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drawings/drawing1.xml" ContentType="application/vnd.openxmlformats-officedocument.drawing+xml"/>
  <Override PartName="/xl/worksheets/sheet1.xml" ContentType="application/vnd.openxmlformats-officedocument.spreadsheetml.worksheet+xml"/>
  <Default Extension="bin" ContentType="application/vnd.openxmlformats-officedocument.spreadsheetml.printerSettings"/>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bookViews>
    <workbookView xWindow="2130" yWindow="210" windowWidth="13560" windowHeight="7875" tabRatio="557" activeTab="0"/>
  </bookViews>
  <sheets>
    <sheet name="HOW TO USE" sheetId="1" r:id="rId2"/>
    <sheet name="S.D.PASTE SHEET" sheetId="2" r:id="rId3"/>
    <sheet name="DATA SHEET" sheetId="3" r:id="rId4"/>
    <sheet name="SHEET1" sheetId="4" state="hidden" r:id="rId5"/>
    <sheet name="प्रपत्र 2 A(1) " sheetId="5" r:id="rId6"/>
    <sheet name="प्रपत्र A (2)" sheetId="6" r:id="rId7"/>
    <sheet name="सभी विषय सत्रांक रिपोर्ट" sheetId="7" r:id="rId8"/>
  </sheets>
  <definedNames>
    <definedName name="_xlnm.Print_Area" localSheetId="2">'DATA SHEET'!$A$1:$AQ$508</definedName>
    <definedName name="_xlnm.Print_Area" localSheetId="4">'प्रपत्र 2 A(1) '!$A$2:$S$209</definedName>
    <definedName name="_xlnm.Print_Area" localSheetId="5">'प्रपत्र A (2)'!$A$2:$R$208</definedName>
    <definedName name="_xlnm.Print_Area" localSheetId="6">'सभी विषय सत्रांक रिपोर्ट'!$A$2:$N$1001</definedName>
    <definedName name="अंक">'DATA SHEET'!$G$8:$AR$507</definedName>
    <definedName name="नाम">SHEET1!$AX$2:$BN$2501</definedName>
    <definedName name="नाम1">SHEET1!$AF$2:$AV$2501</definedName>
    <definedName name="विषय">'DATA SHEET'!$BH$2:$BH$8</definedName>
    <definedName name="सत्रांक">'DATA SHEET'!$AZ$8:$BF$508</definedName>
  </definedNames>
  <calcPr calcId="145621"/>
</workbook>
</file>

<file path=xl/calcChain.xml><?xml version="1.0" encoding="utf-8"?>
<calcChain xmlns="http://schemas.openxmlformats.org/spreadsheetml/2006/main">
  <c r="BF508" i="3" l="1"/>
</calcChain>
</file>

<file path=xl/sharedStrings.xml><?xml version="1.0" encoding="utf-8"?>
<sst xmlns="http://schemas.openxmlformats.org/spreadsheetml/2006/main" count="137" uniqueCount="81">
  <si>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</si>
  <si>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</si>
  <si>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</si>
  <si>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</si>
  <si>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</si>
  <si>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</si>
  <si>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</si>
  <si>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</si>
  <si>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</si>
  <si>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</si>
  <si>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</si>
  <si>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</si>
  <si>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</si>
  <si>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</si>
  <si>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</si>
  <si>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</si>
  <si>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</si>
  <si>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</si>
  <si>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</si>
  <si>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</si>
  <si>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</si>
  <si>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</si>
  <si>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</si>
  <si>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</si>
  <si>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</si>
  <si>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</si>
  <si>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</si>
  <si>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</si>
  <si>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</si>
  <si>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</si>
  <si>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</si>
  <si>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M</t>
  </si>
  <si>
    <t>Hindu</t>
  </si>
  <si>
    <t>GOVT. SENIOR SECONDARY SCHOOL DASANA KHURD (219769)</t>
  </si>
  <si>
    <t>N</t>
  </si>
  <si>
    <t>No</t>
  </si>
  <si>
    <t>None</t>
  </si>
  <si>
    <t>F</t>
  </si>
  <si>
    <t>GEN</t>
  </si>
  <si>
    <t>SC</t>
  </si>
  <si>
    <t>DASANA KHURD,MOLASAR,DASANA KHURD,341506</t>
  </si>
  <si>
    <t>AJAY</t>
  </si>
  <si>
    <t>GIRDHARI</t>
  </si>
  <si>
    <t>KHETURI</t>
  </si>
  <si>
    <t>XXXX2660</t>
  </si>
  <si>
    <t>YUMMWCW</t>
  </si>
  <si>
    <t>POST DIKAWA,MAUASAR,DASANA KHURD,341506</t>
  </si>
  <si>
    <t>Bhawna Kanwar</t>
  </si>
  <si>
    <t>Anand Singh</t>
  </si>
  <si>
    <t>Rohitash Kanwar</t>
  </si>
  <si>
    <t>XXXX3912</t>
  </si>
  <si>
    <t>क्र. स .</t>
  </si>
  <si>
    <t>राजकीय उच्च माध्यमिक विद्यालय डसाणा खुर्द (मौलासर) डीडवाना-कुचामन</t>
  </si>
  <si>
    <t>GOVT.SEN.SEC.SCHOOL DASANA KHURD (MOULASAR) DEEDWANA-KUCHAMAN</t>
  </si>
  <si>
    <t>हस्ताक्षर परीक्षा प्रभारी</t>
  </si>
  <si>
    <t>2.सबसे पहले शाला दर्पण से आप DOWNLOAD TAB से STUDENT RECORD DOWNLOAD कर उस डाटा को CONTROL A से COPY कर इस प्रोग्राम की S.D.PASTE SHEET के A-1 CELL में PASTE SPECIAL से PASTE IN VALUE से PASTE कर देl</t>
  </si>
  <si>
    <t>संस्कृत</t>
  </si>
  <si>
    <t>उर्दू</t>
  </si>
  <si>
    <t>पंजाबी</t>
  </si>
  <si>
    <t>गुजराती</t>
  </si>
  <si>
    <t>सिन्धी</t>
  </si>
  <si>
    <t>SUBJECT</t>
  </si>
  <si>
    <r>
      <t>निर्माणकर्ता:--भागीरथ मल अध्यापक L-1 G.S.S.SCHOOL  DASANA KHURD (MOULASAR) डीडवाना-कुचामन मोब.न.</t>
    </r>
    <r>
      <rPr>
        <b/>
        <i/>
        <u val="single"/>
        <sz val="14"/>
        <color rgb="FFFF0000"/>
        <rFont val="Calibri"/>
        <family val="2"/>
      </rPr>
      <t>9828789204</t>
    </r>
  </si>
  <si>
    <t>6. सभी विषय सत्रांक शीट  पूर्णत लॉक है इसमें भी आप BLANK ROW को HIDE कर अपने डाटा के अनुसार प्रिंट ले  कर विद्यालय में अभिलेख संधारण के रूप में सुरक्षित रख सकते है।</t>
  </si>
  <si>
    <t xml:space="preserve">1.जिस भी SHEET का प्रिंट लेना है उसमे BLANK ROW को HIDE करने के बाद ही प्रिंट लेवे </t>
  </si>
  <si>
    <t>हस्ताक्षर संस्था प्रधान</t>
  </si>
  <si>
    <t>SANSKRIT</t>
  </si>
  <si>
    <t>URDU</t>
  </si>
  <si>
    <t>GUJRATI</t>
  </si>
  <si>
    <t>PANJABI</t>
  </si>
  <si>
    <t>SINDHI</t>
  </si>
  <si>
    <t>3.DATA शीटमें आप अपनी SCHOOL का नाम हिंदी और ENGLISH में UNLOCK CELL में लिखे और ईस शीट में आप अपना माध्यम DROP DOWN से चयन कर ले आप जिस भाषा में आप सत्रांक शीट बनाना चाहते है HINDI या ENGLISH में   वो भाषा CHANGE कर सकते है भाषा चेंज के बाद प्रपत्र ब और प्रपत्र स में ड्रॉप डाउन से विषय FORMATE की भाषा अनुसार सिलेक्ट करना आवश्यक है नही तो डाटा SHOW NAHI होंगे इसी शीट में आप जितने छात्रों के LEFT SIDE में नाम है उन सभी छात्रों के सामने सभी के कुल कार्य दिवस और कितनी उपस्थिति प्रत्येक छात्र की भर दे और आगे उनके सभी विषयों के प्राप्त अंक भर दे(WHITE कलर के UNLOCKCELL में) इस शीट में अधिकतम 500 छात्रो के DATA आयेंगे कक्षा 8 केआप अगर प्रिन्ट लेना चाहे तो आप BLANK रो को HIDE कर प्रिंट ले सकते है जो कॉलम आवश्यक नहीं है वो LOCK हैl</t>
  </si>
  <si>
    <t xml:space="preserve">5.प्रपत्र स शीट में भी अगर आपने डाटा शीटमें भाषा चेंज की है तो आप सब्जेक्ट का चयन भी ड्रॉप डाउन से select कर blank row को hide कर प्रिंट ले </t>
  </si>
  <si>
    <t>यह प्रोग्राम आपकी सहायता के लिए बनाया है अन्तिम  रूप से विभागीय निर्देश ही मान्य होगी निर्माणकर्ता की कोई जवाबदेही नहीं होगी</t>
  </si>
  <si>
    <t xml:space="preserve">सत्र 2025-26परीक्षा हेतु कक्षा 08 के सत्रांक निर्धारण प्रोग्राम उपयोग के  संबंध में जानकारी </t>
  </si>
  <si>
    <t>HINDI</t>
  </si>
  <si>
    <t xml:space="preserve">4.प्रपत्र A सत्रांकअगर आपके शाला दर्पण PASTE SHEET में  कक्षा 8 में स्टूडेंट अगर A से ज्यादा B,C,D इत्यादि सेक्शन  है तो यंहा सैक्शन चेंज करे नही तो डिफॉल्ट A ही रहने दे। ,आप अपने जिस विषय के सत्रांक शीट चाहते है उस विषय को ड्राप डाउन से YELLOW COLOUR CELL से ड्राप डाउन से SELECT कर प्रिंट ले सकते है BLANK रो को HIDE कर ले सकते है </t>
  </si>
  <si>
    <r>
      <rPr>
        <b/>
        <sz val="16"/>
        <color rgb="FFFF0000"/>
        <rFont val="Calibri"/>
        <family val="2"/>
      </rPr>
      <t xml:space="preserve">   </t>
    </r>
    <r>
      <rPr>
        <b/>
        <sz val="16"/>
        <rFont val="Calibri"/>
        <family val="2"/>
      </rPr>
      <t>निर्माणकर्ता</t>
    </r>
    <r>
      <rPr>
        <sz val="16"/>
        <rFont val="Calibri"/>
        <family val="2"/>
      </rPr>
      <t xml:space="preserve"> :--</t>
    </r>
    <r>
      <rPr>
        <b/>
        <sz val="16"/>
        <rFont val="Calibri"/>
        <family val="2"/>
      </rPr>
      <t>भागीरथ मल TEACHER L-1 9828789204</t>
    </r>
    <r>
      <rPr>
        <b/>
        <sz val="16"/>
        <color rgb="FFFF0000"/>
        <rFont val="Calibri"/>
        <family val="2"/>
      </rPr>
      <t xml:space="preserve"> </t>
    </r>
    <r>
      <rPr>
        <sz val="16"/>
        <color rgb="FFFF0000"/>
        <rFont val="Calibri"/>
        <family val="2"/>
      </rPr>
      <t xml:space="preserve">                                 </t>
    </r>
    <r>
      <rPr>
        <b/>
        <sz val="16"/>
        <color rgb="FFC8089F"/>
        <rFont val="Calibri"/>
        <family val="2"/>
      </rPr>
      <t>G.S.S.SCHOOL DASANA KHURD(MOULASAR) DEEDWANA-KUCHAMAN                              UPDATE ON 7-2-2026</t>
    </r>
  </si>
  <si>
    <t>SHEET PASSWORD</t>
  </si>
  <si>
    <t>विज्ञान</t>
  </si>
  <si>
    <t>हिंदी</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</si>
</sst>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m/d/yyyy"/>
    <numFmt numFmtId="165" formatCode="d/m/yyyy"/>
    <numFmt numFmtId="166" formatCode="0.00\ &quot;%&quot;"/>
    <numFmt numFmtId="167" formatCode="d/mm/yyyy"/>
  </numFmts>
  <fonts count="52">
    <font>
      <sz val="11"/>
      <name val="Calibri"/>
      <family val="2"/>
    </font>
    <font>
      <sz val="10"/>
      <color theme="1"/>
      <name val="Arial"/>
      <family val="2"/>
    </font>
    <font>
      <sz val="11"/>
      <color rgb="FF000000"/>
      <name val="Calibri"/>
      <family val="2"/>
    </font>
    <font>
      <b/>
      <sz val="16"/>
      <color rgb="FFFF0000"/>
      <name val="Calibri"/>
      <family val="2"/>
    </font>
    <font>
      <sz val="16"/>
      <color rgb="FFFF0000"/>
      <name val="Calibri"/>
      <family val="2"/>
    </font>
    <font>
      <sz val="10"/>
      <color rgb="FF000000"/>
      <name val="Calibri"/>
      <family val="2"/>
    </font>
    <font>
      <b/>
      <i/>
      <u val="single"/>
      <sz val="14"/>
      <color rgb="FF000000"/>
      <name val="Calibri"/>
      <family val="2"/>
    </font>
    <font>
      <b/>
      <sz val="14"/>
      <color rgb="FF000000"/>
      <name val="Calibri"/>
      <family val="2"/>
    </font>
    <font>
      <b/>
      <sz val="12"/>
      <color rgb="FF000000"/>
      <name val="Calibri"/>
      <family val="2"/>
    </font>
    <font>
      <b/>
      <sz val="11"/>
      <color rgb="FFFF0000"/>
      <name val="Calibri"/>
      <family val="2"/>
    </font>
    <font>
      <sz val="14"/>
      <name val="Kruti Dev 010"/>
      <family val="2"/>
    </font>
    <font>
      <sz val="14"/>
      <name val="Calibri"/>
      <family val="2"/>
    </font>
    <font>
      <b/>
      <sz val="10"/>
      <name val="Calibri"/>
      <family val="2"/>
    </font>
    <font>
      <b/>
      <sz val="13"/>
      <name val="Calibri"/>
      <family val="2"/>
    </font>
    <font>
      <b/>
      <sz val="14"/>
      <color rgb="FFFF0000"/>
      <name val="Calibri"/>
      <family val="2"/>
    </font>
    <font>
      <b/>
      <sz val="12"/>
      <color rgb="FF002060"/>
      <name val="Calibri"/>
      <family val="2"/>
    </font>
    <font>
      <b/>
      <sz val="16"/>
      <color rgb="FF000000"/>
      <name val="Calibri"/>
      <family val="2"/>
    </font>
    <font>
      <b/>
      <sz val="12"/>
      <color rgb="FFFFFFFF"/>
      <name val="Calibri"/>
      <family val="2"/>
    </font>
    <font>
      <sz val="11"/>
      <color rgb="FFFFFFFF"/>
      <name val="Calibri"/>
      <family val="2"/>
    </font>
    <font>
      <b/>
      <sz val="13"/>
      <color rgb="FF000000"/>
      <name val="Calibri"/>
      <family val="2"/>
    </font>
    <font>
      <b/>
      <sz val="12"/>
      <name val="Calibri"/>
      <family val="2"/>
    </font>
    <font>
      <b/>
      <sz val="16"/>
      <name val="Calibri"/>
      <family val="2"/>
    </font>
    <font>
      <b/>
      <sz val="16"/>
      <name val="Kruti Dev 010"/>
      <family val="2"/>
    </font>
    <font>
      <b/>
      <sz val="11"/>
      <color rgb="FF000000"/>
      <name val="Calibri"/>
      <family val="2"/>
    </font>
    <font>
      <b/>
      <sz val="10"/>
      <color rgb="FF000000"/>
      <name val="Calibri"/>
      <family val="2"/>
    </font>
    <font>
      <sz val="12"/>
      <name val="Calibri"/>
      <family val="2"/>
    </font>
    <font>
      <b/>
      <sz val="12"/>
      <color rgb="FFFF0000"/>
      <name val="Calibri"/>
      <family val="2"/>
    </font>
    <font>
      <b/>
      <sz val="9"/>
      <name val="Cambria"/>
      <family val="2"/>
    </font>
    <font>
      <b/>
      <sz val="11"/>
      <name val="Calibri"/>
      <family val="2"/>
    </font>
    <font>
      <b/>
      <sz val="11"/>
      <color rgb="FFFF00FF"/>
      <name val="Calibri"/>
      <family val="2"/>
    </font>
    <font>
      <sz val="14"/>
      <name val="Kruti dev 010"/>
      <family val="2"/>
    </font>
    <font>
      <b/>
      <sz val="14"/>
      <name val="Calibri"/>
      <family val="2"/>
    </font>
    <font>
      <sz val="14"/>
      <color rgb="FF000000"/>
      <name val="Kruti Dev 010"/>
      <family val="2"/>
    </font>
    <font>
      <sz val="10"/>
      <color rgb="FF000000"/>
      <name val="Kruti Dev 010"/>
      <family val="2"/>
    </font>
    <font>
      <sz val="11"/>
      <color rgb="FFFF0000"/>
      <name val="Calibri"/>
      <family val="2"/>
    </font>
    <font>
      <b/>
      <sz val="12"/>
      <color rgb="FF9900FF"/>
      <name val="Calibri"/>
      <family val="2"/>
    </font>
    <font>
      <b/>
      <sz val="10"/>
      <color rgb="FF800000"/>
      <name val="Calibri"/>
      <family val="2"/>
    </font>
    <font>
      <b/>
      <sz val="11"/>
      <color rgb="FF000000"/>
      <name val="Cambria"/>
      <family val="2"/>
    </font>
    <font>
      <b/>
      <sz val="12"/>
      <color rgb="FF000000"/>
      <name val="Cambria"/>
      <family val="2"/>
    </font>
    <font>
      <b/>
      <sz val="10"/>
      <color rgb="FFFF0000"/>
      <name val="Calibri"/>
      <family val="2"/>
    </font>
    <font>
      <b/>
      <i/>
      <u val="single"/>
      <sz val="12"/>
      <color rgb="FF000000"/>
      <name val="Calibri"/>
      <family val="2"/>
    </font>
    <font>
      <b/>
      <sz val="10"/>
      <color rgb="FF7030A0"/>
      <name val="Calibri"/>
      <family val="2"/>
    </font>
    <font>
      <b/>
      <sz val="10"/>
      <color rgb="FF000000"/>
      <name val="Cambria"/>
      <family val="2"/>
    </font>
    <font>
      <sz val="14"/>
      <color rgb="FFFF0000"/>
      <name val="Calibri"/>
      <family val="2"/>
    </font>
    <font>
      <sz val="13"/>
      <name val="Calibri"/>
      <family val="2"/>
    </font>
    <font>
      <sz val="16"/>
      <name val="Calibri"/>
      <family val="2"/>
    </font>
    <font>
      <b/>
      <sz val="16"/>
      <color rgb="FFC8089F"/>
      <name val="Calibri"/>
      <family val="2"/>
    </font>
    <font>
      <b/>
      <i/>
      <u val="single"/>
      <sz val="14"/>
      <color rgb="FFFF0000"/>
      <name val="Calibri"/>
      <family val="2"/>
    </font>
    <font>
      <b/>
      <sz val="14"/>
      <name val="Calibri"/>
      <family val="2"/>
      <scheme val="minor"/>
    </font>
    <font>
      <b/>
      <sz val="12"/>
      <name val="Cambria"/>
      <family val="2"/>
    </font>
    <font>
      <b/>
      <sz val="18"/>
      <color rgb="FFFF0000"/>
      <name val="Calibri"/>
      <family val="2"/>
    </font>
    <font>
      <sz val="20"/>
      <color rgb="FFFF00FF"/>
      <name val="Calibri"/>
      <family val="2"/>
    </font>
  </fonts>
  <fills count="25">
    <fill>
      <patternFill patternType="none"/>
    </fill>
    <fill>
      <patternFill patternType="gray125"/>
    </fill>
    <fill>
      <patternFill patternType="solid">
        <fgColor rgb="FFFFFFFF"/>
        <bgColor indexed="64"/>
      </patternFill>
    </fill>
    <fill>
      <patternFill patternType="solid">
        <fgColor rgb="FFBED6EE"/>
        <bgColor indexed="64"/>
      </patternFill>
    </fill>
    <fill>
      <patternFill patternType="solid">
        <fgColor rgb="FF9DC3E5"/>
        <bgColor indexed="64"/>
      </patternFill>
    </fill>
    <fill>
      <patternFill patternType="solid">
        <fgColor rgb="FFFFFF00"/>
        <bgColor indexed="64"/>
      </patternFill>
    </fill>
    <fill>
      <patternFill patternType="solid">
        <fgColor rgb="FFFFF2CB"/>
        <bgColor indexed="64"/>
      </patternFill>
    </fill>
    <fill>
      <patternFill patternType="solid">
        <fgColor rgb="FFE2EFD9"/>
        <bgColor indexed="64"/>
      </patternFill>
    </fill>
    <fill>
      <patternFill patternType="solid">
        <fgColor rgb="FFD9E3F3"/>
        <bgColor indexed="64"/>
      </patternFill>
    </fill>
    <fill>
      <patternFill patternType="solid">
        <fgColor rgb="FFDEEAF6"/>
        <bgColor indexed="64"/>
      </patternFill>
    </fill>
    <fill>
      <patternFill patternType="solid">
        <fgColor rgb="FF000000"/>
        <bgColor indexed="64"/>
      </patternFill>
    </fill>
    <fill>
      <patternFill patternType="solid">
        <fgColor rgb="FFFBE4D5"/>
        <bgColor indexed="64"/>
      </patternFill>
    </fill>
    <fill>
      <patternFill patternType="solid">
        <fgColor rgb="FFFFD865"/>
        <bgColor indexed="64"/>
      </patternFill>
    </fill>
    <fill>
      <patternFill patternType="solid">
        <fgColor rgb="FFDBDBDB"/>
        <bgColor indexed="64"/>
      </patternFill>
    </fill>
    <fill>
      <patternFill patternType="solid">
        <fgColor rgb="FFF2F2F2"/>
        <bgColor indexed="64"/>
      </patternFill>
    </fill>
    <fill>
      <patternFill patternType="solid">
        <fgColor rgb="FFF7CAAC"/>
        <bgColor indexed="64"/>
      </patternFill>
    </fill>
    <fill>
      <patternFill patternType="solid">
        <fgColor rgb="FFF4B083"/>
        <bgColor indexed="64"/>
      </patternFill>
    </fill>
    <fill>
      <patternFill patternType="solid">
        <fgColor theme="0"/>
        <bgColor indexed="64"/>
      </patternFill>
    </fill>
    <fill>
      <patternFill patternType="solid">
        <fgColor rgb="FFD8D8D8"/>
        <bgColor indexed="64"/>
      </patternFill>
    </fill>
    <fill>
      <patternFill patternType="solid">
        <fgColor theme="9" tint="0.599960029125214"/>
        <bgColor indexed="64"/>
      </patternFill>
    </fill>
    <fill>
      <patternFill patternType="solid">
        <fgColor theme="4" tint="0.599960029125214"/>
        <bgColor indexed="64"/>
      </patternFill>
    </fill>
    <fill>
      <patternFill patternType="solid">
        <fgColor rgb="FF00B0F0"/>
        <bgColor indexed="64"/>
      </patternFill>
    </fill>
    <fill>
      <patternFill patternType="solid">
        <fgColor rgb="FFFFFF66"/>
        <bgColor indexed="64"/>
      </patternFill>
    </fill>
    <fill>
      <patternFill patternType="solid">
        <fgColor rgb="FFFFE598"/>
        <bgColor indexed="64"/>
      </patternFill>
    </fill>
    <fill>
      <patternFill patternType="solid">
        <fgColor rgb="FFB4C7E7"/>
        <bgColor indexed="64"/>
      </patternFill>
    </fill>
  </fills>
  <borders count="72">
    <border>
      <left/>
      <right/>
      <top/>
      <bottom/>
      <diagonal/>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
      <left style="thin">
        <color auto="1"/>
      </left>
      <right style="thin">
        <color auto="1"/>
      </right>
      <top style="thin">
        <color auto="1"/>
      </top>
      <bottom style="thin">
        <color auto="1"/>
      </bottom>
    </border>
    <border>
      <left style="double">
        <color rgb="FF632423"/>
      </left>
      <right style="double">
        <color rgb="FF632423"/>
      </right>
      <top style="thin">
        <color auto="1"/>
      </top>
      <bottom style="double">
        <color rgb="FF632423"/>
      </bottom>
    </border>
    <border>
      <left style="double">
        <color rgb="FF632423"/>
      </left>
      <right/>
      <top style="thin">
        <color auto="1"/>
      </top>
      <bottom style="double">
        <color rgb="FF632423"/>
      </bottom>
    </border>
    <border>
      <left style="double">
        <color rgb="FF974806"/>
      </left>
      <right style="double">
        <color rgb="FF632423"/>
      </right>
      <top style="double">
        <color rgb="FF974806"/>
      </top>
      <bottom style="double">
        <color rgb="FF632423"/>
      </bottom>
    </border>
    <border>
      <left style="double">
        <color rgb="FF632423"/>
      </left>
      <right style="double">
        <color rgb="FF632423"/>
      </right>
      <top/>
      <bottom style="double">
        <color rgb="FF632423"/>
      </bottom>
    </border>
    <border>
      <left style="double">
        <color rgb="FF974806"/>
      </left>
      <right style="double">
        <color rgb="FF632423"/>
      </right>
      <top style="double">
        <color rgb="FF632423"/>
      </top>
      <bottom style="double">
        <color rgb="FF974806"/>
      </bottom>
    </border>
    <border>
      <left style="thin">
        <color auto="1"/>
      </left>
      <right/>
      <top/>
      <bottom style="thin">
        <color rgb="FF000000"/>
      </bottom>
    </border>
    <border>
      <left style="thin">
        <color rgb="FF000000"/>
      </left>
      <right/>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double">
        <color rgb="FF974806"/>
      </top>
      <bottom style="thin">
        <color rgb="FF000000"/>
      </bottom>
    </border>
    <border>
      <left/>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auto="1"/>
      </bottom>
    </border>
    <border>
      <left style="thin">
        <color auto="1"/>
      </left>
      <right/>
      <top style="thin">
        <color rgb="FF000000"/>
      </top>
      <bottom style="thin">
        <color rgb="FF000000"/>
      </bottom>
    </border>
    <border>
      <left style="thin">
        <color rgb="FF000000"/>
      </left>
      <right/>
      <top style="thin">
        <color rgb="FF000000"/>
      </top>
      <bottom style="thin">
        <color rgb="FF000000"/>
      </bottom>
    </border>
    <border>
      <left/>
      <right style="thin">
        <color auto="1"/>
      </right>
      <top/>
      <bottom/>
    </border>
    <border>
      <left style="thin">
        <color rgb="FF000000"/>
      </left>
      <right style="thin">
        <color auto="1"/>
      </right>
      <top/>
      <bottom style="thin">
        <color rgb="FF000000"/>
      </bottom>
    </border>
    <border>
      <left/>
      <right style="thin">
        <color rgb="FF000000"/>
      </right>
      <top/>
      <bottom style="thin">
        <color rgb="FF000000"/>
      </bottom>
    </border>
    <border>
      <left/>
      <right style="thin">
        <color auto="1"/>
      </right>
      <top/>
      <bottom style="thin">
        <color rgb="FF000000"/>
      </bottom>
    </border>
    <border>
      <left/>
      <right style="thin">
        <color rgb="FF000000"/>
      </right>
      <top style="thin">
        <color rgb="FF000000"/>
      </top>
      <bottom style="thin">
        <color rgb="FF000000"/>
      </bottom>
    </border>
    <border>
      <left style="thin">
        <color rgb="FF000000"/>
      </left>
      <right style="thin">
        <color auto="1"/>
      </right>
      <top style="thin">
        <color rgb="FF000000"/>
      </top>
      <bottom style="thin">
        <color rgb="FF000000"/>
      </bottom>
    </border>
    <border>
      <left style="thin">
        <color rgb="FF000000"/>
      </left>
      <right style="thin">
        <color auto="1"/>
      </right>
      <top style="thin">
        <color rgb="FF000000"/>
      </top>
      <bottom/>
    </border>
    <border>
      <left style="thin">
        <color auto="1"/>
      </left>
      <right style="thin">
        <color auto="1"/>
      </right>
      <top style="thin">
        <color rgb="FF000000"/>
      </top>
      <bottom style="thin">
        <color rgb="FF000000"/>
      </bottom>
    </border>
    <border>
      <left/>
      <right/>
      <top style="thin">
        <color rgb="FF000000"/>
      </top>
      <bottom style="thin">
        <color rgb="FF000000"/>
      </bottom>
    </border>
    <border>
      <left style="thin">
        <color auto="1"/>
      </left>
      <right/>
      <top/>
      <bottom style="thin">
        <color auto="1"/>
      </bottom>
    </border>
    <border>
      <left/>
      <right/>
      <top/>
      <bottom style="thin">
        <color auto="1"/>
      </bottom>
    </border>
    <border>
      <left style="thin">
        <color auto="1"/>
      </left>
      <right/>
      <top style="thin">
        <color rgb="FF000000"/>
      </top>
      <bottom style="thin">
        <color auto="1"/>
      </bottom>
    </border>
    <border>
      <left style="thin">
        <color rgb="FF000000"/>
      </left>
      <right/>
      <top style="thin">
        <color rgb="FF000000"/>
      </top>
      <bottom style="thin">
        <color auto="1"/>
      </bottom>
    </border>
    <border>
      <left style="thin">
        <color rgb="FF000000"/>
      </left>
      <right style="thin">
        <color rgb="FF000000"/>
      </right>
      <top style="thin">
        <color rgb="FF000000"/>
      </top>
      <bottom style="thin">
        <color auto="1"/>
      </bottom>
    </border>
    <border>
      <left/>
      <right style="thin">
        <color auto="1"/>
      </right>
      <top/>
      <bottom style="thin">
        <color auto="1"/>
      </bottom>
    </border>
    <border>
      <left style="thin">
        <color auto="1"/>
      </left>
      <right/>
      <top style="thin">
        <color auto="1"/>
      </top>
      <bottom style="thin">
        <color auto="1"/>
      </bottom>
    </border>
    <border>
      <left/>
      <right style="thin">
        <color auto="1"/>
      </right>
      <top style="thin">
        <color auto="1"/>
      </top>
      <bottom/>
    </border>
    <border>
      <left style="thin">
        <color auto="1"/>
      </left>
      <right/>
      <top style="thin">
        <color auto="1"/>
      </top>
      <bottom/>
    </border>
    <border>
      <left/>
      <right style="thin">
        <color auto="1"/>
      </right>
      <top style="thin">
        <color rgb="FF000000"/>
      </top>
      <bottom style="thin">
        <color rgb="FF000000"/>
      </bottom>
    </border>
    <border>
      <left style="thin">
        <color auto="1"/>
      </left>
      <right/>
      <top/>
      <bottom/>
    </border>
    <border>
      <left/>
      <right/>
      <top style="thin">
        <color auto="1"/>
      </top>
      <bottom style="thin">
        <color auto="1"/>
      </bottom>
    </border>
    <border>
      <left/>
      <right/>
      <top style="thin">
        <color auto="1"/>
      </top>
      <bottom/>
    </border>
    <border>
      <left/>
      <right/>
      <top/>
      <bottom style="double">
        <color rgb="FF632423"/>
      </bottom>
    </border>
    <border>
      <left/>
      <right style="thin">
        <color auto="1"/>
      </right>
      <top style="thin">
        <color auto="1"/>
      </top>
      <bottom style="thin">
        <color auto="1"/>
      </bottom>
    </border>
    <border>
      <left/>
      <right style="thin">
        <color auto="1"/>
      </right>
      <top style="thin">
        <color auto="1"/>
      </top>
      <bottom style="thin">
        <color rgb="FF000000"/>
      </bottom>
    </border>
    <border>
      <left/>
      <right style="thin">
        <color rgb="FF000000"/>
      </right>
      <top style="thin">
        <color auto="1"/>
      </top>
      <bottom/>
    </border>
    <border>
      <left style="thin">
        <color rgb="FF000000"/>
      </left>
      <right style="thin">
        <color rgb="FF000000"/>
      </right>
      <top style="thin">
        <color auto="1"/>
      </top>
      <bottom/>
    </border>
    <border>
      <left style="thin">
        <color rgb="FF000000"/>
      </left>
      <right style="thin">
        <color auto="1"/>
      </right>
      <top style="thin">
        <color auto="1"/>
      </top>
      <bottom/>
    </border>
    <border>
      <left/>
      <right style="double">
        <color rgb="FF632423"/>
      </right>
      <top style="double">
        <color rgb="FF632423"/>
      </top>
      <bottom/>
    </border>
    <border>
      <left style="double">
        <color rgb="FF632423"/>
      </left>
      <right style="double">
        <color rgb="FF632423"/>
      </right>
      <top style="double">
        <color rgb="FF632423"/>
      </top>
      <bottom/>
    </border>
    <border>
      <left style="thick">
        <color rgb="FF00B0F0"/>
      </left>
      <right style="thin">
        <color auto="1"/>
      </right>
      <top style="thick">
        <color rgb="FF00B0F0"/>
      </top>
      <bottom/>
    </border>
    <border>
      <left style="hair">
        <color rgb="FFCC00CC"/>
      </left>
      <right/>
      <top/>
      <bottom/>
    </border>
    <border>
      <left style="thin">
        <color auto="1"/>
      </left>
      <right/>
      <top style="thin">
        <color auto="1"/>
      </top>
      <bottom style="double">
        <color rgb="FF632423"/>
      </bottom>
    </border>
    <border>
      <left/>
      <right/>
      <top style="thin">
        <color auto="1"/>
      </top>
      <bottom style="double">
        <color rgb="FF632423"/>
      </bottom>
    </border>
    <border>
      <left style="double">
        <color rgb="FF632423"/>
      </left>
      <right/>
      <top style="thin">
        <color auto="1"/>
      </top>
      <bottom/>
    </border>
    <border>
      <left style="hair">
        <color rgb="FFCC00CC"/>
      </left>
      <right/>
      <top/>
      <bottom style="thin">
        <color auto="1"/>
      </bottom>
    </border>
    <border>
      <left style="thin">
        <color auto="1"/>
      </left>
      <right style="double">
        <color rgb="FF632423"/>
      </right>
      <top style="double">
        <color rgb="FF632423"/>
      </top>
      <bottom/>
    </border>
    <border>
      <left style="thin">
        <color auto="1"/>
      </left>
      <right style="double">
        <color rgb="FF632423"/>
      </right>
      <top/>
      <bottom style="double">
        <color rgb="FF632423"/>
      </bottom>
    </border>
    <border>
      <left style="double">
        <color rgb="FF632423"/>
      </left>
      <right style="double">
        <color rgb="FF974806"/>
      </right>
      <top style="double">
        <color rgb="FF974806"/>
      </top>
      <bottom/>
    </border>
    <border>
      <left style="double">
        <color rgb="FF632423"/>
      </left>
      <right style="double">
        <color rgb="FF974806"/>
      </right>
      <top/>
      <bottom style="double">
        <color rgb="FF974806"/>
      </bottom>
    </border>
    <border>
      <left/>
      <right style="double">
        <color rgb="FF632423"/>
      </right>
      <top style="thin">
        <color auto="1"/>
      </top>
      <bottom style="double">
        <color rgb="FF632423"/>
      </bottom>
    </border>
    <border>
      <left style="double">
        <color rgb="FF632423"/>
      </left>
      <right/>
      <top style="double">
        <color rgb="FF632423"/>
      </top>
      <bottom/>
    </border>
    <border>
      <left style="double">
        <color rgb="FF632423"/>
      </left>
      <right/>
      <top/>
      <bottom style="double">
        <color rgb="FF632423"/>
      </bottom>
    </border>
    <border>
      <left style="thin">
        <color auto="1"/>
      </left>
      <right style="thin">
        <color rgb="FF000000"/>
      </right>
      <top style="thin">
        <color auto="1"/>
      </top>
      <bottom/>
    </border>
    <border>
      <left style="thin">
        <color auto="1"/>
      </left>
      <right style="thin">
        <color rgb="FF000000"/>
      </right>
      <top/>
      <bottom/>
    </border>
    <border>
      <left style="thin">
        <color auto="1"/>
      </left>
      <right style="thin">
        <color rgb="FF000000"/>
      </right>
      <top/>
      <bottom style="thin">
        <color auto="1"/>
      </bottom>
    </border>
    <border>
      <left/>
      <right style="thin">
        <color rgb="FF000000"/>
      </right>
      <top/>
      <bottom/>
    </border>
    <border>
      <left/>
      <right style="thin">
        <color rgb="FF000000"/>
      </right>
      <top/>
      <bottom style="thin">
        <color auto="1"/>
      </bottom>
    </border>
    <border>
      <left style="thin">
        <color rgb="FF000000"/>
      </left>
      <right style="thin">
        <color rgb="FF000000"/>
      </right>
      <top/>
      <bottom/>
    </border>
    <border>
      <left style="thin">
        <color rgb="FF000000"/>
      </left>
      <right/>
      <top/>
      <bottom/>
    </border>
    <border>
      <left style="thin">
        <color rgb="FF000000"/>
      </left>
      <right/>
      <top style="thin">
        <color auto="1"/>
      </top>
      <bottom/>
    </border>
    <border>
      <left style="thin">
        <color rgb="FF000000"/>
      </left>
      <right/>
      <top/>
      <bottom style="thin">
        <color auto="1"/>
      </bottom>
    </border>
    <border>
      <left style="thin">
        <color auto="1"/>
      </left>
      <right style="thin">
        <color rgb="FF000000"/>
      </right>
      <top/>
      <bottom style="thin">
        <color rgb="FF000000"/>
      </bottom>
    </border>
  </borders>
  <cellStyleXfs count="2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58">
    <xf numFmtId="0" fontId="0" fillId="0" borderId="0" xfId="0" applyAlignment="1">
      <alignment vertical="center"/>
    </xf>
    <xf numFmtId="0" fontId="2" fillId="2" borderId="0" xfId="0" applyFont="1" applyFill="1" applyAlignment="1">
      <alignment vertical="center"/>
    </xf>
    <xf numFmtId="0" fontId="2" fillId="3" borderId="0" xfId="0" applyFont="1" applyFill="1" applyAlignment="1">
      <alignment vertical="center"/>
    </xf>
    <xf numFmtId="0" fontId="2" fillId="4" borderId="0" xfId="0" applyFont="1" applyFill="1" applyAlignment="1">
      <alignment vertical="center"/>
    </xf>
    <xf numFmtId="0" fontId="3" fillId="5" borderId="1" xfId="0" applyFont="1" applyFill="1" applyBorder="1" applyAlignment="1">
      <alignment horizontal="center" vertical="center" wrapText="1"/>
    </xf>
    <xf numFmtId="0" fontId="2" fillId="6" borderId="2" xfId="0" applyFont="1" applyFill="1" applyBorder="1" applyAlignment="1">
      <alignment vertical="center" wrapText="1"/>
    </xf>
    <xf numFmtId="0" fontId="2" fillId="7" borderId="2" xfId="0" applyFont="1" applyFill="1" applyBorder="1" applyAlignment="1">
      <alignment horizontal="left" vertical="center" wrapText="1"/>
    </xf>
    <xf numFmtId="0" fontId="2" fillId="4" borderId="0" xfId="0" applyFont="1" applyFill="1" applyAlignment="1">
      <alignment horizontal="left" vertical="center" wrapText="1"/>
    </xf>
    <xf numFmtId="0" fontId="2" fillId="8" borderId="2" xfId="0" applyFont="1" applyFill="1" applyBorder="1" applyAlignment="1">
      <alignment vertical="center" wrapText="1"/>
    </xf>
    <xf numFmtId="0" fontId="2" fillId="4" borderId="0" xfId="0" applyFont="1" applyFill="1" applyAlignment="1">
      <alignment vertical="center" wrapText="1"/>
    </xf>
    <xf numFmtId="0" fontId="4" fillId="5" borderId="3" xfId="0" applyFont="1" applyFill="1" applyBorder="1" applyAlignment="1">
      <alignment horizontal="center" vertical="center" wrapText="1"/>
    </xf>
    <xf numFmtId="0" fontId="4" fillId="4" borderId="0" xfId="0" applyFont="1" applyFill="1" applyAlignment="1">
      <alignment horizontal="center" vertical="center" wrapText="1"/>
    </xf>
    <xf numFmtId="0" fontId="2" fillId="0" borderId="0" xfId="0" applyFont="1" applyBorder="1" applyAlignment="1" applyProtection="1">
      <alignment horizontal="center" wrapText="1"/>
      <protection locked="0"/>
    </xf>
    <xf numFmtId="164" fontId="2" fillId="0" borderId="0" xfId="0" applyNumberFormat="1" applyFont="1" applyBorder="1" applyAlignment="1" applyProtection="1">
      <alignment horizontal="center" wrapText="1"/>
      <protection locked="0"/>
    </xf>
    <xf numFmtId="0" fontId="2" fillId="0" borderId="0" xfId="0" applyFont="1" applyBorder="1" applyAlignment="1">
      <alignment horizontal="center" wrapText="1"/>
    </xf>
    <xf numFmtId="0" fontId="2" fillId="0" borderId="0" xfId="0" applyFont="1" applyAlignment="1">
      <alignment horizontal="center" wrapText="1"/>
    </xf>
    <xf numFmtId="0" fontId="2" fillId="0" borderId="4" xfId="0" applyFont="1" applyBorder="1" applyAlignment="1" applyProtection="1">
      <alignment horizontal="center" wrapText="1"/>
      <protection locked="0"/>
    </xf>
    <xf numFmtId="164" fontId="2" fillId="0" borderId="4" xfId="0" applyNumberFormat="1" applyFont="1" applyBorder="1" applyAlignment="1" applyProtection="1">
      <alignment horizontal="center" wrapText="1"/>
      <protection locked="0"/>
    </xf>
    <xf numFmtId="0" fontId="2" fillId="0" borderId="0" xfId="0" applyFont="1" applyAlignment="1" applyProtection="1">
      <alignment horizontal="center" wrapText="1"/>
      <protection locked="0"/>
    </xf>
    <xf numFmtId="0" fontId="2" fillId="0" borderId="0" xfId="0" applyFont="1" applyAlignment="1">
      <alignment/>
    </xf>
    <xf numFmtId="0" fontId="5" fillId="0" borderId="0" xfId="0" applyFont="1" applyAlignment="1">
      <alignment/>
    </xf>
    <xf numFmtId="0" fontId="0" fillId="2" borderId="0" xfId="0" applyFont="1" applyFill="1" applyAlignment="1" applyProtection="1">
      <alignment/>
      <protection hidden="1"/>
    </xf>
    <xf numFmtId="0" fontId="0" fillId="2" borderId="0" xfId="0" applyFont="1" applyFill="1" applyAlignment="1">
      <alignment/>
    </xf>
    <xf numFmtId="0" fontId="2" fillId="0" borderId="0" xfId="0" applyFont="1" applyAlignment="1">
      <alignment/>
    </xf>
    <xf numFmtId="0" fontId="7" fillId="9" borderId="0" xfId="0" applyFont="1" applyFill="1" applyAlignment="1">
      <alignment vertical="center" wrapText="1"/>
    </xf>
    <xf numFmtId="0" fontId="8" fillId="9" borderId="0" xfId="0" applyFont="1" applyFill="1" applyAlignment="1">
      <alignment vertical="center" wrapText="1"/>
    </xf>
    <xf numFmtId="0" fontId="9" fillId="8" borderId="0"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11" fillId="8" borderId="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Border="1" applyAlignment="1" applyProtection="1">
      <alignment horizontal="center" vertical="center" wrapText="1"/>
      <protection hidden="1"/>
    </xf>
    <xf numFmtId="0" fontId="12" fillId="2" borderId="0" xfId="0" applyFont="1" applyFill="1" applyBorder="1" applyAlignment="1" applyProtection="1">
      <alignment horizontal="center" vertical="center" wrapText="1"/>
      <protection hidden="1"/>
    </xf>
    <xf numFmtId="0" fontId="13" fillId="8" borderId="0" xfId="0" applyFont="1" applyFill="1" applyBorder="1" applyAlignment="1">
      <alignment horizontal="center" vertical="center" wrapText="1"/>
    </xf>
    <xf numFmtId="0" fontId="15" fillId="0" borderId="5" xfId="0" applyFont="1" applyBorder="1" applyAlignment="1">
      <alignment horizontal="center" vertical="center" wrapText="1"/>
    </xf>
    <xf numFmtId="0" fontId="16" fillId="5" borderId="6"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0" xfId="0" applyFont="1" applyFill="1" applyBorder="1" applyAlignment="1" applyProtection="1">
      <alignment horizontal="center" vertical="center" wrapText="1"/>
      <protection hidden="1"/>
    </xf>
    <xf numFmtId="0" fontId="17" fillId="10" borderId="7" xfId="0" applyFont="1" applyFill="1" applyBorder="1" applyAlignment="1">
      <alignment horizontal="center" vertical="center" textRotation="90" wrapText="1"/>
    </xf>
    <xf numFmtId="0" fontId="24" fillId="11" borderId="8" xfId="0" applyFont="1" applyFill="1" applyBorder="1" applyAlignment="1">
      <alignment horizontal="center" vertical="center" textRotation="90" wrapText="1"/>
    </xf>
    <xf numFmtId="0" fontId="24" fillId="12" borderId="8" xfId="0" applyFont="1" applyFill="1" applyBorder="1" applyAlignment="1">
      <alignment horizontal="center" vertical="center" textRotation="90" wrapText="1"/>
    </xf>
    <xf numFmtId="0" fontId="24" fillId="13" borderId="8" xfId="0" applyFont="1" applyFill="1" applyBorder="1" applyAlignment="1">
      <alignment horizontal="center" vertical="center" textRotation="90" wrapText="1"/>
    </xf>
    <xf numFmtId="0" fontId="26" fillId="2" borderId="9" xfId="0" applyFont="1" applyFill="1" applyBorder="1" applyAlignment="1" applyProtection="1">
      <alignment horizontal="center" vertical="center" wrapText="1"/>
      <protection locked="0"/>
    </xf>
    <xf numFmtId="0" fontId="24" fillId="7" borderId="10" xfId="0" applyFont="1" applyFill="1" applyBorder="1" applyAlignment="1">
      <alignment horizontal="center" vertical="center" wrapText="1"/>
    </xf>
    <xf numFmtId="0" fontId="23" fillId="7" borderId="11" xfId="0" applyFont="1" applyFill="1" applyBorder="1" applyAlignment="1">
      <alignment horizontal="center" vertical="center" wrapText="1"/>
    </xf>
    <xf numFmtId="0" fontId="26" fillId="7" borderId="11" xfId="0" applyFont="1" applyFill="1" applyBorder="1" applyAlignment="1">
      <alignment horizontal="center" vertical="center" wrapText="1"/>
    </xf>
    <xf numFmtId="165" fontId="12" fillId="7" borderId="11" xfId="0" applyNumberFormat="1" applyFont="1" applyFill="1" applyBorder="1" applyAlignment="1">
      <alignment horizontal="center" vertical="center" wrapText="1"/>
    </xf>
    <xf numFmtId="0" fontId="27" fillId="7" borderId="12" xfId="0" applyFont="1" applyFill="1" applyBorder="1" applyAlignment="1">
      <alignment horizontal="left" vertical="center" wrapText="1"/>
    </xf>
    <xf numFmtId="0" fontId="20" fillId="7" borderId="12" xfId="0" applyFont="1" applyFill="1" applyBorder="1" applyAlignment="1">
      <alignment horizontal="center" vertical="center" wrapText="1"/>
    </xf>
    <xf numFmtId="0" fontId="28" fillId="7" borderId="11" xfId="0" applyFont="1" applyFill="1" applyBorder="1" applyAlignment="1">
      <alignment horizontal="center" vertical="center"/>
    </xf>
    <xf numFmtId="0" fontId="9" fillId="0" borderId="12" xfId="0" applyFont="1" applyFill="1" applyBorder="1" applyAlignment="1" applyProtection="1">
      <alignment horizontal="center" vertical="center"/>
      <protection locked="0"/>
    </xf>
    <xf numFmtId="0" fontId="28" fillId="14" borderId="13" xfId="0" applyFont="1" applyFill="1" applyBorder="1" applyAlignment="1" applyProtection="1">
      <alignment horizontal="center" vertical="center"/>
      <protection locked="0"/>
    </xf>
    <xf numFmtId="166" fontId="29" fillId="9" borderId="14" xfId="0" applyNumberFormat="1" applyFont="1" applyFill="1" applyBorder="1" applyAlignment="1">
      <alignment horizontal="center" vertical="center"/>
    </xf>
    <xf numFmtId="0" fontId="0" fillId="2" borderId="0" xfId="0" applyFont="1" applyFill="1" applyBorder="1" applyAlignment="1">
      <alignment horizontal="center" vertical="center"/>
    </xf>
    <xf numFmtId="0" fontId="11" fillId="2" borderId="0" xfId="0" applyNumberFormat="1" applyFont="1" applyFill="1" applyAlignment="1">
      <alignment horizontal="center" vertical="center" wrapText="1"/>
    </xf>
    <xf numFmtId="0" fontId="25" fillId="2" borderId="0" xfId="0" applyFont="1" applyFill="1" applyBorder="1" applyAlignment="1" applyProtection="1">
      <alignment horizontal="center" vertical="center" wrapText="1"/>
      <protection hidden="1"/>
    </xf>
    <xf numFmtId="0" fontId="30"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11" fillId="2" borderId="0" xfId="0" applyFont="1" applyFill="1" applyBorder="1" applyAlignment="1" applyProtection="1">
      <alignment horizontal="center" vertical="center" wrapText="1"/>
      <protection hidden="1"/>
    </xf>
    <xf numFmtId="0" fontId="9" fillId="14" borderId="15" xfId="0" applyFont="1" applyFill="1" applyBorder="1" applyAlignment="1" applyProtection="1">
      <alignment horizontal="center" vertical="center"/>
      <protection locked="0"/>
    </xf>
    <xf numFmtId="0" fontId="28" fillId="14" borderId="15" xfId="0" applyFont="1" applyFill="1" applyBorder="1" applyAlignment="1" applyProtection="1">
      <alignment horizontal="center" vertical="center"/>
      <protection locked="0"/>
    </xf>
    <xf numFmtId="0" fontId="13" fillId="2" borderId="4" xfId="0" applyFont="1" applyFill="1" applyBorder="1" applyAlignment="1">
      <alignment horizontal="center" vertical="center" wrapText="1"/>
    </xf>
    <xf numFmtId="0" fontId="13" fillId="2" borderId="12" xfId="0" applyFont="1" applyFill="1" applyBorder="1" applyAlignment="1">
      <alignment horizontal="center" vertical="center"/>
    </xf>
    <xf numFmtId="0" fontId="13" fillId="2" borderId="15" xfId="0" applyFont="1" applyFill="1" applyBorder="1" applyAlignment="1">
      <alignment horizontal="center" vertical="center"/>
    </xf>
    <xf numFmtId="0" fontId="8" fillId="14" borderId="4" xfId="0" applyFont="1" applyFill="1" applyBorder="1" applyAlignment="1" applyProtection="1">
      <alignment horizontal="center" vertical="center" wrapText="1"/>
      <protection locked="0"/>
    </xf>
    <xf numFmtId="0" fontId="20" fillId="2" borderId="0" xfId="0" applyFont="1" applyFill="1" applyBorder="1" applyAlignment="1">
      <alignment horizontal="center" vertical="center" wrapText="1"/>
    </xf>
    <xf numFmtId="0" fontId="27" fillId="7" borderId="16" xfId="0" applyFont="1" applyFill="1" applyBorder="1" applyAlignment="1">
      <alignment horizontal="left" vertical="center" wrapText="1"/>
    </xf>
    <xf numFmtId="0" fontId="32" fillId="15" borderId="0" xfId="0" applyFont="1" applyFill="1" applyBorder="1" applyAlignment="1">
      <alignment horizontal="center" vertical="center" wrapText="1"/>
    </xf>
    <xf numFmtId="0" fontId="33" fillId="15" borderId="0" xfId="0" applyFont="1" applyFill="1" applyBorder="1" applyAlignment="1">
      <alignment horizontal="center" vertical="center" wrapText="1"/>
    </xf>
    <xf numFmtId="0" fontId="32" fillId="15" borderId="0" xfId="0" applyFont="1" applyFill="1" applyBorder="1" applyAlignment="1" applyProtection="1">
      <alignment horizontal="center" vertical="center" wrapText="1"/>
      <protection locked="0"/>
    </xf>
    <xf numFmtId="0" fontId="5" fillId="0" borderId="0" xfId="0" applyFont="1" applyAlignment="1">
      <alignment horizontal="center" vertical="center"/>
    </xf>
    <xf numFmtId="165" fontId="5" fillId="0" borderId="0" xfId="0" applyNumberFormat="1" applyFont="1" applyAlignment="1">
      <alignment horizontal="center" vertical="center"/>
    </xf>
    <xf numFmtId="0" fontId="2" fillId="0" borderId="0" xfId="0" applyFont="1" applyAlignment="1">
      <alignment/>
    </xf>
    <xf numFmtId="165" fontId="2" fillId="0" borderId="0" xfId="0" applyNumberFormat="1" applyFont="1" applyAlignment="1">
      <alignment horizontal="left" vertical="center"/>
    </xf>
    <xf numFmtId="167" fontId="2" fillId="0" borderId="0" xfId="0" applyNumberFormat="1" applyFont="1" applyAlignment="1">
      <alignment horizontal="left" vertical="center"/>
    </xf>
    <xf numFmtId="0" fontId="2" fillId="0" borderId="0" xfId="0" applyFont="1" applyAlignment="1">
      <alignment horizontal="center" vertical="center"/>
    </xf>
    <xf numFmtId="0" fontId="24" fillId="0" borderId="15" xfId="0" applyFont="1" applyBorder="1" applyAlignment="1">
      <alignment horizontal="center" vertical="center" wrapText="1"/>
    </xf>
    <xf numFmtId="165" fontId="24" fillId="0" borderId="15" xfId="0" applyNumberFormat="1" applyFont="1" applyBorder="1" applyAlignment="1">
      <alignment horizontal="center" vertical="center" wrapText="1"/>
    </xf>
    <xf numFmtId="0" fontId="23" fillId="0" borderId="0" xfId="0" applyFont="1" applyAlignment="1">
      <alignment horizontal="center" vertical="center" wrapText="1"/>
    </xf>
    <xf numFmtId="0" fontId="9" fillId="5" borderId="15" xfId="0" applyNumberFormat="1" applyFont="1" applyFill="1" applyBorder="1" applyAlignment="1">
      <alignment horizontal="center" vertical="center" wrapText="1"/>
    </xf>
    <xf numFmtId="0" fontId="34" fillId="2" borderId="0" xfId="0" applyFont="1" applyFill="1" applyBorder="1" applyAlignment="1">
      <alignment/>
    </xf>
    <xf numFmtId="0" fontId="23" fillId="0" borderId="15" xfId="0" applyNumberFormat="1" applyFont="1" applyBorder="1" applyAlignment="1">
      <alignment horizontal="left" vertical="center" wrapText="1"/>
    </xf>
    <xf numFmtId="0" fontId="34" fillId="5" borderId="0" xfId="0" applyNumberFormat="1" applyFont="1" applyFill="1" applyBorder="1" applyAlignment="1">
      <alignment horizontal="center" vertical="center"/>
    </xf>
    <xf numFmtId="0" fontId="34" fillId="5" borderId="0" xfId="0" applyFont="1" applyFill="1" applyBorder="1" applyAlignment="1">
      <alignment horizontal="center" vertical="center"/>
    </xf>
    <xf numFmtId="0" fontId="0" fillId="2" borderId="0" xfId="0" applyNumberFormat="1" applyFont="1" applyFill="1" applyBorder="1" applyAlignment="1">
      <alignment horizontal="left" vertical="center"/>
    </xf>
    <xf numFmtId="0" fontId="5" fillId="0" borderId="15" xfId="0" applyFont="1" applyBorder="1" applyAlignment="1">
      <alignment horizontal="center" vertical="center" wrapText="1"/>
    </xf>
    <xf numFmtId="0" fontId="2" fillId="0" borderId="0" xfId="0" applyFont="1" applyAlignment="1">
      <alignment wrapText="1"/>
    </xf>
    <xf numFmtId="0" fontId="2" fillId="0" borderId="0" xfId="0" applyFont="1" applyAlignment="1">
      <alignment/>
    </xf>
    <xf numFmtId="0" fontId="2" fillId="0" borderId="15" xfId="0" applyFont="1" applyBorder="1" applyAlignment="1">
      <alignment/>
    </xf>
    <xf numFmtId="167" fontId="2" fillId="0" borderId="15" xfId="0" applyNumberFormat="1" applyFont="1" applyBorder="1" applyAlignment="1">
      <alignment/>
    </xf>
    <xf numFmtId="0" fontId="2" fillId="0" borderId="15" xfId="0" applyFont="1" applyBorder="1" applyAlignment="1">
      <alignment horizontal="center" vertical="center"/>
    </xf>
    <xf numFmtId="0" fontId="2" fillId="0" borderId="0" xfId="0" applyFont="1" applyAlignment="1">
      <alignment/>
    </xf>
    <xf numFmtId="0" fontId="5" fillId="0" borderId="0" xfId="0" applyFont="1" applyAlignment="1">
      <alignment vertical="center"/>
    </xf>
    <xf numFmtId="0" fontId="34" fillId="0" borderId="0" xfId="0" applyFont="1" applyAlignment="1">
      <alignment vertical="center"/>
    </xf>
    <xf numFmtId="0" fontId="23" fillId="0" borderId="17" xfId="0" applyFont="1" applyBorder="1" applyAlignment="1" applyProtection="1">
      <alignment horizontal="center" vertical="center" wrapText="1"/>
      <protection locked="0"/>
    </xf>
    <xf numFmtId="0" fontId="9" fillId="0" borderId="18" xfId="0" applyFont="1" applyBorder="1" applyAlignment="1">
      <alignment horizontal="center" vertical="center" wrapText="1"/>
    </xf>
    <xf numFmtId="167" fontId="36" fillId="0" borderId="18" xfId="0" applyNumberFormat="1" applyFont="1" applyBorder="1" applyAlignment="1">
      <alignment horizontal="center" vertical="center" wrapText="1"/>
    </xf>
    <xf numFmtId="0" fontId="23" fillId="2" borderId="15" xfId="0" applyFont="1" applyFill="1" applyBorder="1" applyAlignment="1">
      <alignment horizontal="left" vertical="center" wrapText="1"/>
    </xf>
    <xf numFmtId="0" fontId="23" fillId="2" borderId="15" xfId="0" applyFont="1" applyFill="1" applyBorder="1" applyAlignment="1">
      <alignment horizontal="center" vertical="center" wrapText="1"/>
    </xf>
    <xf numFmtId="0" fontId="37" fillId="2" borderId="18" xfId="0" applyFont="1" applyFill="1" applyBorder="1" applyAlignment="1">
      <alignment horizontal="center" vertical="center"/>
    </xf>
    <xf numFmtId="0" fontId="8" fillId="0" borderId="4" xfId="0" applyFont="1" applyBorder="1" applyAlignment="1">
      <alignment horizontal="center" vertical="center"/>
    </xf>
    <xf numFmtId="0" fontId="26" fillId="0" borderId="4" xfId="0" applyFont="1" applyBorder="1" applyAlignment="1">
      <alignment horizontal="center" vertical="center"/>
    </xf>
    <xf numFmtId="0" fontId="8" fillId="0" borderId="17" xfId="0" applyFont="1" applyBorder="1" applyAlignment="1" applyProtection="1">
      <alignment horizontal="center" vertical="center" wrapText="1"/>
      <protection locked="0"/>
    </xf>
    <xf numFmtId="0" fontId="38" fillId="2" borderId="18" xfId="0" applyFont="1" applyFill="1" applyBorder="1" applyAlignment="1">
      <alignment horizontal="center" vertical="center"/>
    </xf>
    <xf numFmtId="0" fontId="0" fillId="0" borderId="0" xfId="0" applyFont="1" applyBorder="1" applyAlignment="1">
      <alignment/>
    </xf>
    <xf numFmtId="0" fontId="32" fillId="2" borderId="0" xfId="0" applyFont="1" applyFill="1" applyBorder="1" applyAlignment="1">
      <alignment wrapText="1"/>
    </xf>
    <xf numFmtId="0" fontId="34" fillId="0" borderId="0" xfId="0" applyFont="1" applyAlignment="1">
      <alignment/>
    </xf>
    <xf numFmtId="0" fontId="2" fillId="0" borderId="0" xfId="0" applyFont="1" applyAlignment="1">
      <alignment vertical="center" wrapText="1"/>
    </xf>
    <xf numFmtId="0" fontId="5" fillId="0" borderId="0" xfId="0" applyFont="1" applyAlignment="1">
      <alignment vertical="center" wrapText="1"/>
    </xf>
    <xf numFmtId="0" fontId="23" fillId="5" borderId="4" xfId="0" applyFont="1" applyFill="1" applyBorder="1" applyAlignment="1">
      <alignment horizontal="center" vertical="center" wrapText="1"/>
    </xf>
    <xf numFmtId="0" fontId="23" fillId="0" borderId="0" xfId="0" applyFont="1" applyBorder="1" applyAlignment="1">
      <alignment horizontal="center" vertical="center" textRotation="90" wrapText="1"/>
    </xf>
    <xf numFmtId="167" fontId="41" fillId="0" borderId="18" xfId="0" applyNumberFormat="1" applyFont="1" applyBorder="1" applyAlignment="1">
      <alignment horizontal="center" vertical="center" wrapText="1"/>
    </xf>
    <xf numFmtId="0" fontId="42" fillId="2" borderId="11" xfId="0" applyFont="1" applyFill="1" applyBorder="1" applyAlignment="1">
      <alignment horizontal="center" vertical="center" wrapText="1"/>
    </xf>
    <xf numFmtId="0" fontId="24" fillId="0" borderId="17" xfId="0" applyFont="1" applyBorder="1" applyAlignment="1" applyProtection="1">
      <alignment horizontal="center" vertical="center" wrapText="1"/>
      <protection locked="0"/>
    </xf>
    <xf numFmtId="0" fontId="42" fillId="2" borderId="18" xfId="0" applyFont="1" applyFill="1" applyBorder="1" applyAlignment="1">
      <alignment horizontal="center" vertical="center" wrapText="1"/>
    </xf>
    <xf numFmtId="0" fontId="24" fillId="0" borderId="19"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0" fillId="0" borderId="0" xfId="0" applyFont="1" applyBorder="1" applyAlignment="1">
      <alignment/>
    </xf>
    <xf numFmtId="0" fontId="32" fillId="2" borderId="0" xfId="0" applyFont="1" applyFill="1" applyBorder="1" applyAlignment="1">
      <alignment horizontal="center" wrapText="1"/>
    </xf>
    <xf numFmtId="0" fontId="23" fillId="0" borderId="20" xfId="0" applyFont="1" applyBorder="1" applyAlignment="1">
      <alignment horizontal="center" vertical="center" textRotation="90" wrapText="1"/>
    </xf>
    <xf numFmtId="0" fontId="23" fillId="0" borderId="21" xfId="0" applyFont="1" applyBorder="1" applyAlignment="1">
      <alignment horizontal="center" vertical="center" textRotation="90"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39" fillId="0" borderId="18" xfId="0" applyFont="1" applyBorder="1" applyAlignment="1">
      <alignment horizontal="center" vertical="center" wrapText="1"/>
    </xf>
    <xf numFmtId="0" fontId="8" fillId="0" borderId="25" xfId="0" applyFont="1" applyBorder="1" applyAlignment="1">
      <alignment horizontal="center" vertical="center" wrapText="1"/>
    </xf>
    <xf numFmtId="0" fontId="23" fillId="2" borderId="18" xfId="0" applyFont="1" applyFill="1" applyBorder="1" applyAlignment="1">
      <alignment horizontal="center" vertical="center" wrapText="1"/>
    </xf>
    <xf numFmtId="0" fontId="37" fillId="2" borderId="26" xfId="0" applyFont="1" applyFill="1" applyBorder="1" applyAlignment="1">
      <alignment horizontal="center" vertical="center"/>
    </xf>
    <xf numFmtId="0" fontId="8" fillId="0" borderId="27" xfId="0" applyFont="1" applyBorder="1" applyAlignment="1">
      <alignment horizontal="center" vertical="center" wrapText="1"/>
    </xf>
    <xf numFmtId="0" fontId="8" fillId="0" borderId="1" xfId="0" applyFont="1" applyBorder="1" applyAlignment="1">
      <alignment horizontal="center" vertical="center" wrapText="1"/>
    </xf>
    <xf numFmtId="0" fontId="32" fillId="2" borderId="28" xfId="0" applyFont="1" applyFill="1" applyBorder="1" applyAlignment="1">
      <alignment horizontal="center" vertical="center" wrapText="1"/>
    </xf>
    <xf numFmtId="0" fontId="32" fillId="2" borderId="29" xfId="0" applyFont="1" applyFill="1" applyBorder="1" applyAlignment="1">
      <alignment horizontal="center" vertical="center" wrapText="1"/>
    </xf>
    <xf numFmtId="165" fontId="32" fillId="2" borderId="29" xfId="0" applyNumberFormat="1" applyFont="1" applyFill="1" applyBorder="1" applyAlignment="1">
      <alignment horizontal="center" vertical="center" wrapText="1"/>
    </xf>
    <xf numFmtId="0" fontId="32" fillId="0" borderId="29" xfId="0" applyFont="1" applyBorder="1" applyAlignment="1">
      <alignment horizontal="center" vertical="center" wrapText="1"/>
    </xf>
    <xf numFmtId="0" fontId="32" fillId="2" borderId="0" xfId="0" applyFont="1" applyFill="1" applyBorder="1" applyAlignment="1">
      <alignment horizontal="center" vertical="center" wrapText="1"/>
    </xf>
    <xf numFmtId="0" fontId="32" fillId="2" borderId="0" xfId="0" applyFont="1" applyFill="1" applyBorder="1" applyAlignment="1">
      <alignment vertical="center" wrapText="1"/>
    </xf>
    <xf numFmtId="0" fontId="6" fillId="16" borderId="0" xfId="0" applyFont="1" applyFill="1" applyAlignment="1">
      <alignment horizontal="center" vertical="center" wrapText="1"/>
    </xf>
    <xf numFmtId="165" fontId="41" fillId="0" borderId="18" xfId="0" applyNumberFormat="1" applyFont="1" applyBorder="1" applyAlignment="1">
      <alignment horizontal="center" vertical="center" wrapText="1"/>
    </xf>
    <xf numFmtId="0" fontId="23" fillId="0" borderId="12" xfId="0" applyFont="1" applyBorder="1" applyAlignment="1">
      <alignment horizontal="center" vertical="center" textRotation="90" wrapText="1"/>
    </xf>
    <xf numFmtId="0" fontId="8" fillId="5" borderId="4" xfId="0" applyFont="1" applyFill="1" applyBorder="1" applyAlignment="1">
      <alignment horizontal="center" vertical="center" wrapText="1"/>
    </xf>
    <xf numFmtId="0" fontId="40" fillId="16" borderId="0" xfId="0" applyFont="1" applyFill="1" applyAlignment="1">
      <alignment horizontal="center" vertical="center" wrapText="1"/>
    </xf>
    <xf numFmtId="0" fontId="26" fillId="0" borderId="0" xfId="0" applyFont="1" applyBorder="1" applyAlignment="1">
      <alignment horizontal="center" vertical="center" wrapText="1"/>
    </xf>
    <xf numFmtId="0" fontId="24" fillId="0" borderId="30" xfId="0" applyFont="1" applyBorder="1" applyAlignment="1" applyProtection="1">
      <alignment horizontal="center" vertical="center" wrapText="1"/>
      <protection locked="0"/>
    </xf>
    <xf numFmtId="0" fontId="9" fillId="0" borderId="31" xfId="0" applyFont="1" applyBorder="1" applyAlignment="1">
      <alignment horizontal="center" vertical="center" wrapText="1"/>
    </xf>
    <xf numFmtId="167" fontId="41" fillId="0" borderId="31" xfId="0" applyNumberFormat="1" applyFont="1" applyBorder="1" applyAlignment="1">
      <alignment horizontal="center" vertical="center" wrapText="1"/>
    </xf>
    <xf numFmtId="0" fontId="23" fillId="2" borderId="32" xfId="0" applyFont="1" applyFill="1" applyBorder="1" applyAlignment="1">
      <alignment horizontal="left" vertical="center" wrapText="1"/>
    </xf>
    <xf numFmtId="0" fontId="23" fillId="2" borderId="32" xfId="0" applyFont="1" applyFill="1" applyBorder="1" applyAlignment="1">
      <alignment horizontal="center" vertical="center" wrapText="1"/>
    </xf>
    <xf numFmtId="0" fontId="42" fillId="2" borderId="31" xfId="0" applyFont="1" applyFill="1" applyBorder="1" applyAlignment="1">
      <alignment horizontal="center" vertical="center" wrapText="1"/>
    </xf>
    <xf numFmtId="0" fontId="8" fillId="0" borderId="33"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2" fillId="5" borderId="4" xfId="0" applyFont="1" applyFill="1" applyBorder="1" applyAlignment="1">
      <alignment vertical="center" wrapText="1"/>
    </xf>
    <xf numFmtId="0" fontId="26" fillId="0" borderId="34" xfId="0" applyFont="1" applyBorder="1" applyAlignment="1">
      <alignment horizontal="center" vertical="center"/>
    </xf>
    <xf numFmtId="0" fontId="19" fillId="0" borderId="35" xfId="0" applyFont="1" applyBorder="1" applyAlignment="1">
      <alignment horizontal="center" vertical="center" wrapText="1"/>
    </xf>
    <xf numFmtId="0" fontId="26" fillId="0" borderId="36" xfId="0" applyFont="1" applyBorder="1" applyAlignment="1">
      <alignment horizontal="center" vertical="center"/>
    </xf>
    <xf numFmtId="0" fontId="26" fillId="0" borderId="11" xfId="0" applyFont="1" applyBorder="1" applyAlignment="1">
      <alignment horizontal="center" vertical="center" wrapText="1"/>
    </xf>
    <xf numFmtId="0" fontId="23" fillId="0" borderId="10" xfId="0" applyFont="1" applyBorder="1" applyAlignment="1" applyProtection="1">
      <alignment horizontal="center" vertical="center" wrapText="1"/>
      <protection locked="0"/>
    </xf>
    <xf numFmtId="0" fontId="9" fillId="0" borderId="11" xfId="0" applyFont="1" applyBorder="1" applyAlignment="1">
      <alignment horizontal="center" vertical="center" wrapText="1"/>
    </xf>
    <xf numFmtId="167" fontId="36" fillId="0" borderId="11" xfId="0" applyNumberFormat="1" applyFont="1" applyBorder="1" applyAlignment="1">
      <alignment horizontal="center" vertical="center" wrapText="1"/>
    </xf>
    <xf numFmtId="0" fontId="23" fillId="2" borderId="12" xfId="0" applyFont="1" applyFill="1" applyBorder="1" applyAlignment="1">
      <alignment horizontal="left" vertical="center" wrapText="1"/>
    </xf>
    <xf numFmtId="0" fontId="23" fillId="2" borderId="12" xfId="0" applyFont="1" applyFill="1" applyBorder="1" applyAlignment="1">
      <alignment horizontal="center" vertical="center" wrapText="1"/>
    </xf>
    <xf numFmtId="0" fontId="37" fillId="2" borderId="11" xfId="0" applyFont="1" applyFill="1" applyBorder="1" applyAlignment="1">
      <alignment horizontal="center" vertical="center"/>
    </xf>
    <xf numFmtId="0" fontId="26" fillId="0" borderId="28" xfId="0" applyFont="1" applyBorder="1" applyAlignment="1">
      <alignment horizontal="center" vertical="center"/>
    </xf>
    <xf numFmtId="0" fontId="23" fillId="0" borderId="4" xfId="0" applyFont="1" applyBorder="1" applyAlignment="1" applyProtection="1">
      <alignment horizontal="center" vertical="center" wrapText="1"/>
      <protection locked="0"/>
    </xf>
    <xf numFmtId="0" fontId="9" fillId="0" borderId="4" xfId="0" applyFont="1" applyBorder="1" applyAlignment="1">
      <alignment horizontal="center" vertical="center" wrapText="1"/>
    </xf>
    <xf numFmtId="167" fontId="36" fillId="0" borderId="4" xfId="0" applyNumberFormat="1" applyFont="1" applyBorder="1" applyAlignment="1">
      <alignment horizontal="center" vertical="center" wrapText="1"/>
    </xf>
    <xf numFmtId="0" fontId="23" fillId="2" borderId="4" xfId="0" applyFont="1" applyFill="1" applyBorder="1" applyAlignment="1">
      <alignment horizontal="left" vertical="center" wrapText="1"/>
    </xf>
    <xf numFmtId="0" fontId="23" fillId="2" borderId="4" xfId="0" applyFont="1" applyFill="1" applyBorder="1" applyAlignment="1">
      <alignment horizontal="center" vertical="center" wrapText="1"/>
    </xf>
    <xf numFmtId="0" fontId="37" fillId="2" borderId="4" xfId="0" applyFont="1" applyFill="1" applyBorder="1" applyAlignment="1">
      <alignment horizontal="center" vertical="center"/>
    </xf>
    <xf numFmtId="0" fontId="2" fillId="2" borderId="0" xfId="0" applyFont="1" applyFill="1" applyBorder="1" applyAlignment="1">
      <alignment horizontal="center"/>
    </xf>
    <xf numFmtId="0" fontId="8" fillId="0" borderId="37" xfId="0" applyFont="1" applyBorder="1" applyAlignment="1">
      <alignment horizontal="center" vertical="center" wrapText="1"/>
    </xf>
    <xf numFmtId="0" fontId="32" fillId="0" borderId="33" xfId="0" applyFont="1" applyBorder="1" applyAlignment="1">
      <alignment horizontal="center" vertical="center" wrapText="1"/>
    </xf>
    <xf numFmtId="0" fontId="32" fillId="2" borderId="38" xfId="0" applyFont="1" applyFill="1" applyBorder="1" applyAlignment="1">
      <alignment horizontal="center" vertical="center" wrapText="1"/>
    </xf>
    <xf numFmtId="0" fontId="32" fillId="0" borderId="0" xfId="0" applyFont="1" applyBorder="1" applyAlignment="1">
      <alignment horizontal="center" vertical="center" wrapText="1"/>
    </xf>
    <xf numFmtId="0" fontId="2" fillId="0" borderId="19" xfId="0" applyFont="1" applyBorder="1" applyAlignment="1">
      <alignment/>
    </xf>
    <xf numFmtId="0" fontId="2" fillId="0" borderId="0" xfId="0" applyFont="1" applyBorder="1" applyAlignment="1">
      <alignment/>
    </xf>
    <xf numFmtId="0" fontId="32" fillId="2" borderId="19" xfId="0" applyFont="1" applyFill="1" applyBorder="1" applyAlignment="1">
      <alignment vertical="center" wrapText="1"/>
    </xf>
    <xf numFmtId="0" fontId="2" fillId="0" borderId="38" xfId="0" applyFont="1" applyBorder="1" applyAlignment="1">
      <alignment/>
    </xf>
    <xf numFmtId="0" fontId="2" fillId="0" borderId="28" xfId="0" applyFont="1" applyBorder="1" applyAlignment="1">
      <alignment/>
    </xf>
    <xf numFmtId="0" fontId="2" fillId="0" borderId="29" xfId="0" applyFont="1" applyBorder="1" applyAlignment="1">
      <alignment/>
    </xf>
    <xf numFmtId="0" fontId="2" fillId="0" borderId="33" xfId="0" applyFont="1" applyBorder="1" applyAlignment="1">
      <alignment/>
    </xf>
    <xf numFmtId="0" fontId="7" fillId="5" borderId="4" xfId="0" applyNumberFormat="1" applyFont="1" applyFill="1" applyBorder="1" applyAlignment="1" applyProtection="1">
      <alignment horizontal="center" vertical="center" wrapText="1"/>
      <protection hidden="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48" fillId="2" borderId="0" xfId="0" applyFont="1" applyFill="1" applyAlignment="1">
      <alignment horizontal="center" vertical="center" wrapText="1"/>
    </xf>
    <xf numFmtId="0" fontId="23" fillId="0" borderId="0" xfId="0" applyFont="1" applyAlignment="1">
      <alignment/>
    </xf>
    <xf numFmtId="0" fontId="7" fillId="5" borderId="4" xfId="0" applyFont="1" applyFill="1" applyBorder="1" applyAlignment="1" applyProtection="1">
      <alignment horizontal="center" vertical="center" wrapText="1"/>
      <protection locked="0"/>
    </xf>
    <xf numFmtId="0" fontId="2" fillId="11" borderId="2" xfId="0" applyFont="1" applyFill="1" applyBorder="1" applyAlignment="1">
      <alignment horizontal="left" vertical="center" wrapText="1"/>
    </xf>
    <xf numFmtId="0" fontId="2" fillId="8" borderId="2" xfId="0" applyFont="1" applyFill="1" applyBorder="1" applyAlignment="1">
      <alignment vertical="center" wrapText="1"/>
    </xf>
    <xf numFmtId="0" fontId="4" fillId="17" borderId="2" xfId="0" applyFont="1" applyFill="1" applyBorder="1" applyAlignment="1">
      <alignment horizontal="center" vertical="center" wrapText="1"/>
    </xf>
    <xf numFmtId="0" fontId="23" fillId="0" borderId="4" xfId="0" applyFont="1" applyBorder="1" applyAlignment="1">
      <alignment horizontal="center" vertical="center" textRotation="90" wrapText="1"/>
    </xf>
    <xf numFmtId="0" fontId="24" fillId="0" borderId="10" xfId="0" applyFont="1" applyBorder="1" applyAlignment="1" applyProtection="1">
      <alignment horizontal="center" wrapText="1"/>
      <protection locked="0"/>
    </xf>
    <xf numFmtId="0" fontId="39" fillId="0" borderId="11" xfId="0" applyFont="1" applyBorder="1" applyAlignment="1">
      <alignment horizontal="center" wrapText="1"/>
    </xf>
    <xf numFmtId="0" fontId="38" fillId="2" borderId="11" xfId="0" applyFont="1" applyFill="1" applyBorder="1" applyAlignment="1">
      <alignment horizontal="center" vertical="center"/>
    </xf>
    <xf numFmtId="0" fontId="8" fillId="0" borderId="10" xfId="0" applyFont="1" applyBorder="1" applyAlignment="1" applyProtection="1">
      <alignment horizontal="center" vertical="center" wrapText="1"/>
      <protection locked="0"/>
    </xf>
    <xf numFmtId="0" fontId="8" fillId="0" borderId="19" xfId="0" applyFont="1" applyBorder="1" applyAlignment="1">
      <alignment horizontal="center" vertical="center" wrapText="1"/>
    </xf>
    <xf numFmtId="0" fontId="23" fillId="0" borderId="30" xfId="0" applyFont="1" applyBorder="1" applyAlignment="1" applyProtection="1">
      <alignment horizontal="center" vertical="center" wrapText="1"/>
      <protection locked="0"/>
    </xf>
    <xf numFmtId="167" fontId="36" fillId="0" borderId="31" xfId="0" applyNumberFormat="1" applyFont="1" applyBorder="1" applyAlignment="1">
      <alignment horizontal="center" vertical="center" wrapText="1"/>
    </xf>
    <xf numFmtId="0" fontId="37" fillId="2" borderId="31" xfId="0" applyFont="1" applyFill="1" applyBorder="1" applyAlignment="1">
      <alignment horizontal="center" vertical="center"/>
    </xf>
    <xf numFmtId="0" fontId="8" fillId="0" borderId="30" xfId="0" applyFont="1" applyBorder="1" applyAlignment="1" applyProtection="1">
      <alignment horizontal="center" vertical="center" wrapText="1"/>
      <protection locked="0"/>
    </xf>
    <xf numFmtId="0" fontId="38" fillId="2" borderId="31" xfId="0" applyFont="1" applyFill="1" applyBorder="1" applyAlignment="1">
      <alignment horizontal="center" vertical="center"/>
    </xf>
    <xf numFmtId="0" fontId="7" fillId="5" borderId="0" xfId="0" applyFont="1" applyFill="1" applyBorder="1" applyAlignment="1">
      <alignment horizontal="center" vertical="center" wrapText="1"/>
    </xf>
    <xf numFmtId="0" fontId="8" fillId="5" borderId="39" xfId="0" applyFont="1" applyFill="1" applyBorder="1" applyAlignment="1">
      <alignment horizontal="right" vertical="center" wrapText="1"/>
    </xf>
    <xf numFmtId="0" fontId="20" fillId="14" borderId="4" xfId="0" applyFont="1" applyFill="1" applyBorder="1" applyAlignment="1" applyProtection="1">
      <alignment horizontal="center" vertical="center" wrapText="1"/>
      <protection locked="0"/>
    </xf>
    <xf numFmtId="0" fontId="9" fillId="0" borderId="4" xfId="0" applyFont="1" applyBorder="1" applyAlignment="1">
      <alignment horizontal="center" vertical="center" textRotation="90" wrapText="1"/>
    </xf>
    <xf numFmtId="0" fontId="23" fillId="0" borderId="4" xfId="0" applyFont="1" applyBorder="1" applyAlignment="1">
      <alignment horizontal="center" vertical="center" textRotation="90" wrapText="1"/>
    </xf>
    <xf numFmtId="0" fontId="20" fillId="5" borderId="40" xfId="0" applyFont="1" applyFill="1" applyBorder="1" applyAlignment="1" applyProtection="1">
      <alignment horizontal="center" vertical="center" wrapText="1"/>
      <protection locked="0"/>
    </xf>
    <xf numFmtId="0" fontId="20" fillId="18" borderId="41" xfId="0" applyFont="1" applyFill="1" applyBorder="1" applyAlignment="1">
      <alignment horizontal="center" vertical="center" wrapText="1"/>
    </xf>
    <xf numFmtId="0" fontId="2" fillId="0" borderId="0" xfId="0" applyFont="1" applyAlignment="1" applyProtection="1">
      <alignment horizontal="center"/>
      <protection hidden="1" locked="0"/>
    </xf>
    <xf numFmtId="0" fontId="10" fillId="2" borderId="0" xfId="0" applyFont="1" applyFill="1" applyBorder="1" applyAlignment="1" applyProtection="1">
      <alignment horizontal="center" vertical="center" wrapText="1"/>
      <protection hidden="1" locked="0"/>
    </xf>
    <xf numFmtId="0" fontId="10" fillId="2" borderId="0" xfId="0" applyFont="1" applyFill="1" applyAlignment="1" applyProtection="1">
      <alignment horizontal="center" vertical="center" wrapText="1"/>
      <protection hidden="1" locked="0"/>
    </xf>
    <xf numFmtId="0" fontId="2" fillId="0" borderId="0" xfId="0" applyFont="1" applyAlignment="1" applyProtection="1">
      <alignment/>
      <protection hidden="1" locked="0"/>
    </xf>
    <xf numFmtId="0" fontId="12" fillId="2" borderId="0" xfId="0" applyFont="1" applyFill="1" applyBorder="1" applyAlignment="1" applyProtection="1">
      <alignment horizontal="center" vertical="center" wrapText="1"/>
      <protection hidden="1" locked="0"/>
    </xf>
    <xf numFmtId="0" fontId="24" fillId="19" borderId="8" xfId="0" applyFont="1" applyFill="1" applyBorder="1" applyAlignment="1">
      <alignment horizontal="center" vertical="center" textRotation="90" wrapText="1"/>
    </xf>
    <xf numFmtId="0" fontId="24" fillId="20" borderId="8" xfId="0" applyFont="1" applyFill="1" applyBorder="1" applyAlignment="1">
      <alignment horizontal="center" vertical="center" textRotation="90" wrapText="1"/>
    </xf>
    <xf numFmtId="0" fontId="24" fillId="21" borderId="8" xfId="0" applyFont="1" applyFill="1" applyBorder="1" applyAlignment="1">
      <alignment horizontal="center" vertical="center" textRotation="90" wrapText="1"/>
    </xf>
    <xf numFmtId="0" fontId="0" fillId="0" borderId="0" xfId="0" applyFont="1" applyAlignment="1">
      <alignment vertical="center"/>
    </xf>
    <xf numFmtId="0" fontId="20" fillId="0" borderId="42" xfId="0" applyFont="1" applyBorder="1" applyAlignment="1">
      <alignment horizontal="center" vertical="center"/>
    </xf>
    <xf numFmtId="0" fontId="49" fillId="2" borderId="43" xfId="0" applyFont="1" applyFill="1" applyBorder="1" applyAlignment="1">
      <alignment horizontal="center" vertical="center"/>
    </xf>
    <xf numFmtId="0" fontId="49" fillId="2" borderId="37" xfId="0" applyFont="1" applyFill="1" applyBorder="1" applyAlignment="1">
      <alignment horizontal="center" vertical="center"/>
    </xf>
    <xf numFmtId="0" fontId="0" fillId="0" borderId="0" xfId="0" applyFont="1" applyAlignment="1">
      <alignment/>
    </xf>
    <xf numFmtId="0" fontId="35" fillId="0" borderId="44" xfId="0" applyFont="1" applyBorder="1" applyAlignment="1" applyProtection="1">
      <alignment horizontal="center" vertical="center" wrapText="1"/>
      <protection locked="0"/>
    </xf>
    <xf numFmtId="0" fontId="35" fillId="0" borderId="45" xfId="0" applyFont="1" applyBorder="1" applyAlignment="1" applyProtection="1">
      <alignment horizontal="center" vertical="center" wrapText="1"/>
      <protection locked="0"/>
    </xf>
    <xf numFmtId="0" fontId="26" fillId="0" borderId="45" xfId="0" applyFont="1" applyBorder="1" applyAlignment="1" applyProtection="1">
      <alignment horizontal="center" vertical="center" wrapText="1"/>
      <protection locked="0"/>
    </xf>
    <xf numFmtId="0" fontId="26" fillId="0" borderId="46" xfId="0" applyFont="1" applyBorder="1" applyAlignment="1" applyProtection="1">
      <alignment horizontal="center" vertical="center" wrapText="1"/>
      <protection locked="0"/>
    </xf>
    <xf numFmtId="0" fontId="26" fillId="5" borderId="42" xfId="0" applyFont="1" applyFill="1" applyBorder="1" applyAlignment="1" applyProtection="1">
      <alignment horizontal="center" vertical="center"/>
      <protection locked="0"/>
    </xf>
    <xf numFmtId="0" fontId="26" fillId="5" borderId="4" xfId="0" applyFont="1" applyFill="1" applyBorder="1" applyAlignment="1" applyProtection="1">
      <alignment horizontal="center" vertical="center"/>
      <protection locked="0"/>
    </xf>
    <xf numFmtId="0" fontId="26" fillId="5" borderId="34" xfId="0" applyFont="1" applyFill="1" applyBorder="1" applyAlignment="1" applyProtection="1">
      <alignment horizontal="center" vertical="center"/>
      <protection locked="0"/>
    </xf>
    <xf numFmtId="0" fontId="50" fillId="19" borderId="0" xfId="0" applyFont="1" applyFill="1" applyAlignment="1">
      <alignment horizontal="center" vertical="center" textRotation="90" wrapText="1"/>
    </xf>
    <xf numFmtId="0" fontId="26" fillId="22" borderId="47" xfId="0" applyFont="1" applyFill="1" applyBorder="1" applyAlignment="1" applyProtection="1">
      <alignment horizontal="center" vertical="center" wrapText="1"/>
      <protection locked="0"/>
    </xf>
    <xf numFmtId="0" fontId="11" fillId="2" borderId="0" xfId="0" applyFont="1" applyFill="1" applyBorder="1" applyAlignment="1" applyProtection="1">
      <alignment horizontal="center" vertical="center" wrapText="1"/>
      <protection locked="0"/>
    </xf>
    <xf numFmtId="0" fontId="26" fillId="22" borderId="48" xfId="0" applyFont="1" applyFill="1" applyBorder="1" applyAlignment="1" applyProtection="1">
      <alignment horizontal="center" vertical="center" wrapText="1"/>
      <protection locked="0"/>
    </xf>
    <xf numFmtId="0" fontId="26" fillId="22" borderId="0" xfId="0" applyFont="1" applyFill="1" applyBorder="1" applyAlignment="1" applyProtection="1">
      <alignment horizontal="center" vertical="center" wrapText="1"/>
      <protection locked="0"/>
    </xf>
    <xf numFmtId="0" fontId="26" fillId="5" borderId="49" xfId="0" applyFont="1" applyFill="1" applyBorder="1" applyAlignment="1" applyProtection="1">
      <alignment horizontal="center" vertical="center" wrapText="1"/>
      <protection locked="0"/>
    </xf>
    <xf numFmtId="0" fontId="7" fillId="5" borderId="50" xfId="0" applyFont="1" applyFill="1" applyBorder="1" applyAlignment="1" applyProtection="1">
      <alignment horizontal="center" vertical="center" wrapText="1"/>
      <protection locked="0"/>
    </xf>
    <xf numFmtId="0" fontId="7" fillId="5" borderId="0" xfId="0" applyFont="1" applyFill="1" applyBorder="1" applyAlignment="1" applyProtection="1">
      <alignment horizontal="center" vertical="center" wrapText="1"/>
      <protection locked="0"/>
    </xf>
    <xf numFmtId="0" fontId="7" fillId="5" borderId="19" xfId="0" applyFont="1" applyFill="1" applyBorder="1" applyAlignment="1" applyProtection="1">
      <alignment horizontal="center" vertical="center" wrapText="1"/>
      <protection locked="0"/>
    </xf>
    <xf numFmtId="0" fontId="7" fillId="15" borderId="34" xfId="0" applyFont="1" applyFill="1" applyBorder="1" applyAlignment="1">
      <alignment horizontal="center" vertical="center" wrapText="1"/>
    </xf>
    <xf numFmtId="0" fontId="7" fillId="15" borderId="39" xfId="0" applyFont="1" applyFill="1" applyBorder="1" applyAlignment="1">
      <alignment horizontal="center" vertical="center" wrapText="1"/>
    </xf>
    <xf numFmtId="0" fontId="7" fillId="15" borderId="42" xfId="0" applyFont="1" applyFill="1" applyBorder="1" applyAlignment="1">
      <alignment horizontal="center" vertical="center" wrapText="1"/>
    </xf>
    <xf numFmtId="0" fontId="20" fillId="18" borderId="51" xfId="0" applyFont="1" applyFill="1" applyBorder="1" applyAlignment="1">
      <alignment horizontal="center" vertical="center" wrapText="1"/>
    </xf>
    <xf numFmtId="0" fontId="20" fillId="18" borderId="52" xfId="0" applyFont="1" applyFill="1" applyBorder="1" applyAlignment="1">
      <alignment horizontal="center" vertical="center" wrapText="1"/>
    </xf>
    <xf numFmtId="0" fontId="7" fillId="14" borderId="34" xfId="0" applyFont="1" applyFill="1" applyBorder="1" applyAlignment="1" applyProtection="1">
      <alignment horizontal="center" vertical="center" wrapText="1"/>
      <protection locked="0"/>
    </xf>
    <xf numFmtId="0" fontId="7" fillId="14" borderId="39" xfId="0" applyFont="1" applyFill="1" applyBorder="1" applyAlignment="1" applyProtection="1">
      <alignment horizontal="center" vertical="center" wrapText="1"/>
      <protection locked="0"/>
    </xf>
    <xf numFmtId="0" fontId="7" fillId="14" borderId="42" xfId="0" applyFont="1" applyFill="1" applyBorder="1" applyAlignment="1" applyProtection="1">
      <alignment horizontal="center" vertical="center" wrapText="1"/>
      <protection locked="0"/>
    </xf>
    <xf numFmtId="0" fontId="9" fillId="23" borderId="34" xfId="0" applyFont="1" applyFill="1" applyBorder="1" applyAlignment="1">
      <alignment horizontal="center" vertical="center" wrapText="1"/>
    </xf>
    <xf numFmtId="0" fontId="9" fillId="23" borderId="42" xfId="0" applyFont="1" applyFill="1" applyBorder="1" applyAlignment="1">
      <alignment horizontal="center" vertical="center" wrapText="1"/>
    </xf>
    <xf numFmtId="0" fontId="17" fillId="10" borderId="53" xfId="0" applyFont="1" applyFill="1" applyBorder="1" applyAlignment="1">
      <alignment horizontal="center" vertical="center" wrapText="1"/>
    </xf>
    <xf numFmtId="0" fontId="18" fillId="10" borderId="40" xfId="0" applyFont="1" applyFill="1" applyBorder="1" applyAlignment="1">
      <alignment/>
    </xf>
    <xf numFmtId="0" fontId="7" fillId="5" borderId="54" xfId="0" applyFont="1" applyFill="1" applyBorder="1" applyAlignment="1" applyProtection="1">
      <alignment horizontal="center" vertical="center" wrapText="1"/>
      <protection/>
    </xf>
    <xf numFmtId="0" fontId="7" fillId="5" borderId="29" xfId="0" applyFont="1" applyFill="1" applyBorder="1" applyAlignment="1" applyProtection="1">
      <alignment horizontal="center" vertical="center" wrapText="1"/>
      <protection/>
    </xf>
    <xf numFmtId="0" fontId="7" fillId="5" borderId="33" xfId="0" applyFont="1" applyFill="1" applyBorder="1" applyAlignment="1" applyProtection="1">
      <alignment horizontal="center" vertical="center" wrapText="1"/>
      <protection/>
    </xf>
    <xf numFmtId="0" fontId="7" fillId="5" borderId="28"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7" fillId="5" borderId="33" xfId="0" applyFont="1" applyFill="1" applyBorder="1" applyAlignment="1">
      <alignment horizontal="center" vertical="center" wrapText="1"/>
    </xf>
    <xf numFmtId="0" fontId="20" fillId="5" borderId="34" xfId="0" applyFont="1" applyFill="1" applyBorder="1" applyAlignment="1" applyProtection="1">
      <alignment horizontal="center" vertical="center" wrapText="1"/>
      <protection locked="0"/>
    </xf>
    <xf numFmtId="0" fontId="20" fillId="5" borderId="42" xfId="0" applyFont="1" applyFill="1" applyBorder="1" applyAlignment="1" applyProtection="1">
      <alignment horizontal="center" vertical="center" wrapText="1"/>
      <protection locked="0"/>
    </xf>
    <xf numFmtId="0" fontId="19" fillId="24" borderId="34" xfId="0" applyFont="1" applyFill="1" applyBorder="1" applyAlignment="1">
      <alignment horizontal="center" vertical="center" wrapText="1"/>
    </xf>
    <xf numFmtId="0" fontId="19" fillId="24" borderId="39" xfId="0" applyFont="1" applyFill="1" applyBorder="1" applyAlignment="1">
      <alignment horizontal="center" vertical="center" wrapText="1"/>
    </xf>
    <xf numFmtId="0" fontId="19" fillId="24" borderId="42" xfId="0" applyFont="1" applyFill="1" applyBorder="1" applyAlignment="1">
      <alignment horizontal="center" vertical="center" wrapText="1"/>
    </xf>
    <xf numFmtId="0" fontId="19" fillId="19" borderId="34" xfId="0" applyFont="1" applyFill="1" applyBorder="1" applyAlignment="1">
      <alignment horizontal="center" vertical="center" wrapText="1"/>
    </xf>
    <xf numFmtId="0" fontId="19" fillId="19" borderId="39" xfId="0" applyFont="1" applyFill="1" applyBorder="1" applyAlignment="1">
      <alignment horizontal="center" vertical="center" wrapText="1"/>
    </xf>
    <xf numFmtId="0" fontId="19" fillId="19" borderId="42" xfId="0" applyFont="1" applyFill="1" applyBorder="1" applyAlignment="1">
      <alignment horizontal="center" vertical="center" wrapText="1"/>
    </xf>
    <xf numFmtId="0" fontId="28" fillId="21" borderId="4" xfId="0" applyFont="1" applyFill="1" applyBorder="1" applyAlignment="1">
      <alignment horizontal="center" vertical="center" wrapText="1"/>
    </xf>
    <xf numFmtId="0" fontId="7" fillId="5" borderId="38"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6" fillId="16" borderId="0" xfId="0" applyFont="1" applyFill="1" applyAlignment="1">
      <alignment horizontal="center" vertical="center"/>
    </xf>
    <xf numFmtId="0" fontId="8" fillId="11" borderId="55" xfId="0" applyFont="1" applyFill="1" applyBorder="1" applyAlignment="1">
      <alignment horizontal="center" vertical="center" wrapText="1"/>
    </xf>
    <xf numFmtId="0" fontId="0" fillId="11" borderId="56" xfId="0" applyFont="1" applyFill="1" applyBorder="1" applyAlignment="1">
      <alignment/>
    </xf>
    <xf numFmtId="0" fontId="8" fillId="11" borderId="48" xfId="0" applyFont="1" applyFill="1" applyBorder="1" applyAlignment="1">
      <alignment horizontal="center" vertical="center" textRotation="90" wrapText="1"/>
    </xf>
    <xf numFmtId="0" fontId="0" fillId="11" borderId="8" xfId="0" applyFont="1" applyFill="1" applyBorder="1" applyAlignment="1">
      <alignment/>
    </xf>
    <xf numFmtId="0" fontId="17" fillId="10" borderId="57" xfId="0" applyFont="1" applyFill="1" applyBorder="1" applyAlignment="1">
      <alignment horizontal="center" vertical="center" textRotation="90" wrapText="1"/>
    </xf>
    <xf numFmtId="0" fontId="17" fillId="10" borderId="58" xfId="0" applyFont="1" applyFill="1" applyBorder="1" applyAlignment="1">
      <alignment horizontal="center" vertical="center" textRotation="90" wrapText="1"/>
    </xf>
    <xf numFmtId="0" fontId="14" fillId="5" borderId="51" xfId="0" applyFont="1" applyFill="1" applyBorder="1" applyAlignment="1">
      <alignment horizontal="center" vertical="center" wrapText="1"/>
    </xf>
    <xf numFmtId="0" fontId="11" fillId="5" borderId="52" xfId="0" applyFont="1" applyFill="1" applyBorder="1" applyAlignment="1">
      <alignment/>
    </xf>
    <xf numFmtId="0" fontId="11" fillId="5" borderId="59" xfId="0" applyFont="1" applyFill="1" applyBorder="1" applyAlignment="1">
      <alignment/>
    </xf>
    <xf numFmtId="0" fontId="25" fillId="11" borderId="8" xfId="0" applyFont="1" applyFill="1" applyBorder="1" applyAlignment="1">
      <alignment/>
    </xf>
    <xf numFmtId="0" fontId="23" fillId="11" borderId="48" xfId="0" applyFont="1" applyFill="1" applyBorder="1" applyAlignment="1">
      <alignment horizontal="center" vertical="center" wrapText="1"/>
    </xf>
    <xf numFmtId="0" fontId="18" fillId="10" borderId="58" xfId="0" applyFont="1" applyFill="1" applyBorder="1" applyAlignment="1">
      <alignment/>
    </xf>
    <xf numFmtId="0" fontId="8" fillId="11" borderId="60" xfId="0" applyFont="1" applyFill="1" applyBorder="1" applyAlignment="1">
      <alignment horizontal="center" vertical="center" textRotation="90" wrapText="1"/>
    </xf>
    <xf numFmtId="0" fontId="0" fillId="11" borderId="61" xfId="0" applyFont="1" applyFill="1" applyBorder="1" applyAlignment="1">
      <alignment/>
    </xf>
    <xf numFmtId="0" fontId="0" fillId="11" borderId="34" xfId="0" applyFont="1" applyFill="1" applyBorder="1" applyAlignment="1">
      <alignment horizontal="center" vertical="center" wrapText="1"/>
    </xf>
    <xf numFmtId="0" fontId="0" fillId="11" borderId="39" xfId="0" applyFont="1" applyFill="1" applyBorder="1" applyAlignment="1">
      <alignment horizontal="center" vertical="center" wrapText="1"/>
    </xf>
    <xf numFmtId="0" fontId="0" fillId="11" borderId="42" xfId="0" applyFont="1" applyFill="1" applyBorder="1" applyAlignment="1">
      <alignment horizontal="center" vertical="center" wrapText="1"/>
    </xf>
    <xf numFmtId="0" fontId="6" fillId="16" borderId="0" xfId="0" applyFont="1" applyFill="1" applyAlignment="1">
      <alignment horizontal="center" vertical="center" wrapText="1"/>
    </xf>
    <xf numFmtId="0" fontId="8" fillId="5" borderId="4" xfId="0" applyFont="1" applyFill="1" applyBorder="1" applyAlignment="1">
      <alignment horizontal="center" vertical="center" wrapText="1"/>
    </xf>
    <xf numFmtId="0" fontId="19" fillId="5" borderId="4" xfId="0" applyFont="1" applyFill="1" applyBorder="1" applyAlignment="1">
      <alignment horizontal="left" vertical="center" wrapText="1"/>
    </xf>
    <xf numFmtId="0" fontId="20" fillId="5" borderId="4" xfId="0" applyFont="1" applyFill="1" applyBorder="1" applyAlignment="1">
      <alignment horizontal="center" vertical="center" wrapText="1"/>
    </xf>
    <xf numFmtId="0" fontId="7" fillId="0" borderId="62" xfId="0" applyFont="1" applyBorder="1" applyAlignment="1">
      <alignment horizontal="center" vertical="center" wrapText="1"/>
    </xf>
    <xf numFmtId="0" fontId="7" fillId="0" borderId="63" xfId="0" applyFont="1" applyBorder="1" applyAlignment="1">
      <alignment horizontal="center" vertical="center" wrapText="1"/>
    </xf>
    <xf numFmtId="0" fontId="11" fillId="0" borderId="64" xfId="0" applyFont="1" applyBorder="1" applyAlignment="1">
      <alignment/>
    </xf>
    <xf numFmtId="0" fontId="23" fillId="0" borderId="65" xfId="0" applyFont="1" applyBorder="1" applyAlignment="1">
      <alignment horizontal="center" vertical="center" textRotation="90" wrapText="1"/>
    </xf>
    <xf numFmtId="0" fontId="23" fillId="0" borderId="66" xfId="0" applyFont="1" applyBorder="1" applyAlignment="1">
      <alignment horizontal="center" vertical="center" textRotation="90" wrapText="1"/>
    </xf>
    <xf numFmtId="0" fontId="8" fillId="0" borderId="38" xfId="0" applyFont="1" applyBorder="1" applyAlignment="1">
      <alignment horizontal="center" vertical="center" wrapText="1"/>
    </xf>
    <xf numFmtId="0" fontId="8" fillId="0" borderId="0" xfId="0" applyFont="1" applyBorder="1" applyAlignment="1">
      <alignment horizontal="center" vertical="center" wrapText="1"/>
    </xf>
    <xf numFmtId="0" fontId="7" fillId="0" borderId="45" xfId="0" applyFont="1" applyBorder="1" applyAlignment="1">
      <alignment horizontal="center" vertical="center" textRotation="90" wrapText="1"/>
    </xf>
    <xf numFmtId="0" fontId="7" fillId="0" borderId="67" xfId="0" applyFont="1" applyBorder="1" applyAlignment="1">
      <alignment horizontal="center" vertical="center" textRotation="90" wrapText="1"/>
    </xf>
    <xf numFmtId="0" fontId="7" fillId="0" borderId="16" xfId="0" applyFont="1" applyBorder="1" applyAlignment="1">
      <alignment horizontal="center" vertical="center" textRotation="90" wrapText="1"/>
    </xf>
    <xf numFmtId="0" fontId="9" fillId="0" borderId="65" xfId="0" applyFont="1" applyBorder="1" applyAlignment="1">
      <alignment horizontal="center" vertical="center" textRotation="90" wrapText="1"/>
    </xf>
    <xf numFmtId="0" fontId="9" fillId="0" borderId="66" xfId="0" applyFont="1" applyBorder="1" applyAlignment="1">
      <alignment horizontal="center" vertical="center" textRotation="90" wrapText="1"/>
    </xf>
    <xf numFmtId="0" fontId="7" fillId="0" borderId="1" xfId="0" applyFont="1" applyBorder="1" applyAlignment="1">
      <alignment horizontal="center" vertical="center" textRotation="90" wrapText="1"/>
    </xf>
    <xf numFmtId="0" fontId="7" fillId="0" borderId="2" xfId="0" applyFont="1" applyBorder="1" applyAlignment="1">
      <alignment horizontal="center" vertical="center" textRotation="90" wrapText="1"/>
    </xf>
    <xf numFmtId="0" fontId="7" fillId="0" borderId="3" xfId="0" applyFont="1" applyBorder="1" applyAlignment="1">
      <alignment horizontal="center" vertical="center" textRotation="90" wrapText="1"/>
    </xf>
    <xf numFmtId="0" fontId="19" fillId="0" borderId="36"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35" xfId="0" applyFont="1" applyBorder="1" applyAlignment="1">
      <alignment horizontal="center" vertical="center" wrapText="1"/>
    </xf>
    <xf numFmtId="0" fontId="8" fillId="5" borderId="34" xfId="0" applyFont="1" applyFill="1" applyBorder="1" applyAlignment="1" applyProtection="1">
      <alignment horizontal="center" vertical="center" wrapText="1"/>
      <protection locked="0"/>
    </xf>
    <xf numFmtId="0" fontId="8" fillId="5" borderId="39"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7" fillId="0" borderId="45"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16" xfId="0" applyFont="1" applyBorder="1" applyAlignment="1">
      <alignment horizontal="center" vertical="center" wrapText="1"/>
    </xf>
    <xf numFmtId="0" fontId="28" fillId="0" borderId="42" xfId="0" applyFont="1" applyBorder="1" applyAlignment="1">
      <alignment horizontal="center" vertical="center" textRotation="90" wrapText="1"/>
    </xf>
    <xf numFmtId="0" fontId="23" fillId="0" borderId="68" xfId="0" applyFont="1" applyBorder="1" applyAlignment="1">
      <alignment horizontal="center" vertical="center" textRotation="90" wrapText="1"/>
    </xf>
    <xf numFmtId="0" fontId="23" fillId="0" borderId="0" xfId="0" applyFont="1" applyBorder="1" applyAlignment="1">
      <alignment horizontal="center" vertical="center" textRotation="90" wrapText="1"/>
    </xf>
    <xf numFmtId="0" fontId="7" fillId="0" borderId="69" xfId="0" applyFont="1" applyBorder="1" applyAlignment="1">
      <alignment horizontal="center" vertical="center" textRotation="90" wrapText="1"/>
    </xf>
    <xf numFmtId="0" fontId="7" fillId="0" borderId="68" xfId="0" applyFont="1" applyBorder="1" applyAlignment="1">
      <alignment horizontal="center" vertical="center" textRotation="90" wrapText="1"/>
    </xf>
    <xf numFmtId="0" fontId="7" fillId="0" borderId="70" xfId="0" applyFont="1" applyBorder="1" applyAlignment="1">
      <alignment horizontal="center" vertical="center" textRotation="90" wrapText="1"/>
    </xf>
    <xf numFmtId="0" fontId="23" fillId="0" borderId="4" xfId="0" applyFont="1" applyBorder="1" applyAlignment="1">
      <alignment horizontal="center" vertical="center" textRotation="90" wrapText="1"/>
    </xf>
    <xf numFmtId="0" fontId="23" fillId="0" borderId="1" xfId="0" applyFont="1" applyBorder="1" applyAlignment="1">
      <alignment horizontal="center" vertical="center" textRotation="90" wrapText="1"/>
    </xf>
    <xf numFmtId="0" fontId="23" fillId="0" borderId="2" xfId="0" applyFont="1" applyBorder="1" applyAlignment="1">
      <alignment horizontal="center" vertical="center" textRotation="90" wrapText="1"/>
    </xf>
    <xf numFmtId="0" fontId="23" fillId="0" borderId="3" xfId="0" applyFont="1" applyBorder="1" applyAlignment="1">
      <alignment horizontal="center" vertical="center" textRotation="90" wrapText="1"/>
    </xf>
    <xf numFmtId="0" fontId="7" fillId="0" borderId="11" xfId="0" applyFont="1" applyBorder="1" applyAlignment="1">
      <alignment horizontal="center" vertical="center" textRotation="90" wrapText="1"/>
    </xf>
    <xf numFmtId="0" fontId="40" fillId="16" borderId="0" xfId="0" applyFont="1" applyFill="1" applyAlignment="1">
      <alignment horizontal="center" vertical="center" wrapText="1"/>
    </xf>
    <xf numFmtId="0" fontId="8" fillId="5" borderId="34" xfId="0" applyFont="1" applyFill="1" applyBorder="1" applyAlignment="1">
      <alignment horizontal="right" vertical="center" wrapText="1"/>
    </xf>
    <xf numFmtId="0" fontId="8" fillId="5" borderId="39" xfId="0" applyFont="1" applyFill="1" applyBorder="1" applyAlignment="1">
      <alignment horizontal="right" vertical="center" wrapText="1"/>
    </xf>
    <xf numFmtId="0" fontId="8" fillId="5" borderId="42" xfId="0" applyFont="1" applyFill="1" applyBorder="1" applyAlignment="1">
      <alignment horizontal="right" vertical="center" wrapText="1"/>
    </xf>
    <xf numFmtId="0" fontId="7" fillId="5" borderId="34" xfId="0" applyFont="1" applyFill="1" applyBorder="1" applyAlignment="1">
      <alignment horizontal="center" vertical="center" wrapText="1"/>
    </xf>
    <xf numFmtId="0" fontId="7" fillId="5" borderId="42" xfId="0" applyFont="1" applyFill="1" applyBorder="1" applyAlignment="1">
      <alignment horizontal="center" vertical="center" wrapText="1"/>
    </xf>
    <xf numFmtId="0" fontId="31" fillId="5" borderId="34" xfId="0" applyFont="1" applyFill="1" applyBorder="1" applyAlignment="1">
      <alignment horizontal="center" vertical="center" wrapText="1"/>
    </xf>
    <xf numFmtId="0" fontId="31" fillId="5" borderId="42" xfId="0" applyFont="1" applyFill="1" applyBorder="1" applyAlignment="1">
      <alignment horizontal="center" vertical="center" wrapText="1"/>
    </xf>
    <xf numFmtId="0" fontId="11" fillId="0" borderId="71" xfId="0" applyFont="1" applyBorder="1" applyAlignment="1">
      <alignment wrapText="1"/>
    </xf>
    <xf numFmtId="0" fontId="7" fillId="0" borderId="12" xfId="0" applyFont="1" applyBorder="1" applyAlignment="1">
      <alignment horizontal="center" vertical="center" textRotation="90" wrapText="1"/>
    </xf>
    <xf numFmtId="0" fontId="7" fillId="0" borderId="12" xfId="0" applyFont="1" applyBorder="1" applyAlignment="1">
      <alignment horizontal="center" vertical="center" wrapText="1"/>
    </xf>
    <xf numFmtId="0" fontId="7" fillId="5" borderId="34" xfId="0" applyFont="1" applyFill="1" applyBorder="1" applyAlignment="1" applyProtection="1">
      <alignment horizontal="center" vertical="center" wrapText="1"/>
      <protection locked="0"/>
    </xf>
    <xf numFmtId="0" fontId="7" fillId="5" borderId="39" xfId="0" applyFont="1" applyFill="1" applyBorder="1" applyAlignment="1" applyProtection="1">
      <alignment horizontal="center" vertical="center" wrapText="1"/>
      <protection locked="0"/>
    </xf>
    <xf numFmtId="0" fontId="7" fillId="5" borderId="42" xfId="0" applyFont="1" applyFill="1" applyBorder="1" applyAlignment="1" applyProtection="1">
      <alignment horizontal="center" vertical="center" wrapText="1"/>
      <protection locked="0"/>
    </xf>
    <xf numFmtId="0" fontId="19" fillId="0" borderId="34"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2" xfId="0" applyFont="1" applyBorder="1" applyAlignment="1">
      <alignment horizontal="center" vertical="center" wrapText="1"/>
    </xf>
    <xf numFmtId="0" fontId="51" fillId="5" borderId="38" xfId="0" applyFont="1" applyFill="1" applyBorder="1" applyAlignment="1">
      <alignment horizontal="center" vertical="center"/>
    </xf>
    <xf numFmtId="0" fontId="43" fillId="5" borderId="0" xfId="0" applyFont="1" applyFill="1" applyAlignment="1">
      <alignment horizontal="center" vertical="center" wrapText="1"/>
    </xf>
    <xf numFmtId="0" fontId="19" fillId="5" borderId="34" xfId="0" applyFont="1" applyFill="1" applyBorder="1" applyAlignment="1">
      <alignment horizontal="left" vertical="center" wrapText="1"/>
    </xf>
    <xf numFmtId="0" fontId="44" fillId="5" borderId="42" xfId="0" applyFont="1" applyFill="1" applyBorder="1" applyAlignment="1">
      <alignment horizontal="left"/>
    </xf>
    <xf numFmtId="0" fontId="23" fillId="0" borderId="45" xfId="0" applyFont="1" applyBorder="1" applyAlignment="1">
      <alignment horizontal="center" vertical="center" textRotation="90" wrapText="1"/>
    </xf>
    <xf numFmtId="0" fontId="0" fillId="0" borderId="12" xfId="0" applyFont="1" applyBorder="1" applyAlignment="1">
      <alignment/>
    </xf>
    <xf numFmtId="0" fontId="23" fillId="0" borderId="67" xfId="0" applyFont="1" applyBorder="1" applyAlignment="1">
      <alignment horizontal="center" vertical="center" wrapText="1"/>
    </xf>
    <xf numFmtId="0" fontId="23" fillId="0" borderId="67" xfId="0" applyFont="1" applyBorder="1" applyAlignment="1">
      <alignment horizontal="center" vertical="center" textRotation="90" wrapText="1"/>
    </xf>
    <xf numFmtId="0" fontId="23" fillId="0" borderId="62" xfId="0" applyFont="1" applyBorder="1" applyAlignment="1">
      <alignment horizontal="center" vertical="center" wrapText="1"/>
    </xf>
    <xf numFmtId="0" fontId="0" fillId="0" borderId="71" xfId="0" applyFont="1" applyBorder="1" applyAlignment="1">
      <alignment/>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3" xfId="0" applyFont="1" applyBorder="1" applyAlignment="1">
      <alignment horizontal="center" vertical="center"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27">
    <dxf>
      <font>
        <color rgb="FFF2F2F2"/>
      </font>
      <fill>
        <patternFill patternType="solid">
          <fgColor rgb="FFF2F2F2"/>
        </patternFill>
      </fill>
      <border>
        <left style="thin">
          <color rgb="FFFFFFFF"/>
        </left>
        <right style="thin">
          <color rgb="FFFFFFFF"/>
        </right>
        <top style="thin">
          <color rgb="FFFFFFFF"/>
        </top>
        <bottom style="thin">
          <color rgb="FFFFFFFF"/>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ill>
        <patternFill patternType="solid">
          <fgColor rgb="FF70AD46"/>
          <bgColor rgb="FF70AD46"/>
        </patternFill>
      </fill>
    </dxf>
    <dxf>
      <fill>
        <patternFill patternType="solid">
          <fgColor rgb="FFE36C09"/>
          <bgColor rgb="FFE36C09"/>
        </patternFill>
      </fill>
    </dxf>
    <dxf>
      <fill>
        <patternFill patternType="solid">
          <fgColor rgb="FF000000"/>
          <bgColor rgb="FF000000"/>
        </patternFill>
      </fill>
    </dxf>
  </dxfs>
  <tableStyles count="1" defaultTableStyle="TableStyleMedium2" defaultPivotStyle="PivotStyleLight16">
    <tableStyle name="DATA SHEET-style" pivot="0" count="3">
      <tableStyleElement type="headerRow" dxfId="26"/>
      <tableStyleElement type="firstRowStripe" dxfId="25"/>
      <tableStyleElement type="secondRowStripe" dxfId="24"/>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4" Type="http://schemas.openxmlformats.org/officeDocument/2006/relationships/worksheet" Target="worksheets/sheet3.xml" /><Relationship Id="rId2" Type="http://schemas.openxmlformats.org/officeDocument/2006/relationships/worksheet" Target="worksheets/sheet1.xml" /><Relationship Id="rId9" Type="http://schemas.openxmlformats.org/officeDocument/2006/relationships/styles" Target="styles.xml" /><Relationship Id="rId1" Type="http://schemas.openxmlformats.org/officeDocument/2006/relationships/theme" Target="theme/theme1.xml" /><Relationship Id="rId8" Type="http://schemas.openxmlformats.org/officeDocument/2006/relationships/worksheet" Target="worksheets/sheet7.xml" /><Relationship Id="rId6" Type="http://schemas.openxmlformats.org/officeDocument/2006/relationships/worksheet" Target="worksheets/sheet5.xml" /><Relationship Id="rId7" Type="http://schemas.openxmlformats.org/officeDocument/2006/relationships/worksheet" Target="worksheets/sheet6.xml" /><Relationship Id="rId11" Type="http://schemas.openxmlformats.org/officeDocument/2006/relationships/calcChain" Target="calcChain.xml" /><Relationship Id="rId10" Type="http://schemas.openxmlformats.org/officeDocument/2006/relationships/sharedStrings" Target="sharedStrings.xml" /><Relationship Id="rId5" Type="http://schemas.openxmlformats.org/officeDocument/2006/relationships/worksheet" Target="worksheets/sheet4.xml" /></Relationships>
</file>

<file path=xl/drawings/_rels/drawing1.xml.rels><?xml version="1.0" encoding="UTF-8" standalone="yes"?><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xdr:col>
      <xdr:colOff>3973799</xdr:colOff>
      <xdr:row>8</xdr:row>
      <xdr:rowOff>29914</xdr:rowOff>
    </xdr:from>
    <xdr:to>
      <xdr:col>1</xdr:col>
      <xdr:colOff>5762625</xdr:colOff>
      <xdr:row>9</xdr:row>
      <xdr:rowOff>80486</xdr:rowOff>
    </xdr:to>
    <xdr:pic>
      <xdr:nvPicPr>
        <xdr:cNvPr id="2" name="Picture 2" descr=" "/>
        <xdr:cNvPicPr>
          <a:picLocks noChangeAspect="1"/>
        </xdr:cNvPicPr>
      </xdr:nvPicPr>
      <xdr:blipFill>
        <a:blip r:embed="rId1"/>
        <a:stretch>
          <a:fillRect/>
        </a:stretch>
      </xdr:blipFill>
      <xdr:spPr>
        <a:xfrm>
          <a:off x="4248150" y="4467225"/>
          <a:ext cx="1790700" cy="914400"/>
        </a:xfrm>
        <a:prstGeom prst="rect"/>
        <a:noFill/>
        <a:ln w="9525" cap="flat" cmpd="sng">
          <a:noFill/>
          <a:prstDash val="solid"/>
          <a:miter lim="800000"/>
        </a:ln>
      </xdr:spPr>
    </xdr:pic>
    <xdr:clientData/>
  </xdr:twoCellAnchor>
  <xdr:twoCellAnchor>
    <xdr:from>
      <xdr:col>1</xdr:col>
      <xdr:colOff>11099</xdr:colOff>
      <xdr:row>8</xdr:row>
      <xdr:rowOff>19050</xdr:rowOff>
    </xdr:from>
    <xdr:to>
      <xdr:col>1</xdr:col>
      <xdr:colOff>3990975</xdr:colOff>
      <xdr:row>9</xdr:row>
      <xdr:rowOff>118883</xdr:rowOff>
    </xdr:to>
    <xdr:pic>
      <xdr:nvPicPr>
        <xdr:cNvPr id="3" name="Picture 1" descr=" "/>
        <xdr:cNvPicPr>
          <a:picLocks noChangeAspect="1"/>
        </xdr:cNvPicPr>
      </xdr:nvPicPr>
      <xdr:blipFill>
        <a:blip r:embed="rId2"/>
        <a:stretch>
          <a:fillRect/>
        </a:stretch>
      </xdr:blipFill>
      <xdr:spPr>
        <a:xfrm>
          <a:off x="285750" y="4457700"/>
          <a:ext cx="3981450" cy="962025"/>
        </a:xfrm>
        <a:prstGeom prst="rect"/>
        <a:noFill/>
        <a:ln w="9525" cap="flat" cmpd="sng">
          <a:noFill/>
          <a:prstDash val="solid"/>
          <a:miter lim="800000"/>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0000"/>
  </sheetPr>
  <dimension ref="A1:C12"/>
  <sheetViews>
    <sheetView tabSelected="1" workbookViewId="0" topLeftCell="A1">
      <selection pane="topLeft" activeCell="B5" sqref="B5"/>
    </sheetView>
  </sheetViews>
  <sheetFormatPr defaultColWidth="0" defaultRowHeight="15" zeroHeight="1"/>
  <cols>
    <col min="1" max="1" width="4.14285714285714" style="1" customWidth="1"/>
    <col min="2" max="2" width="86.5714285714286" customWidth="1"/>
    <col min="3" max="3" width="3.14285714285714" customWidth="1"/>
    <col min="4" max="16384" width="9.14285714285714" hidden="1"/>
  </cols>
  <sheetData>
    <row r="1" spans="1:3" ht="15">
      <c r="A1" s="2"/>
      <c s="3"/>
      <c s="3"/>
    </row>
    <row r="2" spans="1:3" ht="39.75" customHeight="1">
      <c r="A2" s="2"/>
      <c s="4" t="s">
        <v>74</v>
      </c>
      <c s="3"/>
    </row>
    <row r="3" spans="1:3" ht="15">
      <c r="A3" s="2"/>
      <c s="5" t="s">
        <v>64</v>
      </c>
      <c s="3"/>
    </row>
    <row r="4" spans="1:3" ht="45.6" customHeight="1">
      <c r="A4" s="2"/>
      <c s="6" t="s">
        <v>55</v>
      </c>
      <c s="7"/>
    </row>
    <row r="5" spans="1:3" ht="120" customHeight="1">
      <c r="A5" s="2"/>
      <c s="189" t="s">
        <v>71</v>
      </c>
      <c s="7"/>
    </row>
    <row r="6" spans="1:3" ht="54.75" customHeight="1">
      <c r="A6" s="2"/>
      <c s="190" t="s">
        <v>76</v>
      </c>
      <c s="9"/>
    </row>
    <row r="7" spans="1:3" ht="30">
      <c r="A7" s="2"/>
      <c s="190" t="s">
        <v>72</v>
      </c>
      <c s="9"/>
    </row>
    <row r="8" spans="1:3" ht="30">
      <c r="A8" s="2"/>
      <c s="8" t="s">
        <v>63</v>
      </c>
      <c s="9"/>
    </row>
    <row r="9" spans="1:3" ht="68.25" customHeight="1">
      <c r="A9" s="2"/>
      <c s="8"/>
      <c s="9"/>
    </row>
    <row r="10" spans="1:3" ht="51.6" customHeight="1">
      <c r="A10" s="2"/>
      <c s="191" t="s">
        <v>73</v>
      </c>
      <c s="9"/>
    </row>
    <row r="11" spans="1:3" ht="70.5" customHeight="1">
      <c r="A11" s="2"/>
      <c s="10" t="s">
        <v>77</v>
      </c>
      <c s="11"/>
    </row>
    <row r="12" spans="1:3" ht="15">
      <c r="A12" s="2"/>
      <c s="3"/>
      <c s="3"/>
    </row>
    <row r="13" ht="15"/>
    <row r="14" ht="15"/>
    <row r="15" ht="15"/>
    <row r="16" ht="15"/>
    <row r="17" ht="15"/>
    <row r="18" ht="15" hidden="1"/>
    <row r="19" ht="15" hidden="1"/>
  </sheetData>
  <sheetProtection password="CDA0" sheet="1" objects="1" scenarios="1"/>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FF00"/>
  </sheetPr>
  <dimension ref="A1:AH220"/>
  <sheetViews>
    <sheetView workbookViewId="0" topLeftCell="A1">
      <selection pane="topLeft" activeCell="G9" sqref="G9"/>
    </sheetView>
  </sheetViews>
  <sheetFormatPr defaultColWidth="0" defaultRowHeight="15" customHeight="1" zeroHeight="1"/>
  <cols>
    <col min="1" max="1" width="7.71428571428571" style="12" customWidth="1"/>
    <col min="2" max="3" width="10" style="12" customWidth="1"/>
    <col min="4" max="4" width="12" style="13" customWidth="1"/>
    <col min="5" max="5" width="11.7142857142857" style="12" customWidth="1"/>
    <col min="6" max="6" width="10" style="12" customWidth="1"/>
    <col min="7" max="7" width="13.1428571428571" style="12" customWidth="1"/>
    <col min="8" max="9" width="10" style="12" customWidth="1"/>
    <col min="10" max="10" width="12" style="13" customWidth="1"/>
    <col min="11" max="18" width="10" style="12" customWidth="1"/>
    <col min="19" max="24" width="14.4285714285714" style="12" customWidth="1"/>
    <col min="25" max="25" width="10.5714285714286" style="12" customWidth="1"/>
    <col min="26" max="27" width="10.4285714285714" style="12" customWidth="1"/>
    <col min="28" max="28" width="11" style="12" customWidth="1"/>
    <col min="29" max="29" width="12.7142857142857" style="12" customWidth="1"/>
    <col min="30" max="30" width="11.4285714285714" style="12" customWidth="1"/>
    <col min="31" max="34" width="14.4285714285714" style="12" customWidth="1"/>
    <col min="35" max="16384" width="14.4285714285714" style="14" hidden="1"/>
  </cols>
  <sheetData>
    <row r="1" spans="1:34" s="15" customFormat="1" ht="42" customHeight="1">
      <c r="A1" s="16" t="s">
        <v>0</v>
      </c>
      <c s="16" t="s">
        <v>1</v>
      </c>
      <c s="16" t="s">
        <v>2</v>
      </c>
      <c s="17" t="s">
        <v>3</v>
      </c>
      <c s="16" t="s">
        <v>4</v>
      </c>
      <c s="16" t="s">
        <v>5</v>
      </c>
      <c s="16" t="s">
        <v>6</v>
      </c>
      <c s="16" t="s">
        <v>7</v>
      </c>
      <c s="16" t="s">
        <v>8</v>
      </c>
      <c s="17" t="s">
        <v>9</v>
      </c>
      <c s="16" t="s">
        <v>10</v>
      </c>
      <c s="16" t="s">
        <v>11</v>
      </c>
      <c s="16" t="s">
        <v>12</v>
      </c>
      <c s="16" t="s">
        <v>13</v>
      </c>
      <c s="16" t="s">
        <v>14</v>
      </c>
      <c s="16" t="s">
        <v>15</v>
      </c>
      <c s="16" t="s">
        <v>16</v>
      </c>
      <c s="16" t="s">
        <v>17</v>
      </c>
      <c s="16" t="s">
        <v>18</v>
      </c>
      <c s="16" t="s">
        <v>19</v>
      </c>
      <c s="16" t="s">
        <v>20</v>
      </c>
      <c s="16" t="s">
        <v>21</v>
      </c>
      <c s="16" t="s">
        <v>22</v>
      </c>
      <c s="16" t="s">
        <v>23</v>
      </c>
      <c s="16" t="s">
        <v>24</v>
      </c>
      <c s="16" t="s">
        <v>25</v>
      </c>
      <c s="16" t="s">
        <v>26</v>
      </c>
      <c s="16" t="s">
        <v>27</v>
      </c>
      <c s="16" t="s">
        <v>28</v>
      </c>
      <c s="16" t="s">
        <v>29</v>
      </c>
      <c s="18"/>
      <c s="18"/>
      <c s="18"/>
      <c s="18"/>
    </row>
    <row r="2" spans="1:34" s="15" customFormat="1" ht="15.75" customHeight="1">
      <c r="A2" s="16">
        <v>8</v>
      </c>
      <c s="16" t="s">
        <v>30</v>
      </c>
      <c s="16">
        <v>550</v>
      </c>
      <c s="17"/>
      <c s="16" t="s">
        <v>41</v>
      </c>
      <c s="16"/>
      <c s="16" t="s">
        <v>42</v>
      </c>
      <c s="16" t="s">
        <v>43</v>
      </c>
      <c s="16" t="s">
        <v>31</v>
      </c>
      <c s="17">
        <v>40523</v>
      </c>
      <c s="16">
        <v>8049</v>
      </c>
      <c s="16"/>
      <c s="16">
        <v>137</v>
      </c>
      <c s="16">
        <v>132</v>
      </c>
      <c s="16" t="s">
        <v>39</v>
      </c>
      <c s="16" t="s">
        <v>32</v>
      </c>
      <c s="16"/>
      <c s="16" t="s">
        <v>33</v>
      </c>
      <c s="16">
        <v>8141302602</v>
      </c>
      <c s="16" t="s">
        <v>44</v>
      </c>
      <c s="16" t="s">
        <v>45</v>
      </c>
      <c s="16">
        <v>6376874150</v>
      </c>
      <c s="16" t="s">
        <v>46</v>
      </c>
      <c s="16">
        <v>45000</v>
      </c>
      <c s="16" t="s">
        <v>34</v>
      </c>
      <c s="16" t="s">
        <v>34</v>
      </c>
      <c s="16" t="s">
        <v>35</v>
      </c>
      <c s="16">
        <v>14</v>
      </c>
      <c s="16" t="s">
        <v>36</v>
      </c>
      <c s="16">
        <v>1</v>
      </c>
      <c s="18"/>
      <c s="18"/>
      <c s="18"/>
      <c s="18"/>
    </row>
    <row r="3" spans="1:34" s="15" customFormat="1" ht="15.75" customHeight="1">
      <c r="A3" s="16">
        <v>8</v>
      </c>
      <c s="16" t="s">
        <v>30</v>
      </c>
      <c s="16">
        <v>604</v>
      </c>
      <c s="17"/>
      <c s="16" t="s">
        <v>47</v>
      </c>
      <c s="16"/>
      <c s="16" t="s">
        <v>48</v>
      </c>
      <c s="16" t="s">
        <v>49</v>
      </c>
      <c s="16" t="s">
        <v>37</v>
      </c>
      <c s="17">
        <v>40409</v>
      </c>
      <c s="16">
        <v>8050</v>
      </c>
      <c s="16"/>
      <c s="16">
        <v>137</v>
      </c>
      <c s="16">
        <v>131</v>
      </c>
      <c s="16" t="s">
        <v>38</v>
      </c>
      <c s="16" t="s">
        <v>32</v>
      </c>
      <c s="16"/>
      <c s="16" t="s">
        <v>33</v>
      </c>
      <c s="16">
        <v>8141302602</v>
      </c>
      <c s="16" t="s">
        <v>50</v>
      </c>
      <c s="16"/>
      <c s="16">
        <v>9828941897</v>
      </c>
      <c s="16" t="s">
        <v>40</v>
      </c>
      <c s="16">
        <v>60000</v>
      </c>
      <c s="16" t="s">
        <v>34</v>
      </c>
      <c s="16" t="s">
        <v>34</v>
      </c>
      <c s="16" t="s">
        <v>35</v>
      </c>
      <c s="16">
        <v>14</v>
      </c>
      <c s="16" t="s">
        <v>36</v>
      </c>
      <c s="16">
        <v>0</v>
      </c>
      <c s="18"/>
      <c s="18"/>
      <c s="18"/>
      <c s="18"/>
    </row>
    <row r="4" spans="1:34" s="15" customFormat="1" ht="15.75" customHeight="1">
      <c r="A4" s="16">
        <v>8</v>
      </c>
      <c s="16" t="s">
        <v>30</v>
      </c>
      <c s="16">
        <v>658</v>
      </c>
      <c s="17"/>
      <c s="16" t="s">
        <v>47</v>
      </c>
      <c s="16"/>
      <c s="16" t="s">
        <v>42</v>
      </c>
      <c s="16" t="s">
        <v>49</v>
      </c>
      <c s="16" t="s">
        <v>37</v>
      </c>
      <c s="17">
        <v>40409</v>
      </c>
      <c s="16">
        <v>8051</v>
      </c>
      <c s="16"/>
      <c s="16">
        <v>137</v>
      </c>
      <c s="16">
        <v>131</v>
      </c>
      <c s="16" t="s">
        <v>38</v>
      </c>
      <c s="16" t="s">
        <v>32</v>
      </c>
      <c s="16"/>
      <c s="16" t="s">
        <v>33</v>
      </c>
      <c s="16">
        <v>8141302602</v>
      </c>
      <c s="16" t="s">
        <v>50</v>
      </c>
      <c s="16"/>
      <c s="16">
        <v>9828941897</v>
      </c>
      <c s="16" t="s">
        <v>40</v>
      </c>
      <c s="16">
        <v>60000</v>
      </c>
      <c s="16" t="s">
        <v>34</v>
      </c>
      <c s="16" t="s">
        <v>34</v>
      </c>
      <c s="16" t="s">
        <v>35</v>
      </c>
      <c s="16">
        <v>14</v>
      </c>
      <c s="16" t="s">
        <v>36</v>
      </c>
      <c s="16">
        <v>0</v>
      </c>
      <c s="18"/>
      <c s="18"/>
      <c s="18"/>
      <c s="18"/>
    </row>
    <row r="5" spans="1:34" s="15" customFormat="1" ht="15.75" customHeight="1">
      <c r="A5" s="16"/>
      <c s="16"/>
      <c s="16"/>
      <c s="17"/>
      <c s="16"/>
      <c s="16"/>
      <c s="16"/>
      <c s="16"/>
      <c s="16"/>
      <c s="17"/>
      <c s="16"/>
      <c s="16"/>
      <c s="16"/>
      <c s="16"/>
      <c s="16"/>
      <c s="16"/>
      <c s="16"/>
      <c s="16"/>
      <c s="16"/>
      <c s="16"/>
      <c s="16"/>
      <c s="16"/>
      <c s="16"/>
      <c s="16"/>
      <c s="16"/>
      <c s="16"/>
      <c s="16"/>
      <c s="16"/>
      <c s="16"/>
      <c s="16"/>
      <c s="18"/>
      <c s="18"/>
      <c s="18"/>
      <c s="18"/>
    </row>
    <row r="6" spans="1:34" s="15" customFormat="1" ht="15.75" customHeight="1">
      <c r="A6" s="16"/>
      <c s="16"/>
      <c s="16"/>
      <c s="17"/>
      <c s="16"/>
      <c s="16"/>
      <c s="16"/>
      <c s="16"/>
      <c s="16"/>
      <c s="17"/>
      <c s="16"/>
      <c s="16"/>
      <c s="16"/>
      <c s="16"/>
      <c s="16"/>
      <c s="16"/>
      <c s="16"/>
      <c s="16"/>
      <c s="16"/>
      <c s="16"/>
      <c s="16"/>
      <c s="16"/>
      <c s="16"/>
      <c s="16"/>
      <c s="16"/>
      <c s="16"/>
      <c s="16"/>
      <c s="16"/>
      <c s="16"/>
      <c s="16"/>
      <c s="18"/>
      <c s="18"/>
      <c s="18"/>
      <c s="18"/>
    </row>
    <row r="7" spans="1:34" s="15" customFormat="1" ht="15.75" customHeight="1">
      <c r="A7" s="16"/>
      <c s="16"/>
      <c s="16"/>
      <c s="17"/>
      <c s="16"/>
      <c s="16"/>
      <c s="16"/>
      <c s="16"/>
      <c s="16"/>
      <c s="17"/>
      <c s="16"/>
      <c s="16"/>
      <c s="16"/>
      <c s="16"/>
      <c s="16"/>
      <c s="16"/>
      <c s="16"/>
      <c s="16"/>
      <c s="16"/>
      <c s="16"/>
      <c s="16"/>
      <c s="16"/>
      <c s="16"/>
      <c s="16"/>
      <c s="16"/>
      <c s="16"/>
      <c s="16"/>
      <c s="16"/>
      <c s="16"/>
      <c s="16"/>
      <c s="18"/>
      <c s="18"/>
      <c s="18"/>
      <c s="18"/>
    </row>
    <row r="8" spans="1:34" s="15" customFormat="1" ht="15.75" customHeight="1">
      <c r="A8" s="16"/>
      <c s="16"/>
      <c s="16"/>
      <c s="17"/>
      <c s="16"/>
      <c s="16"/>
      <c s="16"/>
      <c s="16"/>
      <c s="16"/>
      <c s="17"/>
      <c s="16"/>
      <c s="16"/>
      <c s="16"/>
      <c s="16"/>
      <c s="16"/>
      <c s="16"/>
      <c s="16"/>
      <c s="16"/>
      <c s="16"/>
      <c s="16"/>
      <c s="16"/>
      <c s="16"/>
      <c s="16"/>
      <c s="16"/>
      <c s="16"/>
      <c s="16"/>
      <c s="16"/>
      <c s="16"/>
      <c s="16"/>
      <c s="16"/>
      <c s="18"/>
      <c s="18"/>
      <c s="18"/>
      <c s="18"/>
    </row>
    <row r="9" spans="1:34" s="15" customFormat="1" ht="15.75" customHeight="1">
      <c r="A9" s="16"/>
      <c s="16"/>
      <c s="16"/>
      <c s="17"/>
      <c s="16"/>
      <c s="16"/>
      <c s="16"/>
      <c s="16"/>
      <c s="16"/>
      <c s="17"/>
      <c s="16"/>
      <c s="16"/>
      <c s="16"/>
      <c s="16"/>
      <c s="16"/>
      <c s="16"/>
      <c s="16"/>
      <c s="16"/>
      <c s="16"/>
      <c s="16"/>
      <c s="16"/>
      <c s="16"/>
      <c s="16"/>
      <c s="16"/>
      <c s="16"/>
      <c s="16"/>
      <c s="16"/>
      <c s="16"/>
      <c s="16"/>
      <c s="16"/>
      <c s="18"/>
      <c s="18"/>
      <c s="18"/>
      <c s="18"/>
    </row>
    <row r="10" spans="1:34" s="15" customFormat="1" ht="15.75" customHeight="1">
      <c r="A10" s="16"/>
      <c s="16"/>
      <c s="16"/>
      <c s="17"/>
      <c s="16"/>
      <c s="16"/>
      <c s="16"/>
      <c s="16"/>
      <c s="16"/>
      <c s="17"/>
      <c s="16"/>
      <c s="16"/>
      <c s="16"/>
      <c s="16"/>
      <c s="16"/>
      <c s="16"/>
      <c s="16"/>
      <c s="16"/>
      <c s="16"/>
      <c s="16"/>
      <c s="16"/>
      <c s="16"/>
      <c s="16"/>
      <c s="16"/>
      <c s="16"/>
      <c s="16"/>
      <c s="16"/>
      <c s="16"/>
      <c s="16"/>
      <c s="16"/>
      <c s="18"/>
      <c s="18"/>
      <c s="18"/>
      <c s="18"/>
    </row>
    <row r="11" spans="1:34" s="15" customFormat="1" ht="15.75" customHeight="1">
      <c r="A11" s="16"/>
      <c s="16"/>
      <c s="16"/>
      <c s="17"/>
      <c s="16"/>
      <c s="16"/>
      <c s="16"/>
      <c s="16"/>
      <c s="16"/>
      <c s="17"/>
      <c s="16"/>
      <c s="16"/>
      <c s="16"/>
      <c s="16"/>
      <c s="16"/>
      <c s="16"/>
      <c s="16"/>
      <c s="16"/>
      <c s="16"/>
      <c s="16"/>
      <c s="16"/>
      <c s="16"/>
      <c s="16"/>
      <c s="16"/>
      <c s="16"/>
      <c s="16"/>
      <c s="16"/>
      <c s="16"/>
      <c s="16"/>
      <c s="16"/>
      <c s="18"/>
      <c s="18"/>
      <c s="18"/>
      <c s="18"/>
    </row>
    <row r="12" spans="1:34" s="15" customFormat="1" ht="15.75" customHeight="1">
      <c r="A12" s="16"/>
      <c s="16"/>
      <c s="16"/>
      <c s="17"/>
      <c s="16"/>
      <c s="16"/>
      <c s="16"/>
      <c s="16"/>
      <c s="16"/>
      <c s="17"/>
      <c s="16"/>
      <c s="16"/>
      <c s="16"/>
      <c s="16"/>
      <c s="16"/>
      <c s="16"/>
      <c s="16"/>
      <c s="16"/>
      <c s="16"/>
      <c s="16"/>
      <c s="16"/>
      <c s="16"/>
      <c s="16"/>
      <c s="16"/>
      <c s="16"/>
      <c s="16"/>
      <c s="16"/>
      <c s="16"/>
      <c s="16"/>
      <c s="16"/>
      <c s="18"/>
      <c s="18"/>
      <c s="18"/>
      <c s="18"/>
    </row>
    <row r="13" spans="1:34" s="15" customFormat="1" ht="15.75" customHeight="1">
      <c r="A13" s="16"/>
      <c s="16"/>
      <c s="16"/>
      <c s="17"/>
      <c s="16"/>
      <c s="16"/>
      <c s="16"/>
      <c s="16"/>
      <c s="16"/>
      <c s="17"/>
      <c s="16"/>
      <c s="16"/>
      <c s="16"/>
      <c s="16"/>
      <c s="16"/>
      <c s="16"/>
      <c s="16"/>
      <c s="16"/>
      <c s="16"/>
      <c s="16"/>
      <c s="16"/>
      <c s="16"/>
      <c s="16"/>
      <c s="16"/>
      <c s="16"/>
      <c s="16"/>
      <c s="16"/>
      <c s="16"/>
      <c s="16"/>
      <c s="16"/>
      <c s="18"/>
      <c s="18"/>
      <c s="18"/>
      <c s="18"/>
    </row>
    <row r="14" spans="1:34" s="15" customFormat="1" ht="15.75" customHeight="1">
      <c r="A14" s="16"/>
      <c s="16"/>
      <c s="16"/>
      <c s="17"/>
      <c s="16"/>
      <c s="16"/>
      <c s="16"/>
      <c s="16"/>
      <c s="16"/>
      <c s="17"/>
      <c s="16"/>
      <c s="16"/>
      <c s="16"/>
      <c s="16"/>
      <c s="16"/>
      <c s="16"/>
      <c s="16"/>
      <c s="16"/>
      <c s="16"/>
      <c s="16"/>
      <c s="16"/>
      <c s="16"/>
      <c s="16"/>
      <c s="16"/>
      <c s="16"/>
      <c s="16"/>
      <c s="16"/>
      <c s="16"/>
      <c s="16"/>
      <c s="16"/>
      <c s="18"/>
      <c s="18"/>
      <c s="18"/>
      <c s="18"/>
    </row>
    <row r="15" spans="1:34" s="15" customFormat="1" ht="15.75" customHeight="1">
      <c r="A15" s="16"/>
      <c s="16"/>
      <c s="16"/>
      <c s="17"/>
      <c s="16"/>
      <c s="16"/>
      <c s="16"/>
      <c s="16"/>
      <c s="16"/>
      <c s="17"/>
      <c s="16"/>
      <c s="16"/>
      <c s="16"/>
      <c s="16"/>
      <c s="16"/>
      <c s="16"/>
      <c s="16"/>
      <c s="16"/>
      <c s="16"/>
      <c s="16"/>
      <c s="16"/>
      <c s="16"/>
      <c s="16"/>
      <c s="16"/>
      <c s="16"/>
      <c s="16"/>
      <c s="16"/>
      <c s="16"/>
      <c s="16"/>
      <c s="16"/>
      <c s="18"/>
      <c s="18"/>
      <c s="18"/>
      <c s="18"/>
    </row>
    <row r="16" spans="1:34" s="15" customFormat="1" ht="15.75" customHeight="1">
      <c r="A16" s="16"/>
      <c s="16"/>
      <c s="16"/>
      <c s="17"/>
      <c s="16"/>
      <c s="16"/>
      <c s="16"/>
      <c s="16"/>
      <c s="16"/>
      <c s="17"/>
      <c s="16"/>
      <c s="16"/>
      <c s="16"/>
      <c s="16"/>
      <c s="16"/>
      <c s="16"/>
      <c s="16"/>
      <c s="16"/>
      <c s="16"/>
      <c s="16"/>
      <c s="16"/>
      <c s="16"/>
      <c s="16"/>
      <c s="16"/>
      <c s="16"/>
      <c s="16"/>
      <c s="16"/>
      <c s="16"/>
      <c s="16"/>
      <c s="16"/>
      <c s="18"/>
      <c s="18"/>
      <c s="18"/>
      <c s="18"/>
    </row>
    <row r="17" spans="1:34" s="15" customFormat="1" ht="15.75" customHeight="1">
      <c r="A17" s="16"/>
      <c s="16"/>
      <c s="16"/>
      <c s="17"/>
      <c s="16"/>
      <c s="16"/>
      <c s="16"/>
      <c s="16"/>
      <c s="16"/>
      <c s="17"/>
      <c s="16"/>
      <c s="16"/>
      <c s="16"/>
      <c s="16"/>
      <c s="16"/>
      <c s="16"/>
      <c s="16"/>
      <c s="16"/>
      <c s="16"/>
      <c s="16"/>
      <c s="16"/>
      <c s="16"/>
      <c s="16"/>
      <c s="16"/>
      <c s="16"/>
      <c s="16"/>
      <c s="16"/>
      <c s="16"/>
      <c s="16"/>
      <c s="16"/>
      <c s="18"/>
      <c s="18"/>
      <c s="18"/>
      <c s="18"/>
    </row>
    <row r="18" spans="1:34" s="15" customFormat="1" ht="15.75" customHeight="1">
      <c r="A18" s="16"/>
      <c s="16"/>
      <c s="16"/>
      <c s="17"/>
      <c s="16"/>
      <c s="16"/>
      <c s="16"/>
      <c s="16"/>
      <c s="16"/>
      <c s="17"/>
      <c s="16"/>
      <c s="16"/>
      <c s="16"/>
      <c s="16"/>
      <c s="16"/>
      <c s="16"/>
      <c s="16"/>
      <c s="16"/>
      <c s="16"/>
      <c s="16"/>
      <c s="16"/>
      <c s="16"/>
      <c s="16"/>
      <c s="16"/>
      <c s="16"/>
      <c s="16"/>
      <c s="16"/>
      <c s="16"/>
      <c s="16"/>
      <c s="16"/>
      <c s="18"/>
      <c s="18"/>
      <c s="18"/>
      <c s="18"/>
    </row>
    <row r="19" spans="1:34" s="15" customFormat="1" ht="15.75" customHeight="1">
      <c r="A19" s="16"/>
      <c s="16"/>
      <c s="16"/>
      <c s="17"/>
      <c s="16"/>
      <c s="16"/>
      <c s="16"/>
      <c s="16"/>
      <c s="16"/>
      <c s="17"/>
      <c s="16"/>
      <c s="16"/>
      <c s="16"/>
      <c s="16"/>
      <c s="16"/>
      <c s="16"/>
      <c s="16"/>
      <c s="16"/>
      <c s="16"/>
      <c s="16"/>
      <c s="16"/>
      <c s="16"/>
      <c s="16"/>
      <c s="16"/>
      <c s="16"/>
      <c s="16"/>
      <c s="16"/>
      <c s="16"/>
      <c s="16"/>
      <c s="16"/>
      <c s="18"/>
      <c s="18"/>
      <c s="18"/>
      <c s="18"/>
    </row>
    <row r="20" spans="1:34" s="15" customFormat="1" ht="15.75" customHeight="1">
      <c r="A20" s="16"/>
      <c s="16"/>
      <c s="16"/>
      <c s="17"/>
      <c s="16"/>
      <c s="16"/>
      <c s="16"/>
      <c s="16"/>
      <c s="16"/>
      <c s="17"/>
      <c s="16"/>
      <c s="16"/>
      <c s="16"/>
      <c s="16"/>
      <c s="16"/>
      <c s="16"/>
      <c s="16"/>
      <c s="16"/>
      <c s="16"/>
      <c s="16"/>
      <c s="16"/>
      <c s="16"/>
      <c s="16"/>
      <c s="16"/>
      <c s="16"/>
      <c s="16"/>
      <c s="16"/>
      <c s="16"/>
      <c s="16"/>
      <c s="16"/>
      <c s="18"/>
      <c s="18"/>
      <c s="18"/>
      <c s="18"/>
    </row>
    <row r="21" spans="1:34" s="15" customFormat="1" ht="15.75" customHeight="1">
      <c r="A21" s="16"/>
      <c s="16"/>
      <c s="16"/>
      <c s="17"/>
      <c s="16"/>
      <c s="16"/>
      <c s="16"/>
      <c s="16"/>
      <c s="16"/>
      <c s="17"/>
      <c s="16"/>
      <c s="16"/>
      <c s="16"/>
      <c s="16"/>
      <c s="16"/>
      <c s="16"/>
      <c s="16"/>
      <c s="16"/>
      <c s="16"/>
      <c s="16"/>
      <c s="16"/>
      <c s="16"/>
      <c s="16"/>
      <c s="16"/>
      <c s="16"/>
      <c s="16"/>
      <c s="16"/>
      <c s="16"/>
      <c s="16"/>
      <c s="16"/>
      <c s="18"/>
      <c s="18"/>
      <c s="18"/>
      <c s="18"/>
    </row>
    <row r="22" spans="1:34" s="15" customFormat="1" ht="15.75" customHeight="1">
      <c r="A22" s="16"/>
      <c s="16"/>
      <c s="16"/>
      <c s="17"/>
      <c s="16"/>
      <c s="16"/>
      <c s="16"/>
      <c s="16"/>
      <c s="16"/>
      <c s="17"/>
      <c s="16"/>
      <c s="16"/>
      <c s="16"/>
      <c s="16"/>
      <c s="16"/>
      <c s="16"/>
      <c s="16"/>
      <c s="16"/>
      <c s="16"/>
      <c s="16"/>
      <c s="16"/>
      <c s="16"/>
      <c s="16"/>
      <c s="16"/>
      <c s="16"/>
      <c s="16"/>
      <c s="16"/>
      <c s="16"/>
      <c s="16"/>
      <c s="16"/>
      <c s="18"/>
      <c s="18"/>
      <c s="18"/>
      <c s="18"/>
    </row>
    <row r="23" spans="1:34" s="15" customFormat="1" ht="15.75" customHeight="1">
      <c r="A23" s="16"/>
      <c s="16"/>
      <c s="16"/>
      <c s="17"/>
      <c s="16"/>
      <c s="16"/>
      <c s="16"/>
      <c s="16"/>
      <c s="16"/>
      <c s="17"/>
      <c s="16"/>
      <c s="16"/>
      <c s="16"/>
      <c s="16"/>
      <c s="16"/>
      <c s="16"/>
      <c s="16"/>
      <c s="16"/>
      <c s="16"/>
      <c s="16"/>
      <c s="16"/>
      <c s="16"/>
      <c s="16"/>
      <c s="16"/>
      <c s="16"/>
      <c s="16"/>
      <c s="16"/>
      <c s="16"/>
      <c s="16"/>
      <c s="16"/>
      <c s="18"/>
      <c s="18"/>
      <c s="18"/>
      <c s="18"/>
    </row>
    <row r="24" spans="1:34" s="15" customFormat="1" ht="15.75" customHeight="1">
      <c r="A24" s="16"/>
      <c s="16"/>
      <c s="16"/>
      <c s="17"/>
      <c s="16"/>
      <c s="16"/>
      <c s="16"/>
      <c s="16"/>
      <c s="16"/>
      <c s="17"/>
      <c s="16"/>
      <c s="16"/>
      <c s="16"/>
      <c s="16"/>
      <c s="16"/>
      <c s="16"/>
      <c s="16"/>
      <c s="16"/>
      <c s="16"/>
      <c s="16"/>
      <c s="16"/>
      <c s="16"/>
      <c s="16"/>
      <c s="16"/>
      <c s="16"/>
      <c s="16"/>
      <c s="16"/>
      <c s="16"/>
      <c s="16"/>
      <c s="16"/>
      <c s="18"/>
      <c s="18"/>
      <c s="18"/>
      <c s="18"/>
    </row>
    <row r="25" spans="1:34" s="15" customFormat="1" ht="15.75" customHeight="1">
      <c r="A25" s="16"/>
      <c s="16"/>
      <c s="16"/>
      <c s="17"/>
      <c s="16"/>
      <c s="16"/>
      <c s="16"/>
      <c s="16"/>
      <c s="16"/>
      <c s="17"/>
      <c s="16"/>
      <c s="16"/>
      <c s="16"/>
      <c s="16"/>
      <c s="16"/>
      <c s="16"/>
      <c s="16"/>
      <c s="16"/>
      <c s="16"/>
      <c s="16"/>
      <c s="16"/>
      <c s="16"/>
      <c s="16"/>
      <c s="16"/>
      <c s="16"/>
      <c s="16"/>
      <c s="16"/>
      <c s="16"/>
      <c s="16"/>
      <c s="16"/>
      <c s="18"/>
      <c s="18"/>
      <c s="18"/>
      <c s="18"/>
    </row>
    <row r="26" spans="1:34" s="15" customFormat="1" ht="15.75" customHeight="1">
      <c r="A26" s="16"/>
      <c s="16"/>
      <c s="16"/>
      <c s="17"/>
      <c s="16"/>
      <c s="16"/>
      <c s="16"/>
      <c s="16"/>
      <c s="16"/>
      <c s="17"/>
      <c s="16"/>
      <c s="16"/>
      <c s="16"/>
      <c s="16"/>
      <c s="16"/>
      <c s="16"/>
      <c s="16"/>
      <c s="16"/>
      <c s="16"/>
      <c s="16"/>
      <c s="16"/>
      <c s="16"/>
      <c s="16"/>
      <c s="16"/>
      <c s="16"/>
      <c s="16"/>
      <c s="16"/>
      <c s="16"/>
      <c s="16"/>
      <c s="16"/>
      <c s="18"/>
      <c s="18"/>
      <c s="18"/>
      <c s="18"/>
    </row>
    <row r="27" spans="1:34" s="15" customFormat="1" ht="15.75" customHeight="1">
      <c r="A27" s="16"/>
      <c s="16"/>
      <c s="16"/>
      <c s="17"/>
      <c s="16"/>
      <c s="16"/>
      <c s="16"/>
      <c s="16"/>
      <c s="16"/>
      <c s="17"/>
      <c s="16"/>
      <c s="16"/>
      <c s="16"/>
      <c s="16"/>
      <c s="16"/>
      <c s="16"/>
      <c s="16"/>
      <c s="16"/>
      <c s="16"/>
      <c s="16"/>
      <c s="16"/>
      <c s="16"/>
      <c s="16"/>
      <c s="16"/>
      <c s="16"/>
      <c s="16"/>
      <c s="16"/>
      <c s="16"/>
      <c s="16"/>
      <c s="16"/>
      <c s="18"/>
      <c s="18"/>
      <c s="18"/>
      <c s="18"/>
    </row>
    <row r="28" spans="1:34" s="15" customFormat="1" ht="15.75" customHeight="1">
      <c r="A28" s="16"/>
      <c s="16"/>
      <c s="16"/>
      <c s="17"/>
      <c s="16"/>
      <c s="16"/>
      <c s="16"/>
      <c s="16"/>
      <c s="16"/>
      <c s="17"/>
      <c s="16"/>
      <c s="16"/>
      <c s="16"/>
      <c s="16"/>
      <c s="16"/>
      <c s="16"/>
      <c s="16"/>
      <c s="16"/>
      <c s="16"/>
      <c s="16"/>
      <c s="16"/>
      <c s="16"/>
      <c s="16"/>
      <c s="16"/>
      <c s="16"/>
      <c s="16"/>
      <c s="16"/>
      <c s="16"/>
      <c s="16"/>
      <c s="16"/>
      <c s="18"/>
      <c s="18"/>
      <c s="18"/>
      <c s="18"/>
    </row>
    <row r="29" spans="1:34" s="15" customFormat="1" ht="15.75" customHeight="1">
      <c r="A29" s="16"/>
      <c s="16"/>
      <c s="16"/>
      <c s="17"/>
      <c s="16"/>
      <c s="16"/>
      <c s="16"/>
      <c s="16"/>
      <c s="16"/>
      <c s="17"/>
      <c s="16"/>
      <c s="16"/>
      <c s="16"/>
      <c s="16"/>
      <c s="16"/>
      <c s="16"/>
      <c s="16"/>
      <c s="16"/>
      <c s="16"/>
      <c s="16"/>
      <c s="16"/>
      <c s="16"/>
      <c s="16"/>
      <c s="16"/>
      <c s="16"/>
      <c s="16"/>
      <c s="16"/>
      <c s="16"/>
      <c s="16"/>
      <c s="16"/>
      <c s="18"/>
      <c s="18"/>
      <c s="18"/>
      <c s="18"/>
    </row>
    <row r="30" spans="1:34" s="15" customFormat="1" ht="15.75" customHeight="1">
      <c r="A30" s="16"/>
      <c s="16"/>
      <c s="16"/>
      <c s="17"/>
      <c s="16"/>
      <c s="16"/>
      <c s="16"/>
      <c s="16"/>
      <c s="16"/>
      <c s="17"/>
      <c s="16"/>
      <c s="16"/>
      <c s="16"/>
      <c s="16"/>
      <c s="16"/>
      <c s="16"/>
      <c s="16"/>
      <c s="16"/>
      <c s="16"/>
      <c s="16"/>
      <c s="16"/>
      <c s="16"/>
      <c s="16"/>
      <c s="16"/>
      <c s="16"/>
      <c s="16"/>
      <c s="16"/>
      <c s="16"/>
      <c s="16"/>
      <c s="16"/>
      <c s="18"/>
      <c s="18"/>
      <c s="18"/>
      <c s="18"/>
    </row>
    <row r="31" spans="1:34" s="15" customFormat="1" ht="15.75" customHeight="1">
      <c r="A31" s="16"/>
      <c s="16"/>
      <c s="16"/>
      <c s="17"/>
      <c s="16"/>
      <c s="16"/>
      <c s="16"/>
      <c s="16"/>
      <c s="16"/>
      <c s="17"/>
      <c s="16"/>
      <c s="16"/>
      <c s="16"/>
      <c s="16"/>
      <c s="16"/>
      <c s="16"/>
      <c s="16"/>
      <c s="16"/>
      <c s="16"/>
      <c s="16"/>
      <c s="16"/>
      <c s="16"/>
      <c s="16"/>
      <c s="16"/>
      <c s="16"/>
      <c s="16"/>
      <c s="16"/>
      <c s="16"/>
      <c s="16"/>
      <c s="16"/>
      <c s="18"/>
      <c s="18"/>
      <c s="18"/>
      <c s="18"/>
    </row>
    <row r="32" spans="1:34" s="15" customFormat="1" ht="15.75" customHeight="1">
      <c r="A32" s="16"/>
      <c s="16"/>
      <c s="16"/>
      <c s="17"/>
      <c s="16"/>
      <c s="16"/>
      <c s="16"/>
      <c s="16"/>
      <c s="16"/>
      <c s="17"/>
      <c s="16"/>
      <c s="16"/>
      <c s="16"/>
      <c s="16"/>
      <c s="16"/>
      <c s="16"/>
      <c s="16"/>
      <c s="16"/>
      <c s="16"/>
      <c s="16"/>
      <c s="16"/>
      <c s="16"/>
      <c s="16"/>
      <c s="16"/>
      <c s="16"/>
      <c s="16"/>
      <c s="16"/>
      <c s="16"/>
      <c s="16"/>
      <c s="16"/>
      <c s="18"/>
      <c s="18"/>
      <c s="18"/>
      <c s="18"/>
    </row>
    <row r="33" spans="1:34" s="15" customFormat="1" ht="15.75" customHeight="1">
      <c r="A33" s="16"/>
      <c s="16"/>
      <c s="16"/>
      <c s="17"/>
      <c s="16"/>
      <c s="16"/>
      <c s="16"/>
      <c s="16"/>
      <c s="16"/>
      <c s="17"/>
      <c s="16"/>
      <c s="16"/>
      <c s="16"/>
      <c s="16"/>
      <c s="16"/>
      <c s="16"/>
      <c s="16"/>
      <c s="16"/>
      <c s="16"/>
      <c s="16"/>
      <c s="16"/>
      <c s="16"/>
      <c s="16"/>
      <c s="16"/>
      <c s="16"/>
      <c s="16"/>
      <c s="16"/>
      <c s="16"/>
      <c s="16"/>
      <c s="16"/>
      <c s="18"/>
      <c s="18"/>
      <c s="18"/>
      <c s="18"/>
    </row>
    <row r="34" spans="1:34" s="15" customFormat="1" ht="15.75" customHeight="1">
      <c r="A34" s="16"/>
      <c s="16"/>
      <c s="16"/>
      <c s="17"/>
      <c s="16"/>
      <c s="16"/>
      <c s="16"/>
      <c s="16"/>
      <c s="16"/>
      <c s="17"/>
      <c s="16"/>
      <c s="16"/>
      <c s="16"/>
      <c s="16"/>
      <c s="16"/>
      <c s="16"/>
      <c s="16"/>
      <c s="16"/>
      <c s="16"/>
      <c s="16"/>
      <c s="16"/>
      <c s="16"/>
      <c s="16"/>
      <c s="16"/>
      <c s="16"/>
      <c s="16"/>
      <c s="16"/>
      <c s="16"/>
      <c s="16"/>
      <c s="16"/>
      <c s="18"/>
      <c s="18"/>
      <c s="18"/>
      <c s="18"/>
    </row>
    <row r="35" spans="1:34" s="15" customFormat="1" ht="15.75" customHeight="1">
      <c r="A35" s="16"/>
      <c s="16"/>
      <c s="16"/>
      <c s="17"/>
      <c s="16"/>
      <c s="16"/>
      <c s="16"/>
      <c s="16"/>
      <c s="16"/>
      <c s="17"/>
      <c s="16"/>
      <c s="16"/>
      <c s="16"/>
      <c s="16"/>
      <c s="16"/>
      <c s="16"/>
      <c s="16"/>
      <c s="16"/>
      <c s="16"/>
      <c s="16"/>
      <c s="16"/>
      <c s="16"/>
      <c s="16"/>
      <c s="16"/>
      <c s="16"/>
      <c s="16"/>
      <c s="16"/>
      <c s="16"/>
      <c s="16"/>
      <c s="16"/>
      <c s="18"/>
      <c s="18"/>
      <c s="18"/>
      <c s="18"/>
    </row>
    <row r="36" spans="1:34" s="15" customFormat="1" ht="15.75" customHeight="1">
      <c r="A36" s="16"/>
      <c s="16"/>
      <c s="16"/>
      <c s="17"/>
      <c s="16"/>
      <c s="16"/>
      <c s="16"/>
      <c s="16"/>
      <c s="16"/>
      <c s="17"/>
      <c s="16"/>
      <c s="16"/>
      <c s="16"/>
      <c s="16"/>
      <c s="16"/>
      <c s="16"/>
      <c s="16"/>
      <c s="16"/>
      <c s="16"/>
      <c s="16"/>
      <c s="16"/>
      <c s="16"/>
      <c s="16"/>
      <c s="16"/>
      <c s="16"/>
      <c s="16"/>
      <c s="16"/>
      <c s="16"/>
      <c s="16"/>
      <c s="16"/>
      <c s="18"/>
      <c s="18"/>
      <c s="18"/>
      <c s="18"/>
    </row>
    <row r="37" spans="1:34" s="15" customFormat="1" ht="15.75" customHeight="1">
      <c r="A37" s="16"/>
      <c s="16"/>
      <c s="16"/>
      <c s="17"/>
      <c s="16"/>
      <c s="16"/>
      <c s="16"/>
      <c s="16"/>
      <c s="16"/>
      <c s="17"/>
      <c s="16"/>
      <c s="16"/>
      <c s="16"/>
      <c s="16"/>
      <c s="16"/>
      <c s="16"/>
      <c s="16"/>
      <c s="16"/>
      <c s="16"/>
      <c s="16"/>
      <c s="16"/>
      <c s="16"/>
      <c s="16"/>
      <c s="16"/>
      <c s="16"/>
      <c s="16"/>
      <c s="16"/>
      <c s="16"/>
      <c s="16"/>
      <c s="16"/>
      <c s="18"/>
      <c s="18"/>
      <c s="18"/>
      <c s="18"/>
    </row>
    <row r="38" spans="1:34" s="15" customFormat="1" ht="15.75" customHeight="1">
      <c r="A38" s="16"/>
      <c s="16"/>
      <c s="16"/>
      <c s="17"/>
      <c s="16"/>
      <c s="16"/>
      <c s="16"/>
      <c s="16"/>
      <c s="16"/>
      <c s="17"/>
      <c s="16"/>
      <c s="16"/>
      <c s="16"/>
      <c s="16"/>
      <c s="16"/>
      <c s="16"/>
      <c s="16"/>
      <c s="16"/>
      <c s="16"/>
      <c s="16"/>
      <c s="16"/>
      <c s="16"/>
      <c s="16"/>
      <c s="16"/>
      <c s="16"/>
      <c s="16"/>
      <c s="16"/>
      <c s="16"/>
      <c s="16"/>
      <c s="16"/>
      <c s="18"/>
      <c s="18"/>
      <c s="18"/>
      <c s="18"/>
    </row>
    <row r="39" spans="1:34" s="15" customFormat="1" ht="15.75" customHeight="1">
      <c r="A39" s="16"/>
      <c s="16"/>
      <c s="16"/>
      <c s="17"/>
      <c s="16"/>
      <c s="16"/>
      <c s="16"/>
      <c s="16"/>
      <c s="16"/>
      <c s="17"/>
      <c s="16"/>
      <c s="16"/>
      <c s="16"/>
      <c s="16"/>
      <c s="16"/>
      <c s="16"/>
      <c s="16"/>
      <c s="16"/>
      <c s="16"/>
      <c s="16"/>
      <c s="16"/>
      <c s="16"/>
      <c s="16"/>
      <c s="16"/>
      <c s="16"/>
      <c s="16"/>
      <c s="16"/>
      <c s="16"/>
      <c s="16"/>
      <c s="16"/>
      <c s="18"/>
      <c s="18"/>
      <c s="18"/>
      <c s="18"/>
    </row>
    <row r="40" spans="1:34" s="15" customFormat="1" ht="15.75" customHeight="1">
      <c r="A40" s="16"/>
      <c s="16"/>
      <c s="16"/>
      <c s="17"/>
      <c s="16"/>
      <c s="16"/>
      <c s="16"/>
      <c s="16"/>
      <c s="16"/>
      <c s="17"/>
      <c s="16"/>
      <c s="16"/>
      <c s="16"/>
      <c s="16"/>
      <c s="16"/>
      <c s="16"/>
      <c s="16"/>
      <c s="16"/>
      <c s="16"/>
      <c s="16"/>
      <c s="16"/>
      <c s="16"/>
      <c s="16"/>
      <c s="16"/>
      <c s="16"/>
      <c s="16"/>
      <c s="16"/>
      <c s="16"/>
      <c s="16"/>
      <c s="16"/>
      <c s="18"/>
      <c s="18"/>
      <c s="18"/>
      <c s="18"/>
    </row>
    <row r="41" spans="1:34" s="15" customFormat="1" ht="15.75" customHeight="1">
      <c r="A41" s="16"/>
      <c s="16"/>
      <c s="16"/>
      <c s="17"/>
      <c s="16"/>
      <c s="16"/>
      <c s="16"/>
      <c s="16"/>
      <c s="16"/>
      <c s="17"/>
      <c s="16"/>
      <c s="16"/>
      <c s="16"/>
      <c s="16"/>
      <c s="16"/>
      <c s="16"/>
      <c s="16"/>
      <c s="16"/>
      <c s="16"/>
      <c s="16"/>
      <c s="16"/>
      <c s="16"/>
      <c s="16"/>
      <c s="16"/>
      <c s="16"/>
      <c s="16"/>
      <c s="16"/>
      <c s="16"/>
      <c s="16"/>
      <c s="16"/>
      <c s="18"/>
      <c s="18"/>
      <c s="18"/>
      <c s="18"/>
    </row>
    <row r="42" spans="1:34" s="15" customFormat="1" ht="15.75" customHeight="1">
      <c r="A42" s="16"/>
      <c s="16"/>
      <c s="16"/>
      <c s="17"/>
      <c s="16"/>
      <c s="16"/>
      <c s="16"/>
      <c s="16"/>
      <c s="16"/>
      <c s="17"/>
      <c s="16"/>
      <c s="16"/>
      <c s="16"/>
      <c s="16"/>
      <c s="16"/>
      <c s="16"/>
      <c s="16"/>
      <c s="16"/>
      <c s="16"/>
      <c s="16"/>
      <c s="16"/>
      <c s="16"/>
      <c s="16"/>
      <c s="16"/>
      <c s="16"/>
      <c s="16"/>
      <c s="16"/>
      <c s="16"/>
      <c s="16"/>
      <c s="16"/>
      <c s="18"/>
      <c s="18"/>
      <c s="18"/>
      <c s="18"/>
    </row>
    <row r="43" spans="1:34" s="15" customFormat="1" ht="15.75" customHeight="1">
      <c r="A43" s="16"/>
      <c s="16"/>
      <c s="16"/>
      <c s="17"/>
      <c s="16"/>
      <c s="16"/>
      <c s="16"/>
      <c s="16"/>
      <c s="16"/>
      <c s="17"/>
      <c s="16"/>
      <c s="16"/>
      <c s="16"/>
      <c s="16"/>
      <c s="16"/>
      <c s="16"/>
      <c s="16"/>
      <c s="16"/>
      <c s="16"/>
      <c s="16"/>
      <c s="16"/>
      <c s="16"/>
      <c s="16"/>
      <c s="16"/>
      <c s="16"/>
      <c s="16"/>
      <c s="16"/>
      <c s="16"/>
      <c s="16"/>
      <c s="16"/>
      <c s="18"/>
      <c s="18"/>
      <c s="18"/>
      <c s="18"/>
    </row>
    <row r="44" spans="1:34" s="15" customFormat="1" ht="15.75" customHeight="1">
      <c r="A44" s="16"/>
      <c s="16"/>
      <c s="16"/>
      <c s="17"/>
      <c s="16"/>
      <c s="16"/>
      <c s="16"/>
      <c s="16"/>
      <c s="16"/>
      <c s="17"/>
      <c s="16"/>
      <c s="16"/>
      <c s="16"/>
      <c s="16"/>
      <c s="16"/>
      <c s="16"/>
      <c s="16"/>
      <c s="16"/>
      <c s="16"/>
      <c s="16"/>
      <c s="16"/>
      <c s="16"/>
      <c s="16"/>
      <c s="16"/>
      <c s="16"/>
      <c s="16"/>
      <c s="16"/>
      <c s="16"/>
      <c s="16"/>
      <c s="16"/>
      <c s="18"/>
      <c s="18"/>
      <c s="18"/>
      <c s="18"/>
    </row>
    <row r="45" spans="1:34" s="15" customFormat="1" ht="15.75" customHeight="1">
      <c r="A45" s="16"/>
      <c s="16"/>
      <c s="16"/>
      <c s="17"/>
      <c s="16"/>
      <c s="16"/>
      <c s="16"/>
      <c s="16"/>
      <c s="16"/>
      <c s="17"/>
      <c s="16"/>
      <c s="16"/>
      <c s="16"/>
      <c s="16"/>
      <c s="16"/>
      <c s="16"/>
      <c s="16"/>
      <c s="16"/>
      <c s="16"/>
      <c s="16"/>
      <c s="16"/>
      <c s="16"/>
      <c s="16"/>
      <c s="16"/>
      <c s="16"/>
      <c s="16"/>
      <c s="16"/>
      <c s="16"/>
      <c s="16"/>
      <c s="16"/>
      <c s="18"/>
      <c s="18"/>
      <c s="18"/>
      <c s="18"/>
    </row>
    <row r="46" spans="1:34" s="15" customFormat="1" ht="15.75" customHeight="1">
      <c r="A46" s="16"/>
      <c s="16"/>
      <c s="16"/>
      <c s="17"/>
      <c s="16"/>
      <c s="16"/>
      <c s="16"/>
      <c s="16"/>
      <c s="16"/>
      <c s="17"/>
      <c s="16"/>
      <c s="16"/>
      <c s="16"/>
      <c s="16"/>
      <c s="16"/>
      <c s="16"/>
      <c s="16"/>
      <c s="16"/>
      <c s="16"/>
      <c s="16"/>
      <c s="16"/>
      <c s="16"/>
      <c s="16"/>
      <c s="16"/>
      <c s="16"/>
      <c s="16"/>
      <c s="16"/>
      <c s="16"/>
      <c s="16"/>
      <c s="16"/>
      <c s="18"/>
      <c s="18"/>
      <c s="18"/>
      <c s="18"/>
    </row>
    <row r="47" spans="1:34" s="15" customFormat="1" ht="15.75" customHeight="1">
      <c r="A47" s="16"/>
      <c s="16"/>
      <c s="16"/>
      <c s="17"/>
      <c s="16"/>
      <c s="16"/>
      <c s="16"/>
      <c s="16"/>
      <c s="16"/>
      <c s="17"/>
      <c s="16"/>
      <c s="16"/>
      <c s="16"/>
      <c s="16"/>
      <c s="16"/>
      <c s="16"/>
      <c s="16"/>
      <c s="16"/>
      <c s="16"/>
      <c s="16"/>
      <c s="16"/>
      <c s="16"/>
      <c s="16"/>
      <c s="16"/>
      <c s="16"/>
      <c s="16"/>
      <c s="16"/>
      <c s="16"/>
      <c s="16"/>
      <c s="16"/>
      <c s="18"/>
      <c s="18"/>
      <c s="18"/>
      <c s="18"/>
    </row>
    <row r="48" spans="1:34" s="15" customFormat="1" ht="15.75" customHeight="1">
      <c r="A48" s="16"/>
      <c s="16"/>
      <c s="16"/>
      <c s="17"/>
      <c s="16"/>
      <c s="16"/>
      <c s="16"/>
      <c s="16"/>
      <c s="16"/>
      <c s="17"/>
      <c s="16"/>
      <c s="16"/>
      <c s="16"/>
      <c s="16"/>
      <c s="16"/>
      <c s="16"/>
      <c s="16"/>
      <c s="16"/>
      <c s="16"/>
      <c s="16"/>
      <c s="16"/>
      <c s="16"/>
      <c s="16"/>
      <c s="16"/>
      <c s="16"/>
      <c s="16"/>
      <c s="16"/>
      <c s="16"/>
      <c s="16"/>
      <c s="16"/>
      <c s="18"/>
      <c s="18"/>
      <c s="18"/>
      <c s="18"/>
    </row>
    <row r="49" spans="1:34" s="15" customFormat="1" ht="15.75" customHeight="1">
      <c r="A49" s="16"/>
      <c s="16"/>
      <c s="16"/>
      <c s="17"/>
      <c s="16"/>
      <c s="16"/>
      <c s="16"/>
      <c s="16"/>
      <c s="16"/>
      <c s="17"/>
      <c s="16"/>
      <c s="16"/>
      <c s="16"/>
      <c s="16"/>
      <c s="16"/>
      <c s="16"/>
      <c s="16"/>
      <c s="16"/>
      <c s="16"/>
      <c s="16"/>
      <c s="16"/>
      <c s="16"/>
      <c s="16"/>
      <c s="16"/>
      <c s="16"/>
      <c s="16"/>
      <c s="16"/>
      <c s="16"/>
      <c s="16"/>
      <c s="16"/>
      <c s="18"/>
      <c s="18"/>
      <c s="18"/>
      <c s="18"/>
    </row>
    <row r="50" spans="1:34" s="15" customFormat="1" ht="15.75" customHeight="1">
      <c r="A50" s="16"/>
      <c s="16"/>
      <c s="16"/>
      <c s="17"/>
      <c s="16"/>
      <c s="16"/>
      <c s="16"/>
      <c s="16"/>
      <c s="16"/>
      <c s="17"/>
      <c s="16"/>
      <c s="16"/>
      <c s="16"/>
      <c s="16"/>
      <c s="16"/>
      <c s="16"/>
      <c s="16"/>
      <c s="16"/>
      <c s="16"/>
      <c s="16"/>
      <c s="16"/>
      <c s="16"/>
      <c s="16"/>
      <c s="16"/>
      <c s="16"/>
      <c s="16"/>
      <c s="16"/>
      <c s="16"/>
      <c s="16"/>
      <c s="16"/>
      <c s="18"/>
      <c s="18"/>
      <c s="18"/>
      <c s="18"/>
    </row>
    <row r="51" spans="1:34" s="15" customFormat="1" ht="15.75" customHeight="1">
      <c r="A51" s="16"/>
      <c s="16"/>
      <c s="16"/>
      <c s="17"/>
      <c s="16"/>
      <c s="16"/>
      <c s="16"/>
      <c s="16"/>
      <c s="16"/>
      <c s="17"/>
      <c s="16"/>
      <c s="16"/>
      <c s="16"/>
      <c s="16"/>
      <c s="16"/>
      <c s="16"/>
      <c s="16"/>
      <c s="16"/>
      <c s="16"/>
      <c s="16"/>
      <c s="16"/>
      <c s="16"/>
      <c s="16"/>
      <c s="16"/>
      <c s="16"/>
      <c s="16"/>
      <c s="16"/>
      <c s="16"/>
      <c s="16"/>
      <c s="16"/>
      <c s="18"/>
      <c s="18"/>
      <c s="18"/>
      <c s="18"/>
    </row>
    <row r="52" spans="1:34" s="15" customFormat="1" ht="15.75" customHeight="1">
      <c r="A52" s="16"/>
      <c s="16"/>
      <c s="16"/>
      <c s="17"/>
      <c s="16"/>
      <c s="16"/>
      <c s="16"/>
      <c s="16"/>
      <c s="16"/>
      <c s="17"/>
      <c s="16"/>
      <c s="16"/>
      <c s="16"/>
      <c s="16"/>
      <c s="16"/>
      <c s="16"/>
      <c s="16"/>
      <c s="16"/>
      <c s="16"/>
      <c s="16"/>
      <c s="16"/>
      <c s="16"/>
      <c s="16"/>
      <c s="16"/>
      <c s="16"/>
      <c s="16"/>
      <c s="16"/>
      <c s="16"/>
      <c s="16"/>
      <c s="16"/>
      <c s="18"/>
      <c s="18"/>
      <c s="18"/>
      <c s="18"/>
    </row>
    <row r="53" spans="1:34" s="15" customFormat="1" ht="15.75" customHeight="1">
      <c r="A53" s="16"/>
      <c s="16"/>
      <c s="16"/>
      <c s="17"/>
      <c s="16"/>
      <c s="16"/>
      <c s="16"/>
      <c s="16"/>
      <c s="16"/>
      <c s="17"/>
      <c s="16"/>
      <c s="16"/>
      <c s="16"/>
      <c s="16"/>
      <c s="16"/>
      <c s="16"/>
      <c s="16"/>
      <c s="16"/>
      <c s="16"/>
      <c s="16"/>
      <c s="16"/>
      <c s="16"/>
      <c s="16"/>
      <c s="16"/>
      <c s="16"/>
      <c s="16"/>
      <c s="16"/>
      <c s="16"/>
      <c s="16"/>
      <c s="16"/>
      <c s="18"/>
      <c s="18"/>
      <c s="18"/>
      <c s="18"/>
    </row>
    <row r="54" spans="1:34" s="15" customFormat="1" ht="15.75" customHeight="1">
      <c r="A54" s="16"/>
      <c s="16"/>
      <c s="16"/>
      <c s="17"/>
      <c s="16"/>
      <c s="16"/>
      <c s="16"/>
      <c s="16"/>
      <c s="16"/>
      <c s="17"/>
      <c s="16"/>
      <c s="16"/>
      <c s="16"/>
      <c s="16"/>
      <c s="16"/>
      <c s="16"/>
      <c s="16"/>
      <c s="16"/>
      <c s="16"/>
      <c s="16"/>
      <c s="16"/>
      <c s="16"/>
      <c s="16"/>
      <c s="16"/>
      <c s="16"/>
      <c s="16"/>
      <c s="16"/>
      <c s="16"/>
      <c s="16"/>
      <c s="16"/>
      <c s="18"/>
      <c s="18"/>
      <c s="18"/>
      <c s="18"/>
    </row>
    <row r="55" spans="1:34" s="15" customFormat="1" ht="15.75" customHeight="1">
      <c r="A55" s="16"/>
      <c s="16"/>
      <c s="16"/>
      <c s="17"/>
      <c s="16"/>
      <c s="16"/>
      <c s="16"/>
      <c s="16"/>
      <c s="16"/>
      <c s="17"/>
      <c s="16"/>
      <c s="16"/>
      <c s="16"/>
      <c s="16"/>
      <c s="16"/>
      <c s="16"/>
      <c s="16"/>
      <c s="16"/>
      <c s="16"/>
      <c s="16"/>
      <c s="16"/>
      <c s="16"/>
      <c s="16"/>
      <c s="16"/>
      <c s="16"/>
      <c s="16"/>
      <c s="16"/>
      <c s="16"/>
      <c s="16"/>
      <c s="16"/>
      <c s="18"/>
      <c s="18"/>
      <c s="18"/>
      <c s="18"/>
    </row>
    <row r="56" spans="1:34" s="15" customFormat="1" ht="15.75" customHeight="1">
      <c r="A56" s="16"/>
      <c s="16"/>
      <c s="16"/>
      <c s="17"/>
      <c s="16"/>
      <c s="16"/>
      <c s="16"/>
      <c s="16"/>
      <c s="16"/>
      <c s="17"/>
      <c s="16"/>
      <c s="16"/>
      <c s="16"/>
      <c s="16"/>
      <c s="16"/>
      <c s="16"/>
      <c s="16"/>
      <c s="16"/>
      <c s="16"/>
      <c s="16"/>
      <c s="16"/>
      <c s="16"/>
      <c s="16"/>
      <c s="16"/>
      <c s="16"/>
      <c s="16"/>
      <c s="16"/>
      <c s="16"/>
      <c s="16"/>
      <c s="16"/>
      <c s="18"/>
      <c s="18"/>
      <c s="18"/>
      <c s="18"/>
    </row>
    <row r="57" spans="1:34" s="15" customFormat="1" ht="15.75" customHeight="1">
      <c r="A57" s="16"/>
      <c s="16"/>
      <c s="16"/>
      <c s="17"/>
      <c s="16"/>
      <c s="16"/>
      <c s="16"/>
      <c s="16"/>
      <c s="16"/>
      <c s="17"/>
      <c s="16"/>
      <c s="16"/>
      <c s="16"/>
      <c s="16"/>
      <c s="16"/>
      <c s="16"/>
      <c s="16"/>
      <c s="16"/>
      <c s="16"/>
      <c s="16"/>
      <c s="16"/>
      <c s="16"/>
      <c s="16"/>
      <c s="16"/>
      <c s="16"/>
      <c s="16"/>
      <c s="16"/>
      <c s="16"/>
      <c s="16"/>
      <c s="16"/>
      <c s="18"/>
      <c s="18"/>
      <c s="18"/>
      <c s="18"/>
    </row>
    <row r="58" spans="1:34" s="15" customFormat="1" ht="15.75" customHeight="1">
      <c r="A58" s="16"/>
      <c s="16"/>
      <c s="16"/>
      <c s="17"/>
      <c s="16"/>
      <c s="16"/>
      <c s="16"/>
      <c s="16"/>
      <c s="16"/>
      <c s="17"/>
      <c s="16"/>
      <c s="16"/>
      <c s="16"/>
      <c s="16"/>
      <c s="16"/>
      <c s="16"/>
      <c s="16"/>
      <c s="16"/>
      <c s="16"/>
      <c s="16"/>
      <c s="16"/>
      <c s="16"/>
      <c s="16"/>
      <c s="16"/>
      <c s="16"/>
      <c s="16"/>
      <c s="16"/>
      <c s="16"/>
      <c s="16"/>
      <c s="16"/>
      <c s="18"/>
      <c s="18"/>
      <c s="18"/>
      <c s="18"/>
    </row>
    <row r="59" spans="1:34" s="15" customFormat="1" ht="15.75" customHeight="1">
      <c r="A59" s="16"/>
      <c s="16"/>
      <c s="16"/>
      <c s="17"/>
      <c s="16"/>
      <c s="16"/>
      <c s="16"/>
      <c s="16"/>
      <c s="16"/>
      <c s="17"/>
      <c s="16"/>
      <c s="16"/>
      <c s="16"/>
      <c s="16"/>
      <c s="16"/>
      <c s="16"/>
      <c s="16"/>
      <c s="16"/>
      <c s="16"/>
      <c s="16"/>
      <c s="16"/>
      <c s="16"/>
      <c s="16"/>
      <c s="16"/>
      <c s="16"/>
      <c s="16"/>
      <c s="16"/>
      <c s="16"/>
      <c s="16"/>
      <c s="16"/>
      <c s="18"/>
      <c s="18"/>
      <c s="18"/>
      <c s="18"/>
    </row>
    <row r="60" spans="1:34" s="15" customFormat="1" ht="15.75" customHeight="1">
      <c r="A60" s="16"/>
      <c s="16"/>
      <c s="16"/>
      <c s="17"/>
      <c s="16"/>
      <c s="16"/>
      <c s="16"/>
      <c s="16"/>
      <c s="16"/>
      <c s="17"/>
      <c s="16"/>
      <c s="16"/>
      <c s="16"/>
      <c s="16"/>
      <c s="16"/>
      <c s="16"/>
      <c s="16"/>
      <c s="16"/>
      <c s="16"/>
      <c s="16"/>
      <c s="16"/>
      <c s="16"/>
      <c s="16"/>
      <c s="16"/>
      <c s="16"/>
      <c s="16"/>
      <c s="16"/>
      <c s="16"/>
      <c s="16"/>
      <c s="16"/>
      <c s="18"/>
      <c s="18"/>
      <c s="18"/>
      <c s="18"/>
    </row>
    <row r="61" spans="1:34" s="15" customFormat="1" ht="15.75" customHeight="1">
      <c r="A61" s="16"/>
      <c s="16"/>
      <c s="16"/>
      <c s="17"/>
      <c s="16"/>
      <c s="16"/>
      <c s="16"/>
      <c s="16"/>
      <c s="16"/>
      <c s="17"/>
      <c s="16"/>
      <c s="16"/>
      <c s="16"/>
      <c s="16"/>
      <c s="16"/>
      <c s="16"/>
      <c s="16"/>
      <c s="16"/>
      <c s="16"/>
      <c s="16"/>
      <c s="16"/>
      <c s="16"/>
      <c s="16"/>
      <c s="16"/>
      <c s="16"/>
      <c s="16"/>
      <c s="16"/>
      <c s="16"/>
      <c s="16"/>
      <c s="16"/>
      <c s="18"/>
      <c s="18"/>
      <c s="18"/>
      <c s="18"/>
    </row>
    <row r="62" spans="1:34" s="15" customFormat="1" ht="15.75" customHeight="1">
      <c r="A62" s="16"/>
      <c s="16"/>
      <c s="16"/>
      <c s="17"/>
      <c s="16"/>
      <c s="16"/>
      <c s="16"/>
      <c s="16"/>
      <c s="16"/>
      <c s="17"/>
      <c s="16"/>
      <c s="16"/>
      <c s="16"/>
      <c s="16"/>
      <c s="16"/>
      <c s="16"/>
      <c s="16"/>
      <c s="16"/>
      <c s="16"/>
      <c s="16"/>
      <c s="16"/>
      <c s="16"/>
      <c s="16"/>
      <c s="16"/>
      <c s="16"/>
      <c s="16"/>
      <c s="16"/>
      <c s="16"/>
      <c s="16"/>
      <c s="16"/>
      <c s="18"/>
      <c s="18"/>
      <c s="18"/>
      <c s="18"/>
    </row>
    <row r="63" spans="1:34" s="15" customFormat="1" ht="15.75" customHeight="1">
      <c r="A63" s="16"/>
      <c s="16"/>
      <c s="16"/>
      <c s="17"/>
      <c s="16"/>
      <c s="16"/>
      <c s="16"/>
      <c s="16"/>
      <c s="16"/>
      <c s="17"/>
      <c s="16"/>
      <c s="16"/>
      <c s="16"/>
      <c s="16"/>
      <c s="16"/>
      <c s="16"/>
      <c s="16"/>
      <c s="16"/>
      <c s="16"/>
      <c s="16"/>
      <c s="16"/>
      <c s="16"/>
      <c s="16"/>
      <c s="16"/>
      <c s="16"/>
      <c s="16"/>
      <c s="16"/>
      <c s="16"/>
      <c s="16"/>
      <c s="16"/>
      <c s="18"/>
      <c s="18"/>
      <c s="18"/>
      <c s="18"/>
    </row>
    <row r="64" spans="1:34" s="15" customFormat="1" ht="15.75" customHeight="1">
      <c r="A64" s="16"/>
      <c s="16"/>
      <c s="16"/>
      <c s="17"/>
      <c s="16"/>
      <c s="16"/>
      <c s="16"/>
      <c s="16"/>
      <c s="16"/>
      <c s="17"/>
      <c s="16"/>
      <c s="16"/>
      <c s="16"/>
      <c s="16"/>
      <c s="16"/>
      <c s="16"/>
      <c s="16"/>
      <c s="16"/>
      <c s="16"/>
      <c s="16"/>
      <c s="16"/>
      <c s="16"/>
      <c s="16"/>
      <c s="16"/>
      <c s="16"/>
      <c s="16"/>
      <c s="16"/>
      <c s="16"/>
      <c s="16"/>
      <c s="16"/>
      <c s="18"/>
      <c s="18"/>
      <c s="18"/>
      <c s="18"/>
    </row>
    <row r="65" spans="1:34" s="15" customFormat="1" ht="15.75" customHeight="1">
      <c r="A65" s="16"/>
      <c s="16"/>
      <c s="16"/>
      <c s="17"/>
      <c s="16"/>
      <c s="16"/>
      <c s="16"/>
      <c s="16"/>
      <c s="16"/>
      <c s="17"/>
      <c s="16"/>
      <c s="16"/>
      <c s="16"/>
      <c s="16"/>
      <c s="16"/>
      <c s="16"/>
      <c s="16"/>
      <c s="16"/>
      <c s="16"/>
      <c s="16"/>
      <c s="16"/>
      <c s="16"/>
      <c s="16"/>
      <c s="16"/>
      <c s="16"/>
      <c s="16"/>
      <c s="16"/>
      <c s="16"/>
      <c s="16"/>
      <c s="16"/>
      <c s="18"/>
      <c s="18"/>
      <c s="18"/>
      <c s="18"/>
    </row>
    <row r="66" spans="1:34" s="15" customFormat="1" ht="15.75" customHeight="1">
      <c r="A66" s="16"/>
      <c s="16"/>
      <c s="16"/>
      <c s="17"/>
      <c s="16"/>
      <c s="16"/>
      <c s="16"/>
      <c s="16"/>
      <c s="16"/>
      <c s="17"/>
      <c s="16"/>
      <c s="16"/>
      <c s="16"/>
      <c s="16"/>
      <c s="16"/>
      <c s="16"/>
      <c s="16"/>
      <c s="16"/>
      <c s="16"/>
      <c s="16"/>
      <c s="16"/>
      <c s="16"/>
      <c s="16"/>
      <c s="16"/>
      <c s="16"/>
      <c s="16"/>
      <c s="16"/>
      <c s="16"/>
      <c s="16"/>
      <c s="16"/>
      <c s="18"/>
      <c s="18"/>
      <c s="18"/>
      <c s="18"/>
    </row>
    <row r="67" spans="1:34" s="15" customFormat="1" ht="15.75" customHeight="1">
      <c r="A67" s="16"/>
      <c s="16"/>
      <c s="16"/>
      <c s="17"/>
      <c s="16"/>
      <c s="16"/>
      <c s="16"/>
      <c s="16"/>
      <c s="16"/>
      <c s="17"/>
      <c s="16"/>
      <c s="16"/>
      <c s="16"/>
      <c s="16"/>
      <c s="16"/>
      <c s="16"/>
      <c s="16"/>
      <c s="16"/>
      <c s="16"/>
      <c s="16"/>
      <c s="16"/>
      <c s="16"/>
      <c s="16"/>
      <c s="16"/>
      <c s="16"/>
      <c s="16"/>
      <c s="16"/>
      <c s="16"/>
      <c s="16"/>
      <c s="16"/>
      <c s="18"/>
      <c s="18"/>
      <c s="18"/>
      <c s="18"/>
    </row>
    <row r="68" spans="1:34" s="15" customFormat="1" ht="15.75" customHeight="1">
      <c r="A68" s="16"/>
      <c s="16"/>
      <c s="16"/>
      <c s="17"/>
      <c s="16"/>
      <c s="16"/>
      <c s="16"/>
      <c s="16"/>
      <c s="16"/>
      <c s="17"/>
      <c s="16"/>
      <c s="16"/>
      <c s="16"/>
      <c s="16"/>
      <c s="16"/>
      <c s="16"/>
      <c s="16"/>
      <c s="16"/>
      <c s="16"/>
      <c s="16"/>
      <c s="16"/>
      <c s="16"/>
      <c s="16"/>
      <c s="16"/>
      <c s="16"/>
      <c s="16"/>
      <c s="16"/>
      <c s="16"/>
      <c s="16"/>
      <c s="16"/>
      <c s="18"/>
      <c s="18"/>
      <c s="18"/>
      <c s="18"/>
    </row>
    <row r="69" spans="1:34" s="15" customFormat="1" ht="15.75" customHeight="1">
      <c r="A69" s="16"/>
      <c s="16"/>
      <c s="16"/>
      <c s="17"/>
      <c s="16"/>
      <c s="16"/>
      <c s="16"/>
      <c s="16"/>
      <c s="16"/>
      <c s="17"/>
      <c s="16"/>
      <c s="16"/>
      <c s="16"/>
      <c s="16"/>
      <c s="16"/>
      <c s="16"/>
      <c s="16"/>
      <c s="16"/>
      <c s="16"/>
      <c s="16"/>
      <c s="16"/>
      <c s="16"/>
      <c s="16"/>
      <c s="16"/>
      <c s="16"/>
      <c s="16"/>
      <c s="16"/>
      <c s="16"/>
      <c s="16"/>
      <c s="16"/>
      <c s="18"/>
      <c s="18"/>
      <c s="18"/>
      <c s="18"/>
    </row>
    <row r="70" spans="1:34" s="15" customFormat="1" ht="15.75" customHeight="1">
      <c r="A70" s="16"/>
      <c s="16"/>
      <c s="16"/>
      <c s="17"/>
      <c s="16"/>
      <c s="16"/>
      <c s="16"/>
      <c s="16"/>
      <c s="16"/>
      <c s="17"/>
      <c s="16"/>
      <c s="16"/>
      <c s="16"/>
      <c s="16"/>
      <c s="16"/>
      <c s="16"/>
      <c s="16"/>
      <c s="16"/>
      <c s="16"/>
      <c s="16"/>
      <c s="16"/>
      <c s="16"/>
      <c s="16"/>
      <c s="16"/>
      <c s="16"/>
      <c s="16"/>
      <c s="16"/>
      <c s="16"/>
      <c s="16"/>
      <c s="16"/>
      <c s="18"/>
      <c s="18"/>
      <c s="18"/>
      <c s="18"/>
    </row>
    <row r="71" spans="1:34" s="15" customFormat="1" ht="15.75" customHeight="1">
      <c r="A71" s="16"/>
      <c s="16"/>
      <c s="16"/>
      <c s="17"/>
      <c s="16"/>
      <c s="16"/>
      <c s="16"/>
      <c s="16"/>
      <c s="16"/>
      <c s="17"/>
      <c s="16"/>
      <c s="16"/>
      <c s="16"/>
      <c s="16"/>
      <c s="16"/>
      <c s="16"/>
      <c s="16"/>
      <c s="16"/>
      <c s="16"/>
      <c s="16"/>
      <c s="16"/>
      <c s="16"/>
      <c s="16"/>
      <c s="16"/>
      <c s="16"/>
      <c s="16"/>
      <c s="16"/>
      <c s="16"/>
      <c s="16"/>
      <c s="16"/>
      <c s="18"/>
      <c s="18"/>
      <c s="18"/>
      <c s="18"/>
    </row>
    <row r="72" spans="1:34" s="15" customFormat="1" ht="15.75" customHeight="1">
      <c r="A72" s="16"/>
      <c s="16"/>
      <c s="16"/>
      <c s="17"/>
      <c s="16"/>
      <c s="16"/>
      <c s="16"/>
      <c s="16"/>
      <c s="16"/>
      <c s="17"/>
      <c s="16"/>
      <c s="16"/>
      <c s="16"/>
      <c s="16"/>
      <c s="16"/>
      <c s="16"/>
      <c s="16"/>
      <c s="16"/>
      <c s="16"/>
      <c s="16"/>
      <c s="16"/>
      <c s="16"/>
      <c s="16"/>
      <c s="16"/>
      <c s="16"/>
      <c s="16"/>
      <c s="16"/>
      <c s="16"/>
      <c s="16"/>
      <c s="16"/>
      <c s="18"/>
      <c s="18"/>
      <c s="18"/>
      <c s="18"/>
    </row>
    <row r="73" spans="1:34" s="15" customFormat="1" ht="15.75" customHeight="1">
      <c r="A73" s="16"/>
      <c s="16"/>
      <c s="16"/>
      <c s="17"/>
      <c s="16"/>
      <c s="16"/>
      <c s="16"/>
      <c s="16"/>
      <c s="16"/>
      <c s="17"/>
      <c s="16"/>
      <c s="16"/>
      <c s="16"/>
      <c s="16"/>
      <c s="16"/>
      <c s="16"/>
      <c s="16"/>
      <c s="16"/>
      <c s="16"/>
      <c s="16"/>
      <c s="16"/>
      <c s="16"/>
      <c s="16"/>
      <c s="16"/>
      <c s="16"/>
      <c s="16"/>
      <c s="16"/>
      <c s="16"/>
      <c s="16"/>
      <c s="16"/>
      <c s="18"/>
      <c s="18"/>
      <c s="18"/>
      <c s="18"/>
    </row>
    <row r="74" spans="1:34" s="15" customFormat="1" ht="15.75" customHeight="1">
      <c r="A74" s="16"/>
      <c s="16"/>
      <c s="16"/>
      <c s="17"/>
      <c s="16"/>
      <c s="16"/>
      <c s="16"/>
      <c s="16"/>
      <c s="16"/>
      <c s="17"/>
      <c s="16"/>
      <c s="16"/>
      <c s="16"/>
      <c s="16"/>
      <c s="16"/>
      <c s="16"/>
      <c s="16"/>
      <c s="16"/>
      <c s="16"/>
      <c s="16"/>
      <c s="16"/>
      <c s="16"/>
      <c s="16"/>
      <c s="16"/>
      <c s="16"/>
      <c s="16"/>
      <c s="16"/>
      <c s="16"/>
      <c s="16"/>
      <c s="16"/>
      <c s="18"/>
      <c s="18"/>
      <c s="18"/>
      <c s="18"/>
    </row>
    <row r="75" spans="1:34" s="15" customFormat="1" ht="15.75" customHeight="1">
      <c r="A75" s="16"/>
      <c s="16"/>
      <c s="16"/>
      <c s="17"/>
      <c s="16"/>
      <c s="16"/>
      <c s="16"/>
      <c s="16"/>
      <c s="16"/>
      <c s="17"/>
      <c s="16"/>
      <c s="16"/>
      <c s="16"/>
      <c s="16"/>
      <c s="16"/>
      <c s="16"/>
      <c s="16"/>
      <c s="16"/>
      <c s="16"/>
      <c s="16"/>
      <c s="16"/>
      <c s="16"/>
      <c s="16"/>
      <c s="16"/>
      <c s="16"/>
      <c s="16"/>
      <c s="16"/>
      <c s="16"/>
      <c s="16"/>
      <c s="16"/>
      <c s="18"/>
      <c s="18"/>
      <c s="18"/>
      <c s="18"/>
    </row>
    <row r="76" spans="1:34" s="15" customFormat="1" ht="15.75" customHeight="1">
      <c r="A76" s="16"/>
      <c s="16"/>
      <c s="16"/>
      <c s="17"/>
      <c s="16"/>
      <c s="16"/>
      <c s="16"/>
      <c s="16"/>
      <c s="16"/>
      <c s="17"/>
      <c s="16"/>
      <c s="16"/>
      <c s="16"/>
      <c s="16"/>
      <c s="16"/>
      <c s="16"/>
      <c s="16"/>
      <c s="16"/>
      <c s="16"/>
      <c s="16"/>
      <c s="16"/>
      <c s="16"/>
      <c s="16"/>
      <c s="16"/>
      <c s="16"/>
      <c s="16"/>
      <c s="16"/>
      <c s="16"/>
      <c s="16"/>
      <c s="16"/>
      <c s="18"/>
      <c s="18"/>
      <c s="18"/>
      <c s="18"/>
    </row>
    <row r="77" spans="1:34" s="15" customFormat="1" ht="15.75" customHeight="1">
      <c r="A77" s="16"/>
      <c s="16"/>
      <c s="16"/>
      <c s="17"/>
      <c s="16"/>
      <c s="16"/>
      <c s="16"/>
      <c s="16"/>
      <c s="16"/>
      <c s="17"/>
      <c s="16"/>
      <c s="16"/>
      <c s="16"/>
      <c s="16"/>
      <c s="16"/>
      <c s="16"/>
      <c s="16"/>
      <c s="16"/>
      <c s="16"/>
      <c s="16"/>
      <c s="16"/>
      <c s="16"/>
      <c s="16"/>
      <c s="16"/>
      <c s="16"/>
      <c s="16"/>
      <c s="16"/>
      <c s="16"/>
      <c s="16"/>
      <c s="16"/>
      <c s="18"/>
      <c s="18"/>
      <c s="18"/>
      <c s="18"/>
    </row>
    <row r="78" spans="1:34" s="15" customFormat="1" ht="15.75" customHeight="1">
      <c r="A78" s="16"/>
      <c s="16"/>
      <c s="16"/>
      <c s="17"/>
      <c s="16"/>
      <c s="16"/>
      <c s="16"/>
      <c s="16"/>
      <c s="16"/>
      <c s="17"/>
      <c s="16"/>
      <c s="16"/>
      <c s="16"/>
      <c s="16"/>
      <c s="16"/>
      <c s="16"/>
      <c s="16"/>
      <c s="16"/>
      <c s="16"/>
      <c s="16"/>
      <c s="16"/>
      <c s="16"/>
      <c s="16"/>
      <c s="16"/>
      <c s="16"/>
      <c s="16"/>
      <c s="16"/>
      <c s="16"/>
      <c s="16"/>
      <c s="16"/>
      <c s="18"/>
      <c s="18"/>
      <c s="18"/>
      <c s="18"/>
    </row>
    <row r="79" spans="1:34" s="15" customFormat="1" ht="15.75" customHeight="1">
      <c r="A79" s="16"/>
      <c s="16"/>
      <c s="16"/>
      <c s="17"/>
      <c s="16"/>
      <c s="16"/>
      <c s="16"/>
      <c s="16"/>
      <c s="16"/>
      <c s="17"/>
      <c s="16"/>
      <c s="16"/>
      <c s="16"/>
      <c s="16"/>
      <c s="16"/>
      <c s="16"/>
      <c s="16"/>
      <c s="16"/>
      <c s="16"/>
      <c s="16"/>
      <c s="16"/>
      <c s="16"/>
      <c s="16"/>
      <c s="16"/>
      <c s="16"/>
      <c s="16"/>
      <c s="16"/>
      <c s="16"/>
      <c s="16"/>
      <c s="16"/>
      <c s="18"/>
      <c s="18"/>
      <c s="18"/>
      <c s="18"/>
    </row>
    <row r="80" spans="1:34" s="15" customFormat="1" ht="15.75" customHeight="1">
      <c r="A80" s="16"/>
      <c s="16"/>
      <c s="16"/>
      <c s="17"/>
      <c s="16"/>
      <c s="16"/>
      <c s="16"/>
      <c s="16"/>
      <c s="16"/>
      <c s="17"/>
      <c s="16"/>
      <c s="16"/>
      <c s="16"/>
      <c s="16"/>
      <c s="16"/>
      <c s="16"/>
      <c s="16"/>
      <c s="16"/>
      <c s="16"/>
      <c s="16"/>
      <c s="16"/>
      <c s="16"/>
      <c s="16"/>
      <c s="16"/>
      <c s="16"/>
      <c s="16"/>
      <c s="16"/>
      <c s="16"/>
      <c s="16"/>
      <c s="16"/>
      <c s="18"/>
      <c s="18"/>
      <c s="18"/>
      <c s="18"/>
    </row>
    <row r="81" spans="1:34" s="15" customFormat="1" ht="15.75" customHeight="1">
      <c r="A81" s="16"/>
      <c s="16"/>
      <c s="16"/>
      <c s="17"/>
      <c s="16"/>
      <c s="16"/>
      <c s="16"/>
      <c s="16"/>
      <c s="16"/>
      <c s="17"/>
      <c s="16"/>
      <c s="16"/>
      <c s="16"/>
      <c s="16"/>
      <c s="16"/>
      <c s="16"/>
      <c s="16"/>
      <c s="16"/>
      <c s="16"/>
      <c s="16"/>
      <c s="16"/>
      <c s="16"/>
      <c s="16"/>
      <c s="16"/>
      <c s="16"/>
      <c s="16"/>
      <c s="16"/>
      <c s="16"/>
      <c s="16"/>
      <c s="16"/>
      <c s="18"/>
      <c s="18"/>
      <c s="18"/>
      <c s="18"/>
    </row>
    <row r="82" spans="1:34" s="15" customFormat="1" ht="15.75" customHeight="1">
      <c r="A82" s="16"/>
      <c s="16"/>
      <c s="16"/>
      <c s="17"/>
      <c s="16"/>
      <c s="16"/>
      <c s="16"/>
      <c s="16"/>
      <c s="16"/>
      <c s="17"/>
      <c s="16"/>
      <c s="16"/>
      <c s="16"/>
      <c s="16"/>
      <c s="16"/>
      <c s="16"/>
      <c s="16"/>
      <c s="16"/>
      <c s="16"/>
      <c s="16"/>
      <c s="16"/>
      <c s="16"/>
      <c s="16"/>
      <c s="16"/>
      <c s="16"/>
      <c s="16"/>
      <c s="16"/>
      <c s="16"/>
      <c s="16"/>
      <c s="16"/>
      <c s="18"/>
      <c s="18"/>
      <c s="18"/>
      <c s="18"/>
    </row>
    <row r="83" spans="1:34" s="15" customFormat="1" ht="15.75" customHeight="1">
      <c r="A83" s="16"/>
      <c s="16"/>
      <c s="16"/>
      <c s="17"/>
      <c s="16"/>
      <c s="16"/>
      <c s="16"/>
      <c s="16"/>
      <c s="16"/>
      <c s="17"/>
      <c s="16"/>
      <c s="16"/>
      <c s="16"/>
      <c s="16"/>
      <c s="16"/>
      <c s="16"/>
      <c s="16"/>
      <c s="16"/>
      <c s="16"/>
      <c s="16"/>
      <c s="16"/>
      <c s="16"/>
      <c s="16"/>
      <c s="16"/>
      <c s="16"/>
      <c s="16"/>
      <c s="16"/>
      <c s="16"/>
      <c s="16"/>
      <c s="16"/>
      <c s="18"/>
      <c s="18"/>
      <c s="18"/>
      <c s="18"/>
    </row>
    <row r="84" spans="1:34" s="15" customFormat="1" ht="15.75" customHeight="1">
      <c r="A84" s="16"/>
      <c s="16"/>
      <c s="16"/>
      <c s="17"/>
      <c s="16"/>
      <c s="16"/>
      <c s="16"/>
      <c s="16"/>
      <c s="16"/>
      <c s="17"/>
      <c s="16"/>
      <c s="16"/>
      <c s="16"/>
      <c s="16"/>
      <c s="16"/>
      <c s="16"/>
      <c s="16"/>
      <c s="16"/>
      <c s="16"/>
      <c s="16"/>
      <c s="16"/>
      <c s="16"/>
      <c s="16"/>
      <c s="16"/>
      <c s="16"/>
      <c s="16"/>
      <c s="16"/>
      <c s="16"/>
      <c s="16"/>
      <c s="16"/>
      <c s="18"/>
      <c s="18"/>
      <c s="18"/>
      <c s="18"/>
    </row>
    <row r="85" spans="1:34" s="15" customFormat="1" ht="15.75" customHeight="1">
      <c r="A85" s="16"/>
      <c s="16"/>
      <c s="16"/>
      <c s="17"/>
      <c s="16"/>
      <c s="16"/>
      <c s="16"/>
      <c s="16"/>
      <c s="16"/>
      <c s="17"/>
      <c s="16"/>
      <c s="16"/>
      <c s="16"/>
      <c s="16"/>
      <c s="16"/>
      <c s="16"/>
      <c s="16"/>
      <c s="16"/>
      <c s="16"/>
      <c s="16"/>
      <c s="16"/>
      <c s="16"/>
      <c s="16"/>
      <c s="16"/>
      <c s="16"/>
      <c s="16"/>
      <c s="16"/>
      <c s="16"/>
      <c s="16"/>
      <c s="16"/>
      <c s="18"/>
      <c s="18"/>
      <c s="18"/>
      <c s="18"/>
    </row>
    <row r="86" spans="1:34" s="15" customFormat="1" ht="15.75" customHeight="1">
      <c r="A86" s="16"/>
      <c s="16"/>
      <c s="16"/>
      <c s="17"/>
      <c s="16"/>
      <c s="16"/>
      <c s="16"/>
      <c s="16"/>
      <c s="16"/>
      <c s="17"/>
      <c s="16"/>
      <c s="16"/>
      <c s="16"/>
      <c s="16"/>
      <c s="16"/>
      <c s="16"/>
      <c s="16"/>
      <c s="16"/>
      <c s="16"/>
      <c s="16"/>
      <c s="16"/>
      <c s="16"/>
      <c s="16"/>
      <c s="16"/>
      <c s="16"/>
      <c s="16"/>
      <c s="16"/>
      <c s="16"/>
      <c s="16"/>
      <c s="16"/>
      <c s="18"/>
      <c s="18"/>
      <c s="18"/>
      <c s="18"/>
    </row>
    <row r="87" spans="1:34" s="15" customFormat="1" ht="15.75" customHeight="1">
      <c r="A87" s="16"/>
      <c s="16"/>
      <c s="16"/>
      <c s="17"/>
      <c s="16"/>
      <c s="16"/>
      <c s="16"/>
      <c s="16"/>
      <c s="16"/>
      <c s="17"/>
      <c s="16"/>
      <c s="16"/>
      <c s="16"/>
      <c s="16"/>
      <c s="16"/>
      <c s="16"/>
      <c s="16"/>
      <c s="16"/>
      <c s="16"/>
      <c s="16"/>
      <c s="16"/>
      <c s="16"/>
      <c s="16"/>
      <c s="16"/>
      <c s="16"/>
      <c s="16"/>
      <c s="16"/>
      <c s="16"/>
      <c s="16"/>
      <c s="16"/>
      <c s="18"/>
      <c s="18"/>
      <c s="18"/>
      <c s="18"/>
    </row>
    <row r="88" spans="1:34" s="15" customFormat="1" ht="15.75" customHeight="1">
      <c r="A88" s="16"/>
      <c s="16"/>
      <c s="16"/>
      <c s="17"/>
      <c s="16"/>
      <c s="16"/>
      <c s="16"/>
      <c s="16"/>
      <c s="16"/>
      <c s="17"/>
      <c s="16"/>
      <c s="16"/>
      <c s="16"/>
      <c s="16"/>
      <c s="16"/>
      <c s="16"/>
      <c s="16"/>
      <c s="16"/>
      <c s="16"/>
      <c s="16"/>
      <c s="16"/>
      <c s="16"/>
      <c s="16"/>
      <c s="16"/>
      <c s="16"/>
      <c s="16"/>
      <c s="16"/>
      <c s="16"/>
      <c s="16"/>
      <c s="16"/>
      <c s="18"/>
      <c s="18"/>
      <c s="18"/>
      <c s="18"/>
    </row>
    <row r="89" spans="1:34" s="15" customFormat="1" ht="15.75" customHeight="1">
      <c r="A89" s="16"/>
      <c s="16"/>
      <c s="16"/>
      <c s="17"/>
      <c s="16"/>
      <c s="16"/>
      <c s="16"/>
      <c s="16"/>
      <c s="16"/>
      <c s="17"/>
      <c s="16"/>
      <c s="16"/>
      <c s="16"/>
      <c s="16"/>
      <c s="16"/>
      <c s="16"/>
      <c s="16"/>
      <c s="16"/>
      <c s="16"/>
      <c s="16"/>
      <c s="16"/>
      <c s="16"/>
      <c s="16"/>
      <c s="16"/>
      <c s="16"/>
      <c s="16"/>
      <c s="16"/>
      <c s="16"/>
      <c s="16"/>
      <c s="16"/>
      <c s="18"/>
      <c s="18"/>
      <c s="18"/>
      <c s="18"/>
    </row>
    <row r="90" spans="1:34" s="15" customFormat="1" ht="15.75" customHeight="1">
      <c r="A90" s="16"/>
      <c s="16"/>
      <c s="16"/>
      <c s="17"/>
      <c s="16"/>
      <c s="16"/>
      <c s="16"/>
      <c s="16"/>
      <c s="16"/>
      <c s="17"/>
      <c s="16"/>
      <c s="16"/>
      <c s="16"/>
      <c s="16"/>
      <c s="16"/>
      <c s="16"/>
      <c s="16"/>
      <c s="16"/>
      <c s="16"/>
      <c s="16"/>
      <c s="16"/>
      <c s="16"/>
      <c s="16"/>
      <c s="16"/>
      <c s="16"/>
      <c s="16"/>
      <c s="16"/>
      <c s="16"/>
      <c s="16"/>
      <c s="16"/>
      <c s="18"/>
      <c s="18"/>
      <c s="18"/>
      <c s="18"/>
    </row>
    <row r="91" spans="1:34" s="15" customFormat="1" ht="15.75" customHeight="1">
      <c r="A91" s="16"/>
      <c s="16"/>
      <c s="16"/>
      <c s="17"/>
      <c s="16"/>
      <c s="16"/>
      <c s="16"/>
      <c s="16"/>
      <c s="16"/>
      <c s="17"/>
      <c s="16"/>
      <c s="16"/>
      <c s="16"/>
      <c s="16"/>
      <c s="16"/>
      <c s="16"/>
      <c s="16"/>
      <c s="16"/>
      <c s="16"/>
      <c s="16"/>
      <c s="16"/>
      <c s="16"/>
      <c s="16"/>
      <c s="16"/>
      <c s="16"/>
      <c s="16"/>
      <c s="16"/>
      <c s="16"/>
      <c s="16"/>
      <c s="16"/>
      <c s="18"/>
      <c s="18"/>
      <c s="18"/>
      <c s="18"/>
    </row>
    <row r="92" spans="1:34" s="15" customFormat="1" ht="15.75" customHeight="1">
      <c r="A92" s="16"/>
      <c s="16"/>
      <c s="16"/>
      <c s="17"/>
      <c s="16"/>
      <c s="16"/>
      <c s="16"/>
      <c s="16"/>
      <c s="16"/>
      <c s="17"/>
      <c s="16"/>
      <c s="16"/>
      <c s="16"/>
      <c s="16"/>
      <c s="16"/>
      <c s="16"/>
      <c s="16"/>
      <c s="16"/>
      <c s="16"/>
      <c s="16"/>
      <c s="16"/>
      <c s="16"/>
      <c s="16"/>
      <c s="16"/>
      <c s="16"/>
      <c s="16"/>
      <c s="16"/>
      <c s="16"/>
      <c s="16"/>
      <c s="16"/>
      <c s="18"/>
      <c s="18"/>
      <c s="18"/>
      <c s="18"/>
    </row>
    <row r="93" spans="1:34" s="15" customFormat="1" ht="15.75" customHeight="1">
      <c r="A93" s="16"/>
      <c s="16"/>
      <c s="16"/>
      <c s="17"/>
      <c s="16"/>
      <c s="16"/>
      <c s="16"/>
      <c s="16"/>
      <c s="16"/>
      <c s="17"/>
      <c s="16"/>
      <c s="16"/>
      <c s="16"/>
      <c s="16"/>
      <c s="16"/>
      <c s="16"/>
      <c s="16"/>
      <c s="16"/>
      <c s="16"/>
      <c s="16"/>
      <c s="16"/>
      <c s="16"/>
      <c s="16"/>
      <c s="16"/>
      <c s="16"/>
      <c s="16"/>
      <c s="16"/>
      <c s="16"/>
      <c s="16"/>
      <c s="16"/>
      <c s="18"/>
      <c s="18"/>
      <c s="18"/>
      <c s="18"/>
    </row>
    <row r="94" spans="1:34" s="15" customFormat="1" ht="15.75" customHeight="1">
      <c r="A94" s="16"/>
      <c s="16"/>
      <c s="16"/>
      <c s="17"/>
      <c s="16"/>
      <c s="16"/>
      <c s="16"/>
      <c s="16"/>
      <c s="16"/>
      <c s="17"/>
      <c s="16"/>
      <c s="16"/>
      <c s="16"/>
      <c s="16"/>
      <c s="16"/>
      <c s="16"/>
      <c s="16"/>
      <c s="16"/>
      <c s="16"/>
      <c s="16"/>
      <c s="16"/>
      <c s="16"/>
      <c s="16"/>
      <c s="16"/>
      <c s="16"/>
      <c s="16"/>
      <c s="16"/>
      <c s="16"/>
      <c s="16"/>
      <c s="16"/>
      <c s="18"/>
      <c s="18"/>
      <c s="18"/>
      <c s="18"/>
    </row>
    <row r="95" spans="1:34" s="15" customFormat="1" ht="15.75" customHeight="1">
      <c r="A95" s="16"/>
      <c s="16"/>
      <c s="16"/>
      <c s="17"/>
      <c s="16"/>
      <c s="16"/>
      <c s="16"/>
      <c s="16"/>
      <c s="16"/>
      <c s="17"/>
      <c s="16"/>
      <c s="16"/>
      <c s="16"/>
      <c s="16"/>
      <c s="16"/>
      <c s="16"/>
      <c s="16"/>
      <c s="16"/>
      <c s="16"/>
      <c s="16"/>
      <c s="16"/>
      <c s="16"/>
      <c s="16"/>
      <c s="16"/>
      <c s="16"/>
      <c s="16"/>
      <c s="16"/>
      <c s="16"/>
      <c s="16"/>
      <c s="16"/>
      <c s="18"/>
      <c s="18"/>
      <c s="18"/>
      <c s="18"/>
    </row>
    <row r="96" spans="1:34" s="15" customFormat="1" ht="15.75" customHeight="1">
      <c r="A96" s="16"/>
      <c s="16"/>
      <c s="16"/>
      <c s="17"/>
      <c s="16"/>
      <c s="16"/>
      <c s="16"/>
      <c s="16"/>
      <c s="16"/>
      <c s="17"/>
      <c s="16"/>
      <c s="16"/>
      <c s="16"/>
      <c s="16"/>
      <c s="16"/>
      <c s="16"/>
      <c s="16"/>
      <c s="16"/>
      <c s="16"/>
      <c s="16"/>
      <c s="16"/>
      <c s="16"/>
      <c s="16"/>
      <c s="16"/>
      <c s="16"/>
      <c s="16"/>
      <c s="16"/>
      <c s="16"/>
      <c s="16"/>
      <c s="16"/>
      <c s="18"/>
      <c s="18"/>
      <c s="18"/>
      <c s="18"/>
    </row>
    <row r="97" spans="1:34" s="15" customFormat="1" ht="15.75" customHeight="1">
      <c r="A97" s="16"/>
      <c s="16"/>
      <c s="16"/>
      <c s="17"/>
      <c s="16"/>
      <c s="16"/>
      <c s="16"/>
      <c s="16"/>
      <c s="16"/>
      <c s="17"/>
      <c s="16"/>
      <c s="16"/>
      <c s="16"/>
      <c s="16"/>
      <c s="16"/>
      <c s="16"/>
      <c s="16"/>
      <c s="16"/>
      <c s="16"/>
      <c s="16"/>
      <c s="16"/>
      <c s="16"/>
      <c s="16"/>
      <c s="16"/>
      <c s="16"/>
      <c s="16"/>
      <c s="16"/>
      <c s="16"/>
      <c s="16"/>
      <c s="16"/>
      <c s="18"/>
      <c s="18"/>
      <c s="18"/>
      <c s="18"/>
    </row>
    <row r="98" spans="1:34" s="15" customFormat="1" ht="15.75" customHeight="1">
      <c r="A98" s="16"/>
      <c s="16"/>
      <c s="16"/>
      <c s="17"/>
      <c s="16"/>
      <c s="16"/>
      <c s="16"/>
      <c s="16"/>
      <c s="16"/>
      <c s="17"/>
      <c s="16"/>
      <c s="16"/>
      <c s="16"/>
      <c s="16"/>
      <c s="16"/>
      <c s="16"/>
      <c s="16"/>
      <c s="16"/>
      <c s="16"/>
      <c s="16"/>
      <c s="16"/>
      <c s="16"/>
      <c s="16"/>
      <c s="16"/>
      <c s="16"/>
      <c s="16"/>
      <c s="16"/>
      <c s="16"/>
      <c s="16"/>
      <c s="16"/>
      <c s="18"/>
      <c s="18"/>
      <c s="18"/>
      <c s="18"/>
    </row>
    <row r="99" spans="1:34" s="15" customFormat="1" ht="15.75" customHeight="1">
      <c r="A99" s="16"/>
      <c s="16"/>
      <c s="16"/>
      <c s="17"/>
      <c s="16"/>
      <c s="16"/>
      <c s="16"/>
      <c s="16"/>
      <c s="16"/>
      <c s="17"/>
      <c s="16"/>
      <c s="16"/>
      <c s="16"/>
      <c s="16"/>
      <c s="16"/>
      <c s="16"/>
      <c s="16"/>
      <c s="16"/>
      <c s="16"/>
      <c s="16"/>
      <c s="16"/>
      <c s="16"/>
      <c s="16"/>
      <c s="16"/>
      <c s="16"/>
      <c s="16"/>
      <c s="16"/>
      <c s="16"/>
      <c s="16"/>
      <c s="16"/>
      <c s="18"/>
      <c s="18"/>
      <c s="18"/>
      <c s="18"/>
    </row>
    <row r="100" spans="1:34" s="15" customFormat="1" ht="15.75" customHeight="1">
      <c r="A100" s="16"/>
      <c s="16"/>
      <c s="16"/>
      <c s="17"/>
      <c s="16"/>
      <c s="16"/>
      <c s="16"/>
      <c s="16"/>
      <c s="16"/>
      <c s="17"/>
      <c s="16"/>
      <c s="16"/>
      <c s="16"/>
      <c s="16"/>
      <c s="16"/>
      <c s="16"/>
      <c s="16"/>
      <c s="16"/>
      <c s="16"/>
      <c s="16"/>
      <c s="16"/>
      <c s="16"/>
      <c s="16"/>
      <c s="16"/>
      <c s="16"/>
      <c s="16"/>
      <c s="16"/>
      <c s="16"/>
      <c s="16"/>
      <c s="16"/>
      <c s="18"/>
      <c s="18"/>
      <c s="18"/>
      <c s="18"/>
    </row>
    <row r="101" spans="1:34" s="15" customFormat="1" ht="15.75" customHeight="1">
      <c r="A101" s="16"/>
      <c s="16"/>
      <c s="16"/>
      <c s="17"/>
      <c s="16"/>
      <c s="16"/>
      <c s="16"/>
      <c s="16"/>
      <c s="16"/>
      <c s="17"/>
      <c s="16"/>
      <c s="16"/>
      <c s="16"/>
      <c s="16"/>
      <c s="16"/>
      <c s="16"/>
      <c s="16"/>
      <c s="16"/>
      <c s="16"/>
      <c s="16"/>
      <c s="16"/>
      <c s="16"/>
      <c s="16"/>
      <c s="16"/>
      <c s="16"/>
      <c s="16"/>
      <c s="16"/>
      <c s="16"/>
      <c s="16"/>
      <c s="16"/>
      <c s="18"/>
      <c s="18"/>
      <c s="18"/>
      <c s="18"/>
    </row>
    <row r="102" spans="1:34" s="15" customFormat="1" ht="15.75" customHeight="1">
      <c r="A102" s="16"/>
      <c s="16"/>
      <c s="16"/>
      <c s="17"/>
      <c s="16"/>
      <c s="16"/>
      <c s="16"/>
      <c s="16"/>
      <c s="16"/>
      <c s="17"/>
      <c s="16"/>
      <c s="16"/>
      <c s="16"/>
      <c s="16"/>
      <c s="16"/>
      <c s="16"/>
      <c s="16"/>
      <c s="16"/>
      <c s="16"/>
      <c s="16"/>
      <c s="16"/>
      <c s="16"/>
      <c s="16"/>
      <c s="16"/>
      <c s="16"/>
      <c s="16"/>
      <c s="16"/>
      <c s="16"/>
      <c s="16"/>
      <c s="16"/>
      <c s="18"/>
      <c s="18"/>
      <c s="18"/>
      <c s="18"/>
    </row>
    <row r="103" spans="1:34" s="15" customFormat="1" ht="15.75" customHeight="1">
      <c r="A103" s="16"/>
      <c s="16"/>
      <c s="16"/>
      <c s="17"/>
      <c s="16"/>
      <c s="16"/>
      <c s="16"/>
      <c s="16"/>
      <c s="16"/>
      <c s="17"/>
      <c s="16"/>
      <c s="16"/>
      <c s="16"/>
      <c s="16"/>
      <c s="16"/>
      <c s="16"/>
      <c s="16"/>
      <c s="16"/>
      <c s="16"/>
      <c s="16"/>
      <c s="16"/>
      <c s="16"/>
      <c s="16"/>
      <c s="16"/>
      <c s="16"/>
      <c s="16"/>
      <c s="16"/>
      <c s="16"/>
      <c s="16"/>
      <c s="16"/>
      <c s="18"/>
      <c s="18"/>
      <c s="18"/>
      <c s="18"/>
    </row>
    <row r="104" spans="1:34" s="15" customFormat="1" ht="15.75" customHeight="1">
      <c r="A104" s="16"/>
      <c s="16"/>
      <c s="16"/>
      <c s="17"/>
      <c s="16"/>
      <c s="16"/>
      <c s="16"/>
      <c s="16"/>
      <c s="16"/>
      <c s="17"/>
      <c s="16"/>
      <c s="16"/>
      <c s="16"/>
      <c s="16"/>
      <c s="16"/>
      <c s="16"/>
      <c s="16"/>
      <c s="16"/>
      <c s="16"/>
      <c s="16"/>
      <c s="16"/>
      <c s="16"/>
      <c s="16"/>
      <c s="16"/>
      <c s="16"/>
      <c s="16"/>
      <c s="16"/>
      <c s="16"/>
      <c s="16"/>
      <c s="16"/>
      <c s="18"/>
      <c s="18"/>
      <c s="18"/>
      <c s="18"/>
    </row>
    <row r="105" spans="1:34" s="15" customFormat="1" ht="15.75" customHeight="1">
      <c r="A105" s="16"/>
      <c s="16"/>
      <c s="16"/>
      <c s="17"/>
      <c s="16"/>
      <c s="16"/>
      <c s="16"/>
      <c s="16"/>
      <c s="16"/>
      <c s="17"/>
      <c s="16"/>
      <c s="16"/>
      <c s="16"/>
      <c s="16"/>
      <c s="16"/>
      <c s="16"/>
      <c s="16"/>
      <c s="16"/>
      <c s="16"/>
      <c s="16"/>
      <c s="16"/>
      <c s="16"/>
      <c s="16"/>
      <c s="16"/>
      <c s="16"/>
      <c s="16"/>
      <c s="16"/>
      <c s="16"/>
      <c s="16"/>
      <c s="16"/>
      <c s="18"/>
      <c s="18"/>
      <c s="18"/>
      <c s="18"/>
    </row>
    <row r="106" spans="1:34" s="15" customFormat="1" ht="15.75" customHeight="1">
      <c r="A106" s="16"/>
      <c s="16"/>
      <c s="16"/>
      <c s="17"/>
      <c s="16"/>
      <c s="16"/>
      <c s="16"/>
      <c s="16"/>
      <c s="16"/>
      <c s="17"/>
      <c s="16"/>
      <c s="16"/>
      <c s="16"/>
      <c s="16"/>
      <c s="16"/>
      <c s="16"/>
      <c s="16"/>
      <c s="16"/>
      <c s="16"/>
      <c s="16"/>
      <c s="16"/>
      <c s="16"/>
      <c s="16"/>
      <c s="16"/>
      <c s="16"/>
      <c s="16"/>
      <c s="16"/>
      <c s="16"/>
      <c s="16"/>
      <c s="16"/>
      <c s="18"/>
      <c s="18"/>
      <c s="18"/>
      <c s="18"/>
    </row>
    <row r="107" spans="1:34" s="15" customFormat="1" ht="15.75" customHeight="1">
      <c r="A107" s="16"/>
      <c s="16"/>
      <c s="16"/>
      <c s="17"/>
      <c s="16"/>
      <c s="16"/>
      <c s="16"/>
      <c s="16"/>
      <c s="16"/>
      <c s="17"/>
      <c s="16"/>
      <c s="16"/>
      <c s="16"/>
      <c s="16"/>
      <c s="16"/>
      <c s="16"/>
      <c s="16"/>
      <c s="16"/>
      <c s="16"/>
      <c s="16"/>
      <c s="16"/>
      <c s="16"/>
      <c s="16"/>
      <c s="16"/>
      <c s="16"/>
      <c s="16"/>
      <c s="16"/>
      <c s="16"/>
      <c s="16"/>
      <c s="16"/>
      <c s="18"/>
      <c s="18"/>
      <c s="18"/>
      <c s="18"/>
    </row>
    <row r="108" spans="1:34" s="15" customFormat="1" ht="15.75" customHeight="1">
      <c r="A108" s="16"/>
      <c s="16"/>
      <c s="16"/>
      <c s="17"/>
      <c s="16"/>
      <c s="16"/>
      <c s="16"/>
      <c s="16"/>
      <c s="16"/>
      <c s="17"/>
      <c s="16"/>
      <c s="16"/>
      <c s="16"/>
      <c s="16"/>
      <c s="16"/>
      <c s="16"/>
      <c s="16"/>
      <c s="16"/>
      <c s="16"/>
      <c s="16"/>
      <c s="16"/>
      <c s="16"/>
      <c s="16"/>
      <c s="16"/>
      <c s="16"/>
      <c s="16"/>
      <c s="16"/>
      <c s="16"/>
      <c s="16"/>
      <c s="16"/>
      <c s="18"/>
      <c s="18"/>
      <c s="18"/>
      <c s="18"/>
    </row>
    <row r="109" spans="1:34" s="15" customFormat="1" ht="15.75" customHeight="1">
      <c r="A109" s="16"/>
      <c s="16"/>
      <c s="16"/>
      <c s="17"/>
      <c s="16"/>
      <c s="16"/>
      <c s="16"/>
      <c s="16"/>
      <c s="16"/>
      <c s="17"/>
      <c s="16"/>
      <c s="16"/>
      <c s="16"/>
      <c s="16"/>
      <c s="16"/>
      <c s="16"/>
      <c s="16"/>
      <c s="16"/>
      <c s="16"/>
      <c s="16"/>
      <c s="16"/>
      <c s="16"/>
      <c s="16"/>
      <c s="16"/>
      <c s="16"/>
      <c s="16"/>
      <c s="16"/>
      <c s="16"/>
      <c s="16"/>
      <c s="16"/>
      <c s="18"/>
      <c s="18"/>
      <c s="18"/>
      <c s="18"/>
    </row>
    <row r="110" spans="1:34" s="15" customFormat="1" ht="15.75" customHeight="1">
      <c r="A110" s="16"/>
      <c s="16"/>
      <c s="16"/>
      <c s="17"/>
      <c s="16"/>
      <c s="16"/>
      <c s="16"/>
      <c s="16"/>
      <c s="16"/>
      <c s="17"/>
      <c s="16"/>
      <c s="16"/>
      <c s="16"/>
      <c s="16"/>
      <c s="16"/>
      <c s="16"/>
      <c s="16"/>
      <c s="16"/>
      <c s="16"/>
      <c s="16"/>
      <c s="16"/>
      <c s="16"/>
      <c s="16"/>
      <c s="16"/>
      <c s="16"/>
      <c s="16"/>
      <c s="16"/>
      <c s="16"/>
      <c s="16"/>
      <c s="16"/>
      <c s="18"/>
      <c s="18"/>
      <c s="18"/>
      <c s="18"/>
    </row>
    <row r="111" spans="1:34" s="15" customFormat="1" ht="15.75" customHeight="1">
      <c r="A111" s="16"/>
      <c s="16"/>
      <c s="16"/>
      <c s="17"/>
      <c s="16"/>
      <c s="16"/>
      <c s="16"/>
      <c s="16"/>
      <c s="16"/>
      <c s="17"/>
      <c s="16"/>
      <c s="16"/>
      <c s="16"/>
      <c s="16"/>
      <c s="16"/>
      <c s="16"/>
      <c s="16"/>
      <c s="16"/>
      <c s="16"/>
      <c s="16"/>
      <c s="16"/>
      <c s="16"/>
      <c s="16"/>
      <c s="16"/>
      <c s="16"/>
      <c s="16"/>
      <c s="16"/>
      <c s="16"/>
      <c s="16"/>
      <c s="16"/>
      <c s="18"/>
      <c s="18"/>
      <c s="18"/>
      <c s="18"/>
    </row>
    <row r="112" spans="1:34" s="15" customFormat="1" ht="15.75" customHeight="1">
      <c r="A112" s="16"/>
      <c s="16"/>
      <c s="16"/>
      <c s="17"/>
      <c s="16"/>
      <c s="16"/>
      <c s="16"/>
      <c s="16"/>
      <c s="16"/>
      <c s="17"/>
      <c s="16"/>
      <c s="16"/>
      <c s="16"/>
      <c s="16"/>
      <c s="16"/>
      <c s="16"/>
      <c s="16"/>
      <c s="16"/>
      <c s="16"/>
      <c s="16"/>
      <c s="16"/>
      <c s="16"/>
      <c s="16"/>
      <c s="16"/>
      <c s="16"/>
      <c s="16"/>
      <c s="16"/>
      <c s="16"/>
      <c s="16"/>
      <c s="16"/>
      <c s="18"/>
      <c s="18"/>
      <c s="18"/>
      <c s="18"/>
    </row>
    <row r="113" spans="1:34" s="15" customFormat="1" ht="15.75" customHeight="1">
      <c r="A113" s="16"/>
      <c s="16"/>
      <c s="16"/>
      <c s="17"/>
      <c s="16"/>
      <c s="16"/>
      <c s="16"/>
      <c s="16"/>
      <c s="16"/>
      <c s="17"/>
      <c s="16"/>
      <c s="16"/>
      <c s="16"/>
      <c s="16"/>
      <c s="16"/>
      <c s="16"/>
      <c s="16"/>
      <c s="16"/>
      <c s="16"/>
      <c s="16"/>
      <c s="16"/>
      <c s="16"/>
      <c s="16"/>
      <c s="16"/>
      <c s="16"/>
      <c s="16"/>
      <c s="16"/>
      <c s="16"/>
      <c s="16"/>
      <c s="16"/>
      <c s="18"/>
      <c s="18"/>
      <c s="18"/>
      <c s="18"/>
    </row>
    <row r="114" spans="1:34" s="15" customFormat="1" ht="15.75" customHeight="1">
      <c r="A114" s="16"/>
      <c s="16"/>
      <c s="16"/>
      <c s="17"/>
      <c s="16"/>
      <c s="16"/>
      <c s="16"/>
      <c s="16"/>
      <c s="16"/>
      <c s="17"/>
      <c s="16"/>
      <c s="16"/>
      <c s="16"/>
      <c s="16"/>
      <c s="16"/>
      <c s="16"/>
      <c s="16"/>
      <c s="16"/>
      <c s="16"/>
      <c s="16"/>
      <c s="16"/>
      <c s="16"/>
      <c s="16"/>
      <c s="16"/>
      <c s="16"/>
      <c s="16"/>
      <c s="16"/>
      <c s="16"/>
      <c s="16"/>
      <c s="16"/>
      <c s="18"/>
      <c s="18"/>
      <c s="18"/>
      <c s="18"/>
    </row>
    <row r="115" spans="1:34" s="15" customFormat="1" ht="15.75" customHeight="1">
      <c r="A115" s="16"/>
      <c s="16"/>
      <c s="16"/>
      <c s="17"/>
      <c s="16"/>
      <c s="16"/>
      <c s="16"/>
      <c s="16"/>
      <c s="16"/>
      <c s="17"/>
      <c s="16"/>
      <c s="16"/>
      <c s="16"/>
      <c s="16"/>
      <c s="16"/>
      <c s="16"/>
      <c s="16"/>
      <c s="16"/>
      <c s="16"/>
      <c s="16"/>
      <c s="16"/>
      <c s="16"/>
      <c s="16"/>
      <c s="16"/>
      <c s="16"/>
      <c s="16"/>
      <c s="16"/>
      <c s="16"/>
      <c s="16"/>
      <c s="16"/>
      <c s="18"/>
      <c s="18"/>
      <c s="18"/>
      <c s="18"/>
    </row>
    <row r="116" spans="1:34" s="15" customFormat="1" ht="15.75" customHeight="1">
      <c r="A116" s="16"/>
      <c s="16"/>
      <c s="16"/>
      <c s="17"/>
      <c s="16"/>
      <c s="16"/>
      <c s="16"/>
      <c s="16"/>
      <c s="16"/>
      <c s="17"/>
      <c s="16"/>
      <c s="16"/>
      <c s="16"/>
      <c s="16"/>
      <c s="16"/>
      <c s="16"/>
      <c s="16"/>
      <c s="16"/>
      <c s="16"/>
      <c s="16"/>
      <c s="16"/>
      <c s="16"/>
      <c s="16"/>
      <c s="16"/>
      <c s="16"/>
      <c s="16"/>
      <c s="16"/>
      <c s="16"/>
      <c s="16"/>
      <c s="16"/>
      <c s="18"/>
      <c s="18"/>
      <c s="18"/>
      <c s="18"/>
    </row>
    <row r="117" spans="1:34" s="15" customFormat="1" ht="15.75" customHeight="1">
      <c r="A117" s="16"/>
      <c s="16"/>
      <c s="16"/>
      <c s="17"/>
      <c s="16"/>
      <c s="16"/>
      <c s="16"/>
      <c s="16"/>
      <c s="16"/>
      <c s="17"/>
      <c s="16"/>
      <c s="16"/>
      <c s="16"/>
      <c s="16"/>
      <c s="16"/>
      <c s="16"/>
      <c s="16"/>
      <c s="16"/>
      <c s="16"/>
      <c s="16"/>
      <c s="16"/>
      <c s="16"/>
      <c s="16"/>
      <c s="16"/>
      <c s="16"/>
      <c s="16"/>
      <c s="16"/>
      <c s="16"/>
      <c s="16"/>
      <c s="16"/>
      <c s="18"/>
      <c s="18"/>
      <c s="18"/>
      <c s="18"/>
    </row>
    <row r="118" spans="1:34" s="15" customFormat="1" ht="15.75" customHeight="1">
      <c r="A118" s="16"/>
      <c s="16"/>
      <c s="16"/>
      <c s="17"/>
      <c s="16"/>
      <c s="16"/>
      <c s="16"/>
      <c s="16"/>
      <c s="16"/>
      <c s="17"/>
      <c s="16"/>
      <c s="16"/>
      <c s="16"/>
      <c s="16"/>
      <c s="16"/>
      <c s="16"/>
      <c s="16"/>
      <c s="16"/>
      <c s="16"/>
      <c s="16"/>
      <c s="16"/>
      <c s="16"/>
      <c s="16"/>
      <c s="16"/>
      <c s="16"/>
      <c s="16"/>
      <c s="16"/>
      <c s="16"/>
      <c s="16"/>
      <c s="16"/>
      <c s="18"/>
      <c s="18"/>
      <c s="18"/>
      <c s="18"/>
    </row>
    <row r="119" spans="1:34" s="15" customFormat="1" ht="15.75" customHeight="1">
      <c r="A119" s="16"/>
      <c s="16"/>
      <c s="16"/>
      <c s="17"/>
      <c s="16"/>
      <c s="16"/>
      <c s="16"/>
      <c s="16"/>
      <c s="16"/>
      <c s="17"/>
      <c s="16"/>
      <c s="16"/>
      <c s="16"/>
      <c s="16"/>
      <c s="16"/>
      <c s="16"/>
      <c s="16"/>
      <c s="16"/>
      <c s="16"/>
      <c s="16"/>
      <c s="16"/>
      <c s="16"/>
      <c s="16"/>
      <c s="16"/>
      <c s="16"/>
      <c s="16"/>
      <c s="16"/>
      <c s="16"/>
      <c s="16"/>
      <c s="16"/>
      <c s="18"/>
      <c s="18"/>
      <c s="18"/>
      <c s="18"/>
    </row>
    <row r="120" spans="1:34" s="15" customFormat="1" ht="15.75" customHeight="1">
      <c r="A120" s="16"/>
      <c s="16"/>
      <c s="16"/>
      <c s="17"/>
      <c s="16"/>
      <c s="16"/>
      <c s="16"/>
      <c s="16"/>
      <c s="16"/>
      <c s="17"/>
      <c s="16"/>
      <c s="16"/>
      <c s="16"/>
      <c s="16"/>
      <c s="16"/>
      <c s="16"/>
      <c s="16"/>
      <c s="16"/>
      <c s="16"/>
      <c s="16"/>
      <c s="16"/>
      <c s="16"/>
      <c s="16"/>
      <c s="16"/>
      <c s="16"/>
      <c s="16"/>
      <c s="16"/>
      <c s="16"/>
      <c s="16"/>
      <c s="16"/>
      <c s="18"/>
      <c s="18"/>
      <c s="18"/>
      <c s="18"/>
    </row>
    <row r="121" spans="1:34" s="15" customFormat="1" ht="15.75" customHeight="1">
      <c r="A121" s="16"/>
      <c s="16"/>
      <c s="16"/>
      <c s="17"/>
      <c s="16"/>
      <c s="16"/>
      <c s="16"/>
      <c s="16"/>
      <c s="16"/>
      <c s="17"/>
      <c s="16"/>
      <c s="16"/>
      <c s="16"/>
      <c s="16"/>
      <c s="16"/>
      <c s="16"/>
      <c s="16"/>
      <c s="16"/>
      <c s="16"/>
      <c s="16"/>
      <c s="16"/>
      <c s="16"/>
      <c s="16"/>
      <c s="16"/>
      <c s="16"/>
      <c s="16"/>
      <c s="16"/>
      <c s="16"/>
      <c s="16"/>
      <c s="16"/>
      <c s="18"/>
      <c s="18"/>
      <c s="18"/>
      <c s="18"/>
    </row>
    <row r="122" spans="1:34" s="15" customFormat="1" ht="15.75" customHeight="1">
      <c r="A122" s="16"/>
      <c s="16"/>
      <c s="16"/>
      <c s="17"/>
      <c s="16"/>
      <c s="16"/>
      <c s="16"/>
      <c s="16"/>
      <c s="16"/>
      <c s="17"/>
      <c s="16"/>
      <c s="16"/>
      <c s="16"/>
      <c s="16"/>
      <c s="16"/>
      <c s="16"/>
      <c s="16"/>
      <c s="16"/>
      <c s="16"/>
      <c s="16"/>
      <c s="16"/>
      <c s="16"/>
      <c s="16"/>
      <c s="16"/>
      <c s="16"/>
      <c s="16"/>
      <c s="16"/>
      <c s="16"/>
      <c s="16"/>
      <c s="16"/>
      <c s="18"/>
      <c s="18"/>
      <c s="18"/>
      <c s="18"/>
    </row>
    <row r="123" spans="1:34" s="15" customFormat="1" ht="15.75" customHeight="1">
      <c r="A123" s="16"/>
      <c s="16"/>
      <c s="16"/>
      <c s="17"/>
      <c s="16"/>
      <c s="16"/>
      <c s="16"/>
      <c s="16"/>
      <c s="16"/>
      <c s="17"/>
      <c s="16"/>
      <c s="16"/>
      <c s="16"/>
      <c s="16"/>
      <c s="16"/>
      <c s="16"/>
      <c s="16"/>
      <c s="16"/>
      <c s="16"/>
      <c s="16"/>
      <c s="16"/>
      <c s="16"/>
      <c s="16"/>
      <c s="16"/>
      <c s="16"/>
      <c s="16"/>
      <c s="16"/>
      <c s="16"/>
      <c s="16"/>
      <c s="16"/>
      <c s="18"/>
      <c s="18"/>
      <c s="18"/>
      <c s="18"/>
    </row>
    <row r="124" spans="1:34" s="15" customFormat="1" ht="15.75" customHeight="1">
      <c r="A124" s="16"/>
      <c s="16"/>
      <c s="16"/>
      <c s="17"/>
      <c s="16"/>
      <c s="16"/>
      <c s="16"/>
      <c s="16"/>
      <c s="16"/>
      <c s="17"/>
      <c s="16"/>
      <c s="16"/>
      <c s="16"/>
      <c s="16"/>
      <c s="16"/>
      <c s="16"/>
      <c s="16"/>
      <c s="16"/>
      <c s="16"/>
      <c s="16"/>
      <c s="16"/>
      <c s="16"/>
      <c s="16"/>
      <c s="16"/>
      <c s="16"/>
      <c s="16"/>
      <c s="16"/>
      <c s="16"/>
      <c s="16"/>
      <c s="16"/>
      <c s="18"/>
      <c s="18"/>
      <c s="18"/>
      <c s="18"/>
    </row>
    <row r="125" spans="1:34" s="15" customFormat="1" ht="15.75" customHeight="1">
      <c r="A125" s="16"/>
      <c s="16"/>
      <c s="16"/>
      <c s="17"/>
      <c s="16"/>
      <c s="16"/>
      <c s="16"/>
      <c s="16"/>
      <c s="16"/>
      <c s="17"/>
      <c s="16"/>
      <c s="16"/>
      <c s="16"/>
      <c s="16"/>
      <c s="16"/>
      <c s="16"/>
      <c s="16"/>
      <c s="16"/>
      <c s="16"/>
      <c s="16"/>
      <c s="16"/>
      <c s="16"/>
      <c s="16"/>
      <c s="16"/>
      <c s="16"/>
      <c s="16"/>
      <c s="16"/>
      <c s="16"/>
      <c s="16"/>
      <c s="16"/>
      <c s="18"/>
      <c s="18"/>
      <c s="18"/>
      <c s="18"/>
    </row>
    <row r="126" spans="1:34" s="15" customFormat="1" ht="15.75" customHeight="1">
      <c r="A126" s="16"/>
      <c s="16"/>
      <c s="16"/>
      <c s="17"/>
      <c s="16"/>
      <c s="16"/>
      <c s="16"/>
      <c s="16"/>
      <c s="16"/>
      <c s="17"/>
      <c s="16"/>
      <c s="16"/>
      <c s="16"/>
      <c s="16"/>
      <c s="16"/>
      <c s="16"/>
      <c s="16"/>
      <c s="16"/>
      <c s="16"/>
      <c s="16"/>
      <c s="16"/>
      <c s="16"/>
      <c s="16"/>
      <c s="16"/>
      <c s="16"/>
      <c s="16"/>
      <c s="16"/>
      <c s="16"/>
      <c s="16"/>
      <c s="16"/>
      <c s="18"/>
      <c s="18"/>
      <c s="18"/>
      <c s="18"/>
    </row>
    <row r="127" spans="1:34" s="15" customFormat="1" ht="15.75" customHeight="1">
      <c r="A127" s="16"/>
      <c s="16"/>
      <c s="16"/>
      <c s="17"/>
      <c s="16"/>
      <c s="16"/>
      <c s="16"/>
      <c s="16"/>
      <c s="16"/>
      <c s="17"/>
      <c s="16"/>
      <c s="16"/>
      <c s="16"/>
      <c s="16"/>
      <c s="16"/>
      <c s="16"/>
      <c s="16"/>
      <c s="16"/>
      <c s="16"/>
      <c s="16"/>
      <c s="16"/>
      <c s="16"/>
      <c s="16"/>
      <c s="16"/>
      <c s="16"/>
      <c s="16"/>
      <c s="16"/>
      <c s="16"/>
      <c s="16"/>
      <c s="16"/>
      <c s="18"/>
      <c s="18"/>
      <c s="18"/>
      <c s="18"/>
    </row>
    <row r="128" spans="1:34" s="15" customFormat="1" ht="15.75" customHeight="1">
      <c r="A128" s="16"/>
      <c s="16"/>
      <c s="16"/>
      <c s="17"/>
      <c s="16"/>
      <c s="16"/>
      <c s="16"/>
      <c s="16"/>
      <c s="16"/>
      <c s="17"/>
      <c s="16"/>
      <c s="16"/>
      <c s="16"/>
      <c s="16"/>
      <c s="16"/>
      <c s="16"/>
      <c s="16"/>
      <c s="16"/>
      <c s="16"/>
      <c s="16"/>
      <c s="16"/>
      <c s="16"/>
      <c s="16"/>
      <c s="16"/>
      <c s="16"/>
      <c s="16"/>
      <c s="16"/>
      <c s="16"/>
      <c s="16"/>
      <c s="16"/>
      <c s="18"/>
      <c s="18"/>
      <c s="18"/>
      <c s="18"/>
    </row>
    <row r="129" spans="1:34" s="15" customFormat="1" ht="15.75" customHeight="1">
      <c r="A129" s="16"/>
      <c s="16"/>
      <c s="16"/>
      <c s="17"/>
      <c s="16"/>
      <c s="16"/>
      <c s="16"/>
      <c s="16"/>
      <c s="16"/>
      <c s="17"/>
      <c s="16"/>
      <c s="16"/>
      <c s="16"/>
      <c s="16"/>
      <c s="16"/>
      <c s="16"/>
      <c s="16"/>
      <c s="16"/>
      <c s="16"/>
      <c s="16"/>
      <c s="16"/>
      <c s="16"/>
      <c s="16"/>
      <c s="16"/>
      <c s="16"/>
      <c s="16"/>
      <c s="16"/>
      <c s="16"/>
      <c s="16"/>
      <c s="16"/>
      <c s="18"/>
      <c s="18"/>
      <c s="18"/>
      <c s="18"/>
    </row>
    <row r="130" spans="1:34" s="15" customFormat="1" ht="15.75" customHeight="1">
      <c r="A130" s="16"/>
      <c s="16"/>
      <c s="16"/>
      <c s="17"/>
      <c s="16"/>
      <c s="16"/>
      <c s="16"/>
      <c s="16"/>
      <c s="16"/>
      <c s="17"/>
      <c s="16"/>
      <c s="16"/>
      <c s="16"/>
      <c s="16"/>
      <c s="16"/>
      <c s="16"/>
      <c s="16"/>
      <c s="16"/>
      <c s="16"/>
      <c s="16"/>
      <c s="16"/>
      <c s="16"/>
      <c s="16"/>
      <c s="16"/>
      <c s="16"/>
      <c s="16"/>
      <c s="16"/>
      <c s="16"/>
      <c s="16"/>
      <c s="16"/>
      <c s="18"/>
      <c s="18"/>
      <c s="18"/>
      <c s="18"/>
    </row>
    <row r="131" spans="1:34" s="15" customFormat="1" ht="15.75" customHeight="1">
      <c r="A131" s="16"/>
      <c s="16"/>
      <c s="16"/>
      <c s="17"/>
      <c s="16"/>
      <c s="16"/>
      <c s="16"/>
      <c s="16"/>
      <c s="16"/>
      <c s="17"/>
      <c s="16"/>
      <c s="16"/>
      <c s="16"/>
      <c s="16"/>
      <c s="16"/>
      <c s="16"/>
      <c s="16"/>
      <c s="16"/>
      <c s="16"/>
      <c s="16"/>
      <c s="16"/>
      <c s="16"/>
      <c s="16"/>
      <c s="16"/>
      <c s="16"/>
      <c s="16"/>
      <c s="16"/>
      <c s="16"/>
      <c s="16"/>
      <c s="16"/>
      <c s="18"/>
      <c s="18"/>
      <c s="18"/>
      <c s="18"/>
    </row>
    <row r="132" spans="1:34" s="15" customFormat="1" ht="15.75" customHeight="1">
      <c r="A132" s="16"/>
      <c s="16"/>
      <c s="16"/>
      <c s="17"/>
      <c s="16"/>
      <c s="16"/>
      <c s="16"/>
      <c s="16"/>
      <c s="16"/>
      <c s="17"/>
      <c s="16"/>
      <c s="16"/>
      <c s="16"/>
      <c s="16"/>
      <c s="16"/>
      <c s="16"/>
      <c s="16"/>
      <c s="16"/>
      <c s="16"/>
      <c s="16"/>
      <c s="16"/>
      <c s="16"/>
      <c s="16"/>
      <c s="16"/>
      <c s="16"/>
      <c s="16"/>
      <c s="16"/>
      <c s="16"/>
      <c s="16"/>
      <c s="16"/>
      <c s="18"/>
      <c s="18"/>
      <c s="18"/>
      <c s="18"/>
    </row>
    <row r="133" spans="1:34" s="15" customFormat="1" ht="15.75" customHeight="1">
      <c r="A133" s="16"/>
      <c s="16"/>
      <c s="16"/>
      <c s="17"/>
      <c s="16"/>
      <c s="16"/>
      <c s="16"/>
      <c s="16"/>
      <c s="16"/>
      <c s="17"/>
      <c s="16"/>
      <c s="16"/>
      <c s="16"/>
      <c s="16"/>
      <c s="16"/>
      <c s="16"/>
      <c s="16"/>
      <c s="16"/>
      <c s="16"/>
      <c s="16"/>
      <c s="16"/>
      <c s="16"/>
      <c s="16"/>
      <c s="16"/>
      <c s="16"/>
      <c s="16"/>
      <c s="16"/>
      <c s="16"/>
      <c s="16"/>
      <c s="16"/>
      <c s="18"/>
      <c s="18"/>
      <c s="18"/>
      <c s="18"/>
    </row>
    <row r="134" spans="1:34" s="15" customFormat="1" ht="15.75" customHeight="1">
      <c r="A134" s="16"/>
      <c s="16"/>
      <c s="16"/>
      <c s="17"/>
      <c s="16"/>
      <c s="16"/>
      <c s="16"/>
      <c s="16"/>
      <c s="16"/>
      <c s="17"/>
      <c s="16"/>
      <c s="16"/>
      <c s="16"/>
      <c s="16"/>
      <c s="16"/>
      <c s="16"/>
      <c s="16"/>
      <c s="16"/>
      <c s="16"/>
      <c s="16"/>
      <c s="16"/>
      <c s="16"/>
      <c s="16"/>
      <c s="16"/>
      <c s="16"/>
      <c s="16"/>
      <c s="16"/>
      <c s="16"/>
      <c s="16"/>
      <c s="16"/>
      <c s="18"/>
      <c s="18"/>
      <c s="18"/>
      <c s="18"/>
    </row>
    <row r="135" spans="1:34" s="15" customFormat="1" ht="15.75" customHeight="1">
      <c r="A135" s="16"/>
      <c s="16"/>
      <c s="16"/>
      <c s="17"/>
      <c s="16"/>
      <c s="16"/>
      <c s="16"/>
      <c s="16"/>
      <c s="16"/>
      <c s="17"/>
      <c s="16"/>
      <c s="16"/>
      <c s="16"/>
      <c s="16"/>
      <c s="16"/>
      <c s="16"/>
      <c s="16"/>
      <c s="16"/>
      <c s="16"/>
      <c s="16"/>
      <c s="16"/>
      <c s="16"/>
      <c s="16"/>
      <c s="16"/>
      <c s="16"/>
      <c s="16"/>
      <c s="16"/>
      <c s="16"/>
      <c s="16"/>
      <c s="16"/>
      <c s="18"/>
      <c s="18"/>
      <c s="18"/>
      <c s="18"/>
    </row>
    <row r="136" spans="1:34" s="15" customFormat="1" ht="15.75" customHeight="1">
      <c r="A136" s="16"/>
      <c s="16"/>
      <c s="16"/>
      <c s="17"/>
      <c s="16"/>
      <c s="16"/>
      <c s="16"/>
      <c s="16"/>
      <c s="16"/>
      <c s="17"/>
      <c s="16"/>
      <c s="16"/>
      <c s="16"/>
      <c s="16"/>
      <c s="16"/>
      <c s="16"/>
      <c s="16"/>
      <c s="16"/>
      <c s="16"/>
      <c s="16"/>
      <c s="16"/>
      <c s="16"/>
      <c s="16"/>
      <c s="16"/>
      <c s="16"/>
      <c s="16"/>
      <c s="16"/>
      <c s="16"/>
      <c s="16"/>
      <c s="16"/>
      <c s="18"/>
      <c s="18"/>
      <c s="18"/>
      <c s="18"/>
    </row>
    <row r="137" spans="1:34" s="15" customFormat="1" ht="15.75" customHeight="1">
      <c r="A137" s="16"/>
      <c s="16"/>
      <c s="16"/>
      <c s="17"/>
      <c s="16"/>
      <c s="16"/>
      <c s="16"/>
      <c s="16"/>
      <c s="16"/>
      <c s="17"/>
      <c s="16"/>
      <c s="16"/>
      <c s="16"/>
      <c s="16"/>
      <c s="16"/>
      <c s="16"/>
      <c s="16"/>
      <c s="16"/>
      <c s="16"/>
      <c s="16"/>
      <c s="16"/>
      <c s="16"/>
      <c s="16"/>
      <c s="16"/>
      <c s="16"/>
      <c s="16"/>
      <c s="16"/>
      <c s="16"/>
      <c s="16"/>
      <c s="16"/>
      <c s="18"/>
      <c s="18"/>
      <c s="18"/>
      <c s="18"/>
    </row>
    <row r="138" spans="1:34" s="15" customFormat="1" ht="15.75" customHeight="1">
      <c r="A138" s="16"/>
      <c s="16"/>
      <c s="16"/>
      <c s="17"/>
      <c s="16"/>
      <c s="16"/>
      <c s="16"/>
      <c s="16"/>
      <c s="16"/>
      <c s="17"/>
      <c s="16"/>
      <c s="16"/>
      <c s="16"/>
      <c s="16"/>
      <c s="16"/>
      <c s="16"/>
      <c s="16"/>
      <c s="16"/>
      <c s="16"/>
      <c s="16"/>
      <c s="16"/>
      <c s="16"/>
      <c s="16"/>
      <c s="16"/>
      <c s="16"/>
      <c s="16"/>
      <c s="16"/>
      <c s="16"/>
      <c s="16"/>
      <c s="16"/>
      <c s="18"/>
      <c s="18"/>
      <c s="18"/>
      <c s="18"/>
    </row>
    <row r="139" spans="1:34" s="15" customFormat="1" ht="15.75" customHeight="1">
      <c r="A139" s="16"/>
      <c s="16"/>
      <c s="16"/>
      <c s="17"/>
      <c s="16"/>
      <c s="16"/>
      <c s="16"/>
      <c s="16"/>
      <c s="16"/>
      <c s="17"/>
      <c s="16"/>
      <c s="16"/>
      <c s="16"/>
      <c s="16"/>
      <c s="16"/>
      <c s="16"/>
      <c s="16"/>
      <c s="16"/>
      <c s="16"/>
      <c s="16"/>
      <c s="16"/>
      <c s="16"/>
      <c s="16"/>
      <c s="16"/>
      <c s="16"/>
      <c s="16"/>
      <c s="16"/>
      <c s="16"/>
      <c s="16"/>
      <c s="16"/>
      <c s="18"/>
      <c s="18"/>
      <c s="18"/>
      <c s="18"/>
    </row>
    <row r="140" spans="1:34" s="15" customFormat="1" ht="15.75" customHeight="1">
      <c r="A140" s="16"/>
      <c s="16"/>
      <c s="16"/>
      <c s="17"/>
      <c s="16"/>
      <c s="16"/>
      <c s="16"/>
      <c s="16"/>
      <c s="16"/>
      <c s="17"/>
      <c s="16"/>
      <c s="16"/>
      <c s="16"/>
      <c s="16"/>
      <c s="16"/>
      <c s="16"/>
      <c s="16"/>
      <c s="16"/>
      <c s="16"/>
      <c s="16"/>
      <c s="16"/>
      <c s="16"/>
      <c s="16"/>
      <c s="16"/>
      <c s="16"/>
      <c s="16"/>
      <c s="16"/>
      <c s="16"/>
      <c s="16"/>
      <c s="16"/>
      <c s="18"/>
      <c s="18"/>
      <c s="18"/>
      <c s="18"/>
    </row>
    <row r="141" spans="1:34" s="15" customFormat="1" ht="15.75" customHeight="1">
      <c r="A141" s="16"/>
      <c s="16"/>
      <c s="16"/>
      <c s="17"/>
      <c s="16"/>
      <c s="16"/>
      <c s="16"/>
      <c s="16"/>
      <c s="16"/>
      <c s="17"/>
      <c s="16"/>
      <c s="16"/>
      <c s="16"/>
      <c s="16"/>
      <c s="16"/>
      <c s="16"/>
      <c s="16"/>
      <c s="16"/>
      <c s="16"/>
      <c s="16"/>
      <c s="16"/>
      <c s="16"/>
      <c s="16"/>
      <c s="16"/>
      <c s="16"/>
      <c s="16"/>
      <c s="16"/>
      <c s="16"/>
      <c s="16"/>
      <c s="16"/>
      <c s="18"/>
      <c s="18"/>
      <c s="18"/>
      <c s="18"/>
    </row>
    <row r="142" spans="1:34" s="15" customFormat="1" ht="15.75" customHeight="1">
      <c r="A142" s="16"/>
      <c s="16"/>
      <c s="16"/>
      <c s="17"/>
      <c s="16"/>
      <c s="16"/>
      <c s="16"/>
      <c s="16"/>
      <c s="16"/>
      <c s="17"/>
      <c s="16"/>
      <c s="16"/>
      <c s="16"/>
      <c s="16"/>
      <c s="16"/>
      <c s="16"/>
      <c s="16"/>
      <c s="16"/>
      <c s="16"/>
      <c s="16"/>
      <c s="16"/>
      <c s="16"/>
      <c s="16"/>
      <c s="16"/>
      <c s="16"/>
      <c s="16"/>
      <c s="16"/>
      <c s="16"/>
      <c s="16"/>
      <c s="16"/>
      <c s="18"/>
      <c s="18"/>
      <c s="18"/>
      <c s="18"/>
    </row>
    <row r="143" spans="1:34" s="15" customFormat="1" ht="15.75" customHeight="1">
      <c r="A143" s="16"/>
      <c s="16"/>
      <c s="16"/>
      <c s="17"/>
      <c s="16"/>
      <c s="16"/>
      <c s="16"/>
      <c s="16"/>
      <c s="16"/>
      <c s="17"/>
      <c s="16"/>
      <c s="16"/>
      <c s="16"/>
      <c s="16"/>
      <c s="16"/>
      <c s="16"/>
      <c s="16"/>
      <c s="16"/>
      <c s="16"/>
      <c s="16"/>
      <c s="16"/>
      <c s="16"/>
      <c s="16"/>
      <c s="16"/>
      <c s="16"/>
      <c s="16"/>
      <c s="16"/>
      <c s="16"/>
      <c s="16"/>
      <c s="16"/>
      <c s="18"/>
      <c s="18"/>
      <c s="18"/>
      <c s="18"/>
    </row>
    <row r="144" spans="1:34" s="15" customFormat="1" ht="15.75" customHeight="1">
      <c r="A144" s="16"/>
      <c s="16"/>
      <c s="16"/>
      <c s="17"/>
      <c s="16"/>
      <c s="16"/>
      <c s="16"/>
      <c s="16"/>
      <c s="16"/>
      <c s="17"/>
      <c s="16"/>
      <c s="16"/>
      <c s="16"/>
      <c s="16"/>
      <c s="16"/>
      <c s="16"/>
      <c s="16"/>
      <c s="16"/>
      <c s="16"/>
      <c s="16"/>
      <c s="16"/>
      <c s="16"/>
      <c s="16"/>
      <c s="16"/>
      <c s="16"/>
      <c s="16"/>
      <c s="16"/>
      <c s="16"/>
      <c s="16"/>
      <c s="16"/>
      <c s="18"/>
      <c s="18"/>
      <c s="18"/>
      <c s="18"/>
    </row>
    <row r="145" spans="1:34" s="15" customFormat="1" ht="15.75" customHeight="1">
      <c r="A145" s="16"/>
      <c s="16"/>
      <c s="16"/>
      <c s="17"/>
      <c s="16"/>
      <c s="16"/>
      <c s="16"/>
      <c s="16"/>
      <c s="16"/>
      <c s="17"/>
      <c s="16"/>
      <c s="16"/>
      <c s="16"/>
      <c s="16"/>
      <c s="16"/>
      <c s="16"/>
      <c s="16"/>
      <c s="16"/>
      <c s="16"/>
      <c s="16"/>
      <c s="16"/>
      <c s="16"/>
      <c s="16"/>
      <c s="16"/>
      <c s="16"/>
      <c s="16"/>
      <c s="16"/>
      <c s="16"/>
      <c s="16"/>
      <c s="16"/>
      <c s="18"/>
      <c s="18"/>
      <c s="18"/>
      <c s="18"/>
    </row>
    <row r="146" spans="1:34" s="15" customFormat="1" ht="15.75" customHeight="1">
      <c r="A146" s="16"/>
      <c s="16"/>
      <c s="16"/>
      <c s="17"/>
      <c s="16"/>
      <c s="16"/>
      <c s="16"/>
      <c s="16"/>
      <c s="16"/>
      <c s="17"/>
      <c s="16"/>
      <c s="16"/>
      <c s="16"/>
      <c s="16"/>
      <c s="16"/>
      <c s="16"/>
      <c s="16"/>
      <c s="16"/>
      <c s="16"/>
      <c s="16"/>
      <c s="16"/>
      <c s="16"/>
      <c s="16"/>
      <c s="16"/>
      <c s="16"/>
      <c s="16"/>
      <c s="16"/>
      <c s="16"/>
      <c s="16"/>
      <c s="16"/>
      <c s="18"/>
      <c s="18"/>
      <c s="18"/>
      <c s="18"/>
    </row>
    <row r="147" spans="1:34" s="15" customFormat="1" ht="15.75" customHeight="1">
      <c r="A147" s="16"/>
      <c s="16"/>
      <c s="16"/>
      <c s="17"/>
      <c s="16"/>
      <c s="16"/>
      <c s="16"/>
      <c s="16"/>
      <c s="16"/>
      <c s="17"/>
      <c s="16"/>
      <c s="16"/>
      <c s="16"/>
      <c s="16"/>
      <c s="16"/>
      <c s="16"/>
      <c s="16"/>
      <c s="16"/>
      <c s="16"/>
      <c s="16"/>
      <c s="16"/>
      <c s="16"/>
      <c s="16"/>
      <c s="16"/>
      <c s="16"/>
      <c s="16"/>
      <c s="16"/>
      <c s="16"/>
      <c s="16"/>
      <c s="16"/>
      <c s="18"/>
      <c s="18"/>
      <c s="18"/>
      <c s="18"/>
    </row>
    <row r="148" spans="31:34" s="15" customFormat="1" ht="15.75" customHeight="1">
      <c r="AE148" s="18"/>
      <c s="18"/>
      <c s="18"/>
      <c s="18"/>
    </row>
    <row r="149" spans="31:34" s="15" customFormat="1" ht="15.75" customHeight="1">
      <c r="AE149" s="18"/>
      <c s="18"/>
      <c s="18"/>
      <c s="18"/>
    </row>
    <row r="150" spans="31:34" s="15" customFormat="1" ht="15.75" customHeight="1">
      <c r="AE150" s="18"/>
      <c s="18"/>
      <c s="18"/>
      <c s="18"/>
    </row>
    <row r="151" spans="31:34" s="15" customFormat="1" ht="15.75" customHeight="1">
      <c r="AE151" s="18"/>
      <c s="18"/>
      <c s="18"/>
      <c s="18"/>
    </row>
    <row r="152" spans="31:34" s="15" customFormat="1" ht="15.75" customHeight="1">
      <c r="AE152" s="18"/>
      <c s="18"/>
      <c s="18"/>
      <c s="18"/>
    </row>
    <row r="153" spans="31:34" s="15" customFormat="1" ht="15.75" customHeight="1">
      <c r="AE153" s="18"/>
      <c s="18"/>
      <c s="18"/>
      <c s="18"/>
    </row>
    <row r="154" spans="31:34" s="15" customFormat="1" ht="15.75" customHeight="1">
      <c r="AE154" s="18"/>
      <c s="18"/>
      <c s="18"/>
      <c s="18"/>
    </row>
    <row r="155" spans="31:34" s="15" customFormat="1" ht="15.75" customHeight="1">
      <c r="AE155" s="18"/>
      <c s="18"/>
      <c s="18"/>
      <c s="18"/>
    </row>
    <row r="156" spans="31:34" s="15" customFormat="1" ht="15.75" customHeight="1">
      <c r="AE156" s="18"/>
      <c s="18"/>
      <c s="18"/>
      <c s="18"/>
    </row>
    <row r="157" spans="31:34" s="15" customFormat="1" ht="15.75" customHeight="1">
      <c r="AE157" s="18"/>
      <c s="18"/>
      <c s="18"/>
      <c s="18"/>
    </row>
    <row r="158" spans="31:34" s="15" customFormat="1" ht="15.75" customHeight="1">
      <c r="AE158" s="18"/>
      <c s="18"/>
      <c s="18"/>
      <c s="18"/>
    </row>
    <row r="159" spans="31:34" s="15" customFormat="1" ht="15.75" customHeight="1">
      <c r="AE159" s="18"/>
      <c s="18"/>
      <c s="18"/>
      <c s="18"/>
    </row>
    <row r="160" spans="31:34" s="15" customFormat="1" ht="15.75" customHeight="1">
      <c r="AE160" s="18"/>
      <c s="18"/>
      <c s="18"/>
      <c s="18"/>
    </row>
    <row r="161" spans="31:34" s="15" customFormat="1" ht="15.75" customHeight="1">
      <c r="AE161" s="18"/>
      <c s="18"/>
      <c s="18"/>
      <c s="18"/>
    </row>
    <row r="162" spans="31:34" s="15" customFormat="1" ht="15.75" customHeight="1">
      <c r="AE162" s="18"/>
      <c s="18"/>
      <c s="18"/>
      <c s="18"/>
    </row>
    <row r="163" spans="31:34" s="15" customFormat="1" ht="15.75" customHeight="1">
      <c r="AE163" s="18"/>
      <c s="18"/>
      <c s="18"/>
      <c s="18"/>
    </row>
    <row r="164" spans="31:34" s="15" customFormat="1" ht="15.75" customHeight="1">
      <c r="AE164" s="18"/>
      <c s="18"/>
      <c s="18"/>
      <c s="18"/>
    </row>
    <row r="165" spans="31:34" s="15" customFormat="1" ht="15.75" customHeight="1">
      <c r="AE165" s="18"/>
      <c s="18"/>
      <c s="18"/>
      <c s="18"/>
    </row>
    <row r="166" spans="31:34" s="15" customFormat="1" ht="15.75" customHeight="1">
      <c r="AE166" s="18"/>
      <c s="18"/>
      <c s="18"/>
      <c s="18"/>
    </row>
    <row r="167" spans="31:34" s="15" customFormat="1" ht="15.75" customHeight="1">
      <c r="AE167" s="18"/>
      <c s="18"/>
      <c s="18"/>
      <c s="18"/>
    </row>
    <row r="168" spans="31:34" s="15" customFormat="1" ht="15.75" customHeight="1">
      <c r="AE168" s="18"/>
      <c s="18"/>
      <c s="18"/>
      <c s="18"/>
    </row>
    <row r="169" spans="1:34" s="15" customFormat="1" ht="15.75" customHeight="1">
      <c r="A169" s="16"/>
      <c s="16"/>
      <c s="16"/>
      <c s="17"/>
      <c s="16"/>
      <c s="16"/>
      <c s="16"/>
      <c s="16"/>
      <c s="16"/>
      <c s="17"/>
      <c s="16"/>
      <c s="16"/>
      <c s="16"/>
      <c s="16"/>
      <c s="16"/>
      <c s="16"/>
      <c s="16"/>
      <c s="16"/>
      <c s="16"/>
      <c s="16"/>
      <c s="16"/>
      <c s="16"/>
      <c s="16"/>
      <c s="16"/>
      <c s="16"/>
      <c s="16"/>
      <c s="16"/>
      <c s="16"/>
      <c s="16"/>
      <c s="16"/>
      <c s="18"/>
      <c s="18"/>
      <c s="18"/>
      <c s="18"/>
    </row>
    <row r="170" spans="1:34" s="15" customFormat="1" ht="15.75" customHeight="1">
      <c r="A170" s="16"/>
      <c s="16"/>
      <c s="16"/>
      <c s="17"/>
      <c s="16"/>
      <c s="16"/>
      <c s="16"/>
      <c s="16"/>
      <c s="16"/>
      <c s="17"/>
      <c s="16"/>
      <c s="16"/>
      <c s="16"/>
      <c s="16"/>
      <c s="16"/>
      <c s="16"/>
      <c s="16"/>
      <c s="16"/>
      <c s="16"/>
      <c s="16"/>
      <c s="16"/>
      <c s="16"/>
      <c s="16"/>
      <c s="16"/>
      <c s="16"/>
      <c s="16"/>
      <c s="16"/>
      <c s="16"/>
      <c s="16"/>
      <c s="16"/>
      <c s="18"/>
      <c s="18"/>
      <c s="18"/>
      <c s="18"/>
    </row>
    <row r="171" spans="1:34" s="15" customFormat="1" ht="15.75" customHeight="1">
      <c r="A171" s="16"/>
      <c s="16"/>
      <c s="16"/>
      <c s="17"/>
      <c s="16"/>
      <c s="16"/>
      <c s="16"/>
      <c s="16"/>
      <c s="16"/>
      <c s="17"/>
      <c s="16"/>
      <c s="16"/>
      <c s="16"/>
      <c s="16"/>
      <c s="16"/>
      <c s="16"/>
      <c s="16"/>
      <c s="16"/>
      <c s="16"/>
      <c s="16"/>
      <c s="16"/>
      <c s="16"/>
      <c s="16"/>
      <c s="16"/>
      <c s="16"/>
      <c s="16"/>
      <c s="16"/>
      <c s="16"/>
      <c s="16"/>
      <c s="16"/>
      <c s="18"/>
      <c s="18"/>
      <c s="18"/>
      <c s="18"/>
    </row>
    <row r="172" spans="1:34" s="15" customFormat="1" ht="15.75" customHeight="1">
      <c r="A172" s="16"/>
      <c s="16"/>
      <c s="16"/>
      <c s="17"/>
      <c s="16"/>
      <c s="16"/>
      <c s="16"/>
      <c s="16"/>
      <c s="16"/>
      <c s="17"/>
      <c s="16"/>
      <c s="16"/>
      <c s="16"/>
      <c s="16"/>
      <c s="16"/>
      <c s="16"/>
      <c s="16"/>
      <c s="16"/>
      <c s="16"/>
      <c s="16"/>
      <c s="16"/>
      <c s="16"/>
      <c s="16"/>
      <c s="16"/>
      <c s="16"/>
      <c s="16"/>
      <c s="16"/>
      <c s="16"/>
      <c s="16"/>
      <c s="16"/>
      <c s="18"/>
      <c s="18"/>
      <c s="18"/>
      <c s="18"/>
    </row>
    <row r="173" spans="1:34" s="15" customFormat="1" ht="15.75" customHeight="1">
      <c r="A173" s="16"/>
      <c s="16"/>
      <c s="16"/>
      <c s="17"/>
      <c s="16"/>
      <c s="16"/>
      <c s="16"/>
      <c s="16"/>
      <c s="16"/>
      <c s="17"/>
      <c s="16"/>
      <c s="16"/>
      <c s="16"/>
      <c s="16"/>
      <c s="16"/>
      <c s="16"/>
      <c s="16"/>
      <c s="16"/>
      <c s="16"/>
      <c s="16"/>
      <c s="16"/>
      <c s="16"/>
      <c s="16"/>
      <c s="16"/>
      <c s="16"/>
      <c s="16"/>
      <c s="16"/>
      <c s="16"/>
      <c s="16"/>
      <c s="16"/>
      <c s="18"/>
      <c s="18"/>
      <c s="18"/>
      <c s="18"/>
    </row>
    <row r="174" spans="1:34" s="15" customFormat="1" ht="15.75" customHeight="1">
      <c r="A174" s="16"/>
      <c s="16"/>
      <c s="16"/>
      <c s="17"/>
      <c s="16"/>
      <c s="16"/>
      <c s="16"/>
      <c s="16"/>
      <c s="16"/>
      <c s="17"/>
      <c s="16"/>
      <c s="16"/>
      <c s="16"/>
      <c s="16"/>
      <c s="16"/>
      <c s="16"/>
      <c s="16"/>
      <c s="16"/>
      <c s="16"/>
      <c s="16"/>
      <c s="16"/>
      <c s="16"/>
      <c s="16"/>
      <c s="16"/>
      <c s="16"/>
      <c s="16"/>
      <c s="16"/>
      <c s="16"/>
      <c s="16"/>
      <c s="16"/>
      <c s="18"/>
      <c s="18"/>
      <c s="18"/>
      <c s="18"/>
    </row>
    <row r="175" spans="1:34" s="15" customFormat="1" ht="15.75" customHeight="1">
      <c r="A175" s="16"/>
      <c s="16"/>
      <c s="16"/>
      <c s="17"/>
      <c s="16"/>
      <c s="16"/>
      <c s="16"/>
      <c s="16"/>
      <c s="16"/>
      <c s="17"/>
      <c s="16"/>
      <c s="16"/>
      <c s="16"/>
      <c s="16"/>
      <c s="16"/>
      <c s="16"/>
      <c s="16"/>
      <c s="16"/>
      <c s="16"/>
      <c s="16"/>
      <c s="16"/>
      <c s="16"/>
      <c s="16"/>
      <c s="16"/>
      <c s="16"/>
      <c s="16"/>
      <c s="16"/>
      <c s="16"/>
      <c s="16"/>
      <c s="16"/>
      <c s="18"/>
      <c s="18"/>
      <c s="18"/>
      <c s="18"/>
    </row>
    <row r="176" spans="1:34" s="15" customFormat="1" ht="15.75" customHeight="1">
      <c r="A176" s="16"/>
      <c s="16"/>
      <c s="16"/>
      <c s="17"/>
      <c s="16"/>
      <c s="16"/>
      <c s="16"/>
      <c s="16"/>
      <c s="16"/>
      <c s="17"/>
      <c s="16"/>
      <c s="16"/>
      <c s="16"/>
      <c s="16"/>
      <c s="16"/>
      <c s="16"/>
      <c s="16"/>
      <c s="16"/>
      <c s="16"/>
      <c s="16"/>
      <c s="16"/>
      <c s="16"/>
      <c s="16"/>
      <c s="16"/>
      <c s="16"/>
      <c s="16"/>
      <c s="16"/>
      <c s="16"/>
      <c s="16"/>
      <c s="16"/>
      <c s="18"/>
      <c s="18"/>
      <c s="18"/>
      <c s="18"/>
    </row>
    <row r="177" spans="1:34" s="15" customFormat="1" ht="15.75" customHeight="1">
      <c r="A177" s="16"/>
      <c s="16"/>
      <c s="16"/>
      <c s="17"/>
      <c s="16"/>
      <c s="16"/>
      <c s="16"/>
      <c s="16"/>
      <c s="16"/>
      <c s="17"/>
      <c s="16"/>
      <c s="16"/>
      <c s="16"/>
      <c s="16"/>
      <c s="16"/>
      <c s="16"/>
      <c s="16"/>
      <c s="16"/>
      <c s="16"/>
      <c s="16"/>
      <c s="16"/>
      <c s="16"/>
      <c s="16"/>
      <c s="16"/>
      <c s="16"/>
      <c s="16"/>
      <c s="16"/>
      <c s="16"/>
      <c s="16"/>
      <c s="16"/>
      <c s="18"/>
      <c s="18"/>
      <c s="18"/>
      <c s="18"/>
    </row>
    <row r="178" spans="1:34" s="15" customFormat="1" ht="15.75" customHeight="1">
      <c r="A178" s="16"/>
      <c s="16"/>
      <c s="16"/>
      <c s="17"/>
      <c s="16"/>
      <c s="16"/>
      <c s="16"/>
      <c s="16"/>
      <c s="16"/>
      <c s="17"/>
      <c s="16"/>
      <c s="16"/>
      <c s="16"/>
      <c s="16"/>
      <c s="16"/>
      <c s="16"/>
      <c s="16"/>
      <c s="16"/>
      <c s="16"/>
      <c s="16"/>
      <c s="16"/>
      <c s="16"/>
      <c s="16"/>
      <c s="16"/>
      <c s="16"/>
      <c s="16"/>
      <c s="16"/>
      <c s="16"/>
      <c s="16"/>
      <c s="16"/>
      <c s="18"/>
      <c s="18"/>
      <c s="18"/>
      <c s="18"/>
    </row>
    <row r="179" spans="1:34" s="15" customFormat="1" ht="15.75" customHeight="1">
      <c r="A179" s="16"/>
      <c s="16"/>
      <c s="16"/>
      <c s="17"/>
      <c s="16"/>
      <c s="16"/>
      <c s="16"/>
      <c s="16"/>
      <c s="16"/>
      <c s="17"/>
      <c s="16"/>
      <c s="16"/>
      <c s="16"/>
      <c s="16"/>
      <c s="16"/>
      <c s="16"/>
      <c s="16"/>
      <c s="16"/>
      <c s="16"/>
      <c s="16"/>
      <c s="16"/>
      <c s="16"/>
      <c s="16"/>
      <c s="16"/>
      <c s="16"/>
      <c s="16"/>
      <c s="16"/>
      <c s="16"/>
      <c s="16"/>
      <c s="16"/>
      <c s="18"/>
      <c s="18"/>
      <c s="18"/>
      <c s="18"/>
    </row>
    <row r="180" spans="1:34" s="15" customFormat="1" ht="15.75" customHeight="1">
      <c r="A180" s="16"/>
      <c s="16"/>
      <c s="16"/>
      <c s="17"/>
      <c s="16"/>
      <c s="16"/>
      <c s="16"/>
      <c s="16"/>
      <c s="16"/>
      <c s="17"/>
      <c s="16"/>
      <c s="16"/>
      <c s="16"/>
      <c s="16"/>
      <c s="16"/>
      <c s="16"/>
      <c s="16"/>
      <c s="16"/>
      <c s="16"/>
      <c s="16"/>
      <c s="16"/>
      <c s="16"/>
      <c s="16"/>
      <c s="16"/>
      <c s="16"/>
      <c s="16"/>
      <c s="16"/>
      <c s="16"/>
      <c s="16"/>
      <c s="16"/>
      <c s="18"/>
      <c s="18"/>
      <c s="18"/>
      <c s="18"/>
    </row>
    <row r="181" spans="1:34" s="15" customFormat="1" ht="15.75" customHeight="1">
      <c r="A181" s="16"/>
      <c s="16"/>
      <c s="16"/>
      <c s="17"/>
      <c s="16"/>
      <c s="16"/>
      <c s="16"/>
      <c s="16"/>
      <c s="16"/>
      <c s="17"/>
      <c s="16"/>
      <c s="16"/>
      <c s="16"/>
      <c s="16"/>
      <c s="16"/>
      <c s="16"/>
      <c s="16"/>
      <c s="16"/>
      <c s="16"/>
      <c s="16"/>
      <c s="16"/>
      <c s="16"/>
      <c s="16"/>
      <c s="16"/>
      <c s="16"/>
      <c s="16"/>
      <c s="16"/>
      <c s="16"/>
      <c s="16"/>
      <c s="16"/>
      <c s="18"/>
      <c s="18"/>
      <c s="18"/>
      <c s="18"/>
    </row>
    <row r="182" spans="1:34" s="15" customFormat="1" ht="15.75" customHeight="1">
      <c r="A182" s="16"/>
      <c s="16"/>
      <c s="16"/>
      <c s="17"/>
      <c s="16"/>
      <c s="16"/>
      <c s="16"/>
      <c s="16"/>
      <c s="16"/>
      <c s="17"/>
      <c s="16"/>
      <c s="16"/>
      <c s="16"/>
      <c s="16"/>
      <c s="16"/>
      <c s="16"/>
      <c s="16"/>
      <c s="16"/>
      <c s="16"/>
      <c s="16"/>
      <c s="16"/>
      <c s="16"/>
      <c s="16"/>
      <c s="16"/>
      <c s="16"/>
      <c s="16"/>
      <c s="16"/>
      <c s="16"/>
      <c s="16"/>
      <c s="16"/>
      <c s="18"/>
      <c s="18"/>
      <c s="18"/>
      <c s="18"/>
    </row>
    <row r="183" spans="1:34" s="15" customFormat="1" ht="15.75" customHeight="1">
      <c r="A183" s="16"/>
      <c s="16"/>
      <c s="16"/>
      <c s="17"/>
      <c s="16"/>
      <c s="16"/>
      <c s="16"/>
      <c s="16"/>
      <c s="16"/>
      <c s="17"/>
      <c s="16"/>
      <c s="16"/>
      <c s="16"/>
      <c s="16"/>
      <c s="16"/>
      <c s="16"/>
      <c s="16"/>
      <c s="16"/>
      <c s="16"/>
      <c s="16"/>
      <c s="16"/>
      <c s="16"/>
      <c s="16"/>
      <c s="16"/>
      <c s="16"/>
      <c s="16"/>
      <c s="16"/>
      <c s="16"/>
      <c s="16"/>
      <c s="16"/>
      <c s="18"/>
      <c s="18"/>
      <c s="18"/>
      <c s="18"/>
    </row>
    <row r="184" spans="1:34" s="15" customFormat="1" ht="15.75" customHeight="1">
      <c r="A184" s="16"/>
      <c s="16"/>
      <c s="16"/>
      <c s="17"/>
      <c s="16"/>
      <c s="16"/>
      <c s="16"/>
      <c s="16"/>
      <c s="16"/>
      <c s="17"/>
      <c s="16"/>
      <c s="16"/>
      <c s="16"/>
      <c s="16"/>
      <c s="16"/>
      <c s="16"/>
      <c s="16"/>
      <c s="16"/>
      <c s="16"/>
      <c s="16"/>
      <c s="16"/>
      <c s="16"/>
      <c s="16"/>
      <c s="16"/>
      <c s="16"/>
      <c s="16"/>
      <c s="16"/>
      <c s="16"/>
      <c s="16"/>
      <c s="16"/>
      <c s="18"/>
      <c s="18"/>
      <c s="18"/>
      <c s="18"/>
    </row>
    <row r="185" spans="1:34" s="15" customFormat="1" ht="15.75" customHeight="1">
      <c r="A185" s="16"/>
      <c s="16"/>
      <c s="16"/>
      <c s="17"/>
      <c s="16"/>
      <c s="16"/>
      <c s="16"/>
      <c s="16"/>
      <c s="16"/>
      <c s="17"/>
      <c s="16"/>
      <c s="16"/>
      <c s="16"/>
      <c s="16"/>
      <c s="16"/>
      <c s="16"/>
      <c s="16"/>
      <c s="16"/>
      <c s="16"/>
      <c s="16"/>
      <c s="16"/>
      <c s="16"/>
      <c s="16"/>
      <c s="16"/>
      <c s="16"/>
      <c s="16"/>
      <c s="16"/>
      <c s="16"/>
      <c s="16"/>
      <c s="16"/>
      <c s="18"/>
      <c s="18"/>
      <c s="18"/>
      <c s="18"/>
    </row>
    <row r="186" spans="1:34" s="15" customFormat="1" ht="15.75" customHeight="1">
      <c r="A186" s="16"/>
      <c s="16"/>
      <c s="16"/>
      <c s="17"/>
      <c s="16"/>
      <c s="16"/>
      <c s="16"/>
      <c s="16"/>
      <c s="16"/>
      <c s="17"/>
      <c s="16"/>
      <c s="16"/>
      <c s="16"/>
      <c s="16"/>
      <c s="16"/>
      <c s="16"/>
      <c s="16"/>
      <c s="16"/>
      <c s="16"/>
      <c s="16"/>
      <c s="16"/>
      <c s="16"/>
      <c s="16"/>
      <c s="16"/>
      <c s="16"/>
      <c s="16"/>
      <c s="16"/>
      <c s="16"/>
      <c s="16"/>
      <c s="16"/>
      <c s="18"/>
      <c s="18"/>
      <c s="18"/>
      <c s="18"/>
    </row>
    <row r="187" spans="1:34" s="15" customFormat="1" ht="15.75" customHeight="1">
      <c r="A187" s="16"/>
      <c s="16"/>
      <c s="16"/>
      <c s="17"/>
      <c s="16"/>
      <c s="16"/>
      <c s="16"/>
      <c s="16"/>
      <c s="16"/>
      <c s="17"/>
      <c s="16"/>
      <c s="16"/>
      <c s="16"/>
      <c s="16"/>
      <c s="16"/>
      <c s="16"/>
      <c s="16"/>
      <c s="16"/>
      <c s="16"/>
      <c s="16"/>
      <c s="16"/>
      <c s="16"/>
      <c s="16"/>
      <c s="16"/>
      <c s="16"/>
      <c s="16"/>
      <c s="16"/>
      <c s="16"/>
      <c s="16"/>
      <c s="16"/>
      <c s="18"/>
      <c s="18"/>
      <c s="18"/>
      <c s="18"/>
    </row>
    <row r="188" spans="1:34" s="15" customFormat="1" ht="15.75" customHeight="1">
      <c r="A188" s="16"/>
      <c s="16"/>
      <c s="16"/>
      <c s="17"/>
      <c s="16"/>
      <c s="16"/>
      <c s="16"/>
      <c s="16"/>
      <c s="16"/>
      <c s="17"/>
      <c s="16"/>
      <c s="16"/>
      <c s="16"/>
      <c s="16"/>
      <c s="16"/>
      <c s="16"/>
      <c s="16"/>
      <c s="16"/>
      <c s="16"/>
      <c s="16"/>
      <c s="16"/>
      <c s="16"/>
      <c s="16"/>
      <c s="16"/>
      <c s="16"/>
      <c s="16"/>
      <c s="16"/>
      <c s="16"/>
      <c s="16"/>
      <c s="16"/>
      <c s="18"/>
      <c s="18"/>
      <c s="18"/>
      <c s="18"/>
    </row>
    <row r="189" spans="1:34" s="15" customFormat="1" ht="15.75" customHeight="1">
      <c r="A189" s="16"/>
      <c s="16"/>
      <c s="16"/>
      <c s="17"/>
      <c s="16"/>
      <c s="16"/>
      <c s="16"/>
      <c s="16"/>
      <c s="16"/>
      <c s="17"/>
      <c s="16"/>
      <c s="16"/>
      <c s="16"/>
      <c s="16"/>
      <c s="16"/>
      <c s="16"/>
      <c s="16"/>
      <c s="16"/>
      <c s="16"/>
      <c s="16"/>
      <c s="16"/>
      <c s="16"/>
      <c s="16"/>
      <c s="16"/>
      <c s="16"/>
      <c s="16"/>
      <c s="16"/>
      <c s="16"/>
      <c s="16"/>
      <c s="16"/>
      <c s="18"/>
      <c s="18"/>
      <c s="18"/>
      <c s="18"/>
    </row>
    <row r="190" spans="1:34" s="15" customFormat="1" ht="15.75" customHeight="1">
      <c r="A190" s="16"/>
      <c s="16"/>
      <c s="16"/>
      <c s="17"/>
      <c s="16"/>
      <c s="16"/>
      <c s="16"/>
      <c s="16"/>
      <c s="16"/>
      <c s="17"/>
      <c s="16"/>
      <c s="16"/>
      <c s="16"/>
      <c s="16"/>
      <c s="16"/>
      <c s="16"/>
      <c s="16"/>
      <c s="16"/>
      <c s="16"/>
      <c s="16"/>
      <c s="16"/>
      <c s="16"/>
      <c s="16"/>
      <c s="16"/>
      <c s="16"/>
      <c s="16"/>
      <c s="16"/>
      <c s="16"/>
      <c s="16"/>
      <c s="16"/>
      <c s="18"/>
      <c s="18"/>
      <c s="18"/>
      <c s="18"/>
    </row>
    <row r="191" spans="1:34" s="15" customFormat="1" ht="15.75" customHeight="1">
      <c r="A191" s="16"/>
      <c s="16"/>
      <c s="16"/>
      <c s="17"/>
      <c s="16"/>
      <c s="16"/>
      <c s="16"/>
      <c s="16"/>
      <c s="16"/>
      <c s="17"/>
      <c s="16"/>
      <c s="16"/>
      <c s="16"/>
      <c s="16"/>
      <c s="16"/>
      <c s="16"/>
      <c s="16"/>
      <c s="16"/>
      <c s="16"/>
      <c s="16"/>
      <c s="16"/>
      <c s="16"/>
      <c s="16"/>
      <c s="16"/>
      <c s="16"/>
      <c s="16"/>
      <c s="16"/>
      <c s="16"/>
      <c s="16"/>
      <c s="16"/>
      <c s="18"/>
      <c s="18"/>
      <c s="18"/>
      <c s="18"/>
    </row>
    <row r="192" spans="1:34" s="15" customFormat="1" ht="15.75" customHeight="1">
      <c r="A192" s="16"/>
      <c s="16"/>
      <c s="16"/>
      <c s="17"/>
      <c s="16"/>
      <c s="16"/>
      <c s="16"/>
      <c s="16"/>
      <c s="16"/>
      <c s="17"/>
      <c s="16"/>
      <c s="16"/>
      <c s="16"/>
      <c s="16"/>
      <c s="16"/>
      <c s="16"/>
      <c s="16"/>
      <c s="16"/>
      <c s="16"/>
      <c s="16"/>
      <c s="16"/>
      <c s="16"/>
      <c s="16"/>
      <c s="16"/>
      <c s="16"/>
      <c s="16"/>
      <c s="16"/>
      <c s="16"/>
      <c s="16"/>
      <c s="16"/>
      <c s="18"/>
      <c s="18"/>
      <c s="18"/>
      <c s="18"/>
    </row>
    <row r="193" spans="1:34" s="15" customFormat="1" ht="15.75" customHeight="1">
      <c r="A193" s="16"/>
      <c s="16"/>
      <c s="16"/>
      <c s="17"/>
      <c s="16"/>
      <c s="16"/>
      <c s="16"/>
      <c s="16"/>
      <c s="16"/>
      <c s="17"/>
      <c s="16"/>
      <c s="16"/>
      <c s="16"/>
      <c s="16"/>
      <c s="16"/>
      <c s="16"/>
      <c s="16"/>
      <c s="16"/>
      <c s="16"/>
      <c s="16"/>
      <c s="16"/>
      <c s="16"/>
      <c s="16"/>
      <c s="16"/>
      <c s="16"/>
      <c s="16"/>
      <c s="16"/>
      <c s="16"/>
      <c s="16"/>
      <c s="16"/>
      <c s="18"/>
      <c s="18"/>
      <c s="18"/>
      <c s="18"/>
    </row>
    <row r="194" spans="1:34" s="15" customFormat="1" ht="15.75" customHeight="1">
      <c r="A194" s="16"/>
      <c s="16"/>
      <c s="16"/>
      <c s="17"/>
      <c s="16"/>
      <c s="16"/>
      <c s="16"/>
      <c s="16"/>
      <c s="16"/>
      <c s="17"/>
      <c s="16"/>
      <c s="16"/>
      <c s="16"/>
      <c s="16"/>
      <c s="16"/>
      <c s="16"/>
      <c s="16"/>
      <c s="16"/>
      <c s="16"/>
      <c s="16"/>
      <c s="16"/>
      <c s="16"/>
      <c s="16"/>
      <c s="16"/>
      <c s="16"/>
      <c s="16"/>
      <c s="16"/>
      <c s="16"/>
      <c s="16"/>
      <c s="16"/>
      <c s="18"/>
      <c s="18"/>
      <c s="18"/>
      <c s="18"/>
    </row>
    <row r="195" spans="1:34" s="15" customFormat="1" ht="15.75" customHeight="1">
      <c r="A195" s="16"/>
      <c s="16"/>
      <c s="16"/>
      <c s="17"/>
      <c s="16"/>
      <c s="16"/>
      <c s="16"/>
      <c s="16"/>
      <c s="16"/>
      <c s="17"/>
      <c s="16"/>
      <c s="16"/>
      <c s="16"/>
      <c s="16"/>
      <c s="16"/>
      <c s="16"/>
      <c s="16"/>
      <c s="16"/>
      <c s="16"/>
      <c s="16"/>
      <c s="16"/>
      <c s="16"/>
      <c s="16"/>
      <c s="16"/>
      <c s="16"/>
      <c s="16"/>
      <c s="16"/>
      <c s="16"/>
      <c s="16"/>
      <c s="16"/>
      <c s="18"/>
      <c s="18"/>
      <c s="18"/>
      <c s="18"/>
    </row>
    <row r="196" spans="1:34" s="15" customFormat="1" ht="15.75" customHeight="1">
      <c r="A196" s="16"/>
      <c s="16"/>
      <c s="16"/>
      <c s="17"/>
      <c s="16"/>
      <c s="16"/>
      <c s="16"/>
      <c s="16"/>
      <c s="16"/>
      <c s="17"/>
      <c s="16"/>
      <c s="16"/>
      <c s="16"/>
      <c s="16"/>
      <c s="16"/>
      <c s="16"/>
      <c s="16"/>
      <c s="16"/>
      <c s="16"/>
      <c s="16"/>
      <c s="16"/>
      <c s="16"/>
      <c s="16"/>
      <c s="16"/>
      <c s="16"/>
      <c s="16"/>
      <c s="16"/>
      <c s="16"/>
      <c s="16"/>
      <c s="16"/>
      <c s="18"/>
      <c s="18"/>
      <c s="18"/>
      <c s="18"/>
    </row>
    <row r="197" spans="1:34" s="15" customFormat="1" ht="15.75" customHeight="1">
      <c r="A197" s="16"/>
      <c s="16"/>
      <c s="16"/>
      <c s="17"/>
      <c s="16"/>
      <c s="16"/>
      <c s="16"/>
      <c s="16"/>
      <c s="16"/>
      <c s="17"/>
      <c s="16"/>
      <c s="16"/>
      <c s="16"/>
      <c s="16"/>
      <c s="16"/>
      <c s="16"/>
      <c s="16"/>
      <c s="16"/>
      <c s="16"/>
      <c s="16"/>
      <c s="16"/>
      <c s="16"/>
      <c s="16"/>
      <c s="16"/>
      <c s="16"/>
      <c s="16"/>
      <c s="16"/>
      <c s="16"/>
      <c s="16"/>
      <c s="16"/>
      <c s="18"/>
      <c s="18"/>
      <c s="18"/>
      <c s="18"/>
    </row>
    <row r="198" spans="1:34" s="15" customFormat="1" ht="15.75" customHeight="1">
      <c r="A198" s="16"/>
      <c s="16"/>
      <c s="16"/>
      <c s="17"/>
      <c s="16"/>
      <c s="16"/>
      <c s="16"/>
      <c s="16"/>
      <c s="16"/>
      <c s="17"/>
      <c s="16"/>
      <c s="16"/>
      <c s="16"/>
      <c s="16"/>
      <c s="16"/>
      <c s="16"/>
      <c s="16"/>
      <c s="16"/>
      <c s="16"/>
      <c s="16"/>
      <c s="16"/>
      <c s="16"/>
      <c s="16"/>
      <c s="16"/>
      <c s="16"/>
      <c s="16"/>
      <c s="16"/>
      <c s="16"/>
      <c s="16"/>
      <c s="16"/>
      <c s="18"/>
      <c s="18"/>
      <c s="18"/>
      <c s="18"/>
    </row>
    <row r="199" spans="1:34" s="15" customFormat="1" ht="15.75" customHeight="1">
      <c r="A199" s="16"/>
      <c s="16"/>
      <c s="16"/>
      <c s="17"/>
      <c s="16"/>
      <c s="16"/>
      <c s="16"/>
      <c s="16"/>
      <c s="16"/>
      <c s="17"/>
      <c s="16"/>
      <c s="16"/>
      <c s="16"/>
      <c s="16"/>
      <c s="16"/>
      <c s="16"/>
      <c s="16"/>
      <c s="16"/>
      <c s="16"/>
      <c s="16"/>
      <c s="16"/>
      <c s="16"/>
      <c s="16"/>
      <c s="16"/>
      <c s="16"/>
      <c s="16"/>
      <c s="16"/>
      <c s="16"/>
      <c s="16"/>
      <c s="16"/>
      <c s="18"/>
      <c s="18"/>
      <c s="18"/>
      <c s="18"/>
    </row>
    <row r="200" spans="1:34" s="15" customFormat="1" ht="15.75" customHeight="1">
      <c r="A200" s="16"/>
      <c s="16"/>
      <c s="16"/>
      <c s="17"/>
      <c s="16"/>
      <c s="16"/>
      <c s="16"/>
      <c s="16"/>
      <c s="16"/>
      <c s="17"/>
      <c s="16"/>
      <c s="16"/>
      <c s="16"/>
      <c s="16"/>
      <c s="16"/>
      <c s="16"/>
      <c s="16"/>
      <c s="16"/>
      <c s="16"/>
      <c s="16"/>
      <c s="16"/>
      <c s="16"/>
      <c s="16"/>
      <c s="16"/>
      <c s="16"/>
      <c s="16"/>
      <c s="16"/>
      <c s="16"/>
      <c s="16"/>
      <c s="16"/>
      <c s="18"/>
      <c s="18"/>
      <c s="18"/>
      <c s="18"/>
    </row>
    <row r="201" spans="1:34" s="15" customFormat="1" ht="15.75" customHeight="1">
      <c r="A201" s="16"/>
      <c s="16"/>
      <c s="16"/>
      <c s="17"/>
      <c s="16"/>
      <c s="16"/>
      <c s="16"/>
      <c s="16"/>
      <c s="16"/>
      <c s="17"/>
      <c s="16"/>
      <c s="16"/>
      <c s="16"/>
      <c s="16"/>
      <c s="16"/>
      <c s="16"/>
      <c s="16"/>
      <c s="16"/>
      <c s="16"/>
      <c s="16"/>
      <c s="16"/>
      <c s="16"/>
      <c s="16"/>
      <c s="16"/>
      <c s="16"/>
      <c s="16"/>
      <c s="16"/>
      <c s="16"/>
      <c s="16"/>
      <c s="16"/>
      <c s="18"/>
      <c s="18"/>
      <c s="18"/>
      <c s="18"/>
    </row>
    <row r="202" spans="1:34" s="15" customFormat="1" ht="15.75" customHeight="1">
      <c r="A202" s="16"/>
      <c s="16"/>
      <c s="16"/>
      <c s="17"/>
      <c s="16"/>
      <c s="16"/>
      <c s="16"/>
      <c s="16"/>
      <c s="16"/>
      <c s="17"/>
      <c s="16"/>
      <c s="16"/>
      <c s="16"/>
      <c s="16"/>
      <c s="16"/>
      <c s="16"/>
      <c s="16"/>
      <c s="16"/>
      <c s="16"/>
      <c s="16"/>
      <c s="16"/>
      <c s="16"/>
      <c s="16"/>
      <c s="16"/>
      <c s="16"/>
      <c s="16"/>
      <c s="16"/>
      <c s="16"/>
      <c s="16"/>
      <c s="16"/>
      <c s="18"/>
      <c s="18"/>
      <c s="18"/>
      <c s="18"/>
    </row>
    <row r="203" spans="1:34" s="15" customFormat="1" ht="15.75" customHeight="1">
      <c r="A203" s="16"/>
      <c s="16"/>
      <c s="16"/>
      <c s="17"/>
      <c s="16"/>
      <c s="16"/>
      <c s="16"/>
      <c s="16"/>
      <c s="16"/>
      <c s="17"/>
      <c s="16"/>
      <c s="16"/>
      <c s="16"/>
      <c s="16"/>
      <c s="16"/>
      <c s="16"/>
      <c s="16"/>
      <c s="16"/>
      <c s="16"/>
      <c s="16"/>
      <c s="16"/>
      <c s="16"/>
      <c s="16"/>
      <c s="16"/>
      <c s="16"/>
      <c s="16"/>
      <c s="16"/>
      <c s="16"/>
      <c s="16"/>
      <c s="16"/>
      <c s="18"/>
      <c s="18"/>
      <c s="18"/>
      <c s="18"/>
    </row>
    <row r="204" spans="1:34" s="15" customFormat="1" ht="15.75" customHeight="1">
      <c r="A204" s="16"/>
      <c s="16"/>
      <c s="16"/>
      <c s="17"/>
      <c s="16"/>
      <c s="16"/>
      <c s="16"/>
      <c s="16"/>
      <c s="16"/>
      <c s="17"/>
      <c s="16"/>
      <c s="16"/>
      <c s="16"/>
      <c s="16"/>
      <c s="16"/>
      <c s="16"/>
      <c s="16"/>
      <c s="16"/>
      <c s="16"/>
      <c s="16"/>
      <c s="16"/>
      <c s="16"/>
      <c s="16"/>
      <c s="16"/>
      <c s="16"/>
      <c s="16"/>
      <c s="16"/>
      <c s="16"/>
      <c s="16"/>
      <c s="16"/>
      <c s="18"/>
      <c s="18"/>
      <c s="18"/>
      <c s="18"/>
    </row>
    <row r="205" spans="1:34" s="15" customFormat="1" ht="15.75" customHeight="1">
      <c r="A205" s="16"/>
      <c s="16"/>
      <c s="16"/>
      <c s="17"/>
      <c s="16"/>
      <c s="16"/>
      <c s="16"/>
      <c s="16"/>
      <c s="16"/>
      <c s="17"/>
      <c s="16"/>
      <c s="16"/>
      <c s="16"/>
      <c s="16"/>
      <c s="16"/>
      <c s="16"/>
      <c s="16"/>
      <c s="16"/>
      <c s="16"/>
      <c s="16"/>
      <c s="16"/>
      <c s="16"/>
      <c s="16"/>
      <c s="16"/>
      <c s="16"/>
      <c s="16"/>
      <c s="16"/>
      <c s="16"/>
      <c s="16"/>
      <c s="16"/>
      <c s="18"/>
      <c s="18"/>
      <c s="18"/>
      <c s="18"/>
    </row>
    <row r="206" spans="1:34" s="15" customFormat="1" ht="15.75" customHeight="1">
      <c r="A206" s="16"/>
      <c s="16"/>
      <c s="16"/>
      <c s="17"/>
      <c s="16"/>
      <c s="16"/>
      <c s="16"/>
      <c s="16"/>
      <c s="16"/>
      <c s="17"/>
      <c s="16"/>
      <c s="16"/>
      <c s="16"/>
      <c s="16"/>
      <c s="16"/>
      <c s="16"/>
      <c s="16"/>
      <c s="16"/>
      <c s="16"/>
      <c s="16"/>
      <c s="16"/>
      <c s="16"/>
      <c s="16"/>
      <c s="16"/>
      <c s="16"/>
      <c s="16"/>
      <c s="16"/>
      <c s="16"/>
      <c s="16"/>
      <c s="16"/>
      <c s="18"/>
      <c s="18"/>
      <c s="18"/>
      <c s="18"/>
    </row>
    <row r="207" spans="1:34" s="15" customFormat="1" ht="15.75" customHeight="1">
      <c r="A207" s="16"/>
      <c s="16"/>
      <c s="16"/>
      <c s="17"/>
      <c s="16"/>
      <c s="16"/>
      <c s="16"/>
      <c s="16"/>
      <c s="16"/>
      <c s="17"/>
      <c s="16"/>
      <c s="16"/>
      <c s="16"/>
      <c s="16"/>
      <c s="16"/>
      <c s="16"/>
      <c s="16"/>
      <c s="16"/>
      <c s="16"/>
      <c s="16"/>
      <c s="16"/>
      <c s="16"/>
      <c s="16"/>
      <c s="16"/>
      <c s="16"/>
      <c s="16"/>
      <c s="16"/>
      <c s="16"/>
      <c s="16"/>
      <c s="16"/>
      <c s="18"/>
      <c s="18"/>
      <c s="18"/>
      <c s="18"/>
    </row>
    <row r="208" spans="1:34" s="15" customFormat="1" ht="15.75" customHeight="1">
      <c r="A208" s="16"/>
      <c s="16"/>
      <c s="16"/>
      <c s="17"/>
      <c s="16"/>
      <c s="16"/>
      <c s="16"/>
      <c s="16"/>
      <c s="16"/>
      <c s="17"/>
      <c s="16"/>
      <c s="16"/>
      <c s="16"/>
      <c s="16"/>
      <c s="16"/>
      <c s="16"/>
      <c s="16"/>
      <c s="16"/>
      <c s="16"/>
      <c s="16"/>
      <c s="16"/>
      <c s="16"/>
      <c s="16"/>
      <c s="16"/>
      <c s="16"/>
      <c s="16"/>
      <c s="16"/>
      <c s="16"/>
      <c s="16"/>
      <c s="16"/>
      <c s="18"/>
      <c s="18"/>
      <c s="18"/>
      <c s="18"/>
    </row>
    <row r="209" spans="1:34" s="15" customFormat="1" ht="15.75" customHeight="1">
      <c r="A209" s="16"/>
      <c s="16"/>
      <c s="16"/>
      <c s="17"/>
      <c s="16"/>
      <c s="16"/>
      <c s="16"/>
      <c s="16"/>
      <c s="16"/>
      <c s="17"/>
      <c s="16"/>
      <c s="16"/>
      <c s="16"/>
      <c s="16"/>
      <c s="16"/>
      <c s="16"/>
      <c s="16"/>
      <c s="16"/>
      <c s="16"/>
      <c s="16"/>
      <c s="16"/>
      <c s="16"/>
      <c s="16"/>
      <c s="16"/>
      <c s="16"/>
      <c s="16"/>
      <c s="16"/>
      <c s="16"/>
      <c s="16"/>
      <c s="16"/>
      <c s="18"/>
      <c s="18"/>
      <c s="18"/>
      <c s="18"/>
    </row>
    <row r="210" spans="1:34" s="15" customFormat="1" ht="15.75" customHeight="1">
      <c r="A210" s="16"/>
      <c s="16"/>
      <c s="16"/>
      <c s="17"/>
      <c s="16"/>
      <c s="16"/>
      <c s="16"/>
      <c s="16"/>
      <c s="16"/>
      <c s="17"/>
      <c s="16"/>
      <c s="16"/>
      <c s="16"/>
      <c s="16"/>
      <c s="16"/>
      <c s="16"/>
      <c s="16"/>
      <c s="16"/>
      <c s="16"/>
      <c s="16"/>
      <c s="16"/>
      <c s="16"/>
      <c s="16"/>
      <c s="16"/>
      <c s="16"/>
      <c s="16"/>
      <c s="16"/>
      <c s="16"/>
      <c s="16"/>
      <c s="16"/>
      <c s="18"/>
      <c s="18"/>
      <c s="18"/>
      <c s="18"/>
    </row>
    <row r="211" spans="1:34" s="15" customFormat="1" ht="15.75" customHeight="1">
      <c r="A211" s="16"/>
      <c s="16"/>
      <c s="16"/>
      <c s="17"/>
      <c s="16"/>
      <c s="16"/>
      <c s="16"/>
      <c s="16"/>
      <c s="16"/>
      <c s="17"/>
      <c s="16"/>
      <c s="16"/>
      <c s="16"/>
      <c s="16"/>
      <c s="16"/>
      <c s="16"/>
      <c s="16"/>
      <c s="16"/>
      <c s="16"/>
      <c s="16"/>
      <c s="16"/>
      <c s="16"/>
      <c s="16"/>
      <c s="16"/>
      <c s="16"/>
      <c s="16"/>
      <c s="16"/>
      <c s="16"/>
      <c s="16"/>
      <c s="16"/>
      <c s="18"/>
      <c s="18"/>
      <c s="18"/>
      <c s="18"/>
    </row>
    <row r="212" spans="1:34" s="15" customFormat="1" ht="15.75" customHeight="1">
      <c r="A212" s="16"/>
      <c s="16"/>
      <c s="16"/>
      <c s="17"/>
      <c s="16"/>
      <c s="16"/>
      <c s="16"/>
      <c s="16"/>
      <c s="16"/>
      <c s="17"/>
      <c s="16"/>
      <c s="16"/>
      <c s="16"/>
      <c s="16"/>
      <c s="16"/>
      <c s="16"/>
      <c s="16"/>
      <c s="16"/>
      <c s="16"/>
      <c s="16"/>
      <c s="16"/>
      <c s="16"/>
      <c s="16"/>
      <c s="16"/>
      <c s="16"/>
      <c s="16"/>
      <c s="16"/>
      <c s="16"/>
      <c s="16"/>
      <c s="16"/>
      <c s="18"/>
      <c s="18"/>
      <c s="18"/>
      <c s="18"/>
    </row>
    <row r="213" spans="1:34" s="15" customFormat="1" ht="15.75" customHeight="1">
      <c r="A213" s="16"/>
      <c s="16"/>
      <c s="16"/>
      <c s="17"/>
      <c s="16"/>
      <c s="16"/>
      <c s="16"/>
      <c s="16"/>
      <c s="16"/>
      <c s="17"/>
      <c s="16"/>
      <c s="16"/>
      <c s="16"/>
      <c s="16"/>
      <c s="16"/>
      <c s="16"/>
      <c s="16"/>
      <c s="16"/>
      <c s="16"/>
      <c s="16"/>
      <c s="16"/>
      <c s="16"/>
      <c s="16"/>
      <c s="16"/>
      <c s="16"/>
      <c s="16"/>
      <c s="16"/>
      <c s="16"/>
      <c s="16"/>
      <c s="16"/>
      <c s="18"/>
      <c s="18"/>
      <c s="18"/>
      <c s="18"/>
    </row>
    <row r="214" spans="1:34" s="15" customFormat="1" ht="15.75" customHeight="1">
      <c r="A214" s="16"/>
      <c s="16"/>
      <c s="16"/>
      <c s="17"/>
      <c s="16"/>
      <c s="16"/>
      <c s="16"/>
      <c s="16"/>
      <c s="16"/>
      <c s="17"/>
      <c s="16"/>
      <c s="16"/>
      <c s="16"/>
      <c s="16"/>
      <c s="16"/>
      <c s="16"/>
      <c s="16"/>
      <c s="16"/>
      <c s="16"/>
      <c s="16"/>
      <c s="16"/>
      <c s="16"/>
      <c s="16"/>
      <c s="16"/>
      <c s="16"/>
      <c s="16"/>
      <c s="16"/>
      <c s="16"/>
      <c s="16"/>
      <c s="16"/>
      <c s="18"/>
      <c s="18"/>
      <c s="18"/>
      <c s="18"/>
    </row>
    <row r="215" spans="1:34" s="15" customFormat="1" ht="15.75" customHeight="1">
      <c r="A215" s="16"/>
      <c s="16"/>
      <c s="16"/>
      <c s="17"/>
      <c s="16"/>
      <c s="16"/>
      <c s="16"/>
      <c s="16"/>
      <c s="16"/>
      <c s="17"/>
      <c s="16"/>
      <c s="16"/>
      <c s="16"/>
      <c s="16"/>
      <c s="16"/>
      <c s="16"/>
      <c s="16"/>
      <c s="16"/>
      <c s="16"/>
      <c s="16"/>
      <c s="16"/>
      <c s="16"/>
      <c s="16"/>
      <c s="16"/>
      <c s="16"/>
      <c s="16"/>
      <c s="16"/>
      <c s="16"/>
      <c s="16"/>
      <c s="16"/>
      <c s="18"/>
      <c s="18"/>
      <c s="18"/>
      <c s="18"/>
    </row>
    <row r="216" spans="1:34" s="15" customFormat="1" ht="15.75" customHeight="1">
      <c r="A216" s="16"/>
      <c s="16"/>
      <c s="16"/>
      <c s="17"/>
      <c s="16"/>
      <c s="16"/>
      <c s="16"/>
      <c s="16"/>
      <c s="16"/>
      <c s="17"/>
      <c s="16"/>
      <c s="16"/>
      <c s="16"/>
      <c s="16"/>
      <c s="16"/>
      <c s="16"/>
      <c s="16"/>
      <c s="16"/>
      <c s="16"/>
      <c s="16"/>
      <c s="16"/>
      <c s="16"/>
      <c s="16"/>
      <c s="16"/>
      <c s="16"/>
      <c s="16"/>
      <c s="16"/>
      <c s="16"/>
      <c s="16"/>
      <c s="16"/>
      <c s="18"/>
      <c s="18"/>
      <c s="18"/>
      <c s="18"/>
    </row>
    <row r="217" spans="1:34" s="15" customFormat="1" ht="15.75" customHeight="1">
      <c r="A217" s="16"/>
      <c s="16"/>
      <c s="16"/>
      <c s="17"/>
      <c s="16"/>
      <c s="16"/>
      <c s="16"/>
      <c s="16"/>
      <c s="16"/>
      <c s="17"/>
      <c s="16"/>
      <c s="16"/>
      <c s="16"/>
      <c s="16"/>
      <c s="16"/>
      <c s="16"/>
      <c s="16"/>
      <c s="16"/>
      <c s="16"/>
      <c s="16"/>
      <c s="16"/>
      <c s="16"/>
      <c s="16"/>
      <c s="16"/>
      <c s="16"/>
      <c s="16"/>
      <c s="16"/>
      <c s="16"/>
      <c s="16"/>
      <c s="16"/>
      <c s="18"/>
      <c s="18"/>
      <c s="18"/>
      <c s="18"/>
    </row>
    <row r="218" spans="1:34" s="15" customFormat="1" ht="15.75" customHeight="1">
      <c r="A218" s="16"/>
      <c s="16"/>
      <c s="16"/>
      <c s="17"/>
      <c s="16"/>
      <c s="16"/>
      <c s="16"/>
      <c s="16"/>
      <c s="16"/>
      <c s="17"/>
      <c s="16"/>
      <c s="16"/>
      <c s="16"/>
      <c s="16"/>
      <c s="16"/>
      <c s="16"/>
      <c s="16"/>
      <c s="16"/>
      <c s="16"/>
      <c s="16"/>
      <c s="16"/>
      <c s="16"/>
      <c s="16"/>
      <c s="16"/>
      <c s="16"/>
      <c s="16"/>
      <c s="16"/>
      <c s="16"/>
      <c s="16"/>
      <c s="16"/>
      <c s="18"/>
      <c s="18"/>
      <c s="18"/>
      <c s="18"/>
    </row>
    <row r="219" spans="1:34" s="15" customFormat="1" ht="15.75" customHeight="1">
      <c r="A219" s="16"/>
      <c s="16"/>
      <c s="16"/>
      <c s="17"/>
      <c s="16"/>
      <c s="16"/>
      <c s="16"/>
      <c s="16"/>
      <c s="16"/>
      <c s="17"/>
      <c s="16"/>
      <c s="16"/>
      <c s="16"/>
      <c s="16"/>
      <c s="16"/>
      <c s="16"/>
      <c s="16"/>
      <c s="16"/>
      <c s="16"/>
      <c s="16"/>
      <c s="16"/>
      <c s="16"/>
      <c s="16"/>
      <c s="16"/>
      <c s="16"/>
      <c s="16"/>
      <c s="16"/>
      <c s="16"/>
      <c s="16"/>
      <c s="16"/>
      <c s="18"/>
      <c s="18"/>
      <c s="18"/>
      <c s="18"/>
    </row>
    <row r="220" spans="1:34" s="15" customFormat="1" ht="15.75" customHeight="1">
      <c r="A220" s="16"/>
      <c s="16"/>
      <c s="16"/>
      <c s="17"/>
      <c s="16"/>
      <c s="16"/>
      <c s="16"/>
      <c s="16"/>
      <c s="16"/>
      <c s="17"/>
      <c s="16"/>
      <c s="16"/>
      <c s="16"/>
      <c s="16"/>
      <c s="16"/>
      <c s="16"/>
      <c s="16"/>
      <c s="16"/>
      <c s="16"/>
      <c s="16"/>
      <c s="16"/>
      <c s="16"/>
      <c s="16"/>
      <c s="16"/>
      <c s="16"/>
      <c s="16"/>
      <c s="16"/>
      <c s="16"/>
      <c s="16"/>
      <c s="16"/>
      <c s="18"/>
      <c s="18"/>
      <c s="18"/>
      <c s="18"/>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sheetData>
  <pageMargins left="0.7" right="0.7" top="0.75" bottom="0.75" header="0" footer="0"/>
  <pageSetup fitToHeight="0" fitToWidth="0" orientation="landscape"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BH508"/>
  <sheetViews>
    <sheetView zoomScale="110" zoomScaleNormal="110" workbookViewId="0" topLeftCell="H7">
      <selection pane="topLeft" activeCell="Q15" sqref="Q15"/>
    </sheetView>
  </sheetViews>
  <sheetFormatPr defaultColWidth="0" defaultRowHeight="15" zeroHeight="1"/>
  <cols>
    <col min="1" max="2" width="3.57142857142857" style="19" customWidth="1"/>
    <col min="3" max="3" width="6.71428571428571" style="19" customWidth="1"/>
    <col min="4" max="4" width="13.1428571428571" style="20" customWidth="1"/>
    <col min="5" max="5" width="25.5714285714286" style="19" customWidth="1"/>
    <col min="6" max="6" width="20.8571428571429" style="19" hidden="1" customWidth="1"/>
    <col min="7" max="7" width="9.14285714285714" style="19" customWidth="1"/>
    <col min="8" max="8" width="10" style="19" customWidth="1"/>
    <col min="9" max="10" width="6.14285714285714" style="19" customWidth="1"/>
    <col min="11" max="11" width="8.57142857142857" style="19" customWidth="1"/>
    <col min="12" max="14" width="4" style="19" customWidth="1"/>
    <col min="15" max="15" width="5.42857142857143" style="19" customWidth="1"/>
    <col min="16" max="16" width="4" style="19" customWidth="1"/>
    <col min="17" max="17" width="4" style="92" customWidth="1"/>
    <col min="18" max="20" width="4" style="19" customWidth="1"/>
    <col min="21" max="21" width="5.28571428571429" style="19" customWidth="1"/>
    <col min="22" max="22" width="4" style="19" customWidth="1"/>
    <col min="23" max="23" width="4" style="92" customWidth="1"/>
    <col min="24" max="26" width="4" style="19" customWidth="1"/>
    <col min="27" max="27" width="5.28571428571429" style="19" customWidth="1"/>
    <col min="28" max="28" width="4" style="19" customWidth="1"/>
    <col min="29" max="29" width="4" style="92" customWidth="1"/>
    <col min="30" max="33" width="4" style="19" customWidth="1"/>
    <col min="34" max="34" width="4" style="92" customWidth="1"/>
    <col min="35" max="38" width="4" style="19" customWidth="1"/>
    <col min="39" max="39" width="4" style="92" customWidth="1"/>
    <col min="40" max="44" width="4" style="19" customWidth="1"/>
    <col min="45" max="49" width="6.71428571428571" style="19" hidden="1" customWidth="1"/>
    <col min="50" max="57" width="6.71428571428571" style="21" hidden="1" customWidth="1"/>
    <col min="58" max="60" width="6.71428571428571" style="22" hidden="1" customWidth="1"/>
    <col min="61" max="61" width="6.71428571428571" style="19" customWidth="1"/>
    <col min="62" max="16383" width="6.71428571428571" style="19" hidden="1"/>
    <col min="16384" max="16384" width="2.14285714285714" style="19" hidden="1"/>
  </cols>
  <sheetData>
    <row r="1" spans="1:60" s="23" customFormat="1" ht="22.5" customHeight="1">
      <c r="A1" s="268" t="s">
        <v>62</v>
      </c>
      <c s="268"/>
      <c s="268"/>
      <c s="268"/>
      <c s="268"/>
      <c s="268"/>
      <c s="268"/>
      <c s="268"/>
      <c s="268"/>
      <c s="268"/>
      <c s="268"/>
      <c s="268"/>
      <c s="268"/>
      <c s="268"/>
      <c s="268"/>
      <c s="268"/>
      <c s="268"/>
      <c s="268"/>
      <c s="268"/>
      <c s="268"/>
      <c s="268"/>
      <c s="268"/>
      <c s="268"/>
      <c s="268"/>
      <c s="268"/>
      <c s="268"/>
      <c s="268"/>
      <c s="268"/>
      <c s="268"/>
      <c s="268"/>
      <c s="268"/>
      <c s="268"/>
      <c s="268"/>
      <c s="268"/>
      <c s="268"/>
      <c s="268"/>
      <c s="268"/>
      <c s="268"/>
      <c s="268"/>
      <c s="268"/>
      <c s="268"/>
      <c s="268"/>
      <c s="268"/>
      <c s="268"/>
      <c r="AX1" s="21"/>
      <c s="21"/>
      <c s="21"/>
      <c s="21"/>
      <c s="21"/>
      <c s="21"/>
      <c s="21"/>
      <c s="21"/>
      <c s="22"/>
      <c s="22"/>
      <c s="22"/>
    </row>
    <row r="2" spans="1:60" ht="21.75" customHeight="1">
      <c r="A2" s="236" t="s">
        <v>52</v>
      </c>
      <c s="237"/>
      <c s="237"/>
      <c s="237"/>
      <c s="237"/>
      <c s="237"/>
      <c s="237"/>
      <c s="237"/>
      <c s="237"/>
      <c s="237"/>
      <c s="238"/>
      <c s="24"/>
      <c s="24"/>
      <c s="24"/>
      <c s="24"/>
      <c s="24"/>
      <c s="24"/>
      <c s="24"/>
      <c s="24"/>
      <c s="24"/>
      <c s="24"/>
      <c s="24"/>
      <c s="24"/>
      <c s="25"/>
      <c s="25"/>
      <c s="25"/>
      <c s="25"/>
      <c s="25"/>
      <c s="25"/>
      <c s="25"/>
      <c s="25"/>
      <c s="25"/>
      <c s="25"/>
      <c s="25"/>
      <c s="25"/>
      <c s="25"/>
      <c s="25"/>
      <c s="25"/>
      <c s="25"/>
      <c s="25"/>
      <c s="26"/>
      <c s="27"/>
      <c s="28"/>
      <c s="28"/>
      <c s="29"/>
      <c s="29"/>
      <c s="30"/>
      <c s="30"/>
      <c s="30"/>
      <c s="31"/>
      <c s="31"/>
      <c s="31"/>
      <c s="31"/>
      <c s="31"/>
      <c s="31"/>
      <c s="31"/>
      <c s="19"/>
      <c s="29"/>
      <c s="29"/>
      <c s="32" t="str">
        <f>L5</f>
        <v>हिंदी</v>
      </c>
    </row>
    <row r="3" spans="1:60" ht="29.25" customHeight="1">
      <c r="A3" s="236" t="s">
        <v>53</v>
      </c>
      <c s="237"/>
      <c s="237"/>
      <c s="237"/>
      <c s="237"/>
      <c s="237"/>
      <c s="237"/>
      <c s="237"/>
      <c s="237"/>
      <c s="237"/>
      <c s="238"/>
      <c s="239" t="str">
        <f>IF($L$4="Hindi","माध्यम","MEDIUM")</f>
        <v>माध्यम</v>
      </c>
      <c s="240"/>
      <c s="241"/>
      <c s="24"/>
      <c s="24"/>
      <c s="24"/>
      <c s="24"/>
      <c s="24"/>
      <c s="24" t="str">
        <f>UPPER(R3)</f>
        <v/>
      </c>
      <c s="24"/>
      <c s="24"/>
      <c s="24"/>
      <c s="25"/>
      <c s="25"/>
      <c s="25"/>
      <c s="25"/>
      <c s="25"/>
      <c s="25"/>
      <c s="25"/>
      <c s="25"/>
      <c s="25"/>
      <c s="25"/>
      <c s="25"/>
      <c s="25"/>
      <c s="25"/>
      <c s="25"/>
      <c s="25"/>
      <c s="25"/>
      <c s="25"/>
      <c s="33"/>
      <c s="27"/>
      <c s="28"/>
      <c s="28"/>
      <c s="29"/>
      <c s="29"/>
      <c s="30"/>
      <c s="30"/>
      <c s="30"/>
      <c s="31"/>
      <c s="31"/>
      <c s="31"/>
      <c s="31"/>
      <c s="31"/>
      <c s="31"/>
      <c s="31"/>
      <c s="19"/>
      <c s="29"/>
      <c s="29"/>
      <c s="19"/>
    </row>
    <row r="4" spans="1:60" ht="24.75" customHeight="1">
      <c r="A4" s="251" t="str">
        <f>IF($L$4="Hindi","सत्रांक वर्कशीट 2025-2026","SESSIONAL WORKSHEET 2025-26")</f>
        <v>सत्रांक वर्कशीट 2025-2026</v>
      </c>
      <c s="252"/>
      <c s="252"/>
      <c s="252"/>
      <c s="252"/>
      <c s="252"/>
      <c s="252"/>
      <c s="252"/>
      <c s="252"/>
      <c s="252"/>
      <c s="253"/>
      <c s="244" t="s">
        <v>75</v>
      </c>
      <c s="245"/>
      <c s="246"/>
      <c s="254" t="str">
        <f>IF(L4="HINDI","प्रपत्र:--2 अ ","PRAPTRA:--2A")</f>
        <v xml:space="preserve">प्रपत्र:--2 अ </v>
      </c>
      <c s="255"/>
      <c s="255"/>
      <c s="255"/>
      <c s="255"/>
      <c s="255"/>
      <c s="255"/>
      <c s="255"/>
      <c s="255"/>
      <c s="255"/>
      <c s="255"/>
      <c s="255"/>
      <c s="255"/>
      <c s="256"/>
      <c s="203"/>
      <c s="266" t="str">
        <f>IF(L4="HINDI","प्रपत्र:--2 अ","PRAPTRA:--2A")</f>
        <v>प्रपत्र:--2 अ</v>
      </c>
      <c s="267"/>
      <c s="267"/>
      <c s="267"/>
      <c s="267"/>
      <c s="267"/>
      <c s="267"/>
      <c s="267"/>
      <c s="267"/>
      <c s="267"/>
      <c s="267"/>
      <c s="267"/>
      <c s="267"/>
      <c s="267"/>
      <c s="267"/>
      <c s="29"/>
      <c s="29"/>
      <c s="30"/>
      <c s="30"/>
      <c s="30"/>
      <c s="31"/>
      <c s="31"/>
      <c s="31"/>
      <c s="31"/>
      <c s="31"/>
      <c s="31"/>
      <c s="31"/>
      <c s="19"/>
      <c s="29"/>
      <c s="29"/>
      <c s="32" t="str">
        <f>R5</f>
        <v xml:space="preserve">अंग्रेजी </v>
      </c>
    </row>
    <row r="5" spans="1:60" ht="28.5" customHeight="1" thickBot="1">
      <c r="A5" s="275" t="str">
        <f>IF($K$4="HINDI","विधार्थी विवरण","STUDENT DETAIL")</f>
        <v>STUDENT DETAIL</v>
      </c>
      <c s="276"/>
      <c s="276"/>
      <c s="276"/>
      <c s="276"/>
      <c s="277"/>
      <c s="34" t="str">
        <f>IF($L$4="HINDI","कक्षा :-","CLASS :- ")</f>
        <v>कक्षा :-</v>
      </c>
      <c s="35">
        <v>8</v>
      </c>
      <c s="249" t="str">
        <f>IF($L$4="Hindi","उपस्थिति","Attendance")</f>
        <v>उपस्थिति</v>
      </c>
      <c s="250"/>
      <c s="250"/>
      <c s="283" t="str">
        <f>IF($L$4="HINDI","हिंदी","HINDI")</f>
        <v>हिंदी</v>
      </c>
      <c s="284"/>
      <c s="284"/>
      <c s="284"/>
      <c s="284"/>
      <c s="285"/>
      <c s="259" t="str">
        <f>IF($L$4="HINDI","अंग्रेजी ","ENGLISH")</f>
        <v xml:space="preserve">अंग्रेजी </v>
      </c>
      <c s="260"/>
      <c s="260"/>
      <c s="260"/>
      <c s="260"/>
      <c s="261"/>
      <c s="262" t="str">
        <f>IF($L$4="HINDI","गणित","MATHS")</f>
        <v>गणित</v>
      </c>
      <c s="263"/>
      <c s="263"/>
      <c s="263"/>
      <c s="263"/>
      <c s="264"/>
      <c s="247" t="str">
        <f>IF($L$4="HINDI","तृतीय भाषा ","THIRD LANG")</f>
        <v xml:space="preserve">तृतीय भाषा </v>
      </c>
      <c s="248"/>
      <c s="257" t="s">
        <v>66</v>
      </c>
      <c s="258"/>
      <c s="208"/>
      <c s="242" t="str">
        <f>IF($L$4="HINDI","विज्ञान","SCIENCE")</f>
        <v>विज्ञान</v>
      </c>
      <c s="243"/>
      <c s="243"/>
      <c s="243"/>
      <c s="209"/>
      <c s="265" t="str">
        <f>IF($L$4="HINDI","सामाजिक.विज्ञान","SOCIAL.SCIENCE")</f>
        <v>सामाजिक.विज्ञान</v>
      </c>
      <c s="265"/>
      <c s="265"/>
      <c s="265"/>
      <c s="265"/>
      <c s="36"/>
      <c s="36"/>
      <c s="37"/>
      <c s="37"/>
      <c s="37"/>
      <c s="38"/>
      <c s="38"/>
      <c s="38"/>
      <c s="38"/>
      <c s="38"/>
      <c s="38"/>
      <c s="38"/>
      <c s="19"/>
      <c s="36"/>
      <c s="36"/>
      <c s="32" t="str">
        <f>X5</f>
        <v>गणित</v>
      </c>
    </row>
    <row r="6" spans="1:60" ht="161.25" customHeight="1" thickTop="1" thickBot="1">
      <c r="A6" s="269" t="s">
        <v>51</v>
      </c>
      <c s="271" t="str">
        <f>IF($L$4="Hindi","सेक्शन","Section ")</f>
        <v>सेक्शन</v>
      </c>
      <c s="271" t="str">
        <f>IF($L$4="Hindi","प्रवेशांक","SR. NO.")</f>
        <v>प्रवेशांक</v>
      </c>
      <c s="271" t="str">
        <f>IF($L$4="Hindi","जन्म दिनांक","Date of Birth")</f>
        <v>जन्म दिनांक</v>
      </c>
      <c s="279" t="str">
        <f>IF($L$4="Hindi","विद्यार्थी का नाम","Student's Name")</f>
        <v>विद्यार्थी का नाम</v>
      </c>
      <c s="279" t="str">
        <f>IF($L$4="Hindi","पिता का नाम","Father's Name")</f>
        <v>पिता का नाम</v>
      </c>
      <c s="271" t="str">
        <f>IF($L$4="Hindi","कक्षा रोल न. ","Class Roll No.")</f>
        <v xml:space="preserve">कक्षा रोल न. </v>
      </c>
      <c s="281" t="str">
        <f>IF($L$4="Hindi","बोर्ड रोल न. ","Board Roll No.")</f>
        <v xml:space="preserve">बोर्ड रोल न. </v>
      </c>
      <c s="39" t="str">
        <f>IF($L$4="Hindi","कुल कार्य दिवस","Total Meeting")</f>
        <v>कुल कार्य दिवस</v>
      </c>
      <c s="273" t="str">
        <f>IF($L$4="Hindi","कुल उपस्थिति","Total Attendance")</f>
        <v>कुल उपस्थिति</v>
      </c>
      <c s="273" t="str">
        <f>IF($L$4="Hindi","उपस्थिति प्रतिशत","Attendance percentage")</f>
        <v>उपस्थिति प्रतिशत</v>
      </c>
      <c s="40" t="str">
        <f>IF($L$4="HINDI","प्रथम परख","FIRST TEST")</f>
        <v>प्रथम परख</v>
      </c>
      <c s="40" t="str">
        <f>IF($L$4="HINDI","द्वितीय परख","SECOND TEST")</f>
        <v>द्वितीय परख</v>
      </c>
      <c s="40" t="str">
        <f>IF($L$4="Hindi","अर्ध वार्षिक परीक्षा के अंक","HAILF YEARLY EXAM MARKS")</f>
        <v>अर्ध वार्षिक परीक्षा के अंक</v>
      </c>
      <c s="40" t="str">
        <f>IF($L$4="HINDI","पूर्व कक्षा दक्षता आधारित आकलन (MSRA)","PRE-CLASS PROFICIENCY BASED ASSESSMENT (MSRA)")</f>
        <v>पूर्व कक्षा दक्षता आधारित आकलन (MSRA)</v>
      </c>
      <c s="40" t="str">
        <f>IF($L$4="HINDI","नौ बैग डे गतिविधियाँ ","NO BAG DAY ACTIVITIES")</f>
        <v xml:space="preserve">नौ बैग डे गतिविधियाँ </v>
      </c>
      <c s="40" t="str">
        <f>IF($L$4="HINDI","वृक्षारोपण","Tree Plantation")</f>
        <v>वृक्षारोपण</v>
      </c>
      <c s="216" t="str">
        <f>IF($L$4="HINDI","प्रथम परख","FIRST TEST")</f>
        <v>प्रथम परख</v>
      </c>
      <c s="216" t="str">
        <f>IF($L$4="HINDI","प्रथम परख","SECOND TEST")</f>
        <v>प्रथम परख</v>
      </c>
      <c s="216" t="str">
        <f>IF($L$4="Hindi","अर्ध वार्षिक परीक्षा के अंक","HAILF YEARLY EXAM MARKS")</f>
        <v>अर्ध वार्षिक परीक्षा के अंक</v>
      </c>
      <c s="216" t="str">
        <f>IF($L$4="HINDI","पूर्व कक्षा दक्षता आधारित आकलन (MSRA)","PRE-CLASS PROFICIENCY BASED ASSESSMENT (MSRA)")</f>
        <v>पूर्व कक्षा दक्षता आधारित आकलन (MSRA)</v>
      </c>
      <c s="216" t="str">
        <f>IF($L$4="HINDI","नौ बैग डे गतिविधियाँ ","NO BAG DAY ACTIVITIES")</f>
        <v xml:space="preserve">नौ बैग डे गतिविधियाँ </v>
      </c>
      <c s="216" t="str">
        <f>IF($L$4="HINDI","वृक्षारोपण","Tree Plantation")</f>
        <v>वृक्षारोपण</v>
      </c>
      <c s="215" t="str">
        <f>IF($L$4="HINDI","प्रथम परख","FIRST TEST")</f>
        <v>प्रथम परख</v>
      </c>
      <c s="215" t="str">
        <f>IF($L$4="HINDI","प्रथम परख","SECOND TEST")</f>
        <v>प्रथम परख</v>
      </c>
      <c s="215" t="str">
        <f>IF($L$4="Hindi","अर्ध वार्षिक परीक्षा के अंक","HAILF YEARLY EXAM MARKS")</f>
        <v>अर्ध वार्षिक परीक्षा के अंक</v>
      </c>
      <c s="215" t="str">
        <f>IF($L$4="HINDI","पूर्व कक्षा दक्षता आधारित आकलन (MSRA)","PRE-CLASS PROFICIENCY BASED ASSESSMENT (MSRA)")</f>
        <v>पूर्व कक्षा दक्षता आधारित आकलन (MSRA)</v>
      </c>
      <c s="215" t="str">
        <f>IF($L$4="HINDI","नौ बैग डे गतिविधियाँ ","NO BAG DAY ACTIVITIES")</f>
        <v xml:space="preserve">नौ बैग डे गतिविधियाँ </v>
      </c>
      <c s="215" t="str">
        <f>IF($L$4="HINDI","वृक्षारोपण","Tree Plantation")</f>
        <v>वृक्षारोपण</v>
      </c>
      <c s="41" t="str">
        <f>IF($L$4="HINDI","प्रथम परख","FIRST TEST")</f>
        <v>प्रथम परख</v>
      </c>
      <c s="41" t="str">
        <f>IF($L$4="HINDI","द्वितीय परख","SECOND TEST")</f>
        <v>द्वितीय परख</v>
      </c>
      <c s="41" t="str">
        <f>IF($L$4="HINDI","अर्धवार्षिक परीक्षा","HALF YEARLY")</f>
        <v>अर्धवार्षिक परीक्षा</v>
      </c>
      <c s="41" t="str">
        <f>IF($L$4="HINDI","नो बैग डे गतिविधियाँ","NO BAG DAY ACTIVITIES")</f>
        <v>नो बैग डे गतिविधियाँ</v>
      </c>
      <c s="41" t="str">
        <f>IF($L$4="HINDI","वृक्षारोपण","Tree Plantation")</f>
        <v>वृक्षारोपण</v>
      </c>
      <c s="42" t="str">
        <f>IF($L$4="HINDI","प्रथम परख","FIRST TEST")</f>
        <v>प्रथम परख</v>
      </c>
      <c s="42" t="str">
        <f>IF($L$4="HINDI","द्वितीय परख","SECOND TEST")</f>
        <v>द्वितीय परख</v>
      </c>
      <c s="42" t="str">
        <f>IF($L$4="HINDI","अर्धवार्षिक परीक्षा","HALF YEARLY")</f>
        <v>अर्धवार्षिक परीक्षा</v>
      </c>
      <c s="42" t="str">
        <f>IF($L$4="HINDI","नो बैग डे गतिविधियाँ","NO BAG DAY ACTIVITIES")</f>
        <v>नो बैग डे गतिविधियाँ</v>
      </c>
      <c s="42" t="str">
        <f>IF($L$4="HINDI","वृक्षारोपण","Tree Plantation")</f>
        <v>वृक्षारोपण</v>
      </c>
      <c s="217" t="str">
        <f>IF($L$4="HINDI","प्रथम परख","FIRST TEST")</f>
        <v>प्रथम परख</v>
      </c>
      <c s="217" t="str">
        <f>IF($L$4="HINDI","द्वितीय परख","SECOND TEST")</f>
        <v>द्वितीय परख</v>
      </c>
      <c s="217" t="str">
        <f>IF($L$4="HINDI","अर्धवार्षिक परीक्षा","HALF YEARLY")</f>
        <v>अर्धवार्षिक परीक्षा</v>
      </c>
      <c s="217" t="str">
        <f>IF($L$4="HINDI","नो बैग डे गतिविधियाँ","NO BAG DAY ACTIVITIES")</f>
        <v>नो बैग डे गतिविधियाँ</v>
      </c>
      <c s="217" t="str">
        <f>IF($L$4="HINDI","वृक्षारोपण","Tree Plantation")</f>
        <v>वृक्षारोपण</v>
      </c>
      <c s="29"/>
      <c s="29"/>
      <c s="30"/>
      <c s="30"/>
      <c s="30"/>
      <c s="31"/>
      <c s="31"/>
      <c s="31"/>
      <c s="31"/>
      <c s="31"/>
      <c s="31"/>
      <c s="31"/>
      <c s="19"/>
      <c s="29"/>
      <c s="29"/>
      <c s="32" t="str">
        <f>AD5</f>
        <v xml:space="preserve">तृतीय भाषा </v>
      </c>
    </row>
    <row r="7" spans="1:60" s="213" customFormat="1" ht="21" customHeight="1" thickTop="1" thickBot="1">
      <c r="A7" s="270"/>
      <c s="272"/>
      <c s="272"/>
      <c s="278"/>
      <c s="272"/>
      <c s="272"/>
      <c s="272"/>
      <c s="282"/>
      <c s="43">
        <v>300</v>
      </c>
      <c s="280"/>
      <c s="274"/>
      <c s="233">
        <v>10</v>
      </c>
      <c s="233">
        <v>10</v>
      </c>
      <c s="233">
        <v>50</v>
      </c>
      <c s="233">
        <v>20</v>
      </c>
      <c s="233">
        <v>9</v>
      </c>
      <c s="233">
        <v>1</v>
      </c>
      <c s="233">
        <v>10</v>
      </c>
      <c s="233">
        <v>10</v>
      </c>
      <c s="233">
        <v>50</v>
      </c>
      <c s="233">
        <v>20</v>
      </c>
      <c s="233">
        <v>9</v>
      </c>
      <c s="233">
        <v>1</v>
      </c>
      <c s="233">
        <v>10</v>
      </c>
      <c s="233">
        <v>10</v>
      </c>
      <c s="233">
        <v>50</v>
      </c>
      <c s="233">
        <v>20</v>
      </c>
      <c s="233">
        <v>9</v>
      </c>
      <c s="233">
        <v>1</v>
      </c>
      <c s="233">
        <v>10</v>
      </c>
      <c s="233">
        <v>10</v>
      </c>
      <c s="233">
        <v>70</v>
      </c>
      <c s="233">
        <v>9</v>
      </c>
      <c s="233">
        <v>1</v>
      </c>
      <c s="233">
        <v>10</v>
      </c>
      <c s="233">
        <v>10</v>
      </c>
      <c s="233">
        <v>70</v>
      </c>
      <c s="233">
        <v>5</v>
      </c>
      <c s="234">
        <v>5</v>
      </c>
      <c s="235">
        <v>10</v>
      </c>
      <c s="231">
        <v>10</v>
      </c>
      <c s="231">
        <v>70</v>
      </c>
      <c s="231">
        <v>9</v>
      </c>
      <c s="231">
        <v>1</v>
      </c>
      <c s="210"/>
      <c s="211"/>
      <c s="212"/>
      <c s="212"/>
      <c s="212"/>
      <c s="211"/>
      <c r="BA7" s="211">
        <v>1</v>
      </c>
      <c s="211">
        <v>2</v>
      </c>
      <c s="211">
        <v>3</v>
      </c>
      <c s="211">
        <v>4</v>
      </c>
      <c s="211">
        <v>5</v>
      </c>
      <c s="211">
        <v>6</v>
      </c>
      <c s="211"/>
      <c s="214" t="str">
        <f>AI5</f>
        <v>विज्ञान</v>
      </c>
    </row>
    <row r="8" spans="1:60" ht="21.75" customHeight="1" thickTop="1">
      <c r="A8" s="44">
        <v>1</v>
      </c>
      <c s="45" t="str">
        <f t="shared" si="0" ref="B8:B71">IFERROR(VLOOKUP(A8,नाम1,3,0),"")</f>
        <v>A</v>
      </c>
      <c s="46">
        <f t="shared" si="1" ref="C8:C71">IFERROR(VLOOKUP(A8,नाम1,4,0),"")</f>
        <v>550</v>
      </c>
      <c s="47">
        <f t="shared" si="2" ref="D8:D71">IFERROR(VLOOKUP(A8,नाम1,11,0),"")</f>
        <v>40523</v>
      </c>
      <c s="48" t="str">
        <f t="shared" si="3" ref="E8:E71">IFERROR(VLOOKUP(A8,नाम1,6,0),"")</f>
        <v>AJAY</v>
      </c>
      <c s="48" t="str">
        <f t="shared" si="4" ref="F8:F71">IFERROR(VLOOKUP(A8,नाम1,8,0),"")</f>
        <v>GIRDHARI</v>
      </c>
      <c s="49">
        <f t="shared" si="5" ref="G8:G71">IFERROR(VLOOKUP(A8,नाम1,12,0),"")</f>
        <v>8049</v>
      </c>
      <c s="50" t="str">
        <f t="shared" si="6" ref="H8:H71">IFERROR(VLOOKUP(A8,नाम1,13,0),"")</f>
        <v/>
      </c>
      <c s="51">
        <v>300</v>
      </c>
      <c s="52">
        <v>290</v>
      </c>
      <c s="53">
        <f t="shared" si="7" ref="K8:K71">IFERROR(IF(I8="","",IF(J8="","",SUM(J8/I8*100,0))),"")</f>
        <v>96.666666666666671</v>
      </c>
      <c s="65">
        <v>14</v>
      </c>
      <c s="65">
        <v>14</v>
      </c>
      <c s="65">
        <v>50</v>
      </c>
      <c s="65">
        <v>10</v>
      </c>
      <c s="65">
        <v>9</v>
      </c>
      <c s="65">
        <v>1</v>
      </c>
      <c s="65">
        <v>10</v>
      </c>
      <c s="65">
        <v>10</v>
      </c>
      <c s="65">
        <v>48</v>
      </c>
      <c s="65">
        <v>16</v>
      </c>
      <c s="65">
        <v>9</v>
      </c>
      <c s="65">
        <v>0</v>
      </c>
      <c s="65">
        <v>12</v>
      </c>
      <c s="65">
        <v>14</v>
      </c>
      <c s="65">
        <v>50</v>
      </c>
      <c s="65">
        <v>9</v>
      </c>
      <c s="65">
        <v>9</v>
      </c>
      <c s="65">
        <v>1</v>
      </c>
      <c s="65">
        <v>9</v>
      </c>
      <c s="65">
        <v>10</v>
      </c>
      <c s="65">
        <v>60</v>
      </c>
      <c s="65">
        <v>9</v>
      </c>
      <c s="65">
        <v>1</v>
      </c>
      <c s="65">
        <v>9</v>
      </c>
      <c s="65">
        <v>10</v>
      </c>
      <c s="65">
        <v>65</v>
      </c>
      <c s="65">
        <v>4</v>
      </c>
      <c s="65">
        <v>5</v>
      </c>
      <c s="65">
        <v>7</v>
      </c>
      <c s="65">
        <v>9</v>
      </c>
      <c s="205">
        <v>66</v>
      </c>
      <c s="205">
        <v>8</v>
      </c>
      <c s="205">
        <v>2</v>
      </c>
      <c s="54"/>
      <c s="36"/>
      <c s="30"/>
      <c s="30"/>
      <c s="30"/>
      <c s="55">
        <f>IFERROR(ROUNDUP(SUM(L8:Q8)*15%,0),"")</f>
        <v>15</v>
      </c>
      <c s="56"/>
      <c s="57">
        <f t="shared" si="8" ref="AZ8:AZ262">G8</f>
        <v>8049</v>
      </c>
      <c s="58">
        <f t="shared" si="9" ref="BA8:BA71">IFERROR(IF(G8="","",IF(K8="","",IF(AND(VLOOKUP(G8,अंक,5,0)&gt;=86),5,IF(AND(VLOOKUP(G8,अंक,5,0)&gt;=76),4,IF(AND(VLOOKUP(G8,अंक,5,0)&gt;=65),3,0)))))+ROUNDUP((SUM(L8:Q8))*15%,0),"")</f>
        <v>20</v>
      </c>
      <c s="57">
        <f t="shared" si="10" ref="BB8:BB71">IFERROR(IF(G8="","",IF(K8="","",IF(AND(VLOOKUP(G8,अंक,5,0)&gt;=86),5,IF(AND(VLOOKUP(G8,अंक,5,0)&gt;=76),4,IF(AND(VLOOKUP(G8,अंक,5,0)&gt;=65),3,0)))))+ROUNDUP((SUM(R8:W8))*15%,0),"")</f>
        <v>19</v>
      </c>
      <c s="57">
        <f t="shared" si="11" ref="BC8:BC71">IFERROR(IF(G8="","",IF(K8="","",IF(AND(VLOOKUP(G8,अंक,5,0)&gt;=86),5,IF(AND(VLOOKUP(G8,अंक,5,0)&gt;=76),4,IF(AND(VLOOKUP(G8,अंक,5,0)&gt;=65),3,0)))))+ROUNDUP((SUM(X8:AC8))*15%,0),"")</f>
        <v>20</v>
      </c>
      <c s="57">
        <f t="shared" si="12" ref="BD8:BD71">IFERROR(IF(G8="","",IF(K8="","",IF(AND(VLOOKUP(G8,अंक,5,0)&gt;=86),5,IF(AND(VLOOKUP(G8,अंक,5,0)&gt;=76),4,IF(AND(VLOOKUP(G8,अंक,5,0)&gt;=65),3,0)))))+ROUNDUP((SUM(AD8:AH8))*15%,0),"")</f>
        <v>19</v>
      </c>
      <c s="57">
        <f t="shared" si="13" ref="BE8:BE71">IFERROR(IF(G8="","",IF(K8="","",IF(AND(VLOOKUP(G8,अंक,5,0)&gt;=86),5,IF(AND(VLOOKUP(G8,अंक,5,0)&gt;=76),4,IF(AND(VLOOKUP(G8,अंक,5,0)&gt;=65),3,0)))))+ROUNDUP((SUM(AI8:AM8))*15%,0),"")</f>
        <v>19</v>
      </c>
      <c s="57">
        <f t="shared" si="14" ref="BF8:BF71">IFERROR(IF(G8="","",IF(K8="","",IF(AND(VLOOKUP(G8,अंक,5,0)&gt;=86),5,IF(AND(VLOOKUP(G8,अंक,5,0)&gt;=76),4,IF(AND(VLOOKUP(G8,अंक,5,0)&gt;=65),3,0)))))+ROUNDUP((SUM(AN8:AR8))*15%,0),"")</f>
        <v>19</v>
      </c>
      <c s="29"/>
      <c s="59" t="str">
        <f>AN5</f>
        <v>सामाजिक.विज्ञान</v>
      </c>
    </row>
    <row r="9" spans="1:60" ht="21.75" customHeight="1" thickBot="1">
      <c r="A9" s="44">
        <f t="shared" si="15" ref="A9:A72">IF($A8="","",IF(B8="","",$A8+1))</f>
        <v>2</v>
      </c>
      <c s="45" t="str">
        <f t="shared" si="0"/>
        <v>A</v>
      </c>
      <c s="46">
        <f t="shared" si="1"/>
        <v>604</v>
      </c>
      <c s="47">
        <f t="shared" si="2"/>
        <v>40409</v>
      </c>
      <c s="48" t="str">
        <f t="shared" si="3"/>
        <v>Bhawna Kanwar</v>
      </c>
      <c s="48" t="str">
        <f t="shared" si="4"/>
        <v>Anand Singh</v>
      </c>
      <c s="49">
        <f t="shared" si="5"/>
        <v>8050</v>
      </c>
      <c s="50" t="str">
        <f t="shared" si="6"/>
        <v/>
      </c>
      <c s="60">
        <v>350</v>
      </c>
      <c s="61">
        <v>280</v>
      </c>
      <c s="53">
        <f t="shared" si="7"/>
        <v>80</v>
      </c>
      <c s="65">
        <v>10</v>
      </c>
      <c s="65">
        <v>15</v>
      </c>
      <c s="65">
        <v>46</v>
      </c>
      <c s="65">
        <v>9</v>
      </c>
      <c s="65">
        <v>7</v>
      </c>
      <c s="65">
        <v>0</v>
      </c>
      <c s="65">
        <v>10</v>
      </c>
      <c s="65">
        <v>9</v>
      </c>
      <c s="65">
        <v>46</v>
      </c>
      <c s="65">
        <v>20</v>
      </c>
      <c s="65">
        <v>8</v>
      </c>
      <c s="65">
        <v>1</v>
      </c>
      <c s="65">
        <v>10</v>
      </c>
      <c s="65">
        <v>10</v>
      </c>
      <c s="65">
        <v>49</v>
      </c>
      <c s="65">
        <v>9</v>
      </c>
      <c s="65">
        <v>6</v>
      </c>
      <c s="65">
        <v>1</v>
      </c>
      <c s="65">
        <v>8</v>
      </c>
      <c s="65">
        <v>8</v>
      </c>
      <c s="65">
        <v>65</v>
      </c>
      <c s="65">
        <v>8</v>
      </c>
      <c s="65">
        <v>0</v>
      </c>
      <c s="65">
        <v>8</v>
      </c>
      <c s="65">
        <v>8</v>
      </c>
      <c s="65">
        <v>66</v>
      </c>
      <c s="65">
        <v>5</v>
      </c>
      <c s="65">
        <v>4</v>
      </c>
      <c s="65">
        <v>5</v>
      </c>
      <c s="65">
        <v>7</v>
      </c>
      <c s="205">
        <v>68</v>
      </c>
      <c s="205">
        <v>7</v>
      </c>
      <c s="205">
        <v>2</v>
      </c>
      <c s="54"/>
      <c s="29"/>
      <c s="30"/>
      <c s="30"/>
      <c s="30"/>
      <c s="55">
        <f t="shared" si="16" ref="AX9:AX72">IFERROR(ROUNDUP(SUM(L9:Q9)*15%,0),"")</f>
        <v>14</v>
      </c>
      <c s="56"/>
      <c s="57">
        <f t="shared" si="8"/>
        <v>8050</v>
      </c>
      <c s="58">
        <f t="shared" si="9"/>
        <v>18</v>
      </c>
      <c s="57">
        <f t="shared" si="10"/>
        <v>19</v>
      </c>
      <c s="57">
        <f t="shared" si="11"/>
        <v>17</v>
      </c>
      <c s="57">
        <f t="shared" si="12"/>
        <v>18</v>
      </c>
      <c s="57">
        <f t="shared" si="13"/>
        <v>18</v>
      </c>
      <c s="57">
        <f t="shared" si="14"/>
        <v>18</v>
      </c>
      <c s="29"/>
      <c s="30"/>
    </row>
    <row r="10" spans="1:60" ht="21.75" customHeight="1" thickTop="1" thickBot="1">
      <c r="A10" s="44">
        <f t="shared" si="15"/>
        <v>3</v>
      </c>
      <c s="45" t="str">
        <f t="shared" si="0"/>
        <v>A</v>
      </c>
      <c s="46">
        <f t="shared" si="1"/>
        <v>658</v>
      </c>
      <c s="47">
        <f t="shared" si="2"/>
        <v>40409</v>
      </c>
      <c s="48" t="str">
        <f t="shared" si="3"/>
        <v>Bhawna Kanwar</v>
      </c>
      <c s="48" t="str">
        <f t="shared" si="4"/>
        <v>GIRDHARI</v>
      </c>
      <c s="49">
        <f t="shared" si="5"/>
        <v>8051</v>
      </c>
      <c s="50" t="str">
        <f t="shared" si="6"/>
        <v/>
      </c>
      <c s="51">
        <v>300</v>
      </c>
      <c s="52">
        <v>290</v>
      </c>
      <c s="53">
        <f t="shared" si="7"/>
        <v>96.666666666666671</v>
      </c>
      <c s="65">
        <v>10</v>
      </c>
      <c s="65">
        <v>15</v>
      </c>
      <c s="65">
        <v>46</v>
      </c>
      <c s="65">
        <v>9</v>
      </c>
      <c s="65">
        <v>7</v>
      </c>
      <c s="65">
        <v>0</v>
      </c>
      <c s="65">
        <v>10</v>
      </c>
      <c s="65">
        <v>9</v>
      </c>
      <c s="65">
        <v>46</v>
      </c>
      <c s="65">
        <v>20</v>
      </c>
      <c s="65">
        <v>8</v>
      </c>
      <c s="65">
        <v>1</v>
      </c>
      <c s="65">
        <v>10</v>
      </c>
      <c s="65">
        <v>10</v>
      </c>
      <c s="65">
        <v>49</v>
      </c>
      <c s="65">
        <v>9</v>
      </c>
      <c s="65">
        <v>6</v>
      </c>
      <c s="65">
        <v>1</v>
      </c>
      <c s="65">
        <v>8</v>
      </c>
      <c s="65">
        <v>8</v>
      </c>
      <c s="65">
        <v>65</v>
      </c>
      <c s="65">
        <v>8</v>
      </c>
      <c s="65">
        <v>0</v>
      </c>
      <c s="65">
        <v>8</v>
      </c>
      <c s="65">
        <v>8</v>
      </c>
      <c s="65">
        <v>66</v>
      </c>
      <c s="65">
        <v>5</v>
      </c>
      <c s="65">
        <v>4</v>
      </c>
      <c s="65">
        <v>5</v>
      </c>
      <c s="65">
        <v>7</v>
      </c>
      <c s="205">
        <v>68</v>
      </c>
      <c s="205">
        <v>7</v>
      </c>
      <c s="205">
        <v>1</v>
      </c>
      <c s="54"/>
      <c s="29"/>
      <c s="30"/>
      <c s="30"/>
      <c s="30"/>
      <c s="55">
        <f t="shared" si="16"/>
        <v>14</v>
      </c>
      <c s="56"/>
      <c s="57">
        <f t="shared" si="8"/>
        <v>8051</v>
      </c>
      <c s="58">
        <f t="shared" si="9"/>
        <v>19</v>
      </c>
      <c s="57">
        <f t="shared" si="10"/>
        <v>20</v>
      </c>
      <c s="57">
        <f t="shared" si="11"/>
        <v>18</v>
      </c>
      <c s="57">
        <f t="shared" si="12"/>
        <v>19</v>
      </c>
      <c s="57">
        <f t="shared" si="13"/>
        <v>19</v>
      </c>
      <c s="57">
        <f t="shared" si="14"/>
        <v>19</v>
      </c>
      <c s="29"/>
      <c s="30"/>
    </row>
    <row r="11" spans="1:60" ht="21.75" customHeight="1" thickTop="1" thickBot="1">
      <c r="A11" s="44">
        <f t="shared" si="15"/>
        <v>4</v>
      </c>
      <c s="45" t="str">
        <f t="shared" si="0"/>
        <v/>
      </c>
      <c s="46" t="str">
        <f t="shared" si="1"/>
        <v/>
      </c>
      <c s="47" t="str">
        <f t="shared" si="2"/>
        <v/>
      </c>
      <c s="48" t="str">
        <f t="shared" si="3"/>
        <v/>
      </c>
      <c s="48" t="str">
        <f t="shared" si="17" ref="F11:F13">IFERROR(VLOOKUP(A11,नाम1,8,0),"")</f>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65"/>
      <c s="205"/>
      <c s="205"/>
      <c s="54"/>
      <c s="29"/>
      <c s="30"/>
      <c s="30"/>
      <c s="64" t="s">
        <v>61</v>
      </c>
      <c s="55">
        <f t="shared" si="16"/>
        <v>0</v>
      </c>
      <c s="56"/>
      <c s="57" t="str">
        <f t="shared" si="8"/>
        <v/>
      </c>
      <c s="58" t="str">
        <f t="shared" si="9"/>
        <v/>
      </c>
      <c s="57" t="str">
        <f t="shared" si="10"/>
        <v/>
      </c>
      <c s="57" t="str">
        <f t="shared" si="11"/>
        <v/>
      </c>
      <c s="57" t="str">
        <f t="shared" si="12"/>
        <v/>
      </c>
      <c s="57" t="str">
        <f t="shared" si="13"/>
        <v/>
      </c>
      <c s="57" t="str">
        <f t="shared" si="14"/>
        <v/>
      </c>
      <c s="29"/>
      <c s="30"/>
    </row>
    <row r="12" spans="1:60" ht="21.75" customHeight="1" thickTop="1" thickBot="1">
      <c r="A12" s="44" t="str">
        <f t="shared" si="15"/>
        <v/>
      </c>
      <c s="45" t="str">
        <f t="shared" si="0"/>
        <v/>
      </c>
      <c s="46" t="str">
        <f t="shared" si="1"/>
        <v/>
      </c>
      <c s="47" t="str">
        <f t="shared" si="2"/>
        <v/>
      </c>
      <c s="48" t="str">
        <f t="shared" si="3"/>
        <v/>
      </c>
      <c s="48" t="str">
        <f t="shared" si="17"/>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64" t="s">
        <v>56</v>
      </c>
      <c s="55">
        <f t="shared" si="16"/>
        <v>0</v>
      </c>
      <c s="56"/>
      <c s="57" t="str">
        <f t="shared" si="8"/>
        <v/>
      </c>
      <c s="58" t="str">
        <f t="shared" si="9"/>
        <v/>
      </c>
      <c s="57" t="str">
        <f t="shared" si="10"/>
        <v/>
      </c>
      <c s="57" t="str">
        <f t="shared" si="11"/>
        <v/>
      </c>
      <c s="57" t="str">
        <f t="shared" si="12"/>
        <v/>
      </c>
      <c s="57" t="str">
        <f t="shared" si="13"/>
        <v/>
      </c>
      <c s="57" t="str">
        <f t="shared" si="14"/>
        <v/>
      </c>
      <c s="29"/>
      <c s="30"/>
    </row>
    <row r="13" spans="1:60" ht="21.75" customHeight="1" thickTop="1" thickBot="1">
      <c r="A13" s="44" t="str">
        <f t="shared" si="15"/>
        <v/>
      </c>
      <c s="45" t="str">
        <f t="shared" si="0"/>
        <v/>
      </c>
      <c s="46" t="str">
        <f t="shared" si="1"/>
        <v/>
      </c>
      <c s="47" t="str">
        <f t="shared" si="2"/>
        <v/>
      </c>
      <c s="48" t="str">
        <f t="shared" si="3"/>
        <v/>
      </c>
      <c s="48" t="str">
        <f t="shared" si="17"/>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62" t="s">
        <v>57</v>
      </c>
      <c s="55">
        <f t="shared" si="16"/>
        <v>0</v>
      </c>
      <c s="56"/>
      <c s="57" t="str">
        <f t="shared" si="8"/>
        <v/>
      </c>
      <c s="58" t="str">
        <f t="shared" si="9"/>
        <v/>
      </c>
      <c s="57" t="str">
        <f t="shared" si="10"/>
        <v/>
      </c>
      <c s="57" t="str">
        <f t="shared" si="11"/>
        <v/>
      </c>
      <c s="57" t="str">
        <f t="shared" si="12"/>
        <v/>
      </c>
      <c s="57" t="str">
        <f t="shared" si="13"/>
        <v/>
      </c>
      <c s="57" t="str">
        <f t="shared" si="14"/>
        <v/>
      </c>
      <c s="29"/>
      <c s="30"/>
    </row>
    <row r="14" spans="1:60" ht="21.75" customHeight="1" thickTop="1" thickBot="1">
      <c r="A14"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63" t="s">
        <v>58</v>
      </c>
      <c s="55">
        <f t="shared" si="16"/>
        <v>0</v>
      </c>
      <c s="56"/>
      <c s="57" t="str">
        <f t="shared" si="8"/>
        <v/>
      </c>
      <c s="58" t="str">
        <f t="shared" si="9"/>
        <v/>
      </c>
      <c s="57" t="str">
        <f t="shared" si="10"/>
        <v/>
      </c>
      <c s="57" t="str">
        <f t="shared" si="11"/>
        <v/>
      </c>
      <c s="57" t="str">
        <f t="shared" si="12"/>
        <v/>
      </c>
      <c s="57" t="str">
        <f t="shared" si="13"/>
        <v/>
      </c>
      <c s="57" t="str">
        <f t="shared" si="14"/>
        <v/>
      </c>
      <c s="29"/>
      <c s="30"/>
    </row>
    <row r="15" spans="1:60" ht="21.75" customHeight="1" thickTop="1" thickBot="1">
      <c r="A15"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64" t="s">
        <v>59</v>
      </c>
      <c s="55">
        <f t="shared" si="16"/>
        <v>0</v>
      </c>
      <c s="56"/>
      <c s="57" t="str">
        <f t="shared" si="8"/>
        <v/>
      </c>
      <c s="58" t="str">
        <f t="shared" si="9"/>
        <v/>
      </c>
      <c s="57" t="str">
        <f t="shared" si="10"/>
        <v/>
      </c>
      <c s="57" t="str">
        <f t="shared" si="11"/>
        <v/>
      </c>
      <c s="57" t="str">
        <f t="shared" si="12"/>
        <v/>
      </c>
      <c s="57" t="str">
        <f t="shared" si="13"/>
        <v/>
      </c>
      <c s="57" t="str">
        <f t="shared" si="14"/>
        <v/>
      </c>
      <c s="29"/>
      <c s="30"/>
    </row>
    <row r="16" spans="1:60" ht="21.75" customHeight="1" thickTop="1" thickBot="1">
      <c r="A16"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64" t="s">
        <v>60</v>
      </c>
      <c s="55">
        <f t="shared" si="16"/>
        <v>0</v>
      </c>
      <c s="56"/>
      <c s="57" t="str">
        <f t="shared" si="8"/>
        <v/>
      </c>
      <c s="58" t="str">
        <f t="shared" si="9"/>
        <v/>
      </c>
      <c s="57" t="str">
        <f t="shared" si="10"/>
        <v/>
      </c>
      <c s="57" t="str">
        <f t="shared" si="11"/>
        <v/>
      </c>
      <c s="57" t="str">
        <f t="shared" si="12"/>
        <v/>
      </c>
      <c s="57" t="str">
        <f t="shared" si="13"/>
        <v/>
      </c>
      <c s="57" t="str">
        <f t="shared" si="14"/>
        <v/>
      </c>
      <c s="29"/>
      <c s="30"/>
    </row>
    <row r="17" spans="1:60" ht="21.75" customHeight="1" thickTop="1" thickBot="1">
      <c r="A17"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64" t="s">
        <v>66</v>
      </c>
      <c s="55">
        <f t="shared" si="16"/>
        <v>0</v>
      </c>
      <c s="56"/>
      <c s="57" t="str">
        <f t="shared" si="8"/>
        <v/>
      </c>
      <c s="58" t="str">
        <f t="shared" si="9"/>
        <v/>
      </c>
      <c s="57" t="str">
        <f t="shared" si="10"/>
        <v/>
      </c>
      <c s="57" t="str">
        <f t="shared" si="11"/>
        <v/>
      </c>
      <c s="57" t="str">
        <f t="shared" si="12"/>
        <v/>
      </c>
      <c s="57" t="str">
        <f t="shared" si="13"/>
        <v/>
      </c>
      <c s="57" t="str">
        <f t="shared" si="14"/>
        <v/>
      </c>
      <c s="29"/>
      <c s="30"/>
    </row>
    <row r="18" spans="1:60" ht="21.75" customHeight="1" thickTop="1" thickBot="1">
      <c r="A18"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64" t="s">
        <v>67</v>
      </c>
      <c s="55">
        <f t="shared" si="16"/>
        <v>0</v>
      </c>
      <c s="56"/>
      <c s="57" t="str">
        <f t="shared" si="8"/>
        <v/>
      </c>
      <c s="58" t="str">
        <f t="shared" si="9"/>
        <v/>
      </c>
      <c s="57" t="str">
        <f t="shared" si="10"/>
        <v/>
      </c>
      <c s="57" t="str">
        <f t="shared" si="11"/>
        <v/>
      </c>
      <c s="57" t="str">
        <f t="shared" si="12"/>
        <v/>
      </c>
      <c s="57" t="str">
        <f t="shared" si="13"/>
        <v/>
      </c>
      <c s="57" t="str">
        <f t="shared" si="14"/>
        <v/>
      </c>
      <c s="29"/>
      <c s="30"/>
    </row>
    <row r="19" spans="1:60" ht="21.75" customHeight="1" thickTop="1" thickBot="1">
      <c r="A19"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187" t="s">
        <v>69</v>
      </c>
      <c s="55">
        <f t="shared" si="16"/>
        <v>0</v>
      </c>
      <c s="56"/>
      <c s="57" t="str">
        <f t="shared" si="8"/>
        <v/>
      </c>
      <c s="58" t="str">
        <f t="shared" si="9"/>
        <v/>
      </c>
      <c s="57" t="str">
        <f t="shared" si="10"/>
        <v/>
      </c>
      <c s="57" t="str">
        <f t="shared" si="11"/>
        <v/>
      </c>
      <c s="57" t="str">
        <f t="shared" si="12"/>
        <v/>
      </c>
      <c s="57" t="str">
        <f t="shared" si="13"/>
        <v/>
      </c>
      <c s="57" t="str">
        <f t="shared" si="14"/>
        <v/>
      </c>
      <c s="29"/>
      <c s="30"/>
    </row>
    <row r="20" spans="1:60" ht="21.75" customHeight="1" thickTop="1" thickBot="1">
      <c r="A20"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186" t="s">
        <v>68</v>
      </c>
      <c s="55">
        <f t="shared" si="16"/>
        <v>0</v>
      </c>
      <c s="56"/>
      <c s="57" t="str">
        <f t="shared" si="8"/>
        <v/>
      </c>
      <c s="58" t="str">
        <f t="shared" si="9"/>
        <v/>
      </c>
      <c s="57" t="str">
        <f t="shared" si="10"/>
        <v/>
      </c>
      <c s="57" t="str">
        <f t="shared" si="11"/>
        <v/>
      </c>
      <c s="57" t="str">
        <f t="shared" si="12"/>
        <v/>
      </c>
      <c s="57" t="str">
        <f t="shared" si="13"/>
        <v/>
      </c>
      <c s="57" t="str">
        <f t="shared" si="14"/>
        <v/>
      </c>
      <c s="29"/>
      <c s="30"/>
    </row>
    <row r="21" spans="1:60" ht="21.75" customHeight="1" thickTop="1" thickBot="1">
      <c r="A21"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186" t="s">
        <v>70</v>
      </c>
      <c s="55">
        <f t="shared" si="16"/>
        <v>0</v>
      </c>
      <c s="56"/>
      <c s="57" t="str">
        <f t="shared" si="8"/>
        <v/>
      </c>
      <c s="58" t="str">
        <f t="shared" si="9"/>
        <v/>
      </c>
      <c s="57" t="str">
        <f t="shared" si="10"/>
        <v/>
      </c>
      <c s="57" t="str">
        <f t="shared" si="11"/>
        <v/>
      </c>
      <c s="57" t="str">
        <f t="shared" si="12"/>
        <v/>
      </c>
      <c s="57" t="str">
        <f t="shared" si="13"/>
        <v/>
      </c>
      <c s="57" t="str">
        <f t="shared" si="14"/>
        <v/>
      </c>
      <c s="29"/>
      <c s="30"/>
    </row>
    <row r="22" spans="1:60" ht="21.75" customHeight="1" thickTop="1" thickBot="1">
      <c r="A22"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186"/>
      <c s="55">
        <f t="shared" si="16"/>
        <v>0</v>
      </c>
      <c s="56"/>
      <c s="57" t="str">
        <f t="shared" si="8"/>
        <v/>
      </c>
      <c s="58" t="str">
        <f t="shared" si="9"/>
        <v/>
      </c>
      <c s="57" t="str">
        <f t="shared" si="10"/>
        <v/>
      </c>
      <c s="57" t="str">
        <f t="shared" si="11"/>
        <v/>
      </c>
      <c s="57" t="str">
        <f t="shared" si="12"/>
        <v/>
      </c>
      <c s="57" t="str">
        <f t="shared" si="13"/>
        <v/>
      </c>
      <c s="57" t="str">
        <f t="shared" si="14"/>
        <v/>
      </c>
      <c s="29"/>
      <c s="30"/>
    </row>
    <row r="23" spans="1:60" ht="21.75" customHeight="1" thickTop="1" thickBot="1">
      <c r="A23"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186"/>
      <c s="55">
        <f t="shared" si="16"/>
        <v>0</v>
      </c>
      <c s="56"/>
      <c s="57" t="str">
        <f t="shared" si="8"/>
        <v/>
      </c>
      <c s="58" t="str">
        <f t="shared" si="9"/>
        <v/>
      </c>
      <c s="57" t="str">
        <f t="shared" si="10"/>
        <v/>
      </c>
      <c s="57" t="str">
        <f t="shared" si="11"/>
        <v/>
      </c>
      <c s="57" t="str">
        <f t="shared" si="12"/>
        <v/>
      </c>
      <c s="57" t="str">
        <f t="shared" si="13"/>
        <v/>
      </c>
      <c s="57" t="str">
        <f t="shared" si="14"/>
        <v/>
      </c>
      <c s="29"/>
      <c s="30"/>
    </row>
    <row r="24" spans="1:60" ht="21.75" customHeight="1" thickTop="1" thickBot="1">
      <c r="A24"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186"/>
      <c s="55">
        <f t="shared" si="16"/>
        <v>0</v>
      </c>
      <c s="56"/>
      <c s="57" t="str">
        <f t="shared" si="8"/>
        <v/>
      </c>
      <c s="58" t="str">
        <f t="shared" si="9"/>
        <v/>
      </c>
      <c s="57" t="str">
        <f t="shared" si="10"/>
        <v/>
      </c>
      <c s="57" t="str">
        <f t="shared" si="11"/>
        <v/>
      </c>
      <c s="57" t="str">
        <f t="shared" si="12"/>
        <v/>
      </c>
      <c s="57" t="str">
        <f t="shared" si="13"/>
        <v/>
      </c>
      <c s="57" t="str">
        <f t="shared" si="14"/>
        <v/>
      </c>
      <c s="29"/>
      <c s="30"/>
    </row>
    <row r="25" spans="1:60" ht="21.75" customHeight="1" thickTop="1" thickBot="1">
      <c r="A25"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26" spans="1:60" ht="21.75" customHeight="1" thickTop="1" thickBot="1">
      <c r="A26"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27" spans="1:60" ht="21.75" customHeight="1" thickTop="1" thickBot="1">
      <c r="A27"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28" spans="1:60" ht="21.75" customHeight="1" thickTop="1" thickBot="1">
      <c r="A28"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29" spans="1:60" ht="21.75" customHeight="1" thickTop="1" thickBot="1">
      <c r="A29"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30" spans="1:60" ht="21.75" customHeight="1" thickTop="1" thickBot="1">
      <c r="A30"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31" spans="1:60" ht="21.75" customHeight="1" thickTop="1" thickBot="1">
      <c r="A31"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32" spans="1:60" ht="21.75" customHeight="1" thickTop="1" thickBot="1">
      <c r="A32"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33" spans="1:60" ht="21.75" customHeight="1" thickTop="1" thickBot="1">
      <c r="A33"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34" spans="1:60" ht="21.75" customHeight="1" thickTop="1" thickBot="1">
      <c r="A34"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35" spans="1:60" ht="21.75" customHeight="1" thickTop="1" thickBot="1">
      <c r="A35"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36" spans="1:60" ht="21.75" customHeight="1" thickTop="1" thickBot="1">
      <c r="A36"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37" spans="1:60" ht="21.75" customHeight="1" thickTop="1" thickBot="1">
      <c r="A37"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38" spans="1:60" ht="21.75" customHeight="1" thickTop="1" thickBot="1">
      <c r="A38"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39" spans="1:60" ht="21.75" customHeight="1" thickTop="1" thickBot="1">
      <c r="A39"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40" spans="1:60" ht="21.75" customHeight="1" thickTop="1" thickBot="1">
      <c r="A40"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41" spans="1:60" ht="21.75" customHeight="1" thickTop="1" thickBot="1">
      <c r="A41"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42" spans="1:60" ht="21.75" customHeight="1" thickTop="1" thickBot="1">
      <c r="A42"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43" spans="1:60" ht="21.75" customHeight="1" thickTop="1" thickBot="1">
      <c r="A43"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44" spans="1:60" ht="21.75" customHeight="1" thickTop="1" thickBot="1">
      <c r="A44"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45" spans="1:60" ht="21.75" customHeight="1" thickTop="1" thickBot="1">
      <c r="A45"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46" spans="1:60" ht="21.75" customHeight="1" thickTop="1" thickBot="1">
      <c r="A46"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47" spans="1:60" ht="21.75" customHeight="1" thickTop="1" thickBot="1">
      <c r="A47"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48" spans="1:60" ht="21.75" customHeight="1" thickTop="1" thickBot="1">
      <c r="A48"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49" spans="1:60" ht="21.75" customHeight="1" thickTop="1" thickBot="1">
      <c r="A49"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50" spans="1:60" ht="21.75" customHeight="1" thickTop="1" thickBot="1">
      <c r="A50"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51" spans="1:60" ht="21.75" customHeight="1" thickTop="1" thickBot="1">
      <c r="A51"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52" spans="1:60" ht="21.75" customHeight="1" thickTop="1" thickBot="1">
      <c r="A52"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53" spans="1:60" ht="21.75" customHeight="1" thickTop="1" thickBot="1">
      <c r="A53"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54" spans="1:60" ht="21.75" customHeight="1" thickTop="1" thickBot="1">
      <c r="A54"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55" spans="1:60" ht="21.75" customHeight="1" thickTop="1" thickBot="1">
      <c r="A55"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56" spans="1:60" ht="21.75" customHeight="1" thickTop="1" thickBot="1">
      <c r="A56"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57" spans="1:60" ht="21.75" customHeight="1" thickTop="1" thickBot="1">
      <c r="A57"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58" spans="1:60" ht="21.75" customHeight="1" thickTop="1" thickBot="1">
      <c r="A58"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59" spans="1:60" ht="21.75" customHeight="1" thickTop="1" thickBot="1">
      <c r="A59"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60" spans="1:60" ht="21.75" customHeight="1" thickTop="1" thickBot="1">
      <c r="A60"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61" spans="1:60" ht="21.75" customHeight="1" thickTop="1" thickBot="1">
      <c r="A61"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62" spans="1:60" ht="21.75" customHeight="1" thickTop="1" thickBot="1">
      <c r="A62"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63" spans="1:60" ht="21.75" customHeight="1" thickTop="1" thickBot="1">
      <c r="A63"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64" spans="1:60" ht="21.75" customHeight="1" thickTop="1" thickBot="1">
      <c r="A64"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65" spans="1:60" ht="21.75" customHeight="1" thickTop="1" thickBot="1">
      <c r="A65"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66" spans="1:60" ht="21.75" customHeight="1" thickTop="1" thickBot="1">
      <c r="A66"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67" spans="1:60" ht="21.75" customHeight="1" thickTop="1" thickBot="1">
      <c r="A67"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68" spans="1:60" ht="21.75" customHeight="1" thickTop="1" thickBot="1">
      <c r="A68"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69" spans="1:60" ht="21.75" customHeight="1" thickTop="1" thickBot="1">
      <c r="A69"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70" spans="1:60" ht="21.75" customHeight="1" thickTop="1" thickBot="1">
      <c r="A70"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71" spans="1:60" ht="21.75" customHeight="1" thickTop="1" thickBot="1">
      <c r="A71" s="44" t="str">
        <f t="shared" si="15"/>
        <v/>
      </c>
      <c s="45" t="str">
        <f t="shared" si="0"/>
        <v/>
      </c>
      <c s="46" t="str">
        <f t="shared" si="1"/>
        <v/>
      </c>
      <c s="47" t="str">
        <f t="shared" si="2"/>
        <v/>
      </c>
      <c s="48" t="str">
        <f t="shared" si="3"/>
        <v/>
      </c>
      <c s="48" t="str">
        <f t="shared" si="4"/>
        <v/>
      </c>
      <c s="49" t="str">
        <f t="shared" si="5"/>
        <v/>
      </c>
      <c s="50" t="str">
        <f t="shared" si="6"/>
        <v/>
      </c>
      <c s="51"/>
      <c s="52"/>
      <c s="53" t="str">
        <f t="shared" si="7"/>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9"/>
        <v/>
      </c>
      <c s="57" t="str">
        <f t="shared" si="10"/>
        <v/>
      </c>
      <c s="57" t="str">
        <f t="shared" si="11"/>
        <v/>
      </c>
      <c s="57" t="str">
        <f t="shared" si="12"/>
        <v/>
      </c>
      <c s="57" t="str">
        <f t="shared" si="13"/>
        <v/>
      </c>
      <c s="57" t="str">
        <f t="shared" si="14"/>
        <v/>
      </c>
      <c s="29"/>
      <c s="30"/>
    </row>
    <row r="72" spans="1:60" ht="21.75" customHeight="1" thickTop="1" thickBot="1">
      <c r="A72" s="44" t="str">
        <f t="shared" si="15"/>
        <v/>
      </c>
      <c s="45" t="str">
        <f t="shared" si="18" ref="B72:B135">IFERROR(VLOOKUP(A72,नाम1,3,0),"")</f>
        <v/>
      </c>
      <c s="46" t="str">
        <f t="shared" si="19" ref="C72:C135">IFERROR(VLOOKUP(A72,नाम1,4,0),"")</f>
        <v/>
      </c>
      <c s="47" t="str">
        <f t="shared" si="20" ref="D72:D135">IFERROR(VLOOKUP(A72,नाम1,11,0),"")</f>
        <v/>
      </c>
      <c s="48" t="str">
        <f t="shared" si="21" ref="E72:E135">IFERROR(VLOOKUP(A72,नाम1,6,0),"")</f>
        <v/>
      </c>
      <c s="48" t="str">
        <f t="shared" si="22" ref="F72:F135">IFERROR(VLOOKUP(A72,नाम1,8,0),"")</f>
        <v/>
      </c>
      <c s="49" t="str">
        <f t="shared" si="23" ref="G72:G135">IFERROR(VLOOKUP(A72,नाम1,12,0),"")</f>
        <v/>
      </c>
      <c s="50" t="str">
        <f t="shared" si="24" ref="H72:H135">IFERROR(VLOOKUP(A72,नाम1,13,0),"")</f>
        <v/>
      </c>
      <c s="51"/>
      <c s="52"/>
      <c s="53" t="str">
        <f t="shared" si="25" ref="K72:K135">IFERROR(IF(I72="","",IF(J72="","",SUM(J72/I72*100,0))),"")</f>
        <v/>
      </c>
      <c s="65"/>
      <c s="65"/>
      <c s="65"/>
      <c s="65"/>
      <c s="65"/>
      <c s="65"/>
      <c s="65"/>
      <c s="65"/>
      <c s="65"/>
      <c s="65"/>
      <c s="65"/>
      <c s="65"/>
      <c s="65"/>
      <c s="65"/>
      <c s="65"/>
      <c s="65"/>
      <c s="65"/>
      <c s="65"/>
      <c s="65"/>
      <c s="65"/>
      <c s="65"/>
      <c s="65"/>
      <c s="65"/>
      <c s="65"/>
      <c s="65"/>
      <c s="65"/>
      <c s="65"/>
      <c s="65"/>
      <c s="65"/>
      <c s="65"/>
      <c s="205"/>
      <c s="205"/>
      <c s="205"/>
      <c s="54"/>
      <c s="29"/>
      <c s="30"/>
      <c s="30"/>
      <c s="30"/>
      <c s="55">
        <f t="shared" si="16"/>
        <v>0</v>
      </c>
      <c s="56"/>
      <c s="57" t="str">
        <f t="shared" si="8"/>
        <v/>
      </c>
      <c s="58" t="str">
        <f t="shared" si="26" ref="BA72:BA135">IFERROR(IF(G72="","",IF(K72="","",IF(AND(VLOOKUP(G72,अंक,5,0)&gt;=86),5,IF(AND(VLOOKUP(G72,अंक,5,0)&gt;=76),4,IF(AND(VLOOKUP(G72,अंक,5,0)&gt;=65),3,0)))))+ROUNDUP((SUM(L72:Q72))*15%,0),"")</f>
        <v/>
      </c>
      <c s="57" t="str">
        <f t="shared" si="27" ref="BB72:BB135">IFERROR(IF(G72="","",IF(K72="","",IF(AND(VLOOKUP(G72,अंक,5,0)&gt;=86),5,IF(AND(VLOOKUP(G72,अंक,5,0)&gt;=76),4,IF(AND(VLOOKUP(G72,अंक,5,0)&gt;=65),3,0)))))+ROUNDUP((SUM(R72:W72))*15%,0),"")</f>
        <v/>
      </c>
      <c s="57" t="str">
        <f t="shared" si="28" ref="BC72:BC135">IFERROR(IF(G72="","",IF(K72="","",IF(AND(VLOOKUP(G72,अंक,5,0)&gt;=86),5,IF(AND(VLOOKUP(G72,अंक,5,0)&gt;=76),4,IF(AND(VLOOKUP(G72,अंक,5,0)&gt;=65),3,0)))))+ROUNDUP((SUM(X72:AC72))*15%,0),"")</f>
        <v/>
      </c>
      <c s="57" t="str">
        <f t="shared" si="29" ref="BD72:BD135">IFERROR(IF(G72="","",IF(K72="","",IF(AND(VLOOKUP(G72,अंक,5,0)&gt;=86),5,IF(AND(VLOOKUP(G72,अंक,5,0)&gt;=76),4,IF(AND(VLOOKUP(G72,अंक,5,0)&gt;=65),3,0)))))+ROUNDUP((SUM(AD72:AH72))*15%,0),"")</f>
        <v/>
      </c>
      <c s="57" t="str">
        <f t="shared" si="30" ref="BE72:BE135">IFERROR(IF(G72="","",IF(K72="","",IF(AND(VLOOKUP(G72,अंक,5,0)&gt;=86),5,IF(AND(VLOOKUP(G72,अंक,5,0)&gt;=76),4,IF(AND(VLOOKUP(G72,अंक,5,0)&gt;=65),3,0)))))+ROUNDUP((SUM(AI72:AM72))*15%,0),"")</f>
        <v/>
      </c>
      <c s="57" t="str">
        <f t="shared" si="31" ref="BF72:BF135">IFERROR(IF(G72="","",IF(K72="","",IF(AND(VLOOKUP(G72,अंक,5,0)&gt;=86),5,IF(AND(VLOOKUP(G72,अंक,5,0)&gt;=76),4,IF(AND(VLOOKUP(G72,अंक,5,0)&gt;=65),3,0)))))+ROUNDUP((SUM(AN72:AR72))*15%,0),"")</f>
        <v/>
      </c>
      <c s="29"/>
      <c s="30"/>
    </row>
    <row r="73" spans="1:60" ht="21.75" customHeight="1" thickTop="1" thickBot="1">
      <c r="A73" s="44" t="str">
        <f t="shared" si="32" ref="A73:A136">IF($A72="","",IF(B72="","",$A72+1))</f>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ref="AX73:AX136">IFERROR(ROUNDUP(SUM(L73:Q73)*15%,0),"")</f>
        <v>0</v>
      </c>
      <c s="56"/>
      <c s="57" t="str">
        <f t="shared" si="8"/>
        <v/>
      </c>
      <c s="58" t="str">
        <f t="shared" si="26"/>
        <v/>
      </c>
      <c s="57" t="str">
        <f t="shared" si="27"/>
        <v/>
      </c>
      <c s="57" t="str">
        <f t="shared" si="28"/>
        <v/>
      </c>
      <c s="57" t="str">
        <f t="shared" si="29"/>
        <v/>
      </c>
      <c s="57" t="str">
        <f t="shared" si="30"/>
        <v/>
      </c>
      <c s="57" t="str">
        <f t="shared" si="31"/>
        <v/>
      </c>
      <c s="29"/>
      <c s="30"/>
    </row>
    <row r="74" spans="1:60" ht="21.75" customHeight="1" thickTop="1" thickBot="1">
      <c r="A74"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75" spans="1:60" ht="21.75" customHeight="1" thickTop="1" thickBot="1">
      <c r="A75"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76" spans="1:60" ht="21.75" customHeight="1" thickTop="1" thickBot="1">
      <c r="A76"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77" spans="1:60" ht="21.75" customHeight="1" thickTop="1" thickBot="1">
      <c r="A77"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78" spans="1:60" ht="21.75" customHeight="1" thickTop="1" thickBot="1">
      <c r="A78"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79" spans="1:60" ht="21.75" customHeight="1" thickTop="1" thickBot="1">
      <c r="A79"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80" spans="1:60" ht="21.75" customHeight="1" thickTop="1" thickBot="1">
      <c r="A80"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81" spans="1:60" ht="21.75" customHeight="1" thickTop="1" thickBot="1">
      <c r="A81"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82" spans="1:60" ht="21.75" customHeight="1" thickTop="1" thickBot="1">
      <c r="A82"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83" spans="1:60" ht="21.75" customHeight="1" thickTop="1" thickBot="1">
      <c r="A83"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84" spans="1:60" ht="21.75" customHeight="1" thickTop="1" thickBot="1">
      <c r="A84"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85" spans="1:60" ht="21.75" customHeight="1" thickTop="1" thickBot="1">
      <c r="A85"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86" spans="1:60" ht="21.75" customHeight="1" thickTop="1" thickBot="1">
      <c r="A86"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87" spans="1:60" ht="21.75" customHeight="1" thickTop="1" thickBot="1">
      <c r="A87"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88" spans="1:60" ht="21.75" customHeight="1" thickTop="1" thickBot="1">
      <c r="A88"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89" spans="1:60" ht="21.75" customHeight="1" thickTop="1" thickBot="1">
      <c r="A89"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90" spans="1:60" ht="21.75" customHeight="1" thickTop="1" thickBot="1">
      <c r="A90"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91" spans="1:60" ht="21.75" customHeight="1" thickTop="1" thickBot="1">
      <c r="A91"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92" spans="1:60" ht="21.75" customHeight="1" thickTop="1" thickBot="1">
      <c r="A92"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93" spans="1:60" ht="21.75" customHeight="1" thickTop="1" thickBot="1">
      <c r="A93"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94" spans="1:60" ht="21.75" customHeight="1" thickTop="1" thickBot="1">
      <c r="A94"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95" spans="1:60" ht="21.75" customHeight="1" thickTop="1" thickBot="1">
      <c r="A95"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96" spans="1:60" ht="21.75" customHeight="1" thickTop="1" thickBot="1">
      <c r="A96"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97" spans="1:60" ht="21.75" customHeight="1" thickTop="1" thickBot="1">
      <c r="A97"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98" spans="1:60" ht="21.75" customHeight="1" thickTop="1" thickBot="1">
      <c r="A98"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99" spans="1:60" ht="21.75" customHeight="1" thickTop="1" thickBot="1">
      <c r="A99"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00" spans="1:60" ht="21.75" customHeight="1" thickTop="1" thickBot="1">
      <c r="A100"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01" spans="1:60" ht="21.75" customHeight="1" thickTop="1" thickBot="1">
      <c r="A101"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02" spans="1:60" ht="21.75" customHeight="1" thickTop="1" thickBot="1">
      <c r="A102"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03" spans="1:60" ht="21.75" customHeight="1" thickTop="1" thickBot="1">
      <c r="A103"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04" spans="1:60" ht="21.75" customHeight="1" thickTop="1" thickBot="1">
      <c r="A104"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05" spans="1:60" ht="21.75" customHeight="1" thickTop="1" thickBot="1">
      <c r="A105"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06" spans="1:60" ht="21.75" customHeight="1" thickTop="1" thickBot="1">
      <c r="A106"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07" spans="1:60" ht="21.75" customHeight="1" thickTop="1" thickBot="1">
      <c r="A107"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08" spans="1:60" ht="21.75" customHeight="1" thickTop="1" thickBot="1">
      <c r="A108"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09" spans="1:60" ht="21.75" customHeight="1" thickTop="1" thickBot="1">
      <c r="A109"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10" spans="1:60" ht="21.75" customHeight="1" thickTop="1" thickBot="1">
      <c r="A110"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11" spans="1:60" ht="21.75" customHeight="1" thickTop="1" thickBot="1">
      <c r="A111"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12" spans="1:60" ht="21.75" customHeight="1" thickTop="1" thickBot="1">
      <c r="A112"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13" spans="1:60" ht="21.75" customHeight="1" thickTop="1" thickBot="1">
      <c r="A113"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14" spans="1:60" ht="21.75" customHeight="1" thickTop="1" thickBot="1">
      <c r="A114"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15" spans="1:60" ht="21.75" customHeight="1" thickTop="1" thickBot="1">
      <c r="A115"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16" spans="1:60" ht="21.75" customHeight="1" thickTop="1" thickBot="1">
      <c r="A116"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17" spans="1:60" ht="21.75" customHeight="1" thickTop="1" thickBot="1">
      <c r="A117"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18" spans="1:60" ht="21.75" customHeight="1" thickTop="1" thickBot="1">
      <c r="A118"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19" spans="1:60" ht="21.75" customHeight="1" thickTop="1" thickBot="1">
      <c r="A119"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20" spans="1:60" ht="21.75" customHeight="1" thickTop="1" thickBot="1">
      <c r="A120"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21" spans="1:60" ht="21.75" customHeight="1" thickTop="1" thickBot="1">
      <c r="A121"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22" spans="1:60" ht="21.75" customHeight="1" thickTop="1" thickBot="1">
      <c r="A122"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23" spans="1:60" ht="21.75" customHeight="1" thickTop="1" thickBot="1">
      <c r="A123"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24" spans="1:60" ht="21.75" customHeight="1" thickTop="1" thickBot="1">
      <c r="A124"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25" spans="1:60" ht="21.75" customHeight="1" thickTop="1" thickBot="1">
      <c r="A125"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26" spans="1:60" ht="21.75" customHeight="1" thickTop="1" thickBot="1">
      <c r="A126"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27" spans="1:60" ht="21.75" customHeight="1" thickTop="1" thickBot="1">
      <c r="A127"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28" spans="1:60" ht="21.75" customHeight="1" thickTop="1" thickBot="1">
      <c r="A128"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29" spans="1:60" ht="21.75" customHeight="1" thickTop="1" thickBot="1">
      <c r="A129"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30" spans="1:60" ht="21.75" customHeight="1" thickTop="1" thickBot="1">
      <c r="A130"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31" spans="1:60" ht="21.75" customHeight="1" thickTop="1" thickBot="1">
      <c r="A131"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32" spans="1:60" ht="21.75" customHeight="1" thickTop="1" thickBot="1">
      <c r="A132"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33" spans="1:60" ht="21.75" customHeight="1" thickTop="1" thickBot="1">
      <c r="A133"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34" spans="1:60" ht="21.75" customHeight="1" thickTop="1" thickBot="1">
      <c r="A134"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35" spans="1:60" ht="21.75" customHeight="1" thickTop="1" thickBot="1">
      <c r="A135" s="44" t="str">
        <f t="shared" si="32"/>
        <v/>
      </c>
      <c s="45" t="str">
        <f t="shared" si="18"/>
        <v/>
      </c>
      <c s="46" t="str">
        <f t="shared" si="19"/>
        <v/>
      </c>
      <c s="47" t="str">
        <f t="shared" si="20"/>
        <v/>
      </c>
      <c s="48" t="str">
        <f t="shared" si="21"/>
        <v/>
      </c>
      <c s="48" t="str">
        <f t="shared" si="22"/>
        <v/>
      </c>
      <c s="49" t="str">
        <f t="shared" si="23"/>
        <v/>
      </c>
      <c s="50" t="str">
        <f t="shared" si="24"/>
        <v/>
      </c>
      <c s="51"/>
      <c s="52"/>
      <c s="53" t="str">
        <f t="shared" si="25"/>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26"/>
        <v/>
      </c>
      <c s="57" t="str">
        <f t="shared" si="27"/>
        <v/>
      </c>
      <c s="57" t="str">
        <f t="shared" si="28"/>
        <v/>
      </c>
      <c s="57" t="str">
        <f t="shared" si="29"/>
        <v/>
      </c>
      <c s="57" t="str">
        <f t="shared" si="30"/>
        <v/>
      </c>
      <c s="57" t="str">
        <f t="shared" si="31"/>
        <v/>
      </c>
      <c s="29"/>
      <c s="30"/>
    </row>
    <row r="136" spans="1:60" ht="21.75" customHeight="1" thickTop="1" thickBot="1">
      <c r="A136" s="44" t="str">
        <f t="shared" si="32"/>
        <v/>
      </c>
      <c s="45" t="str">
        <f t="shared" si="34" ref="B136:B199">IFERROR(VLOOKUP(A136,नाम1,3,0),"")</f>
        <v/>
      </c>
      <c s="46" t="str">
        <f t="shared" si="35" ref="C136:C199">IFERROR(VLOOKUP(A136,नाम1,4,0),"")</f>
        <v/>
      </c>
      <c s="47" t="str">
        <f t="shared" si="36" ref="D136:D199">IFERROR(VLOOKUP(A136,नाम1,11,0),"")</f>
        <v/>
      </c>
      <c s="48" t="str">
        <f t="shared" si="37" ref="E136:E199">IFERROR(VLOOKUP(A136,नाम1,6,0),"")</f>
        <v/>
      </c>
      <c s="48" t="str">
        <f t="shared" si="38" ref="F136:F199">IFERROR(VLOOKUP(A136,नाम1,8,0),"")</f>
        <v/>
      </c>
      <c s="49" t="str">
        <f t="shared" si="39" ref="G136:G199">IFERROR(VLOOKUP(A136,नाम1,12,0),"")</f>
        <v/>
      </c>
      <c s="50" t="str">
        <f t="shared" si="40" ref="H136:H199">IFERROR(VLOOKUP(A136,नाम1,13,0),"")</f>
        <v/>
      </c>
      <c s="51"/>
      <c s="52"/>
      <c s="53" t="str">
        <f t="shared" si="41" ref="K136:K199">IFERROR(IF(I136="","",IF(J136="","",SUM(J136/I136*100,0))),"")</f>
        <v/>
      </c>
      <c s="65"/>
      <c s="65"/>
      <c s="65"/>
      <c s="65"/>
      <c s="65"/>
      <c s="65"/>
      <c s="65"/>
      <c s="65"/>
      <c s="65"/>
      <c s="65"/>
      <c s="65"/>
      <c s="65"/>
      <c s="65"/>
      <c s="65"/>
      <c s="65"/>
      <c s="65"/>
      <c s="65"/>
      <c s="65"/>
      <c s="65"/>
      <c s="65"/>
      <c s="65"/>
      <c s="65"/>
      <c s="65"/>
      <c s="65"/>
      <c s="65"/>
      <c s="65"/>
      <c s="65"/>
      <c s="65"/>
      <c s="65"/>
      <c s="65"/>
      <c s="205"/>
      <c s="205"/>
      <c s="205"/>
      <c s="54"/>
      <c s="29"/>
      <c s="30"/>
      <c s="30"/>
      <c s="30"/>
      <c s="55">
        <f t="shared" si="33"/>
        <v>0</v>
      </c>
      <c s="56"/>
      <c s="57" t="str">
        <f t="shared" si="8"/>
        <v/>
      </c>
      <c s="58" t="str">
        <f t="shared" si="42" ref="BA136:BA199">IFERROR(IF(G136="","",IF(K136="","",IF(AND(VLOOKUP(G136,अंक,5,0)&gt;=86),5,IF(AND(VLOOKUP(G136,अंक,5,0)&gt;=76),4,IF(AND(VLOOKUP(G136,अंक,5,0)&gt;=65),3,0)))))+ROUNDUP((SUM(L136:Q136))*15%,0),"")</f>
        <v/>
      </c>
      <c s="57" t="str">
        <f t="shared" si="43" ref="BB136:BB199">IFERROR(IF(G136="","",IF(K136="","",IF(AND(VLOOKUP(G136,अंक,5,0)&gt;=86),5,IF(AND(VLOOKUP(G136,अंक,5,0)&gt;=76),4,IF(AND(VLOOKUP(G136,अंक,5,0)&gt;=65),3,0)))))+ROUNDUP((SUM(R136:W136))*15%,0),"")</f>
        <v/>
      </c>
      <c s="57" t="str">
        <f t="shared" si="44" ref="BC136:BC199">IFERROR(IF(G136="","",IF(K136="","",IF(AND(VLOOKUP(G136,अंक,5,0)&gt;=86),5,IF(AND(VLOOKUP(G136,अंक,5,0)&gt;=76),4,IF(AND(VLOOKUP(G136,अंक,5,0)&gt;=65),3,0)))))+ROUNDUP((SUM(X136:AC136))*15%,0),"")</f>
        <v/>
      </c>
      <c s="57" t="str">
        <f t="shared" si="45" ref="BD136:BD199">IFERROR(IF(G136="","",IF(K136="","",IF(AND(VLOOKUP(G136,अंक,5,0)&gt;=86),5,IF(AND(VLOOKUP(G136,अंक,5,0)&gt;=76),4,IF(AND(VLOOKUP(G136,अंक,5,0)&gt;=65),3,0)))))+ROUNDUP((SUM(AD136:AH136))*15%,0),"")</f>
        <v/>
      </c>
      <c s="57" t="str">
        <f t="shared" si="46" ref="BE136:BE199">IFERROR(IF(G136="","",IF(K136="","",IF(AND(VLOOKUP(G136,अंक,5,0)&gt;=86),5,IF(AND(VLOOKUP(G136,अंक,5,0)&gt;=76),4,IF(AND(VLOOKUP(G136,अंक,5,0)&gt;=65),3,0)))))+ROUNDUP((SUM(AI136:AM136))*15%,0),"")</f>
        <v/>
      </c>
      <c s="57" t="str">
        <f t="shared" si="47" ref="BF136:BF199">IFERROR(IF(G136="","",IF(K136="","",IF(AND(VLOOKUP(G136,अंक,5,0)&gt;=86),5,IF(AND(VLOOKUP(G136,अंक,5,0)&gt;=76),4,IF(AND(VLOOKUP(G136,अंक,5,0)&gt;=65),3,0)))))+ROUNDUP((SUM(AN136:AR136))*15%,0),"")</f>
        <v/>
      </c>
      <c s="29"/>
      <c s="30"/>
    </row>
    <row r="137" spans="1:60" ht="21.75" customHeight="1" thickTop="1" thickBot="1">
      <c r="A137" s="44" t="str">
        <f t="shared" si="48" ref="A137:A200">IF($A136="","",IF(B136="","",$A136+1))</f>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ref="AX137:AX200">IFERROR(ROUNDUP(SUM(L137:Q137)*15%,0),"")</f>
        <v>0</v>
      </c>
      <c s="56"/>
      <c s="57" t="str">
        <f t="shared" si="8"/>
        <v/>
      </c>
      <c s="58" t="str">
        <f t="shared" si="42"/>
        <v/>
      </c>
      <c s="57" t="str">
        <f t="shared" si="43"/>
        <v/>
      </c>
      <c s="57" t="str">
        <f t="shared" si="44"/>
        <v/>
      </c>
      <c s="57" t="str">
        <f t="shared" si="45"/>
        <v/>
      </c>
      <c s="57" t="str">
        <f t="shared" si="46"/>
        <v/>
      </c>
      <c s="57" t="str">
        <f t="shared" si="47"/>
        <v/>
      </c>
      <c s="29"/>
      <c s="30"/>
    </row>
    <row r="138" spans="1:60" ht="21.75" customHeight="1" thickTop="1" thickBot="1">
      <c r="A138"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39" spans="1:60" ht="21.75" customHeight="1" thickTop="1" thickBot="1">
      <c r="A139"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40" spans="1:60" ht="21.75" customHeight="1" thickTop="1" thickBot="1">
      <c r="A140"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41" spans="1:60" ht="21.75" customHeight="1" thickTop="1" thickBot="1">
      <c r="A141"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42" spans="1:60" ht="21.75" customHeight="1" thickTop="1" thickBot="1">
      <c r="A142"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43" spans="1:60" ht="21.75" customHeight="1" thickTop="1" thickBot="1">
      <c r="A143"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44" spans="1:60" ht="21.75" customHeight="1" thickTop="1" thickBot="1">
      <c r="A144"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45" spans="1:60" ht="21.75" customHeight="1" thickTop="1" thickBot="1">
      <c r="A145"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46" spans="1:60" ht="21.75" customHeight="1" thickTop="1" thickBot="1">
      <c r="A146"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47" spans="1:60" ht="21.75" customHeight="1" thickTop="1" thickBot="1">
      <c r="A147"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48" spans="1:60" ht="21.75" customHeight="1" thickTop="1" thickBot="1">
      <c r="A148"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49" spans="1:60" ht="21.75" customHeight="1" thickTop="1" thickBot="1">
      <c r="A149"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50" spans="1:60" ht="21.75" customHeight="1" thickTop="1" thickBot="1">
      <c r="A150"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51" spans="1:60" ht="21.75" customHeight="1" thickTop="1" thickBot="1">
      <c r="A151"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52" spans="1:60" ht="21.75" customHeight="1" thickTop="1" thickBot="1">
      <c r="A152"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53" spans="1:60" ht="21.75" customHeight="1" thickTop="1" thickBot="1">
      <c r="A153"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54" spans="1:60" ht="21.75" customHeight="1" thickTop="1" thickBot="1">
      <c r="A154"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55" spans="1:60" ht="21.75" customHeight="1" thickTop="1" thickBot="1">
      <c r="A155"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56" spans="1:60" ht="21.75" customHeight="1" thickTop="1" thickBot="1">
      <c r="A156"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57" spans="1:60" ht="21.75" customHeight="1" thickTop="1" thickBot="1">
      <c r="A157"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58" spans="1:60" ht="21.75" customHeight="1" thickTop="1" thickBot="1">
      <c r="A158"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59" spans="1:60" ht="21.75" customHeight="1" thickTop="1" thickBot="1">
      <c r="A159"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60" spans="1:60" ht="21.75" customHeight="1" thickTop="1" thickBot="1">
      <c r="A160"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61" spans="1:60" ht="21.75" customHeight="1" thickTop="1" thickBot="1">
      <c r="A161"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62" spans="1:60" ht="21.75" customHeight="1" thickTop="1" thickBot="1">
      <c r="A162"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63" spans="1:60" ht="21.75" customHeight="1" thickTop="1" thickBot="1">
      <c r="A163"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64" spans="1:60" ht="21.75" customHeight="1" thickTop="1" thickBot="1">
      <c r="A164"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65" spans="1:60" ht="21.75" customHeight="1" thickTop="1" thickBot="1">
      <c r="A165"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66" spans="1:60" ht="21.75" customHeight="1" thickTop="1" thickBot="1">
      <c r="A166"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67" spans="1:60" ht="21.75" customHeight="1" thickTop="1" thickBot="1">
      <c r="A167"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68" spans="1:60" ht="21.75" customHeight="1" thickTop="1" thickBot="1">
      <c r="A168"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69" spans="1:60" ht="21.75" customHeight="1" thickTop="1" thickBot="1">
      <c r="A169"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70" spans="1:60" ht="21.75" customHeight="1" thickTop="1" thickBot="1">
      <c r="A170"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71" spans="1:60" ht="21.75" customHeight="1" thickTop="1" thickBot="1">
      <c r="A171"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72" spans="1:60" ht="21.75" customHeight="1" thickTop="1" thickBot="1">
      <c r="A172"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73" spans="1:60" ht="21.75" customHeight="1" thickTop="1" thickBot="1">
      <c r="A173"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74" spans="1:60" ht="21.75" customHeight="1" thickTop="1" thickBot="1">
      <c r="A174"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75" spans="1:60" ht="21.75" customHeight="1" thickTop="1" thickBot="1">
      <c r="A175"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76" spans="1:60" ht="21.75" customHeight="1" thickTop="1" thickBot="1">
      <c r="A176"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77" spans="1:60" ht="21.75" customHeight="1" thickTop="1" thickBot="1">
      <c r="A177"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78" spans="1:60" ht="21.75" customHeight="1" thickTop="1" thickBot="1">
      <c r="A178"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79" spans="1:60" ht="21.75" customHeight="1" thickTop="1" thickBot="1">
      <c r="A179"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80" spans="1:60" ht="21.75" customHeight="1" thickTop="1" thickBot="1">
      <c r="A180"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81" spans="1:60" ht="21.75" customHeight="1" thickTop="1" thickBot="1">
      <c r="A181"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82" spans="1:60" ht="21.75" customHeight="1" thickTop="1" thickBot="1">
      <c r="A182"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83" spans="1:60" ht="21.75" customHeight="1" thickTop="1" thickBot="1">
      <c r="A183"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84" spans="1:60" ht="21.75" customHeight="1" thickTop="1" thickBot="1">
      <c r="A184"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85" spans="1:60" ht="21.75" customHeight="1" thickTop="1" thickBot="1">
      <c r="A185"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86" spans="1:60" ht="21.75" customHeight="1" thickTop="1" thickBot="1">
      <c r="A186"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87" spans="1:60" ht="21.75" customHeight="1" thickTop="1" thickBot="1">
      <c r="A187"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88" spans="1:60" ht="21.75" customHeight="1" thickTop="1" thickBot="1">
      <c r="A188"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89" spans="1:60" ht="21.75" customHeight="1" thickTop="1" thickBot="1">
      <c r="A189"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90" spans="1:60" ht="21.75" customHeight="1" thickTop="1" thickBot="1">
      <c r="A190"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91" spans="1:60" ht="21.75" customHeight="1" thickTop="1" thickBot="1">
      <c r="A191"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92" spans="1:60" ht="21.75" customHeight="1" thickTop="1" thickBot="1">
      <c r="A192"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93" spans="1:60" ht="21.75" customHeight="1" thickTop="1" thickBot="1">
      <c r="A193"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94" spans="1:60" ht="21.75" customHeight="1" thickTop="1" thickBot="1">
      <c r="A194"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95" spans="1:60" ht="21.75" customHeight="1" thickTop="1" thickBot="1">
      <c r="A195"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96" spans="1:60" ht="21.75" customHeight="1" thickTop="1" thickBot="1">
      <c r="A196"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97" spans="1:60" ht="21.75" customHeight="1" thickTop="1" thickBot="1">
      <c r="A197"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98" spans="1:60" ht="21.75" customHeight="1" thickTop="1" thickBot="1">
      <c r="A198"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199" spans="1:60" ht="21.75" customHeight="1" thickTop="1" thickBot="1">
      <c r="A199" s="44" t="str">
        <f t="shared" si="48"/>
        <v/>
      </c>
      <c s="45" t="str">
        <f t="shared" si="34"/>
        <v/>
      </c>
      <c s="46" t="str">
        <f t="shared" si="35"/>
        <v/>
      </c>
      <c s="47" t="str">
        <f t="shared" si="36"/>
        <v/>
      </c>
      <c s="48" t="str">
        <f t="shared" si="37"/>
        <v/>
      </c>
      <c s="48" t="str">
        <f t="shared" si="38"/>
        <v/>
      </c>
      <c s="49" t="str">
        <f t="shared" si="39"/>
        <v/>
      </c>
      <c s="50" t="str">
        <f t="shared" si="40"/>
        <v/>
      </c>
      <c s="51"/>
      <c s="52"/>
      <c s="53" t="str">
        <f t="shared" si="41"/>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42"/>
        <v/>
      </c>
      <c s="57" t="str">
        <f t="shared" si="43"/>
        <v/>
      </c>
      <c s="57" t="str">
        <f t="shared" si="44"/>
        <v/>
      </c>
      <c s="57" t="str">
        <f t="shared" si="45"/>
        <v/>
      </c>
      <c s="57" t="str">
        <f t="shared" si="46"/>
        <v/>
      </c>
      <c s="57" t="str">
        <f t="shared" si="47"/>
        <v/>
      </c>
      <c s="29"/>
      <c s="30"/>
    </row>
    <row r="200" spans="1:60" ht="21.75" customHeight="1" thickTop="1" thickBot="1">
      <c r="A200" s="44" t="str">
        <f t="shared" si="48"/>
        <v/>
      </c>
      <c s="45" t="str">
        <f t="shared" si="50" ref="B200:B263">IFERROR(VLOOKUP(A200,नाम1,3,0),"")</f>
        <v/>
      </c>
      <c s="46" t="str">
        <f t="shared" si="51" ref="C200:C263">IFERROR(VLOOKUP(A200,नाम1,4,0),"")</f>
        <v/>
      </c>
      <c s="47" t="str">
        <f t="shared" si="52" ref="D200:D263">IFERROR(VLOOKUP(A200,नाम1,11,0),"")</f>
        <v/>
      </c>
      <c s="48" t="str">
        <f t="shared" si="53" ref="E200:E263">IFERROR(VLOOKUP(A200,नाम1,6,0),"")</f>
        <v/>
      </c>
      <c s="48" t="str">
        <f t="shared" si="54" ref="F200:F263">IFERROR(VLOOKUP(A200,नाम1,8,0),"")</f>
        <v/>
      </c>
      <c s="49" t="str">
        <f t="shared" si="55" ref="G200:G263">IFERROR(VLOOKUP(A200,नाम1,12,0),"")</f>
        <v/>
      </c>
      <c s="50" t="str">
        <f t="shared" si="56" ref="H200:H263">IFERROR(VLOOKUP(A200,नाम1,13,0),"")</f>
        <v/>
      </c>
      <c s="51"/>
      <c s="52"/>
      <c s="53" t="str">
        <f t="shared" si="57" ref="K200:K263">IFERROR(IF(I200="","",IF(J200="","",SUM(J200/I200*100,0))),"")</f>
        <v/>
      </c>
      <c s="65"/>
      <c s="65"/>
      <c s="65"/>
      <c s="65"/>
      <c s="65"/>
      <c s="65"/>
      <c s="65"/>
      <c s="65"/>
      <c s="65"/>
      <c s="65"/>
      <c s="65"/>
      <c s="65"/>
      <c s="65"/>
      <c s="65"/>
      <c s="65"/>
      <c s="65"/>
      <c s="65"/>
      <c s="65"/>
      <c s="65"/>
      <c s="65"/>
      <c s="65"/>
      <c s="65"/>
      <c s="65"/>
      <c s="65"/>
      <c s="65"/>
      <c s="65"/>
      <c s="65"/>
      <c s="65"/>
      <c s="65"/>
      <c s="65"/>
      <c s="205"/>
      <c s="205"/>
      <c s="205"/>
      <c s="54"/>
      <c s="29"/>
      <c s="30"/>
      <c s="30"/>
      <c s="30"/>
      <c s="55">
        <f t="shared" si="49"/>
        <v>0</v>
      </c>
      <c s="56"/>
      <c s="57" t="str">
        <f t="shared" si="8"/>
        <v/>
      </c>
      <c s="58" t="str">
        <f t="shared" si="58" ref="BA200:BA263">IFERROR(IF(G200="","",IF(K200="","",IF(AND(VLOOKUP(G200,अंक,5,0)&gt;=86),5,IF(AND(VLOOKUP(G200,अंक,5,0)&gt;=76),4,IF(AND(VLOOKUP(G200,अंक,5,0)&gt;=65),3,0)))))+ROUNDUP((SUM(L200:Q200))*15%,0),"")</f>
        <v/>
      </c>
      <c s="57" t="str">
        <f t="shared" si="59" ref="BB200:BB263">IFERROR(IF(G200="","",IF(K200="","",IF(AND(VLOOKUP(G200,अंक,5,0)&gt;=86),5,IF(AND(VLOOKUP(G200,अंक,5,0)&gt;=76),4,IF(AND(VLOOKUP(G200,अंक,5,0)&gt;=65),3,0)))))+ROUNDUP((SUM(R200:W200))*15%,0),"")</f>
        <v/>
      </c>
      <c s="57" t="str">
        <f t="shared" si="60" ref="BC200:BC263">IFERROR(IF(G200="","",IF(K200="","",IF(AND(VLOOKUP(G200,अंक,5,0)&gt;=86),5,IF(AND(VLOOKUP(G200,अंक,5,0)&gt;=76),4,IF(AND(VLOOKUP(G200,अंक,5,0)&gt;=65),3,0)))))+ROUNDUP((SUM(X200:AC200))*15%,0),"")</f>
        <v/>
      </c>
      <c s="57" t="str">
        <f t="shared" si="61" ref="BD200:BD263">IFERROR(IF(G200="","",IF(K200="","",IF(AND(VLOOKUP(G200,अंक,5,0)&gt;=86),5,IF(AND(VLOOKUP(G200,अंक,5,0)&gt;=76),4,IF(AND(VLOOKUP(G200,अंक,5,0)&gt;=65),3,0)))))+ROUNDUP((SUM(AD200:AH200))*15%,0),"")</f>
        <v/>
      </c>
      <c s="57" t="str">
        <f t="shared" si="62" ref="BE200:BE263">IFERROR(IF(G200="","",IF(K200="","",IF(AND(VLOOKUP(G200,अंक,5,0)&gt;=86),5,IF(AND(VLOOKUP(G200,अंक,5,0)&gt;=76),4,IF(AND(VLOOKUP(G200,अंक,5,0)&gt;=65),3,0)))))+ROUNDUP((SUM(AI200:AM200))*15%,0),"")</f>
        <v/>
      </c>
      <c s="57" t="str">
        <f t="shared" si="63" ref="BF200:BF263">IFERROR(IF(G200="","",IF(K200="","",IF(AND(VLOOKUP(G200,अंक,5,0)&gt;=86),5,IF(AND(VLOOKUP(G200,अंक,5,0)&gt;=76),4,IF(AND(VLOOKUP(G200,अंक,5,0)&gt;=65),3,0)))))+ROUNDUP((SUM(AN200:AR200))*15%,0),"")</f>
        <v/>
      </c>
      <c s="29"/>
      <c s="30"/>
    </row>
    <row r="201" spans="1:60" ht="21.75" customHeight="1" thickTop="1" thickBot="1">
      <c r="A201" s="44" t="str">
        <f t="shared" si="64" ref="A201:A264">IF($A200="","",IF(B200="","",$A200+1))</f>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ref="AX201:AX264">IFERROR(ROUNDUP(SUM(L201:Q201)*15%,0),"")</f>
        <v>0</v>
      </c>
      <c s="56"/>
      <c s="57" t="str">
        <f t="shared" si="8"/>
        <v/>
      </c>
      <c s="58" t="str">
        <f t="shared" si="58"/>
        <v/>
      </c>
      <c s="57" t="str">
        <f t="shared" si="59"/>
        <v/>
      </c>
      <c s="57" t="str">
        <f t="shared" si="60"/>
        <v/>
      </c>
      <c s="57" t="str">
        <f t="shared" si="61"/>
        <v/>
      </c>
      <c s="57" t="str">
        <f t="shared" si="62"/>
        <v/>
      </c>
      <c s="57" t="str">
        <f t="shared" si="63"/>
        <v/>
      </c>
      <c s="29"/>
      <c s="30"/>
    </row>
    <row r="202" spans="1:60" ht="21.75" customHeight="1" thickTop="1" thickBot="1">
      <c r="A202"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03" spans="1:60" ht="21.75" customHeight="1" thickTop="1" thickBot="1">
      <c r="A203"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04" spans="1:60" ht="21.75" customHeight="1" thickTop="1" thickBot="1">
      <c r="A204"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05" spans="1:60" ht="21.75" customHeight="1" thickTop="1" thickBot="1">
      <c r="A205"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06" spans="1:60" ht="21.75" customHeight="1" thickTop="1" thickBot="1">
      <c r="A206"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07" spans="1:60" ht="21.75" customHeight="1" thickTop="1" thickBot="1">
      <c r="A207"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08" spans="1:60" ht="21.75" customHeight="1" thickTop="1" thickBot="1">
      <c r="A208"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09" spans="1:60" ht="21.75" customHeight="1" thickTop="1" thickBot="1">
      <c r="A209"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10" spans="1:60" ht="21.75" customHeight="1" thickTop="1" thickBot="1">
      <c r="A210"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11" spans="1:60" ht="21.75" customHeight="1" thickTop="1" thickBot="1">
      <c r="A211"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12" spans="1:60" ht="21.75" customHeight="1" thickTop="1" thickBot="1">
      <c r="A212"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13" spans="1:60" ht="21.75" customHeight="1" thickTop="1" thickBot="1">
      <c r="A213"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14" spans="1:60" ht="21.75" customHeight="1" thickTop="1" thickBot="1">
      <c r="A214"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15" spans="1:60" ht="21.75" customHeight="1" thickTop="1" thickBot="1">
      <c r="A215"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16" spans="1:60" ht="21.75" customHeight="1" thickTop="1" thickBot="1">
      <c r="A216"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17" spans="1:60" ht="21.75" customHeight="1" thickTop="1" thickBot="1">
      <c r="A217"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18" spans="1:60" ht="21.75" customHeight="1" thickTop="1" thickBot="1">
      <c r="A218"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19" spans="1:60" ht="21.75" customHeight="1" thickTop="1" thickBot="1">
      <c r="A219"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20" spans="1:60" ht="21.75" customHeight="1" thickTop="1" thickBot="1">
      <c r="A220"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21" spans="1:60" ht="21.75" customHeight="1" thickTop="1" thickBot="1">
      <c r="A221"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22" spans="1:60" ht="21.75" customHeight="1" thickTop="1" thickBot="1">
      <c r="A222"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23" spans="1:60" ht="21.75" customHeight="1" thickTop="1" thickBot="1">
      <c r="A223"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24" spans="1:60" ht="21.75" customHeight="1" thickTop="1" thickBot="1">
      <c r="A224"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25" spans="1:60" ht="21.75" customHeight="1" thickTop="1" thickBot="1">
      <c r="A225"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26" spans="1:60" ht="21.75" customHeight="1" thickTop="1" thickBot="1">
      <c r="A226"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27" spans="1:60" ht="21.75" customHeight="1" thickTop="1" thickBot="1">
      <c r="A227"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28" spans="1:60" ht="21.75" customHeight="1" thickTop="1" thickBot="1">
      <c r="A228"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29" spans="1:60" ht="21.75" customHeight="1" thickTop="1" thickBot="1">
      <c r="A229"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30" spans="1:60" ht="21.75" customHeight="1" thickTop="1" thickBot="1">
      <c r="A230"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31" spans="1:60" ht="21.75" customHeight="1" thickTop="1" thickBot="1">
      <c r="A231"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32" spans="1:60" ht="21.75" customHeight="1" thickTop="1" thickBot="1">
      <c r="A232"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33" spans="1:60" ht="21.75" customHeight="1" thickTop="1" thickBot="1">
      <c r="A233"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34" spans="1:60" ht="21.75" customHeight="1" thickTop="1" thickBot="1">
      <c r="A234"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35" spans="1:60" ht="21.75" customHeight="1" thickTop="1" thickBot="1">
      <c r="A235"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36" spans="1:60" ht="21.75" customHeight="1" thickTop="1" thickBot="1">
      <c r="A236"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37" spans="1:60" ht="21.75" customHeight="1" thickTop="1" thickBot="1">
      <c r="A237"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38" spans="1:60" ht="21.75" customHeight="1" thickTop="1" thickBot="1">
      <c r="A238"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39" spans="1:60" ht="21.75" customHeight="1" thickTop="1" thickBot="1">
      <c r="A239"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40" spans="1:60" ht="21.75" customHeight="1" thickTop="1" thickBot="1">
      <c r="A240"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41" spans="1:60" ht="21.75" customHeight="1" thickTop="1" thickBot="1">
      <c r="A241"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42" spans="1:60" ht="21.75" customHeight="1" thickTop="1" thickBot="1">
      <c r="A242"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43" spans="1:60" ht="21.75" customHeight="1" thickTop="1" thickBot="1">
      <c r="A243"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44" spans="1:60" ht="21.75" customHeight="1" thickTop="1" thickBot="1">
      <c r="A244"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45" spans="1:60" ht="21.75" customHeight="1" thickTop="1" thickBot="1">
      <c r="A245"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46" spans="1:60" ht="21.75" customHeight="1" thickTop="1" thickBot="1">
      <c r="A246"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47" spans="1:60" ht="21.75" customHeight="1" thickTop="1" thickBot="1">
      <c r="A247"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48" spans="1:60" ht="21.75" customHeight="1" thickTop="1" thickBot="1">
      <c r="A248"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49" spans="1:60" ht="21.75" customHeight="1" thickTop="1" thickBot="1">
      <c r="A249"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50" spans="1:60" ht="21.75" customHeight="1" thickTop="1" thickBot="1">
      <c r="A250"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51" spans="1:60" ht="21.75" customHeight="1" thickTop="1" thickBot="1">
      <c r="A251"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52" spans="1:60" ht="21.75" customHeight="1" thickTop="1" thickBot="1">
      <c r="A252"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53" spans="1:60" ht="21.75" customHeight="1" thickTop="1" thickBot="1">
      <c r="A253"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54" spans="1:60" ht="21.75" customHeight="1" thickTop="1" thickBot="1">
      <c r="A254"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55" spans="1:60" ht="21.75" customHeight="1" thickTop="1" thickBot="1">
      <c r="A255"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56" spans="1:60" ht="21.75" customHeight="1" thickTop="1" thickBot="1">
      <c r="A256"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57" spans="1:60" ht="21.75" customHeight="1" thickTop="1" thickBot="1">
      <c r="A257"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58" spans="1:60" ht="21.75" customHeight="1" thickTop="1" thickBot="1">
      <c r="A258"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59" spans="1:60" ht="21.75" customHeight="1" thickTop="1" thickBot="1">
      <c r="A259"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60" spans="1:60" ht="21.75" customHeight="1" thickTop="1" thickBot="1">
      <c r="A260"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61" spans="1:60" ht="21.75" customHeight="1" thickTop="1" thickBot="1">
      <c r="A261"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62" spans="1:60" ht="21.75" customHeight="1" thickTop="1" thickBot="1">
      <c r="A262"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8"/>
        <v/>
      </c>
      <c s="58" t="str">
        <f t="shared" si="58"/>
        <v/>
      </c>
      <c s="57" t="str">
        <f t="shared" si="59"/>
        <v/>
      </c>
      <c s="57" t="str">
        <f t="shared" si="60"/>
        <v/>
      </c>
      <c s="57" t="str">
        <f t="shared" si="61"/>
        <v/>
      </c>
      <c s="57" t="str">
        <f t="shared" si="62"/>
        <v/>
      </c>
      <c s="57" t="str">
        <f t="shared" si="63"/>
        <v/>
      </c>
      <c s="29"/>
      <c s="30"/>
    </row>
    <row r="263" spans="1:60" ht="21.75" customHeight="1" thickTop="1" thickBot="1">
      <c r="A263" s="44" t="str">
        <f t="shared" si="64"/>
        <v/>
      </c>
      <c s="45" t="str">
        <f t="shared" si="50"/>
        <v/>
      </c>
      <c s="46" t="str">
        <f t="shared" si="51"/>
        <v/>
      </c>
      <c s="47" t="str">
        <f t="shared" si="52"/>
        <v/>
      </c>
      <c s="48" t="str">
        <f t="shared" si="53"/>
        <v/>
      </c>
      <c s="48" t="str">
        <f t="shared" si="54"/>
        <v/>
      </c>
      <c s="49" t="str">
        <f t="shared" si="55"/>
        <v/>
      </c>
      <c s="50" t="str">
        <f t="shared" si="56"/>
        <v/>
      </c>
      <c s="51"/>
      <c s="52"/>
      <c s="53" t="str">
        <f t="shared" si="57"/>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66" ref="AZ263:AZ408">G263</f>
        <v/>
      </c>
      <c s="58" t="str">
        <f t="shared" si="58"/>
        <v/>
      </c>
      <c s="57" t="str">
        <f t="shared" si="59"/>
        <v/>
      </c>
      <c s="57" t="str">
        <f t="shared" si="60"/>
        <v/>
      </c>
      <c s="57" t="str">
        <f t="shared" si="61"/>
        <v/>
      </c>
      <c s="57" t="str">
        <f t="shared" si="62"/>
        <v/>
      </c>
      <c s="57" t="str">
        <f t="shared" si="63"/>
        <v/>
      </c>
      <c s="29"/>
      <c s="30"/>
    </row>
    <row r="264" spans="1:60" ht="21.75" customHeight="1" thickTop="1" thickBot="1">
      <c r="A264" s="44" t="str">
        <f t="shared" si="64"/>
        <v/>
      </c>
      <c s="45" t="str">
        <f t="shared" si="67" ref="B264:B327">IFERROR(VLOOKUP(A264,नाम1,3,0),"")</f>
        <v/>
      </c>
      <c s="46" t="str">
        <f t="shared" si="68" ref="C264:C327">IFERROR(VLOOKUP(A264,नाम1,4,0),"")</f>
        <v/>
      </c>
      <c s="47" t="str">
        <f t="shared" si="69" ref="D264:D327">IFERROR(VLOOKUP(A264,नाम1,11,0),"")</f>
        <v/>
      </c>
      <c s="48" t="str">
        <f t="shared" si="70" ref="E264:E327">IFERROR(VLOOKUP(A264,नाम1,6,0),"")</f>
        <v/>
      </c>
      <c s="48" t="str">
        <f t="shared" si="71" ref="F264:F327">IFERROR(VLOOKUP(A264,नाम1,8,0),"")</f>
        <v/>
      </c>
      <c s="49" t="str">
        <f t="shared" si="72" ref="G264:G327">IFERROR(VLOOKUP(A264,नाम1,12,0),"")</f>
        <v/>
      </c>
      <c s="50" t="str">
        <f t="shared" si="73" ref="H264:H327">IFERROR(VLOOKUP(A264,नाम1,13,0),"")</f>
        <v/>
      </c>
      <c s="51"/>
      <c s="52"/>
      <c s="53" t="str">
        <f t="shared" si="74" ref="K264:K327">IFERROR(IF(I264="","",IF(J264="","",SUM(J264/I264*100,0))),"")</f>
        <v/>
      </c>
      <c s="65"/>
      <c s="65"/>
      <c s="65"/>
      <c s="65"/>
      <c s="65"/>
      <c s="65"/>
      <c s="65"/>
      <c s="65"/>
      <c s="65"/>
      <c s="65"/>
      <c s="65"/>
      <c s="65"/>
      <c s="65"/>
      <c s="65"/>
      <c s="65"/>
      <c s="65"/>
      <c s="65"/>
      <c s="65"/>
      <c s="65"/>
      <c s="65"/>
      <c s="65"/>
      <c s="65"/>
      <c s="65"/>
      <c s="65"/>
      <c s="65"/>
      <c s="65"/>
      <c s="65"/>
      <c s="65"/>
      <c s="65"/>
      <c s="65"/>
      <c s="205"/>
      <c s="205"/>
      <c s="205"/>
      <c s="54"/>
      <c s="29"/>
      <c s="30"/>
      <c s="30"/>
      <c s="30"/>
      <c s="55">
        <f t="shared" si="65"/>
        <v>0</v>
      </c>
      <c s="56"/>
      <c s="57" t="str">
        <f t="shared" si="66"/>
        <v/>
      </c>
      <c s="58" t="str">
        <f t="shared" si="75" ref="BA264:BA327">IFERROR(IF(G264="","",IF(K264="","",IF(AND(VLOOKUP(G264,अंक,5,0)&gt;=86),5,IF(AND(VLOOKUP(G264,अंक,5,0)&gt;=76),4,IF(AND(VLOOKUP(G264,अंक,5,0)&gt;=65),3,0)))))+ROUNDUP((SUM(L264:Q264))*15%,0),"")</f>
        <v/>
      </c>
      <c s="57" t="str">
        <f t="shared" si="76" ref="BB264:BB327">IFERROR(IF(G264="","",IF(K264="","",IF(AND(VLOOKUP(G264,अंक,5,0)&gt;=86),5,IF(AND(VLOOKUP(G264,अंक,5,0)&gt;=76),4,IF(AND(VLOOKUP(G264,अंक,5,0)&gt;=65),3,0)))))+ROUNDUP((SUM(R264:W264))*15%,0),"")</f>
        <v/>
      </c>
      <c s="57" t="str">
        <f t="shared" si="77" ref="BC264:BC327">IFERROR(IF(G264="","",IF(K264="","",IF(AND(VLOOKUP(G264,अंक,5,0)&gt;=86),5,IF(AND(VLOOKUP(G264,अंक,5,0)&gt;=76),4,IF(AND(VLOOKUP(G264,अंक,5,0)&gt;=65),3,0)))))+ROUNDUP((SUM(X264:AC264))*15%,0),"")</f>
        <v/>
      </c>
      <c s="57" t="str">
        <f t="shared" si="78" ref="BD264:BD327">IFERROR(IF(G264="","",IF(K264="","",IF(AND(VLOOKUP(G264,अंक,5,0)&gt;=86),5,IF(AND(VLOOKUP(G264,अंक,5,0)&gt;=76),4,IF(AND(VLOOKUP(G264,अंक,5,0)&gt;=65),3,0)))))+ROUNDUP((SUM(AD264:AH264))*15%,0),"")</f>
        <v/>
      </c>
      <c s="57" t="str">
        <f t="shared" si="79" ref="BE264:BE327">IFERROR(IF(G264="","",IF(K264="","",IF(AND(VLOOKUP(G264,अंक,5,0)&gt;=86),5,IF(AND(VLOOKUP(G264,अंक,5,0)&gt;=76),4,IF(AND(VLOOKUP(G264,अंक,5,0)&gt;=65),3,0)))))+ROUNDUP((SUM(AI264:AM264))*15%,0),"")</f>
        <v/>
      </c>
      <c s="57" t="str">
        <f t="shared" si="80" ref="BF264:BF327">IFERROR(IF(G264="","",IF(K264="","",IF(AND(VLOOKUP(G264,अंक,5,0)&gt;=86),5,IF(AND(VLOOKUP(G264,अंक,5,0)&gt;=76),4,IF(AND(VLOOKUP(G264,अंक,5,0)&gt;=65),3,0)))))+ROUNDUP((SUM(AN264:AR264))*15%,0),"")</f>
        <v/>
      </c>
      <c s="29"/>
      <c s="30"/>
    </row>
    <row r="265" spans="1:60" ht="21.75" customHeight="1" thickTop="1" thickBot="1">
      <c r="A265" s="44" t="str">
        <f t="shared" si="81" ref="A265:A328">IF($A264="","",IF(B264="","",$A264+1))</f>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ref="AX265:AX328">IFERROR(ROUNDUP(SUM(L265:Q265)*15%,0),"")</f>
        <v>0</v>
      </c>
      <c s="56"/>
      <c s="57" t="str">
        <f t="shared" si="66"/>
        <v/>
      </c>
      <c s="58" t="str">
        <f t="shared" si="75"/>
        <v/>
      </c>
      <c s="57" t="str">
        <f t="shared" si="76"/>
        <v/>
      </c>
      <c s="57" t="str">
        <f t="shared" si="77"/>
        <v/>
      </c>
      <c s="57" t="str">
        <f t="shared" si="78"/>
        <v/>
      </c>
      <c s="57" t="str">
        <f t="shared" si="79"/>
        <v/>
      </c>
      <c s="57" t="str">
        <f t="shared" si="80"/>
        <v/>
      </c>
      <c s="29"/>
      <c s="30"/>
    </row>
    <row r="266" spans="1:60" ht="21.75" customHeight="1" thickTop="1" thickBot="1">
      <c r="A266"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67" spans="1:60" ht="21.75" customHeight="1" thickTop="1" thickBot="1">
      <c r="A267"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68" spans="1:60" ht="21.75" customHeight="1" thickTop="1" thickBot="1">
      <c r="A268"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69" spans="1:60" ht="21.75" customHeight="1" thickTop="1" thickBot="1">
      <c r="A269"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70" spans="1:60" ht="21.75" customHeight="1" thickTop="1" thickBot="1">
      <c r="A270"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71" spans="1:60" ht="21.75" customHeight="1" thickTop="1" thickBot="1">
      <c r="A271"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72" spans="1:60" ht="21.75" customHeight="1" thickTop="1" thickBot="1">
      <c r="A272"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73" spans="1:60" ht="21.75" customHeight="1" thickTop="1" thickBot="1">
      <c r="A273"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74" spans="1:60" ht="21.75" customHeight="1" thickTop="1" thickBot="1">
      <c r="A274"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75" spans="1:60" ht="21.75" customHeight="1" thickTop="1" thickBot="1">
      <c r="A275"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76" spans="1:60" ht="21.75" customHeight="1" thickTop="1" thickBot="1">
      <c r="A276"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77" spans="1:60" ht="21.75" customHeight="1" thickTop="1" thickBot="1">
      <c r="A277"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78" spans="1:60" ht="21.75" customHeight="1" thickTop="1" thickBot="1">
      <c r="A278"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79" spans="1:60" ht="21.75" customHeight="1" thickTop="1" thickBot="1">
      <c r="A279"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80" spans="1:60" ht="21.75" customHeight="1" thickTop="1" thickBot="1">
      <c r="A280"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81" spans="1:60" ht="21.75" customHeight="1" thickTop="1" thickBot="1">
      <c r="A281"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82" spans="1:60" ht="21.75" customHeight="1" thickTop="1" thickBot="1">
      <c r="A282"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83" spans="1:60" ht="21.75" customHeight="1" thickTop="1" thickBot="1">
      <c r="A283"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84" spans="1:60" ht="21.75" customHeight="1" thickTop="1" thickBot="1">
      <c r="A284"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85" spans="1:60" ht="21.75" customHeight="1" thickTop="1" thickBot="1">
      <c r="A285"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86" spans="1:60" ht="21.75" customHeight="1" thickTop="1" thickBot="1">
      <c r="A286"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87" spans="1:60" ht="21.75" customHeight="1" thickTop="1" thickBot="1">
      <c r="A287"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88" spans="1:60" ht="21.75" customHeight="1" thickTop="1" thickBot="1">
      <c r="A288"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89" spans="1:60" ht="21.75" customHeight="1" thickTop="1" thickBot="1">
      <c r="A289"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90" spans="1:60" ht="21.75" customHeight="1" thickTop="1" thickBot="1">
      <c r="A290"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91" spans="1:60" ht="21.75" customHeight="1" thickTop="1" thickBot="1">
      <c r="A291"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92" spans="1:60" ht="21.75" customHeight="1" thickTop="1" thickBot="1">
      <c r="A292"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93" spans="1:60" ht="21.75" customHeight="1" thickTop="1" thickBot="1">
      <c r="A293"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94" spans="1:60" ht="21.75" customHeight="1" thickTop="1" thickBot="1">
      <c r="A294"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95" spans="1:60" ht="21.75" customHeight="1" thickTop="1" thickBot="1">
      <c r="A295"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96" spans="1:60" ht="21.75" customHeight="1" thickTop="1" thickBot="1">
      <c r="A296"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97" spans="1:60" ht="21.75" customHeight="1" thickTop="1" thickBot="1">
      <c r="A297"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98" spans="1:60" ht="21.75" customHeight="1" thickTop="1" thickBot="1">
      <c r="A298"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299" spans="1:60" ht="21.75" customHeight="1" thickTop="1" thickBot="1">
      <c r="A299"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00" spans="1:60" ht="21.75" customHeight="1" thickTop="1" thickBot="1">
      <c r="A300"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01" spans="1:60" ht="21.75" customHeight="1" thickTop="1" thickBot="1">
      <c r="A301"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02" spans="1:60" ht="21.75" customHeight="1" thickTop="1" thickBot="1">
      <c r="A302"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03" spans="1:60" ht="21.75" customHeight="1" thickTop="1" thickBot="1">
      <c r="A303"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04" spans="1:60" ht="21.75" customHeight="1" thickTop="1" thickBot="1">
      <c r="A304"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05" spans="1:60" ht="21.75" customHeight="1" thickTop="1" thickBot="1">
      <c r="A305"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06" spans="1:60" ht="21.75" customHeight="1" thickTop="1" thickBot="1">
      <c r="A306"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07" spans="1:60" ht="21.75" customHeight="1" thickTop="1" thickBot="1">
      <c r="A307"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08" spans="1:60" ht="21.75" customHeight="1" thickTop="1" thickBot="1">
      <c r="A308"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09" spans="1:60" ht="21.75" customHeight="1" thickTop="1" thickBot="1">
      <c r="A309"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10" spans="1:60" ht="21.75" customHeight="1" thickTop="1" thickBot="1">
      <c r="A310"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11" spans="1:60" ht="21.75" customHeight="1" thickTop="1" thickBot="1">
      <c r="A311"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12" spans="1:60" ht="21.75" customHeight="1" thickTop="1" thickBot="1">
      <c r="A312"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13" spans="1:60" ht="21.75" customHeight="1" thickTop="1" thickBot="1">
      <c r="A313"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14" spans="1:60" ht="21.75" customHeight="1" thickTop="1" thickBot="1">
      <c r="A314"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15" spans="1:60" ht="21.75" customHeight="1" thickTop="1" thickBot="1">
      <c r="A315"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16" spans="1:60" ht="21.75" customHeight="1" thickTop="1" thickBot="1">
      <c r="A316"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17" spans="1:60" ht="21.75" customHeight="1" thickTop="1" thickBot="1">
      <c r="A317"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18" spans="1:60" ht="21.75" customHeight="1" thickTop="1" thickBot="1">
      <c r="A318"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19" spans="1:60" ht="21.75" customHeight="1" thickTop="1" thickBot="1">
      <c r="A319"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20" spans="1:60" ht="21.75" customHeight="1" thickTop="1" thickBot="1">
      <c r="A320"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21" spans="1:60" ht="21.75" customHeight="1" thickTop="1" thickBot="1">
      <c r="A321"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22" spans="1:60" ht="21.75" customHeight="1" thickTop="1" thickBot="1">
      <c r="A322"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23" spans="1:60" ht="21.75" customHeight="1" thickTop="1" thickBot="1">
      <c r="A323"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24" spans="1:60" ht="21.75" customHeight="1" thickTop="1" thickBot="1">
      <c r="A324"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25" spans="1:60" ht="21.75" customHeight="1" thickTop="1" thickBot="1">
      <c r="A325"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26" spans="1:60" ht="21.75" customHeight="1" thickTop="1" thickBot="1">
      <c r="A326"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27" spans="1:60" ht="21.75" customHeight="1" thickTop="1" thickBot="1">
      <c r="A327" s="44" t="str">
        <f t="shared" si="81"/>
        <v/>
      </c>
      <c s="45" t="str">
        <f t="shared" si="67"/>
        <v/>
      </c>
      <c s="46" t="str">
        <f t="shared" si="68"/>
        <v/>
      </c>
      <c s="47" t="str">
        <f t="shared" si="69"/>
        <v/>
      </c>
      <c s="48" t="str">
        <f t="shared" si="70"/>
        <v/>
      </c>
      <c s="48" t="str">
        <f t="shared" si="71"/>
        <v/>
      </c>
      <c s="49" t="str">
        <f t="shared" si="72"/>
        <v/>
      </c>
      <c s="50" t="str">
        <f t="shared" si="73"/>
        <v/>
      </c>
      <c s="51"/>
      <c s="52"/>
      <c s="53" t="str">
        <f t="shared" si="74"/>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75"/>
        <v/>
      </c>
      <c s="57" t="str">
        <f t="shared" si="76"/>
        <v/>
      </c>
      <c s="57" t="str">
        <f t="shared" si="77"/>
        <v/>
      </c>
      <c s="57" t="str">
        <f t="shared" si="78"/>
        <v/>
      </c>
      <c s="57" t="str">
        <f t="shared" si="79"/>
        <v/>
      </c>
      <c s="57" t="str">
        <f t="shared" si="80"/>
        <v/>
      </c>
      <c s="29"/>
      <c s="30"/>
    </row>
    <row r="328" spans="1:60" ht="21.75" customHeight="1" thickTop="1" thickBot="1">
      <c r="A328" s="44" t="str">
        <f t="shared" si="81"/>
        <v/>
      </c>
      <c s="45" t="str">
        <f t="shared" si="83" ref="B328:B391">IFERROR(VLOOKUP(A328,नाम1,3,0),"")</f>
        <v/>
      </c>
      <c s="46" t="str">
        <f t="shared" si="84" ref="C328:C391">IFERROR(VLOOKUP(A328,नाम1,4,0),"")</f>
        <v/>
      </c>
      <c s="47" t="str">
        <f t="shared" si="85" ref="D328:D391">IFERROR(VLOOKUP(A328,नाम1,11,0),"")</f>
        <v/>
      </c>
      <c s="48" t="str">
        <f t="shared" si="86" ref="E328:E391">IFERROR(VLOOKUP(A328,नाम1,6,0),"")</f>
        <v/>
      </c>
      <c s="48" t="str">
        <f t="shared" si="87" ref="F328:F391">IFERROR(VLOOKUP(A328,नाम1,8,0),"")</f>
        <v/>
      </c>
      <c s="49" t="str">
        <f t="shared" si="88" ref="G328:G391">IFERROR(VLOOKUP(A328,नाम1,12,0),"")</f>
        <v/>
      </c>
      <c s="50" t="str">
        <f t="shared" si="89" ref="H328:H391">IFERROR(VLOOKUP(A328,नाम1,13,0),"")</f>
        <v/>
      </c>
      <c s="51"/>
      <c s="52"/>
      <c s="53" t="str">
        <f t="shared" si="90" ref="K328:K391">IFERROR(IF(I328="","",IF(J328="","",SUM(J328/I328*100,0))),"")</f>
        <v/>
      </c>
      <c s="65"/>
      <c s="65"/>
      <c s="65"/>
      <c s="65"/>
      <c s="65"/>
      <c s="65"/>
      <c s="65"/>
      <c s="65"/>
      <c s="65"/>
      <c s="65"/>
      <c s="65"/>
      <c s="65"/>
      <c s="65"/>
      <c s="65"/>
      <c s="65"/>
      <c s="65"/>
      <c s="65"/>
      <c s="65"/>
      <c s="65"/>
      <c s="65"/>
      <c s="65"/>
      <c s="65"/>
      <c s="65"/>
      <c s="65"/>
      <c s="65"/>
      <c s="65"/>
      <c s="65"/>
      <c s="65"/>
      <c s="65"/>
      <c s="65"/>
      <c s="205"/>
      <c s="205"/>
      <c s="205"/>
      <c s="54"/>
      <c s="29"/>
      <c s="30"/>
      <c s="30"/>
      <c s="30"/>
      <c s="55">
        <f t="shared" si="82"/>
        <v>0</v>
      </c>
      <c s="56"/>
      <c s="57" t="str">
        <f t="shared" si="66"/>
        <v/>
      </c>
      <c s="58" t="str">
        <f t="shared" si="91" ref="BA328:BA391">IFERROR(IF(G328="","",IF(K328="","",IF(AND(VLOOKUP(G328,अंक,5,0)&gt;=86),5,IF(AND(VLOOKUP(G328,अंक,5,0)&gt;=76),4,IF(AND(VLOOKUP(G328,अंक,5,0)&gt;=65),3,0)))))+ROUNDUP((SUM(L328:Q328))*15%,0),"")</f>
        <v/>
      </c>
      <c s="57" t="str">
        <f t="shared" si="92" ref="BB328:BB391">IFERROR(IF(G328="","",IF(K328="","",IF(AND(VLOOKUP(G328,अंक,5,0)&gt;=86),5,IF(AND(VLOOKUP(G328,अंक,5,0)&gt;=76),4,IF(AND(VLOOKUP(G328,अंक,5,0)&gt;=65),3,0)))))+ROUNDUP((SUM(R328:W328))*15%,0),"")</f>
        <v/>
      </c>
      <c s="57" t="str">
        <f t="shared" si="93" ref="BC328:BC391">IFERROR(IF(G328="","",IF(K328="","",IF(AND(VLOOKUP(G328,अंक,5,0)&gt;=86),5,IF(AND(VLOOKUP(G328,अंक,5,0)&gt;=76),4,IF(AND(VLOOKUP(G328,अंक,5,0)&gt;=65),3,0)))))+ROUNDUP((SUM(X328:AC328))*15%,0),"")</f>
        <v/>
      </c>
      <c s="57" t="str">
        <f t="shared" si="94" ref="BD328:BD391">IFERROR(IF(G328="","",IF(K328="","",IF(AND(VLOOKUP(G328,अंक,5,0)&gt;=86),5,IF(AND(VLOOKUP(G328,अंक,5,0)&gt;=76),4,IF(AND(VLOOKUP(G328,अंक,5,0)&gt;=65),3,0)))))+ROUNDUP((SUM(AD328:AH328))*15%,0),"")</f>
        <v/>
      </c>
      <c s="57" t="str">
        <f t="shared" si="95" ref="BE328:BE391">IFERROR(IF(G328="","",IF(K328="","",IF(AND(VLOOKUP(G328,अंक,5,0)&gt;=86),5,IF(AND(VLOOKUP(G328,अंक,5,0)&gt;=76),4,IF(AND(VLOOKUP(G328,अंक,5,0)&gt;=65),3,0)))))+ROUNDUP((SUM(AI328:AM328))*15%,0),"")</f>
        <v/>
      </c>
      <c s="57" t="str">
        <f t="shared" si="96" ref="BF328:BF391">IFERROR(IF(G328="","",IF(K328="","",IF(AND(VLOOKUP(G328,अंक,5,0)&gt;=86),5,IF(AND(VLOOKUP(G328,अंक,5,0)&gt;=76),4,IF(AND(VLOOKUP(G328,अंक,5,0)&gt;=65),3,0)))))+ROUNDUP((SUM(AN328:AR328))*15%,0),"")</f>
        <v/>
      </c>
      <c s="29"/>
      <c s="30"/>
    </row>
    <row r="329" spans="1:60" ht="21.75" customHeight="1" thickTop="1" thickBot="1">
      <c r="A329" s="44" t="str">
        <f t="shared" si="97" ref="A329:A392">IF($A328="","",IF(B328="","",$A328+1))</f>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ref="AX329:AX392">IFERROR(ROUNDUP(SUM(L329:Q329)*15%,0),"")</f>
        <v>0</v>
      </c>
      <c s="56"/>
      <c s="57" t="str">
        <f t="shared" si="66"/>
        <v/>
      </c>
      <c s="58" t="str">
        <f t="shared" si="91"/>
        <v/>
      </c>
      <c s="57" t="str">
        <f t="shared" si="92"/>
        <v/>
      </c>
      <c s="57" t="str">
        <f t="shared" si="93"/>
        <v/>
      </c>
      <c s="57" t="str">
        <f t="shared" si="94"/>
        <v/>
      </c>
      <c s="57" t="str">
        <f t="shared" si="95"/>
        <v/>
      </c>
      <c s="57" t="str">
        <f t="shared" si="96"/>
        <v/>
      </c>
      <c s="29"/>
      <c s="30"/>
    </row>
    <row r="330" spans="1:60" ht="21.75" customHeight="1" thickTop="1" thickBot="1">
      <c r="A330"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31" spans="1:60" ht="21.75" customHeight="1" thickTop="1" thickBot="1">
      <c r="A331"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32" spans="1:60" ht="21.75" customHeight="1" thickTop="1" thickBot="1">
      <c r="A332"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33" spans="1:60" ht="21.75" customHeight="1" thickTop="1" thickBot="1">
      <c r="A333"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34" spans="1:60" ht="21.75" customHeight="1" thickTop="1" thickBot="1">
      <c r="A334"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35" spans="1:60" ht="21.75" customHeight="1" thickTop="1" thickBot="1">
      <c r="A335"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36" spans="1:60" ht="21.75" customHeight="1" thickTop="1" thickBot="1">
      <c r="A336"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37" spans="1:60" ht="21.75" customHeight="1" thickTop="1" thickBot="1">
      <c r="A337"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38" spans="1:60" ht="21.75" customHeight="1" thickTop="1" thickBot="1">
      <c r="A338"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39" spans="1:60" ht="21.75" customHeight="1" thickTop="1" thickBot="1">
      <c r="A339"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40" spans="1:60" ht="21.75" customHeight="1" thickTop="1" thickBot="1">
      <c r="A340"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41" spans="1:60" ht="21.75" customHeight="1" thickTop="1" thickBot="1">
      <c r="A341"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42" spans="1:60" ht="21.75" customHeight="1" thickTop="1" thickBot="1">
      <c r="A342"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43" spans="1:60" ht="21.75" customHeight="1" thickTop="1" thickBot="1">
      <c r="A343"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44" spans="1:60" ht="21.75" customHeight="1" thickTop="1" thickBot="1">
      <c r="A344"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45" spans="1:60" ht="21.75" customHeight="1" thickTop="1" thickBot="1">
      <c r="A345"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46" spans="1:60" ht="21.75" customHeight="1" thickTop="1" thickBot="1">
      <c r="A346"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47" spans="1:60" ht="21.75" customHeight="1" thickTop="1" thickBot="1">
      <c r="A347"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48" spans="1:60" ht="21.75" customHeight="1" thickTop="1" thickBot="1">
      <c r="A348"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49" spans="1:60" ht="21.75" customHeight="1" thickTop="1" thickBot="1">
      <c r="A349"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50" spans="1:60" ht="21.75" customHeight="1" thickTop="1" thickBot="1">
      <c r="A350"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51" spans="1:60" ht="21.75" customHeight="1" thickTop="1" thickBot="1">
      <c r="A351"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52" spans="1:60" ht="21.75" customHeight="1" thickTop="1" thickBot="1">
      <c r="A352"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53" spans="1:60" ht="21.75" customHeight="1" thickTop="1" thickBot="1">
      <c r="A353"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54" spans="1:60" ht="21.75" customHeight="1" thickTop="1" thickBot="1">
      <c r="A354"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55" spans="1:60" ht="21.75" customHeight="1" thickTop="1" thickBot="1">
      <c r="A355"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56" spans="1:60" ht="21.75" customHeight="1" thickTop="1" thickBot="1">
      <c r="A356"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57" spans="1:60" ht="21.75" customHeight="1" thickTop="1" thickBot="1">
      <c r="A357"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58" spans="1:60" ht="21.75" customHeight="1" thickTop="1" thickBot="1">
      <c r="A358"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59" spans="1:60" ht="21.75" customHeight="1" thickTop="1" thickBot="1">
      <c r="A359"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60" spans="1:60" ht="21.75" customHeight="1" thickTop="1" thickBot="1">
      <c r="A360"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61" spans="1:60" ht="21.75" customHeight="1" thickTop="1" thickBot="1">
      <c r="A361"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62" spans="1:60" ht="21.75" customHeight="1" thickTop="1" thickBot="1">
      <c r="A362"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63" spans="1:60" ht="21.75" customHeight="1" thickTop="1" thickBot="1">
      <c r="A363"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64" spans="1:60" ht="21.75" customHeight="1" thickTop="1" thickBot="1">
      <c r="A364"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65" spans="1:60" ht="21.75" customHeight="1" thickTop="1" thickBot="1">
      <c r="A365"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66" spans="1:60" ht="21.75" customHeight="1" thickTop="1" thickBot="1">
      <c r="A366"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67" spans="1:60" ht="21.75" customHeight="1" thickTop="1" thickBot="1">
      <c r="A367"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68" spans="1:60" ht="21.75" customHeight="1" thickTop="1" thickBot="1">
      <c r="A368"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69" spans="1:60" ht="21.75" customHeight="1" thickTop="1" thickBot="1">
      <c r="A369"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70" spans="1:60" ht="21.75" customHeight="1" thickTop="1" thickBot="1">
      <c r="A370"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71" spans="1:60" ht="21.75" customHeight="1" thickTop="1" thickBot="1">
      <c r="A371"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72" spans="1:60" ht="21.75" customHeight="1" thickTop="1" thickBot="1">
      <c r="A372"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73" spans="1:60" ht="21.75" customHeight="1" thickTop="1" thickBot="1">
      <c r="A373"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74" spans="1:60" ht="21.75" customHeight="1" thickTop="1" thickBot="1">
      <c r="A374"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75" spans="1:60" ht="21.75" customHeight="1" thickTop="1" thickBot="1">
      <c r="A375"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76" spans="1:60" ht="21.75" customHeight="1" thickTop="1" thickBot="1">
      <c r="A376"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77" spans="1:60" ht="21.75" customHeight="1" thickTop="1" thickBot="1">
      <c r="A377"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78" spans="1:60" ht="21.75" customHeight="1" thickTop="1" thickBot="1">
      <c r="A378"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79" spans="1:60" ht="21.75" customHeight="1" thickTop="1" thickBot="1">
      <c r="A379"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80" spans="1:60" ht="21.75" customHeight="1" thickTop="1" thickBot="1">
      <c r="A380"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81" spans="1:60" ht="21.75" customHeight="1" thickTop="1" thickBot="1">
      <c r="A381"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82" spans="1:60" ht="21.75" customHeight="1" thickTop="1" thickBot="1">
      <c r="A382"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83" spans="1:60" ht="21.75" customHeight="1" thickTop="1" thickBot="1">
      <c r="A383"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84" spans="1:60" ht="21.75" customHeight="1" thickTop="1" thickBot="1">
      <c r="A384"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85" spans="1:60" ht="21.75" customHeight="1" thickTop="1" thickBot="1">
      <c r="A385"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86" spans="1:60" ht="21.75" customHeight="1" thickTop="1" thickBot="1">
      <c r="A386"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87" spans="1:60" ht="21.75" customHeight="1" thickTop="1" thickBot="1">
      <c r="A387"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88" spans="1:60" ht="21.75" customHeight="1" thickTop="1" thickBot="1">
      <c r="A388"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89" spans="1:60" ht="21.75" customHeight="1" thickTop="1" thickBot="1">
      <c r="A389"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90" spans="1:60" ht="21.75" customHeight="1" thickTop="1" thickBot="1">
      <c r="A390"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91" spans="1:60" ht="21.75" customHeight="1" thickTop="1" thickBot="1">
      <c r="A391" s="44" t="str">
        <f t="shared" si="97"/>
        <v/>
      </c>
      <c s="45" t="str">
        <f t="shared" si="83"/>
        <v/>
      </c>
      <c s="46" t="str">
        <f t="shared" si="84"/>
        <v/>
      </c>
      <c s="47" t="str">
        <f t="shared" si="85"/>
        <v/>
      </c>
      <c s="48" t="str">
        <f t="shared" si="86"/>
        <v/>
      </c>
      <c s="48" t="str">
        <f t="shared" si="87"/>
        <v/>
      </c>
      <c s="49" t="str">
        <f t="shared" si="88"/>
        <v/>
      </c>
      <c s="50" t="str">
        <f t="shared" si="89"/>
        <v/>
      </c>
      <c s="51"/>
      <c s="52"/>
      <c s="53" t="str">
        <f t="shared" si="90"/>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91"/>
        <v/>
      </c>
      <c s="57" t="str">
        <f t="shared" si="92"/>
        <v/>
      </c>
      <c s="57" t="str">
        <f t="shared" si="93"/>
        <v/>
      </c>
      <c s="57" t="str">
        <f t="shared" si="94"/>
        <v/>
      </c>
      <c s="57" t="str">
        <f t="shared" si="95"/>
        <v/>
      </c>
      <c s="57" t="str">
        <f t="shared" si="96"/>
        <v/>
      </c>
      <c s="29"/>
      <c s="30"/>
    </row>
    <row r="392" spans="1:60" ht="21.75" customHeight="1" thickTop="1" thickBot="1">
      <c r="A392" s="44" t="str">
        <f t="shared" si="97"/>
        <v/>
      </c>
      <c s="45" t="str">
        <f t="shared" si="99" ref="B392:B455">IFERROR(VLOOKUP(A392,नाम1,3,0),"")</f>
        <v/>
      </c>
      <c s="46" t="str">
        <f t="shared" si="100" ref="C392:C455">IFERROR(VLOOKUP(A392,नाम1,4,0),"")</f>
        <v/>
      </c>
      <c s="47" t="str">
        <f t="shared" si="101" ref="D392:D455">IFERROR(VLOOKUP(A392,नाम1,11,0),"")</f>
        <v/>
      </c>
      <c s="48" t="str">
        <f t="shared" si="102" ref="E392:E455">IFERROR(VLOOKUP(A392,नाम1,6,0),"")</f>
        <v/>
      </c>
      <c s="48" t="str">
        <f t="shared" si="103" ref="F392:F455">IFERROR(VLOOKUP(A392,नाम1,8,0),"")</f>
        <v/>
      </c>
      <c s="49" t="str">
        <f t="shared" si="104" ref="G392:G455">IFERROR(VLOOKUP(A392,नाम1,12,0),"")</f>
        <v/>
      </c>
      <c s="50" t="str">
        <f t="shared" si="105" ref="H392:H455">IFERROR(VLOOKUP(A392,नाम1,13,0),"")</f>
        <v/>
      </c>
      <c s="51"/>
      <c s="52"/>
      <c s="53" t="str">
        <f t="shared" si="106" ref="K392:K455">IFERROR(IF(I392="","",IF(J392="","",SUM(J392/I392*100,0))),"")</f>
        <v/>
      </c>
      <c s="65"/>
      <c s="65"/>
      <c s="65"/>
      <c s="65"/>
      <c s="65"/>
      <c s="65"/>
      <c s="65"/>
      <c s="65"/>
      <c s="65"/>
      <c s="65"/>
      <c s="65"/>
      <c s="65"/>
      <c s="65"/>
      <c s="65"/>
      <c s="65"/>
      <c s="65"/>
      <c s="65"/>
      <c s="65"/>
      <c s="65"/>
      <c s="65"/>
      <c s="65"/>
      <c s="65"/>
      <c s="65"/>
      <c s="65"/>
      <c s="65"/>
      <c s="65"/>
      <c s="65"/>
      <c s="65"/>
      <c s="65"/>
      <c s="65"/>
      <c s="205"/>
      <c s="205"/>
      <c s="205"/>
      <c s="54"/>
      <c s="29"/>
      <c s="30"/>
      <c s="30"/>
      <c s="30"/>
      <c s="55">
        <f t="shared" si="98"/>
        <v>0</v>
      </c>
      <c s="56"/>
      <c s="57" t="str">
        <f t="shared" si="66"/>
        <v/>
      </c>
      <c s="58" t="str">
        <f t="shared" si="107" ref="BA392:BA455">IFERROR(IF(G392="","",IF(K392="","",IF(AND(VLOOKUP(G392,अंक,5,0)&gt;=86),5,IF(AND(VLOOKUP(G392,अंक,5,0)&gt;=76),4,IF(AND(VLOOKUP(G392,अंक,5,0)&gt;=65),3,0)))))+ROUNDUP((SUM(L392:Q392))*15%,0),"")</f>
        <v/>
      </c>
      <c s="57" t="str">
        <f t="shared" si="108" ref="BB392:BB455">IFERROR(IF(G392="","",IF(K392="","",IF(AND(VLOOKUP(G392,अंक,5,0)&gt;=86),5,IF(AND(VLOOKUP(G392,अंक,5,0)&gt;=76),4,IF(AND(VLOOKUP(G392,अंक,5,0)&gt;=65),3,0)))))+ROUNDUP((SUM(R392:W392))*15%,0),"")</f>
        <v/>
      </c>
      <c s="57" t="str">
        <f t="shared" si="109" ref="BC392:BC455">IFERROR(IF(G392="","",IF(K392="","",IF(AND(VLOOKUP(G392,अंक,5,0)&gt;=86),5,IF(AND(VLOOKUP(G392,अंक,5,0)&gt;=76),4,IF(AND(VLOOKUP(G392,अंक,5,0)&gt;=65),3,0)))))+ROUNDUP((SUM(X392:AC392))*15%,0),"")</f>
        <v/>
      </c>
      <c s="57" t="str">
        <f t="shared" si="110" ref="BD392:BD455">IFERROR(IF(G392="","",IF(K392="","",IF(AND(VLOOKUP(G392,अंक,5,0)&gt;=86),5,IF(AND(VLOOKUP(G392,अंक,5,0)&gt;=76),4,IF(AND(VLOOKUP(G392,अंक,5,0)&gt;=65),3,0)))))+ROUNDUP((SUM(AD392:AH392))*15%,0),"")</f>
        <v/>
      </c>
      <c s="57" t="str">
        <f t="shared" si="111" ref="BE392:BE455">IFERROR(IF(G392="","",IF(K392="","",IF(AND(VLOOKUP(G392,अंक,5,0)&gt;=86),5,IF(AND(VLOOKUP(G392,अंक,5,0)&gt;=76),4,IF(AND(VLOOKUP(G392,अंक,5,0)&gt;=65),3,0)))))+ROUNDUP((SUM(AI392:AM392))*15%,0),"")</f>
        <v/>
      </c>
      <c s="57" t="str">
        <f t="shared" si="112" ref="BF392:BF455">IFERROR(IF(G392="","",IF(K392="","",IF(AND(VLOOKUP(G392,अंक,5,0)&gt;=86),5,IF(AND(VLOOKUP(G392,अंक,5,0)&gt;=76),4,IF(AND(VLOOKUP(G392,अंक,5,0)&gt;=65),3,0)))))+ROUNDUP((SUM(AN392:AR392))*15%,0),"")</f>
        <v/>
      </c>
      <c s="29"/>
      <c s="30"/>
    </row>
    <row r="393" spans="1:60" ht="21.75" customHeight="1" thickTop="1" thickBot="1">
      <c r="A393" s="44" t="str">
        <f t="shared" si="113" ref="A393:A456">IF($A392="","",IF(B392="","",$A392+1))</f>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ref="AX393:AX456">IFERROR(ROUNDUP(SUM(L393:Q393)*15%,0),"")</f>
        <v>0</v>
      </c>
      <c s="56"/>
      <c s="57" t="str">
        <f t="shared" si="66"/>
        <v/>
      </c>
      <c s="58" t="str">
        <f t="shared" si="107"/>
        <v/>
      </c>
      <c s="57" t="str">
        <f t="shared" si="108"/>
        <v/>
      </c>
      <c s="57" t="str">
        <f t="shared" si="109"/>
        <v/>
      </c>
      <c s="57" t="str">
        <f t="shared" si="110"/>
        <v/>
      </c>
      <c s="57" t="str">
        <f t="shared" si="111"/>
        <v/>
      </c>
      <c s="57" t="str">
        <f t="shared" si="112"/>
        <v/>
      </c>
      <c s="29"/>
      <c s="30"/>
    </row>
    <row r="394" spans="1:60" ht="21.75" customHeight="1" thickTop="1" thickBot="1">
      <c r="A394"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395" spans="1:60" ht="21.75" customHeight="1" thickTop="1" thickBot="1">
      <c r="A395"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396" spans="1:60" ht="21.75" customHeight="1" thickTop="1" thickBot="1">
      <c r="A396"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397" spans="1:60" ht="21.75" customHeight="1" thickTop="1" thickBot="1">
      <c r="A397"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398" spans="1:60" ht="21.75" customHeight="1" thickTop="1" thickBot="1">
      <c r="A398"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399" spans="1:60" ht="21.75" customHeight="1" thickTop="1" thickBot="1">
      <c r="A399"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400" spans="1:60" ht="21.75" customHeight="1" thickTop="1" thickBot="1">
      <c r="A400"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401" spans="1:60" ht="21.75" customHeight="1" thickTop="1" thickBot="1">
      <c r="A401"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402" spans="1:60" ht="21.75" customHeight="1" thickTop="1" thickBot="1">
      <c r="A402"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403" spans="1:60" ht="21.75" customHeight="1" thickTop="1" thickBot="1">
      <c r="A403"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404" spans="1:60" ht="21.75" customHeight="1" thickTop="1" thickBot="1">
      <c r="A404"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405" spans="1:60" ht="21.75" customHeight="1" thickTop="1" thickBot="1">
      <c r="A405"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406" spans="1:60" ht="21.75" customHeight="1" thickTop="1" thickBot="1">
      <c r="A406"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407" spans="1:60" ht="21.75" customHeight="1" thickTop="1" thickBot="1">
      <c r="A407"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408" spans="1:60" ht="21.75" customHeight="1" thickTop="1" thickBot="1">
      <c r="A408"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66"/>
        <v/>
      </c>
      <c s="58" t="str">
        <f t="shared" si="107"/>
        <v/>
      </c>
      <c s="57" t="str">
        <f t="shared" si="108"/>
        <v/>
      </c>
      <c s="57" t="str">
        <f t="shared" si="109"/>
        <v/>
      </c>
      <c s="57" t="str">
        <f t="shared" si="110"/>
        <v/>
      </c>
      <c s="57" t="str">
        <f t="shared" si="111"/>
        <v/>
      </c>
      <c s="57" t="str">
        <f t="shared" si="112"/>
        <v/>
      </c>
      <c s="29"/>
      <c s="30"/>
    </row>
    <row r="409" spans="1:60" ht="21.75" customHeight="1" thickTop="1" thickBot="1">
      <c r="A409"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ref="AZ409:AZ472">G409</f>
        <v/>
      </c>
      <c s="58" t="str">
        <f t="shared" si="107"/>
        <v/>
      </c>
      <c s="57" t="str">
        <f t="shared" si="108"/>
        <v/>
      </c>
      <c s="57" t="str">
        <f t="shared" si="109"/>
        <v/>
      </c>
      <c s="57" t="str">
        <f t="shared" si="110"/>
        <v/>
      </c>
      <c s="57" t="str">
        <f t="shared" si="111"/>
        <v/>
      </c>
      <c s="57" t="str">
        <f t="shared" si="112"/>
        <v/>
      </c>
      <c s="29"/>
      <c s="30"/>
    </row>
    <row r="410" spans="1:60" ht="21.75" customHeight="1" thickTop="1" thickBot="1">
      <c r="A410"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11" spans="1:60" ht="21.75" customHeight="1" thickTop="1" thickBot="1">
      <c r="A411"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12" spans="1:60" ht="21.75" customHeight="1" thickTop="1" thickBot="1">
      <c r="A412"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13" spans="1:60" ht="21.75" customHeight="1" thickTop="1" thickBot="1">
      <c r="A413"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14" spans="1:60" ht="21.75" customHeight="1" thickTop="1" thickBot="1">
      <c r="A414"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15" spans="1:60" ht="21.75" customHeight="1" thickTop="1" thickBot="1">
      <c r="A415"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16" spans="1:60" ht="21.75" customHeight="1" thickTop="1" thickBot="1">
      <c r="A416"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17" spans="1:60" ht="21.75" customHeight="1" thickTop="1" thickBot="1">
      <c r="A417"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18" spans="1:60" ht="21.75" customHeight="1" thickTop="1" thickBot="1">
      <c r="A418"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19" spans="1:60" ht="21.75" customHeight="1" thickTop="1" thickBot="1">
      <c r="A419"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20" spans="1:60" ht="21.75" customHeight="1" thickTop="1" thickBot="1">
      <c r="A420"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21" spans="1:60" ht="21.75" customHeight="1" thickTop="1" thickBot="1">
      <c r="A421"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22" spans="1:60" ht="21.75" customHeight="1" thickTop="1" thickBot="1">
      <c r="A422"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23" spans="1:60" ht="21.75" customHeight="1" thickTop="1" thickBot="1">
      <c r="A423"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24" spans="1:60" ht="21.75" customHeight="1" thickTop="1" thickBot="1">
      <c r="A424"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25" spans="1:60" ht="21.75" customHeight="1" thickTop="1" thickBot="1">
      <c r="A425"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26" spans="1:60" ht="21.75" customHeight="1" thickTop="1" thickBot="1">
      <c r="A426"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27" spans="1:60" ht="21.75" customHeight="1" thickTop="1" thickBot="1">
      <c r="A427"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28" spans="1:60" ht="21.75" customHeight="1" thickTop="1" thickBot="1">
      <c r="A428"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29" spans="1:60" ht="21.75" customHeight="1" thickTop="1" thickBot="1">
      <c r="A429"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30" spans="1:60" ht="21.75" customHeight="1" thickTop="1" thickBot="1">
      <c r="A430"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31" spans="1:60" ht="21.75" customHeight="1" thickTop="1" thickBot="1">
      <c r="A431"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32" spans="1:60" ht="21.75" customHeight="1" thickTop="1" thickBot="1">
      <c r="A432"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33" spans="1:60" ht="21.75" customHeight="1" thickTop="1" thickBot="1">
      <c r="A433"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34" spans="1:60" ht="21.75" customHeight="1" thickTop="1" thickBot="1">
      <c r="A434"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35" spans="1:60" ht="21.75" customHeight="1" thickTop="1" thickBot="1">
      <c r="A435"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36" spans="1:60" ht="21.75" customHeight="1" thickTop="1" thickBot="1">
      <c r="A436"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37" spans="1:60" ht="21.75" customHeight="1" thickTop="1" thickBot="1">
      <c r="A437"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38" spans="1:60" ht="21.75" customHeight="1" thickTop="1" thickBot="1">
      <c r="A438"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39" spans="1:60" ht="21.75" customHeight="1" thickTop="1" thickBot="1">
      <c r="A439"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40" spans="1:60" ht="21.75" customHeight="1" thickTop="1" thickBot="1">
      <c r="A440"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41" spans="1:60" ht="21.75" customHeight="1" thickTop="1" thickBot="1">
      <c r="A441"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42" spans="1:60" ht="21.75" customHeight="1" thickTop="1" thickBot="1">
      <c r="A442"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43" spans="1:60" ht="21.75" customHeight="1" thickTop="1" thickBot="1">
      <c r="A443"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44" spans="1:60" ht="21.75" customHeight="1" thickTop="1" thickBot="1">
      <c r="A444"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45" spans="1:60" ht="21.75" customHeight="1" thickTop="1" thickBot="1">
      <c r="A445"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46" spans="1:60" ht="21.75" customHeight="1" thickTop="1" thickBot="1">
      <c r="A446"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47" spans="1:60" ht="21.75" customHeight="1" thickTop="1" thickBot="1">
      <c r="A447"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48" spans="1:60" ht="21.75" customHeight="1" thickTop="1" thickBot="1">
      <c r="A448"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49" spans="1:60" ht="21.75" customHeight="1" thickTop="1" thickBot="1">
      <c r="A449"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50" spans="1:60" ht="21.75" customHeight="1" thickTop="1" thickBot="1">
      <c r="A450"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51" spans="1:60" ht="21.75" customHeight="1" thickTop="1" thickBot="1">
      <c r="A451"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52" spans="1:60" ht="21.75" customHeight="1" thickTop="1" thickBot="1">
      <c r="A452"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53" spans="1:60" ht="21.75" customHeight="1" thickTop="1" thickBot="1">
      <c r="A453"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54" spans="1:60" ht="21.75" customHeight="1" thickTop="1" thickBot="1">
      <c r="A454"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55" spans="1:60" ht="21.75" customHeight="1" thickTop="1" thickBot="1">
      <c r="A455" s="44" t="str">
        <f t="shared" si="113"/>
        <v/>
      </c>
      <c s="45" t="str">
        <f t="shared" si="99"/>
        <v/>
      </c>
      <c s="46" t="str">
        <f t="shared" si="100"/>
        <v/>
      </c>
      <c s="47" t="str">
        <f t="shared" si="101"/>
        <v/>
      </c>
      <c s="48" t="str">
        <f t="shared" si="102"/>
        <v/>
      </c>
      <c s="48" t="str">
        <f t="shared" si="103"/>
        <v/>
      </c>
      <c s="49" t="str">
        <f t="shared" si="104"/>
        <v/>
      </c>
      <c s="50" t="str">
        <f t="shared" si="105"/>
        <v/>
      </c>
      <c s="51"/>
      <c s="52"/>
      <c s="53" t="str">
        <f t="shared" si="106"/>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07"/>
        <v/>
      </c>
      <c s="57" t="str">
        <f t="shared" si="108"/>
        <v/>
      </c>
      <c s="57" t="str">
        <f t="shared" si="109"/>
        <v/>
      </c>
      <c s="57" t="str">
        <f t="shared" si="110"/>
        <v/>
      </c>
      <c s="57" t="str">
        <f t="shared" si="111"/>
        <v/>
      </c>
      <c s="57" t="str">
        <f t="shared" si="112"/>
        <v/>
      </c>
      <c s="29"/>
      <c s="30"/>
    </row>
    <row r="456" spans="1:60" ht="21.75" customHeight="1" thickTop="1" thickBot="1">
      <c r="A456" s="44" t="str">
        <f t="shared" si="113"/>
        <v/>
      </c>
      <c s="45" t="str">
        <f t="shared" si="116" ref="B456:B507">IFERROR(VLOOKUP(A456,नाम1,3,0),"")</f>
        <v/>
      </c>
      <c s="46" t="str">
        <f t="shared" si="117" ref="C456:C507">IFERROR(VLOOKUP(A456,नाम1,4,0),"")</f>
        <v/>
      </c>
      <c s="47" t="str">
        <f t="shared" si="118" ref="D456:D507">IFERROR(VLOOKUP(A456,नाम1,11,0),"")</f>
        <v/>
      </c>
      <c s="48" t="str">
        <f t="shared" si="119" ref="E456:E507">IFERROR(VLOOKUP(A456,नाम1,6,0),"")</f>
        <v/>
      </c>
      <c s="48" t="str">
        <f t="shared" si="120" ref="F456:F507">IFERROR(VLOOKUP(A456,नाम1,8,0),"")</f>
        <v/>
      </c>
      <c s="49" t="str">
        <f t="shared" si="121" ref="G456:G507">IFERROR(VLOOKUP(A456,नाम1,12,0),"")</f>
        <v/>
      </c>
      <c s="50" t="str">
        <f t="shared" si="122" ref="H456:H507">IFERROR(VLOOKUP(A456,नाम1,13,0),"")</f>
        <v/>
      </c>
      <c s="51"/>
      <c s="52"/>
      <c s="53" t="str">
        <f t="shared" si="123" ref="K456:K507">IFERROR(IF(I456="","",IF(J456="","",SUM(J456/I456*100,0))),"")</f>
        <v/>
      </c>
      <c s="65"/>
      <c s="65"/>
      <c s="65"/>
      <c s="65"/>
      <c s="65"/>
      <c s="65"/>
      <c s="65"/>
      <c s="65"/>
      <c s="65"/>
      <c s="65"/>
      <c s="65"/>
      <c s="65"/>
      <c s="65"/>
      <c s="65"/>
      <c s="65"/>
      <c s="65"/>
      <c s="65"/>
      <c s="65"/>
      <c s="65"/>
      <c s="65"/>
      <c s="65"/>
      <c s="65"/>
      <c s="65"/>
      <c s="65"/>
      <c s="65"/>
      <c s="65"/>
      <c s="65"/>
      <c s="65"/>
      <c s="65"/>
      <c s="65"/>
      <c s="205"/>
      <c s="205"/>
      <c s="205"/>
      <c s="54"/>
      <c s="29"/>
      <c s="30"/>
      <c s="30"/>
      <c s="30"/>
      <c s="55">
        <f t="shared" si="114"/>
        <v>0</v>
      </c>
      <c s="56"/>
      <c s="57" t="str">
        <f t="shared" si="115"/>
        <v/>
      </c>
      <c s="58" t="str">
        <f t="shared" si="124" ref="BA456:BA508">IFERROR(IF(G456="","",IF(K456="","",IF(AND(VLOOKUP(G456,अंक,5,0)&gt;=86),5,IF(AND(VLOOKUP(G456,अंक,5,0)&gt;=76),4,IF(AND(VLOOKUP(G456,अंक,5,0)&gt;=65),3,0)))))+ROUNDUP((SUM(L456:Q456))*15%,0),"")</f>
        <v/>
      </c>
      <c s="57" t="str">
        <f t="shared" si="125" ref="BB456:BB508">IFERROR(IF(G456="","",IF(K456="","",IF(AND(VLOOKUP(G456,अंक,5,0)&gt;=86),5,IF(AND(VLOOKUP(G456,अंक,5,0)&gt;=76),4,IF(AND(VLOOKUP(G456,अंक,5,0)&gt;=65),3,0)))))+ROUNDUP((SUM(R456:W456))*15%,0),"")</f>
        <v/>
      </c>
      <c s="57" t="str">
        <f t="shared" si="126" ref="BC456:BC508">IFERROR(IF(G456="","",IF(K456="","",IF(AND(VLOOKUP(G456,अंक,5,0)&gt;=86),5,IF(AND(VLOOKUP(G456,अंक,5,0)&gt;=76),4,IF(AND(VLOOKUP(G456,अंक,5,0)&gt;=65),3,0)))))+ROUNDUP((SUM(X456:AC456))*15%,0),"")</f>
        <v/>
      </c>
      <c s="57" t="str">
        <f t="shared" si="127" ref="BD456:BD508">IFERROR(IF(G456="","",IF(K456="","",IF(AND(VLOOKUP(G456,अंक,5,0)&gt;=86),5,IF(AND(VLOOKUP(G456,अंक,5,0)&gt;=76),4,IF(AND(VLOOKUP(G456,अंक,5,0)&gt;=65),3,0)))))+ROUNDUP((SUM(AD456:AH456))*15%,0),"")</f>
        <v/>
      </c>
      <c s="57" t="str">
        <f t="shared" si="128" ref="BE456:BE508">IFERROR(IF(G456="","",IF(K456="","",IF(AND(VLOOKUP(G456,अंक,5,0)&gt;=86),5,IF(AND(VLOOKUP(G456,अंक,5,0)&gt;=76),4,IF(AND(VLOOKUP(G456,अंक,5,0)&gt;=65),3,0)))))+ROUNDUP((SUM(AI456:AM456))*15%,0),"")</f>
        <v/>
      </c>
      <c s="57" t="str">
        <f t="shared" si="129" ref="BF456:BF508">IFERROR(IF(G456="","",IF(K456="","",IF(AND(VLOOKUP(G456,अंक,5,0)&gt;=86),5,IF(AND(VLOOKUP(G456,अंक,5,0)&gt;=76),4,IF(AND(VLOOKUP(G456,अंक,5,0)&gt;=65),3,0)))))+ROUNDUP((SUM(AN456:AR456))*15%,0),"")</f>
        <v/>
      </c>
      <c s="29"/>
      <c s="30"/>
    </row>
    <row r="457" spans="1:60" ht="21.75" customHeight="1" thickTop="1" thickBot="1">
      <c r="A457" s="44" t="str">
        <f t="shared" si="130" ref="A457:A507">IF($A456="","",IF(B456="","",$A456+1))</f>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ref="AX457:AX508">IFERROR(ROUNDUP(SUM(L457:Q457)*15%,0),"")</f>
        <v>0</v>
      </c>
      <c s="56"/>
      <c s="57" t="str">
        <f t="shared" si="115"/>
        <v/>
      </c>
      <c s="58" t="str">
        <f t="shared" si="124"/>
        <v/>
      </c>
      <c s="57" t="str">
        <f t="shared" si="125"/>
        <v/>
      </c>
      <c s="57" t="str">
        <f t="shared" si="126"/>
        <v/>
      </c>
      <c s="57" t="str">
        <f t="shared" si="127"/>
        <v/>
      </c>
      <c s="57" t="str">
        <f t="shared" si="128"/>
        <v/>
      </c>
      <c s="57" t="str">
        <f t="shared" si="129"/>
        <v/>
      </c>
      <c s="29"/>
      <c s="30"/>
    </row>
    <row r="458" spans="1:60" ht="21.75" customHeight="1" thickTop="1" thickBot="1">
      <c r="A458"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59" spans="1:60" ht="21.75" customHeight="1" thickTop="1" thickBot="1">
      <c r="A459"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60" spans="1:60" ht="21.75" customHeight="1" thickTop="1" thickBot="1">
      <c r="A460"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61" spans="1:60" ht="21.75" customHeight="1" thickTop="1" thickBot="1">
      <c r="A461"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62" spans="1:60" ht="21.75" customHeight="1" thickTop="1" thickBot="1">
      <c r="A462"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63" spans="1:60" ht="21.75" customHeight="1" thickTop="1" thickBot="1">
      <c r="A463"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64" spans="1:60" ht="21.75" customHeight="1" thickTop="1" thickBot="1">
      <c r="A464"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65" spans="1:60" ht="21.75" customHeight="1" thickTop="1" thickBot="1">
      <c r="A465"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66" spans="1:60" ht="21.75" customHeight="1" thickTop="1" thickBot="1">
      <c r="A466"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67" spans="1:60" ht="21.75" customHeight="1" thickTop="1" thickBot="1">
      <c r="A467"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68" spans="1:60" ht="21.75" customHeight="1" thickTop="1" thickBot="1">
      <c r="A468"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69" spans="1:60" ht="21.75" customHeight="1" thickTop="1" thickBot="1">
      <c r="A469"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70" spans="1:60" ht="21.75" customHeight="1" thickTop="1" thickBot="1">
      <c r="A470"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71" spans="1:60" ht="21.75" customHeight="1" thickTop="1" thickBot="1">
      <c r="A471"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72" spans="1:60" ht="21.75" customHeight="1" thickTop="1" thickBot="1">
      <c r="A472"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15"/>
        <v/>
      </c>
      <c s="58" t="str">
        <f t="shared" si="124"/>
        <v/>
      </c>
      <c s="57" t="str">
        <f t="shared" si="125"/>
        <v/>
      </c>
      <c s="57" t="str">
        <f t="shared" si="126"/>
        <v/>
      </c>
      <c s="57" t="str">
        <f t="shared" si="127"/>
        <v/>
      </c>
      <c s="57" t="str">
        <f t="shared" si="128"/>
        <v/>
      </c>
      <c s="57" t="str">
        <f t="shared" si="129"/>
        <v/>
      </c>
      <c s="29"/>
      <c s="30"/>
    </row>
    <row r="473" spans="1:60" ht="21.75" customHeight="1" thickTop="1" thickBot="1">
      <c r="A473"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ref="AZ473:AZ508">G473</f>
        <v/>
      </c>
      <c s="58" t="str">
        <f t="shared" si="124"/>
        <v/>
      </c>
      <c s="57" t="str">
        <f t="shared" si="125"/>
        <v/>
      </c>
      <c s="57" t="str">
        <f t="shared" si="126"/>
        <v/>
      </c>
      <c s="57" t="str">
        <f t="shared" si="127"/>
        <v/>
      </c>
      <c s="57" t="str">
        <f t="shared" si="128"/>
        <v/>
      </c>
      <c s="57" t="str">
        <f t="shared" si="129"/>
        <v/>
      </c>
      <c s="29"/>
      <c s="30"/>
    </row>
    <row r="474" spans="1:60" ht="21.75" customHeight="1" thickTop="1" thickBot="1">
      <c r="A474"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75" spans="1:60" ht="21.75" customHeight="1" thickTop="1" thickBot="1">
      <c r="A475"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76" spans="1:60" ht="21.75" customHeight="1" thickTop="1" thickBot="1">
      <c r="A476"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77" spans="1:60" ht="21.75" customHeight="1" thickTop="1" thickBot="1">
      <c r="A477"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78" spans="1:60" ht="21.75" customHeight="1" thickTop="1" thickBot="1">
      <c r="A478"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79" spans="1:60" ht="21.75" customHeight="1" thickTop="1" thickBot="1">
      <c r="A479"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80" spans="1:60" ht="21.75" customHeight="1" thickTop="1" thickBot="1">
      <c r="A480"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81" spans="1:60" ht="21.75" customHeight="1" thickTop="1" thickBot="1">
      <c r="A481"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82" spans="1:60" ht="21.75" customHeight="1" thickTop="1" thickBot="1">
      <c r="A482"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83" spans="1:60" ht="21.75" customHeight="1" thickTop="1" thickBot="1">
      <c r="A483"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84" spans="1:60" ht="21.75" customHeight="1" thickTop="1" thickBot="1">
      <c r="A484"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85" spans="1:60" ht="21.75" customHeight="1" thickTop="1" thickBot="1">
      <c r="A485"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86" spans="1:60" ht="21.75" customHeight="1" thickTop="1" thickBot="1">
      <c r="A486"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87" spans="1:60" ht="21.75" customHeight="1" thickTop="1" thickBot="1">
      <c r="A487"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88" spans="1:60" ht="21.75" customHeight="1" thickTop="1" thickBot="1">
      <c r="A488"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89" spans="1:60" ht="21.75" customHeight="1" thickTop="1" thickBot="1">
      <c r="A489"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90" spans="1:60" ht="21.75" customHeight="1" thickTop="1" thickBot="1">
      <c r="A490"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91" spans="1:60" ht="21.75" customHeight="1" thickTop="1" thickBot="1">
      <c r="A491"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92" spans="1:60" ht="21.75" customHeight="1" thickTop="1" thickBot="1">
      <c r="A492"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93" spans="1:60" ht="21.75" customHeight="1" thickTop="1" thickBot="1">
      <c r="A493"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94" spans="1:60" ht="21.75" customHeight="1" thickTop="1" thickBot="1">
      <c r="A494"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95" spans="1:60" ht="21.75" customHeight="1" thickTop="1" thickBot="1">
      <c r="A495"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96" spans="1:60" ht="21.75" customHeight="1" thickTop="1" thickBot="1">
      <c r="A496"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97" spans="1:60" ht="21.75" customHeight="1" thickTop="1" thickBot="1">
      <c r="A497"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98" spans="1:60" ht="21.75" customHeight="1" thickTop="1" thickBot="1">
      <c r="A498"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499" spans="1:60" ht="21.75" customHeight="1" thickTop="1" thickBot="1">
      <c r="A499"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500" spans="1:60" ht="21.75" customHeight="1" thickTop="1" thickBot="1">
      <c r="A500"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501" spans="1:60" ht="21.75" customHeight="1" thickTop="1" thickBot="1">
      <c r="A501"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502" spans="1:60" ht="21.75" customHeight="1" thickTop="1" thickBot="1">
      <c r="A502"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503" spans="1:60" ht="21.75" customHeight="1" thickTop="1" thickBot="1">
      <c r="A503"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504" spans="1:60" ht="21.75" customHeight="1" thickTop="1" thickBot="1">
      <c r="A504"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505" spans="1:60" ht="21.75" customHeight="1" thickTop="1" thickBot="1">
      <c r="A505"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506" spans="1:60" ht="21.75" customHeight="1" thickTop="1" thickBot="1">
      <c r="A506" s="44" t="str">
        <f t="shared" si="130"/>
        <v/>
      </c>
      <c s="45" t="str">
        <f t="shared" si="116"/>
        <v/>
      </c>
      <c s="46" t="str">
        <f t="shared" si="117"/>
        <v/>
      </c>
      <c s="47" t="str">
        <f t="shared" si="118"/>
        <v/>
      </c>
      <c s="48" t="str">
        <f t="shared" si="119"/>
        <v/>
      </c>
      <c s="48"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507" spans="1:60" ht="21.75" customHeight="1" thickTop="1">
      <c r="A507" s="44" t="str">
        <f t="shared" si="130"/>
        <v/>
      </c>
      <c s="45" t="str">
        <f t="shared" si="116"/>
        <v/>
      </c>
      <c s="46" t="str">
        <f t="shared" si="117"/>
        <v/>
      </c>
      <c s="47" t="str">
        <f t="shared" si="118"/>
        <v/>
      </c>
      <c s="48" t="str">
        <f t="shared" si="119"/>
        <v/>
      </c>
      <c s="67" t="str">
        <f t="shared" si="120"/>
        <v/>
      </c>
      <c s="49" t="str">
        <f t="shared" si="121"/>
        <v/>
      </c>
      <c s="50" t="str">
        <f t="shared" si="122"/>
        <v/>
      </c>
      <c s="51"/>
      <c s="52"/>
      <c s="53" t="str">
        <f t="shared" si="123"/>
        <v/>
      </c>
      <c s="65"/>
      <c s="65"/>
      <c s="65"/>
      <c s="65"/>
      <c s="65"/>
      <c s="65"/>
      <c s="65"/>
      <c s="65"/>
      <c s="65"/>
      <c s="65"/>
      <c s="65"/>
      <c s="65"/>
      <c s="65"/>
      <c s="65"/>
      <c s="65"/>
      <c s="65"/>
      <c s="65"/>
      <c s="65"/>
      <c s="65"/>
      <c s="65"/>
      <c s="65"/>
      <c s="65"/>
      <c s="65"/>
      <c s="65"/>
      <c s="65"/>
      <c s="65"/>
      <c s="65"/>
      <c s="65"/>
      <c s="65"/>
      <c s="65"/>
      <c s="205"/>
      <c s="205"/>
      <c s="205"/>
      <c s="54"/>
      <c s="29"/>
      <c s="30"/>
      <c s="30"/>
      <c s="30"/>
      <c s="55">
        <f t="shared" si="131"/>
        <v>0</v>
      </c>
      <c s="56"/>
      <c s="57" t="str">
        <f t="shared" si="132"/>
        <v/>
      </c>
      <c s="58" t="str">
        <f t="shared" si="124"/>
        <v/>
      </c>
      <c s="57" t="str">
        <f t="shared" si="125"/>
        <v/>
      </c>
      <c s="57" t="str">
        <f t="shared" si="126"/>
        <v/>
      </c>
      <c s="57" t="str">
        <f t="shared" si="127"/>
        <v/>
      </c>
      <c s="57" t="str">
        <f t="shared" si="128"/>
        <v/>
      </c>
      <c s="57" t="str">
        <f t="shared" si="129"/>
        <v/>
      </c>
      <c s="29"/>
      <c s="30"/>
    </row>
    <row r="508" spans="1:60" ht="18.75" customHeight="1">
      <c r="A508" s="68"/>
      <c s="68"/>
      <c s="68"/>
      <c s="69"/>
      <c s="68"/>
      <c s="68"/>
      <c s="68"/>
      <c s="68"/>
      <c s="70"/>
      <c s="70"/>
      <c s="70"/>
      <c s="68"/>
      <c s="68"/>
      <c s="68"/>
      <c s="68"/>
      <c s="68"/>
      <c s="68"/>
      <c s="68"/>
      <c s="68"/>
      <c s="68"/>
      <c s="68"/>
      <c s="68"/>
      <c s="68"/>
      <c s="68"/>
      <c s="68"/>
      <c s="68"/>
      <c s="68"/>
      <c s="68"/>
      <c s="68"/>
      <c s="68"/>
      <c s="68"/>
      <c s="68"/>
      <c s="68"/>
      <c s="68"/>
      <c s="68"/>
      <c s="68"/>
      <c s="68"/>
      <c s="68"/>
      <c s="68"/>
      <c s="68"/>
      <c s="68"/>
      <c s="66"/>
      <c s="66"/>
      <c s="232"/>
      <c s="29"/>
      <c s="29"/>
      <c s="30"/>
      <c s="30"/>
      <c s="30"/>
      <c s="55">
        <f t="shared" si="131"/>
        <v>0</v>
      </c>
      <c s="56"/>
      <c s="57">
        <f t="shared" si="132"/>
        <v>0</v>
      </c>
      <c s="58" t="str">
        <f t="shared" si="124"/>
        <v/>
      </c>
      <c s="57" t="str">
        <f t="shared" si="125"/>
        <v/>
      </c>
      <c s="57" t="str">
        <f t="shared" si="126"/>
        <v/>
      </c>
      <c s="57" t="str">
        <f t="shared" si="127"/>
        <v/>
      </c>
      <c s="57" t="str">
        <f t="shared" si="128"/>
        <v/>
      </c>
      <c s="57" t="str">
        <f t="shared" si="129"/>
        <v/>
      </c>
      <c s="29"/>
      <c s="30"/>
    </row>
    <row r="509" ht="15" hidden="1"/>
    <row r="510" ht="15"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sheetData>
  <sheetProtection password="CDA0" sheet="1" objects="1" scenarios="1" formatCells="0" formatColumns="0" formatRows="0"/>
  <mergeCells count="27">
    <mergeCell ref="AN5:AR5"/>
    <mergeCell ref="AD4:AR4"/>
    <mergeCell ref="A1:AR1"/>
    <mergeCell ref="A6:A7"/>
    <mergeCell ref="G6:G7"/>
    <mergeCell ref="K6:K7"/>
    <mergeCell ref="A5:F5"/>
    <mergeCell ref="C6:C7"/>
    <mergeCell ref="D6:D7"/>
    <mergeCell ref="F6:F7"/>
    <mergeCell ref="J6:J7"/>
    <mergeCell ref="H6:H7"/>
    <mergeCell ref="E6:E7"/>
    <mergeCell ref="B6:B7"/>
    <mergeCell ref="L5:Q5"/>
    <mergeCell ref="A2:K2"/>
    <mergeCell ref="A3:K3"/>
    <mergeCell ref="L3:N3"/>
    <mergeCell ref="AI5:AL5"/>
    <mergeCell ref="L4:N4"/>
    <mergeCell ref="AD5:AE5"/>
    <mergeCell ref="I5:K5"/>
    <mergeCell ref="A4:K4"/>
    <mergeCell ref="O4:AB4"/>
    <mergeCell ref="AF5:AG5"/>
    <mergeCell ref="R5:W5"/>
    <mergeCell ref="X5:AC5"/>
  </mergeCells>
  <conditionalFormatting sqref="A8:AR507">
    <cfRule type="expression" priority="5" dxfId="0">
      <formula>$A8=""</formula>
    </cfRule>
  </conditionalFormatting>
  <dataValidations count="3">
    <dataValidation type="list" allowBlank="1" showErrorMessage="1" sqref="L4">
      <formula1>"HINDI,ENGLISH"</formula1>
    </dataValidation>
    <dataValidation type="list" allowBlank="1" showErrorMessage="1" sqref="H5">
      <formula1>"8"</formula1>
    </dataValidation>
    <dataValidation type="list" allowBlank="1" showInputMessage="1" showErrorMessage="1" sqref="AF5:AH5">
      <formula1>$AW$12:$AW$21</formula1>
    </dataValidation>
  </dataValidations>
  <pageMargins left="0.196850393700787" right="0.196850393700787" top="0.196850393700787" bottom="0.196850393700787" header="0.118110236220472" footer="0.118110236220472"/>
  <pageSetup fitToHeight="0" orientation="landscape" paperSize="9" scale="71" r:id="rId1"/>
  <headerFooter>
    <oddFooter>&amp;C&amp;"Calibri,Bold"&amp;14MADE BYE:-- BHAGIRATH MAL KOLIYA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BN2501"/>
  <sheetViews>
    <sheetView zoomScale="97" zoomScaleNormal="97" workbookViewId="0" topLeftCell="AW1">
      <selection pane="topLeft" activeCell="BB1" sqref="BB1"/>
    </sheetView>
  </sheetViews>
  <sheetFormatPr defaultColWidth="0" defaultRowHeight="15" zeroHeight="1"/>
  <cols>
    <col min="1" max="1" width="5.42857142857143" style="71" customWidth="1"/>
    <col min="2" max="2" width="3.28571428571429" style="71" customWidth="1"/>
    <col min="3" max="3" width="5.28571428571429" style="71" customWidth="1"/>
    <col min="4" max="4" width="10" style="72" customWidth="1"/>
    <col min="5" max="5" width="19" style="71" customWidth="1"/>
    <col min="6" max="6" width="4.85714285714286" style="71" customWidth="1"/>
    <col min="7" max="7" width="18.7142857142857" style="71" customWidth="1"/>
    <col min="8" max="8" width="19" style="71" customWidth="1"/>
    <col min="9" max="9" width="5.85714285714286" style="71" customWidth="1"/>
    <col min="10" max="10" width="10" style="72" customWidth="1"/>
    <col min="11" max="11" width="6.85714285714286" style="71" customWidth="1"/>
    <col min="12" max="14" width="8.14285714285714" style="71" customWidth="1"/>
    <col min="15" max="15" width="7.71428571428571" style="71" customWidth="1"/>
    <col min="16" max="16" width="7.28571428571429" style="71" customWidth="1"/>
    <col min="17" max="17" width="7.57142857142857" style="71" customWidth="1"/>
    <col min="18" max="18" width="36" style="71" customWidth="1"/>
    <col min="19" max="22" width="12.4285714285714" style="71" customWidth="1"/>
    <col min="23" max="23" width="36" style="71" customWidth="1"/>
    <col min="24" max="30" width="6.71428571428571" style="71" customWidth="1"/>
    <col min="31" max="35" width="17.5714285714286" style="73" customWidth="1"/>
    <col min="36" max="36" width="13.8571428571429" style="74" customWidth="1"/>
    <col min="37" max="41" width="17.5714285714286" style="73" customWidth="1"/>
    <col min="42" max="42" width="10.4285714285714" style="75" customWidth="1"/>
    <col min="43" max="48" width="17.5714285714286" style="73" customWidth="1"/>
    <col min="49" max="50" width="9" style="73" customWidth="1"/>
    <col min="51" max="52" width="9" style="76" customWidth="1"/>
    <col min="53" max="53" width="9" style="73" customWidth="1"/>
    <col min="54" max="54" width="10.5714285714286" style="75" customWidth="1"/>
    <col min="55" max="59" width="9" style="73" customWidth="1"/>
    <col min="60" max="60" width="10.5714285714286" style="75" customWidth="1"/>
    <col min="61" max="66" width="9" style="73" customWidth="1"/>
    <col min="67" max="67" width="5.57142857142857" style="73" customWidth="1"/>
    <col min="68" max="68" width="14.4285714285714" style="73" customWidth="1"/>
    <col min="69" max="16384" width="14" style="73" hidden="1"/>
  </cols>
  <sheetData>
    <row r="1" spans="1:60" ht="63.75">
      <c r="A1" s="77" t="s">
        <v>0</v>
      </c>
      <c s="77" t="s">
        <v>1</v>
      </c>
      <c s="77" t="s">
        <v>2</v>
      </c>
      <c s="78" t="s">
        <v>3</v>
      </c>
      <c s="77" t="s">
        <v>4</v>
      </c>
      <c s="77" t="s">
        <v>5</v>
      </c>
      <c s="77" t="s">
        <v>6</v>
      </c>
      <c s="77" t="s">
        <v>7</v>
      </c>
      <c s="77" t="s">
        <v>8</v>
      </c>
      <c s="78" t="s">
        <v>9</v>
      </c>
      <c s="77" t="s">
        <v>10</v>
      </c>
      <c s="77" t="s">
        <v>11</v>
      </c>
      <c s="77" t="s">
        <v>12</v>
      </c>
      <c s="77" t="s">
        <v>13</v>
      </c>
      <c s="77" t="s">
        <v>14</v>
      </c>
      <c s="77" t="s">
        <v>15</v>
      </c>
      <c s="77" t="s">
        <v>16</v>
      </c>
      <c s="77" t="s">
        <v>17</v>
      </c>
      <c s="77" t="s">
        <v>18</v>
      </c>
      <c s="77" t="s">
        <v>19</v>
      </c>
      <c s="77" t="s">
        <v>20</v>
      </c>
      <c s="77" t="s">
        <v>21</v>
      </c>
      <c s="77" t="s">
        <v>22</v>
      </c>
      <c s="77" t="s">
        <v>23</v>
      </c>
      <c s="77" t="s">
        <v>24</v>
      </c>
      <c s="77" t="s">
        <v>25</v>
      </c>
      <c s="77" t="s">
        <v>26</v>
      </c>
      <c s="77" t="s">
        <v>27</v>
      </c>
      <c s="77" t="s">
        <v>28</v>
      </c>
      <c s="77" t="s">
        <v>29</v>
      </c>
      <c s="79"/>
      <c s="79"/>
      <c s="79"/>
      <c s="79"/>
      <c s="79"/>
      <c s="80">
        <f>IF('DATA SHEET'!H5="","",'DATA SHEET'!H5)</f>
        <v>8</v>
      </c>
      <c s="81"/>
      <c s="79"/>
      <c s="79"/>
      <c s="79"/>
      <c s="79"/>
      <c s="82"/>
      <c s="79"/>
      <c s="79"/>
      <c s="79"/>
      <c s="79"/>
      <c s="79"/>
      <c s="79"/>
      <c r="BB1" s="83">
        <f>IF('DATA SHEET'!$H$5="","",'DATA SHEET'!$H$5)</f>
        <v>8</v>
      </c>
      <c s="84" t="str">
        <f>IF('प्रपत्र 2 A(1) '!C4="","",'प्रपत्र 2 A(1) '!C4)</f>
        <v>A</v>
      </c>
      <c r="BH1" s="85"/>
    </row>
    <row r="2" spans="1:66" ht="25.5">
      <c r="A2" s="86">
        <f>IF('S.D.PASTE SHEET'!A2="","",'S.D.PASTE SHEET'!A2)</f>
        <v>8</v>
      </c>
      <c s="86" t="str">
        <f>IF('S.D.PASTE SHEET'!B2="","",'S.D.PASTE SHEET'!B2)</f>
        <v>A</v>
      </c>
      <c s="86">
        <f>IF('S.D.PASTE SHEET'!C2="","",'S.D.PASTE SHEET'!C2)</f>
        <v>550</v>
      </c>
      <c s="86" t="str">
        <f>IF('S.D.PASTE SHEET'!D2="","",'S.D.PASTE SHEET'!D2)</f>
        <v/>
      </c>
      <c s="86" t="str">
        <f>IF('S.D.PASTE SHEET'!E2="","",'S.D.PASTE SHEET'!E2)</f>
        <v>AJAY</v>
      </c>
      <c s="86" t="str">
        <f>IF('S.D.PASTE SHEET'!F2="","",'S.D.PASTE SHEET'!F2)</f>
        <v/>
      </c>
      <c s="86" t="str">
        <f>IF('S.D.PASTE SHEET'!G2="","",'S.D.PASTE SHEET'!G2)</f>
        <v>GIRDHARI</v>
      </c>
      <c s="86" t="str">
        <f>IF('S.D.PASTE SHEET'!H2="","",'S.D.PASTE SHEET'!H2)</f>
        <v>KHETURI</v>
      </c>
      <c s="86" t="str">
        <f>IF('S.D.PASTE SHEET'!I2="","",'S.D.PASTE SHEET'!I2)</f>
        <v>M</v>
      </c>
      <c s="86">
        <f>IF('S.D.PASTE SHEET'!J2="","",'S.D.PASTE SHEET'!J2)</f>
        <v>40523</v>
      </c>
      <c s="86">
        <f>IF('S.D.PASTE SHEET'!K2="","",'S.D.PASTE SHEET'!K2)</f>
        <v>8049</v>
      </c>
      <c s="86" t="str">
        <f>IF('S.D.PASTE SHEET'!L2="","",'S.D.PASTE SHEET'!L2)</f>
        <v/>
      </c>
      <c s="86">
        <f>IF('S.D.PASTE SHEET'!M2="","",'S.D.PASTE SHEET'!M2)</f>
        <v>137</v>
      </c>
      <c s="86">
        <f>IF('S.D.PASTE SHEET'!N2="","",'S.D.PASTE SHEET'!N2)</f>
        <v>132</v>
      </c>
      <c s="86" t="str">
        <f>IF('S.D.PASTE SHEET'!O2="","",'S.D.PASTE SHEET'!O2)</f>
        <v>SC</v>
      </c>
      <c s="86" t="str">
        <f>IF('S.D.PASTE SHEET'!P2="","",'S.D.PASTE SHEET'!P2)</f>
        <v>Hindu</v>
      </c>
      <c s="86" t="str">
        <f>IF('S.D.PASTE SHEET'!Q2="","",'S.D.PASTE SHEET'!Q2)</f>
        <v/>
      </c>
      <c s="86" t="str">
        <f>IF('S.D.PASTE SHEET'!R2="","",'S.D.PASTE SHEET'!R2)</f>
        <v>GOVT. SENIOR SECONDARY SCHOOL DASANA KHURD (219769)</v>
      </c>
      <c s="86">
        <f>IF('S.D.PASTE SHEET'!S2="","",'S.D.PASTE SHEET'!S2)</f>
        <v>8141302602</v>
      </c>
      <c s="86" t="str">
        <f>IF('S.D.PASTE SHEET'!T2="","",'S.D.PASTE SHEET'!T2)</f>
        <v>XXXX2660</v>
      </c>
      <c s="86" t="str">
        <f>IF('S.D.PASTE SHEET'!U2="","",'S.D.PASTE SHEET'!U2)</f>
        <v>YUMMWCW</v>
      </c>
      <c s="86">
        <f>IF('S.D.PASTE SHEET'!V2="","",'S.D.PASTE SHEET'!V2)</f>
        <v>6376874150</v>
      </c>
      <c s="86" t="str">
        <f>IF('S.D.PASTE SHEET'!W2="","",'S.D.PASTE SHEET'!W2)</f>
        <v>POST DIKAWA,MAUASAR,DASANA KHURD,341506</v>
      </c>
      <c s="86">
        <f>IF('S.D.PASTE SHEET'!X2="","",'S.D.PASTE SHEET'!X2)</f>
        <v>45000</v>
      </c>
      <c s="86" t="str">
        <f>IF('S.D.PASTE SHEET'!Y2="","",'S.D.PASTE SHEET'!Y2)</f>
        <v>N</v>
      </c>
      <c s="86" t="str">
        <f>IF('S.D.PASTE SHEET'!Z2="","",'S.D.PASTE SHEET'!Z2)</f>
        <v>N</v>
      </c>
      <c s="86" t="str">
        <f>IF('S.D.PASTE SHEET'!AA2="","",'S.D.PASTE SHEET'!AA2)</f>
        <v>No</v>
      </c>
      <c s="86">
        <f>IF('S.D.PASTE SHEET'!AB2="","",'S.D.PASTE SHEET'!AB2)</f>
        <v>14</v>
      </c>
      <c s="86" t="str">
        <f>IF('S.D.PASTE SHEET'!AC2="","",'S.D.PASTE SHEET'!AC2)</f>
        <v>None</v>
      </c>
      <c s="86">
        <f>IF('S.D.PASTE SHEET'!AD2="","",'S.D.PASTE SHEET'!AD2)</f>
        <v>1</v>
      </c>
      <c s="87"/>
      <c s="88">
        <f>IF(AK2="","",IF(AK2&gt;0,COUNT($AG$2:AG2),""))</f>
        <v>1</v>
      </c>
      <c s="89">
        <f t="shared" si="0" ref="AG2:AV2">IF(AND($AJ$1=8,$A2=8),A2,"")</f>
        <v>8</v>
      </c>
      <c s="89" t="str">
        <f t="shared" si="0"/>
        <v>A</v>
      </c>
      <c s="89">
        <f t="shared" si="0"/>
        <v>550</v>
      </c>
      <c s="90" t="str">
        <f t="shared" si="0"/>
        <v/>
      </c>
      <c s="89" t="str">
        <f t="shared" si="0"/>
        <v>AJAY</v>
      </c>
      <c s="89" t="str">
        <f t="shared" si="0"/>
        <v/>
      </c>
      <c s="89" t="str">
        <f t="shared" si="0"/>
        <v>GIRDHARI</v>
      </c>
      <c s="89" t="str">
        <f t="shared" si="0"/>
        <v>KHETURI</v>
      </c>
      <c s="89" t="str">
        <f t="shared" si="0"/>
        <v>M</v>
      </c>
      <c s="90">
        <f t="shared" si="0"/>
        <v>40523</v>
      </c>
      <c s="89">
        <f t="shared" si="0"/>
        <v>8049</v>
      </c>
      <c s="89" t="str">
        <f t="shared" si="0"/>
        <v/>
      </c>
      <c s="89">
        <f t="shared" si="0"/>
        <v>137</v>
      </c>
      <c s="89">
        <f t="shared" si="0"/>
        <v>132</v>
      </c>
      <c s="89" t="str">
        <f t="shared" si="0"/>
        <v>SC</v>
      </c>
      <c s="89" t="str">
        <f t="shared" si="0"/>
        <v>Hindu</v>
      </c>
      <c r="AX2" s="88">
        <f>IF(BC2="","",IF(BC2&gt;0,COUNT($AY$2:AY2),""))</f>
        <v>1</v>
      </c>
      <c s="91">
        <f>IF(AND($BB$1=8,$A2=8,$BC$1=$B2),$A2,"")</f>
        <v>8</v>
      </c>
      <c s="91" t="str">
        <f>IF(AND($BB$1=8,$A2=8,$BC$1=$B2),$B2,"")</f>
        <v>A</v>
      </c>
      <c s="89">
        <f>IF(AND($BB$1=8,$A2=8,$BC$1=$B2),$C2,"")</f>
        <v>550</v>
      </c>
      <c s="90" t="str">
        <f>IF(AND($BB$1=8,$A2=8,$BC$1=$B2),$D2,"")</f>
        <v/>
      </c>
      <c s="89" t="str">
        <f>IF(AND($BB$1=8,$A2=8,$BC$1=$B2),$E2,"")</f>
        <v>AJAY</v>
      </c>
      <c s="89" t="str">
        <f>IF(AND($BB$1=8,$A2=8,$BC$1=$B2),$F2,"")</f>
        <v/>
      </c>
      <c s="89" t="str">
        <f>IF(AND($BB$1=8,$A2=8,$BC$1=$B2),$G2,"")</f>
        <v>GIRDHARI</v>
      </c>
      <c s="89" t="str">
        <f>IF(AND($BB$1=8,$A2=8,$BC$1=$B2),$H2,"")</f>
        <v>KHETURI</v>
      </c>
      <c s="89" t="str">
        <f>IF(AND($BB$1=8,$A2=8,$BC$1=$B2),$I2,"")</f>
        <v>M</v>
      </c>
      <c s="90">
        <f>IF(AND($BB$1=8,$A2=8,$BC$1=$B2),$J2,"")</f>
        <v>40523</v>
      </c>
      <c s="89">
        <f>IF(AND($BB$1=8,$A2=8,$BC$1=$B2),$K2,"")</f>
        <v>8049</v>
      </c>
      <c s="89" t="str">
        <f>IF(AND($BB$1=8,$A2=8,$BC$1=$B2),$L2,"")</f>
        <v/>
      </c>
      <c s="89">
        <f>IF(AND($BB$1=8,$A2=8,$BC$1=$B2),$M2,"")</f>
        <v>137</v>
      </c>
      <c s="89">
        <f>IF(AND($BB$1=8,$A2=8,$BC$1=$B2),$N2,"")</f>
        <v>132</v>
      </c>
      <c s="89" t="str">
        <f>IF(AND($BB$1=8,$A2=8,$BC$1=$B2),$O2,"")</f>
        <v>SC</v>
      </c>
      <c s="89" t="str">
        <f>IF(AND($BB$1=8,$A2=8,$BC$1=$B2),$P2,"")</f>
        <v>Hindu</v>
      </c>
    </row>
    <row r="3" spans="1:66" ht="25.5">
      <c r="A3" s="86">
        <f>IF('S.D.PASTE SHEET'!A3="","",'S.D.PASTE SHEET'!A3)</f>
        <v>8</v>
      </c>
      <c s="86" t="str">
        <f>IF('S.D.PASTE SHEET'!B3="","",'S.D.PASTE SHEET'!B3)</f>
        <v>A</v>
      </c>
      <c s="86">
        <f>IF('S.D.PASTE SHEET'!C3="","",'S.D.PASTE SHEET'!C3)</f>
        <v>604</v>
      </c>
      <c s="86" t="str">
        <f>IF('S.D.PASTE SHEET'!D3="","",'S.D.PASTE SHEET'!D3)</f>
        <v/>
      </c>
      <c s="86" t="str">
        <f>IF('S.D.PASTE SHEET'!E3="","",'S.D.PASTE SHEET'!E3)</f>
        <v>Bhawna Kanwar</v>
      </c>
      <c s="86" t="str">
        <f>IF('S.D.PASTE SHEET'!F3="","",'S.D.PASTE SHEET'!F3)</f>
        <v/>
      </c>
      <c s="86" t="str">
        <f>IF('S.D.PASTE SHEET'!G3="","",'S.D.PASTE SHEET'!G3)</f>
        <v>Anand Singh</v>
      </c>
      <c s="86" t="str">
        <f>IF('S.D.PASTE SHEET'!H3="","",'S.D.PASTE SHEET'!H3)</f>
        <v>Rohitash Kanwar</v>
      </c>
      <c s="86" t="str">
        <f>IF('S.D.PASTE SHEET'!I3="","",'S.D.PASTE SHEET'!I3)</f>
        <v>F</v>
      </c>
      <c s="86">
        <f>IF('S.D.PASTE SHEET'!J3="","",'S.D.PASTE SHEET'!J3)</f>
        <v>40409</v>
      </c>
      <c s="86">
        <f>IF('S.D.PASTE SHEET'!K3="","",'S.D.PASTE SHEET'!K3)</f>
        <v>8050</v>
      </c>
      <c s="86" t="str">
        <f>IF('S.D.PASTE SHEET'!L3="","",'S.D.PASTE SHEET'!L3)</f>
        <v/>
      </c>
      <c s="86">
        <f>IF('S.D.PASTE SHEET'!M3="","",'S.D.PASTE SHEET'!M3)</f>
        <v>137</v>
      </c>
      <c s="86">
        <f>IF('S.D.PASTE SHEET'!N3="","",'S.D.PASTE SHEET'!N3)</f>
        <v>131</v>
      </c>
      <c s="86" t="str">
        <f>IF('S.D.PASTE SHEET'!O3="","",'S.D.PASTE SHEET'!O3)</f>
        <v>GEN</v>
      </c>
      <c s="86" t="str">
        <f>IF('S.D.PASTE SHEET'!P3="","",'S.D.PASTE SHEET'!P3)</f>
        <v>Hindu</v>
      </c>
      <c s="86" t="str">
        <f>IF('S.D.PASTE SHEET'!Q3="","",'S.D.PASTE SHEET'!Q3)</f>
        <v/>
      </c>
      <c s="86" t="str">
        <f>IF('S.D.PASTE SHEET'!R3="","",'S.D.PASTE SHEET'!R3)</f>
        <v>GOVT. SENIOR SECONDARY SCHOOL DASANA KHURD (219769)</v>
      </c>
      <c s="86">
        <f>IF('S.D.PASTE SHEET'!S3="","",'S.D.PASTE SHEET'!S3)</f>
        <v>8141302602</v>
      </c>
      <c s="86" t="str">
        <f>IF('S.D.PASTE SHEET'!T3="","",'S.D.PASTE SHEET'!T3)</f>
        <v>XXXX3912</v>
      </c>
      <c s="86" t="str">
        <f>IF('S.D.PASTE SHEET'!U3="","",'S.D.PASTE SHEET'!U3)</f>
        <v/>
      </c>
      <c s="86">
        <f>IF('S.D.PASTE SHEET'!V3="","",'S.D.PASTE SHEET'!V3)</f>
        <v>9828941897</v>
      </c>
      <c s="86" t="str">
        <f>IF('S.D.PASTE SHEET'!W3="","",'S.D.PASTE SHEET'!W3)</f>
        <v>DASANA KHURD,MOLASAR,DASANA KHURD,341506</v>
      </c>
      <c s="86">
        <f>IF('S.D.PASTE SHEET'!X3="","",'S.D.PASTE SHEET'!X3)</f>
        <v>60000</v>
      </c>
      <c s="86" t="str">
        <f>IF('S.D.PASTE SHEET'!Y3="","",'S.D.PASTE SHEET'!Y3)</f>
        <v>N</v>
      </c>
      <c s="86" t="str">
        <f>IF('S.D.PASTE SHEET'!Z3="","",'S.D.PASTE SHEET'!Z3)</f>
        <v>N</v>
      </c>
      <c s="86" t="str">
        <f>IF('S.D.PASTE SHEET'!AA3="","",'S.D.PASTE SHEET'!AA3)</f>
        <v>No</v>
      </c>
      <c s="86">
        <f>IF('S.D.PASTE SHEET'!AB3="","",'S.D.PASTE SHEET'!AB3)</f>
        <v>14</v>
      </c>
      <c s="86" t="str">
        <f>IF('S.D.PASTE SHEET'!AC3="","",'S.D.PASTE SHEET'!AC3)</f>
        <v>None</v>
      </c>
      <c s="86">
        <f>IF('S.D.PASTE SHEET'!AD3="","",'S.D.PASTE SHEET'!AD3)</f>
        <v>0</v>
      </c>
      <c s="87"/>
      <c s="88">
        <f>IF(AK3="","",IF(AK3&gt;0,COUNT($AG$2:AG3),""))</f>
        <v>2</v>
      </c>
      <c s="89">
        <f t="shared" si="1" ref="AG3:AG66">IF(AND($AJ$1=8,$A3=8),A3,"")</f>
        <v>8</v>
      </c>
      <c s="89" t="str">
        <f t="shared" si="2" ref="AH3:AH66">IF(AND($AJ$1=8,$A3=8),B3,"")</f>
        <v>A</v>
      </c>
      <c s="89">
        <f t="shared" si="3" ref="AI3:AI66">IF(AND($AJ$1=8,$A3=8),C3,"")</f>
        <v>604</v>
      </c>
      <c s="90" t="str">
        <f t="shared" si="4" ref="AJ3:AJ66">IF(AND($AJ$1=8,$A3=8),D3,"")</f>
        <v/>
      </c>
      <c s="89" t="str">
        <f t="shared" si="5" ref="AK3:AK66">IF(AND($AJ$1=8,$A3=8),E3,"")</f>
        <v>Bhawna Kanwar</v>
      </c>
      <c s="89" t="str">
        <f t="shared" si="6" ref="AL3:AL66">IF(AND($AJ$1=8,$A3=8),F3,"")</f>
        <v/>
      </c>
      <c s="89" t="str">
        <f t="shared" si="7" ref="AM3:AM66">IF(AND($AJ$1=8,$A3=8),G3,"")</f>
        <v>Anand Singh</v>
      </c>
      <c s="89" t="str">
        <f t="shared" si="8" ref="AN3:AN66">IF(AND($AJ$1=8,$A3=8),H3,"")</f>
        <v>Rohitash Kanwar</v>
      </c>
      <c s="89" t="str">
        <f t="shared" si="9" ref="AO3:AO66">IF(AND($AJ$1=8,$A3=8),I3,"")</f>
        <v>F</v>
      </c>
      <c s="90">
        <f t="shared" si="10" ref="AP3:AP66">IF(AND($AJ$1=8,$A3=8),J3,"")</f>
        <v>40409</v>
      </c>
      <c s="89">
        <f t="shared" si="11" ref="AQ3:AQ66">IF(AND($AJ$1=8,$A3=8),K3,"")</f>
        <v>8050</v>
      </c>
      <c s="89" t="str">
        <f t="shared" si="12" ref="AR3:AR66">IF(AND($AJ$1=8,$A3=8),L3,"")</f>
        <v/>
      </c>
      <c s="89">
        <f t="shared" si="13" ref="AS3:AS66">IF(AND($AJ$1=8,$A3=8),M3,"")</f>
        <v>137</v>
      </c>
      <c s="89">
        <f t="shared" si="14" ref="AT3:AT66">IF(AND($AJ$1=8,$A3=8),N3,"")</f>
        <v>131</v>
      </c>
      <c s="89" t="str">
        <f t="shared" si="15" ref="AU3:AU66">IF(AND($AJ$1=8,$A3=8),O3,"")</f>
        <v>GEN</v>
      </c>
      <c s="89" t="str">
        <f t="shared" si="16" ref="AV3:AV66">IF(AND($AJ$1=8,$A3=8),P3,"")</f>
        <v>Hindu</v>
      </c>
      <c r="AX3" s="88">
        <f>IF(BC3="","",IF(BC3&gt;0,COUNT($AY$2:AY3),""))</f>
        <v>2</v>
      </c>
      <c s="91">
        <f t="shared" si="17" ref="AY3:AY66">IF(AND($BB$1=8,$A3=8,$BC$1=$B3),$A3,"")</f>
        <v>8</v>
      </c>
      <c s="91" t="str">
        <f t="shared" si="18" ref="AZ3:AZ66">IF(AND($BB$1=8,$A3=8,$BC$1=$B3),$B3,"")</f>
        <v>A</v>
      </c>
      <c s="89">
        <f t="shared" si="19" ref="BA3:BA66">IF(AND($BB$1=8,$A3=8,$BC$1=$B3),$C3,"")</f>
        <v>604</v>
      </c>
      <c s="90" t="str">
        <f t="shared" si="20" ref="BB3:BB66">IF(AND($BB$1=8,$A3=8,$BC$1=$B3),$D3,"")</f>
        <v/>
      </c>
      <c s="89" t="str">
        <f t="shared" si="21" ref="BC3:BC66">IF(AND($BB$1=8,$A3=8,$BC$1=$B3),$E3,"")</f>
        <v>Bhawna Kanwar</v>
      </c>
      <c s="89" t="str">
        <f t="shared" si="22" ref="BD3:BD66">IF(AND($BB$1=8,$A3=8,$BC$1=$B3),$F3,"")</f>
        <v/>
      </c>
      <c s="89" t="str">
        <f t="shared" si="23" ref="BE3:BE66">IF(AND($BB$1=8,$A3=8,$BC$1=$B3),$G3,"")</f>
        <v>Anand Singh</v>
      </c>
      <c s="89" t="str">
        <f t="shared" si="24" ref="BF3:BF66">IF(AND($BB$1=8,$A3=8,$BC$1=$B3),$H3,"")</f>
        <v>Rohitash Kanwar</v>
      </c>
      <c s="89" t="str">
        <f t="shared" si="25" ref="BG3:BG66">IF(AND($BB$1=8,$A3=8,$BC$1=$B3),$I3,"")</f>
        <v>F</v>
      </c>
      <c s="90">
        <f t="shared" si="26" ref="BH3:BH66">IF(AND($BB$1=8,$A3=8,$BC$1=$B3),$J3,"")</f>
        <v>40409</v>
      </c>
      <c s="89">
        <f t="shared" si="27" ref="BI3:BI66">IF(AND($BB$1=8,$A3=8,$BC$1=$B3),$K3,"")</f>
        <v>8050</v>
      </c>
      <c s="89" t="str">
        <f t="shared" si="28" ref="BJ3:BJ66">IF(AND($BB$1=8,$A3=8,$BC$1=$B3),$L3,"")</f>
        <v/>
      </c>
      <c s="89">
        <f t="shared" si="29" ref="BK3:BK66">IF(AND($BB$1=8,$A3=8,$BC$1=$B3),$M3,"")</f>
        <v>137</v>
      </c>
      <c s="89">
        <f t="shared" si="30" ref="BL3:BL66">IF(AND($BB$1=8,$A3=8,$BC$1=$B3),$N3,"")</f>
        <v>131</v>
      </c>
      <c s="89" t="str">
        <f t="shared" si="31" ref="BM3:BM66">IF(AND($BB$1=8,$A3=8,$BC$1=$B3),$O3,"")</f>
        <v>GEN</v>
      </c>
      <c s="89" t="str">
        <f t="shared" si="32" ref="BN3:BN66">IF(AND($BB$1=8,$A3=8,$BC$1=$B3),$P3,"")</f>
        <v>Hindu</v>
      </c>
    </row>
    <row r="4" spans="1:66" ht="25.5">
      <c r="A4" s="86">
        <f>IF('S.D.PASTE SHEET'!A4="","",'S.D.PASTE SHEET'!A4)</f>
        <v>8</v>
      </c>
      <c s="86" t="str">
        <f>IF('S.D.PASTE SHEET'!B4="","",'S.D.PASTE SHEET'!B4)</f>
        <v>A</v>
      </c>
      <c s="86">
        <f>IF('S.D.PASTE SHEET'!C4="","",'S.D.PASTE SHEET'!C4)</f>
        <v>658</v>
      </c>
      <c s="86" t="str">
        <f>IF('S.D.PASTE SHEET'!D4="","",'S.D.PASTE SHEET'!D4)</f>
        <v/>
      </c>
      <c s="86" t="str">
        <f>IF('S.D.PASTE SHEET'!E4="","",'S.D.PASTE SHEET'!E4)</f>
        <v>Bhawna Kanwar</v>
      </c>
      <c s="86" t="str">
        <f>IF('S.D.PASTE SHEET'!F4="","",'S.D.PASTE SHEET'!F4)</f>
        <v/>
      </c>
      <c s="86" t="str">
        <f>IF('S.D.PASTE SHEET'!G4="","",'S.D.PASTE SHEET'!G4)</f>
        <v>GIRDHARI</v>
      </c>
      <c s="86" t="str">
        <f>IF('S.D.PASTE SHEET'!H4="","",'S.D.PASTE SHEET'!H4)</f>
        <v>Rohitash Kanwar</v>
      </c>
      <c s="86" t="str">
        <f>IF('S.D.PASTE SHEET'!I4="","",'S.D.PASTE SHEET'!I4)</f>
        <v>F</v>
      </c>
      <c s="86">
        <f>IF('S.D.PASTE SHEET'!J4="","",'S.D.PASTE SHEET'!J4)</f>
        <v>40409</v>
      </c>
      <c s="86">
        <f>IF('S.D.PASTE SHEET'!K4="","",'S.D.PASTE SHEET'!K4)</f>
        <v>8051</v>
      </c>
      <c s="86" t="str">
        <f>IF('S.D.PASTE SHEET'!L4="","",'S.D.PASTE SHEET'!L4)</f>
        <v/>
      </c>
      <c s="86">
        <f>IF('S.D.PASTE SHEET'!M4="","",'S.D.PASTE SHEET'!M4)</f>
        <v>137</v>
      </c>
      <c s="86">
        <f>IF('S.D.PASTE SHEET'!N4="","",'S.D.PASTE SHEET'!N4)</f>
        <v>131</v>
      </c>
      <c s="86" t="str">
        <f>IF('S.D.PASTE SHEET'!O4="","",'S.D.PASTE SHEET'!O4)</f>
        <v>GEN</v>
      </c>
      <c s="86" t="str">
        <f>IF('S.D.PASTE SHEET'!P4="","",'S.D.PASTE SHEET'!P4)</f>
        <v>Hindu</v>
      </c>
      <c s="86" t="str">
        <f>IF('S.D.PASTE SHEET'!Q4="","",'S.D.PASTE SHEET'!Q4)</f>
        <v/>
      </c>
      <c s="86" t="str">
        <f>IF('S.D.PASTE SHEET'!R4="","",'S.D.PASTE SHEET'!R4)</f>
        <v>GOVT. SENIOR SECONDARY SCHOOL DASANA KHURD (219769)</v>
      </c>
      <c s="86">
        <f>IF('S.D.PASTE SHEET'!S4="","",'S.D.PASTE SHEET'!S4)</f>
        <v>8141302602</v>
      </c>
      <c s="86" t="str">
        <f>IF('S.D.PASTE SHEET'!T4="","",'S.D.PASTE SHEET'!T4)</f>
        <v>XXXX3912</v>
      </c>
      <c s="86" t="str">
        <f>IF('S.D.PASTE SHEET'!U4="","",'S.D.PASTE SHEET'!U4)</f>
        <v/>
      </c>
      <c s="86">
        <f>IF('S.D.PASTE SHEET'!V4="","",'S.D.PASTE SHEET'!V4)</f>
        <v>9828941897</v>
      </c>
      <c s="86" t="str">
        <f>IF('S.D.PASTE SHEET'!W4="","",'S.D.PASTE SHEET'!W4)</f>
        <v>DASANA KHURD,MOLASAR,DASANA KHURD,341506</v>
      </c>
      <c s="86">
        <f>IF('S.D.PASTE SHEET'!X4="","",'S.D.PASTE SHEET'!X4)</f>
        <v>60000</v>
      </c>
      <c s="86" t="str">
        <f>IF('S.D.PASTE SHEET'!Y4="","",'S.D.PASTE SHEET'!Y4)</f>
        <v>N</v>
      </c>
      <c s="86" t="str">
        <f>IF('S.D.PASTE SHEET'!Z4="","",'S.D.PASTE SHEET'!Z4)</f>
        <v>N</v>
      </c>
      <c s="86" t="str">
        <f>IF('S.D.PASTE SHEET'!AA4="","",'S.D.PASTE SHEET'!AA4)</f>
        <v>No</v>
      </c>
      <c s="86">
        <f>IF('S.D.PASTE SHEET'!AB4="","",'S.D.PASTE SHEET'!AB4)</f>
        <v>14</v>
      </c>
      <c s="86" t="str">
        <f>IF('S.D.PASTE SHEET'!AC4="","",'S.D.PASTE SHEET'!AC4)</f>
        <v>None</v>
      </c>
      <c s="86">
        <f>IF('S.D.PASTE SHEET'!AD4="","",'S.D.PASTE SHEET'!AD4)</f>
        <v>0</v>
      </c>
      <c s="87"/>
      <c s="88">
        <f>IF(AK4="","",IF(AK4&gt;0,COUNT($AG$2:AG4),""))</f>
        <v>3</v>
      </c>
      <c s="89">
        <f t="shared" si="1"/>
        <v>8</v>
      </c>
      <c s="89" t="str">
        <f t="shared" si="2"/>
        <v>A</v>
      </c>
      <c s="89">
        <f t="shared" si="3"/>
        <v>658</v>
      </c>
      <c s="90" t="str">
        <f t="shared" si="4"/>
        <v/>
      </c>
      <c s="89" t="str">
        <f t="shared" si="5"/>
        <v>Bhawna Kanwar</v>
      </c>
      <c s="89" t="str">
        <f t="shared" si="6"/>
        <v/>
      </c>
      <c s="89" t="str">
        <f t="shared" si="7"/>
        <v>GIRDHARI</v>
      </c>
      <c s="89" t="str">
        <f t="shared" si="8"/>
        <v>Rohitash Kanwar</v>
      </c>
      <c s="89" t="str">
        <f t="shared" si="9"/>
        <v>F</v>
      </c>
      <c s="90">
        <f t="shared" si="10"/>
        <v>40409</v>
      </c>
      <c s="89">
        <f t="shared" si="11"/>
        <v>8051</v>
      </c>
      <c s="89" t="str">
        <f t="shared" si="12"/>
        <v/>
      </c>
      <c s="89">
        <f t="shared" si="13"/>
        <v>137</v>
      </c>
      <c s="89">
        <f t="shared" si="14"/>
        <v>131</v>
      </c>
      <c s="89" t="str">
        <f t="shared" si="15"/>
        <v>GEN</v>
      </c>
      <c s="89" t="str">
        <f t="shared" si="16"/>
        <v>Hindu</v>
      </c>
      <c r="AX4" s="88">
        <f>IF(BC4="","",IF(BC4&gt;0,COUNT($AY$2:AY4),""))</f>
        <v>3</v>
      </c>
      <c s="91">
        <f t="shared" si="17"/>
        <v>8</v>
      </c>
      <c s="91" t="str">
        <f t="shared" si="18"/>
        <v>A</v>
      </c>
      <c s="89">
        <f t="shared" si="19"/>
        <v>658</v>
      </c>
      <c s="90" t="str">
        <f t="shared" si="20"/>
        <v/>
      </c>
      <c s="89" t="str">
        <f t="shared" si="21"/>
        <v>Bhawna Kanwar</v>
      </c>
      <c s="89" t="str">
        <f t="shared" si="22"/>
        <v/>
      </c>
      <c s="89" t="str">
        <f t="shared" si="23"/>
        <v>GIRDHARI</v>
      </c>
      <c s="89" t="str">
        <f t="shared" si="24"/>
        <v>Rohitash Kanwar</v>
      </c>
      <c s="89" t="str">
        <f t="shared" si="25"/>
        <v>F</v>
      </c>
      <c s="90">
        <f t="shared" si="26"/>
        <v>40409</v>
      </c>
      <c s="89">
        <f t="shared" si="27"/>
        <v>8051</v>
      </c>
      <c s="89" t="str">
        <f t="shared" si="28"/>
        <v/>
      </c>
      <c s="89">
        <f t="shared" si="29"/>
        <v>137</v>
      </c>
      <c s="89">
        <f t="shared" si="30"/>
        <v>131</v>
      </c>
      <c s="89" t="str">
        <f t="shared" si="31"/>
        <v>GEN</v>
      </c>
      <c s="89" t="str">
        <f t="shared" si="32"/>
        <v>Hindu</v>
      </c>
    </row>
    <row r="5" spans="1:66" ht="15">
      <c r="A5" s="86" t="str">
        <f>IF('S.D.PASTE SHEET'!A5="","",'S.D.PASTE SHEET'!A5)</f>
        <v/>
      </c>
      <c s="86" t="str">
        <f>IF('S.D.PASTE SHEET'!B5="","",'S.D.PASTE SHEET'!B5)</f>
        <v/>
      </c>
      <c s="86" t="str">
        <f>IF('S.D.PASTE SHEET'!C5="","",'S.D.PASTE SHEET'!C5)</f>
        <v/>
      </c>
      <c s="86" t="str">
        <f>IF('S.D.PASTE SHEET'!D5="","",'S.D.PASTE SHEET'!D5)</f>
        <v/>
      </c>
      <c s="86" t="str">
        <f>IF('S.D.PASTE SHEET'!E5="","",'S.D.PASTE SHEET'!E5)</f>
        <v/>
      </c>
      <c s="86" t="str">
        <f>IF('S.D.PASTE SHEET'!F5="","",'S.D.PASTE SHEET'!F5)</f>
        <v/>
      </c>
      <c s="86" t="str">
        <f>IF('S.D.PASTE SHEET'!G5="","",'S.D.PASTE SHEET'!G5)</f>
        <v/>
      </c>
      <c s="86" t="str">
        <f>IF('S.D.PASTE SHEET'!H5="","",'S.D.PASTE SHEET'!H5)</f>
        <v/>
      </c>
      <c s="86" t="str">
        <f>IF('S.D.PASTE SHEET'!I5="","",'S.D.PASTE SHEET'!I5)</f>
        <v/>
      </c>
      <c s="86" t="str">
        <f>IF('S.D.PASTE SHEET'!J5="","",'S.D.PASTE SHEET'!J5)</f>
        <v/>
      </c>
      <c s="86" t="str">
        <f>IF('S.D.PASTE SHEET'!K5="","",'S.D.PASTE SHEET'!K5)</f>
        <v/>
      </c>
      <c s="86" t="str">
        <f>IF('S.D.PASTE SHEET'!L5="","",'S.D.PASTE SHEET'!L5)</f>
        <v/>
      </c>
      <c s="86" t="str">
        <f>IF('S.D.PASTE SHEET'!M5="","",'S.D.PASTE SHEET'!M5)</f>
        <v/>
      </c>
      <c s="86" t="str">
        <f>IF('S.D.PASTE SHEET'!N5="","",'S.D.PASTE SHEET'!N5)</f>
        <v/>
      </c>
      <c s="86" t="str">
        <f>IF('S.D.PASTE SHEET'!O5="","",'S.D.PASTE SHEET'!O5)</f>
        <v/>
      </c>
      <c s="86" t="str">
        <f>IF('S.D.PASTE SHEET'!P5="","",'S.D.PASTE SHEET'!P5)</f>
        <v/>
      </c>
      <c s="86" t="str">
        <f>IF('S.D.PASTE SHEET'!Q5="","",'S.D.PASTE SHEET'!Q5)</f>
        <v/>
      </c>
      <c s="86" t="str">
        <f>IF('S.D.PASTE SHEET'!R5="","",'S.D.PASTE SHEET'!R5)</f>
        <v/>
      </c>
      <c s="86" t="str">
        <f>IF('S.D.PASTE SHEET'!S5="","",'S.D.PASTE SHEET'!S5)</f>
        <v/>
      </c>
      <c s="86" t="str">
        <f>IF('S.D.PASTE SHEET'!T5="","",'S.D.PASTE SHEET'!T5)</f>
        <v/>
      </c>
      <c s="86" t="str">
        <f>IF('S.D.PASTE SHEET'!U5="","",'S.D.PASTE SHEET'!U5)</f>
        <v/>
      </c>
      <c s="86" t="str">
        <f>IF('S.D.PASTE SHEET'!V5="","",'S.D.PASTE SHEET'!V5)</f>
        <v/>
      </c>
      <c s="86" t="str">
        <f>IF('S.D.PASTE SHEET'!W5="","",'S.D.PASTE SHEET'!W5)</f>
        <v/>
      </c>
      <c s="86" t="str">
        <f>IF('S.D.PASTE SHEET'!X5="","",'S.D.PASTE SHEET'!X5)</f>
        <v/>
      </c>
      <c s="86" t="str">
        <f>IF('S.D.PASTE SHEET'!Y5="","",'S.D.PASTE SHEET'!Y5)</f>
        <v/>
      </c>
      <c s="86" t="str">
        <f>IF('S.D.PASTE SHEET'!Z5="","",'S.D.PASTE SHEET'!Z5)</f>
        <v/>
      </c>
      <c s="86" t="str">
        <f>IF('S.D.PASTE SHEET'!AA5="","",'S.D.PASTE SHEET'!AA5)</f>
        <v/>
      </c>
      <c s="86" t="str">
        <f>IF('S.D.PASTE SHEET'!AB5="","",'S.D.PASTE SHEET'!AB5)</f>
        <v/>
      </c>
      <c s="86" t="str">
        <f>IF('S.D.PASTE SHEET'!AC5="","",'S.D.PASTE SHEET'!AC5)</f>
        <v/>
      </c>
      <c s="86" t="str">
        <f>IF('S.D.PASTE SHEET'!AD5="","",'S.D.PASTE SHEET'!AD5)</f>
        <v/>
      </c>
      <c s="87"/>
      <c s="88" t="str">
        <f>IF(AK5="","",IF(AK5&gt;0,COUNT($AG$2:AG5),""))</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5" s="88" t="str">
        <f>IF(BC5="","",IF(BC5&gt;0,COUNT($AY$2:AY5),""))</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6" spans="1:66" ht="15">
      <c r="A6" s="86" t="str">
        <f>IF('S.D.PASTE SHEET'!A6="","",'S.D.PASTE SHEET'!A6)</f>
        <v/>
      </c>
      <c s="86" t="str">
        <f>IF('S.D.PASTE SHEET'!B6="","",'S.D.PASTE SHEET'!B6)</f>
        <v/>
      </c>
      <c s="86" t="str">
        <f>IF('S.D.PASTE SHEET'!C6="","",'S.D.PASTE SHEET'!C6)</f>
        <v/>
      </c>
      <c s="86" t="str">
        <f>IF('S.D.PASTE SHEET'!D6="","",'S.D.PASTE SHEET'!D6)</f>
        <v/>
      </c>
      <c s="86" t="str">
        <f>IF('S.D.PASTE SHEET'!E6="","",'S.D.PASTE SHEET'!E6)</f>
        <v/>
      </c>
      <c s="86" t="str">
        <f>IF('S.D.PASTE SHEET'!F6="","",'S.D.PASTE SHEET'!F6)</f>
        <v/>
      </c>
      <c s="86" t="str">
        <f>IF('S.D.PASTE SHEET'!G6="","",'S.D.PASTE SHEET'!G6)</f>
        <v/>
      </c>
      <c s="86" t="str">
        <f>IF('S.D.PASTE SHEET'!H6="","",'S.D.PASTE SHEET'!H6)</f>
        <v/>
      </c>
      <c s="86" t="str">
        <f>IF('S.D.PASTE SHEET'!I6="","",'S.D.PASTE SHEET'!I6)</f>
        <v/>
      </c>
      <c s="86" t="str">
        <f>IF('S.D.PASTE SHEET'!J6="","",'S.D.PASTE SHEET'!J6)</f>
        <v/>
      </c>
      <c s="86" t="str">
        <f>IF('S.D.PASTE SHEET'!K6="","",'S.D.PASTE SHEET'!K6)</f>
        <v/>
      </c>
      <c s="86" t="str">
        <f>IF('S.D.PASTE SHEET'!L6="","",'S.D.PASTE SHEET'!L6)</f>
        <v/>
      </c>
      <c s="86" t="str">
        <f>IF('S.D.PASTE SHEET'!M6="","",'S.D.PASTE SHEET'!M6)</f>
        <v/>
      </c>
      <c s="86" t="str">
        <f>IF('S.D.PASTE SHEET'!N6="","",'S.D.PASTE SHEET'!N6)</f>
        <v/>
      </c>
      <c s="86" t="str">
        <f>IF('S.D.PASTE SHEET'!O6="","",'S.D.PASTE SHEET'!O6)</f>
        <v/>
      </c>
      <c s="86" t="str">
        <f>IF('S.D.PASTE SHEET'!P6="","",'S.D.PASTE SHEET'!P6)</f>
        <v/>
      </c>
      <c s="86" t="str">
        <f>IF('S.D.PASTE SHEET'!Q6="","",'S.D.PASTE SHEET'!Q6)</f>
        <v/>
      </c>
      <c s="86" t="str">
        <f>IF('S.D.PASTE SHEET'!R6="","",'S.D.PASTE SHEET'!R6)</f>
        <v/>
      </c>
      <c s="86" t="str">
        <f>IF('S.D.PASTE SHEET'!S6="","",'S.D.PASTE SHEET'!S6)</f>
        <v/>
      </c>
      <c s="86" t="str">
        <f>IF('S.D.PASTE SHEET'!T6="","",'S.D.PASTE SHEET'!T6)</f>
        <v/>
      </c>
      <c s="86" t="str">
        <f>IF('S.D.PASTE SHEET'!U6="","",'S.D.PASTE SHEET'!U6)</f>
        <v/>
      </c>
      <c s="86" t="str">
        <f>IF('S.D.PASTE SHEET'!V6="","",'S.D.PASTE SHEET'!V6)</f>
        <v/>
      </c>
      <c s="86" t="str">
        <f>IF('S.D.PASTE SHEET'!W6="","",'S.D.PASTE SHEET'!W6)</f>
        <v/>
      </c>
      <c s="86" t="str">
        <f>IF('S.D.PASTE SHEET'!X6="","",'S.D.PASTE SHEET'!X6)</f>
        <v/>
      </c>
      <c s="86" t="str">
        <f>IF('S.D.PASTE SHEET'!Y6="","",'S.D.PASTE SHEET'!Y6)</f>
        <v/>
      </c>
      <c s="86" t="str">
        <f>IF('S.D.PASTE SHEET'!Z6="","",'S.D.PASTE SHEET'!Z6)</f>
        <v/>
      </c>
      <c s="86" t="str">
        <f>IF('S.D.PASTE SHEET'!AA6="","",'S.D.PASTE SHEET'!AA6)</f>
        <v/>
      </c>
      <c s="86" t="str">
        <f>IF('S.D.PASTE SHEET'!AB6="","",'S.D.PASTE SHEET'!AB6)</f>
        <v/>
      </c>
      <c s="86" t="str">
        <f>IF('S.D.PASTE SHEET'!AC6="","",'S.D.PASTE SHEET'!AC6)</f>
        <v/>
      </c>
      <c s="86" t="str">
        <f>IF('S.D.PASTE SHEET'!AD6="","",'S.D.PASTE SHEET'!AD6)</f>
        <v/>
      </c>
      <c s="87"/>
      <c s="88" t="str">
        <f>IF(AK6="","",IF(AK6&gt;0,COUNT($AG$2:AG6),""))</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6" s="88" t="str">
        <f>IF(BC6="","",IF(BC6&gt;0,COUNT($AY$2:AY6),""))</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7" spans="1:66" ht="15">
      <c r="A7" s="86" t="str">
        <f>IF('S.D.PASTE SHEET'!A7="","",'S.D.PASTE SHEET'!A7)</f>
        <v/>
      </c>
      <c s="86" t="str">
        <f>IF('S.D.PASTE SHEET'!B7="","",'S.D.PASTE SHEET'!B7)</f>
        <v/>
      </c>
      <c s="86" t="str">
        <f>IF('S.D.PASTE SHEET'!C7="","",'S.D.PASTE SHEET'!C7)</f>
        <v/>
      </c>
      <c s="86" t="str">
        <f>IF('S.D.PASTE SHEET'!D7="","",'S.D.PASTE SHEET'!D7)</f>
        <v/>
      </c>
      <c s="86" t="str">
        <f>IF('S.D.PASTE SHEET'!E7="","",'S.D.PASTE SHEET'!E7)</f>
        <v/>
      </c>
      <c s="86" t="str">
        <f>IF('S.D.PASTE SHEET'!F7="","",'S.D.PASTE SHEET'!F7)</f>
        <v/>
      </c>
      <c s="86" t="str">
        <f>IF('S.D.PASTE SHEET'!G7="","",'S.D.PASTE SHEET'!G7)</f>
        <v/>
      </c>
      <c s="86" t="str">
        <f>IF('S.D.PASTE SHEET'!H7="","",'S.D.PASTE SHEET'!H7)</f>
        <v/>
      </c>
      <c s="86" t="str">
        <f>IF('S.D.PASTE SHEET'!I7="","",'S.D.PASTE SHEET'!I7)</f>
        <v/>
      </c>
      <c s="86" t="str">
        <f>IF('S.D.PASTE SHEET'!J7="","",'S.D.PASTE SHEET'!J7)</f>
        <v/>
      </c>
      <c s="86" t="str">
        <f>IF('S.D.PASTE SHEET'!K7="","",'S.D.PASTE SHEET'!K7)</f>
        <v/>
      </c>
      <c s="86" t="str">
        <f>IF('S.D.PASTE SHEET'!L7="","",'S.D.PASTE SHEET'!L7)</f>
        <v/>
      </c>
      <c s="86" t="str">
        <f>IF('S.D.PASTE SHEET'!M7="","",'S.D.PASTE SHEET'!M7)</f>
        <v/>
      </c>
      <c s="86" t="str">
        <f>IF('S.D.PASTE SHEET'!N7="","",'S.D.PASTE SHEET'!N7)</f>
        <v/>
      </c>
      <c s="86" t="str">
        <f>IF('S.D.PASTE SHEET'!O7="","",'S.D.PASTE SHEET'!O7)</f>
        <v/>
      </c>
      <c s="86" t="str">
        <f>IF('S.D.PASTE SHEET'!P7="","",'S.D.PASTE SHEET'!P7)</f>
        <v/>
      </c>
      <c s="86" t="str">
        <f>IF('S.D.PASTE SHEET'!Q7="","",'S.D.PASTE SHEET'!Q7)</f>
        <v/>
      </c>
      <c s="86" t="str">
        <f>IF('S.D.PASTE SHEET'!R7="","",'S.D.PASTE SHEET'!R7)</f>
        <v/>
      </c>
      <c s="86" t="str">
        <f>IF('S.D.PASTE SHEET'!S7="","",'S.D.PASTE SHEET'!S7)</f>
        <v/>
      </c>
      <c s="86" t="str">
        <f>IF('S.D.PASTE SHEET'!T7="","",'S.D.PASTE SHEET'!T7)</f>
        <v/>
      </c>
      <c s="86" t="str">
        <f>IF('S.D.PASTE SHEET'!U7="","",'S.D.PASTE SHEET'!U7)</f>
        <v/>
      </c>
      <c s="86" t="str">
        <f>IF('S.D.PASTE SHEET'!V7="","",'S.D.PASTE SHEET'!V7)</f>
        <v/>
      </c>
      <c s="86" t="str">
        <f>IF('S.D.PASTE SHEET'!W7="","",'S.D.PASTE SHEET'!W7)</f>
        <v/>
      </c>
      <c s="86" t="str">
        <f>IF('S.D.PASTE SHEET'!X7="","",'S.D.PASTE SHEET'!X7)</f>
        <v/>
      </c>
      <c s="86" t="str">
        <f>IF('S.D.PASTE SHEET'!Y7="","",'S.D.PASTE SHEET'!Y7)</f>
        <v/>
      </c>
      <c s="86" t="str">
        <f>IF('S.D.PASTE SHEET'!Z7="","",'S.D.PASTE SHEET'!Z7)</f>
        <v/>
      </c>
      <c s="86" t="str">
        <f>IF('S.D.PASTE SHEET'!AA7="","",'S.D.PASTE SHEET'!AA7)</f>
        <v/>
      </c>
      <c s="86" t="str">
        <f>IF('S.D.PASTE SHEET'!AB7="","",'S.D.PASTE SHEET'!AB7)</f>
        <v/>
      </c>
      <c s="86" t="str">
        <f>IF('S.D.PASTE SHEET'!AC7="","",'S.D.PASTE SHEET'!AC7)</f>
        <v/>
      </c>
      <c s="86" t="str">
        <f>IF('S.D.PASTE SHEET'!AD7="","",'S.D.PASTE SHEET'!AD7)</f>
        <v/>
      </c>
      <c s="87"/>
      <c s="88" t="str">
        <f>IF(AK7="","",IF(AK7&gt;0,COUNT($AG$2:AG7),""))</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7" s="88" t="str">
        <f>IF(BC7="","",IF(BC7&gt;0,COUNT($AY$2:AY7),""))</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8" spans="1:66" ht="15">
      <c r="A8" s="86" t="str">
        <f>IF('S.D.PASTE SHEET'!A8="","",'S.D.PASTE SHEET'!A8)</f>
        <v/>
      </c>
      <c s="86" t="str">
        <f>IF('S.D.PASTE SHEET'!B8="","",'S.D.PASTE SHEET'!B8)</f>
        <v/>
      </c>
      <c s="86" t="str">
        <f>IF('S.D.PASTE SHEET'!C8="","",'S.D.PASTE SHEET'!C8)</f>
        <v/>
      </c>
      <c s="86" t="str">
        <f>IF('S.D.PASTE SHEET'!D8="","",'S.D.PASTE SHEET'!D8)</f>
        <v/>
      </c>
      <c s="86" t="str">
        <f>IF('S.D.PASTE SHEET'!E8="","",'S.D.PASTE SHEET'!E8)</f>
        <v/>
      </c>
      <c s="86" t="str">
        <f>IF('S.D.PASTE SHEET'!F8="","",'S.D.PASTE SHEET'!F8)</f>
        <v/>
      </c>
      <c s="86" t="str">
        <f>IF('S.D.PASTE SHEET'!G8="","",'S.D.PASTE SHEET'!G8)</f>
        <v/>
      </c>
      <c s="86" t="str">
        <f>IF('S.D.PASTE SHEET'!H8="","",'S.D.PASTE SHEET'!H8)</f>
        <v/>
      </c>
      <c s="86" t="str">
        <f>IF('S.D.PASTE SHEET'!I8="","",'S.D.PASTE SHEET'!I8)</f>
        <v/>
      </c>
      <c s="86" t="str">
        <f>IF('S.D.PASTE SHEET'!J8="","",'S.D.PASTE SHEET'!J8)</f>
        <v/>
      </c>
      <c s="86" t="str">
        <f>IF('S.D.PASTE SHEET'!K8="","",'S.D.PASTE SHEET'!K8)</f>
        <v/>
      </c>
      <c s="86" t="str">
        <f>IF('S.D.PASTE SHEET'!L8="","",'S.D.PASTE SHEET'!L8)</f>
        <v/>
      </c>
      <c s="86" t="str">
        <f>IF('S.D.PASTE SHEET'!M8="","",'S.D.PASTE SHEET'!M8)</f>
        <v/>
      </c>
      <c s="86" t="str">
        <f>IF('S.D.PASTE SHEET'!N8="","",'S.D.PASTE SHEET'!N8)</f>
        <v/>
      </c>
      <c s="86" t="str">
        <f>IF('S.D.PASTE SHEET'!O8="","",'S.D.PASTE SHEET'!O8)</f>
        <v/>
      </c>
      <c s="86" t="str">
        <f>IF('S.D.PASTE SHEET'!P8="","",'S.D.PASTE SHEET'!P8)</f>
        <v/>
      </c>
      <c s="86" t="str">
        <f>IF('S.D.PASTE SHEET'!Q8="","",'S.D.PASTE SHEET'!Q8)</f>
        <v/>
      </c>
      <c s="86" t="str">
        <f>IF('S.D.PASTE SHEET'!R8="","",'S.D.PASTE SHEET'!R8)</f>
        <v/>
      </c>
      <c s="86" t="str">
        <f>IF('S.D.PASTE SHEET'!S8="","",'S.D.PASTE SHEET'!S8)</f>
        <v/>
      </c>
      <c s="86" t="str">
        <f>IF('S.D.PASTE SHEET'!T8="","",'S.D.PASTE SHEET'!T8)</f>
        <v/>
      </c>
      <c s="86" t="str">
        <f>IF('S.D.PASTE SHEET'!U8="","",'S.D.PASTE SHEET'!U8)</f>
        <v/>
      </c>
      <c s="86" t="str">
        <f>IF('S.D.PASTE SHEET'!V8="","",'S.D.PASTE SHEET'!V8)</f>
        <v/>
      </c>
      <c s="86" t="str">
        <f>IF('S.D.PASTE SHEET'!W8="","",'S.D.PASTE SHEET'!W8)</f>
        <v/>
      </c>
      <c s="86" t="str">
        <f>IF('S.D.PASTE SHEET'!X8="","",'S.D.PASTE SHEET'!X8)</f>
        <v/>
      </c>
      <c s="86" t="str">
        <f>IF('S.D.PASTE SHEET'!Y8="","",'S.D.PASTE SHEET'!Y8)</f>
        <v/>
      </c>
      <c s="86" t="str">
        <f>IF('S.D.PASTE SHEET'!Z8="","",'S.D.PASTE SHEET'!Z8)</f>
        <v/>
      </c>
      <c s="86" t="str">
        <f>IF('S.D.PASTE SHEET'!AA8="","",'S.D.PASTE SHEET'!AA8)</f>
        <v/>
      </c>
      <c s="86" t="str">
        <f>IF('S.D.PASTE SHEET'!AB8="","",'S.D.PASTE SHEET'!AB8)</f>
        <v/>
      </c>
      <c s="86" t="str">
        <f>IF('S.D.PASTE SHEET'!AC8="","",'S.D.PASTE SHEET'!AC8)</f>
        <v/>
      </c>
      <c s="86" t="str">
        <f>IF('S.D.PASTE SHEET'!AD8="","",'S.D.PASTE SHEET'!AD8)</f>
        <v/>
      </c>
      <c s="87"/>
      <c s="88" t="str">
        <f>IF(AK8="","",IF(AK8&gt;0,COUNT($AG$2:AG8),""))</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8" s="88" t="str">
        <f>IF(BC8="","",IF(BC8&gt;0,COUNT($AY$2:AY8),""))</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9" spans="1:66" ht="15">
      <c r="A9" s="86" t="str">
        <f>IF('S.D.PASTE SHEET'!A9="","",'S.D.PASTE SHEET'!A9)</f>
        <v/>
      </c>
      <c s="86" t="str">
        <f>IF('S.D.PASTE SHEET'!B9="","",'S.D.PASTE SHEET'!B9)</f>
        <v/>
      </c>
      <c s="86" t="str">
        <f>IF('S.D.PASTE SHEET'!C9="","",'S.D.PASTE SHEET'!C9)</f>
        <v/>
      </c>
      <c s="86" t="str">
        <f>IF('S.D.PASTE SHEET'!D9="","",'S.D.PASTE SHEET'!D9)</f>
        <v/>
      </c>
      <c s="86" t="str">
        <f>IF('S.D.PASTE SHEET'!E9="","",'S.D.PASTE SHEET'!E9)</f>
        <v/>
      </c>
      <c s="86" t="str">
        <f>IF('S.D.PASTE SHEET'!F9="","",'S.D.PASTE SHEET'!F9)</f>
        <v/>
      </c>
      <c s="86" t="str">
        <f>IF('S.D.PASTE SHEET'!G9="","",'S.D.PASTE SHEET'!G9)</f>
        <v/>
      </c>
      <c s="86" t="str">
        <f>IF('S.D.PASTE SHEET'!H9="","",'S.D.PASTE SHEET'!H9)</f>
        <v/>
      </c>
      <c s="86" t="str">
        <f>IF('S.D.PASTE SHEET'!I9="","",'S.D.PASTE SHEET'!I9)</f>
        <v/>
      </c>
      <c s="86" t="str">
        <f>IF('S.D.PASTE SHEET'!J9="","",'S.D.PASTE SHEET'!J9)</f>
        <v/>
      </c>
      <c s="86" t="str">
        <f>IF('S.D.PASTE SHEET'!K9="","",'S.D.PASTE SHEET'!K9)</f>
        <v/>
      </c>
      <c s="86" t="str">
        <f>IF('S.D.PASTE SHEET'!L9="","",'S.D.PASTE SHEET'!L9)</f>
        <v/>
      </c>
      <c s="86" t="str">
        <f>IF('S.D.PASTE SHEET'!M9="","",'S.D.PASTE SHEET'!M9)</f>
        <v/>
      </c>
      <c s="86" t="str">
        <f>IF('S.D.PASTE SHEET'!N9="","",'S.D.PASTE SHEET'!N9)</f>
        <v/>
      </c>
      <c s="86" t="str">
        <f>IF('S.D.PASTE SHEET'!O9="","",'S.D.PASTE SHEET'!O9)</f>
        <v/>
      </c>
      <c s="86" t="str">
        <f>IF('S.D.PASTE SHEET'!P9="","",'S.D.PASTE SHEET'!P9)</f>
        <v/>
      </c>
      <c s="86" t="str">
        <f>IF('S.D.PASTE SHEET'!Q9="","",'S.D.PASTE SHEET'!Q9)</f>
        <v/>
      </c>
      <c s="86" t="str">
        <f>IF('S.D.PASTE SHEET'!R9="","",'S.D.PASTE SHEET'!R9)</f>
        <v/>
      </c>
      <c s="86" t="str">
        <f>IF('S.D.PASTE SHEET'!S9="","",'S.D.PASTE SHEET'!S9)</f>
        <v/>
      </c>
      <c s="86" t="str">
        <f>IF('S.D.PASTE SHEET'!T9="","",'S.D.PASTE SHEET'!T9)</f>
        <v/>
      </c>
      <c s="86" t="str">
        <f>IF('S.D.PASTE SHEET'!U9="","",'S.D.PASTE SHEET'!U9)</f>
        <v/>
      </c>
      <c s="86" t="str">
        <f>IF('S.D.PASTE SHEET'!V9="","",'S.D.PASTE SHEET'!V9)</f>
        <v/>
      </c>
      <c s="86" t="str">
        <f>IF('S.D.PASTE SHEET'!W9="","",'S.D.PASTE SHEET'!W9)</f>
        <v/>
      </c>
      <c s="86" t="str">
        <f>IF('S.D.PASTE SHEET'!X9="","",'S.D.PASTE SHEET'!X9)</f>
        <v/>
      </c>
      <c s="86" t="str">
        <f>IF('S.D.PASTE SHEET'!Y9="","",'S.D.PASTE SHEET'!Y9)</f>
        <v/>
      </c>
      <c s="86" t="str">
        <f>IF('S.D.PASTE SHEET'!Z9="","",'S.D.PASTE SHEET'!Z9)</f>
        <v/>
      </c>
      <c s="86" t="str">
        <f>IF('S.D.PASTE SHEET'!AA9="","",'S.D.PASTE SHEET'!AA9)</f>
        <v/>
      </c>
      <c s="86" t="str">
        <f>IF('S.D.PASTE SHEET'!AB9="","",'S.D.PASTE SHEET'!AB9)</f>
        <v/>
      </c>
      <c s="86" t="str">
        <f>IF('S.D.PASTE SHEET'!AC9="","",'S.D.PASTE SHEET'!AC9)</f>
        <v/>
      </c>
      <c s="86" t="str">
        <f>IF('S.D.PASTE SHEET'!AD9="","",'S.D.PASTE SHEET'!AD9)</f>
        <v/>
      </c>
      <c s="87"/>
      <c s="88" t="str">
        <f>IF(AK9="","",IF(AK9&gt;0,COUNT($AG$2:AG9),""))</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9" s="88" t="str">
        <f>IF(BC9="","",IF(BC9&gt;0,COUNT($AY$2:AY9),""))</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10" spans="1:66" ht="15">
      <c r="A10" s="86" t="str">
        <f>IF('S.D.PASTE SHEET'!A10="","",'S.D.PASTE SHEET'!A10)</f>
        <v/>
      </c>
      <c s="86" t="str">
        <f>IF('S.D.PASTE SHEET'!B10="","",'S.D.PASTE SHEET'!B10)</f>
        <v/>
      </c>
      <c s="86" t="str">
        <f>IF('S.D.PASTE SHEET'!C10="","",'S.D.PASTE SHEET'!C10)</f>
        <v/>
      </c>
      <c s="86" t="str">
        <f>IF('S.D.PASTE SHEET'!D10="","",'S.D.PASTE SHEET'!D10)</f>
        <v/>
      </c>
      <c s="86" t="str">
        <f>IF('S.D.PASTE SHEET'!E10="","",'S.D.PASTE SHEET'!E10)</f>
        <v/>
      </c>
      <c s="86" t="str">
        <f>IF('S.D.PASTE SHEET'!F10="","",'S.D.PASTE SHEET'!F10)</f>
        <v/>
      </c>
      <c s="86" t="str">
        <f>IF('S.D.PASTE SHEET'!G10="","",'S.D.PASTE SHEET'!G10)</f>
        <v/>
      </c>
      <c s="86" t="str">
        <f>IF('S.D.PASTE SHEET'!H10="","",'S.D.PASTE SHEET'!H10)</f>
        <v/>
      </c>
      <c s="86" t="str">
        <f>IF('S.D.PASTE SHEET'!I10="","",'S.D.PASTE SHEET'!I10)</f>
        <v/>
      </c>
      <c s="86" t="str">
        <f>IF('S.D.PASTE SHEET'!J10="","",'S.D.PASTE SHEET'!J10)</f>
        <v/>
      </c>
      <c s="86" t="str">
        <f>IF('S.D.PASTE SHEET'!K10="","",'S.D.PASTE SHEET'!K10)</f>
        <v/>
      </c>
      <c s="86" t="str">
        <f>IF('S.D.PASTE SHEET'!L10="","",'S.D.PASTE SHEET'!L10)</f>
        <v/>
      </c>
      <c s="86" t="str">
        <f>IF('S.D.PASTE SHEET'!M10="","",'S.D.PASTE SHEET'!M10)</f>
        <v/>
      </c>
      <c s="86" t="str">
        <f>IF('S.D.PASTE SHEET'!N10="","",'S.D.PASTE SHEET'!N10)</f>
        <v/>
      </c>
      <c s="86" t="str">
        <f>IF('S.D.PASTE SHEET'!O10="","",'S.D.PASTE SHEET'!O10)</f>
        <v/>
      </c>
      <c s="86" t="str">
        <f>IF('S.D.PASTE SHEET'!P10="","",'S.D.PASTE SHEET'!P10)</f>
        <v/>
      </c>
      <c s="86" t="str">
        <f>IF('S.D.PASTE SHEET'!Q10="","",'S.D.PASTE SHEET'!Q10)</f>
        <v/>
      </c>
      <c s="86" t="str">
        <f>IF('S.D.PASTE SHEET'!R10="","",'S.D.PASTE SHEET'!R10)</f>
        <v/>
      </c>
      <c s="86" t="str">
        <f>IF('S.D.PASTE SHEET'!S10="","",'S.D.PASTE SHEET'!S10)</f>
        <v/>
      </c>
      <c s="86" t="str">
        <f>IF('S.D.PASTE SHEET'!T10="","",'S.D.PASTE SHEET'!T10)</f>
        <v/>
      </c>
      <c s="86" t="str">
        <f>IF('S.D.PASTE SHEET'!U10="","",'S.D.PASTE SHEET'!U10)</f>
        <v/>
      </c>
      <c s="86" t="str">
        <f>IF('S.D.PASTE SHEET'!V10="","",'S.D.PASTE SHEET'!V10)</f>
        <v/>
      </c>
      <c s="86" t="str">
        <f>IF('S.D.PASTE SHEET'!W10="","",'S.D.PASTE SHEET'!W10)</f>
        <v/>
      </c>
      <c s="86" t="str">
        <f>IF('S.D.PASTE SHEET'!X10="","",'S.D.PASTE SHEET'!X10)</f>
        <v/>
      </c>
      <c s="86" t="str">
        <f>IF('S.D.PASTE SHEET'!Y10="","",'S.D.PASTE SHEET'!Y10)</f>
        <v/>
      </c>
      <c s="86" t="str">
        <f>IF('S.D.PASTE SHEET'!Z10="","",'S.D.PASTE SHEET'!Z10)</f>
        <v/>
      </c>
      <c s="86" t="str">
        <f>IF('S.D.PASTE SHEET'!AA10="","",'S.D.PASTE SHEET'!AA10)</f>
        <v/>
      </c>
      <c s="86" t="str">
        <f>IF('S.D.PASTE SHEET'!AB10="","",'S.D.PASTE SHEET'!AB10)</f>
        <v/>
      </c>
      <c s="86" t="str">
        <f>IF('S.D.PASTE SHEET'!AC10="","",'S.D.PASTE SHEET'!AC10)</f>
        <v/>
      </c>
      <c s="86" t="str">
        <f>IF('S.D.PASTE SHEET'!AD10="","",'S.D.PASTE SHEET'!AD10)</f>
        <v/>
      </c>
      <c s="87"/>
      <c s="88" t="str">
        <f>IF(AK10="","",IF(AK10&gt;0,COUNT($AG$2:AG10),""))</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10" s="88" t="str">
        <f>IF(BC10="","",IF(BC10&gt;0,COUNT($AY$2:AY10),""))</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11" spans="1:66" ht="15">
      <c r="A11" s="86" t="str">
        <f>IF('S.D.PASTE SHEET'!A11="","",'S.D.PASTE SHEET'!A11)</f>
        <v/>
      </c>
      <c s="86" t="str">
        <f>IF('S.D.PASTE SHEET'!B11="","",'S.D.PASTE SHEET'!B11)</f>
        <v/>
      </c>
      <c s="86" t="str">
        <f>IF('S.D.PASTE SHEET'!C11="","",'S.D.PASTE SHEET'!C11)</f>
        <v/>
      </c>
      <c s="86" t="str">
        <f>IF('S.D.PASTE SHEET'!D11="","",'S.D.PASTE SHEET'!D11)</f>
        <v/>
      </c>
      <c s="86" t="str">
        <f>IF('S.D.PASTE SHEET'!E11="","",'S.D.PASTE SHEET'!E11)</f>
        <v/>
      </c>
      <c s="86" t="str">
        <f>IF('S.D.PASTE SHEET'!F11="","",'S.D.PASTE SHEET'!F11)</f>
        <v/>
      </c>
      <c s="86" t="str">
        <f>IF('S.D.PASTE SHEET'!G11="","",'S.D.PASTE SHEET'!G11)</f>
        <v/>
      </c>
      <c s="86" t="str">
        <f>IF('S.D.PASTE SHEET'!H11="","",'S.D.PASTE SHEET'!H11)</f>
        <v/>
      </c>
      <c s="86" t="str">
        <f>IF('S.D.PASTE SHEET'!I11="","",'S.D.PASTE SHEET'!I11)</f>
        <v/>
      </c>
      <c s="86" t="str">
        <f>IF('S.D.PASTE SHEET'!J11="","",'S.D.PASTE SHEET'!J11)</f>
        <v/>
      </c>
      <c s="86" t="str">
        <f>IF('S.D.PASTE SHEET'!K11="","",'S.D.PASTE SHEET'!K11)</f>
        <v/>
      </c>
      <c s="86" t="str">
        <f>IF('S.D.PASTE SHEET'!L11="","",'S.D.PASTE SHEET'!L11)</f>
        <v/>
      </c>
      <c s="86" t="str">
        <f>IF('S.D.PASTE SHEET'!M11="","",'S.D.PASTE SHEET'!M11)</f>
        <v/>
      </c>
      <c s="86" t="str">
        <f>IF('S.D.PASTE SHEET'!N11="","",'S.D.PASTE SHEET'!N11)</f>
        <v/>
      </c>
      <c s="86" t="str">
        <f>IF('S.D.PASTE SHEET'!O11="","",'S.D.PASTE SHEET'!O11)</f>
        <v/>
      </c>
      <c s="86" t="str">
        <f>IF('S.D.PASTE SHEET'!P11="","",'S.D.PASTE SHEET'!P11)</f>
        <v/>
      </c>
      <c s="86" t="str">
        <f>IF('S.D.PASTE SHEET'!Q11="","",'S.D.PASTE SHEET'!Q11)</f>
        <v/>
      </c>
      <c s="86" t="str">
        <f>IF('S.D.PASTE SHEET'!R11="","",'S.D.PASTE SHEET'!R11)</f>
        <v/>
      </c>
      <c s="86" t="str">
        <f>IF('S.D.PASTE SHEET'!S11="","",'S.D.PASTE SHEET'!S11)</f>
        <v/>
      </c>
      <c s="86" t="str">
        <f>IF('S.D.PASTE SHEET'!T11="","",'S.D.PASTE SHEET'!T11)</f>
        <v/>
      </c>
      <c s="86" t="str">
        <f>IF('S.D.PASTE SHEET'!U11="","",'S.D.PASTE SHEET'!U11)</f>
        <v/>
      </c>
      <c s="86" t="str">
        <f>IF('S.D.PASTE SHEET'!V11="","",'S.D.PASTE SHEET'!V11)</f>
        <v/>
      </c>
      <c s="86" t="str">
        <f>IF('S.D.PASTE SHEET'!W11="","",'S.D.PASTE SHEET'!W11)</f>
        <v/>
      </c>
      <c s="86" t="str">
        <f>IF('S.D.PASTE SHEET'!X11="","",'S.D.PASTE SHEET'!X11)</f>
        <v/>
      </c>
      <c s="86" t="str">
        <f>IF('S.D.PASTE SHEET'!Y11="","",'S.D.PASTE SHEET'!Y11)</f>
        <v/>
      </c>
      <c s="86" t="str">
        <f>IF('S.D.PASTE SHEET'!Z11="","",'S.D.PASTE SHEET'!Z11)</f>
        <v/>
      </c>
      <c s="86" t="str">
        <f>IF('S.D.PASTE SHEET'!AA11="","",'S.D.PASTE SHEET'!AA11)</f>
        <v/>
      </c>
      <c s="86" t="str">
        <f>IF('S.D.PASTE SHEET'!AB11="","",'S.D.PASTE SHEET'!AB11)</f>
        <v/>
      </c>
      <c s="86" t="str">
        <f>IF('S.D.PASTE SHEET'!AC11="","",'S.D.PASTE SHEET'!AC11)</f>
        <v/>
      </c>
      <c s="86" t="str">
        <f>IF('S.D.PASTE SHEET'!AD11="","",'S.D.PASTE SHEET'!AD11)</f>
        <v/>
      </c>
      <c s="87"/>
      <c s="88" t="str">
        <f>IF(AK11="","",IF(AK11&gt;0,COUNT($AG$2:AG11),""))</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11" s="88" t="str">
        <f>IF(BC11="","",IF(BC11&gt;0,COUNT($AY$2:AY11),""))</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12" spans="1:66" ht="15">
      <c r="A12" s="86" t="str">
        <f>IF('S.D.PASTE SHEET'!A12="","",'S.D.PASTE SHEET'!A12)</f>
        <v/>
      </c>
      <c s="86" t="str">
        <f>IF('S.D.PASTE SHEET'!B12="","",'S.D.PASTE SHEET'!B12)</f>
        <v/>
      </c>
      <c s="86" t="str">
        <f>IF('S.D.PASTE SHEET'!C12="","",'S.D.PASTE SHEET'!C12)</f>
        <v/>
      </c>
      <c s="86" t="str">
        <f>IF('S.D.PASTE SHEET'!D12="","",'S.D.PASTE SHEET'!D12)</f>
        <v/>
      </c>
      <c s="86" t="str">
        <f>IF('S.D.PASTE SHEET'!E12="","",'S.D.PASTE SHEET'!E12)</f>
        <v/>
      </c>
      <c s="86" t="str">
        <f>IF('S.D.PASTE SHEET'!F12="","",'S.D.PASTE SHEET'!F12)</f>
        <v/>
      </c>
      <c s="86" t="str">
        <f>IF('S.D.PASTE SHEET'!G12="","",'S.D.PASTE SHEET'!G12)</f>
        <v/>
      </c>
      <c s="86" t="str">
        <f>IF('S.D.PASTE SHEET'!H12="","",'S.D.PASTE SHEET'!H12)</f>
        <v/>
      </c>
      <c s="86" t="str">
        <f>IF('S.D.PASTE SHEET'!I12="","",'S.D.PASTE SHEET'!I12)</f>
        <v/>
      </c>
      <c s="86" t="str">
        <f>IF('S.D.PASTE SHEET'!J12="","",'S.D.PASTE SHEET'!J12)</f>
        <v/>
      </c>
      <c s="86" t="str">
        <f>IF('S.D.PASTE SHEET'!K12="","",'S.D.PASTE SHEET'!K12)</f>
        <v/>
      </c>
      <c s="86" t="str">
        <f>IF('S.D.PASTE SHEET'!L12="","",'S.D.PASTE SHEET'!L12)</f>
        <v/>
      </c>
      <c s="86" t="str">
        <f>IF('S.D.PASTE SHEET'!M12="","",'S.D.PASTE SHEET'!M12)</f>
        <v/>
      </c>
      <c s="86" t="str">
        <f>IF('S.D.PASTE SHEET'!N12="","",'S.D.PASTE SHEET'!N12)</f>
        <v/>
      </c>
      <c s="86" t="str">
        <f>IF('S.D.PASTE SHEET'!O12="","",'S.D.PASTE SHEET'!O12)</f>
        <v/>
      </c>
      <c s="86" t="str">
        <f>IF('S.D.PASTE SHEET'!P12="","",'S.D.PASTE SHEET'!P12)</f>
        <v/>
      </c>
      <c s="86" t="str">
        <f>IF('S.D.PASTE SHEET'!Q12="","",'S.D.PASTE SHEET'!Q12)</f>
        <v/>
      </c>
      <c s="86" t="str">
        <f>IF('S.D.PASTE SHEET'!R12="","",'S.D.PASTE SHEET'!R12)</f>
        <v/>
      </c>
      <c s="86" t="str">
        <f>IF('S.D.PASTE SHEET'!S12="","",'S.D.PASTE SHEET'!S12)</f>
        <v/>
      </c>
      <c s="86" t="str">
        <f>IF('S.D.PASTE SHEET'!T12="","",'S.D.PASTE SHEET'!T12)</f>
        <v/>
      </c>
      <c s="86" t="str">
        <f>IF('S.D.PASTE SHEET'!U12="","",'S.D.PASTE SHEET'!U12)</f>
        <v/>
      </c>
      <c s="86" t="str">
        <f>IF('S.D.PASTE SHEET'!V12="","",'S.D.PASTE SHEET'!V12)</f>
        <v/>
      </c>
      <c s="86" t="str">
        <f>IF('S.D.PASTE SHEET'!W12="","",'S.D.PASTE SHEET'!W12)</f>
        <v/>
      </c>
      <c s="86" t="str">
        <f>IF('S.D.PASTE SHEET'!X12="","",'S.D.PASTE SHEET'!X12)</f>
        <v/>
      </c>
      <c s="86" t="str">
        <f>IF('S.D.PASTE SHEET'!Y12="","",'S.D.PASTE SHEET'!Y12)</f>
        <v/>
      </c>
      <c s="86" t="str">
        <f>IF('S.D.PASTE SHEET'!Z12="","",'S.D.PASTE SHEET'!Z12)</f>
        <v/>
      </c>
      <c s="86" t="str">
        <f>IF('S.D.PASTE SHEET'!AA12="","",'S.D.PASTE SHEET'!AA12)</f>
        <v/>
      </c>
      <c s="86" t="str">
        <f>IF('S.D.PASTE SHEET'!AB12="","",'S.D.PASTE SHEET'!AB12)</f>
        <v/>
      </c>
      <c s="86" t="str">
        <f>IF('S.D.PASTE SHEET'!AC12="","",'S.D.PASTE SHEET'!AC12)</f>
        <v/>
      </c>
      <c s="86" t="str">
        <f>IF('S.D.PASTE SHEET'!AD12="","",'S.D.PASTE SHEET'!AD12)</f>
        <v/>
      </c>
      <c s="87"/>
      <c s="88" t="str">
        <f>IF(AK12="","",IF(AK12&gt;0,COUNT($AG$2:AG12),""))</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12" s="88" t="str">
        <f>IF(BC12="","",IF(BC12&gt;0,COUNT($AY$2:AY12),""))</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13" spans="1:66" ht="15">
      <c r="A13" s="86" t="str">
        <f>IF('S.D.PASTE SHEET'!A13="","",'S.D.PASTE SHEET'!A13)</f>
        <v/>
      </c>
      <c s="86" t="str">
        <f>IF('S.D.PASTE SHEET'!B13="","",'S.D.PASTE SHEET'!B13)</f>
        <v/>
      </c>
      <c s="86" t="str">
        <f>IF('S.D.PASTE SHEET'!C13="","",'S.D.PASTE SHEET'!C13)</f>
        <v/>
      </c>
      <c s="86" t="str">
        <f>IF('S.D.PASTE SHEET'!D13="","",'S.D.PASTE SHEET'!D13)</f>
        <v/>
      </c>
      <c s="86" t="str">
        <f>IF('S.D.PASTE SHEET'!E13="","",'S.D.PASTE SHEET'!E13)</f>
        <v/>
      </c>
      <c s="86" t="str">
        <f>IF('S.D.PASTE SHEET'!F13="","",'S.D.PASTE SHEET'!F13)</f>
        <v/>
      </c>
      <c s="86" t="str">
        <f>IF('S.D.PASTE SHEET'!G13="","",'S.D.PASTE SHEET'!G13)</f>
        <v/>
      </c>
      <c s="86" t="str">
        <f>IF('S.D.PASTE SHEET'!H13="","",'S.D.PASTE SHEET'!H13)</f>
        <v/>
      </c>
      <c s="86" t="str">
        <f>IF('S.D.PASTE SHEET'!I13="","",'S.D.PASTE SHEET'!I13)</f>
        <v/>
      </c>
      <c s="86" t="str">
        <f>IF('S.D.PASTE SHEET'!J13="","",'S.D.PASTE SHEET'!J13)</f>
        <v/>
      </c>
      <c s="86" t="str">
        <f>IF('S.D.PASTE SHEET'!K13="","",'S.D.PASTE SHEET'!K13)</f>
        <v/>
      </c>
      <c s="86" t="str">
        <f>IF('S.D.PASTE SHEET'!L13="","",'S.D.PASTE SHEET'!L13)</f>
        <v/>
      </c>
      <c s="86" t="str">
        <f>IF('S.D.PASTE SHEET'!M13="","",'S.D.PASTE SHEET'!M13)</f>
        <v/>
      </c>
      <c s="86" t="str">
        <f>IF('S.D.PASTE SHEET'!N13="","",'S.D.PASTE SHEET'!N13)</f>
        <v/>
      </c>
      <c s="86" t="str">
        <f>IF('S.D.PASTE SHEET'!O13="","",'S.D.PASTE SHEET'!O13)</f>
        <v/>
      </c>
      <c s="86" t="str">
        <f>IF('S.D.PASTE SHEET'!P13="","",'S.D.PASTE SHEET'!P13)</f>
        <v/>
      </c>
      <c s="86" t="str">
        <f>IF('S.D.PASTE SHEET'!Q13="","",'S.D.PASTE SHEET'!Q13)</f>
        <v/>
      </c>
      <c s="86" t="str">
        <f>IF('S.D.PASTE SHEET'!R13="","",'S.D.PASTE SHEET'!R13)</f>
        <v/>
      </c>
      <c s="86" t="str">
        <f>IF('S.D.PASTE SHEET'!S13="","",'S.D.PASTE SHEET'!S13)</f>
        <v/>
      </c>
      <c s="86" t="str">
        <f>IF('S.D.PASTE SHEET'!T13="","",'S.D.PASTE SHEET'!T13)</f>
        <v/>
      </c>
      <c s="86" t="str">
        <f>IF('S.D.PASTE SHEET'!U13="","",'S.D.PASTE SHEET'!U13)</f>
        <v/>
      </c>
      <c s="86" t="str">
        <f>IF('S.D.PASTE SHEET'!V13="","",'S.D.PASTE SHEET'!V13)</f>
        <v/>
      </c>
      <c s="86" t="str">
        <f>IF('S.D.PASTE SHEET'!W13="","",'S.D.PASTE SHEET'!W13)</f>
        <v/>
      </c>
      <c s="86" t="str">
        <f>IF('S.D.PASTE SHEET'!X13="","",'S.D.PASTE SHEET'!X13)</f>
        <v/>
      </c>
      <c s="86" t="str">
        <f>IF('S.D.PASTE SHEET'!Y13="","",'S.D.PASTE SHEET'!Y13)</f>
        <v/>
      </c>
      <c s="86" t="str">
        <f>IF('S.D.PASTE SHEET'!Z13="","",'S.D.PASTE SHEET'!Z13)</f>
        <v/>
      </c>
      <c s="86" t="str">
        <f>IF('S.D.PASTE SHEET'!AA13="","",'S.D.PASTE SHEET'!AA13)</f>
        <v/>
      </c>
      <c s="86" t="str">
        <f>IF('S.D.PASTE SHEET'!AB13="","",'S.D.PASTE SHEET'!AB13)</f>
        <v/>
      </c>
      <c s="86" t="str">
        <f>IF('S.D.PASTE SHEET'!AC13="","",'S.D.PASTE SHEET'!AC13)</f>
        <v/>
      </c>
      <c s="86" t="str">
        <f>IF('S.D.PASTE SHEET'!AD13="","",'S.D.PASTE SHEET'!AD13)</f>
        <v/>
      </c>
      <c s="87"/>
      <c s="88" t="str">
        <f>IF(AK13="","",IF(AK13&gt;0,COUNT($AG$2:AG13),""))</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13" s="88" t="str">
        <f>IF(BC13="","",IF(BC13&gt;0,COUNT($AY$2:AY13),""))</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14" spans="1:66" ht="15">
      <c r="A14" s="86" t="str">
        <f>IF('S.D.PASTE SHEET'!A14="","",'S.D.PASTE SHEET'!A14)</f>
        <v/>
      </c>
      <c s="86" t="str">
        <f>IF('S.D.PASTE SHEET'!B14="","",'S.D.PASTE SHEET'!B14)</f>
        <v/>
      </c>
      <c s="86" t="str">
        <f>IF('S.D.PASTE SHEET'!C14="","",'S.D.PASTE SHEET'!C14)</f>
        <v/>
      </c>
      <c s="86" t="str">
        <f>IF('S.D.PASTE SHEET'!D14="","",'S.D.PASTE SHEET'!D14)</f>
        <v/>
      </c>
      <c s="86" t="str">
        <f>IF('S.D.PASTE SHEET'!E14="","",'S.D.PASTE SHEET'!E14)</f>
        <v/>
      </c>
      <c s="86" t="str">
        <f>IF('S.D.PASTE SHEET'!F14="","",'S.D.PASTE SHEET'!F14)</f>
        <v/>
      </c>
      <c s="86" t="str">
        <f>IF('S.D.PASTE SHEET'!G14="","",'S.D.PASTE SHEET'!G14)</f>
        <v/>
      </c>
      <c s="86" t="str">
        <f>IF('S.D.PASTE SHEET'!H14="","",'S.D.PASTE SHEET'!H14)</f>
        <v/>
      </c>
      <c s="86" t="str">
        <f>IF('S.D.PASTE SHEET'!I14="","",'S.D.PASTE SHEET'!I14)</f>
        <v/>
      </c>
      <c s="86" t="str">
        <f>IF('S.D.PASTE SHEET'!J14="","",'S.D.PASTE SHEET'!J14)</f>
        <v/>
      </c>
      <c s="86" t="str">
        <f>IF('S.D.PASTE SHEET'!K14="","",'S.D.PASTE SHEET'!K14)</f>
        <v/>
      </c>
      <c s="86" t="str">
        <f>IF('S.D.PASTE SHEET'!L14="","",'S.D.PASTE SHEET'!L14)</f>
        <v/>
      </c>
      <c s="86" t="str">
        <f>IF('S.D.PASTE SHEET'!M14="","",'S.D.PASTE SHEET'!M14)</f>
        <v/>
      </c>
      <c s="86" t="str">
        <f>IF('S.D.PASTE SHEET'!N14="","",'S.D.PASTE SHEET'!N14)</f>
        <v/>
      </c>
      <c s="86" t="str">
        <f>IF('S.D.PASTE SHEET'!O14="","",'S.D.PASTE SHEET'!O14)</f>
        <v/>
      </c>
      <c s="86" t="str">
        <f>IF('S.D.PASTE SHEET'!P14="","",'S.D.PASTE SHEET'!P14)</f>
        <v/>
      </c>
      <c s="86" t="str">
        <f>IF('S.D.PASTE SHEET'!Q14="","",'S.D.PASTE SHEET'!Q14)</f>
        <v/>
      </c>
      <c s="86" t="str">
        <f>IF('S.D.PASTE SHEET'!R14="","",'S.D.PASTE SHEET'!R14)</f>
        <v/>
      </c>
      <c s="86" t="str">
        <f>IF('S.D.PASTE SHEET'!S14="","",'S.D.PASTE SHEET'!S14)</f>
        <v/>
      </c>
      <c s="86" t="str">
        <f>IF('S.D.PASTE SHEET'!T14="","",'S.D.PASTE SHEET'!T14)</f>
        <v/>
      </c>
      <c s="86" t="str">
        <f>IF('S.D.PASTE SHEET'!U14="","",'S.D.PASTE SHEET'!U14)</f>
        <v/>
      </c>
      <c s="86" t="str">
        <f>IF('S.D.PASTE SHEET'!V14="","",'S.D.PASTE SHEET'!V14)</f>
        <v/>
      </c>
      <c s="86" t="str">
        <f>IF('S.D.PASTE SHEET'!W14="","",'S.D.PASTE SHEET'!W14)</f>
        <v/>
      </c>
      <c s="86" t="str">
        <f>IF('S.D.PASTE SHEET'!X14="","",'S.D.PASTE SHEET'!X14)</f>
        <v/>
      </c>
      <c s="86" t="str">
        <f>IF('S.D.PASTE SHEET'!Y14="","",'S.D.PASTE SHEET'!Y14)</f>
        <v/>
      </c>
      <c s="86" t="str">
        <f>IF('S.D.PASTE SHEET'!Z14="","",'S.D.PASTE SHEET'!Z14)</f>
        <v/>
      </c>
      <c s="86" t="str">
        <f>IF('S.D.PASTE SHEET'!AA14="","",'S.D.PASTE SHEET'!AA14)</f>
        <v/>
      </c>
      <c s="86" t="str">
        <f>IF('S.D.PASTE SHEET'!AB14="","",'S.D.PASTE SHEET'!AB14)</f>
        <v/>
      </c>
      <c s="86" t="str">
        <f>IF('S.D.PASTE SHEET'!AC14="","",'S.D.PASTE SHEET'!AC14)</f>
        <v/>
      </c>
      <c s="86" t="str">
        <f>IF('S.D.PASTE SHEET'!AD14="","",'S.D.PASTE SHEET'!AD14)</f>
        <v/>
      </c>
      <c s="87"/>
      <c s="88" t="str">
        <f>IF(AK14="","",IF(AK14&gt;0,COUNT($AG$2:AG14),""))</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14" s="88" t="str">
        <f>IF(BC14="","",IF(BC14&gt;0,COUNT($AY$2:AY14),""))</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15" spans="1:66" ht="15">
      <c r="A15" s="86" t="str">
        <f>IF('S.D.PASTE SHEET'!A15="","",'S.D.PASTE SHEET'!A15)</f>
        <v/>
      </c>
      <c s="86" t="str">
        <f>IF('S.D.PASTE SHEET'!B15="","",'S.D.PASTE SHEET'!B15)</f>
        <v/>
      </c>
      <c s="86" t="str">
        <f>IF('S.D.PASTE SHEET'!C15="","",'S.D.PASTE SHEET'!C15)</f>
        <v/>
      </c>
      <c s="86" t="str">
        <f>IF('S.D.PASTE SHEET'!D15="","",'S.D.PASTE SHEET'!D15)</f>
        <v/>
      </c>
      <c s="86" t="str">
        <f>IF('S.D.PASTE SHEET'!E15="","",'S.D.PASTE SHEET'!E15)</f>
        <v/>
      </c>
      <c s="86" t="str">
        <f>IF('S.D.PASTE SHEET'!F15="","",'S.D.PASTE SHEET'!F15)</f>
        <v/>
      </c>
      <c s="86" t="str">
        <f>IF('S.D.PASTE SHEET'!G15="","",'S.D.PASTE SHEET'!G15)</f>
        <v/>
      </c>
      <c s="86" t="str">
        <f>IF('S.D.PASTE SHEET'!H15="","",'S.D.PASTE SHEET'!H15)</f>
        <v/>
      </c>
      <c s="86" t="str">
        <f>IF('S.D.PASTE SHEET'!I15="","",'S.D.PASTE SHEET'!I15)</f>
        <v/>
      </c>
      <c s="86" t="str">
        <f>IF('S.D.PASTE SHEET'!J15="","",'S.D.PASTE SHEET'!J15)</f>
        <v/>
      </c>
      <c s="86" t="str">
        <f>IF('S.D.PASTE SHEET'!K15="","",'S.D.PASTE SHEET'!K15)</f>
        <v/>
      </c>
      <c s="86" t="str">
        <f>IF('S.D.PASTE SHEET'!L15="","",'S.D.PASTE SHEET'!L15)</f>
        <v/>
      </c>
      <c s="86" t="str">
        <f>IF('S.D.PASTE SHEET'!M15="","",'S.D.PASTE SHEET'!M15)</f>
        <v/>
      </c>
      <c s="86" t="str">
        <f>IF('S.D.PASTE SHEET'!N15="","",'S.D.PASTE SHEET'!N15)</f>
        <v/>
      </c>
      <c s="86" t="str">
        <f>IF('S.D.PASTE SHEET'!O15="","",'S.D.PASTE SHEET'!O15)</f>
        <v/>
      </c>
      <c s="86" t="str">
        <f>IF('S.D.PASTE SHEET'!P15="","",'S.D.PASTE SHEET'!P15)</f>
        <v/>
      </c>
      <c s="86" t="str">
        <f>IF('S.D.PASTE SHEET'!Q15="","",'S.D.PASTE SHEET'!Q15)</f>
        <v/>
      </c>
      <c s="86" t="str">
        <f>IF('S.D.PASTE SHEET'!R15="","",'S.D.PASTE SHEET'!R15)</f>
        <v/>
      </c>
      <c s="86" t="str">
        <f>IF('S.D.PASTE SHEET'!S15="","",'S.D.PASTE SHEET'!S15)</f>
        <v/>
      </c>
      <c s="86" t="str">
        <f>IF('S.D.PASTE SHEET'!T15="","",'S.D.PASTE SHEET'!T15)</f>
        <v/>
      </c>
      <c s="86" t="str">
        <f>IF('S.D.PASTE SHEET'!U15="","",'S.D.PASTE SHEET'!U15)</f>
        <v/>
      </c>
      <c s="86" t="str">
        <f>IF('S.D.PASTE SHEET'!V15="","",'S.D.PASTE SHEET'!V15)</f>
        <v/>
      </c>
      <c s="86" t="str">
        <f>IF('S.D.PASTE SHEET'!W15="","",'S.D.PASTE SHEET'!W15)</f>
        <v/>
      </c>
      <c s="86" t="str">
        <f>IF('S.D.PASTE SHEET'!X15="","",'S.D.PASTE SHEET'!X15)</f>
        <v/>
      </c>
      <c s="86" t="str">
        <f>IF('S.D.PASTE SHEET'!Y15="","",'S.D.PASTE SHEET'!Y15)</f>
        <v/>
      </c>
      <c s="86" t="str">
        <f>IF('S.D.PASTE SHEET'!Z15="","",'S.D.PASTE SHEET'!Z15)</f>
        <v/>
      </c>
      <c s="86" t="str">
        <f>IF('S.D.PASTE SHEET'!AA15="","",'S.D.PASTE SHEET'!AA15)</f>
        <v/>
      </c>
      <c s="86" t="str">
        <f>IF('S.D.PASTE SHEET'!AB15="","",'S.D.PASTE SHEET'!AB15)</f>
        <v/>
      </c>
      <c s="86" t="str">
        <f>IF('S.D.PASTE SHEET'!AC15="","",'S.D.PASTE SHEET'!AC15)</f>
        <v/>
      </c>
      <c s="86" t="str">
        <f>IF('S.D.PASTE SHEET'!AD15="","",'S.D.PASTE SHEET'!AD15)</f>
        <v/>
      </c>
      <c s="87"/>
      <c s="88" t="str">
        <f>IF(AK15="","",IF(AK15&gt;0,COUNT($AG$2:AG15),""))</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15" s="88" t="str">
        <f>IF(BC15="","",IF(BC15&gt;0,COUNT($AY$2:AY15),""))</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16" spans="1:66" ht="15">
      <c r="A16" s="86" t="str">
        <f>IF('S.D.PASTE SHEET'!A16="","",'S.D.PASTE SHEET'!A16)</f>
        <v/>
      </c>
      <c s="86" t="str">
        <f>IF('S.D.PASTE SHEET'!B16="","",'S.D.PASTE SHEET'!B16)</f>
        <v/>
      </c>
      <c s="86" t="str">
        <f>IF('S.D.PASTE SHEET'!C16="","",'S.D.PASTE SHEET'!C16)</f>
        <v/>
      </c>
      <c s="86" t="str">
        <f>IF('S.D.PASTE SHEET'!D16="","",'S.D.PASTE SHEET'!D16)</f>
        <v/>
      </c>
      <c s="86" t="str">
        <f>IF('S.D.PASTE SHEET'!E16="","",'S.D.PASTE SHEET'!E16)</f>
        <v/>
      </c>
      <c s="86" t="str">
        <f>IF('S.D.PASTE SHEET'!F16="","",'S.D.PASTE SHEET'!F16)</f>
        <v/>
      </c>
      <c s="86" t="str">
        <f>IF('S.D.PASTE SHEET'!G16="","",'S.D.PASTE SHEET'!G16)</f>
        <v/>
      </c>
      <c s="86" t="str">
        <f>IF('S.D.PASTE SHEET'!H16="","",'S.D.PASTE SHEET'!H16)</f>
        <v/>
      </c>
      <c s="86" t="str">
        <f>IF('S.D.PASTE SHEET'!I16="","",'S.D.PASTE SHEET'!I16)</f>
        <v/>
      </c>
      <c s="86" t="str">
        <f>IF('S.D.PASTE SHEET'!J16="","",'S.D.PASTE SHEET'!J16)</f>
        <v/>
      </c>
      <c s="86" t="str">
        <f>IF('S.D.PASTE SHEET'!K16="","",'S.D.PASTE SHEET'!K16)</f>
        <v/>
      </c>
      <c s="86" t="str">
        <f>IF('S.D.PASTE SHEET'!L16="","",'S.D.PASTE SHEET'!L16)</f>
        <v/>
      </c>
      <c s="86" t="str">
        <f>IF('S.D.PASTE SHEET'!M16="","",'S.D.PASTE SHEET'!M16)</f>
        <v/>
      </c>
      <c s="86" t="str">
        <f>IF('S.D.PASTE SHEET'!N16="","",'S.D.PASTE SHEET'!N16)</f>
        <v/>
      </c>
      <c s="86" t="str">
        <f>IF('S.D.PASTE SHEET'!O16="","",'S.D.PASTE SHEET'!O16)</f>
        <v/>
      </c>
      <c s="86" t="str">
        <f>IF('S.D.PASTE SHEET'!P16="","",'S.D.PASTE SHEET'!P16)</f>
        <v/>
      </c>
      <c s="86" t="str">
        <f>IF('S.D.PASTE SHEET'!Q16="","",'S.D.PASTE SHEET'!Q16)</f>
        <v/>
      </c>
      <c s="86" t="str">
        <f>IF('S.D.PASTE SHEET'!R16="","",'S.D.PASTE SHEET'!R16)</f>
        <v/>
      </c>
      <c s="86" t="str">
        <f>IF('S.D.PASTE SHEET'!S16="","",'S.D.PASTE SHEET'!S16)</f>
        <v/>
      </c>
      <c s="86" t="str">
        <f>IF('S.D.PASTE SHEET'!T16="","",'S.D.PASTE SHEET'!T16)</f>
        <v/>
      </c>
      <c s="86" t="str">
        <f>IF('S.D.PASTE SHEET'!U16="","",'S.D.PASTE SHEET'!U16)</f>
        <v/>
      </c>
      <c s="86" t="str">
        <f>IF('S.D.PASTE SHEET'!V16="","",'S.D.PASTE SHEET'!V16)</f>
        <v/>
      </c>
      <c s="86" t="str">
        <f>IF('S.D.PASTE SHEET'!W16="","",'S.D.PASTE SHEET'!W16)</f>
        <v/>
      </c>
      <c s="86" t="str">
        <f>IF('S.D.PASTE SHEET'!X16="","",'S.D.PASTE SHEET'!X16)</f>
        <v/>
      </c>
      <c s="86" t="str">
        <f>IF('S.D.PASTE SHEET'!Y16="","",'S.D.PASTE SHEET'!Y16)</f>
        <v/>
      </c>
      <c s="86" t="str">
        <f>IF('S.D.PASTE SHEET'!Z16="","",'S.D.PASTE SHEET'!Z16)</f>
        <v/>
      </c>
      <c s="86" t="str">
        <f>IF('S.D.PASTE SHEET'!AA16="","",'S.D.PASTE SHEET'!AA16)</f>
        <v/>
      </c>
      <c s="86" t="str">
        <f>IF('S.D.PASTE SHEET'!AB16="","",'S.D.PASTE SHEET'!AB16)</f>
        <v/>
      </c>
      <c s="86" t="str">
        <f>IF('S.D.PASTE SHEET'!AC16="","",'S.D.PASTE SHEET'!AC16)</f>
        <v/>
      </c>
      <c s="86" t="str">
        <f>IF('S.D.PASTE SHEET'!AD16="","",'S.D.PASTE SHEET'!AD16)</f>
        <v/>
      </c>
      <c s="87"/>
      <c s="88" t="str">
        <f>IF(AK16="","",IF(AK16&gt;0,COUNT($AG$2:AG16),""))</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16" s="88" t="str">
        <f>IF(BC16="","",IF(BC16&gt;0,COUNT($AY$2:AY16),""))</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17" spans="1:66" ht="15">
      <c r="A17" s="86" t="str">
        <f>IF('S.D.PASTE SHEET'!A17="","",'S.D.PASTE SHEET'!A17)</f>
        <v/>
      </c>
      <c s="86" t="str">
        <f>IF('S.D.PASTE SHEET'!B17="","",'S.D.PASTE SHEET'!B17)</f>
        <v/>
      </c>
      <c s="86" t="str">
        <f>IF('S.D.PASTE SHEET'!C17="","",'S.D.PASTE SHEET'!C17)</f>
        <v/>
      </c>
      <c s="86" t="str">
        <f>IF('S.D.PASTE SHEET'!D17="","",'S.D.PASTE SHEET'!D17)</f>
        <v/>
      </c>
      <c s="86" t="str">
        <f>IF('S.D.PASTE SHEET'!E17="","",'S.D.PASTE SHEET'!E17)</f>
        <v/>
      </c>
      <c s="86" t="str">
        <f>IF('S.D.PASTE SHEET'!F17="","",'S.D.PASTE SHEET'!F17)</f>
        <v/>
      </c>
      <c s="86" t="str">
        <f>IF('S.D.PASTE SHEET'!G17="","",'S.D.PASTE SHEET'!G17)</f>
        <v/>
      </c>
      <c s="86" t="str">
        <f>IF('S.D.PASTE SHEET'!H17="","",'S.D.PASTE SHEET'!H17)</f>
        <v/>
      </c>
      <c s="86" t="str">
        <f>IF('S.D.PASTE SHEET'!I17="","",'S.D.PASTE SHEET'!I17)</f>
        <v/>
      </c>
      <c s="86" t="str">
        <f>IF('S.D.PASTE SHEET'!J17="","",'S.D.PASTE SHEET'!J17)</f>
        <v/>
      </c>
      <c s="86" t="str">
        <f>IF('S.D.PASTE SHEET'!K17="","",'S.D.PASTE SHEET'!K17)</f>
        <v/>
      </c>
      <c s="86" t="str">
        <f>IF('S.D.PASTE SHEET'!L17="","",'S.D.PASTE SHEET'!L17)</f>
        <v/>
      </c>
      <c s="86" t="str">
        <f>IF('S.D.PASTE SHEET'!M17="","",'S.D.PASTE SHEET'!M17)</f>
        <v/>
      </c>
      <c s="86" t="str">
        <f>IF('S.D.PASTE SHEET'!N17="","",'S.D.PASTE SHEET'!N17)</f>
        <v/>
      </c>
      <c s="86" t="str">
        <f>IF('S.D.PASTE SHEET'!O17="","",'S.D.PASTE SHEET'!O17)</f>
        <v/>
      </c>
      <c s="86" t="str">
        <f>IF('S.D.PASTE SHEET'!P17="","",'S.D.PASTE SHEET'!P17)</f>
        <v/>
      </c>
      <c s="86" t="str">
        <f>IF('S.D.PASTE SHEET'!Q17="","",'S.D.PASTE SHEET'!Q17)</f>
        <v/>
      </c>
      <c s="86" t="str">
        <f>IF('S.D.PASTE SHEET'!R17="","",'S.D.PASTE SHEET'!R17)</f>
        <v/>
      </c>
      <c s="86" t="str">
        <f>IF('S.D.PASTE SHEET'!S17="","",'S.D.PASTE SHEET'!S17)</f>
        <v/>
      </c>
      <c s="86" t="str">
        <f>IF('S.D.PASTE SHEET'!T17="","",'S.D.PASTE SHEET'!T17)</f>
        <v/>
      </c>
      <c s="86" t="str">
        <f>IF('S.D.PASTE SHEET'!U17="","",'S.D.PASTE SHEET'!U17)</f>
        <v/>
      </c>
      <c s="86" t="str">
        <f>IF('S.D.PASTE SHEET'!V17="","",'S.D.PASTE SHEET'!V17)</f>
        <v/>
      </c>
      <c s="86" t="str">
        <f>IF('S.D.PASTE SHEET'!W17="","",'S.D.PASTE SHEET'!W17)</f>
        <v/>
      </c>
      <c s="86" t="str">
        <f>IF('S.D.PASTE SHEET'!X17="","",'S.D.PASTE SHEET'!X17)</f>
        <v/>
      </c>
      <c s="86" t="str">
        <f>IF('S.D.PASTE SHEET'!Y17="","",'S.D.PASTE SHEET'!Y17)</f>
        <v/>
      </c>
      <c s="86" t="str">
        <f>IF('S.D.PASTE SHEET'!Z17="","",'S.D.PASTE SHEET'!Z17)</f>
        <v/>
      </c>
      <c s="86" t="str">
        <f>IF('S.D.PASTE SHEET'!AA17="","",'S.D.PASTE SHEET'!AA17)</f>
        <v/>
      </c>
      <c s="86" t="str">
        <f>IF('S.D.PASTE SHEET'!AB17="","",'S.D.PASTE SHEET'!AB17)</f>
        <v/>
      </c>
      <c s="86" t="str">
        <f>IF('S.D.PASTE SHEET'!AC17="","",'S.D.PASTE SHEET'!AC17)</f>
        <v/>
      </c>
      <c s="86" t="str">
        <f>IF('S.D.PASTE SHEET'!AD17="","",'S.D.PASTE SHEET'!AD17)</f>
        <v/>
      </c>
      <c s="87"/>
      <c s="88" t="str">
        <f>IF(AK17="","",IF(AK17&gt;0,COUNT($AG$2:AG17),""))</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17" s="88" t="str">
        <f>IF(BC17="","",IF(BC17&gt;0,COUNT($AY$2:AY17),""))</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18" spans="1:66" ht="15">
      <c r="A18" s="86" t="str">
        <f>IF('S.D.PASTE SHEET'!A18="","",'S.D.PASTE SHEET'!A18)</f>
        <v/>
      </c>
      <c s="86" t="str">
        <f>IF('S.D.PASTE SHEET'!B18="","",'S.D.PASTE SHEET'!B18)</f>
        <v/>
      </c>
      <c s="86" t="str">
        <f>IF('S.D.PASTE SHEET'!C18="","",'S.D.PASTE SHEET'!C18)</f>
        <v/>
      </c>
      <c s="86" t="str">
        <f>IF('S.D.PASTE SHEET'!D18="","",'S.D.PASTE SHEET'!D18)</f>
        <v/>
      </c>
      <c s="86" t="str">
        <f>IF('S.D.PASTE SHEET'!E18="","",'S.D.PASTE SHEET'!E18)</f>
        <v/>
      </c>
      <c s="86" t="str">
        <f>IF('S.D.PASTE SHEET'!F18="","",'S.D.PASTE SHEET'!F18)</f>
        <v/>
      </c>
      <c s="86" t="str">
        <f>IF('S.D.PASTE SHEET'!G18="","",'S.D.PASTE SHEET'!G18)</f>
        <v/>
      </c>
      <c s="86" t="str">
        <f>IF('S.D.PASTE SHEET'!H18="","",'S.D.PASTE SHEET'!H18)</f>
        <v/>
      </c>
      <c s="86" t="str">
        <f>IF('S.D.PASTE SHEET'!I18="","",'S.D.PASTE SHEET'!I18)</f>
        <v/>
      </c>
      <c s="86" t="str">
        <f>IF('S.D.PASTE SHEET'!J18="","",'S.D.PASTE SHEET'!J18)</f>
        <v/>
      </c>
      <c s="86" t="str">
        <f>IF('S.D.PASTE SHEET'!K18="","",'S.D.PASTE SHEET'!K18)</f>
        <v/>
      </c>
      <c s="86" t="str">
        <f>IF('S.D.PASTE SHEET'!L18="","",'S.D.PASTE SHEET'!L18)</f>
        <v/>
      </c>
      <c s="86" t="str">
        <f>IF('S.D.PASTE SHEET'!M18="","",'S.D.PASTE SHEET'!M18)</f>
        <v/>
      </c>
      <c s="86" t="str">
        <f>IF('S.D.PASTE SHEET'!N18="","",'S.D.PASTE SHEET'!N18)</f>
        <v/>
      </c>
      <c s="86" t="str">
        <f>IF('S.D.PASTE SHEET'!O18="","",'S.D.PASTE SHEET'!O18)</f>
        <v/>
      </c>
      <c s="86" t="str">
        <f>IF('S.D.PASTE SHEET'!P18="","",'S.D.PASTE SHEET'!P18)</f>
        <v/>
      </c>
      <c s="86" t="str">
        <f>IF('S.D.PASTE SHEET'!Q18="","",'S.D.PASTE SHEET'!Q18)</f>
        <v/>
      </c>
      <c s="86" t="str">
        <f>IF('S.D.PASTE SHEET'!R18="","",'S.D.PASTE SHEET'!R18)</f>
        <v/>
      </c>
      <c s="86" t="str">
        <f>IF('S.D.PASTE SHEET'!S18="","",'S.D.PASTE SHEET'!S18)</f>
        <v/>
      </c>
      <c s="86" t="str">
        <f>IF('S.D.PASTE SHEET'!T18="","",'S.D.PASTE SHEET'!T18)</f>
        <v/>
      </c>
      <c s="86" t="str">
        <f>IF('S.D.PASTE SHEET'!U18="","",'S.D.PASTE SHEET'!U18)</f>
        <v/>
      </c>
      <c s="86" t="str">
        <f>IF('S.D.PASTE SHEET'!V18="","",'S.D.PASTE SHEET'!V18)</f>
        <v/>
      </c>
      <c s="86" t="str">
        <f>IF('S.D.PASTE SHEET'!W18="","",'S.D.PASTE SHEET'!W18)</f>
        <v/>
      </c>
      <c s="86" t="str">
        <f>IF('S.D.PASTE SHEET'!X18="","",'S.D.PASTE SHEET'!X18)</f>
        <v/>
      </c>
      <c s="86" t="str">
        <f>IF('S.D.PASTE SHEET'!Y18="","",'S.D.PASTE SHEET'!Y18)</f>
        <v/>
      </c>
      <c s="86" t="str">
        <f>IF('S.D.PASTE SHEET'!Z18="","",'S.D.PASTE SHEET'!Z18)</f>
        <v/>
      </c>
      <c s="86" t="str">
        <f>IF('S.D.PASTE SHEET'!AA18="","",'S.D.PASTE SHEET'!AA18)</f>
        <v/>
      </c>
      <c s="86" t="str">
        <f>IF('S.D.PASTE SHEET'!AB18="","",'S.D.PASTE SHEET'!AB18)</f>
        <v/>
      </c>
      <c s="86" t="str">
        <f>IF('S.D.PASTE SHEET'!AC18="","",'S.D.PASTE SHEET'!AC18)</f>
        <v/>
      </c>
      <c s="86" t="str">
        <f>IF('S.D.PASTE SHEET'!AD18="","",'S.D.PASTE SHEET'!AD18)</f>
        <v/>
      </c>
      <c s="87"/>
      <c s="88" t="str">
        <f>IF(AK18="","",IF(AK18&gt;0,COUNT($AG$2:AG18),""))</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18" s="88" t="str">
        <f>IF(BC18="","",IF(BC18&gt;0,COUNT($AY$2:AY18),""))</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19" spans="1:66" ht="15">
      <c r="A19" s="86" t="str">
        <f>IF('S.D.PASTE SHEET'!A19="","",'S.D.PASTE SHEET'!A19)</f>
        <v/>
      </c>
      <c s="86" t="str">
        <f>IF('S.D.PASTE SHEET'!B19="","",'S.D.PASTE SHEET'!B19)</f>
        <v/>
      </c>
      <c s="86" t="str">
        <f>IF('S.D.PASTE SHEET'!C19="","",'S.D.PASTE SHEET'!C19)</f>
        <v/>
      </c>
      <c s="86" t="str">
        <f>IF('S.D.PASTE SHEET'!D19="","",'S.D.PASTE SHEET'!D19)</f>
        <v/>
      </c>
      <c s="86" t="str">
        <f>IF('S.D.PASTE SHEET'!E19="","",'S.D.PASTE SHEET'!E19)</f>
        <v/>
      </c>
      <c s="86" t="str">
        <f>IF('S.D.PASTE SHEET'!F19="","",'S.D.PASTE SHEET'!F19)</f>
        <v/>
      </c>
      <c s="86" t="str">
        <f>IF('S.D.PASTE SHEET'!G19="","",'S.D.PASTE SHEET'!G19)</f>
        <v/>
      </c>
      <c s="86" t="str">
        <f>IF('S.D.PASTE SHEET'!H19="","",'S.D.PASTE SHEET'!H19)</f>
        <v/>
      </c>
      <c s="86" t="str">
        <f>IF('S.D.PASTE SHEET'!I19="","",'S.D.PASTE SHEET'!I19)</f>
        <v/>
      </c>
      <c s="86" t="str">
        <f>IF('S.D.PASTE SHEET'!J19="","",'S.D.PASTE SHEET'!J19)</f>
        <v/>
      </c>
      <c s="86" t="str">
        <f>IF('S.D.PASTE SHEET'!K19="","",'S.D.PASTE SHEET'!K19)</f>
        <v/>
      </c>
      <c s="86" t="str">
        <f>IF('S.D.PASTE SHEET'!L19="","",'S.D.PASTE SHEET'!L19)</f>
        <v/>
      </c>
      <c s="86" t="str">
        <f>IF('S.D.PASTE SHEET'!M19="","",'S.D.PASTE SHEET'!M19)</f>
        <v/>
      </c>
      <c s="86" t="str">
        <f>IF('S.D.PASTE SHEET'!N19="","",'S.D.PASTE SHEET'!N19)</f>
        <v/>
      </c>
      <c s="86" t="str">
        <f>IF('S.D.PASTE SHEET'!O19="","",'S.D.PASTE SHEET'!O19)</f>
        <v/>
      </c>
      <c s="86" t="str">
        <f>IF('S.D.PASTE SHEET'!P19="","",'S.D.PASTE SHEET'!P19)</f>
        <v/>
      </c>
      <c s="86" t="str">
        <f>IF('S.D.PASTE SHEET'!Q19="","",'S.D.PASTE SHEET'!Q19)</f>
        <v/>
      </c>
      <c s="86" t="str">
        <f>IF('S.D.PASTE SHEET'!R19="","",'S.D.PASTE SHEET'!R19)</f>
        <v/>
      </c>
      <c s="86" t="str">
        <f>IF('S.D.PASTE SHEET'!S19="","",'S.D.PASTE SHEET'!S19)</f>
        <v/>
      </c>
      <c s="86" t="str">
        <f>IF('S.D.PASTE SHEET'!T19="","",'S.D.PASTE SHEET'!T19)</f>
        <v/>
      </c>
      <c s="86" t="str">
        <f>IF('S.D.PASTE SHEET'!U19="","",'S.D.PASTE SHEET'!U19)</f>
        <v/>
      </c>
      <c s="86" t="str">
        <f>IF('S.D.PASTE SHEET'!V19="","",'S.D.PASTE SHEET'!V19)</f>
        <v/>
      </c>
      <c s="86" t="str">
        <f>IF('S.D.PASTE SHEET'!W19="","",'S.D.PASTE SHEET'!W19)</f>
        <v/>
      </c>
      <c s="86" t="str">
        <f>IF('S.D.PASTE SHEET'!X19="","",'S.D.PASTE SHEET'!X19)</f>
        <v/>
      </c>
      <c s="86" t="str">
        <f>IF('S.D.PASTE SHEET'!Y19="","",'S.D.PASTE SHEET'!Y19)</f>
        <v/>
      </c>
      <c s="86" t="str">
        <f>IF('S.D.PASTE SHEET'!Z19="","",'S.D.PASTE SHEET'!Z19)</f>
        <v/>
      </c>
      <c s="86" t="str">
        <f>IF('S.D.PASTE SHEET'!AA19="","",'S.D.PASTE SHEET'!AA19)</f>
        <v/>
      </c>
      <c s="86" t="str">
        <f>IF('S.D.PASTE SHEET'!AB19="","",'S.D.PASTE SHEET'!AB19)</f>
        <v/>
      </c>
      <c s="86" t="str">
        <f>IF('S.D.PASTE SHEET'!AC19="","",'S.D.PASTE SHEET'!AC19)</f>
        <v/>
      </c>
      <c s="86" t="str">
        <f>IF('S.D.PASTE SHEET'!AD19="","",'S.D.PASTE SHEET'!AD19)</f>
        <v/>
      </c>
      <c s="87"/>
      <c s="88" t="str">
        <f>IF(AK19="","",IF(AK19&gt;0,COUNT($AG$2:AG19),""))</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19" s="88" t="str">
        <f>IF(BC19="","",IF(BC19&gt;0,COUNT($AY$2:AY19),""))</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20" spans="1:66" ht="15">
      <c r="A20" s="86" t="str">
        <f>IF('S.D.PASTE SHEET'!A20="","",'S.D.PASTE SHEET'!A20)</f>
        <v/>
      </c>
      <c s="86" t="str">
        <f>IF('S.D.PASTE SHEET'!B20="","",'S.D.PASTE SHEET'!B20)</f>
        <v/>
      </c>
      <c s="86" t="str">
        <f>IF('S.D.PASTE SHEET'!C20="","",'S.D.PASTE SHEET'!C20)</f>
        <v/>
      </c>
      <c s="86" t="str">
        <f>IF('S.D.PASTE SHEET'!D20="","",'S.D.PASTE SHEET'!D20)</f>
        <v/>
      </c>
      <c s="86" t="str">
        <f>IF('S.D.PASTE SHEET'!E20="","",'S.D.PASTE SHEET'!E20)</f>
        <v/>
      </c>
      <c s="86" t="str">
        <f>IF('S.D.PASTE SHEET'!F20="","",'S.D.PASTE SHEET'!F20)</f>
        <v/>
      </c>
      <c s="86" t="str">
        <f>IF('S.D.PASTE SHEET'!G20="","",'S.D.PASTE SHEET'!G20)</f>
        <v/>
      </c>
      <c s="86" t="str">
        <f>IF('S.D.PASTE SHEET'!H20="","",'S.D.PASTE SHEET'!H20)</f>
        <v/>
      </c>
      <c s="86" t="str">
        <f>IF('S.D.PASTE SHEET'!I20="","",'S.D.PASTE SHEET'!I20)</f>
        <v/>
      </c>
      <c s="86" t="str">
        <f>IF('S.D.PASTE SHEET'!J20="","",'S.D.PASTE SHEET'!J20)</f>
        <v/>
      </c>
      <c s="86" t="str">
        <f>IF('S.D.PASTE SHEET'!K20="","",'S.D.PASTE SHEET'!K20)</f>
        <v/>
      </c>
      <c s="86" t="str">
        <f>IF('S.D.PASTE SHEET'!L20="","",'S.D.PASTE SHEET'!L20)</f>
        <v/>
      </c>
      <c s="86" t="str">
        <f>IF('S.D.PASTE SHEET'!M20="","",'S.D.PASTE SHEET'!M20)</f>
        <v/>
      </c>
      <c s="86" t="str">
        <f>IF('S.D.PASTE SHEET'!N20="","",'S.D.PASTE SHEET'!N20)</f>
        <v/>
      </c>
      <c s="86" t="str">
        <f>IF('S.D.PASTE SHEET'!O20="","",'S.D.PASTE SHEET'!O20)</f>
        <v/>
      </c>
      <c s="86" t="str">
        <f>IF('S.D.PASTE SHEET'!P20="","",'S.D.PASTE SHEET'!P20)</f>
        <v/>
      </c>
      <c s="86" t="str">
        <f>IF('S.D.PASTE SHEET'!Q20="","",'S.D.PASTE SHEET'!Q20)</f>
        <v/>
      </c>
      <c s="86" t="str">
        <f>IF('S.D.PASTE SHEET'!R20="","",'S.D.PASTE SHEET'!R20)</f>
        <v/>
      </c>
      <c s="86" t="str">
        <f>IF('S.D.PASTE SHEET'!S20="","",'S.D.PASTE SHEET'!S20)</f>
        <v/>
      </c>
      <c s="86" t="str">
        <f>IF('S.D.PASTE SHEET'!T20="","",'S.D.PASTE SHEET'!T20)</f>
        <v/>
      </c>
      <c s="86" t="str">
        <f>IF('S.D.PASTE SHEET'!U20="","",'S.D.PASTE SHEET'!U20)</f>
        <v/>
      </c>
      <c s="86" t="str">
        <f>IF('S.D.PASTE SHEET'!V20="","",'S.D.PASTE SHEET'!V20)</f>
        <v/>
      </c>
      <c s="86" t="str">
        <f>IF('S.D.PASTE SHEET'!W20="","",'S.D.PASTE SHEET'!W20)</f>
        <v/>
      </c>
      <c s="86" t="str">
        <f>IF('S.D.PASTE SHEET'!X20="","",'S.D.PASTE SHEET'!X20)</f>
        <v/>
      </c>
      <c s="86" t="str">
        <f>IF('S.D.PASTE SHEET'!Y20="","",'S.D.PASTE SHEET'!Y20)</f>
        <v/>
      </c>
      <c s="86" t="str">
        <f>IF('S.D.PASTE SHEET'!Z20="","",'S.D.PASTE SHEET'!Z20)</f>
        <v/>
      </c>
      <c s="86" t="str">
        <f>IF('S.D.PASTE SHEET'!AA20="","",'S.D.PASTE SHEET'!AA20)</f>
        <v/>
      </c>
      <c s="86" t="str">
        <f>IF('S.D.PASTE SHEET'!AB20="","",'S.D.PASTE SHEET'!AB20)</f>
        <v/>
      </c>
      <c s="86" t="str">
        <f>IF('S.D.PASTE SHEET'!AC20="","",'S.D.PASTE SHEET'!AC20)</f>
        <v/>
      </c>
      <c s="86" t="str">
        <f>IF('S.D.PASTE SHEET'!AD20="","",'S.D.PASTE SHEET'!AD20)</f>
        <v/>
      </c>
      <c s="87"/>
      <c s="88" t="str">
        <f>IF(AK20="","",IF(AK20&gt;0,COUNT($AG$2:AG20),""))</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20" s="88" t="str">
        <f>IF(BC20="","",IF(BC20&gt;0,COUNT($AY$2:AY20),""))</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21" spans="1:66" ht="15.75" customHeight="1">
      <c r="A21" s="86" t="str">
        <f>IF('S.D.PASTE SHEET'!A21="","",'S.D.PASTE SHEET'!A21)</f>
        <v/>
      </c>
      <c s="86" t="str">
        <f>IF('S.D.PASTE SHEET'!B21="","",'S.D.PASTE SHEET'!B21)</f>
        <v/>
      </c>
      <c s="86" t="str">
        <f>IF('S.D.PASTE SHEET'!C21="","",'S.D.PASTE SHEET'!C21)</f>
        <v/>
      </c>
      <c s="86" t="str">
        <f>IF('S.D.PASTE SHEET'!D21="","",'S.D.PASTE SHEET'!D21)</f>
        <v/>
      </c>
      <c s="86" t="str">
        <f>IF('S.D.PASTE SHEET'!E21="","",'S.D.PASTE SHEET'!E21)</f>
        <v/>
      </c>
      <c s="86" t="str">
        <f>IF('S.D.PASTE SHEET'!F21="","",'S.D.PASTE SHEET'!F21)</f>
        <v/>
      </c>
      <c s="86" t="str">
        <f>IF('S.D.PASTE SHEET'!G21="","",'S.D.PASTE SHEET'!G21)</f>
        <v/>
      </c>
      <c s="86" t="str">
        <f>IF('S.D.PASTE SHEET'!H21="","",'S.D.PASTE SHEET'!H21)</f>
        <v/>
      </c>
      <c s="86" t="str">
        <f>IF('S.D.PASTE SHEET'!I21="","",'S.D.PASTE SHEET'!I21)</f>
        <v/>
      </c>
      <c s="86" t="str">
        <f>IF('S.D.PASTE SHEET'!J21="","",'S.D.PASTE SHEET'!J21)</f>
        <v/>
      </c>
      <c s="86" t="str">
        <f>IF('S.D.PASTE SHEET'!K21="","",'S.D.PASTE SHEET'!K21)</f>
        <v/>
      </c>
      <c s="86" t="str">
        <f>IF('S.D.PASTE SHEET'!L21="","",'S.D.PASTE SHEET'!L21)</f>
        <v/>
      </c>
      <c s="86" t="str">
        <f>IF('S.D.PASTE SHEET'!M21="","",'S.D.PASTE SHEET'!M21)</f>
        <v/>
      </c>
      <c s="86" t="str">
        <f>IF('S.D.PASTE SHEET'!N21="","",'S.D.PASTE SHEET'!N21)</f>
        <v/>
      </c>
      <c s="86" t="str">
        <f>IF('S.D.PASTE SHEET'!O21="","",'S.D.PASTE SHEET'!O21)</f>
        <v/>
      </c>
      <c s="86" t="str">
        <f>IF('S.D.PASTE SHEET'!P21="","",'S.D.PASTE SHEET'!P21)</f>
        <v/>
      </c>
      <c s="86" t="str">
        <f>IF('S.D.PASTE SHEET'!Q21="","",'S.D.PASTE SHEET'!Q21)</f>
        <v/>
      </c>
      <c s="86" t="str">
        <f>IF('S.D.PASTE SHEET'!R21="","",'S.D.PASTE SHEET'!R21)</f>
        <v/>
      </c>
      <c s="86" t="str">
        <f>IF('S.D.PASTE SHEET'!S21="","",'S.D.PASTE SHEET'!S21)</f>
        <v/>
      </c>
      <c s="86" t="str">
        <f>IF('S.D.PASTE SHEET'!T21="","",'S.D.PASTE SHEET'!T21)</f>
        <v/>
      </c>
      <c s="86" t="str">
        <f>IF('S.D.PASTE SHEET'!U21="","",'S.D.PASTE SHEET'!U21)</f>
        <v/>
      </c>
      <c s="86" t="str">
        <f>IF('S.D.PASTE SHEET'!V21="","",'S.D.PASTE SHEET'!V21)</f>
        <v/>
      </c>
      <c s="86" t="str">
        <f>IF('S.D.PASTE SHEET'!W21="","",'S.D.PASTE SHEET'!W21)</f>
        <v/>
      </c>
      <c s="86" t="str">
        <f>IF('S.D.PASTE SHEET'!X21="","",'S.D.PASTE SHEET'!X21)</f>
        <v/>
      </c>
      <c s="86" t="str">
        <f>IF('S.D.PASTE SHEET'!Y21="","",'S.D.PASTE SHEET'!Y21)</f>
        <v/>
      </c>
      <c s="86" t="str">
        <f>IF('S.D.PASTE SHEET'!Z21="","",'S.D.PASTE SHEET'!Z21)</f>
        <v/>
      </c>
      <c s="86" t="str">
        <f>IF('S.D.PASTE SHEET'!AA21="","",'S.D.PASTE SHEET'!AA21)</f>
        <v/>
      </c>
      <c s="86" t="str">
        <f>IF('S.D.PASTE SHEET'!AB21="","",'S.D.PASTE SHEET'!AB21)</f>
        <v/>
      </c>
      <c s="86" t="str">
        <f>IF('S.D.PASTE SHEET'!AC21="","",'S.D.PASTE SHEET'!AC21)</f>
        <v/>
      </c>
      <c s="86" t="str">
        <f>IF('S.D.PASTE SHEET'!AD21="","",'S.D.PASTE SHEET'!AD21)</f>
        <v/>
      </c>
      <c s="87"/>
      <c s="88" t="str">
        <f>IF(AK21="","",IF(AK21&gt;0,COUNT($AG$2:AG21),""))</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21" s="88" t="str">
        <f>IF(BC21="","",IF(BC21&gt;0,COUNT($AY$2:AY21),""))</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22" spans="1:66" ht="15.75" customHeight="1">
      <c r="A22" s="86" t="str">
        <f>IF('S.D.PASTE SHEET'!A22="","",'S.D.PASTE SHEET'!A22)</f>
        <v/>
      </c>
      <c s="86" t="str">
        <f>IF('S.D.PASTE SHEET'!B22="","",'S.D.PASTE SHEET'!B22)</f>
        <v/>
      </c>
      <c s="86" t="str">
        <f>IF('S.D.PASTE SHEET'!C22="","",'S.D.PASTE SHEET'!C22)</f>
        <v/>
      </c>
      <c s="86" t="str">
        <f>IF('S.D.PASTE SHEET'!D22="","",'S.D.PASTE SHEET'!D22)</f>
        <v/>
      </c>
      <c s="86" t="str">
        <f>IF('S.D.PASTE SHEET'!E22="","",'S.D.PASTE SHEET'!E22)</f>
        <v/>
      </c>
      <c s="86" t="str">
        <f>IF('S.D.PASTE SHEET'!F22="","",'S.D.PASTE SHEET'!F22)</f>
        <v/>
      </c>
      <c s="86" t="str">
        <f>IF('S.D.PASTE SHEET'!G22="","",'S.D.PASTE SHEET'!G22)</f>
        <v/>
      </c>
      <c s="86" t="str">
        <f>IF('S.D.PASTE SHEET'!H22="","",'S.D.PASTE SHEET'!H22)</f>
        <v/>
      </c>
      <c s="86" t="str">
        <f>IF('S.D.PASTE SHEET'!I22="","",'S.D.PASTE SHEET'!I22)</f>
        <v/>
      </c>
      <c s="86" t="str">
        <f>IF('S.D.PASTE SHEET'!J22="","",'S.D.PASTE SHEET'!J22)</f>
        <v/>
      </c>
      <c s="86" t="str">
        <f>IF('S.D.PASTE SHEET'!K22="","",'S.D.PASTE SHEET'!K22)</f>
        <v/>
      </c>
      <c s="86" t="str">
        <f>IF('S.D.PASTE SHEET'!L22="","",'S.D.PASTE SHEET'!L22)</f>
        <v/>
      </c>
      <c s="86" t="str">
        <f>IF('S.D.PASTE SHEET'!M22="","",'S.D.PASTE SHEET'!M22)</f>
        <v/>
      </c>
      <c s="86" t="str">
        <f>IF('S.D.PASTE SHEET'!N22="","",'S.D.PASTE SHEET'!N22)</f>
        <v/>
      </c>
      <c s="86" t="str">
        <f>IF('S.D.PASTE SHEET'!O22="","",'S.D.PASTE SHEET'!O22)</f>
        <v/>
      </c>
      <c s="86" t="str">
        <f>IF('S.D.PASTE SHEET'!P22="","",'S.D.PASTE SHEET'!P22)</f>
        <v/>
      </c>
      <c s="86" t="str">
        <f>IF('S.D.PASTE SHEET'!Q22="","",'S.D.PASTE SHEET'!Q22)</f>
        <v/>
      </c>
      <c s="86" t="str">
        <f>IF('S.D.PASTE SHEET'!R22="","",'S.D.PASTE SHEET'!R22)</f>
        <v/>
      </c>
      <c s="86" t="str">
        <f>IF('S.D.PASTE SHEET'!S22="","",'S.D.PASTE SHEET'!S22)</f>
        <v/>
      </c>
      <c s="86" t="str">
        <f>IF('S.D.PASTE SHEET'!T22="","",'S.D.PASTE SHEET'!T22)</f>
        <v/>
      </c>
      <c s="86" t="str">
        <f>IF('S.D.PASTE SHEET'!U22="","",'S.D.PASTE SHEET'!U22)</f>
        <v/>
      </c>
      <c s="86" t="str">
        <f>IF('S.D.PASTE SHEET'!V22="","",'S.D.PASTE SHEET'!V22)</f>
        <v/>
      </c>
      <c s="86" t="str">
        <f>IF('S.D.PASTE SHEET'!W22="","",'S.D.PASTE SHEET'!W22)</f>
        <v/>
      </c>
      <c s="86" t="str">
        <f>IF('S.D.PASTE SHEET'!X22="","",'S.D.PASTE SHEET'!X22)</f>
        <v/>
      </c>
      <c s="86" t="str">
        <f>IF('S.D.PASTE SHEET'!Y22="","",'S.D.PASTE SHEET'!Y22)</f>
        <v/>
      </c>
      <c s="86" t="str">
        <f>IF('S.D.PASTE SHEET'!Z22="","",'S.D.PASTE SHEET'!Z22)</f>
        <v/>
      </c>
      <c s="86" t="str">
        <f>IF('S.D.PASTE SHEET'!AA22="","",'S.D.PASTE SHEET'!AA22)</f>
        <v/>
      </c>
      <c s="86" t="str">
        <f>IF('S.D.PASTE SHEET'!AB22="","",'S.D.PASTE SHEET'!AB22)</f>
        <v/>
      </c>
      <c s="86" t="str">
        <f>IF('S.D.PASTE SHEET'!AC22="","",'S.D.PASTE SHEET'!AC22)</f>
        <v/>
      </c>
      <c s="86" t="str">
        <f>IF('S.D.PASTE SHEET'!AD22="","",'S.D.PASTE SHEET'!AD22)</f>
        <v/>
      </c>
      <c s="87"/>
      <c s="88" t="str">
        <f>IF(AK22="","",IF(AK22&gt;0,COUNT($AG$2:AG22),""))</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22" s="88" t="str">
        <f>IF(BC22="","",IF(BC22&gt;0,COUNT($AY$2:AY22),""))</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23" spans="1:66" ht="15.75" customHeight="1">
      <c r="A23" s="86" t="str">
        <f>IF('S.D.PASTE SHEET'!A23="","",'S.D.PASTE SHEET'!A23)</f>
        <v/>
      </c>
      <c s="86" t="str">
        <f>IF('S.D.PASTE SHEET'!B23="","",'S.D.PASTE SHEET'!B23)</f>
        <v/>
      </c>
      <c s="86" t="str">
        <f>IF('S.D.PASTE SHEET'!C23="","",'S.D.PASTE SHEET'!C23)</f>
        <v/>
      </c>
      <c s="86" t="str">
        <f>IF('S.D.PASTE SHEET'!D23="","",'S.D.PASTE SHEET'!D23)</f>
        <v/>
      </c>
      <c s="86" t="str">
        <f>IF('S.D.PASTE SHEET'!E23="","",'S.D.PASTE SHEET'!E23)</f>
        <v/>
      </c>
      <c s="86" t="str">
        <f>IF('S.D.PASTE SHEET'!F23="","",'S.D.PASTE SHEET'!F23)</f>
        <v/>
      </c>
      <c s="86" t="str">
        <f>IF('S.D.PASTE SHEET'!G23="","",'S.D.PASTE SHEET'!G23)</f>
        <v/>
      </c>
      <c s="86" t="str">
        <f>IF('S.D.PASTE SHEET'!H23="","",'S.D.PASTE SHEET'!H23)</f>
        <v/>
      </c>
      <c s="86" t="str">
        <f>IF('S.D.PASTE SHEET'!I23="","",'S.D.PASTE SHEET'!I23)</f>
        <v/>
      </c>
      <c s="86" t="str">
        <f>IF('S.D.PASTE SHEET'!J23="","",'S.D.PASTE SHEET'!J23)</f>
        <v/>
      </c>
      <c s="86" t="str">
        <f>IF('S.D.PASTE SHEET'!K23="","",'S.D.PASTE SHEET'!K23)</f>
        <v/>
      </c>
      <c s="86" t="str">
        <f>IF('S.D.PASTE SHEET'!L23="","",'S.D.PASTE SHEET'!L23)</f>
        <v/>
      </c>
      <c s="86" t="str">
        <f>IF('S.D.PASTE SHEET'!M23="","",'S.D.PASTE SHEET'!M23)</f>
        <v/>
      </c>
      <c s="86" t="str">
        <f>IF('S.D.PASTE SHEET'!N23="","",'S.D.PASTE SHEET'!N23)</f>
        <v/>
      </c>
      <c s="86" t="str">
        <f>IF('S.D.PASTE SHEET'!O23="","",'S.D.PASTE SHEET'!O23)</f>
        <v/>
      </c>
      <c s="86" t="str">
        <f>IF('S.D.PASTE SHEET'!P23="","",'S.D.PASTE SHEET'!P23)</f>
        <v/>
      </c>
      <c s="86" t="str">
        <f>IF('S.D.PASTE SHEET'!Q23="","",'S.D.PASTE SHEET'!Q23)</f>
        <v/>
      </c>
      <c s="86" t="str">
        <f>IF('S.D.PASTE SHEET'!R23="","",'S.D.PASTE SHEET'!R23)</f>
        <v/>
      </c>
      <c s="86" t="str">
        <f>IF('S.D.PASTE SHEET'!S23="","",'S.D.PASTE SHEET'!S23)</f>
        <v/>
      </c>
      <c s="86" t="str">
        <f>IF('S.D.PASTE SHEET'!T23="","",'S.D.PASTE SHEET'!T23)</f>
        <v/>
      </c>
      <c s="86" t="str">
        <f>IF('S.D.PASTE SHEET'!U23="","",'S.D.PASTE SHEET'!U23)</f>
        <v/>
      </c>
      <c s="86" t="str">
        <f>IF('S.D.PASTE SHEET'!V23="","",'S.D.PASTE SHEET'!V23)</f>
        <v/>
      </c>
      <c s="86" t="str">
        <f>IF('S.D.PASTE SHEET'!W23="","",'S.D.PASTE SHEET'!W23)</f>
        <v/>
      </c>
      <c s="86" t="str">
        <f>IF('S.D.PASTE SHEET'!X23="","",'S.D.PASTE SHEET'!X23)</f>
        <v/>
      </c>
      <c s="86" t="str">
        <f>IF('S.D.PASTE SHEET'!Y23="","",'S.D.PASTE SHEET'!Y23)</f>
        <v/>
      </c>
      <c s="86" t="str">
        <f>IF('S.D.PASTE SHEET'!Z23="","",'S.D.PASTE SHEET'!Z23)</f>
        <v/>
      </c>
      <c s="86" t="str">
        <f>IF('S.D.PASTE SHEET'!AA23="","",'S.D.PASTE SHEET'!AA23)</f>
        <v/>
      </c>
      <c s="86" t="str">
        <f>IF('S.D.PASTE SHEET'!AB23="","",'S.D.PASTE SHEET'!AB23)</f>
        <v/>
      </c>
      <c s="86" t="str">
        <f>IF('S.D.PASTE SHEET'!AC23="","",'S.D.PASTE SHEET'!AC23)</f>
        <v/>
      </c>
      <c s="86" t="str">
        <f>IF('S.D.PASTE SHEET'!AD23="","",'S.D.PASTE SHEET'!AD23)</f>
        <v/>
      </c>
      <c s="87"/>
      <c s="88" t="str">
        <f>IF(AK23="","",IF(AK23&gt;0,COUNT($AG$2:AG23),""))</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23" s="88" t="str">
        <f>IF(BC23="","",IF(BC23&gt;0,COUNT($AY$2:AY23),""))</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24" spans="1:66" ht="15.75" customHeight="1">
      <c r="A24" s="86" t="str">
        <f>IF('S.D.PASTE SHEET'!A24="","",'S.D.PASTE SHEET'!A24)</f>
        <v/>
      </c>
      <c s="86" t="str">
        <f>IF('S.D.PASTE SHEET'!B24="","",'S.D.PASTE SHEET'!B24)</f>
        <v/>
      </c>
      <c s="86" t="str">
        <f>IF('S.D.PASTE SHEET'!C24="","",'S.D.PASTE SHEET'!C24)</f>
        <v/>
      </c>
      <c s="86" t="str">
        <f>IF('S.D.PASTE SHEET'!D24="","",'S.D.PASTE SHEET'!D24)</f>
        <v/>
      </c>
      <c s="86" t="str">
        <f>IF('S.D.PASTE SHEET'!E24="","",'S.D.PASTE SHEET'!E24)</f>
        <v/>
      </c>
      <c s="86" t="str">
        <f>IF('S.D.PASTE SHEET'!F24="","",'S.D.PASTE SHEET'!F24)</f>
        <v/>
      </c>
      <c s="86" t="str">
        <f>IF('S.D.PASTE SHEET'!G24="","",'S.D.PASTE SHEET'!G24)</f>
        <v/>
      </c>
      <c s="86" t="str">
        <f>IF('S.D.PASTE SHEET'!H24="","",'S.D.PASTE SHEET'!H24)</f>
        <v/>
      </c>
      <c s="86" t="str">
        <f>IF('S.D.PASTE SHEET'!I24="","",'S.D.PASTE SHEET'!I24)</f>
        <v/>
      </c>
      <c s="86" t="str">
        <f>IF('S.D.PASTE SHEET'!J24="","",'S.D.PASTE SHEET'!J24)</f>
        <v/>
      </c>
      <c s="86" t="str">
        <f>IF('S.D.PASTE SHEET'!K24="","",'S.D.PASTE SHEET'!K24)</f>
        <v/>
      </c>
      <c s="86" t="str">
        <f>IF('S.D.PASTE SHEET'!L24="","",'S.D.PASTE SHEET'!L24)</f>
        <v/>
      </c>
      <c s="86" t="str">
        <f>IF('S.D.PASTE SHEET'!M24="","",'S.D.PASTE SHEET'!M24)</f>
        <v/>
      </c>
      <c s="86" t="str">
        <f>IF('S.D.PASTE SHEET'!N24="","",'S.D.PASTE SHEET'!N24)</f>
        <v/>
      </c>
      <c s="86" t="str">
        <f>IF('S.D.PASTE SHEET'!O24="","",'S.D.PASTE SHEET'!O24)</f>
        <v/>
      </c>
      <c s="86" t="str">
        <f>IF('S.D.PASTE SHEET'!P24="","",'S.D.PASTE SHEET'!P24)</f>
        <v/>
      </c>
      <c s="86" t="str">
        <f>IF('S.D.PASTE SHEET'!Q24="","",'S.D.PASTE SHEET'!Q24)</f>
        <v/>
      </c>
      <c s="86" t="str">
        <f>IF('S.D.PASTE SHEET'!R24="","",'S.D.PASTE SHEET'!R24)</f>
        <v/>
      </c>
      <c s="86" t="str">
        <f>IF('S.D.PASTE SHEET'!S24="","",'S.D.PASTE SHEET'!S24)</f>
        <v/>
      </c>
      <c s="86" t="str">
        <f>IF('S.D.PASTE SHEET'!T24="","",'S.D.PASTE SHEET'!T24)</f>
        <v/>
      </c>
      <c s="86" t="str">
        <f>IF('S.D.PASTE SHEET'!U24="","",'S.D.PASTE SHEET'!U24)</f>
        <v/>
      </c>
      <c s="86" t="str">
        <f>IF('S.D.PASTE SHEET'!V24="","",'S.D.PASTE SHEET'!V24)</f>
        <v/>
      </c>
      <c s="86" t="str">
        <f>IF('S.D.PASTE SHEET'!W24="","",'S.D.PASTE SHEET'!W24)</f>
        <v/>
      </c>
      <c s="86" t="str">
        <f>IF('S.D.PASTE SHEET'!X24="","",'S.D.PASTE SHEET'!X24)</f>
        <v/>
      </c>
      <c s="86" t="str">
        <f>IF('S.D.PASTE SHEET'!Y24="","",'S.D.PASTE SHEET'!Y24)</f>
        <v/>
      </c>
      <c s="86" t="str">
        <f>IF('S.D.PASTE SHEET'!Z24="","",'S.D.PASTE SHEET'!Z24)</f>
        <v/>
      </c>
      <c s="86" t="str">
        <f>IF('S.D.PASTE SHEET'!AA24="","",'S.D.PASTE SHEET'!AA24)</f>
        <v/>
      </c>
      <c s="86" t="str">
        <f>IF('S.D.PASTE SHEET'!AB24="","",'S.D.PASTE SHEET'!AB24)</f>
        <v/>
      </c>
      <c s="86" t="str">
        <f>IF('S.D.PASTE SHEET'!AC24="","",'S.D.PASTE SHEET'!AC24)</f>
        <v/>
      </c>
      <c s="86" t="str">
        <f>IF('S.D.PASTE SHEET'!AD24="","",'S.D.PASTE SHEET'!AD24)</f>
        <v/>
      </c>
      <c s="87"/>
      <c s="88" t="str">
        <f>IF(AK24="","",IF(AK24&gt;0,COUNT($AG$2:AG24),""))</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24" s="88" t="str">
        <f>IF(BC24="","",IF(BC24&gt;0,COUNT($AY$2:AY24),""))</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25" spans="1:66" ht="15.75" customHeight="1">
      <c r="A25" s="86" t="str">
        <f>IF('S.D.PASTE SHEET'!A25="","",'S.D.PASTE SHEET'!A25)</f>
        <v/>
      </c>
      <c s="86" t="str">
        <f>IF('S.D.PASTE SHEET'!B25="","",'S.D.PASTE SHEET'!B25)</f>
        <v/>
      </c>
      <c s="86" t="str">
        <f>IF('S.D.PASTE SHEET'!C25="","",'S.D.PASTE SHEET'!C25)</f>
        <v/>
      </c>
      <c s="86" t="str">
        <f>IF('S.D.PASTE SHEET'!D25="","",'S.D.PASTE SHEET'!D25)</f>
        <v/>
      </c>
      <c s="86" t="str">
        <f>IF('S.D.PASTE SHEET'!E25="","",'S.D.PASTE SHEET'!E25)</f>
        <v/>
      </c>
      <c s="86" t="str">
        <f>IF('S.D.PASTE SHEET'!F25="","",'S.D.PASTE SHEET'!F25)</f>
        <v/>
      </c>
      <c s="86" t="str">
        <f>IF('S.D.PASTE SHEET'!G25="","",'S.D.PASTE SHEET'!G25)</f>
        <v/>
      </c>
      <c s="86" t="str">
        <f>IF('S.D.PASTE SHEET'!H25="","",'S.D.PASTE SHEET'!H25)</f>
        <v/>
      </c>
      <c s="86" t="str">
        <f>IF('S.D.PASTE SHEET'!I25="","",'S.D.PASTE SHEET'!I25)</f>
        <v/>
      </c>
      <c s="86" t="str">
        <f>IF('S.D.PASTE SHEET'!J25="","",'S.D.PASTE SHEET'!J25)</f>
        <v/>
      </c>
      <c s="86" t="str">
        <f>IF('S.D.PASTE SHEET'!K25="","",'S.D.PASTE SHEET'!K25)</f>
        <v/>
      </c>
      <c s="86" t="str">
        <f>IF('S.D.PASTE SHEET'!L25="","",'S.D.PASTE SHEET'!L25)</f>
        <v/>
      </c>
      <c s="86" t="str">
        <f>IF('S.D.PASTE SHEET'!M25="","",'S.D.PASTE SHEET'!M25)</f>
        <v/>
      </c>
      <c s="86" t="str">
        <f>IF('S.D.PASTE SHEET'!N25="","",'S.D.PASTE SHEET'!N25)</f>
        <v/>
      </c>
      <c s="86" t="str">
        <f>IF('S.D.PASTE SHEET'!O25="","",'S.D.PASTE SHEET'!O25)</f>
        <v/>
      </c>
      <c s="86" t="str">
        <f>IF('S.D.PASTE SHEET'!P25="","",'S.D.PASTE SHEET'!P25)</f>
        <v/>
      </c>
      <c s="86" t="str">
        <f>IF('S.D.PASTE SHEET'!Q25="","",'S.D.PASTE SHEET'!Q25)</f>
        <v/>
      </c>
      <c s="86" t="str">
        <f>IF('S.D.PASTE SHEET'!R25="","",'S.D.PASTE SHEET'!R25)</f>
        <v/>
      </c>
      <c s="86" t="str">
        <f>IF('S.D.PASTE SHEET'!S25="","",'S.D.PASTE SHEET'!S25)</f>
        <v/>
      </c>
      <c s="86" t="str">
        <f>IF('S.D.PASTE SHEET'!T25="","",'S.D.PASTE SHEET'!T25)</f>
        <v/>
      </c>
      <c s="86" t="str">
        <f>IF('S.D.PASTE SHEET'!U25="","",'S.D.PASTE SHEET'!U25)</f>
        <v/>
      </c>
      <c s="86" t="str">
        <f>IF('S.D.PASTE SHEET'!V25="","",'S.D.PASTE SHEET'!V25)</f>
        <v/>
      </c>
      <c s="86" t="str">
        <f>IF('S.D.PASTE SHEET'!W25="","",'S.D.PASTE SHEET'!W25)</f>
        <v/>
      </c>
      <c s="86" t="str">
        <f>IF('S.D.PASTE SHEET'!X25="","",'S.D.PASTE SHEET'!X25)</f>
        <v/>
      </c>
      <c s="86" t="str">
        <f>IF('S.D.PASTE SHEET'!Y25="","",'S.D.PASTE SHEET'!Y25)</f>
        <v/>
      </c>
      <c s="86" t="str">
        <f>IF('S.D.PASTE SHEET'!Z25="","",'S.D.PASTE SHEET'!Z25)</f>
        <v/>
      </c>
      <c s="86" t="str">
        <f>IF('S.D.PASTE SHEET'!AA25="","",'S.D.PASTE SHEET'!AA25)</f>
        <v/>
      </c>
      <c s="86" t="str">
        <f>IF('S.D.PASTE SHEET'!AB25="","",'S.D.PASTE SHEET'!AB25)</f>
        <v/>
      </c>
      <c s="86" t="str">
        <f>IF('S.D.PASTE SHEET'!AC25="","",'S.D.PASTE SHEET'!AC25)</f>
        <v/>
      </c>
      <c s="86" t="str">
        <f>IF('S.D.PASTE SHEET'!AD25="","",'S.D.PASTE SHEET'!AD25)</f>
        <v/>
      </c>
      <c s="87"/>
      <c s="88" t="str">
        <f>IF(AK25="","",IF(AK25&gt;0,COUNT($AG$2:AG25),""))</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25" s="88" t="str">
        <f>IF(BC25="","",IF(BC25&gt;0,COUNT($AY$2:AY25),""))</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26" spans="1:66" ht="15.75" customHeight="1">
      <c r="A26" s="86" t="str">
        <f>IF('S.D.PASTE SHEET'!A26="","",'S.D.PASTE SHEET'!A26)</f>
        <v/>
      </c>
      <c s="86" t="str">
        <f>IF('S.D.PASTE SHEET'!B26="","",'S.D.PASTE SHEET'!B26)</f>
        <v/>
      </c>
      <c s="86" t="str">
        <f>IF('S.D.PASTE SHEET'!C26="","",'S.D.PASTE SHEET'!C26)</f>
        <v/>
      </c>
      <c s="86" t="str">
        <f>IF('S.D.PASTE SHEET'!D26="","",'S.D.PASTE SHEET'!D26)</f>
        <v/>
      </c>
      <c s="86" t="str">
        <f>IF('S.D.PASTE SHEET'!E26="","",'S.D.PASTE SHEET'!E26)</f>
        <v/>
      </c>
      <c s="86" t="str">
        <f>IF('S.D.PASTE SHEET'!F26="","",'S.D.PASTE SHEET'!F26)</f>
        <v/>
      </c>
      <c s="86" t="str">
        <f>IF('S.D.PASTE SHEET'!G26="","",'S.D.PASTE SHEET'!G26)</f>
        <v/>
      </c>
      <c s="86" t="str">
        <f>IF('S.D.PASTE SHEET'!H26="","",'S.D.PASTE SHEET'!H26)</f>
        <v/>
      </c>
      <c s="86" t="str">
        <f>IF('S.D.PASTE SHEET'!I26="","",'S.D.PASTE SHEET'!I26)</f>
        <v/>
      </c>
      <c s="86" t="str">
        <f>IF('S.D.PASTE SHEET'!J26="","",'S.D.PASTE SHEET'!J26)</f>
        <v/>
      </c>
      <c s="86" t="str">
        <f>IF('S.D.PASTE SHEET'!K26="","",'S.D.PASTE SHEET'!K26)</f>
        <v/>
      </c>
      <c s="86" t="str">
        <f>IF('S.D.PASTE SHEET'!L26="","",'S.D.PASTE SHEET'!L26)</f>
        <v/>
      </c>
      <c s="86" t="str">
        <f>IF('S.D.PASTE SHEET'!M26="","",'S.D.PASTE SHEET'!M26)</f>
        <v/>
      </c>
      <c s="86" t="str">
        <f>IF('S.D.PASTE SHEET'!N26="","",'S.D.PASTE SHEET'!N26)</f>
        <v/>
      </c>
      <c s="86" t="str">
        <f>IF('S.D.PASTE SHEET'!O26="","",'S.D.PASTE SHEET'!O26)</f>
        <v/>
      </c>
      <c s="86" t="str">
        <f>IF('S.D.PASTE SHEET'!P26="","",'S.D.PASTE SHEET'!P26)</f>
        <v/>
      </c>
      <c s="86" t="str">
        <f>IF('S.D.PASTE SHEET'!Q26="","",'S.D.PASTE SHEET'!Q26)</f>
        <v/>
      </c>
      <c s="86" t="str">
        <f>IF('S.D.PASTE SHEET'!R26="","",'S.D.PASTE SHEET'!R26)</f>
        <v/>
      </c>
      <c s="86" t="str">
        <f>IF('S.D.PASTE SHEET'!S26="","",'S.D.PASTE SHEET'!S26)</f>
        <v/>
      </c>
      <c s="86" t="str">
        <f>IF('S.D.PASTE SHEET'!T26="","",'S.D.PASTE SHEET'!T26)</f>
        <v/>
      </c>
      <c s="86" t="str">
        <f>IF('S.D.PASTE SHEET'!U26="","",'S.D.PASTE SHEET'!U26)</f>
        <v/>
      </c>
      <c s="86" t="str">
        <f>IF('S.D.PASTE SHEET'!V26="","",'S.D.PASTE SHEET'!V26)</f>
        <v/>
      </c>
      <c s="86" t="str">
        <f>IF('S.D.PASTE SHEET'!W26="","",'S.D.PASTE SHEET'!W26)</f>
        <v/>
      </c>
      <c s="86" t="str">
        <f>IF('S.D.PASTE SHEET'!X26="","",'S.D.PASTE SHEET'!X26)</f>
        <v/>
      </c>
      <c s="86" t="str">
        <f>IF('S.D.PASTE SHEET'!Y26="","",'S.D.PASTE SHEET'!Y26)</f>
        <v/>
      </c>
      <c s="86" t="str">
        <f>IF('S.D.PASTE SHEET'!Z26="","",'S.D.PASTE SHEET'!Z26)</f>
        <v/>
      </c>
      <c s="86" t="str">
        <f>IF('S.D.PASTE SHEET'!AA26="","",'S.D.PASTE SHEET'!AA26)</f>
        <v/>
      </c>
      <c s="86" t="str">
        <f>IF('S.D.PASTE SHEET'!AB26="","",'S.D.PASTE SHEET'!AB26)</f>
        <v/>
      </c>
      <c s="86" t="str">
        <f>IF('S.D.PASTE SHEET'!AC26="","",'S.D.PASTE SHEET'!AC26)</f>
        <v/>
      </c>
      <c s="86" t="str">
        <f>IF('S.D.PASTE SHEET'!AD26="","",'S.D.PASTE SHEET'!AD26)</f>
        <v/>
      </c>
      <c s="87"/>
      <c s="88" t="str">
        <f>IF(AK26="","",IF(AK26&gt;0,COUNT($AG$2:AG26),""))</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26" s="88" t="str">
        <f>IF(BC26="","",IF(BC26&gt;0,COUNT($AY$2:AY26),""))</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27" spans="1:66" ht="15.75" customHeight="1">
      <c r="A27" s="86" t="str">
        <f>IF('S.D.PASTE SHEET'!A27="","",'S.D.PASTE SHEET'!A27)</f>
        <v/>
      </c>
      <c s="86" t="str">
        <f>IF('S.D.PASTE SHEET'!B27="","",'S.D.PASTE SHEET'!B27)</f>
        <v/>
      </c>
      <c s="86" t="str">
        <f>IF('S.D.PASTE SHEET'!C27="","",'S.D.PASTE SHEET'!C27)</f>
        <v/>
      </c>
      <c s="86" t="str">
        <f>IF('S.D.PASTE SHEET'!D27="","",'S.D.PASTE SHEET'!D27)</f>
        <v/>
      </c>
      <c s="86" t="str">
        <f>IF('S.D.PASTE SHEET'!E27="","",'S.D.PASTE SHEET'!E27)</f>
        <v/>
      </c>
      <c s="86" t="str">
        <f>IF('S.D.PASTE SHEET'!F27="","",'S.D.PASTE SHEET'!F27)</f>
        <v/>
      </c>
      <c s="86" t="str">
        <f>IF('S.D.PASTE SHEET'!G27="","",'S.D.PASTE SHEET'!G27)</f>
        <v/>
      </c>
      <c s="86" t="str">
        <f>IF('S.D.PASTE SHEET'!H27="","",'S.D.PASTE SHEET'!H27)</f>
        <v/>
      </c>
      <c s="86" t="str">
        <f>IF('S.D.PASTE SHEET'!I27="","",'S.D.PASTE SHEET'!I27)</f>
        <v/>
      </c>
      <c s="86" t="str">
        <f>IF('S.D.PASTE SHEET'!J27="","",'S.D.PASTE SHEET'!J27)</f>
        <v/>
      </c>
      <c s="86" t="str">
        <f>IF('S.D.PASTE SHEET'!K27="","",'S.D.PASTE SHEET'!K27)</f>
        <v/>
      </c>
      <c s="86" t="str">
        <f>IF('S.D.PASTE SHEET'!L27="","",'S.D.PASTE SHEET'!L27)</f>
        <v/>
      </c>
      <c s="86" t="str">
        <f>IF('S.D.PASTE SHEET'!M27="","",'S.D.PASTE SHEET'!M27)</f>
        <v/>
      </c>
      <c s="86" t="str">
        <f>IF('S.D.PASTE SHEET'!N27="","",'S.D.PASTE SHEET'!N27)</f>
        <v/>
      </c>
      <c s="86" t="str">
        <f>IF('S.D.PASTE SHEET'!O27="","",'S.D.PASTE SHEET'!O27)</f>
        <v/>
      </c>
      <c s="86" t="str">
        <f>IF('S.D.PASTE SHEET'!P27="","",'S.D.PASTE SHEET'!P27)</f>
        <v/>
      </c>
      <c s="86" t="str">
        <f>IF('S.D.PASTE SHEET'!Q27="","",'S.D.PASTE SHEET'!Q27)</f>
        <v/>
      </c>
      <c s="86" t="str">
        <f>IF('S.D.PASTE SHEET'!R27="","",'S.D.PASTE SHEET'!R27)</f>
        <v/>
      </c>
      <c s="86" t="str">
        <f>IF('S.D.PASTE SHEET'!S27="","",'S.D.PASTE SHEET'!S27)</f>
        <v/>
      </c>
      <c s="86" t="str">
        <f>IF('S.D.PASTE SHEET'!T27="","",'S.D.PASTE SHEET'!T27)</f>
        <v/>
      </c>
      <c s="86" t="str">
        <f>IF('S.D.PASTE SHEET'!U27="","",'S.D.PASTE SHEET'!U27)</f>
        <v/>
      </c>
      <c s="86" t="str">
        <f>IF('S.D.PASTE SHEET'!V27="","",'S.D.PASTE SHEET'!V27)</f>
        <v/>
      </c>
      <c s="86" t="str">
        <f>IF('S.D.PASTE SHEET'!W27="","",'S.D.PASTE SHEET'!W27)</f>
        <v/>
      </c>
      <c s="86" t="str">
        <f>IF('S.D.PASTE SHEET'!X27="","",'S.D.PASTE SHEET'!X27)</f>
        <v/>
      </c>
      <c s="86" t="str">
        <f>IF('S.D.PASTE SHEET'!Y27="","",'S.D.PASTE SHEET'!Y27)</f>
        <v/>
      </c>
      <c s="86" t="str">
        <f>IF('S.D.PASTE SHEET'!Z27="","",'S.D.PASTE SHEET'!Z27)</f>
        <v/>
      </c>
      <c s="86" t="str">
        <f>IF('S.D.PASTE SHEET'!AA27="","",'S.D.PASTE SHEET'!AA27)</f>
        <v/>
      </c>
      <c s="86" t="str">
        <f>IF('S.D.PASTE SHEET'!AB27="","",'S.D.PASTE SHEET'!AB27)</f>
        <v/>
      </c>
      <c s="86" t="str">
        <f>IF('S.D.PASTE SHEET'!AC27="","",'S.D.PASTE SHEET'!AC27)</f>
        <v/>
      </c>
      <c s="86" t="str">
        <f>IF('S.D.PASTE SHEET'!AD27="","",'S.D.PASTE SHEET'!AD27)</f>
        <v/>
      </c>
      <c s="87"/>
      <c s="88" t="str">
        <f>IF(AK27="","",IF(AK27&gt;0,COUNT($AG$2:AG27),""))</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27" s="88" t="str">
        <f>IF(BC27="","",IF(BC27&gt;0,COUNT($AY$2:AY27),""))</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28" spans="1:66" ht="15.75" customHeight="1">
      <c r="A28" s="86" t="str">
        <f>IF('S.D.PASTE SHEET'!A28="","",'S.D.PASTE SHEET'!A28)</f>
        <v/>
      </c>
      <c s="86" t="str">
        <f>IF('S.D.PASTE SHEET'!B28="","",'S.D.PASTE SHEET'!B28)</f>
        <v/>
      </c>
      <c s="86" t="str">
        <f>IF('S.D.PASTE SHEET'!C28="","",'S.D.PASTE SHEET'!C28)</f>
        <v/>
      </c>
      <c s="86" t="str">
        <f>IF('S.D.PASTE SHEET'!D28="","",'S.D.PASTE SHEET'!D28)</f>
        <v/>
      </c>
      <c s="86" t="str">
        <f>IF('S.D.PASTE SHEET'!E28="","",'S.D.PASTE SHEET'!E28)</f>
        <v/>
      </c>
      <c s="86" t="str">
        <f>IF('S.D.PASTE SHEET'!F28="","",'S.D.PASTE SHEET'!F28)</f>
        <v/>
      </c>
      <c s="86" t="str">
        <f>IF('S.D.PASTE SHEET'!G28="","",'S.D.PASTE SHEET'!G28)</f>
        <v/>
      </c>
      <c s="86" t="str">
        <f>IF('S.D.PASTE SHEET'!H28="","",'S.D.PASTE SHEET'!H28)</f>
        <v/>
      </c>
      <c s="86" t="str">
        <f>IF('S.D.PASTE SHEET'!I28="","",'S.D.PASTE SHEET'!I28)</f>
        <v/>
      </c>
      <c s="86" t="str">
        <f>IF('S.D.PASTE SHEET'!J28="","",'S.D.PASTE SHEET'!J28)</f>
        <v/>
      </c>
      <c s="86" t="str">
        <f>IF('S.D.PASTE SHEET'!K28="","",'S.D.PASTE SHEET'!K28)</f>
        <v/>
      </c>
      <c s="86" t="str">
        <f>IF('S.D.PASTE SHEET'!L28="","",'S.D.PASTE SHEET'!L28)</f>
        <v/>
      </c>
      <c s="86" t="str">
        <f>IF('S.D.PASTE SHEET'!M28="","",'S.D.PASTE SHEET'!M28)</f>
        <v/>
      </c>
      <c s="86" t="str">
        <f>IF('S.D.PASTE SHEET'!N28="","",'S.D.PASTE SHEET'!N28)</f>
        <v/>
      </c>
      <c s="86" t="str">
        <f>IF('S.D.PASTE SHEET'!O28="","",'S.D.PASTE SHEET'!O28)</f>
        <v/>
      </c>
      <c s="86" t="str">
        <f>IF('S.D.PASTE SHEET'!P28="","",'S.D.PASTE SHEET'!P28)</f>
        <v/>
      </c>
      <c s="86" t="str">
        <f>IF('S.D.PASTE SHEET'!Q28="","",'S.D.PASTE SHEET'!Q28)</f>
        <v/>
      </c>
      <c s="86" t="str">
        <f>IF('S.D.PASTE SHEET'!R28="","",'S.D.PASTE SHEET'!R28)</f>
        <v/>
      </c>
      <c s="86" t="str">
        <f>IF('S.D.PASTE SHEET'!S28="","",'S.D.PASTE SHEET'!S28)</f>
        <v/>
      </c>
      <c s="86" t="str">
        <f>IF('S.D.PASTE SHEET'!T28="","",'S.D.PASTE SHEET'!T28)</f>
        <v/>
      </c>
      <c s="86" t="str">
        <f>IF('S.D.PASTE SHEET'!U28="","",'S.D.PASTE SHEET'!U28)</f>
        <v/>
      </c>
      <c s="86" t="str">
        <f>IF('S.D.PASTE SHEET'!V28="","",'S.D.PASTE SHEET'!V28)</f>
        <v/>
      </c>
      <c s="86" t="str">
        <f>IF('S.D.PASTE SHEET'!W28="","",'S.D.PASTE SHEET'!W28)</f>
        <v/>
      </c>
      <c s="86" t="str">
        <f>IF('S.D.PASTE SHEET'!X28="","",'S.D.PASTE SHEET'!X28)</f>
        <v/>
      </c>
      <c s="86" t="str">
        <f>IF('S.D.PASTE SHEET'!Y28="","",'S.D.PASTE SHEET'!Y28)</f>
        <v/>
      </c>
      <c s="86" t="str">
        <f>IF('S.D.PASTE SHEET'!Z28="","",'S.D.PASTE SHEET'!Z28)</f>
        <v/>
      </c>
      <c s="86" t="str">
        <f>IF('S.D.PASTE SHEET'!AA28="","",'S.D.PASTE SHEET'!AA28)</f>
        <v/>
      </c>
      <c s="86" t="str">
        <f>IF('S.D.PASTE SHEET'!AB28="","",'S.D.PASTE SHEET'!AB28)</f>
        <v/>
      </c>
      <c s="86" t="str">
        <f>IF('S.D.PASTE SHEET'!AC28="","",'S.D.PASTE SHEET'!AC28)</f>
        <v/>
      </c>
      <c s="86" t="str">
        <f>IF('S.D.PASTE SHEET'!AD28="","",'S.D.PASTE SHEET'!AD28)</f>
        <v/>
      </c>
      <c s="87"/>
      <c s="88" t="str">
        <f>IF(AK28="","",IF(AK28&gt;0,COUNT($AG$2:AG28),""))</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28" s="88" t="str">
        <f>IF(BC28="","",IF(BC28&gt;0,COUNT($AY$2:AY28),""))</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29" spans="1:66" ht="15.75" customHeight="1">
      <c r="A29" s="86" t="str">
        <f>IF('S.D.PASTE SHEET'!A29="","",'S.D.PASTE SHEET'!A29)</f>
        <v/>
      </c>
      <c s="86" t="str">
        <f>IF('S.D.PASTE SHEET'!B29="","",'S.D.PASTE SHEET'!B29)</f>
        <v/>
      </c>
      <c s="86" t="str">
        <f>IF('S.D.PASTE SHEET'!C29="","",'S.D.PASTE SHEET'!C29)</f>
        <v/>
      </c>
      <c s="86" t="str">
        <f>IF('S.D.PASTE SHEET'!D29="","",'S.D.PASTE SHEET'!D29)</f>
        <v/>
      </c>
      <c s="86" t="str">
        <f>IF('S.D.PASTE SHEET'!E29="","",'S.D.PASTE SHEET'!E29)</f>
        <v/>
      </c>
      <c s="86" t="str">
        <f>IF('S.D.PASTE SHEET'!F29="","",'S.D.PASTE SHEET'!F29)</f>
        <v/>
      </c>
      <c s="86" t="str">
        <f>IF('S.D.PASTE SHEET'!G29="","",'S.D.PASTE SHEET'!G29)</f>
        <v/>
      </c>
      <c s="86" t="str">
        <f>IF('S.D.PASTE SHEET'!H29="","",'S.D.PASTE SHEET'!H29)</f>
        <v/>
      </c>
      <c s="86" t="str">
        <f>IF('S.D.PASTE SHEET'!I29="","",'S.D.PASTE SHEET'!I29)</f>
        <v/>
      </c>
      <c s="86" t="str">
        <f>IF('S.D.PASTE SHEET'!J29="","",'S.D.PASTE SHEET'!J29)</f>
        <v/>
      </c>
      <c s="86" t="str">
        <f>IF('S.D.PASTE SHEET'!K29="","",'S.D.PASTE SHEET'!K29)</f>
        <v/>
      </c>
      <c s="86" t="str">
        <f>IF('S.D.PASTE SHEET'!L29="","",'S.D.PASTE SHEET'!L29)</f>
        <v/>
      </c>
      <c s="86" t="str">
        <f>IF('S.D.PASTE SHEET'!M29="","",'S.D.PASTE SHEET'!M29)</f>
        <v/>
      </c>
      <c s="86" t="str">
        <f>IF('S.D.PASTE SHEET'!N29="","",'S.D.PASTE SHEET'!N29)</f>
        <v/>
      </c>
      <c s="86" t="str">
        <f>IF('S.D.PASTE SHEET'!O29="","",'S.D.PASTE SHEET'!O29)</f>
        <v/>
      </c>
      <c s="86" t="str">
        <f>IF('S.D.PASTE SHEET'!P29="","",'S.D.PASTE SHEET'!P29)</f>
        <v/>
      </c>
      <c s="86" t="str">
        <f>IF('S.D.PASTE SHEET'!Q29="","",'S.D.PASTE SHEET'!Q29)</f>
        <v/>
      </c>
      <c s="86" t="str">
        <f>IF('S.D.PASTE SHEET'!R29="","",'S.D.PASTE SHEET'!R29)</f>
        <v/>
      </c>
      <c s="86" t="str">
        <f>IF('S.D.PASTE SHEET'!S29="","",'S.D.PASTE SHEET'!S29)</f>
        <v/>
      </c>
      <c s="86" t="str">
        <f>IF('S.D.PASTE SHEET'!T29="","",'S.D.PASTE SHEET'!T29)</f>
        <v/>
      </c>
      <c s="86" t="str">
        <f>IF('S.D.PASTE SHEET'!U29="","",'S.D.PASTE SHEET'!U29)</f>
        <v/>
      </c>
      <c s="86" t="str">
        <f>IF('S.D.PASTE SHEET'!V29="","",'S.D.PASTE SHEET'!V29)</f>
        <v/>
      </c>
      <c s="86" t="str">
        <f>IF('S.D.PASTE SHEET'!W29="","",'S.D.PASTE SHEET'!W29)</f>
        <v/>
      </c>
      <c s="86" t="str">
        <f>IF('S.D.PASTE SHEET'!X29="","",'S.D.PASTE SHEET'!X29)</f>
        <v/>
      </c>
      <c s="86" t="str">
        <f>IF('S.D.PASTE SHEET'!Y29="","",'S.D.PASTE SHEET'!Y29)</f>
        <v/>
      </c>
      <c s="86" t="str">
        <f>IF('S.D.PASTE SHEET'!Z29="","",'S.D.PASTE SHEET'!Z29)</f>
        <v/>
      </c>
      <c s="86" t="str">
        <f>IF('S.D.PASTE SHEET'!AA29="","",'S.D.PASTE SHEET'!AA29)</f>
        <v/>
      </c>
      <c s="86" t="str">
        <f>IF('S.D.PASTE SHEET'!AB29="","",'S.D.PASTE SHEET'!AB29)</f>
        <v/>
      </c>
      <c s="86" t="str">
        <f>IF('S.D.PASTE SHEET'!AC29="","",'S.D.PASTE SHEET'!AC29)</f>
        <v/>
      </c>
      <c s="86" t="str">
        <f>IF('S.D.PASTE SHEET'!AD29="","",'S.D.PASTE SHEET'!AD29)</f>
        <v/>
      </c>
      <c s="87"/>
      <c s="88" t="str">
        <f>IF(AK29="","",IF(AK29&gt;0,COUNT($AG$2:AG29),""))</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29" s="88" t="str">
        <f>IF(BC29="","",IF(BC29&gt;0,COUNT($AY$2:AY29),""))</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30" spans="1:66" ht="15.75" customHeight="1">
      <c r="A30" s="86" t="str">
        <f>IF('S.D.PASTE SHEET'!A30="","",'S.D.PASTE SHEET'!A30)</f>
        <v/>
      </c>
      <c s="86" t="str">
        <f>IF('S.D.PASTE SHEET'!B30="","",'S.D.PASTE SHEET'!B30)</f>
        <v/>
      </c>
      <c s="86" t="str">
        <f>IF('S.D.PASTE SHEET'!C30="","",'S.D.PASTE SHEET'!C30)</f>
        <v/>
      </c>
      <c s="86" t="str">
        <f>IF('S.D.PASTE SHEET'!D30="","",'S.D.PASTE SHEET'!D30)</f>
        <v/>
      </c>
      <c s="86" t="str">
        <f>IF('S.D.PASTE SHEET'!E30="","",'S.D.PASTE SHEET'!E30)</f>
        <v/>
      </c>
      <c s="86" t="str">
        <f>IF('S.D.PASTE SHEET'!F30="","",'S.D.PASTE SHEET'!F30)</f>
        <v/>
      </c>
      <c s="86" t="str">
        <f>IF('S.D.PASTE SHEET'!G30="","",'S.D.PASTE SHEET'!G30)</f>
        <v/>
      </c>
      <c s="86" t="str">
        <f>IF('S.D.PASTE SHEET'!H30="","",'S.D.PASTE SHEET'!H30)</f>
        <v/>
      </c>
      <c s="86" t="str">
        <f>IF('S.D.PASTE SHEET'!I30="","",'S.D.PASTE SHEET'!I30)</f>
        <v/>
      </c>
      <c s="86" t="str">
        <f>IF('S.D.PASTE SHEET'!J30="","",'S.D.PASTE SHEET'!J30)</f>
        <v/>
      </c>
      <c s="86" t="str">
        <f>IF('S.D.PASTE SHEET'!K30="","",'S.D.PASTE SHEET'!K30)</f>
        <v/>
      </c>
      <c s="86" t="str">
        <f>IF('S.D.PASTE SHEET'!L30="","",'S.D.PASTE SHEET'!L30)</f>
        <v/>
      </c>
      <c s="86" t="str">
        <f>IF('S.D.PASTE SHEET'!M30="","",'S.D.PASTE SHEET'!M30)</f>
        <v/>
      </c>
      <c s="86" t="str">
        <f>IF('S.D.PASTE SHEET'!N30="","",'S.D.PASTE SHEET'!N30)</f>
        <v/>
      </c>
      <c s="86" t="str">
        <f>IF('S.D.PASTE SHEET'!O30="","",'S.D.PASTE SHEET'!O30)</f>
        <v/>
      </c>
      <c s="86" t="str">
        <f>IF('S.D.PASTE SHEET'!P30="","",'S.D.PASTE SHEET'!P30)</f>
        <v/>
      </c>
      <c s="86" t="str">
        <f>IF('S.D.PASTE SHEET'!Q30="","",'S.D.PASTE SHEET'!Q30)</f>
        <v/>
      </c>
      <c s="86" t="str">
        <f>IF('S.D.PASTE SHEET'!R30="","",'S.D.PASTE SHEET'!R30)</f>
        <v/>
      </c>
      <c s="86" t="str">
        <f>IF('S.D.PASTE SHEET'!S30="","",'S.D.PASTE SHEET'!S30)</f>
        <v/>
      </c>
      <c s="86" t="str">
        <f>IF('S.D.PASTE SHEET'!T30="","",'S.D.PASTE SHEET'!T30)</f>
        <v/>
      </c>
      <c s="86" t="str">
        <f>IF('S.D.PASTE SHEET'!U30="","",'S.D.PASTE SHEET'!U30)</f>
        <v/>
      </c>
      <c s="86" t="str">
        <f>IF('S.D.PASTE SHEET'!V30="","",'S.D.PASTE SHEET'!V30)</f>
        <v/>
      </c>
      <c s="86" t="str">
        <f>IF('S.D.PASTE SHEET'!W30="","",'S.D.PASTE SHEET'!W30)</f>
        <v/>
      </c>
      <c s="86" t="str">
        <f>IF('S.D.PASTE SHEET'!X30="","",'S.D.PASTE SHEET'!X30)</f>
        <v/>
      </c>
      <c s="86" t="str">
        <f>IF('S.D.PASTE SHEET'!Y30="","",'S.D.PASTE SHEET'!Y30)</f>
        <v/>
      </c>
      <c s="86" t="str">
        <f>IF('S.D.PASTE SHEET'!Z30="","",'S.D.PASTE SHEET'!Z30)</f>
        <v/>
      </c>
      <c s="86" t="str">
        <f>IF('S.D.PASTE SHEET'!AA30="","",'S.D.PASTE SHEET'!AA30)</f>
        <v/>
      </c>
      <c s="86" t="str">
        <f>IF('S.D.PASTE SHEET'!AB30="","",'S.D.PASTE SHEET'!AB30)</f>
        <v/>
      </c>
      <c s="86" t="str">
        <f>IF('S.D.PASTE SHEET'!AC30="","",'S.D.PASTE SHEET'!AC30)</f>
        <v/>
      </c>
      <c s="86" t="str">
        <f>IF('S.D.PASTE SHEET'!AD30="","",'S.D.PASTE SHEET'!AD30)</f>
        <v/>
      </c>
      <c s="87"/>
      <c s="88" t="str">
        <f>IF(AK30="","",IF(AK30&gt;0,COUNT($AG$2:AG30),""))</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30" s="88" t="str">
        <f>IF(BC30="","",IF(BC30&gt;0,COUNT($AY$2:AY30),""))</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31" spans="1:66" ht="15.75" customHeight="1">
      <c r="A31" s="86" t="str">
        <f>IF('S.D.PASTE SHEET'!A31="","",'S.D.PASTE SHEET'!A31)</f>
        <v/>
      </c>
      <c s="86" t="str">
        <f>IF('S.D.PASTE SHEET'!B31="","",'S.D.PASTE SHEET'!B31)</f>
        <v/>
      </c>
      <c s="86" t="str">
        <f>IF('S.D.PASTE SHEET'!C31="","",'S.D.PASTE SHEET'!C31)</f>
        <v/>
      </c>
      <c s="86" t="str">
        <f>IF('S.D.PASTE SHEET'!D31="","",'S.D.PASTE SHEET'!D31)</f>
        <v/>
      </c>
      <c s="86" t="str">
        <f>IF('S.D.PASTE SHEET'!E31="","",'S.D.PASTE SHEET'!E31)</f>
        <v/>
      </c>
      <c s="86" t="str">
        <f>IF('S.D.PASTE SHEET'!F31="","",'S.D.PASTE SHEET'!F31)</f>
        <v/>
      </c>
      <c s="86" t="str">
        <f>IF('S.D.PASTE SHEET'!G31="","",'S.D.PASTE SHEET'!G31)</f>
        <v/>
      </c>
      <c s="86" t="str">
        <f>IF('S.D.PASTE SHEET'!H31="","",'S.D.PASTE SHEET'!H31)</f>
        <v/>
      </c>
      <c s="86" t="str">
        <f>IF('S.D.PASTE SHEET'!I31="","",'S.D.PASTE SHEET'!I31)</f>
        <v/>
      </c>
      <c s="86" t="str">
        <f>IF('S.D.PASTE SHEET'!J31="","",'S.D.PASTE SHEET'!J31)</f>
        <v/>
      </c>
      <c s="86" t="str">
        <f>IF('S.D.PASTE SHEET'!K31="","",'S.D.PASTE SHEET'!K31)</f>
        <v/>
      </c>
      <c s="86" t="str">
        <f>IF('S.D.PASTE SHEET'!L31="","",'S.D.PASTE SHEET'!L31)</f>
        <v/>
      </c>
      <c s="86" t="str">
        <f>IF('S.D.PASTE SHEET'!M31="","",'S.D.PASTE SHEET'!M31)</f>
        <v/>
      </c>
      <c s="86" t="str">
        <f>IF('S.D.PASTE SHEET'!N31="","",'S.D.PASTE SHEET'!N31)</f>
        <v/>
      </c>
      <c s="86" t="str">
        <f>IF('S.D.PASTE SHEET'!O31="","",'S.D.PASTE SHEET'!O31)</f>
        <v/>
      </c>
      <c s="86" t="str">
        <f>IF('S.D.PASTE SHEET'!P31="","",'S.D.PASTE SHEET'!P31)</f>
        <v/>
      </c>
      <c s="86" t="str">
        <f>IF('S.D.PASTE SHEET'!Q31="","",'S.D.PASTE SHEET'!Q31)</f>
        <v/>
      </c>
      <c s="86" t="str">
        <f>IF('S.D.PASTE SHEET'!R31="","",'S.D.PASTE SHEET'!R31)</f>
        <v/>
      </c>
      <c s="86" t="str">
        <f>IF('S.D.PASTE SHEET'!S31="","",'S.D.PASTE SHEET'!S31)</f>
        <v/>
      </c>
      <c s="86" t="str">
        <f>IF('S.D.PASTE SHEET'!T31="","",'S.D.PASTE SHEET'!T31)</f>
        <v/>
      </c>
      <c s="86" t="str">
        <f>IF('S.D.PASTE SHEET'!U31="","",'S.D.PASTE SHEET'!U31)</f>
        <v/>
      </c>
      <c s="86" t="str">
        <f>IF('S.D.PASTE SHEET'!V31="","",'S.D.PASTE SHEET'!V31)</f>
        <v/>
      </c>
      <c s="86" t="str">
        <f>IF('S.D.PASTE SHEET'!W31="","",'S.D.PASTE SHEET'!W31)</f>
        <v/>
      </c>
      <c s="86" t="str">
        <f>IF('S.D.PASTE SHEET'!X31="","",'S.D.PASTE SHEET'!X31)</f>
        <v/>
      </c>
      <c s="86" t="str">
        <f>IF('S.D.PASTE SHEET'!Y31="","",'S.D.PASTE SHEET'!Y31)</f>
        <v/>
      </c>
      <c s="86" t="str">
        <f>IF('S.D.PASTE SHEET'!Z31="","",'S.D.PASTE SHEET'!Z31)</f>
        <v/>
      </c>
      <c s="86" t="str">
        <f>IF('S.D.PASTE SHEET'!AA31="","",'S.D.PASTE SHEET'!AA31)</f>
        <v/>
      </c>
      <c s="86" t="str">
        <f>IF('S.D.PASTE SHEET'!AB31="","",'S.D.PASTE SHEET'!AB31)</f>
        <v/>
      </c>
      <c s="86" t="str">
        <f>IF('S.D.PASTE SHEET'!AC31="","",'S.D.PASTE SHEET'!AC31)</f>
        <v/>
      </c>
      <c s="86" t="str">
        <f>IF('S.D.PASTE SHEET'!AD31="","",'S.D.PASTE SHEET'!AD31)</f>
        <v/>
      </c>
      <c s="87"/>
      <c s="88" t="str">
        <f>IF(AK31="","",IF(AK31&gt;0,COUNT($AG$2:AG31),""))</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31" s="88" t="str">
        <f>IF(BC31="","",IF(BC31&gt;0,COUNT($AY$2:AY31),""))</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32" spans="1:66" ht="15.75" customHeight="1">
      <c r="A32" s="86" t="str">
        <f>IF('S.D.PASTE SHEET'!A32="","",'S.D.PASTE SHEET'!A32)</f>
        <v/>
      </c>
      <c s="86" t="str">
        <f>IF('S.D.PASTE SHEET'!B32="","",'S.D.PASTE SHEET'!B32)</f>
        <v/>
      </c>
      <c s="86" t="str">
        <f>IF('S.D.PASTE SHEET'!C32="","",'S.D.PASTE SHEET'!C32)</f>
        <v/>
      </c>
      <c s="86" t="str">
        <f>IF('S.D.PASTE SHEET'!D32="","",'S.D.PASTE SHEET'!D32)</f>
        <v/>
      </c>
      <c s="86" t="str">
        <f>IF('S.D.PASTE SHEET'!E32="","",'S.D.PASTE SHEET'!E32)</f>
        <v/>
      </c>
      <c s="86" t="str">
        <f>IF('S.D.PASTE SHEET'!F32="","",'S.D.PASTE SHEET'!F32)</f>
        <v/>
      </c>
      <c s="86" t="str">
        <f>IF('S.D.PASTE SHEET'!G32="","",'S.D.PASTE SHEET'!G32)</f>
        <v/>
      </c>
      <c s="86" t="str">
        <f>IF('S.D.PASTE SHEET'!H32="","",'S.D.PASTE SHEET'!H32)</f>
        <v/>
      </c>
      <c s="86" t="str">
        <f>IF('S.D.PASTE SHEET'!I32="","",'S.D.PASTE SHEET'!I32)</f>
        <v/>
      </c>
      <c s="86" t="str">
        <f>IF('S.D.PASTE SHEET'!J32="","",'S.D.PASTE SHEET'!J32)</f>
        <v/>
      </c>
      <c s="86" t="str">
        <f>IF('S.D.PASTE SHEET'!K32="","",'S.D.PASTE SHEET'!K32)</f>
        <v/>
      </c>
      <c s="86" t="str">
        <f>IF('S.D.PASTE SHEET'!L32="","",'S.D.PASTE SHEET'!L32)</f>
        <v/>
      </c>
      <c s="86" t="str">
        <f>IF('S.D.PASTE SHEET'!M32="","",'S.D.PASTE SHEET'!M32)</f>
        <v/>
      </c>
      <c s="86" t="str">
        <f>IF('S.D.PASTE SHEET'!N32="","",'S.D.PASTE SHEET'!N32)</f>
        <v/>
      </c>
      <c s="86" t="str">
        <f>IF('S.D.PASTE SHEET'!O32="","",'S.D.PASTE SHEET'!O32)</f>
        <v/>
      </c>
      <c s="86" t="str">
        <f>IF('S.D.PASTE SHEET'!P32="","",'S.D.PASTE SHEET'!P32)</f>
        <v/>
      </c>
      <c s="86" t="str">
        <f>IF('S.D.PASTE SHEET'!Q32="","",'S.D.PASTE SHEET'!Q32)</f>
        <v/>
      </c>
      <c s="86" t="str">
        <f>IF('S.D.PASTE SHEET'!R32="","",'S.D.PASTE SHEET'!R32)</f>
        <v/>
      </c>
      <c s="86" t="str">
        <f>IF('S.D.PASTE SHEET'!S32="","",'S.D.PASTE SHEET'!S32)</f>
        <v/>
      </c>
      <c s="86" t="str">
        <f>IF('S.D.PASTE SHEET'!T32="","",'S.D.PASTE SHEET'!T32)</f>
        <v/>
      </c>
      <c s="86" t="str">
        <f>IF('S.D.PASTE SHEET'!U32="","",'S.D.PASTE SHEET'!U32)</f>
        <v/>
      </c>
      <c s="86" t="str">
        <f>IF('S.D.PASTE SHEET'!V32="","",'S.D.PASTE SHEET'!V32)</f>
        <v/>
      </c>
      <c s="86" t="str">
        <f>IF('S.D.PASTE SHEET'!W32="","",'S.D.PASTE SHEET'!W32)</f>
        <v/>
      </c>
      <c s="86" t="str">
        <f>IF('S.D.PASTE SHEET'!X32="","",'S.D.PASTE SHEET'!X32)</f>
        <v/>
      </c>
      <c s="86" t="str">
        <f>IF('S.D.PASTE SHEET'!Y32="","",'S.D.PASTE SHEET'!Y32)</f>
        <v/>
      </c>
      <c s="86" t="str">
        <f>IF('S.D.PASTE SHEET'!Z32="","",'S.D.PASTE SHEET'!Z32)</f>
        <v/>
      </c>
      <c s="86" t="str">
        <f>IF('S.D.PASTE SHEET'!AA32="","",'S.D.PASTE SHEET'!AA32)</f>
        <v/>
      </c>
      <c s="86" t="str">
        <f>IF('S.D.PASTE SHEET'!AB32="","",'S.D.PASTE SHEET'!AB32)</f>
        <v/>
      </c>
      <c s="86" t="str">
        <f>IF('S.D.PASTE SHEET'!AC32="","",'S.D.PASTE SHEET'!AC32)</f>
        <v/>
      </c>
      <c s="86" t="str">
        <f>IF('S.D.PASTE SHEET'!AD32="","",'S.D.PASTE SHEET'!AD32)</f>
        <v/>
      </c>
      <c s="87"/>
      <c s="88" t="str">
        <f>IF(AK32="","",IF(AK32&gt;0,COUNT($AG$2:AG32),""))</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32" s="88" t="str">
        <f>IF(BC32="","",IF(BC32&gt;0,COUNT($AY$2:AY32),""))</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33" spans="1:66" ht="15.75" customHeight="1">
      <c r="A33" s="86" t="str">
        <f>IF('S.D.PASTE SHEET'!A33="","",'S.D.PASTE SHEET'!A33)</f>
        <v/>
      </c>
      <c s="86" t="str">
        <f>IF('S.D.PASTE SHEET'!B33="","",'S.D.PASTE SHEET'!B33)</f>
        <v/>
      </c>
      <c s="86" t="str">
        <f>IF('S.D.PASTE SHEET'!C33="","",'S.D.PASTE SHEET'!C33)</f>
        <v/>
      </c>
      <c s="86" t="str">
        <f>IF('S.D.PASTE SHEET'!D33="","",'S.D.PASTE SHEET'!D33)</f>
        <v/>
      </c>
      <c s="86" t="str">
        <f>IF('S.D.PASTE SHEET'!E33="","",'S.D.PASTE SHEET'!E33)</f>
        <v/>
      </c>
      <c s="86" t="str">
        <f>IF('S.D.PASTE SHEET'!F33="","",'S.D.PASTE SHEET'!F33)</f>
        <v/>
      </c>
      <c s="86" t="str">
        <f>IF('S.D.PASTE SHEET'!G33="","",'S.D.PASTE SHEET'!G33)</f>
        <v/>
      </c>
      <c s="86" t="str">
        <f>IF('S.D.PASTE SHEET'!H33="","",'S.D.PASTE SHEET'!H33)</f>
        <v/>
      </c>
      <c s="86" t="str">
        <f>IF('S.D.PASTE SHEET'!I33="","",'S.D.PASTE SHEET'!I33)</f>
        <v/>
      </c>
      <c s="86" t="str">
        <f>IF('S.D.PASTE SHEET'!J33="","",'S.D.PASTE SHEET'!J33)</f>
        <v/>
      </c>
      <c s="86" t="str">
        <f>IF('S.D.PASTE SHEET'!K33="","",'S.D.PASTE SHEET'!K33)</f>
        <v/>
      </c>
      <c s="86" t="str">
        <f>IF('S.D.PASTE SHEET'!L33="","",'S.D.PASTE SHEET'!L33)</f>
        <v/>
      </c>
      <c s="86" t="str">
        <f>IF('S.D.PASTE SHEET'!M33="","",'S.D.PASTE SHEET'!M33)</f>
        <v/>
      </c>
      <c s="86" t="str">
        <f>IF('S.D.PASTE SHEET'!N33="","",'S.D.PASTE SHEET'!N33)</f>
        <v/>
      </c>
      <c s="86" t="str">
        <f>IF('S.D.PASTE SHEET'!O33="","",'S.D.PASTE SHEET'!O33)</f>
        <v/>
      </c>
      <c s="86" t="str">
        <f>IF('S.D.PASTE SHEET'!P33="","",'S.D.PASTE SHEET'!P33)</f>
        <v/>
      </c>
      <c s="86" t="str">
        <f>IF('S.D.PASTE SHEET'!Q33="","",'S.D.PASTE SHEET'!Q33)</f>
        <v/>
      </c>
      <c s="86" t="str">
        <f>IF('S.D.PASTE SHEET'!R33="","",'S.D.PASTE SHEET'!R33)</f>
        <v/>
      </c>
      <c s="86" t="str">
        <f>IF('S.D.PASTE SHEET'!S33="","",'S.D.PASTE SHEET'!S33)</f>
        <v/>
      </c>
      <c s="86" t="str">
        <f>IF('S.D.PASTE SHEET'!T33="","",'S.D.PASTE SHEET'!T33)</f>
        <v/>
      </c>
      <c s="86" t="str">
        <f>IF('S.D.PASTE SHEET'!U33="","",'S.D.PASTE SHEET'!U33)</f>
        <v/>
      </c>
      <c s="86" t="str">
        <f>IF('S.D.PASTE SHEET'!V33="","",'S.D.PASTE SHEET'!V33)</f>
        <v/>
      </c>
      <c s="86" t="str">
        <f>IF('S.D.PASTE SHEET'!W33="","",'S.D.PASTE SHEET'!W33)</f>
        <v/>
      </c>
      <c s="86" t="str">
        <f>IF('S.D.PASTE SHEET'!X33="","",'S.D.PASTE SHEET'!X33)</f>
        <v/>
      </c>
      <c s="86" t="str">
        <f>IF('S.D.PASTE SHEET'!Y33="","",'S.D.PASTE SHEET'!Y33)</f>
        <v/>
      </c>
      <c s="86" t="str">
        <f>IF('S.D.PASTE SHEET'!Z33="","",'S.D.PASTE SHEET'!Z33)</f>
        <v/>
      </c>
      <c s="86" t="str">
        <f>IF('S.D.PASTE SHEET'!AA33="","",'S.D.PASTE SHEET'!AA33)</f>
        <v/>
      </c>
      <c s="86" t="str">
        <f>IF('S.D.PASTE SHEET'!AB33="","",'S.D.PASTE SHEET'!AB33)</f>
        <v/>
      </c>
      <c s="86" t="str">
        <f>IF('S.D.PASTE SHEET'!AC33="","",'S.D.PASTE SHEET'!AC33)</f>
        <v/>
      </c>
      <c s="86" t="str">
        <f>IF('S.D.PASTE SHEET'!AD33="","",'S.D.PASTE SHEET'!AD33)</f>
        <v/>
      </c>
      <c s="87"/>
      <c s="88" t="str">
        <f>IF(AK33="","",IF(AK33&gt;0,COUNT($AG$2:AG33),""))</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33" s="88" t="str">
        <f>IF(BC33="","",IF(BC33&gt;0,COUNT($AY$2:AY33),""))</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34" spans="1:66" ht="15.75" customHeight="1">
      <c r="A34" s="86" t="str">
        <f>IF('S.D.PASTE SHEET'!A34="","",'S.D.PASTE SHEET'!A34)</f>
        <v/>
      </c>
      <c s="86" t="str">
        <f>IF('S.D.PASTE SHEET'!B34="","",'S.D.PASTE SHEET'!B34)</f>
        <v/>
      </c>
      <c s="86" t="str">
        <f>IF('S.D.PASTE SHEET'!C34="","",'S.D.PASTE SHEET'!C34)</f>
        <v/>
      </c>
      <c s="86" t="str">
        <f>IF('S.D.PASTE SHEET'!D34="","",'S.D.PASTE SHEET'!D34)</f>
        <v/>
      </c>
      <c s="86" t="str">
        <f>IF('S.D.PASTE SHEET'!E34="","",'S.D.PASTE SHEET'!E34)</f>
        <v/>
      </c>
      <c s="86" t="str">
        <f>IF('S.D.PASTE SHEET'!F34="","",'S.D.PASTE SHEET'!F34)</f>
        <v/>
      </c>
      <c s="86" t="str">
        <f>IF('S.D.PASTE SHEET'!G34="","",'S.D.PASTE SHEET'!G34)</f>
        <v/>
      </c>
      <c s="86" t="str">
        <f>IF('S.D.PASTE SHEET'!H34="","",'S.D.PASTE SHEET'!H34)</f>
        <v/>
      </c>
      <c s="86" t="str">
        <f>IF('S.D.PASTE SHEET'!I34="","",'S.D.PASTE SHEET'!I34)</f>
        <v/>
      </c>
      <c s="86" t="str">
        <f>IF('S.D.PASTE SHEET'!J34="","",'S.D.PASTE SHEET'!J34)</f>
        <v/>
      </c>
      <c s="86" t="str">
        <f>IF('S.D.PASTE SHEET'!K34="","",'S.D.PASTE SHEET'!K34)</f>
        <v/>
      </c>
      <c s="86" t="str">
        <f>IF('S.D.PASTE SHEET'!L34="","",'S.D.PASTE SHEET'!L34)</f>
        <v/>
      </c>
      <c s="86" t="str">
        <f>IF('S.D.PASTE SHEET'!M34="","",'S.D.PASTE SHEET'!M34)</f>
        <v/>
      </c>
      <c s="86" t="str">
        <f>IF('S.D.PASTE SHEET'!N34="","",'S.D.PASTE SHEET'!N34)</f>
        <v/>
      </c>
      <c s="86" t="str">
        <f>IF('S.D.PASTE SHEET'!O34="","",'S.D.PASTE SHEET'!O34)</f>
        <v/>
      </c>
      <c s="86" t="str">
        <f>IF('S.D.PASTE SHEET'!P34="","",'S.D.PASTE SHEET'!P34)</f>
        <v/>
      </c>
      <c s="86" t="str">
        <f>IF('S.D.PASTE SHEET'!Q34="","",'S.D.PASTE SHEET'!Q34)</f>
        <v/>
      </c>
      <c s="86" t="str">
        <f>IF('S.D.PASTE SHEET'!R34="","",'S.D.PASTE SHEET'!R34)</f>
        <v/>
      </c>
      <c s="86" t="str">
        <f>IF('S.D.PASTE SHEET'!S34="","",'S.D.PASTE SHEET'!S34)</f>
        <v/>
      </c>
      <c s="86" t="str">
        <f>IF('S.D.PASTE SHEET'!T34="","",'S.D.PASTE SHEET'!T34)</f>
        <v/>
      </c>
      <c s="86" t="str">
        <f>IF('S.D.PASTE SHEET'!U34="","",'S.D.PASTE SHEET'!U34)</f>
        <v/>
      </c>
      <c s="86" t="str">
        <f>IF('S.D.PASTE SHEET'!V34="","",'S.D.PASTE SHEET'!V34)</f>
        <v/>
      </c>
      <c s="86" t="str">
        <f>IF('S.D.PASTE SHEET'!W34="","",'S.D.PASTE SHEET'!W34)</f>
        <v/>
      </c>
      <c s="86" t="str">
        <f>IF('S.D.PASTE SHEET'!X34="","",'S.D.PASTE SHEET'!X34)</f>
        <v/>
      </c>
      <c s="86" t="str">
        <f>IF('S.D.PASTE SHEET'!Y34="","",'S.D.PASTE SHEET'!Y34)</f>
        <v/>
      </c>
      <c s="86" t="str">
        <f>IF('S.D.PASTE SHEET'!Z34="","",'S.D.PASTE SHEET'!Z34)</f>
        <v/>
      </c>
      <c s="86" t="str">
        <f>IF('S.D.PASTE SHEET'!AA34="","",'S.D.PASTE SHEET'!AA34)</f>
        <v/>
      </c>
      <c s="86" t="str">
        <f>IF('S.D.PASTE SHEET'!AB34="","",'S.D.PASTE SHEET'!AB34)</f>
        <v/>
      </c>
      <c s="86" t="str">
        <f>IF('S.D.PASTE SHEET'!AC34="","",'S.D.PASTE SHEET'!AC34)</f>
        <v/>
      </c>
      <c s="86" t="str">
        <f>IF('S.D.PASTE SHEET'!AD34="","",'S.D.PASTE SHEET'!AD34)</f>
        <v/>
      </c>
      <c s="87"/>
      <c s="88" t="str">
        <f>IF(AK34="","",IF(AK34&gt;0,COUNT($AG$2:AG34),""))</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34" s="88" t="str">
        <f>IF(BC34="","",IF(BC34&gt;0,COUNT($AY$2:AY34),""))</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35" spans="1:66" ht="15.75" customHeight="1">
      <c r="A35" s="86" t="str">
        <f>IF('S.D.PASTE SHEET'!A35="","",'S.D.PASTE SHEET'!A35)</f>
        <v/>
      </c>
      <c s="86" t="str">
        <f>IF('S.D.PASTE SHEET'!B35="","",'S.D.PASTE SHEET'!B35)</f>
        <v/>
      </c>
      <c s="86" t="str">
        <f>IF('S.D.PASTE SHEET'!C35="","",'S.D.PASTE SHEET'!C35)</f>
        <v/>
      </c>
      <c s="86" t="str">
        <f>IF('S.D.PASTE SHEET'!D35="","",'S.D.PASTE SHEET'!D35)</f>
        <v/>
      </c>
      <c s="86" t="str">
        <f>IF('S.D.PASTE SHEET'!E35="","",'S.D.PASTE SHEET'!E35)</f>
        <v/>
      </c>
      <c s="86" t="str">
        <f>IF('S.D.PASTE SHEET'!F35="","",'S.D.PASTE SHEET'!F35)</f>
        <v/>
      </c>
      <c s="86" t="str">
        <f>IF('S.D.PASTE SHEET'!G35="","",'S.D.PASTE SHEET'!G35)</f>
        <v/>
      </c>
      <c s="86" t="str">
        <f>IF('S.D.PASTE SHEET'!H35="","",'S.D.PASTE SHEET'!H35)</f>
        <v/>
      </c>
      <c s="86" t="str">
        <f>IF('S.D.PASTE SHEET'!I35="","",'S.D.PASTE SHEET'!I35)</f>
        <v/>
      </c>
      <c s="86" t="str">
        <f>IF('S.D.PASTE SHEET'!J35="","",'S.D.PASTE SHEET'!J35)</f>
        <v/>
      </c>
      <c s="86" t="str">
        <f>IF('S.D.PASTE SHEET'!K35="","",'S.D.PASTE SHEET'!K35)</f>
        <v/>
      </c>
      <c s="86" t="str">
        <f>IF('S.D.PASTE SHEET'!L35="","",'S.D.PASTE SHEET'!L35)</f>
        <v/>
      </c>
      <c s="86" t="str">
        <f>IF('S.D.PASTE SHEET'!M35="","",'S.D.PASTE SHEET'!M35)</f>
        <v/>
      </c>
      <c s="86" t="str">
        <f>IF('S.D.PASTE SHEET'!N35="","",'S.D.PASTE SHEET'!N35)</f>
        <v/>
      </c>
      <c s="86" t="str">
        <f>IF('S.D.PASTE SHEET'!O35="","",'S.D.PASTE SHEET'!O35)</f>
        <v/>
      </c>
      <c s="86" t="str">
        <f>IF('S.D.PASTE SHEET'!P35="","",'S.D.PASTE SHEET'!P35)</f>
        <v/>
      </c>
      <c s="86" t="str">
        <f>IF('S.D.PASTE SHEET'!Q35="","",'S.D.PASTE SHEET'!Q35)</f>
        <v/>
      </c>
      <c s="86" t="str">
        <f>IF('S.D.PASTE SHEET'!R35="","",'S.D.PASTE SHEET'!R35)</f>
        <v/>
      </c>
      <c s="86" t="str">
        <f>IF('S.D.PASTE SHEET'!S35="","",'S.D.PASTE SHEET'!S35)</f>
        <v/>
      </c>
      <c s="86" t="str">
        <f>IF('S.D.PASTE SHEET'!T35="","",'S.D.PASTE SHEET'!T35)</f>
        <v/>
      </c>
      <c s="86" t="str">
        <f>IF('S.D.PASTE SHEET'!U35="","",'S.D.PASTE SHEET'!U35)</f>
        <v/>
      </c>
      <c s="86" t="str">
        <f>IF('S.D.PASTE SHEET'!V35="","",'S.D.PASTE SHEET'!V35)</f>
        <v/>
      </c>
      <c s="86" t="str">
        <f>IF('S.D.PASTE SHEET'!W35="","",'S.D.PASTE SHEET'!W35)</f>
        <v/>
      </c>
      <c s="86" t="str">
        <f>IF('S.D.PASTE SHEET'!X35="","",'S.D.PASTE SHEET'!X35)</f>
        <v/>
      </c>
      <c s="86" t="str">
        <f>IF('S.D.PASTE SHEET'!Y35="","",'S.D.PASTE SHEET'!Y35)</f>
        <v/>
      </c>
      <c s="86" t="str">
        <f>IF('S.D.PASTE SHEET'!Z35="","",'S.D.PASTE SHEET'!Z35)</f>
        <v/>
      </c>
      <c s="86" t="str">
        <f>IF('S.D.PASTE SHEET'!AA35="","",'S.D.PASTE SHEET'!AA35)</f>
        <v/>
      </c>
      <c s="86" t="str">
        <f>IF('S.D.PASTE SHEET'!AB35="","",'S.D.PASTE SHEET'!AB35)</f>
        <v/>
      </c>
      <c s="86" t="str">
        <f>IF('S.D.PASTE SHEET'!AC35="","",'S.D.PASTE SHEET'!AC35)</f>
        <v/>
      </c>
      <c s="86" t="str">
        <f>IF('S.D.PASTE SHEET'!AD35="","",'S.D.PASTE SHEET'!AD35)</f>
        <v/>
      </c>
      <c s="87"/>
      <c s="88" t="str">
        <f>IF(AK35="","",IF(AK35&gt;0,COUNT($AG$2:AG35),""))</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35" s="88" t="str">
        <f>IF(BC35="","",IF(BC35&gt;0,COUNT($AY$2:AY35),""))</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36" spans="1:66" ht="15.75" customHeight="1">
      <c r="A36" s="86" t="str">
        <f>IF('S.D.PASTE SHEET'!A36="","",'S.D.PASTE SHEET'!A36)</f>
        <v/>
      </c>
      <c s="86" t="str">
        <f>IF('S.D.PASTE SHEET'!B36="","",'S.D.PASTE SHEET'!B36)</f>
        <v/>
      </c>
      <c s="86" t="str">
        <f>IF('S.D.PASTE SHEET'!C36="","",'S.D.PASTE SHEET'!C36)</f>
        <v/>
      </c>
      <c s="86" t="str">
        <f>IF('S.D.PASTE SHEET'!D36="","",'S.D.PASTE SHEET'!D36)</f>
        <v/>
      </c>
      <c s="86" t="str">
        <f>IF('S.D.PASTE SHEET'!E36="","",'S.D.PASTE SHEET'!E36)</f>
        <v/>
      </c>
      <c s="86" t="str">
        <f>IF('S.D.PASTE SHEET'!F36="","",'S.D.PASTE SHEET'!F36)</f>
        <v/>
      </c>
      <c s="86" t="str">
        <f>IF('S.D.PASTE SHEET'!G36="","",'S.D.PASTE SHEET'!G36)</f>
        <v/>
      </c>
      <c s="86" t="str">
        <f>IF('S.D.PASTE SHEET'!H36="","",'S.D.PASTE SHEET'!H36)</f>
        <v/>
      </c>
      <c s="86" t="str">
        <f>IF('S.D.PASTE SHEET'!I36="","",'S.D.PASTE SHEET'!I36)</f>
        <v/>
      </c>
      <c s="86" t="str">
        <f>IF('S.D.PASTE SHEET'!J36="","",'S.D.PASTE SHEET'!J36)</f>
        <v/>
      </c>
      <c s="86" t="str">
        <f>IF('S.D.PASTE SHEET'!K36="","",'S.D.PASTE SHEET'!K36)</f>
        <v/>
      </c>
      <c s="86" t="str">
        <f>IF('S.D.PASTE SHEET'!L36="","",'S.D.PASTE SHEET'!L36)</f>
        <v/>
      </c>
      <c s="86" t="str">
        <f>IF('S.D.PASTE SHEET'!M36="","",'S.D.PASTE SHEET'!M36)</f>
        <v/>
      </c>
      <c s="86" t="str">
        <f>IF('S.D.PASTE SHEET'!N36="","",'S.D.PASTE SHEET'!N36)</f>
        <v/>
      </c>
      <c s="86" t="str">
        <f>IF('S.D.PASTE SHEET'!O36="","",'S.D.PASTE SHEET'!O36)</f>
        <v/>
      </c>
      <c s="86" t="str">
        <f>IF('S.D.PASTE SHEET'!P36="","",'S.D.PASTE SHEET'!P36)</f>
        <v/>
      </c>
      <c s="86" t="str">
        <f>IF('S.D.PASTE SHEET'!Q36="","",'S.D.PASTE SHEET'!Q36)</f>
        <v/>
      </c>
      <c s="86" t="str">
        <f>IF('S.D.PASTE SHEET'!R36="","",'S.D.PASTE SHEET'!R36)</f>
        <v/>
      </c>
      <c s="86" t="str">
        <f>IF('S.D.PASTE SHEET'!S36="","",'S.D.PASTE SHEET'!S36)</f>
        <v/>
      </c>
      <c s="86" t="str">
        <f>IF('S.D.PASTE SHEET'!T36="","",'S.D.PASTE SHEET'!T36)</f>
        <v/>
      </c>
      <c s="86" t="str">
        <f>IF('S.D.PASTE SHEET'!U36="","",'S.D.PASTE SHEET'!U36)</f>
        <v/>
      </c>
      <c s="86" t="str">
        <f>IF('S.D.PASTE SHEET'!V36="","",'S.D.PASTE SHEET'!V36)</f>
        <v/>
      </c>
      <c s="86" t="str">
        <f>IF('S.D.PASTE SHEET'!W36="","",'S.D.PASTE SHEET'!W36)</f>
        <v/>
      </c>
      <c s="86" t="str">
        <f>IF('S.D.PASTE SHEET'!X36="","",'S.D.PASTE SHEET'!X36)</f>
        <v/>
      </c>
      <c s="86" t="str">
        <f>IF('S.D.PASTE SHEET'!Y36="","",'S.D.PASTE SHEET'!Y36)</f>
        <v/>
      </c>
      <c s="86" t="str">
        <f>IF('S.D.PASTE SHEET'!Z36="","",'S.D.PASTE SHEET'!Z36)</f>
        <v/>
      </c>
      <c s="86" t="str">
        <f>IF('S.D.PASTE SHEET'!AA36="","",'S.D.PASTE SHEET'!AA36)</f>
        <v/>
      </c>
      <c s="86" t="str">
        <f>IF('S.D.PASTE SHEET'!AB36="","",'S.D.PASTE SHEET'!AB36)</f>
        <v/>
      </c>
      <c s="86" t="str">
        <f>IF('S.D.PASTE SHEET'!AC36="","",'S.D.PASTE SHEET'!AC36)</f>
        <v/>
      </c>
      <c s="86" t="str">
        <f>IF('S.D.PASTE SHEET'!AD36="","",'S.D.PASTE SHEET'!AD36)</f>
        <v/>
      </c>
      <c s="87"/>
      <c s="88" t="str">
        <f>IF(AK36="","",IF(AK36&gt;0,COUNT($AG$2:AG36),""))</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36" s="88" t="str">
        <f>IF(BC36="","",IF(BC36&gt;0,COUNT($AY$2:AY36),""))</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37" spans="1:66" ht="15.75" customHeight="1">
      <c r="A37" s="86" t="str">
        <f>IF('S.D.PASTE SHEET'!A37="","",'S.D.PASTE SHEET'!A37)</f>
        <v/>
      </c>
      <c s="86" t="str">
        <f>IF('S.D.PASTE SHEET'!B37="","",'S.D.PASTE SHEET'!B37)</f>
        <v/>
      </c>
      <c s="86" t="str">
        <f>IF('S.D.PASTE SHEET'!C37="","",'S.D.PASTE SHEET'!C37)</f>
        <v/>
      </c>
      <c s="86" t="str">
        <f>IF('S.D.PASTE SHEET'!D37="","",'S.D.PASTE SHEET'!D37)</f>
        <v/>
      </c>
      <c s="86" t="str">
        <f>IF('S.D.PASTE SHEET'!E37="","",'S.D.PASTE SHEET'!E37)</f>
        <v/>
      </c>
      <c s="86" t="str">
        <f>IF('S.D.PASTE SHEET'!F37="","",'S.D.PASTE SHEET'!F37)</f>
        <v/>
      </c>
      <c s="86" t="str">
        <f>IF('S.D.PASTE SHEET'!G37="","",'S.D.PASTE SHEET'!G37)</f>
        <v/>
      </c>
      <c s="86" t="str">
        <f>IF('S.D.PASTE SHEET'!H37="","",'S.D.PASTE SHEET'!H37)</f>
        <v/>
      </c>
      <c s="86" t="str">
        <f>IF('S.D.PASTE SHEET'!I37="","",'S.D.PASTE SHEET'!I37)</f>
        <v/>
      </c>
      <c s="86" t="str">
        <f>IF('S.D.PASTE SHEET'!J37="","",'S.D.PASTE SHEET'!J37)</f>
        <v/>
      </c>
      <c s="86" t="str">
        <f>IF('S.D.PASTE SHEET'!K37="","",'S.D.PASTE SHEET'!K37)</f>
        <v/>
      </c>
      <c s="86" t="str">
        <f>IF('S.D.PASTE SHEET'!L37="","",'S.D.PASTE SHEET'!L37)</f>
        <v/>
      </c>
      <c s="86" t="str">
        <f>IF('S.D.PASTE SHEET'!M37="","",'S.D.PASTE SHEET'!M37)</f>
        <v/>
      </c>
      <c s="86" t="str">
        <f>IF('S.D.PASTE SHEET'!N37="","",'S.D.PASTE SHEET'!N37)</f>
        <v/>
      </c>
      <c s="86" t="str">
        <f>IF('S.D.PASTE SHEET'!O37="","",'S.D.PASTE SHEET'!O37)</f>
        <v/>
      </c>
      <c s="86" t="str">
        <f>IF('S.D.PASTE SHEET'!P37="","",'S.D.PASTE SHEET'!P37)</f>
        <v/>
      </c>
      <c s="86" t="str">
        <f>IF('S.D.PASTE SHEET'!Q37="","",'S.D.PASTE SHEET'!Q37)</f>
        <v/>
      </c>
      <c s="86" t="str">
        <f>IF('S.D.PASTE SHEET'!R37="","",'S.D.PASTE SHEET'!R37)</f>
        <v/>
      </c>
      <c s="86" t="str">
        <f>IF('S.D.PASTE SHEET'!S37="","",'S.D.PASTE SHEET'!S37)</f>
        <v/>
      </c>
      <c s="86" t="str">
        <f>IF('S.D.PASTE SHEET'!T37="","",'S.D.PASTE SHEET'!T37)</f>
        <v/>
      </c>
      <c s="86" t="str">
        <f>IF('S.D.PASTE SHEET'!U37="","",'S.D.PASTE SHEET'!U37)</f>
        <v/>
      </c>
      <c s="86" t="str">
        <f>IF('S.D.PASTE SHEET'!V37="","",'S.D.PASTE SHEET'!V37)</f>
        <v/>
      </c>
      <c s="86" t="str">
        <f>IF('S.D.PASTE SHEET'!W37="","",'S.D.PASTE SHEET'!W37)</f>
        <v/>
      </c>
      <c s="86" t="str">
        <f>IF('S.D.PASTE SHEET'!X37="","",'S.D.PASTE SHEET'!X37)</f>
        <v/>
      </c>
      <c s="86" t="str">
        <f>IF('S.D.PASTE SHEET'!Y37="","",'S.D.PASTE SHEET'!Y37)</f>
        <v/>
      </c>
      <c s="86" t="str">
        <f>IF('S.D.PASTE SHEET'!Z37="","",'S.D.PASTE SHEET'!Z37)</f>
        <v/>
      </c>
      <c s="86" t="str">
        <f>IF('S.D.PASTE SHEET'!AA37="","",'S.D.PASTE SHEET'!AA37)</f>
        <v/>
      </c>
      <c s="86" t="str">
        <f>IF('S.D.PASTE SHEET'!AB37="","",'S.D.PASTE SHEET'!AB37)</f>
        <v/>
      </c>
      <c s="86" t="str">
        <f>IF('S.D.PASTE SHEET'!AC37="","",'S.D.PASTE SHEET'!AC37)</f>
        <v/>
      </c>
      <c s="86" t="str">
        <f>IF('S.D.PASTE SHEET'!AD37="","",'S.D.PASTE SHEET'!AD37)</f>
        <v/>
      </c>
      <c s="87"/>
      <c s="88" t="str">
        <f>IF(AK37="","",IF(AK37&gt;0,COUNT($AG$2:AG37),""))</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37" s="88" t="str">
        <f>IF(BC37="","",IF(BC37&gt;0,COUNT($AY$2:AY37),""))</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38" spans="1:66" ht="15.75" customHeight="1">
      <c r="A38" s="86" t="str">
        <f>IF('S.D.PASTE SHEET'!A38="","",'S.D.PASTE SHEET'!A38)</f>
        <v/>
      </c>
      <c s="86" t="str">
        <f>IF('S.D.PASTE SHEET'!B38="","",'S.D.PASTE SHEET'!B38)</f>
        <v/>
      </c>
      <c s="86" t="str">
        <f>IF('S.D.PASTE SHEET'!C38="","",'S.D.PASTE SHEET'!C38)</f>
        <v/>
      </c>
      <c s="86" t="str">
        <f>IF('S.D.PASTE SHEET'!D38="","",'S.D.PASTE SHEET'!D38)</f>
        <v/>
      </c>
      <c s="86" t="str">
        <f>IF('S.D.PASTE SHEET'!E38="","",'S.D.PASTE SHEET'!E38)</f>
        <v/>
      </c>
      <c s="86" t="str">
        <f>IF('S.D.PASTE SHEET'!F38="","",'S.D.PASTE SHEET'!F38)</f>
        <v/>
      </c>
      <c s="86" t="str">
        <f>IF('S.D.PASTE SHEET'!G38="","",'S.D.PASTE SHEET'!G38)</f>
        <v/>
      </c>
      <c s="86" t="str">
        <f>IF('S.D.PASTE SHEET'!H38="","",'S.D.PASTE SHEET'!H38)</f>
        <v/>
      </c>
      <c s="86" t="str">
        <f>IF('S.D.PASTE SHEET'!I38="","",'S.D.PASTE SHEET'!I38)</f>
        <v/>
      </c>
      <c s="86" t="str">
        <f>IF('S.D.PASTE SHEET'!J38="","",'S.D.PASTE SHEET'!J38)</f>
        <v/>
      </c>
      <c s="86" t="str">
        <f>IF('S.D.PASTE SHEET'!K38="","",'S.D.PASTE SHEET'!K38)</f>
        <v/>
      </c>
      <c s="86" t="str">
        <f>IF('S.D.PASTE SHEET'!L38="","",'S.D.PASTE SHEET'!L38)</f>
        <v/>
      </c>
      <c s="86" t="str">
        <f>IF('S.D.PASTE SHEET'!M38="","",'S.D.PASTE SHEET'!M38)</f>
        <v/>
      </c>
      <c s="86" t="str">
        <f>IF('S.D.PASTE SHEET'!N38="","",'S.D.PASTE SHEET'!N38)</f>
        <v/>
      </c>
      <c s="86" t="str">
        <f>IF('S.D.PASTE SHEET'!O38="","",'S.D.PASTE SHEET'!O38)</f>
        <v/>
      </c>
      <c s="86" t="str">
        <f>IF('S.D.PASTE SHEET'!P38="","",'S.D.PASTE SHEET'!P38)</f>
        <v/>
      </c>
      <c s="86" t="str">
        <f>IF('S.D.PASTE SHEET'!Q38="","",'S.D.PASTE SHEET'!Q38)</f>
        <v/>
      </c>
      <c s="86" t="str">
        <f>IF('S.D.PASTE SHEET'!R38="","",'S.D.PASTE SHEET'!R38)</f>
        <v/>
      </c>
      <c s="86" t="str">
        <f>IF('S.D.PASTE SHEET'!S38="","",'S.D.PASTE SHEET'!S38)</f>
        <v/>
      </c>
      <c s="86" t="str">
        <f>IF('S.D.PASTE SHEET'!T38="","",'S.D.PASTE SHEET'!T38)</f>
        <v/>
      </c>
      <c s="86" t="str">
        <f>IF('S.D.PASTE SHEET'!U38="","",'S.D.PASTE SHEET'!U38)</f>
        <v/>
      </c>
      <c s="86" t="str">
        <f>IF('S.D.PASTE SHEET'!V38="","",'S.D.PASTE SHEET'!V38)</f>
        <v/>
      </c>
      <c s="86" t="str">
        <f>IF('S.D.PASTE SHEET'!W38="","",'S.D.PASTE SHEET'!W38)</f>
        <v/>
      </c>
      <c s="86" t="str">
        <f>IF('S.D.PASTE SHEET'!X38="","",'S.D.PASTE SHEET'!X38)</f>
        <v/>
      </c>
      <c s="86" t="str">
        <f>IF('S.D.PASTE SHEET'!Y38="","",'S.D.PASTE SHEET'!Y38)</f>
        <v/>
      </c>
      <c s="86" t="str">
        <f>IF('S.D.PASTE SHEET'!Z38="","",'S.D.PASTE SHEET'!Z38)</f>
        <v/>
      </c>
      <c s="86" t="str">
        <f>IF('S.D.PASTE SHEET'!AA38="","",'S.D.PASTE SHEET'!AA38)</f>
        <v/>
      </c>
      <c s="86" t="str">
        <f>IF('S.D.PASTE SHEET'!AB38="","",'S.D.PASTE SHEET'!AB38)</f>
        <v/>
      </c>
      <c s="86" t="str">
        <f>IF('S.D.PASTE SHEET'!AC38="","",'S.D.PASTE SHEET'!AC38)</f>
        <v/>
      </c>
      <c s="86" t="str">
        <f>IF('S.D.PASTE SHEET'!AD38="","",'S.D.PASTE SHEET'!AD38)</f>
        <v/>
      </c>
      <c s="87"/>
      <c s="88" t="str">
        <f>IF(AK38="","",IF(AK38&gt;0,COUNT($AG$2:AG38),""))</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38" s="88" t="str">
        <f>IF(BC38="","",IF(BC38&gt;0,COUNT($AY$2:AY38),""))</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39" spans="1:66" ht="15.75" customHeight="1">
      <c r="A39" s="86" t="str">
        <f>IF('S.D.PASTE SHEET'!A39="","",'S.D.PASTE SHEET'!A39)</f>
        <v/>
      </c>
      <c s="86" t="str">
        <f>IF('S.D.PASTE SHEET'!B39="","",'S.D.PASTE SHEET'!B39)</f>
        <v/>
      </c>
      <c s="86" t="str">
        <f>IF('S.D.PASTE SHEET'!C39="","",'S.D.PASTE SHEET'!C39)</f>
        <v/>
      </c>
      <c s="86" t="str">
        <f>IF('S.D.PASTE SHEET'!D39="","",'S.D.PASTE SHEET'!D39)</f>
        <v/>
      </c>
      <c s="86" t="str">
        <f>IF('S.D.PASTE SHEET'!E39="","",'S.D.PASTE SHEET'!E39)</f>
        <v/>
      </c>
      <c s="86" t="str">
        <f>IF('S.D.PASTE SHEET'!F39="","",'S.D.PASTE SHEET'!F39)</f>
        <v/>
      </c>
      <c s="86" t="str">
        <f>IF('S.D.PASTE SHEET'!G39="","",'S.D.PASTE SHEET'!G39)</f>
        <v/>
      </c>
      <c s="86" t="str">
        <f>IF('S.D.PASTE SHEET'!H39="","",'S.D.PASTE SHEET'!H39)</f>
        <v/>
      </c>
      <c s="86" t="str">
        <f>IF('S.D.PASTE SHEET'!I39="","",'S.D.PASTE SHEET'!I39)</f>
        <v/>
      </c>
      <c s="86" t="str">
        <f>IF('S.D.PASTE SHEET'!J39="","",'S.D.PASTE SHEET'!J39)</f>
        <v/>
      </c>
      <c s="86" t="str">
        <f>IF('S.D.PASTE SHEET'!K39="","",'S.D.PASTE SHEET'!K39)</f>
        <v/>
      </c>
      <c s="86" t="str">
        <f>IF('S.D.PASTE SHEET'!L39="","",'S.D.PASTE SHEET'!L39)</f>
        <v/>
      </c>
      <c s="86" t="str">
        <f>IF('S.D.PASTE SHEET'!M39="","",'S.D.PASTE SHEET'!M39)</f>
        <v/>
      </c>
      <c s="86" t="str">
        <f>IF('S.D.PASTE SHEET'!N39="","",'S.D.PASTE SHEET'!N39)</f>
        <v/>
      </c>
      <c s="86" t="str">
        <f>IF('S.D.PASTE SHEET'!O39="","",'S.D.PASTE SHEET'!O39)</f>
        <v/>
      </c>
      <c s="86" t="str">
        <f>IF('S.D.PASTE SHEET'!P39="","",'S.D.PASTE SHEET'!P39)</f>
        <v/>
      </c>
      <c s="86" t="str">
        <f>IF('S.D.PASTE SHEET'!Q39="","",'S.D.PASTE SHEET'!Q39)</f>
        <v/>
      </c>
      <c s="86" t="str">
        <f>IF('S.D.PASTE SHEET'!R39="","",'S.D.PASTE SHEET'!R39)</f>
        <v/>
      </c>
      <c s="86" t="str">
        <f>IF('S.D.PASTE SHEET'!S39="","",'S.D.PASTE SHEET'!S39)</f>
        <v/>
      </c>
      <c s="86" t="str">
        <f>IF('S.D.PASTE SHEET'!T39="","",'S.D.PASTE SHEET'!T39)</f>
        <v/>
      </c>
      <c s="86" t="str">
        <f>IF('S.D.PASTE SHEET'!U39="","",'S.D.PASTE SHEET'!U39)</f>
        <v/>
      </c>
      <c s="86" t="str">
        <f>IF('S.D.PASTE SHEET'!V39="","",'S.D.PASTE SHEET'!V39)</f>
        <v/>
      </c>
      <c s="86" t="str">
        <f>IF('S.D.PASTE SHEET'!W39="","",'S.D.PASTE SHEET'!W39)</f>
        <v/>
      </c>
      <c s="86" t="str">
        <f>IF('S.D.PASTE SHEET'!X39="","",'S.D.PASTE SHEET'!X39)</f>
        <v/>
      </c>
      <c s="86" t="str">
        <f>IF('S.D.PASTE SHEET'!Y39="","",'S.D.PASTE SHEET'!Y39)</f>
        <v/>
      </c>
      <c s="86" t="str">
        <f>IF('S.D.PASTE SHEET'!Z39="","",'S.D.PASTE SHEET'!Z39)</f>
        <v/>
      </c>
      <c s="86" t="str">
        <f>IF('S.D.PASTE SHEET'!AA39="","",'S.D.PASTE SHEET'!AA39)</f>
        <v/>
      </c>
      <c s="86" t="str">
        <f>IF('S.D.PASTE SHEET'!AB39="","",'S.D.PASTE SHEET'!AB39)</f>
        <v/>
      </c>
      <c s="86" t="str">
        <f>IF('S.D.PASTE SHEET'!AC39="","",'S.D.PASTE SHEET'!AC39)</f>
        <v/>
      </c>
      <c s="86" t="str">
        <f>IF('S.D.PASTE SHEET'!AD39="","",'S.D.PASTE SHEET'!AD39)</f>
        <v/>
      </c>
      <c s="87"/>
      <c s="88" t="str">
        <f>IF(AK39="","",IF(AK39&gt;0,COUNT($AG$2:AG39),""))</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39" s="88" t="str">
        <f>IF(BC39="","",IF(BC39&gt;0,COUNT($AY$2:AY39),""))</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40" spans="1:66" ht="15.75" customHeight="1">
      <c r="A40" s="86" t="str">
        <f>IF('S.D.PASTE SHEET'!A40="","",'S.D.PASTE SHEET'!A40)</f>
        <v/>
      </c>
      <c s="86" t="str">
        <f>IF('S.D.PASTE SHEET'!B40="","",'S.D.PASTE SHEET'!B40)</f>
        <v/>
      </c>
      <c s="86" t="str">
        <f>IF('S.D.PASTE SHEET'!C40="","",'S.D.PASTE SHEET'!C40)</f>
        <v/>
      </c>
      <c s="86" t="str">
        <f>IF('S.D.PASTE SHEET'!D40="","",'S.D.PASTE SHEET'!D40)</f>
        <v/>
      </c>
      <c s="86" t="str">
        <f>IF('S.D.PASTE SHEET'!E40="","",'S.D.PASTE SHEET'!E40)</f>
        <v/>
      </c>
      <c s="86" t="str">
        <f>IF('S.D.PASTE SHEET'!F40="","",'S.D.PASTE SHEET'!F40)</f>
        <v/>
      </c>
      <c s="86" t="str">
        <f>IF('S.D.PASTE SHEET'!G40="","",'S.D.PASTE SHEET'!G40)</f>
        <v/>
      </c>
      <c s="86" t="str">
        <f>IF('S.D.PASTE SHEET'!H40="","",'S.D.PASTE SHEET'!H40)</f>
        <v/>
      </c>
      <c s="86" t="str">
        <f>IF('S.D.PASTE SHEET'!I40="","",'S.D.PASTE SHEET'!I40)</f>
        <v/>
      </c>
      <c s="86" t="str">
        <f>IF('S.D.PASTE SHEET'!J40="","",'S.D.PASTE SHEET'!J40)</f>
        <v/>
      </c>
      <c s="86" t="str">
        <f>IF('S.D.PASTE SHEET'!K40="","",'S.D.PASTE SHEET'!K40)</f>
        <v/>
      </c>
      <c s="86" t="str">
        <f>IF('S.D.PASTE SHEET'!L40="","",'S.D.PASTE SHEET'!L40)</f>
        <v/>
      </c>
      <c s="86" t="str">
        <f>IF('S.D.PASTE SHEET'!M40="","",'S.D.PASTE SHEET'!M40)</f>
        <v/>
      </c>
      <c s="86" t="str">
        <f>IF('S.D.PASTE SHEET'!N40="","",'S.D.PASTE SHEET'!N40)</f>
        <v/>
      </c>
      <c s="86" t="str">
        <f>IF('S.D.PASTE SHEET'!O40="","",'S.D.PASTE SHEET'!O40)</f>
        <v/>
      </c>
      <c s="86" t="str">
        <f>IF('S.D.PASTE SHEET'!P40="","",'S.D.PASTE SHEET'!P40)</f>
        <v/>
      </c>
      <c s="86" t="str">
        <f>IF('S.D.PASTE SHEET'!Q40="","",'S.D.PASTE SHEET'!Q40)</f>
        <v/>
      </c>
      <c s="86" t="str">
        <f>IF('S.D.PASTE SHEET'!R40="","",'S.D.PASTE SHEET'!R40)</f>
        <v/>
      </c>
      <c s="86" t="str">
        <f>IF('S.D.PASTE SHEET'!S40="","",'S.D.PASTE SHEET'!S40)</f>
        <v/>
      </c>
      <c s="86" t="str">
        <f>IF('S.D.PASTE SHEET'!T40="","",'S.D.PASTE SHEET'!T40)</f>
        <v/>
      </c>
      <c s="86" t="str">
        <f>IF('S.D.PASTE SHEET'!U40="","",'S.D.PASTE SHEET'!U40)</f>
        <v/>
      </c>
      <c s="86" t="str">
        <f>IF('S.D.PASTE SHEET'!V40="","",'S.D.PASTE SHEET'!V40)</f>
        <v/>
      </c>
      <c s="86" t="str">
        <f>IF('S.D.PASTE SHEET'!W40="","",'S.D.PASTE SHEET'!W40)</f>
        <v/>
      </c>
      <c s="86" t="str">
        <f>IF('S.D.PASTE SHEET'!X40="","",'S.D.PASTE SHEET'!X40)</f>
        <v/>
      </c>
      <c s="86" t="str">
        <f>IF('S.D.PASTE SHEET'!Y40="","",'S.D.PASTE SHEET'!Y40)</f>
        <v/>
      </c>
      <c s="86" t="str">
        <f>IF('S.D.PASTE SHEET'!Z40="","",'S.D.PASTE SHEET'!Z40)</f>
        <v/>
      </c>
      <c s="86" t="str">
        <f>IF('S.D.PASTE SHEET'!AA40="","",'S.D.PASTE SHEET'!AA40)</f>
        <v/>
      </c>
      <c s="86" t="str">
        <f>IF('S.D.PASTE SHEET'!AB40="","",'S.D.PASTE SHEET'!AB40)</f>
        <v/>
      </c>
      <c s="86" t="str">
        <f>IF('S.D.PASTE SHEET'!AC40="","",'S.D.PASTE SHEET'!AC40)</f>
        <v/>
      </c>
      <c s="86" t="str">
        <f>IF('S.D.PASTE SHEET'!AD40="","",'S.D.PASTE SHEET'!AD40)</f>
        <v/>
      </c>
      <c s="87"/>
      <c s="88" t="str">
        <f>IF(AK40="","",IF(AK40&gt;0,COUNT($AG$2:AG40),""))</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40" s="88" t="str">
        <f>IF(BC40="","",IF(BC40&gt;0,COUNT($AY$2:AY40),""))</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41" spans="1:66" ht="15.75" customHeight="1">
      <c r="A41" s="86" t="str">
        <f>IF('S.D.PASTE SHEET'!A41="","",'S.D.PASTE SHEET'!A41)</f>
        <v/>
      </c>
      <c s="86" t="str">
        <f>IF('S.D.PASTE SHEET'!B41="","",'S.D.PASTE SHEET'!B41)</f>
        <v/>
      </c>
      <c s="86" t="str">
        <f>IF('S.D.PASTE SHEET'!C41="","",'S.D.PASTE SHEET'!C41)</f>
        <v/>
      </c>
      <c s="86" t="str">
        <f>IF('S.D.PASTE SHEET'!D41="","",'S.D.PASTE SHEET'!D41)</f>
        <v/>
      </c>
      <c s="86" t="str">
        <f>IF('S.D.PASTE SHEET'!E41="","",'S.D.PASTE SHEET'!E41)</f>
        <v/>
      </c>
      <c s="86" t="str">
        <f>IF('S.D.PASTE SHEET'!F41="","",'S.D.PASTE SHEET'!F41)</f>
        <v/>
      </c>
      <c s="86" t="str">
        <f>IF('S.D.PASTE SHEET'!G41="","",'S.D.PASTE SHEET'!G41)</f>
        <v/>
      </c>
      <c s="86" t="str">
        <f>IF('S.D.PASTE SHEET'!H41="","",'S.D.PASTE SHEET'!H41)</f>
        <v/>
      </c>
      <c s="86" t="str">
        <f>IF('S.D.PASTE SHEET'!I41="","",'S.D.PASTE SHEET'!I41)</f>
        <v/>
      </c>
      <c s="86" t="str">
        <f>IF('S.D.PASTE SHEET'!J41="","",'S.D.PASTE SHEET'!J41)</f>
        <v/>
      </c>
      <c s="86" t="str">
        <f>IF('S.D.PASTE SHEET'!K41="","",'S.D.PASTE SHEET'!K41)</f>
        <v/>
      </c>
      <c s="86" t="str">
        <f>IF('S.D.PASTE SHEET'!L41="","",'S.D.PASTE SHEET'!L41)</f>
        <v/>
      </c>
      <c s="86" t="str">
        <f>IF('S.D.PASTE SHEET'!M41="","",'S.D.PASTE SHEET'!M41)</f>
        <v/>
      </c>
      <c s="86" t="str">
        <f>IF('S.D.PASTE SHEET'!N41="","",'S.D.PASTE SHEET'!N41)</f>
        <v/>
      </c>
      <c s="86" t="str">
        <f>IF('S.D.PASTE SHEET'!O41="","",'S.D.PASTE SHEET'!O41)</f>
        <v/>
      </c>
      <c s="86" t="str">
        <f>IF('S.D.PASTE SHEET'!P41="","",'S.D.PASTE SHEET'!P41)</f>
        <v/>
      </c>
      <c s="86" t="str">
        <f>IF('S.D.PASTE SHEET'!Q41="","",'S.D.PASTE SHEET'!Q41)</f>
        <v/>
      </c>
      <c s="86" t="str">
        <f>IF('S.D.PASTE SHEET'!R41="","",'S.D.PASTE SHEET'!R41)</f>
        <v/>
      </c>
      <c s="86" t="str">
        <f>IF('S.D.PASTE SHEET'!S41="","",'S.D.PASTE SHEET'!S41)</f>
        <v/>
      </c>
      <c s="86" t="str">
        <f>IF('S.D.PASTE SHEET'!T41="","",'S.D.PASTE SHEET'!T41)</f>
        <v/>
      </c>
      <c s="86" t="str">
        <f>IF('S.D.PASTE SHEET'!U41="","",'S.D.PASTE SHEET'!U41)</f>
        <v/>
      </c>
      <c s="86" t="str">
        <f>IF('S.D.PASTE SHEET'!V41="","",'S.D.PASTE SHEET'!V41)</f>
        <v/>
      </c>
      <c s="86" t="str">
        <f>IF('S.D.PASTE SHEET'!W41="","",'S.D.PASTE SHEET'!W41)</f>
        <v/>
      </c>
      <c s="86" t="str">
        <f>IF('S.D.PASTE SHEET'!X41="","",'S.D.PASTE SHEET'!X41)</f>
        <v/>
      </c>
      <c s="86" t="str">
        <f>IF('S.D.PASTE SHEET'!Y41="","",'S.D.PASTE SHEET'!Y41)</f>
        <v/>
      </c>
      <c s="86" t="str">
        <f>IF('S.D.PASTE SHEET'!Z41="","",'S.D.PASTE SHEET'!Z41)</f>
        <v/>
      </c>
      <c s="86" t="str">
        <f>IF('S.D.PASTE SHEET'!AA41="","",'S.D.PASTE SHEET'!AA41)</f>
        <v/>
      </c>
      <c s="86" t="str">
        <f>IF('S.D.PASTE SHEET'!AB41="","",'S.D.PASTE SHEET'!AB41)</f>
        <v/>
      </c>
      <c s="86" t="str">
        <f>IF('S.D.PASTE SHEET'!AC41="","",'S.D.PASTE SHEET'!AC41)</f>
        <v/>
      </c>
      <c s="86" t="str">
        <f>IF('S.D.PASTE SHEET'!AD41="","",'S.D.PASTE SHEET'!AD41)</f>
        <v/>
      </c>
      <c s="87"/>
      <c s="88" t="str">
        <f>IF(AK41="","",IF(AK41&gt;0,COUNT($AG$2:AG41),""))</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41" s="88" t="str">
        <f>IF(BC41="","",IF(BC41&gt;0,COUNT($AY$2:AY41),""))</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42" spans="1:66" ht="15.75" customHeight="1">
      <c r="A42" s="86" t="str">
        <f>IF('S.D.PASTE SHEET'!A42="","",'S.D.PASTE SHEET'!A42)</f>
        <v/>
      </c>
      <c s="86" t="str">
        <f>IF('S.D.PASTE SHEET'!B42="","",'S.D.PASTE SHEET'!B42)</f>
        <v/>
      </c>
      <c s="86" t="str">
        <f>IF('S.D.PASTE SHEET'!C42="","",'S.D.PASTE SHEET'!C42)</f>
        <v/>
      </c>
      <c s="86" t="str">
        <f>IF('S.D.PASTE SHEET'!D42="","",'S.D.PASTE SHEET'!D42)</f>
        <v/>
      </c>
      <c s="86" t="str">
        <f>IF('S.D.PASTE SHEET'!E42="","",'S.D.PASTE SHEET'!E42)</f>
        <v/>
      </c>
      <c s="86" t="str">
        <f>IF('S.D.PASTE SHEET'!F42="","",'S.D.PASTE SHEET'!F42)</f>
        <v/>
      </c>
      <c s="86" t="str">
        <f>IF('S.D.PASTE SHEET'!G42="","",'S.D.PASTE SHEET'!G42)</f>
        <v/>
      </c>
      <c s="86" t="str">
        <f>IF('S.D.PASTE SHEET'!H42="","",'S.D.PASTE SHEET'!H42)</f>
        <v/>
      </c>
      <c s="86" t="str">
        <f>IF('S.D.PASTE SHEET'!I42="","",'S.D.PASTE SHEET'!I42)</f>
        <v/>
      </c>
      <c s="86" t="str">
        <f>IF('S.D.PASTE SHEET'!J42="","",'S.D.PASTE SHEET'!J42)</f>
        <v/>
      </c>
      <c s="86" t="str">
        <f>IF('S.D.PASTE SHEET'!K42="","",'S.D.PASTE SHEET'!K42)</f>
        <v/>
      </c>
      <c s="86" t="str">
        <f>IF('S.D.PASTE SHEET'!L42="","",'S.D.PASTE SHEET'!L42)</f>
        <v/>
      </c>
      <c s="86" t="str">
        <f>IF('S.D.PASTE SHEET'!M42="","",'S.D.PASTE SHEET'!M42)</f>
        <v/>
      </c>
      <c s="86" t="str">
        <f>IF('S.D.PASTE SHEET'!N42="","",'S.D.PASTE SHEET'!N42)</f>
        <v/>
      </c>
      <c s="86" t="str">
        <f>IF('S.D.PASTE SHEET'!O42="","",'S.D.PASTE SHEET'!O42)</f>
        <v/>
      </c>
      <c s="86" t="str">
        <f>IF('S.D.PASTE SHEET'!P42="","",'S.D.PASTE SHEET'!P42)</f>
        <v/>
      </c>
      <c s="86" t="str">
        <f>IF('S.D.PASTE SHEET'!Q42="","",'S.D.PASTE SHEET'!Q42)</f>
        <v/>
      </c>
      <c s="86" t="str">
        <f>IF('S.D.PASTE SHEET'!R42="","",'S.D.PASTE SHEET'!R42)</f>
        <v/>
      </c>
      <c s="86" t="str">
        <f>IF('S.D.PASTE SHEET'!S42="","",'S.D.PASTE SHEET'!S42)</f>
        <v/>
      </c>
      <c s="86" t="str">
        <f>IF('S.D.PASTE SHEET'!T42="","",'S.D.PASTE SHEET'!T42)</f>
        <v/>
      </c>
      <c s="86" t="str">
        <f>IF('S.D.PASTE SHEET'!U42="","",'S.D.PASTE SHEET'!U42)</f>
        <v/>
      </c>
      <c s="86" t="str">
        <f>IF('S.D.PASTE SHEET'!V42="","",'S.D.PASTE SHEET'!V42)</f>
        <v/>
      </c>
      <c s="86" t="str">
        <f>IF('S.D.PASTE SHEET'!W42="","",'S.D.PASTE SHEET'!W42)</f>
        <v/>
      </c>
      <c s="86" t="str">
        <f>IF('S.D.PASTE SHEET'!X42="","",'S.D.PASTE SHEET'!X42)</f>
        <v/>
      </c>
      <c s="86" t="str">
        <f>IF('S.D.PASTE SHEET'!Y42="","",'S.D.PASTE SHEET'!Y42)</f>
        <v/>
      </c>
      <c s="86" t="str">
        <f>IF('S.D.PASTE SHEET'!Z42="","",'S.D.PASTE SHEET'!Z42)</f>
        <v/>
      </c>
      <c s="86" t="str">
        <f>IF('S.D.PASTE SHEET'!AA42="","",'S.D.PASTE SHEET'!AA42)</f>
        <v/>
      </c>
      <c s="86" t="str">
        <f>IF('S.D.PASTE SHEET'!AB42="","",'S.D.PASTE SHEET'!AB42)</f>
        <v/>
      </c>
      <c s="86" t="str">
        <f>IF('S.D.PASTE SHEET'!AC42="","",'S.D.PASTE SHEET'!AC42)</f>
        <v/>
      </c>
      <c s="86" t="str">
        <f>IF('S.D.PASTE SHEET'!AD42="","",'S.D.PASTE SHEET'!AD42)</f>
        <v/>
      </c>
      <c s="87"/>
      <c s="88" t="str">
        <f>IF(AK42="","",IF(AK42&gt;0,COUNT($AG$2:AG42),""))</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42" s="88" t="str">
        <f>IF(BC42="","",IF(BC42&gt;0,COUNT($AY$2:AY42),""))</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43" spans="1:66" ht="15.75" customHeight="1">
      <c r="A43" s="86" t="str">
        <f>IF('S.D.PASTE SHEET'!A43="","",'S.D.PASTE SHEET'!A43)</f>
        <v/>
      </c>
      <c s="86" t="str">
        <f>IF('S.D.PASTE SHEET'!B43="","",'S.D.PASTE SHEET'!B43)</f>
        <v/>
      </c>
      <c s="86" t="str">
        <f>IF('S.D.PASTE SHEET'!C43="","",'S.D.PASTE SHEET'!C43)</f>
        <v/>
      </c>
      <c s="86" t="str">
        <f>IF('S.D.PASTE SHEET'!D43="","",'S.D.PASTE SHEET'!D43)</f>
        <v/>
      </c>
      <c s="86" t="str">
        <f>IF('S.D.PASTE SHEET'!E43="","",'S.D.PASTE SHEET'!E43)</f>
        <v/>
      </c>
      <c s="86" t="str">
        <f>IF('S.D.PASTE SHEET'!F43="","",'S.D.PASTE SHEET'!F43)</f>
        <v/>
      </c>
      <c s="86" t="str">
        <f>IF('S.D.PASTE SHEET'!G43="","",'S.D.PASTE SHEET'!G43)</f>
        <v/>
      </c>
      <c s="86" t="str">
        <f>IF('S.D.PASTE SHEET'!H43="","",'S.D.PASTE SHEET'!H43)</f>
        <v/>
      </c>
      <c s="86" t="str">
        <f>IF('S.D.PASTE SHEET'!I43="","",'S.D.PASTE SHEET'!I43)</f>
        <v/>
      </c>
      <c s="86" t="str">
        <f>IF('S.D.PASTE SHEET'!J43="","",'S.D.PASTE SHEET'!J43)</f>
        <v/>
      </c>
      <c s="86" t="str">
        <f>IF('S.D.PASTE SHEET'!K43="","",'S.D.PASTE SHEET'!K43)</f>
        <v/>
      </c>
      <c s="86" t="str">
        <f>IF('S.D.PASTE SHEET'!L43="","",'S.D.PASTE SHEET'!L43)</f>
        <v/>
      </c>
      <c s="86" t="str">
        <f>IF('S.D.PASTE SHEET'!M43="","",'S.D.PASTE SHEET'!M43)</f>
        <v/>
      </c>
      <c s="86" t="str">
        <f>IF('S.D.PASTE SHEET'!N43="","",'S.D.PASTE SHEET'!N43)</f>
        <v/>
      </c>
      <c s="86" t="str">
        <f>IF('S.D.PASTE SHEET'!O43="","",'S.D.PASTE SHEET'!O43)</f>
        <v/>
      </c>
      <c s="86" t="str">
        <f>IF('S.D.PASTE SHEET'!P43="","",'S.D.PASTE SHEET'!P43)</f>
        <v/>
      </c>
      <c s="86" t="str">
        <f>IF('S.D.PASTE SHEET'!Q43="","",'S.D.PASTE SHEET'!Q43)</f>
        <v/>
      </c>
      <c s="86" t="str">
        <f>IF('S.D.PASTE SHEET'!R43="","",'S.D.PASTE SHEET'!R43)</f>
        <v/>
      </c>
      <c s="86" t="str">
        <f>IF('S.D.PASTE SHEET'!S43="","",'S.D.PASTE SHEET'!S43)</f>
        <v/>
      </c>
      <c s="86" t="str">
        <f>IF('S.D.PASTE SHEET'!T43="","",'S.D.PASTE SHEET'!T43)</f>
        <v/>
      </c>
      <c s="86" t="str">
        <f>IF('S.D.PASTE SHEET'!U43="","",'S.D.PASTE SHEET'!U43)</f>
        <v/>
      </c>
      <c s="86" t="str">
        <f>IF('S.D.PASTE SHEET'!V43="","",'S.D.PASTE SHEET'!V43)</f>
        <v/>
      </c>
      <c s="86" t="str">
        <f>IF('S.D.PASTE SHEET'!W43="","",'S.D.PASTE SHEET'!W43)</f>
        <v/>
      </c>
      <c s="86" t="str">
        <f>IF('S.D.PASTE SHEET'!X43="","",'S.D.PASTE SHEET'!X43)</f>
        <v/>
      </c>
      <c s="86" t="str">
        <f>IF('S.D.PASTE SHEET'!Y43="","",'S.D.PASTE SHEET'!Y43)</f>
        <v/>
      </c>
      <c s="86" t="str">
        <f>IF('S.D.PASTE SHEET'!Z43="","",'S.D.PASTE SHEET'!Z43)</f>
        <v/>
      </c>
      <c s="86" t="str">
        <f>IF('S.D.PASTE SHEET'!AA43="","",'S.D.PASTE SHEET'!AA43)</f>
        <v/>
      </c>
      <c s="86" t="str">
        <f>IF('S.D.PASTE SHEET'!AB43="","",'S.D.PASTE SHEET'!AB43)</f>
        <v/>
      </c>
      <c s="86" t="str">
        <f>IF('S.D.PASTE SHEET'!AC43="","",'S.D.PASTE SHEET'!AC43)</f>
        <v/>
      </c>
      <c s="86" t="str">
        <f>IF('S.D.PASTE SHEET'!AD43="","",'S.D.PASTE SHEET'!AD43)</f>
        <v/>
      </c>
      <c s="87"/>
      <c s="88" t="str">
        <f>IF(AK43="","",IF(AK43&gt;0,COUNT($AG$2:AG43),""))</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43" s="88" t="str">
        <f>IF(BC43="","",IF(BC43&gt;0,COUNT($AY$2:AY43),""))</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44" spans="1:66" ht="15.75" customHeight="1">
      <c r="A44" s="86" t="str">
        <f>IF('S.D.PASTE SHEET'!A44="","",'S.D.PASTE SHEET'!A44)</f>
        <v/>
      </c>
      <c s="86" t="str">
        <f>IF('S.D.PASTE SHEET'!B44="","",'S.D.PASTE SHEET'!B44)</f>
        <v/>
      </c>
      <c s="86" t="str">
        <f>IF('S.D.PASTE SHEET'!C44="","",'S.D.PASTE SHEET'!C44)</f>
        <v/>
      </c>
      <c s="86" t="str">
        <f>IF('S.D.PASTE SHEET'!D44="","",'S.D.PASTE SHEET'!D44)</f>
        <v/>
      </c>
      <c s="86" t="str">
        <f>IF('S.D.PASTE SHEET'!E44="","",'S.D.PASTE SHEET'!E44)</f>
        <v/>
      </c>
      <c s="86" t="str">
        <f>IF('S.D.PASTE SHEET'!F44="","",'S.D.PASTE SHEET'!F44)</f>
        <v/>
      </c>
      <c s="86" t="str">
        <f>IF('S.D.PASTE SHEET'!G44="","",'S.D.PASTE SHEET'!G44)</f>
        <v/>
      </c>
      <c s="86" t="str">
        <f>IF('S.D.PASTE SHEET'!H44="","",'S.D.PASTE SHEET'!H44)</f>
        <v/>
      </c>
      <c s="86" t="str">
        <f>IF('S.D.PASTE SHEET'!I44="","",'S.D.PASTE SHEET'!I44)</f>
        <v/>
      </c>
      <c s="86" t="str">
        <f>IF('S.D.PASTE SHEET'!J44="","",'S.D.PASTE SHEET'!J44)</f>
        <v/>
      </c>
      <c s="86" t="str">
        <f>IF('S.D.PASTE SHEET'!K44="","",'S.D.PASTE SHEET'!K44)</f>
        <v/>
      </c>
      <c s="86" t="str">
        <f>IF('S.D.PASTE SHEET'!L44="","",'S.D.PASTE SHEET'!L44)</f>
        <v/>
      </c>
      <c s="86" t="str">
        <f>IF('S.D.PASTE SHEET'!M44="","",'S.D.PASTE SHEET'!M44)</f>
        <v/>
      </c>
      <c s="86" t="str">
        <f>IF('S.D.PASTE SHEET'!N44="","",'S.D.PASTE SHEET'!N44)</f>
        <v/>
      </c>
      <c s="86" t="str">
        <f>IF('S.D.PASTE SHEET'!O44="","",'S.D.PASTE SHEET'!O44)</f>
        <v/>
      </c>
      <c s="86" t="str">
        <f>IF('S.D.PASTE SHEET'!P44="","",'S.D.PASTE SHEET'!P44)</f>
        <v/>
      </c>
      <c s="86" t="str">
        <f>IF('S.D.PASTE SHEET'!Q44="","",'S.D.PASTE SHEET'!Q44)</f>
        <v/>
      </c>
      <c s="86" t="str">
        <f>IF('S.D.PASTE SHEET'!R44="","",'S.D.PASTE SHEET'!R44)</f>
        <v/>
      </c>
      <c s="86" t="str">
        <f>IF('S.D.PASTE SHEET'!S44="","",'S.D.PASTE SHEET'!S44)</f>
        <v/>
      </c>
      <c s="86" t="str">
        <f>IF('S.D.PASTE SHEET'!T44="","",'S.D.PASTE SHEET'!T44)</f>
        <v/>
      </c>
      <c s="86" t="str">
        <f>IF('S.D.PASTE SHEET'!U44="","",'S.D.PASTE SHEET'!U44)</f>
        <v/>
      </c>
      <c s="86" t="str">
        <f>IF('S.D.PASTE SHEET'!V44="","",'S.D.PASTE SHEET'!V44)</f>
        <v/>
      </c>
      <c s="86" t="str">
        <f>IF('S.D.PASTE SHEET'!W44="","",'S.D.PASTE SHEET'!W44)</f>
        <v/>
      </c>
      <c s="86" t="str">
        <f>IF('S.D.PASTE SHEET'!X44="","",'S.D.PASTE SHEET'!X44)</f>
        <v/>
      </c>
      <c s="86" t="str">
        <f>IF('S.D.PASTE SHEET'!Y44="","",'S.D.PASTE SHEET'!Y44)</f>
        <v/>
      </c>
      <c s="86" t="str">
        <f>IF('S.D.PASTE SHEET'!Z44="","",'S.D.PASTE SHEET'!Z44)</f>
        <v/>
      </c>
      <c s="86" t="str">
        <f>IF('S.D.PASTE SHEET'!AA44="","",'S.D.PASTE SHEET'!AA44)</f>
        <v/>
      </c>
      <c s="86" t="str">
        <f>IF('S.D.PASTE SHEET'!AB44="","",'S.D.PASTE SHEET'!AB44)</f>
        <v/>
      </c>
      <c s="86" t="str">
        <f>IF('S.D.PASTE SHEET'!AC44="","",'S.D.PASTE SHEET'!AC44)</f>
        <v/>
      </c>
      <c s="86" t="str">
        <f>IF('S.D.PASTE SHEET'!AD44="","",'S.D.PASTE SHEET'!AD44)</f>
        <v/>
      </c>
      <c s="87"/>
      <c s="88" t="str">
        <f>IF(AK44="","",IF(AK44&gt;0,COUNT($AG$2:AG44),""))</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44" s="88" t="str">
        <f>IF(BC44="","",IF(BC44&gt;0,COUNT($AY$2:AY44),""))</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45" spans="1:66" ht="15.75" customHeight="1">
      <c r="A45" s="86" t="str">
        <f>IF('S.D.PASTE SHEET'!A45="","",'S.D.PASTE SHEET'!A45)</f>
        <v/>
      </c>
      <c s="86" t="str">
        <f>IF('S.D.PASTE SHEET'!B45="","",'S.D.PASTE SHEET'!B45)</f>
        <v/>
      </c>
      <c s="86" t="str">
        <f>IF('S.D.PASTE SHEET'!C45="","",'S.D.PASTE SHEET'!C45)</f>
        <v/>
      </c>
      <c s="86" t="str">
        <f>IF('S.D.PASTE SHEET'!D45="","",'S.D.PASTE SHEET'!D45)</f>
        <v/>
      </c>
      <c s="86" t="str">
        <f>IF('S.D.PASTE SHEET'!E45="","",'S.D.PASTE SHEET'!E45)</f>
        <v/>
      </c>
      <c s="86" t="str">
        <f>IF('S.D.PASTE SHEET'!F45="","",'S.D.PASTE SHEET'!F45)</f>
        <v/>
      </c>
      <c s="86" t="str">
        <f>IF('S.D.PASTE SHEET'!G45="","",'S.D.PASTE SHEET'!G45)</f>
        <v/>
      </c>
      <c s="86" t="str">
        <f>IF('S.D.PASTE SHEET'!H45="","",'S.D.PASTE SHEET'!H45)</f>
        <v/>
      </c>
      <c s="86" t="str">
        <f>IF('S.D.PASTE SHEET'!I45="","",'S.D.PASTE SHEET'!I45)</f>
        <v/>
      </c>
      <c s="86" t="str">
        <f>IF('S.D.PASTE SHEET'!J45="","",'S.D.PASTE SHEET'!J45)</f>
        <v/>
      </c>
      <c s="86" t="str">
        <f>IF('S.D.PASTE SHEET'!K45="","",'S.D.PASTE SHEET'!K45)</f>
        <v/>
      </c>
      <c s="86" t="str">
        <f>IF('S.D.PASTE SHEET'!L45="","",'S.D.PASTE SHEET'!L45)</f>
        <v/>
      </c>
      <c s="86" t="str">
        <f>IF('S.D.PASTE SHEET'!M45="","",'S.D.PASTE SHEET'!M45)</f>
        <v/>
      </c>
      <c s="86" t="str">
        <f>IF('S.D.PASTE SHEET'!N45="","",'S.D.PASTE SHEET'!N45)</f>
        <v/>
      </c>
      <c s="86" t="str">
        <f>IF('S.D.PASTE SHEET'!O45="","",'S.D.PASTE SHEET'!O45)</f>
        <v/>
      </c>
      <c s="86" t="str">
        <f>IF('S.D.PASTE SHEET'!P45="","",'S.D.PASTE SHEET'!P45)</f>
        <v/>
      </c>
      <c s="86" t="str">
        <f>IF('S.D.PASTE SHEET'!Q45="","",'S.D.PASTE SHEET'!Q45)</f>
        <v/>
      </c>
      <c s="86" t="str">
        <f>IF('S.D.PASTE SHEET'!R45="","",'S.D.PASTE SHEET'!R45)</f>
        <v/>
      </c>
      <c s="86" t="str">
        <f>IF('S.D.PASTE SHEET'!S45="","",'S.D.PASTE SHEET'!S45)</f>
        <v/>
      </c>
      <c s="86" t="str">
        <f>IF('S.D.PASTE SHEET'!T45="","",'S.D.PASTE SHEET'!T45)</f>
        <v/>
      </c>
      <c s="86" t="str">
        <f>IF('S.D.PASTE SHEET'!U45="","",'S.D.PASTE SHEET'!U45)</f>
        <v/>
      </c>
      <c s="86" t="str">
        <f>IF('S.D.PASTE SHEET'!V45="","",'S.D.PASTE SHEET'!V45)</f>
        <v/>
      </c>
      <c s="86" t="str">
        <f>IF('S.D.PASTE SHEET'!W45="","",'S.D.PASTE SHEET'!W45)</f>
        <v/>
      </c>
      <c s="86" t="str">
        <f>IF('S.D.PASTE SHEET'!X45="","",'S.D.PASTE SHEET'!X45)</f>
        <v/>
      </c>
      <c s="86" t="str">
        <f>IF('S.D.PASTE SHEET'!Y45="","",'S.D.PASTE SHEET'!Y45)</f>
        <v/>
      </c>
      <c s="86" t="str">
        <f>IF('S.D.PASTE SHEET'!Z45="","",'S.D.PASTE SHEET'!Z45)</f>
        <v/>
      </c>
      <c s="86" t="str">
        <f>IF('S.D.PASTE SHEET'!AA45="","",'S.D.PASTE SHEET'!AA45)</f>
        <v/>
      </c>
      <c s="86" t="str">
        <f>IF('S.D.PASTE SHEET'!AB45="","",'S.D.PASTE SHEET'!AB45)</f>
        <v/>
      </c>
      <c s="86" t="str">
        <f>IF('S.D.PASTE SHEET'!AC45="","",'S.D.PASTE SHEET'!AC45)</f>
        <v/>
      </c>
      <c s="86" t="str">
        <f>IF('S.D.PASTE SHEET'!AD45="","",'S.D.PASTE SHEET'!AD45)</f>
        <v/>
      </c>
      <c s="87"/>
      <c s="88" t="str">
        <f>IF(AK45="","",IF(AK45&gt;0,COUNT($AG$2:AG45),""))</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45" s="88" t="str">
        <f>IF(BC45="","",IF(BC45&gt;0,COUNT($AY$2:AY45),""))</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46" spans="1:66" ht="15.75" customHeight="1">
      <c r="A46" s="86" t="str">
        <f>IF('S.D.PASTE SHEET'!A46="","",'S.D.PASTE SHEET'!A46)</f>
        <v/>
      </c>
      <c s="86" t="str">
        <f>IF('S.D.PASTE SHEET'!B46="","",'S.D.PASTE SHEET'!B46)</f>
        <v/>
      </c>
      <c s="86" t="str">
        <f>IF('S.D.PASTE SHEET'!C46="","",'S.D.PASTE SHEET'!C46)</f>
        <v/>
      </c>
      <c s="86" t="str">
        <f>IF('S.D.PASTE SHEET'!D46="","",'S.D.PASTE SHEET'!D46)</f>
        <v/>
      </c>
      <c s="86" t="str">
        <f>IF('S.D.PASTE SHEET'!E46="","",'S.D.PASTE SHEET'!E46)</f>
        <v/>
      </c>
      <c s="86" t="str">
        <f>IF('S.D.PASTE SHEET'!F46="","",'S.D.PASTE SHEET'!F46)</f>
        <v/>
      </c>
      <c s="86" t="str">
        <f>IF('S.D.PASTE SHEET'!G46="","",'S.D.PASTE SHEET'!G46)</f>
        <v/>
      </c>
      <c s="86" t="str">
        <f>IF('S.D.PASTE SHEET'!H46="","",'S.D.PASTE SHEET'!H46)</f>
        <v/>
      </c>
      <c s="86" t="str">
        <f>IF('S.D.PASTE SHEET'!I46="","",'S.D.PASTE SHEET'!I46)</f>
        <v/>
      </c>
      <c s="86" t="str">
        <f>IF('S.D.PASTE SHEET'!J46="","",'S.D.PASTE SHEET'!J46)</f>
        <v/>
      </c>
      <c s="86" t="str">
        <f>IF('S.D.PASTE SHEET'!K46="","",'S.D.PASTE SHEET'!K46)</f>
        <v/>
      </c>
      <c s="86" t="str">
        <f>IF('S.D.PASTE SHEET'!L46="","",'S.D.PASTE SHEET'!L46)</f>
        <v/>
      </c>
      <c s="86" t="str">
        <f>IF('S.D.PASTE SHEET'!M46="","",'S.D.PASTE SHEET'!M46)</f>
        <v/>
      </c>
      <c s="86" t="str">
        <f>IF('S.D.PASTE SHEET'!N46="","",'S.D.PASTE SHEET'!N46)</f>
        <v/>
      </c>
      <c s="86" t="str">
        <f>IF('S.D.PASTE SHEET'!O46="","",'S.D.PASTE SHEET'!O46)</f>
        <v/>
      </c>
      <c s="86" t="str">
        <f>IF('S.D.PASTE SHEET'!P46="","",'S.D.PASTE SHEET'!P46)</f>
        <v/>
      </c>
      <c s="86" t="str">
        <f>IF('S.D.PASTE SHEET'!Q46="","",'S.D.PASTE SHEET'!Q46)</f>
        <v/>
      </c>
      <c s="86" t="str">
        <f>IF('S.D.PASTE SHEET'!R46="","",'S.D.PASTE SHEET'!R46)</f>
        <v/>
      </c>
      <c s="86" t="str">
        <f>IF('S.D.PASTE SHEET'!S46="","",'S.D.PASTE SHEET'!S46)</f>
        <v/>
      </c>
      <c s="86" t="str">
        <f>IF('S.D.PASTE SHEET'!T46="","",'S.D.PASTE SHEET'!T46)</f>
        <v/>
      </c>
      <c s="86" t="str">
        <f>IF('S.D.PASTE SHEET'!U46="","",'S.D.PASTE SHEET'!U46)</f>
        <v/>
      </c>
      <c s="86" t="str">
        <f>IF('S.D.PASTE SHEET'!V46="","",'S.D.PASTE SHEET'!V46)</f>
        <v/>
      </c>
      <c s="86" t="str">
        <f>IF('S.D.PASTE SHEET'!W46="","",'S.D.PASTE SHEET'!W46)</f>
        <v/>
      </c>
      <c s="86" t="str">
        <f>IF('S.D.PASTE SHEET'!X46="","",'S.D.PASTE SHEET'!X46)</f>
        <v/>
      </c>
      <c s="86" t="str">
        <f>IF('S.D.PASTE SHEET'!Y46="","",'S.D.PASTE SHEET'!Y46)</f>
        <v/>
      </c>
      <c s="86" t="str">
        <f>IF('S.D.PASTE SHEET'!Z46="","",'S.D.PASTE SHEET'!Z46)</f>
        <v/>
      </c>
      <c s="86" t="str">
        <f>IF('S.D.PASTE SHEET'!AA46="","",'S.D.PASTE SHEET'!AA46)</f>
        <v/>
      </c>
      <c s="86" t="str">
        <f>IF('S.D.PASTE SHEET'!AB46="","",'S.D.PASTE SHEET'!AB46)</f>
        <v/>
      </c>
      <c s="86" t="str">
        <f>IF('S.D.PASTE SHEET'!AC46="","",'S.D.PASTE SHEET'!AC46)</f>
        <v/>
      </c>
      <c s="86" t="str">
        <f>IF('S.D.PASTE SHEET'!AD46="","",'S.D.PASTE SHEET'!AD46)</f>
        <v/>
      </c>
      <c s="87"/>
      <c s="88" t="str">
        <f>IF(AK46="","",IF(AK46&gt;0,COUNT($AG$2:AG46),""))</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46" s="88" t="str">
        <f>IF(BC46="","",IF(BC46&gt;0,COUNT($AY$2:AY46),""))</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47" spans="1:66" ht="15.75" customHeight="1">
      <c r="A47" s="86" t="str">
        <f>IF('S.D.PASTE SHEET'!A47="","",'S.D.PASTE SHEET'!A47)</f>
        <v/>
      </c>
      <c s="86" t="str">
        <f>IF('S.D.PASTE SHEET'!B47="","",'S.D.PASTE SHEET'!B47)</f>
        <v/>
      </c>
      <c s="86" t="str">
        <f>IF('S.D.PASTE SHEET'!C47="","",'S.D.PASTE SHEET'!C47)</f>
        <v/>
      </c>
      <c s="86" t="str">
        <f>IF('S.D.PASTE SHEET'!D47="","",'S.D.PASTE SHEET'!D47)</f>
        <v/>
      </c>
      <c s="86" t="str">
        <f>IF('S.D.PASTE SHEET'!E47="","",'S.D.PASTE SHEET'!E47)</f>
        <v/>
      </c>
      <c s="86" t="str">
        <f>IF('S.D.PASTE SHEET'!F47="","",'S.D.PASTE SHEET'!F47)</f>
        <v/>
      </c>
      <c s="86" t="str">
        <f>IF('S.D.PASTE SHEET'!G47="","",'S.D.PASTE SHEET'!G47)</f>
        <v/>
      </c>
      <c s="86" t="str">
        <f>IF('S.D.PASTE SHEET'!H47="","",'S.D.PASTE SHEET'!H47)</f>
        <v/>
      </c>
      <c s="86" t="str">
        <f>IF('S.D.PASTE SHEET'!I47="","",'S.D.PASTE SHEET'!I47)</f>
        <v/>
      </c>
      <c s="86" t="str">
        <f>IF('S.D.PASTE SHEET'!J47="","",'S.D.PASTE SHEET'!J47)</f>
        <v/>
      </c>
      <c s="86" t="str">
        <f>IF('S.D.PASTE SHEET'!K47="","",'S.D.PASTE SHEET'!K47)</f>
        <v/>
      </c>
      <c s="86" t="str">
        <f>IF('S.D.PASTE SHEET'!L47="","",'S.D.PASTE SHEET'!L47)</f>
        <v/>
      </c>
      <c s="86" t="str">
        <f>IF('S.D.PASTE SHEET'!M47="","",'S.D.PASTE SHEET'!M47)</f>
        <v/>
      </c>
      <c s="86" t="str">
        <f>IF('S.D.PASTE SHEET'!N47="","",'S.D.PASTE SHEET'!N47)</f>
        <v/>
      </c>
      <c s="86" t="str">
        <f>IF('S.D.PASTE SHEET'!O47="","",'S.D.PASTE SHEET'!O47)</f>
        <v/>
      </c>
      <c s="86" t="str">
        <f>IF('S.D.PASTE SHEET'!P47="","",'S.D.PASTE SHEET'!P47)</f>
        <v/>
      </c>
      <c s="86" t="str">
        <f>IF('S.D.PASTE SHEET'!Q47="","",'S.D.PASTE SHEET'!Q47)</f>
        <v/>
      </c>
      <c s="86" t="str">
        <f>IF('S.D.PASTE SHEET'!R47="","",'S.D.PASTE SHEET'!R47)</f>
        <v/>
      </c>
      <c s="86" t="str">
        <f>IF('S.D.PASTE SHEET'!S47="","",'S.D.PASTE SHEET'!S47)</f>
        <v/>
      </c>
      <c s="86" t="str">
        <f>IF('S.D.PASTE SHEET'!T47="","",'S.D.PASTE SHEET'!T47)</f>
        <v/>
      </c>
      <c s="86" t="str">
        <f>IF('S.D.PASTE SHEET'!U47="","",'S.D.PASTE SHEET'!U47)</f>
        <v/>
      </c>
      <c s="86" t="str">
        <f>IF('S.D.PASTE SHEET'!V47="","",'S.D.PASTE SHEET'!V47)</f>
        <v/>
      </c>
      <c s="86" t="str">
        <f>IF('S.D.PASTE SHEET'!W47="","",'S.D.PASTE SHEET'!W47)</f>
        <v/>
      </c>
      <c s="86" t="str">
        <f>IF('S.D.PASTE SHEET'!X47="","",'S.D.PASTE SHEET'!X47)</f>
        <v/>
      </c>
      <c s="86" t="str">
        <f>IF('S.D.PASTE SHEET'!Y47="","",'S.D.PASTE SHEET'!Y47)</f>
        <v/>
      </c>
      <c s="86" t="str">
        <f>IF('S.D.PASTE SHEET'!Z47="","",'S.D.PASTE SHEET'!Z47)</f>
        <v/>
      </c>
      <c s="86" t="str">
        <f>IF('S.D.PASTE SHEET'!AA47="","",'S.D.PASTE SHEET'!AA47)</f>
        <v/>
      </c>
      <c s="86" t="str">
        <f>IF('S.D.PASTE SHEET'!AB47="","",'S.D.PASTE SHEET'!AB47)</f>
        <v/>
      </c>
      <c s="86" t="str">
        <f>IF('S.D.PASTE SHEET'!AC47="","",'S.D.PASTE SHEET'!AC47)</f>
        <v/>
      </c>
      <c s="86" t="str">
        <f>IF('S.D.PASTE SHEET'!AD47="","",'S.D.PASTE SHEET'!AD47)</f>
        <v/>
      </c>
      <c s="87"/>
      <c s="88" t="str">
        <f>IF(AK47="","",IF(AK47&gt;0,COUNT($AG$2:AG47),""))</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47" s="88" t="str">
        <f>IF(BC47="","",IF(BC47&gt;0,COUNT($AY$2:AY47),""))</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48" spans="1:66" ht="15.75" customHeight="1">
      <c r="A48" s="86" t="str">
        <f>IF('S.D.PASTE SHEET'!A48="","",'S.D.PASTE SHEET'!A48)</f>
        <v/>
      </c>
      <c s="86" t="str">
        <f>IF('S.D.PASTE SHEET'!B48="","",'S.D.PASTE SHEET'!B48)</f>
        <v/>
      </c>
      <c s="86" t="str">
        <f>IF('S.D.PASTE SHEET'!C48="","",'S.D.PASTE SHEET'!C48)</f>
        <v/>
      </c>
      <c s="86" t="str">
        <f>IF('S.D.PASTE SHEET'!D48="","",'S.D.PASTE SHEET'!D48)</f>
        <v/>
      </c>
      <c s="86" t="str">
        <f>IF('S.D.PASTE SHEET'!E48="","",'S.D.PASTE SHEET'!E48)</f>
        <v/>
      </c>
      <c s="86" t="str">
        <f>IF('S.D.PASTE SHEET'!F48="","",'S.D.PASTE SHEET'!F48)</f>
        <v/>
      </c>
      <c s="86" t="str">
        <f>IF('S.D.PASTE SHEET'!G48="","",'S.D.PASTE SHEET'!G48)</f>
        <v/>
      </c>
      <c s="86" t="str">
        <f>IF('S.D.PASTE SHEET'!H48="","",'S.D.PASTE SHEET'!H48)</f>
        <v/>
      </c>
      <c s="86" t="str">
        <f>IF('S.D.PASTE SHEET'!I48="","",'S.D.PASTE SHEET'!I48)</f>
        <v/>
      </c>
      <c s="86" t="str">
        <f>IF('S.D.PASTE SHEET'!J48="","",'S.D.PASTE SHEET'!J48)</f>
        <v/>
      </c>
      <c s="86" t="str">
        <f>IF('S.D.PASTE SHEET'!K48="","",'S.D.PASTE SHEET'!K48)</f>
        <v/>
      </c>
      <c s="86" t="str">
        <f>IF('S.D.PASTE SHEET'!L48="","",'S.D.PASTE SHEET'!L48)</f>
        <v/>
      </c>
      <c s="86" t="str">
        <f>IF('S.D.PASTE SHEET'!M48="","",'S.D.PASTE SHEET'!M48)</f>
        <v/>
      </c>
      <c s="86" t="str">
        <f>IF('S.D.PASTE SHEET'!N48="","",'S.D.PASTE SHEET'!N48)</f>
        <v/>
      </c>
      <c s="86" t="str">
        <f>IF('S.D.PASTE SHEET'!O48="","",'S.D.PASTE SHEET'!O48)</f>
        <v/>
      </c>
      <c s="86" t="str">
        <f>IF('S.D.PASTE SHEET'!P48="","",'S.D.PASTE SHEET'!P48)</f>
        <v/>
      </c>
      <c s="86" t="str">
        <f>IF('S.D.PASTE SHEET'!Q48="","",'S.D.PASTE SHEET'!Q48)</f>
        <v/>
      </c>
      <c s="86" t="str">
        <f>IF('S.D.PASTE SHEET'!R48="","",'S.D.PASTE SHEET'!R48)</f>
        <v/>
      </c>
      <c s="86" t="str">
        <f>IF('S.D.PASTE SHEET'!S48="","",'S.D.PASTE SHEET'!S48)</f>
        <v/>
      </c>
      <c s="86" t="str">
        <f>IF('S.D.PASTE SHEET'!T48="","",'S.D.PASTE SHEET'!T48)</f>
        <v/>
      </c>
      <c s="86" t="str">
        <f>IF('S.D.PASTE SHEET'!U48="","",'S.D.PASTE SHEET'!U48)</f>
        <v/>
      </c>
      <c s="86" t="str">
        <f>IF('S.D.PASTE SHEET'!V48="","",'S.D.PASTE SHEET'!V48)</f>
        <v/>
      </c>
      <c s="86" t="str">
        <f>IF('S.D.PASTE SHEET'!W48="","",'S.D.PASTE SHEET'!W48)</f>
        <v/>
      </c>
      <c s="86" t="str">
        <f>IF('S.D.PASTE SHEET'!X48="","",'S.D.PASTE SHEET'!X48)</f>
        <v/>
      </c>
      <c s="86" t="str">
        <f>IF('S.D.PASTE SHEET'!Y48="","",'S.D.PASTE SHEET'!Y48)</f>
        <v/>
      </c>
      <c s="86" t="str">
        <f>IF('S.D.PASTE SHEET'!Z48="","",'S.D.PASTE SHEET'!Z48)</f>
        <v/>
      </c>
      <c s="86" t="str">
        <f>IF('S.D.PASTE SHEET'!AA48="","",'S.D.PASTE SHEET'!AA48)</f>
        <v/>
      </c>
      <c s="86" t="str">
        <f>IF('S.D.PASTE SHEET'!AB48="","",'S.D.PASTE SHEET'!AB48)</f>
        <v/>
      </c>
      <c s="86" t="str">
        <f>IF('S.D.PASTE SHEET'!AC48="","",'S.D.PASTE SHEET'!AC48)</f>
        <v/>
      </c>
      <c s="86" t="str">
        <f>IF('S.D.PASTE SHEET'!AD48="","",'S.D.PASTE SHEET'!AD48)</f>
        <v/>
      </c>
      <c s="87"/>
      <c s="88" t="str">
        <f>IF(AK48="","",IF(AK48&gt;0,COUNT($AG$2:AG48),""))</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48" s="88" t="str">
        <f>IF(BC48="","",IF(BC48&gt;0,COUNT($AY$2:AY48),""))</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49" spans="1:66" ht="15.75" customHeight="1">
      <c r="A49" s="86" t="str">
        <f>IF('S.D.PASTE SHEET'!A49="","",'S.D.PASTE SHEET'!A49)</f>
        <v/>
      </c>
      <c s="86" t="str">
        <f>IF('S.D.PASTE SHEET'!B49="","",'S.D.PASTE SHEET'!B49)</f>
        <v/>
      </c>
      <c s="86" t="str">
        <f>IF('S.D.PASTE SHEET'!C49="","",'S.D.PASTE SHEET'!C49)</f>
        <v/>
      </c>
      <c s="86" t="str">
        <f>IF('S.D.PASTE SHEET'!D49="","",'S.D.PASTE SHEET'!D49)</f>
        <v/>
      </c>
      <c s="86" t="str">
        <f>IF('S.D.PASTE SHEET'!E49="","",'S.D.PASTE SHEET'!E49)</f>
        <v/>
      </c>
      <c s="86" t="str">
        <f>IF('S.D.PASTE SHEET'!F49="","",'S.D.PASTE SHEET'!F49)</f>
        <v/>
      </c>
      <c s="86" t="str">
        <f>IF('S.D.PASTE SHEET'!G49="","",'S.D.PASTE SHEET'!G49)</f>
        <v/>
      </c>
      <c s="86" t="str">
        <f>IF('S.D.PASTE SHEET'!H49="","",'S.D.PASTE SHEET'!H49)</f>
        <v/>
      </c>
      <c s="86" t="str">
        <f>IF('S.D.PASTE SHEET'!I49="","",'S.D.PASTE SHEET'!I49)</f>
        <v/>
      </c>
      <c s="86" t="str">
        <f>IF('S.D.PASTE SHEET'!J49="","",'S.D.PASTE SHEET'!J49)</f>
        <v/>
      </c>
      <c s="86" t="str">
        <f>IF('S.D.PASTE SHEET'!K49="","",'S.D.PASTE SHEET'!K49)</f>
        <v/>
      </c>
      <c s="86" t="str">
        <f>IF('S.D.PASTE SHEET'!L49="","",'S.D.PASTE SHEET'!L49)</f>
        <v/>
      </c>
      <c s="86" t="str">
        <f>IF('S.D.PASTE SHEET'!M49="","",'S.D.PASTE SHEET'!M49)</f>
        <v/>
      </c>
      <c s="86" t="str">
        <f>IF('S.D.PASTE SHEET'!N49="","",'S.D.PASTE SHEET'!N49)</f>
        <v/>
      </c>
      <c s="86" t="str">
        <f>IF('S.D.PASTE SHEET'!O49="","",'S.D.PASTE SHEET'!O49)</f>
        <v/>
      </c>
      <c s="86" t="str">
        <f>IF('S.D.PASTE SHEET'!P49="","",'S.D.PASTE SHEET'!P49)</f>
        <v/>
      </c>
      <c s="86" t="str">
        <f>IF('S.D.PASTE SHEET'!Q49="","",'S.D.PASTE SHEET'!Q49)</f>
        <v/>
      </c>
      <c s="86" t="str">
        <f>IF('S.D.PASTE SHEET'!R49="","",'S.D.PASTE SHEET'!R49)</f>
        <v/>
      </c>
      <c s="86" t="str">
        <f>IF('S.D.PASTE SHEET'!S49="","",'S.D.PASTE SHEET'!S49)</f>
        <v/>
      </c>
      <c s="86" t="str">
        <f>IF('S.D.PASTE SHEET'!T49="","",'S.D.PASTE SHEET'!T49)</f>
        <v/>
      </c>
      <c s="86" t="str">
        <f>IF('S.D.PASTE SHEET'!U49="","",'S.D.PASTE SHEET'!U49)</f>
        <v/>
      </c>
      <c s="86" t="str">
        <f>IF('S.D.PASTE SHEET'!V49="","",'S.D.PASTE SHEET'!V49)</f>
        <v/>
      </c>
      <c s="86" t="str">
        <f>IF('S.D.PASTE SHEET'!W49="","",'S.D.PASTE SHEET'!W49)</f>
        <v/>
      </c>
      <c s="86" t="str">
        <f>IF('S.D.PASTE SHEET'!X49="","",'S.D.PASTE SHEET'!X49)</f>
        <v/>
      </c>
      <c s="86" t="str">
        <f>IF('S.D.PASTE SHEET'!Y49="","",'S.D.PASTE SHEET'!Y49)</f>
        <v/>
      </c>
      <c s="86" t="str">
        <f>IF('S.D.PASTE SHEET'!Z49="","",'S.D.PASTE SHEET'!Z49)</f>
        <v/>
      </c>
      <c s="86" t="str">
        <f>IF('S.D.PASTE SHEET'!AA49="","",'S.D.PASTE SHEET'!AA49)</f>
        <v/>
      </c>
      <c s="86" t="str">
        <f>IF('S.D.PASTE SHEET'!AB49="","",'S.D.PASTE SHEET'!AB49)</f>
        <v/>
      </c>
      <c s="86" t="str">
        <f>IF('S.D.PASTE SHEET'!AC49="","",'S.D.PASTE SHEET'!AC49)</f>
        <v/>
      </c>
      <c s="86" t="str">
        <f>IF('S.D.PASTE SHEET'!AD49="","",'S.D.PASTE SHEET'!AD49)</f>
        <v/>
      </c>
      <c s="87"/>
      <c s="88" t="str">
        <f>IF(AK49="","",IF(AK49&gt;0,COUNT($AG$2:AG49),""))</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49" s="88" t="str">
        <f>IF(BC49="","",IF(BC49&gt;0,COUNT($AY$2:AY49),""))</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50" spans="1:66" ht="15.75" customHeight="1">
      <c r="A50" s="86" t="str">
        <f>IF('S.D.PASTE SHEET'!A50="","",'S.D.PASTE SHEET'!A50)</f>
        <v/>
      </c>
      <c s="86" t="str">
        <f>IF('S.D.PASTE SHEET'!B50="","",'S.D.PASTE SHEET'!B50)</f>
        <v/>
      </c>
      <c s="86" t="str">
        <f>IF('S.D.PASTE SHEET'!C50="","",'S.D.PASTE SHEET'!C50)</f>
        <v/>
      </c>
      <c s="86" t="str">
        <f>IF('S.D.PASTE SHEET'!D50="","",'S.D.PASTE SHEET'!D50)</f>
        <v/>
      </c>
      <c s="86" t="str">
        <f>IF('S.D.PASTE SHEET'!E50="","",'S.D.PASTE SHEET'!E50)</f>
        <v/>
      </c>
      <c s="86" t="str">
        <f>IF('S.D.PASTE SHEET'!F50="","",'S.D.PASTE SHEET'!F50)</f>
        <v/>
      </c>
      <c s="86" t="str">
        <f>IF('S.D.PASTE SHEET'!G50="","",'S.D.PASTE SHEET'!G50)</f>
        <v/>
      </c>
      <c s="86" t="str">
        <f>IF('S.D.PASTE SHEET'!H50="","",'S.D.PASTE SHEET'!H50)</f>
        <v/>
      </c>
      <c s="86" t="str">
        <f>IF('S.D.PASTE SHEET'!I50="","",'S.D.PASTE SHEET'!I50)</f>
        <v/>
      </c>
      <c s="86" t="str">
        <f>IF('S.D.PASTE SHEET'!J50="","",'S.D.PASTE SHEET'!J50)</f>
        <v/>
      </c>
      <c s="86" t="str">
        <f>IF('S.D.PASTE SHEET'!K50="","",'S.D.PASTE SHEET'!K50)</f>
        <v/>
      </c>
      <c s="86" t="str">
        <f>IF('S.D.PASTE SHEET'!L50="","",'S.D.PASTE SHEET'!L50)</f>
        <v/>
      </c>
      <c s="86" t="str">
        <f>IF('S.D.PASTE SHEET'!M50="","",'S.D.PASTE SHEET'!M50)</f>
        <v/>
      </c>
      <c s="86" t="str">
        <f>IF('S.D.PASTE SHEET'!N50="","",'S.D.PASTE SHEET'!N50)</f>
        <v/>
      </c>
      <c s="86" t="str">
        <f>IF('S.D.PASTE SHEET'!O50="","",'S.D.PASTE SHEET'!O50)</f>
        <v/>
      </c>
      <c s="86" t="str">
        <f>IF('S.D.PASTE SHEET'!P50="","",'S.D.PASTE SHEET'!P50)</f>
        <v/>
      </c>
      <c s="86" t="str">
        <f>IF('S.D.PASTE SHEET'!Q50="","",'S.D.PASTE SHEET'!Q50)</f>
        <v/>
      </c>
      <c s="86" t="str">
        <f>IF('S.D.PASTE SHEET'!R50="","",'S.D.PASTE SHEET'!R50)</f>
        <v/>
      </c>
      <c s="86" t="str">
        <f>IF('S.D.PASTE SHEET'!S50="","",'S.D.PASTE SHEET'!S50)</f>
        <v/>
      </c>
      <c s="86" t="str">
        <f>IF('S.D.PASTE SHEET'!T50="","",'S.D.PASTE SHEET'!T50)</f>
        <v/>
      </c>
      <c s="86" t="str">
        <f>IF('S.D.PASTE SHEET'!U50="","",'S.D.PASTE SHEET'!U50)</f>
        <v/>
      </c>
      <c s="86" t="str">
        <f>IF('S.D.PASTE SHEET'!V50="","",'S.D.PASTE SHEET'!V50)</f>
        <v/>
      </c>
      <c s="86" t="str">
        <f>IF('S.D.PASTE SHEET'!W50="","",'S.D.PASTE SHEET'!W50)</f>
        <v/>
      </c>
      <c s="86" t="str">
        <f>IF('S.D.PASTE SHEET'!X50="","",'S.D.PASTE SHEET'!X50)</f>
        <v/>
      </c>
      <c s="86" t="str">
        <f>IF('S.D.PASTE SHEET'!Y50="","",'S.D.PASTE SHEET'!Y50)</f>
        <v/>
      </c>
      <c s="86" t="str">
        <f>IF('S.D.PASTE SHEET'!Z50="","",'S.D.PASTE SHEET'!Z50)</f>
        <v/>
      </c>
      <c s="86" t="str">
        <f>IF('S.D.PASTE SHEET'!AA50="","",'S.D.PASTE SHEET'!AA50)</f>
        <v/>
      </c>
      <c s="86" t="str">
        <f>IF('S.D.PASTE SHEET'!AB50="","",'S.D.PASTE SHEET'!AB50)</f>
        <v/>
      </c>
      <c s="86" t="str">
        <f>IF('S.D.PASTE SHEET'!AC50="","",'S.D.PASTE SHEET'!AC50)</f>
        <v/>
      </c>
      <c s="86" t="str">
        <f>IF('S.D.PASTE SHEET'!AD50="","",'S.D.PASTE SHEET'!AD50)</f>
        <v/>
      </c>
      <c s="87"/>
      <c s="88" t="str">
        <f>IF(AK50="","",IF(AK50&gt;0,COUNT($AG$2:AG50),""))</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50" s="88" t="str">
        <f>IF(BC50="","",IF(BC50&gt;0,COUNT($AY$2:AY50),""))</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51" spans="1:66" ht="15.75" customHeight="1">
      <c r="A51" s="86" t="str">
        <f>IF('S.D.PASTE SHEET'!A51="","",'S.D.PASTE SHEET'!A51)</f>
        <v/>
      </c>
      <c s="86" t="str">
        <f>IF('S.D.PASTE SHEET'!B51="","",'S.D.PASTE SHEET'!B51)</f>
        <v/>
      </c>
      <c s="86" t="str">
        <f>IF('S.D.PASTE SHEET'!C51="","",'S.D.PASTE SHEET'!C51)</f>
        <v/>
      </c>
      <c s="86" t="str">
        <f>IF('S.D.PASTE SHEET'!D51="","",'S.D.PASTE SHEET'!D51)</f>
        <v/>
      </c>
      <c s="86" t="str">
        <f>IF('S.D.PASTE SHEET'!E51="","",'S.D.PASTE SHEET'!E51)</f>
        <v/>
      </c>
      <c s="86" t="str">
        <f>IF('S.D.PASTE SHEET'!F51="","",'S.D.PASTE SHEET'!F51)</f>
        <v/>
      </c>
      <c s="86" t="str">
        <f>IF('S.D.PASTE SHEET'!G51="","",'S.D.PASTE SHEET'!G51)</f>
        <v/>
      </c>
      <c s="86" t="str">
        <f>IF('S.D.PASTE SHEET'!H51="","",'S.D.PASTE SHEET'!H51)</f>
        <v/>
      </c>
      <c s="86" t="str">
        <f>IF('S.D.PASTE SHEET'!I51="","",'S.D.PASTE SHEET'!I51)</f>
        <v/>
      </c>
      <c s="86" t="str">
        <f>IF('S.D.PASTE SHEET'!J51="","",'S.D.PASTE SHEET'!J51)</f>
        <v/>
      </c>
      <c s="86" t="str">
        <f>IF('S.D.PASTE SHEET'!K51="","",'S.D.PASTE SHEET'!K51)</f>
        <v/>
      </c>
      <c s="86" t="str">
        <f>IF('S.D.PASTE SHEET'!L51="","",'S.D.PASTE SHEET'!L51)</f>
        <v/>
      </c>
      <c s="86" t="str">
        <f>IF('S.D.PASTE SHEET'!M51="","",'S.D.PASTE SHEET'!M51)</f>
        <v/>
      </c>
      <c s="86" t="str">
        <f>IF('S.D.PASTE SHEET'!N51="","",'S.D.PASTE SHEET'!N51)</f>
        <v/>
      </c>
      <c s="86" t="str">
        <f>IF('S.D.PASTE SHEET'!O51="","",'S.D.PASTE SHEET'!O51)</f>
        <v/>
      </c>
      <c s="86" t="str">
        <f>IF('S.D.PASTE SHEET'!P51="","",'S.D.PASTE SHEET'!P51)</f>
        <v/>
      </c>
      <c s="86" t="str">
        <f>IF('S.D.PASTE SHEET'!Q51="","",'S.D.PASTE SHEET'!Q51)</f>
        <v/>
      </c>
      <c s="86" t="str">
        <f>IF('S.D.PASTE SHEET'!R51="","",'S.D.PASTE SHEET'!R51)</f>
        <v/>
      </c>
      <c s="86" t="str">
        <f>IF('S.D.PASTE SHEET'!S51="","",'S.D.PASTE SHEET'!S51)</f>
        <v/>
      </c>
      <c s="86" t="str">
        <f>IF('S.D.PASTE SHEET'!T51="","",'S.D.PASTE SHEET'!T51)</f>
        <v/>
      </c>
      <c s="86" t="str">
        <f>IF('S.D.PASTE SHEET'!U51="","",'S.D.PASTE SHEET'!U51)</f>
        <v/>
      </c>
      <c s="86" t="str">
        <f>IF('S.D.PASTE SHEET'!V51="","",'S.D.PASTE SHEET'!V51)</f>
        <v/>
      </c>
      <c s="86" t="str">
        <f>IF('S.D.PASTE SHEET'!W51="","",'S.D.PASTE SHEET'!W51)</f>
        <v/>
      </c>
      <c s="86" t="str">
        <f>IF('S.D.PASTE SHEET'!X51="","",'S.D.PASTE SHEET'!X51)</f>
        <v/>
      </c>
      <c s="86" t="str">
        <f>IF('S.D.PASTE SHEET'!Y51="","",'S.D.PASTE SHEET'!Y51)</f>
        <v/>
      </c>
      <c s="86" t="str">
        <f>IF('S.D.PASTE SHEET'!Z51="","",'S.D.PASTE SHEET'!Z51)</f>
        <v/>
      </c>
      <c s="86" t="str">
        <f>IF('S.D.PASTE SHEET'!AA51="","",'S.D.PASTE SHEET'!AA51)</f>
        <v/>
      </c>
      <c s="86" t="str">
        <f>IF('S.D.PASTE SHEET'!AB51="","",'S.D.PASTE SHEET'!AB51)</f>
        <v/>
      </c>
      <c s="86" t="str">
        <f>IF('S.D.PASTE SHEET'!AC51="","",'S.D.PASTE SHEET'!AC51)</f>
        <v/>
      </c>
      <c s="86" t="str">
        <f>IF('S.D.PASTE SHEET'!AD51="","",'S.D.PASTE SHEET'!AD51)</f>
        <v/>
      </c>
      <c s="87"/>
      <c s="88" t="str">
        <f>IF(AK51="","",IF(AK51&gt;0,COUNT($AG$2:AG51),""))</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51" s="88" t="str">
        <f>IF(BC51="","",IF(BC51&gt;0,COUNT($AY$2:AY51),""))</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52" spans="1:66" ht="15.75" customHeight="1">
      <c r="A52" s="86" t="str">
        <f>IF('S.D.PASTE SHEET'!A52="","",'S.D.PASTE SHEET'!A52)</f>
        <v/>
      </c>
      <c s="86" t="str">
        <f>IF('S.D.PASTE SHEET'!B52="","",'S.D.PASTE SHEET'!B52)</f>
        <v/>
      </c>
      <c s="86" t="str">
        <f>IF('S.D.PASTE SHEET'!C52="","",'S.D.PASTE SHEET'!C52)</f>
        <v/>
      </c>
      <c s="86" t="str">
        <f>IF('S.D.PASTE SHEET'!D52="","",'S.D.PASTE SHEET'!D52)</f>
        <v/>
      </c>
      <c s="86" t="str">
        <f>IF('S.D.PASTE SHEET'!E52="","",'S.D.PASTE SHEET'!E52)</f>
        <v/>
      </c>
      <c s="86" t="str">
        <f>IF('S.D.PASTE SHEET'!F52="","",'S.D.PASTE SHEET'!F52)</f>
        <v/>
      </c>
      <c s="86" t="str">
        <f>IF('S.D.PASTE SHEET'!G52="","",'S.D.PASTE SHEET'!G52)</f>
        <v/>
      </c>
      <c s="86" t="str">
        <f>IF('S.D.PASTE SHEET'!H52="","",'S.D.PASTE SHEET'!H52)</f>
        <v/>
      </c>
      <c s="86" t="str">
        <f>IF('S.D.PASTE SHEET'!I52="","",'S.D.PASTE SHEET'!I52)</f>
        <v/>
      </c>
      <c s="86" t="str">
        <f>IF('S.D.PASTE SHEET'!J52="","",'S.D.PASTE SHEET'!J52)</f>
        <v/>
      </c>
      <c s="86" t="str">
        <f>IF('S.D.PASTE SHEET'!K52="","",'S.D.PASTE SHEET'!K52)</f>
        <v/>
      </c>
      <c s="86" t="str">
        <f>IF('S.D.PASTE SHEET'!L52="","",'S.D.PASTE SHEET'!L52)</f>
        <v/>
      </c>
      <c s="86" t="str">
        <f>IF('S.D.PASTE SHEET'!M52="","",'S.D.PASTE SHEET'!M52)</f>
        <v/>
      </c>
      <c s="86" t="str">
        <f>IF('S.D.PASTE SHEET'!N52="","",'S.D.PASTE SHEET'!N52)</f>
        <v/>
      </c>
      <c s="86" t="str">
        <f>IF('S.D.PASTE SHEET'!O52="","",'S.D.PASTE SHEET'!O52)</f>
        <v/>
      </c>
      <c s="86" t="str">
        <f>IF('S.D.PASTE SHEET'!P52="","",'S.D.PASTE SHEET'!P52)</f>
        <v/>
      </c>
      <c s="86" t="str">
        <f>IF('S.D.PASTE SHEET'!Q52="","",'S.D.PASTE SHEET'!Q52)</f>
        <v/>
      </c>
      <c s="86" t="str">
        <f>IF('S.D.PASTE SHEET'!R52="","",'S.D.PASTE SHEET'!R52)</f>
        <v/>
      </c>
      <c s="86" t="str">
        <f>IF('S.D.PASTE SHEET'!S52="","",'S.D.PASTE SHEET'!S52)</f>
        <v/>
      </c>
      <c s="86" t="str">
        <f>IF('S.D.PASTE SHEET'!T52="","",'S.D.PASTE SHEET'!T52)</f>
        <v/>
      </c>
      <c s="86" t="str">
        <f>IF('S.D.PASTE SHEET'!U52="","",'S.D.PASTE SHEET'!U52)</f>
        <v/>
      </c>
      <c s="86" t="str">
        <f>IF('S.D.PASTE SHEET'!V52="","",'S.D.PASTE SHEET'!V52)</f>
        <v/>
      </c>
      <c s="86" t="str">
        <f>IF('S.D.PASTE SHEET'!W52="","",'S.D.PASTE SHEET'!W52)</f>
        <v/>
      </c>
      <c s="86" t="str">
        <f>IF('S.D.PASTE SHEET'!X52="","",'S.D.PASTE SHEET'!X52)</f>
        <v/>
      </c>
      <c s="86" t="str">
        <f>IF('S.D.PASTE SHEET'!Y52="","",'S.D.PASTE SHEET'!Y52)</f>
        <v/>
      </c>
      <c s="86" t="str">
        <f>IF('S.D.PASTE SHEET'!Z52="","",'S.D.PASTE SHEET'!Z52)</f>
        <v/>
      </c>
      <c s="86" t="str">
        <f>IF('S.D.PASTE SHEET'!AA52="","",'S.D.PASTE SHEET'!AA52)</f>
        <v/>
      </c>
      <c s="86" t="str">
        <f>IF('S.D.PASTE SHEET'!AB52="","",'S.D.PASTE SHEET'!AB52)</f>
        <v/>
      </c>
      <c s="86" t="str">
        <f>IF('S.D.PASTE SHEET'!AC52="","",'S.D.PASTE SHEET'!AC52)</f>
        <v/>
      </c>
      <c s="86" t="str">
        <f>IF('S.D.PASTE SHEET'!AD52="","",'S.D.PASTE SHEET'!AD52)</f>
        <v/>
      </c>
      <c s="87"/>
      <c s="88" t="str">
        <f>IF(AK52="","",IF(AK52&gt;0,COUNT($AG$2:AG52),""))</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52" s="88" t="str">
        <f>IF(BC52="","",IF(BC52&gt;0,COUNT($AY$2:AY52),""))</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53" spans="1:66" ht="15.75" customHeight="1">
      <c r="A53" s="86" t="str">
        <f>IF('S.D.PASTE SHEET'!A53="","",'S.D.PASTE SHEET'!A53)</f>
        <v/>
      </c>
      <c s="86" t="str">
        <f>IF('S.D.PASTE SHEET'!B53="","",'S.D.PASTE SHEET'!B53)</f>
        <v/>
      </c>
      <c s="86" t="str">
        <f>IF('S.D.PASTE SHEET'!C53="","",'S.D.PASTE SHEET'!C53)</f>
        <v/>
      </c>
      <c s="86" t="str">
        <f>IF('S.D.PASTE SHEET'!D53="","",'S.D.PASTE SHEET'!D53)</f>
        <v/>
      </c>
      <c s="86" t="str">
        <f>IF('S.D.PASTE SHEET'!E53="","",'S.D.PASTE SHEET'!E53)</f>
        <v/>
      </c>
      <c s="86" t="str">
        <f>IF('S.D.PASTE SHEET'!F53="","",'S.D.PASTE SHEET'!F53)</f>
        <v/>
      </c>
      <c s="86" t="str">
        <f>IF('S.D.PASTE SHEET'!G53="","",'S.D.PASTE SHEET'!G53)</f>
        <v/>
      </c>
      <c s="86" t="str">
        <f>IF('S.D.PASTE SHEET'!H53="","",'S.D.PASTE SHEET'!H53)</f>
        <v/>
      </c>
      <c s="86" t="str">
        <f>IF('S.D.PASTE SHEET'!I53="","",'S.D.PASTE SHEET'!I53)</f>
        <v/>
      </c>
      <c s="86" t="str">
        <f>IF('S.D.PASTE SHEET'!J53="","",'S.D.PASTE SHEET'!J53)</f>
        <v/>
      </c>
      <c s="86" t="str">
        <f>IF('S.D.PASTE SHEET'!K53="","",'S.D.PASTE SHEET'!K53)</f>
        <v/>
      </c>
      <c s="86" t="str">
        <f>IF('S.D.PASTE SHEET'!L53="","",'S.D.PASTE SHEET'!L53)</f>
        <v/>
      </c>
      <c s="86" t="str">
        <f>IF('S.D.PASTE SHEET'!M53="","",'S.D.PASTE SHEET'!M53)</f>
        <v/>
      </c>
      <c s="86" t="str">
        <f>IF('S.D.PASTE SHEET'!N53="","",'S.D.PASTE SHEET'!N53)</f>
        <v/>
      </c>
      <c s="86" t="str">
        <f>IF('S.D.PASTE SHEET'!O53="","",'S.D.PASTE SHEET'!O53)</f>
        <v/>
      </c>
      <c s="86" t="str">
        <f>IF('S.D.PASTE SHEET'!P53="","",'S.D.PASTE SHEET'!P53)</f>
        <v/>
      </c>
      <c s="86" t="str">
        <f>IF('S.D.PASTE SHEET'!Q53="","",'S.D.PASTE SHEET'!Q53)</f>
        <v/>
      </c>
      <c s="86" t="str">
        <f>IF('S.D.PASTE SHEET'!R53="","",'S.D.PASTE SHEET'!R53)</f>
        <v/>
      </c>
      <c s="86" t="str">
        <f>IF('S.D.PASTE SHEET'!S53="","",'S.D.PASTE SHEET'!S53)</f>
        <v/>
      </c>
      <c s="86" t="str">
        <f>IF('S.D.PASTE SHEET'!T53="","",'S.D.PASTE SHEET'!T53)</f>
        <v/>
      </c>
      <c s="86" t="str">
        <f>IF('S.D.PASTE SHEET'!U53="","",'S.D.PASTE SHEET'!U53)</f>
        <v/>
      </c>
      <c s="86" t="str">
        <f>IF('S.D.PASTE SHEET'!V53="","",'S.D.PASTE SHEET'!V53)</f>
        <v/>
      </c>
      <c s="86" t="str">
        <f>IF('S.D.PASTE SHEET'!W53="","",'S.D.PASTE SHEET'!W53)</f>
        <v/>
      </c>
      <c s="86" t="str">
        <f>IF('S.D.PASTE SHEET'!X53="","",'S.D.PASTE SHEET'!X53)</f>
        <v/>
      </c>
      <c s="86" t="str">
        <f>IF('S.D.PASTE SHEET'!Y53="","",'S.D.PASTE SHEET'!Y53)</f>
        <v/>
      </c>
      <c s="86" t="str">
        <f>IF('S.D.PASTE SHEET'!Z53="","",'S.D.PASTE SHEET'!Z53)</f>
        <v/>
      </c>
      <c s="86" t="str">
        <f>IF('S.D.PASTE SHEET'!AA53="","",'S.D.PASTE SHEET'!AA53)</f>
        <v/>
      </c>
      <c s="86" t="str">
        <f>IF('S.D.PASTE SHEET'!AB53="","",'S.D.PASTE SHEET'!AB53)</f>
        <v/>
      </c>
      <c s="86" t="str">
        <f>IF('S.D.PASTE SHEET'!AC53="","",'S.D.PASTE SHEET'!AC53)</f>
        <v/>
      </c>
      <c s="86" t="str">
        <f>IF('S.D.PASTE SHEET'!AD53="","",'S.D.PASTE SHEET'!AD53)</f>
        <v/>
      </c>
      <c s="87"/>
      <c s="88" t="str">
        <f>IF(AK53="","",IF(AK53&gt;0,COUNT($AG$2:AG53),""))</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53" s="88" t="str">
        <f>IF(BC53="","",IF(BC53&gt;0,COUNT($AY$2:AY53),""))</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54" spans="1:66" ht="15.75" customHeight="1">
      <c r="A54" s="86" t="str">
        <f>IF('S.D.PASTE SHEET'!A54="","",'S.D.PASTE SHEET'!A54)</f>
        <v/>
      </c>
      <c s="86" t="str">
        <f>IF('S.D.PASTE SHEET'!B54="","",'S.D.PASTE SHEET'!B54)</f>
        <v/>
      </c>
      <c s="86" t="str">
        <f>IF('S.D.PASTE SHEET'!C54="","",'S.D.PASTE SHEET'!C54)</f>
        <v/>
      </c>
      <c s="86" t="str">
        <f>IF('S.D.PASTE SHEET'!D54="","",'S.D.PASTE SHEET'!D54)</f>
        <v/>
      </c>
      <c s="86" t="str">
        <f>IF('S.D.PASTE SHEET'!E54="","",'S.D.PASTE SHEET'!E54)</f>
        <v/>
      </c>
      <c s="86" t="str">
        <f>IF('S.D.PASTE SHEET'!F54="","",'S.D.PASTE SHEET'!F54)</f>
        <v/>
      </c>
      <c s="86" t="str">
        <f>IF('S.D.PASTE SHEET'!G54="","",'S.D.PASTE SHEET'!G54)</f>
        <v/>
      </c>
      <c s="86" t="str">
        <f>IF('S.D.PASTE SHEET'!H54="","",'S.D.PASTE SHEET'!H54)</f>
        <v/>
      </c>
      <c s="86" t="str">
        <f>IF('S.D.PASTE SHEET'!I54="","",'S.D.PASTE SHEET'!I54)</f>
        <v/>
      </c>
      <c s="86" t="str">
        <f>IF('S.D.PASTE SHEET'!J54="","",'S.D.PASTE SHEET'!J54)</f>
        <v/>
      </c>
      <c s="86" t="str">
        <f>IF('S.D.PASTE SHEET'!K54="","",'S.D.PASTE SHEET'!K54)</f>
        <v/>
      </c>
      <c s="86" t="str">
        <f>IF('S.D.PASTE SHEET'!L54="","",'S.D.PASTE SHEET'!L54)</f>
        <v/>
      </c>
      <c s="86" t="str">
        <f>IF('S.D.PASTE SHEET'!M54="","",'S.D.PASTE SHEET'!M54)</f>
        <v/>
      </c>
      <c s="86" t="str">
        <f>IF('S.D.PASTE SHEET'!N54="","",'S.D.PASTE SHEET'!N54)</f>
        <v/>
      </c>
      <c s="86" t="str">
        <f>IF('S.D.PASTE SHEET'!O54="","",'S.D.PASTE SHEET'!O54)</f>
        <v/>
      </c>
      <c s="86" t="str">
        <f>IF('S.D.PASTE SHEET'!P54="","",'S.D.PASTE SHEET'!P54)</f>
        <v/>
      </c>
      <c s="86" t="str">
        <f>IF('S.D.PASTE SHEET'!Q54="","",'S.D.PASTE SHEET'!Q54)</f>
        <v/>
      </c>
      <c s="86" t="str">
        <f>IF('S.D.PASTE SHEET'!R54="","",'S.D.PASTE SHEET'!R54)</f>
        <v/>
      </c>
      <c s="86" t="str">
        <f>IF('S.D.PASTE SHEET'!S54="","",'S.D.PASTE SHEET'!S54)</f>
        <v/>
      </c>
      <c s="86" t="str">
        <f>IF('S.D.PASTE SHEET'!T54="","",'S.D.PASTE SHEET'!T54)</f>
        <v/>
      </c>
      <c s="86" t="str">
        <f>IF('S.D.PASTE SHEET'!U54="","",'S.D.PASTE SHEET'!U54)</f>
        <v/>
      </c>
      <c s="86" t="str">
        <f>IF('S.D.PASTE SHEET'!V54="","",'S.D.PASTE SHEET'!V54)</f>
        <v/>
      </c>
      <c s="86" t="str">
        <f>IF('S.D.PASTE SHEET'!W54="","",'S.D.PASTE SHEET'!W54)</f>
        <v/>
      </c>
      <c s="86" t="str">
        <f>IF('S.D.PASTE SHEET'!X54="","",'S.D.PASTE SHEET'!X54)</f>
        <v/>
      </c>
      <c s="86" t="str">
        <f>IF('S.D.PASTE SHEET'!Y54="","",'S.D.PASTE SHEET'!Y54)</f>
        <v/>
      </c>
      <c s="86" t="str">
        <f>IF('S.D.PASTE SHEET'!Z54="","",'S.D.PASTE SHEET'!Z54)</f>
        <v/>
      </c>
      <c s="86" t="str">
        <f>IF('S.D.PASTE SHEET'!AA54="","",'S.D.PASTE SHEET'!AA54)</f>
        <v/>
      </c>
      <c s="86" t="str">
        <f>IF('S.D.PASTE SHEET'!AB54="","",'S.D.PASTE SHEET'!AB54)</f>
        <v/>
      </c>
      <c s="86" t="str">
        <f>IF('S.D.PASTE SHEET'!AC54="","",'S.D.PASTE SHEET'!AC54)</f>
        <v/>
      </c>
      <c s="86" t="str">
        <f>IF('S.D.PASTE SHEET'!AD54="","",'S.D.PASTE SHEET'!AD54)</f>
        <v/>
      </c>
      <c s="87"/>
      <c s="88" t="str">
        <f>IF(AK54="","",IF(AK54&gt;0,COUNT($AG$2:AG54),""))</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54" s="88" t="str">
        <f>IF(BC54="","",IF(BC54&gt;0,COUNT($AY$2:AY54),""))</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55" spans="1:66" ht="15.75" customHeight="1">
      <c r="A55" s="86" t="str">
        <f>IF('S.D.PASTE SHEET'!A55="","",'S.D.PASTE SHEET'!A55)</f>
        <v/>
      </c>
      <c s="86" t="str">
        <f>IF('S.D.PASTE SHEET'!B55="","",'S.D.PASTE SHEET'!B55)</f>
        <v/>
      </c>
      <c s="86" t="str">
        <f>IF('S.D.PASTE SHEET'!C55="","",'S.D.PASTE SHEET'!C55)</f>
        <v/>
      </c>
      <c s="86" t="str">
        <f>IF('S.D.PASTE SHEET'!D55="","",'S.D.PASTE SHEET'!D55)</f>
        <v/>
      </c>
      <c s="86" t="str">
        <f>IF('S.D.PASTE SHEET'!E55="","",'S.D.PASTE SHEET'!E55)</f>
        <v/>
      </c>
      <c s="86" t="str">
        <f>IF('S.D.PASTE SHEET'!F55="","",'S.D.PASTE SHEET'!F55)</f>
        <v/>
      </c>
      <c s="86" t="str">
        <f>IF('S.D.PASTE SHEET'!G55="","",'S.D.PASTE SHEET'!G55)</f>
        <v/>
      </c>
      <c s="86" t="str">
        <f>IF('S.D.PASTE SHEET'!H55="","",'S.D.PASTE SHEET'!H55)</f>
        <v/>
      </c>
      <c s="86" t="str">
        <f>IF('S.D.PASTE SHEET'!I55="","",'S.D.PASTE SHEET'!I55)</f>
        <v/>
      </c>
      <c s="86" t="str">
        <f>IF('S.D.PASTE SHEET'!J55="","",'S.D.PASTE SHEET'!J55)</f>
        <v/>
      </c>
      <c s="86" t="str">
        <f>IF('S.D.PASTE SHEET'!K55="","",'S.D.PASTE SHEET'!K55)</f>
        <v/>
      </c>
      <c s="86" t="str">
        <f>IF('S.D.PASTE SHEET'!L55="","",'S.D.PASTE SHEET'!L55)</f>
        <v/>
      </c>
      <c s="86" t="str">
        <f>IF('S.D.PASTE SHEET'!M55="","",'S.D.PASTE SHEET'!M55)</f>
        <v/>
      </c>
      <c s="86" t="str">
        <f>IF('S.D.PASTE SHEET'!N55="","",'S.D.PASTE SHEET'!N55)</f>
        <v/>
      </c>
      <c s="86" t="str">
        <f>IF('S.D.PASTE SHEET'!O55="","",'S.D.PASTE SHEET'!O55)</f>
        <v/>
      </c>
      <c s="86" t="str">
        <f>IF('S.D.PASTE SHEET'!P55="","",'S.D.PASTE SHEET'!P55)</f>
        <v/>
      </c>
      <c s="86" t="str">
        <f>IF('S.D.PASTE SHEET'!Q55="","",'S.D.PASTE SHEET'!Q55)</f>
        <v/>
      </c>
      <c s="86" t="str">
        <f>IF('S.D.PASTE SHEET'!R55="","",'S.D.PASTE SHEET'!R55)</f>
        <v/>
      </c>
      <c s="86" t="str">
        <f>IF('S.D.PASTE SHEET'!S55="","",'S.D.PASTE SHEET'!S55)</f>
        <v/>
      </c>
      <c s="86" t="str">
        <f>IF('S.D.PASTE SHEET'!T55="","",'S.D.PASTE SHEET'!T55)</f>
        <v/>
      </c>
      <c s="86" t="str">
        <f>IF('S.D.PASTE SHEET'!U55="","",'S.D.PASTE SHEET'!U55)</f>
        <v/>
      </c>
      <c s="86" t="str">
        <f>IF('S.D.PASTE SHEET'!V55="","",'S.D.PASTE SHEET'!V55)</f>
        <v/>
      </c>
      <c s="86" t="str">
        <f>IF('S.D.PASTE SHEET'!W55="","",'S.D.PASTE SHEET'!W55)</f>
        <v/>
      </c>
      <c s="86" t="str">
        <f>IF('S.D.PASTE SHEET'!X55="","",'S.D.PASTE SHEET'!X55)</f>
        <v/>
      </c>
      <c s="86" t="str">
        <f>IF('S.D.PASTE SHEET'!Y55="","",'S.D.PASTE SHEET'!Y55)</f>
        <v/>
      </c>
      <c s="86" t="str">
        <f>IF('S.D.PASTE SHEET'!Z55="","",'S.D.PASTE SHEET'!Z55)</f>
        <v/>
      </c>
      <c s="86" t="str">
        <f>IF('S.D.PASTE SHEET'!AA55="","",'S.D.PASTE SHEET'!AA55)</f>
        <v/>
      </c>
      <c s="86" t="str">
        <f>IF('S.D.PASTE SHEET'!AB55="","",'S.D.PASTE SHEET'!AB55)</f>
        <v/>
      </c>
      <c s="86" t="str">
        <f>IF('S.D.PASTE SHEET'!AC55="","",'S.D.PASTE SHEET'!AC55)</f>
        <v/>
      </c>
      <c s="86" t="str">
        <f>IF('S.D.PASTE SHEET'!AD55="","",'S.D.PASTE SHEET'!AD55)</f>
        <v/>
      </c>
      <c s="87"/>
      <c s="88" t="str">
        <f>IF(AK55="","",IF(AK55&gt;0,COUNT($AG$2:AG55),""))</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55" s="88" t="str">
        <f>IF(BC55="","",IF(BC55&gt;0,COUNT($AY$2:AY55),""))</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56" spans="1:66" ht="15.75" customHeight="1">
      <c r="A56" s="86" t="str">
        <f>IF('S.D.PASTE SHEET'!A56="","",'S.D.PASTE SHEET'!A56)</f>
        <v/>
      </c>
      <c s="86" t="str">
        <f>IF('S.D.PASTE SHEET'!B56="","",'S.D.PASTE SHEET'!B56)</f>
        <v/>
      </c>
      <c s="86" t="str">
        <f>IF('S.D.PASTE SHEET'!C56="","",'S.D.PASTE SHEET'!C56)</f>
        <v/>
      </c>
      <c s="86" t="str">
        <f>IF('S.D.PASTE SHEET'!D56="","",'S.D.PASTE SHEET'!D56)</f>
        <v/>
      </c>
      <c s="86" t="str">
        <f>IF('S.D.PASTE SHEET'!E56="","",'S.D.PASTE SHEET'!E56)</f>
        <v/>
      </c>
      <c s="86" t="str">
        <f>IF('S.D.PASTE SHEET'!F56="","",'S.D.PASTE SHEET'!F56)</f>
        <v/>
      </c>
      <c s="86" t="str">
        <f>IF('S.D.PASTE SHEET'!G56="","",'S.D.PASTE SHEET'!G56)</f>
        <v/>
      </c>
      <c s="86" t="str">
        <f>IF('S.D.PASTE SHEET'!H56="","",'S.D.PASTE SHEET'!H56)</f>
        <v/>
      </c>
      <c s="86" t="str">
        <f>IF('S.D.PASTE SHEET'!I56="","",'S.D.PASTE SHEET'!I56)</f>
        <v/>
      </c>
      <c s="86" t="str">
        <f>IF('S.D.PASTE SHEET'!J56="","",'S.D.PASTE SHEET'!J56)</f>
        <v/>
      </c>
      <c s="86" t="str">
        <f>IF('S.D.PASTE SHEET'!K56="","",'S.D.PASTE SHEET'!K56)</f>
        <v/>
      </c>
      <c s="86" t="str">
        <f>IF('S.D.PASTE SHEET'!L56="","",'S.D.PASTE SHEET'!L56)</f>
        <v/>
      </c>
      <c s="86" t="str">
        <f>IF('S.D.PASTE SHEET'!M56="","",'S.D.PASTE SHEET'!M56)</f>
        <v/>
      </c>
      <c s="86" t="str">
        <f>IF('S.D.PASTE SHEET'!N56="","",'S.D.PASTE SHEET'!N56)</f>
        <v/>
      </c>
      <c s="86" t="str">
        <f>IF('S.D.PASTE SHEET'!O56="","",'S.D.PASTE SHEET'!O56)</f>
        <v/>
      </c>
      <c s="86" t="str">
        <f>IF('S.D.PASTE SHEET'!P56="","",'S.D.PASTE SHEET'!P56)</f>
        <v/>
      </c>
      <c s="86" t="str">
        <f>IF('S.D.PASTE SHEET'!Q56="","",'S.D.PASTE SHEET'!Q56)</f>
        <v/>
      </c>
      <c s="86" t="str">
        <f>IF('S.D.PASTE SHEET'!R56="","",'S.D.PASTE SHEET'!R56)</f>
        <v/>
      </c>
      <c s="86" t="str">
        <f>IF('S.D.PASTE SHEET'!S56="","",'S.D.PASTE SHEET'!S56)</f>
        <v/>
      </c>
      <c s="86" t="str">
        <f>IF('S.D.PASTE SHEET'!T56="","",'S.D.PASTE SHEET'!T56)</f>
        <v/>
      </c>
      <c s="86" t="str">
        <f>IF('S.D.PASTE SHEET'!U56="","",'S.D.PASTE SHEET'!U56)</f>
        <v/>
      </c>
      <c s="86" t="str">
        <f>IF('S.D.PASTE SHEET'!V56="","",'S.D.PASTE SHEET'!V56)</f>
        <v/>
      </c>
      <c s="86" t="str">
        <f>IF('S.D.PASTE SHEET'!W56="","",'S.D.PASTE SHEET'!W56)</f>
        <v/>
      </c>
      <c s="86" t="str">
        <f>IF('S.D.PASTE SHEET'!X56="","",'S.D.PASTE SHEET'!X56)</f>
        <v/>
      </c>
      <c s="86" t="str">
        <f>IF('S.D.PASTE SHEET'!Y56="","",'S.D.PASTE SHEET'!Y56)</f>
        <v/>
      </c>
      <c s="86" t="str">
        <f>IF('S.D.PASTE SHEET'!Z56="","",'S.D.PASTE SHEET'!Z56)</f>
        <v/>
      </c>
      <c s="86" t="str">
        <f>IF('S.D.PASTE SHEET'!AA56="","",'S.D.PASTE SHEET'!AA56)</f>
        <v/>
      </c>
      <c s="86" t="str">
        <f>IF('S.D.PASTE SHEET'!AB56="","",'S.D.PASTE SHEET'!AB56)</f>
        <v/>
      </c>
      <c s="86" t="str">
        <f>IF('S.D.PASTE SHEET'!AC56="","",'S.D.PASTE SHEET'!AC56)</f>
        <v/>
      </c>
      <c s="86" t="str">
        <f>IF('S.D.PASTE SHEET'!AD56="","",'S.D.PASTE SHEET'!AD56)</f>
        <v/>
      </c>
      <c s="87"/>
      <c s="88" t="str">
        <f>IF(AK56="","",IF(AK56&gt;0,COUNT($AG$2:AG56),""))</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56" s="88" t="str">
        <f>IF(BC56="","",IF(BC56&gt;0,COUNT($AY$2:AY56),""))</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57" spans="1:66" ht="15.75" customHeight="1">
      <c r="A57" s="86" t="str">
        <f>IF('S.D.PASTE SHEET'!A57="","",'S.D.PASTE SHEET'!A57)</f>
        <v/>
      </c>
      <c s="86" t="str">
        <f>IF('S.D.PASTE SHEET'!B57="","",'S.D.PASTE SHEET'!B57)</f>
        <v/>
      </c>
      <c s="86" t="str">
        <f>IF('S.D.PASTE SHEET'!C57="","",'S.D.PASTE SHEET'!C57)</f>
        <v/>
      </c>
      <c s="86" t="str">
        <f>IF('S.D.PASTE SHEET'!D57="","",'S.D.PASTE SHEET'!D57)</f>
        <v/>
      </c>
      <c s="86" t="str">
        <f>IF('S.D.PASTE SHEET'!E57="","",'S.D.PASTE SHEET'!E57)</f>
        <v/>
      </c>
      <c s="86" t="str">
        <f>IF('S.D.PASTE SHEET'!F57="","",'S.D.PASTE SHEET'!F57)</f>
        <v/>
      </c>
      <c s="86" t="str">
        <f>IF('S.D.PASTE SHEET'!G57="","",'S.D.PASTE SHEET'!G57)</f>
        <v/>
      </c>
      <c s="86" t="str">
        <f>IF('S.D.PASTE SHEET'!H57="","",'S.D.PASTE SHEET'!H57)</f>
        <v/>
      </c>
      <c s="86" t="str">
        <f>IF('S.D.PASTE SHEET'!I57="","",'S.D.PASTE SHEET'!I57)</f>
        <v/>
      </c>
      <c s="86" t="str">
        <f>IF('S.D.PASTE SHEET'!J57="","",'S.D.PASTE SHEET'!J57)</f>
        <v/>
      </c>
      <c s="86" t="str">
        <f>IF('S.D.PASTE SHEET'!K57="","",'S.D.PASTE SHEET'!K57)</f>
        <v/>
      </c>
      <c s="86" t="str">
        <f>IF('S.D.PASTE SHEET'!L57="","",'S.D.PASTE SHEET'!L57)</f>
        <v/>
      </c>
      <c s="86" t="str">
        <f>IF('S.D.PASTE SHEET'!M57="","",'S.D.PASTE SHEET'!M57)</f>
        <v/>
      </c>
      <c s="86" t="str">
        <f>IF('S.D.PASTE SHEET'!N57="","",'S.D.PASTE SHEET'!N57)</f>
        <v/>
      </c>
      <c s="86" t="str">
        <f>IF('S.D.PASTE SHEET'!O57="","",'S.D.PASTE SHEET'!O57)</f>
        <v/>
      </c>
      <c s="86" t="str">
        <f>IF('S.D.PASTE SHEET'!P57="","",'S.D.PASTE SHEET'!P57)</f>
        <v/>
      </c>
      <c s="86" t="str">
        <f>IF('S.D.PASTE SHEET'!Q57="","",'S.D.PASTE SHEET'!Q57)</f>
        <v/>
      </c>
      <c s="86" t="str">
        <f>IF('S.D.PASTE SHEET'!R57="","",'S.D.PASTE SHEET'!R57)</f>
        <v/>
      </c>
      <c s="86" t="str">
        <f>IF('S.D.PASTE SHEET'!S57="","",'S.D.PASTE SHEET'!S57)</f>
        <v/>
      </c>
      <c s="86" t="str">
        <f>IF('S.D.PASTE SHEET'!T57="","",'S.D.PASTE SHEET'!T57)</f>
        <v/>
      </c>
      <c s="86" t="str">
        <f>IF('S.D.PASTE SHEET'!U57="","",'S.D.PASTE SHEET'!U57)</f>
        <v/>
      </c>
      <c s="86" t="str">
        <f>IF('S.D.PASTE SHEET'!V57="","",'S.D.PASTE SHEET'!V57)</f>
        <v/>
      </c>
      <c s="86" t="str">
        <f>IF('S.D.PASTE SHEET'!W57="","",'S.D.PASTE SHEET'!W57)</f>
        <v/>
      </c>
      <c s="86" t="str">
        <f>IF('S.D.PASTE SHEET'!X57="","",'S.D.PASTE SHEET'!X57)</f>
        <v/>
      </c>
      <c s="86" t="str">
        <f>IF('S.D.PASTE SHEET'!Y57="","",'S.D.PASTE SHEET'!Y57)</f>
        <v/>
      </c>
      <c s="86" t="str">
        <f>IF('S.D.PASTE SHEET'!Z57="","",'S.D.PASTE SHEET'!Z57)</f>
        <v/>
      </c>
      <c s="86" t="str">
        <f>IF('S.D.PASTE SHEET'!AA57="","",'S.D.PASTE SHEET'!AA57)</f>
        <v/>
      </c>
      <c s="86" t="str">
        <f>IF('S.D.PASTE SHEET'!AB57="","",'S.D.PASTE SHEET'!AB57)</f>
        <v/>
      </c>
      <c s="86" t="str">
        <f>IF('S.D.PASTE SHEET'!AC57="","",'S.D.PASTE SHEET'!AC57)</f>
        <v/>
      </c>
      <c s="86" t="str">
        <f>IF('S.D.PASTE SHEET'!AD57="","",'S.D.PASTE SHEET'!AD57)</f>
        <v/>
      </c>
      <c s="87"/>
      <c s="88" t="str">
        <f>IF(AK57="","",IF(AK57&gt;0,COUNT($AG$2:AG57),""))</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57" s="88" t="str">
        <f>IF(BC57="","",IF(BC57&gt;0,COUNT($AY$2:AY57),""))</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58" spans="1:66" ht="15.75" customHeight="1">
      <c r="A58" s="86" t="str">
        <f>IF('S.D.PASTE SHEET'!A58="","",'S.D.PASTE SHEET'!A58)</f>
        <v/>
      </c>
      <c s="86" t="str">
        <f>IF('S.D.PASTE SHEET'!B58="","",'S.D.PASTE SHEET'!B58)</f>
        <v/>
      </c>
      <c s="86" t="str">
        <f>IF('S.D.PASTE SHEET'!C58="","",'S.D.PASTE SHEET'!C58)</f>
        <v/>
      </c>
      <c s="86" t="str">
        <f>IF('S.D.PASTE SHEET'!D58="","",'S.D.PASTE SHEET'!D58)</f>
        <v/>
      </c>
      <c s="86" t="str">
        <f>IF('S.D.PASTE SHEET'!E58="","",'S.D.PASTE SHEET'!E58)</f>
        <v/>
      </c>
      <c s="86" t="str">
        <f>IF('S.D.PASTE SHEET'!F58="","",'S.D.PASTE SHEET'!F58)</f>
        <v/>
      </c>
      <c s="86" t="str">
        <f>IF('S.D.PASTE SHEET'!G58="","",'S.D.PASTE SHEET'!G58)</f>
        <v/>
      </c>
      <c s="86" t="str">
        <f>IF('S.D.PASTE SHEET'!H58="","",'S.D.PASTE SHEET'!H58)</f>
        <v/>
      </c>
      <c s="86" t="str">
        <f>IF('S.D.PASTE SHEET'!I58="","",'S.D.PASTE SHEET'!I58)</f>
        <v/>
      </c>
      <c s="86" t="str">
        <f>IF('S.D.PASTE SHEET'!J58="","",'S.D.PASTE SHEET'!J58)</f>
        <v/>
      </c>
      <c s="86" t="str">
        <f>IF('S.D.PASTE SHEET'!K58="","",'S.D.PASTE SHEET'!K58)</f>
        <v/>
      </c>
      <c s="86" t="str">
        <f>IF('S.D.PASTE SHEET'!L58="","",'S.D.PASTE SHEET'!L58)</f>
        <v/>
      </c>
      <c s="86" t="str">
        <f>IF('S.D.PASTE SHEET'!M58="","",'S.D.PASTE SHEET'!M58)</f>
        <v/>
      </c>
      <c s="86" t="str">
        <f>IF('S.D.PASTE SHEET'!N58="","",'S.D.PASTE SHEET'!N58)</f>
        <v/>
      </c>
      <c s="86" t="str">
        <f>IF('S.D.PASTE SHEET'!O58="","",'S.D.PASTE SHEET'!O58)</f>
        <v/>
      </c>
      <c s="86" t="str">
        <f>IF('S.D.PASTE SHEET'!P58="","",'S.D.PASTE SHEET'!P58)</f>
        <v/>
      </c>
      <c s="86" t="str">
        <f>IF('S.D.PASTE SHEET'!Q58="","",'S.D.PASTE SHEET'!Q58)</f>
        <v/>
      </c>
      <c s="86" t="str">
        <f>IF('S.D.PASTE SHEET'!R58="","",'S.D.PASTE SHEET'!R58)</f>
        <v/>
      </c>
      <c s="86" t="str">
        <f>IF('S.D.PASTE SHEET'!S58="","",'S.D.PASTE SHEET'!S58)</f>
        <v/>
      </c>
      <c s="86" t="str">
        <f>IF('S.D.PASTE SHEET'!T58="","",'S.D.PASTE SHEET'!T58)</f>
        <v/>
      </c>
      <c s="86" t="str">
        <f>IF('S.D.PASTE SHEET'!U58="","",'S.D.PASTE SHEET'!U58)</f>
        <v/>
      </c>
      <c s="86" t="str">
        <f>IF('S.D.PASTE SHEET'!V58="","",'S.D.PASTE SHEET'!V58)</f>
        <v/>
      </c>
      <c s="86" t="str">
        <f>IF('S.D.PASTE SHEET'!W58="","",'S.D.PASTE SHEET'!W58)</f>
        <v/>
      </c>
      <c s="86" t="str">
        <f>IF('S.D.PASTE SHEET'!X58="","",'S.D.PASTE SHEET'!X58)</f>
        <v/>
      </c>
      <c s="86" t="str">
        <f>IF('S.D.PASTE SHEET'!Y58="","",'S.D.PASTE SHEET'!Y58)</f>
        <v/>
      </c>
      <c s="86" t="str">
        <f>IF('S.D.PASTE SHEET'!Z58="","",'S.D.PASTE SHEET'!Z58)</f>
        <v/>
      </c>
      <c s="86" t="str">
        <f>IF('S.D.PASTE SHEET'!AA58="","",'S.D.PASTE SHEET'!AA58)</f>
        <v/>
      </c>
      <c s="86" t="str">
        <f>IF('S.D.PASTE SHEET'!AB58="","",'S.D.PASTE SHEET'!AB58)</f>
        <v/>
      </c>
      <c s="86" t="str">
        <f>IF('S.D.PASTE SHEET'!AC58="","",'S.D.PASTE SHEET'!AC58)</f>
        <v/>
      </c>
      <c s="86" t="str">
        <f>IF('S.D.PASTE SHEET'!AD58="","",'S.D.PASTE SHEET'!AD58)</f>
        <v/>
      </c>
      <c s="87"/>
      <c s="88" t="str">
        <f>IF(AK58="","",IF(AK58&gt;0,COUNT($AG$2:AG58),""))</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58" s="88" t="str">
        <f>IF(BC58="","",IF(BC58&gt;0,COUNT($AY$2:AY58),""))</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59" spans="1:66" ht="15.75" customHeight="1">
      <c r="A59" s="86" t="str">
        <f>IF('S.D.PASTE SHEET'!A59="","",'S.D.PASTE SHEET'!A59)</f>
        <v/>
      </c>
      <c s="86" t="str">
        <f>IF('S.D.PASTE SHEET'!B59="","",'S.D.PASTE SHEET'!B59)</f>
        <v/>
      </c>
      <c s="86" t="str">
        <f>IF('S.D.PASTE SHEET'!C59="","",'S.D.PASTE SHEET'!C59)</f>
        <v/>
      </c>
      <c s="86" t="str">
        <f>IF('S.D.PASTE SHEET'!D59="","",'S.D.PASTE SHEET'!D59)</f>
        <v/>
      </c>
      <c s="86" t="str">
        <f>IF('S.D.PASTE SHEET'!E59="","",'S.D.PASTE SHEET'!E59)</f>
        <v/>
      </c>
      <c s="86" t="str">
        <f>IF('S.D.PASTE SHEET'!F59="","",'S.D.PASTE SHEET'!F59)</f>
        <v/>
      </c>
      <c s="86" t="str">
        <f>IF('S.D.PASTE SHEET'!G59="","",'S.D.PASTE SHEET'!G59)</f>
        <v/>
      </c>
      <c s="86" t="str">
        <f>IF('S.D.PASTE SHEET'!H59="","",'S.D.PASTE SHEET'!H59)</f>
        <v/>
      </c>
      <c s="86" t="str">
        <f>IF('S.D.PASTE SHEET'!I59="","",'S.D.PASTE SHEET'!I59)</f>
        <v/>
      </c>
      <c s="86" t="str">
        <f>IF('S.D.PASTE SHEET'!J59="","",'S.D.PASTE SHEET'!J59)</f>
        <v/>
      </c>
      <c s="86" t="str">
        <f>IF('S.D.PASTE SHEET'!K59="","",'S.D.PASTE SHEET'!K59)</f>
        <v/>
      </c>
      <c s="86" t="str">
        <f>IF('S.D.PASTE SHEET'!L59="","",'S.D.PASTE SHEET'!L59)</f>
        <v/>
      </c>
      <c s="86" t="str">
        <f>IF('S.D.PASTE SHEET'!M59="","",'S.D.PASTE SHEET'!M59)</f>
        <v/>
      </c>
      <c s="86" t="str">
        <f>IF('S.D.PASTE SHEET'!N59="","",'S.D.PASTE SHEET'!N59)</f>
        <v/>
      </c>
      <c s="86" t="str">
        <f>IF('S.D.PASTE SHEET'!O59="","",'S.D.PASTE SHEET'!O59)</f>
        <v/>
      </c>
      <c s="86" t="str">
        <f>IF('S.D.PASTE SHEET'!P59="","",'S.D.PASTE SHEET'!P59)</f>
        <v/>
      </c>
      <c s="86" t="str">
        <f>IF('S.D.PASTE SHEET'!Q59="","",'S.D.PASTE SHEET'!Q59)</f>
        <v/>
      </c>
      <c s="86" t="str">
        <f>IF('S.D.PASTE SHEET'!R59="","",'S.D.PASTE SHEET'!R59)</f>
        <v/>
      </c>
      <c s="86" t="str">
        <f>IF('S.D.PASTE SHEET'!S59="","",'S.D.PASTE SHEET'!S59)</f>
        <v/>
      </c>
      <c s="86" t="str">
        <f>IF('S.D.PASTE SHEET'!T59="","",'S.D.PASTE SHEET'!T59)</f>
        <v/>
      </c>
      <c s="86" t="str">
        <f>IF('S.D.PASTE SHEET'!U59="","",'S.D.PASTE SHEET'!U59)</f>
        <v/>
      </c>
      <c s="86" t="str">
        <f>IF('S.D.PASTE SHEET'!V59="","",'S.D.PASTE SHEET'!V59)</f>
        <v/>
      </c>
      <c s="86" t="str">
        <f>IF('S.D.PASTE SHEET'!W59="","",'S.D.PASTE SHEET'!W59)</f>
        <v/>
      </c>
      <c s="86" t="str">
        <f>IF('S.D.PASTE SHEET'!X59="","",'S.D.PASTE SHEET'!X59)</f>
        <v/>
      </c>
      <c s="86" t="str">
        <f>IF('S.D.PASTE SHEET'!Y59="","",'S.D.PASTE SHEET'!Y59)</f>
        <v/>
      </c>
      <c s="86" t="str">
        <f>IF('S.D.PASTE SHEET'!Z59="","",'S.D.PASTE SHEET'!Z59)</f>
        <v/>
      </c>
      <c s="86" t="str">
        <f>IF('S.D.PASTE SHEET'!AA59="","",'S.D.PASTE SHEET'!AA59)</f>
        <v/>
      </c>
      <c s="86" t="str">
        <f>IF('S.D.PASTE SHEET'!AB59="","",'S.D.PASTE SHEET'!AB59)</f>
        <v/>
      </c>
      <c s="86" t="str">
        <f>IF('S.D.PASTE SHEET'!AC59="","",'S.D.PASTE SHEET'!AC59)</f>
        <v/>
      </c>
      <c s="86" t="str">
        <f>IF('S.D.PASTE SHEET'!AD59="","",'S.D.PASTE SHEET'!AD59)</f>
        <v/>
      </c>
      <c s="87"/>
      <c s="88" t="str">
        <f>IF(AK59="","",IF(AK59&gt;0,COUNT($AG$2:AG59),""))</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59" s="88" t="str">
        <f>IF(BC59="","",IF(BC59&gt;0,COUNT($AY$2:AY59),""))</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60" spans="1:66" ht="15.75" customHeight="1">
      <c r="A60" s="86" t="str">
        <f>IF('S.D.PASTE SHEET'!A60="","",'S.D.PASTE SHEET'!A60)</f>
        <v/>
      </c>
      <c s="86" t="str">
        <f>IF('S.D.PASTE SHEET'!B60="","",'S.D.PASTE SHEET'!B60)</f>
        <v/>
      </c>
      <c s="86" t="str">
        <f>IF('S.D.PASTE SHEET'!C60="","",'S.D.PASTE SHEET'!C60)</f>
        <v/>
      </c>
      <c s="86" t="str">
        <f>IF('S.D.PASTE SHEET'!D60="","",'S.D.PASTE SHEET'!D60)</f>
        <v/>
      </c>
      <c s="86" t="str">
        <f>IF('S.D.PASTE SHEET'!E60="","",'S.D.PASTE SHEET'!E60)</f>
        <v/>
      </c>
      <c s="86" t="str">
        <f>IF('S.D.PASTE SHEET'!F60="","",'S.D.PASTE SHEET'!F60)</f>
        <v/>
      </c>
      <c s="86" t="str">
        <f>IF('S.D.PASTE SHEET'!G60="","",'S.D.PASTE SHEET'!G60)</f>
        <v/>
      </c>
      <c s="86" t="str">
        <f>IF('S.D.PASTE SHEET'!H60="","",'S.D.PASTE SHEET'!H60)</f>
        <v/>
      </c>
      <c s="86" t="str">
        <f>IF('S.D.PASTE SHEET'!I60="","",'S.D.PASTE SHEET'!I60)</f>
        <v/>
      </c>
      <c s="86" t="str">
        <f>IF('S.D.PASTE SHEET'!J60="","",'S.D.PASTE SHEET'!J60)</f>
        <v/>
      </c>
      <c s="86" t="str">
        <f>IF('S.D.PASTE SHEET'!K60="","",'S.D.PASTE SHEET'!K60)</f>
        <v/>
      </c>
      <c s="86" t="str">
        <f>IF('S.D.PASTE SHEET'!L60="","",'S.D.PASTE SHEET'!L60)</f>
        <v/>
      </c>
      <c s="86" t="str">
        <f>IF('S.D.PASTE SHEET'!M60="","",'S.D.PASTE SHEET'!M60)</f>
        <v/>
      </c>
      <c s="86" t="str">
        <f>IF('S.D.PASTE SHEET'!N60="","",'S.D.PASTE SHEET'!N60)</f>
        <v/>
      </c>
      <c s="86" t="str">
        <f>IF('S.D.PASTE SHEET'!O60="","",'S.D.PASTE SHEET'!O60)</f>
        <v/>
      </c>
      <c s="86" t="str">
        <f>IF('S.D.PASTE SHEET'!P60="","",'S.D.PASTE SHEET'!P60)</f>
        <v/>
      </c>
      <c s="86" t="str">
        <f>IF('S.D.PASTE SHEET'!Q60="","",'S.D.PASTE SHEET'!Q60)</f>
        <v/>
      </c>
      <c s="86" t="str">
        <f>IF('S.D.PASTE SHEET'!R60="","",'S.D.PASTE SHEET'!R60)</f>
        <v/>
      </c>
      <c s="86" t="str">
        <f>IF('S.D.PASTE SHEET'!S60="","",'S.D.PASTE SHEET'!S60)</f>
        <v/>
      </c>
      <c s="86" t="str">
        <f>IF('S.D.PASTE SHEET'!T60="","",'S.D.PASTE SHEET'!T60)</f>
        <v/>
      </c>
      <c s="86" t="str">
        <f>IF('S.D.PASTE SHEET'!U60="","",'S.D.PASTE SHEET'!U60)</f>
        <v/>
      </c>
      <c s="86" t="str">
        <f>IF('S.D.PASTE SHEET'!V60="","",'S.D.PASTE SHEET'!V60)</f>
        <v/>
      </c>
      <c s="86" t="str">
        <f>IF('S.D.PASTE SHEET'!W60="","",'S.D.PASTE SHEET'!W60)</f>
        <v/>
      </c>
      <c s="86" t="str">
        <f>IF('S.D.PASTE SHEET'!X60="","",'S.D.PASTE SHEET'!X60)</f>
        <v/>
      </c>
      <c s="86" t="str">
        <f>IF('S.D.PASTE SHEET'!Y60="","",'S.D.PASTE SHEET'!Y60)</f>
        <v/>
      </c>
      <c s="86" t="str">
        <f>IF('S.D.PASTE SHEET'!Z60="","",'S.D.PASTE SHEET'!Z60)</f>
        <v/>
      </c>
      <c s="86" t="str">
        <f>IF('S.D.PASTE SHEET'!AA60="","",'S.D.PASTE SHEET'!AA60)</f>
        <v/>
      </c>
      <c s="86" t="str">
        <f>IF('S.D.PASTE SHEET'!AB60="","",'S.D.PASTE SHEET'!AB60)</f>
        <v/>
      </c>
      <c s="86" t="str">
        <f>IF('S.D.PASTE SHEET'!AC60="","",'S.D.PASTE SHEET'!AC60)</f>
        <v/>
      </c>
      <c s="86" t="str">
        <f>IF('S.D.PASTE SHEET'!AD60="","",'S.D.PASTE SHEET'!AD60)</f>
        <v/>
      </c>
      <c s="87"/>
      <c s="88" t="str">
        <f>IF(AK60="","",IF(AK60&gt;0,COUNT($AG$2:AG60),""))</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60" s="88" t="str">
        <f>IF(BC60="","",IF(BC60&gt;0,COUNT($AY$2:AY60),""))</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61" spans="1:66" ht="15.75" customHeight="1">
      <c r="A61" s="86" t="str">
        <f>IF('S.D.PASTE SHEET'!A61="","",'S.D.PASTE SHEET'!A61)</f>
        <v/>
      </c>
      <c s="86" t="str">
        <f>IF('S.D.PASTE SHEET'!B61="","",'S.D.PASTE SHEET'!B61)</f>
        <v/>
      </c>
      <c s="86" t="str">
        <f>IF('S.D.PASTE SHEET'!C61="","",'S.D.PASTE SHEET'!C61)</f>
        <v/>
      </c>
      <c s="86" t="str">
        <f>IF('S.D.PASTE SHEET'!D61="","",'S.D.PASTE SHEET'!D61)</f>
        <v/>
      </c>
      <c s="86" t="str">
        <f>IF('S.D.PASTE SHEET'!E61="","",'S.D.PASTE SHEET'!E61)</f>
        <v/>
      </c>
      <c s="86" t="str">
        <f>IF('S.D.PASTE SHEET'!F61="","",'S.D.PASTE SHEET'!F61)</f>
        <v/>
      </c>
      <c s="86" t="str">
        <f>IF('S.D.PASTE SHEET'!G61="","",'S.D.PASTE SHEET'!G61)</f>
        <v/>
      </c>
      <c s="86" t="str">
        <f>IF('S.D.PASTE SHEET'!H61="","",'S.D.PASTE SHEET'!H61)</f>
        <v/>
      </c>
      <c s="86" t="str">
        <f>IF('S.D.PASTE SHEET'!I61="","",'S.D.PASTE SHEET'!I61)</f>
        <v/>
      </c>
      <c s="86" t="str">
        <f>IF('S.D.PASTE SHEET'!J61="","",'S.D.PASTE SHEET'!J61)</f>
        <v/>
      </c>
      <c s="86" t="str">
        <f>IF('S.D.PASTE SHEET'!K61="","",'S.D.PASTE SHEET'!K61)</f>
        <v/>
      </c>
      <c s="86" t="str">
        <f>IF('S.D.PASTE SHEET'!L61="","",'S.D.PASTE SHEET'!L61)</f>
        <v/>
      </c>
      <c s="86" t="str">
        <f>IF('S.D.PASTE SHEET'!M61="","",'S.D.PASTE SHEET'!M61)</f>
        <v/>
      </c>
      <c s="86" t="str">
        <f>IF('S.D.PASTE SHEET'!N61="","",'S.D.PASTE SHEET'!N61)</f>
        <v/>
      </c>
      <c s="86" t="str">
        <f>IF('S.D.PASTE SHEET'!O61="","",'S.D.PASTE SHEET'!O61)</f>
        <v/>
      </c>
      <c s="86" t="str">
        <f>IF('S.D.PASTE SHEET'!P61="","",'S.D.PASTE SHEET'!P61)</f>
        <v/>
      </c>
      <c s="86" t="str">
        <f>IF('S.D.PASTE SHEET'!Q61="","",'S.D.PASTE SHEET'!Q61)</f>
        <v/>
      </c>
      <c s="86" t="str">
        <f>IF('S.D.PASTE SHEET'!R61="","",'S.D.PASTE SHEET'!R61)</f>
        <v/>
      </c>
      <c s="86" t="str">
        <f>IF('S.D.PASTE SHEET'!S61="","",'S.D.PASTE SHEET'!S61)</f>
        <v/>
      </c>
      <c s="86" t="str">
        <f>IF('S.D.PASTE SHEET'!T61="","",'S.D.PASTE SHEET'!T61)</f>
        <v/>
      </c>
      <c s="86" t="str">
        <f>IF('S.D.PASTE SHEET'!U61="","",'S.D.PASTE SHEET'!U61)</f>
        <v/>
      </c>
      <c s="86" t="str">
        <f>IF('S.D.PASTE SHEET'!V61="","",'S.D.PASTE SHEET'!V61)</f>
        <v/>
      </c>
      <c s="86" t="str">
        <f>IF('S.D.PASTE SHEET'!W61="","",'S.D.PASTE SHEET'!W61)</f>
        <v/>
      </c>
      <c s="86" t="str">
        <f>IF('S.D.PASTE SHEET'!X61="","",'S.D.PASTE SHEET'!X61)</f>
        <v/>
      </c>
      <c s="86" t="str">
        <f>IF('S.D.PASTE SHEET'!Y61="","",'S.D.PASTE SHEET'!Y61)</f>
        <v/>
      </c>
      <c s="86" t="str">
        <f>IF('S.D.PASTE SHEET'!Z61="","",'S.D.PASTE SHEET'!Z61)</f>
        <v/>
      </c>
      <c s="86" t="str">
        <f>IF('S.D.PASTE SHEET'!AA61="","",'S.D.PASTE SHEET'!AA61)</f>
        <v/>
      </c>
      <c s="86" t="str">
        <f>IF('S.D.PASTE SHEET'!AB61="","",'S.D.PASTE SHEET'!AB61)</f>
        <v/>
      </c>
      <c s="86" t="str">
        <f>IF('S.D.PASTE SHEET'!AC61="","",'S.D.PASTE SHEET'!AC61)</f>
        <v/>
      </c>
      <c s="86" t="str">
        <f>IF('S.D.PASTE SHEET'!AD61="","",'S.D.PASTE SHEET'!AD61)</f>
        <v/>
      </c>
      <c s="87"/>
      <c s="88" t="str">
        <f>IF(AK61="","",IF(AK61&gt;0,COUNT($AG$2:AG61),""))</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61" s="88" t="str">
        <f>IF(BC61="","",IF(BC61&gt;0,COUNT($AY$2:AY61),""))</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62" spans="1:66" ht="15.75" customHeight="1">
      <c r="A62" s="86" t="str">
        <f>IF('S.D.PASTE SHEET'!A62="","",'S.D.PASTE SHEET'!A62)</f>
        <v/>
      </c>
      <c s="86" t="str">
        <f>IF('S.D.PASTE SHEET'!B62="","",'S.D.PASTE SHEET'!B62)</f>
        <v/>
      </c>
      <c s="86" t="str">
        <f>IF('S.D.PASTE SHEET'!C62="","",'S.D.PASTE SHEET'!C62)</f>
        <v/>
      </c>
      <c s="86" t="str">
        <f>IF('S.D.PASTE SHEET'!D62="","",'S.D.PASTE SHEET'!D62)</f>
        <v/>
      </c>
      <c s="86" t="str">
        <f>IF('S.D.PASTE SHEET'!E62="","",'S.D.PASTE SHEET'!E62)</f>
        <v/>
      </c>
      <c s="86" t="str">
        <f>IF('S.D.PASTE SHEET'!F62="","",'S.D.PASTE SHEET'!F62)</f>
        <v/>
      </c>
      <c s="86" t="str">
        <f>IF('S.D.PASTE SHEET'!G62="","",'S.D.PASTE SHEET'!G62)</f>
        <v/>
      </c>
      <c s="86" t="str">
        <f>IF('S.D.PASTE SHEET'!H62="","",'S.D.PASTE SHEET'!H62)</f>
        <v/>
      </c>
      <c s="86" t="str">
        <f>IF('S.D.PASTE SHEET'!I62="","",'S.D.PASTE SHEET'!I62)</f>
        <v/>
      </c>
      <c s="86" t="str">
        <f>IF('S.D.PASTE SHEET'!J62="","",'S.D.PASTE SHEET'!J62)</f>
        <v/>
      </c>
      <c s="86" t="str">
        <f>IF('S.D.PASTE SHEET'!K62="","",'S.D.PASTE SHEET'!K62)</f>
        <v/>
      </c>
      <c s="86" t="str">
        <f>IF('S.D.PASTE SHEET'!L62="","",'S.D.PASTE SHEET'!L62)</f>
        <v/>
      </c>
      <c s="86" t="str">
        <f>IF('S.D.PASTE SHEET'!M62="","",'S.D.PASTE SHEET'!M62)</f>
        <v/>
      </c>
      <c s="86" t="str">
        <f>IF('S.D.PASTE SHEET'!N62="","",'S.D.PASTE SHEET'!N62)</f>
        <v/>
      </c>
      <c s="86" t="str">
        <f>IF('S.D.PASTE SHEET'!O62="","",'S.D.PASTE SHEET'!O62)</f>
        <v/>
      </c>
      <c s="86" t="str">
        <f>IF('S.D.PASTE SHEET'!P62="","",'S.D.PASTE SHEET'!P62)</f>
        <v/>
      </c>
      <c s="86" t="str">
        <f>IF('S.D.PASTE SHEET'!Q62="","",'S.D.PASTE SHEET'!Q62)</f>
        <v/>
      </c>
      <c s="86" t="str">
        <f>IF('S.D.PASTE SHEET'!R62="","",'S.D.PASTE SHEET'!R62)</f>
        <v/>
      </c>
      <c s="86" t="str">
        <f>IF('S.D.PASTE SHEET'!S62="","",'S.D.PASTE SHEET'!S62)</f>
        <v/>
      </c>
      <c s="86" t="str">
        <f>IF('S.D.PASTE SHEET'!T62="","",'S.D.PASTE SHEET'!T62)</f>
        <v/>
      </c>
      <c s="86" t="str">
        <f>IF('S.D.PASTE SHEET'!U62="","",'S.D.PASTE SHEET'!U62)</f>
        <v/>
      </c>
      <c s="86" t="str">
        <f>IF('S.D.PASTE SHEET'!V62="","",'S.D.PASTE SHEET'!V62)</f>
        <v/>
      </c>
      <c s="86" t="str">
        <f>IF('S.D.PASTE SHEET'!W62="","",'S.D.PASTE SHEET'!W62)</f>
        <v/>
      </c>
      <c s="86" t="str">
        <f>IF('S.D.PASTE SHEET'!X62="","",'S.D.PASTE SHEET'!X62)</f>
        <v/>
      </c>
      <c s="86" t="str">
        <f>IF('S.D.PASTE SHEET'!Y62="","",'S.D.PASTE SHEET'!Y62)</f>
        <v/>
      </c>
      <c s="86" t="str">
        <f>IF('S.D.PASTE SHEET'!Z62="","",'S.D.PASTE SHEET'!Z62)</f>
        <v/>
      </c>
      <c s="86" t="str">
        <f>IF('S.D.PASTE SHEET'!AA62="","",'S.D.PASTE SHEET'!AA62)</f>
        <v/>
      </c>
      <c s="86" t="str">
        <f>IF('S.D.PASTE SHEET'!AB62="","",'S.D.PASTE SHEET'!AB62)</f>
        <v/>
      </c>
      <c s="86" t="str">
        <f>IF('S.D.PASTE SHEET'!AC62="","",'S.D.PASTE SHEET'!AC62)</f>
        <v/>
      </c>
      <c s="86" t="str">
        <f>IF('S.D.PASTE SHEET'!AD62="","",'S.D.PASTE SHEET'!AD62)</f>
        <v/>
      </c>
      <c s="87"/>
      <c s="88" t="str">
        <f>IF(AK62="","",IF(AK62&gt;0,COUNT($AG$2:AG62),""))</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62" s="88" t="str">
        <f>IF(BC62="","",IF(BC62&gt;0,COUNT($AY$2:AY62),""))</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63" spans="1:66" ht="15.75" customHeight="1">
      <c r="A63" s="86" t="str">
        <f>IF('S.D.PASTE SHEET'!A63="","",'S.D.PASTE SHEET'!A63)</f>
        <v/>
      </c>
      <c s="86" t="str">
        <f>IF('S.D.PASTE SHEET'!B63="","",'S.D.PASTE SHEET'!B63)</f>
        <v/>
      </c>
      <c s="86" t="str">
        <f>IF('S.D.PASTE SHEET'!C63="","",'S.D.PASTE SHEET'!C63)</f>
        <v/>
      </c>
      <c s="86" t="str">
        <f>IF('S.D.PASTE SHEET'!D63="","",'S.D.PASTE SHEET'!D63)</f>
        <v/>
      </c>
      <c s="86" t="str">
        <f>IF('S.D.PASTE SHEET'!E63="","",'S.D.PASTE SHEET'!E63)</f>
        <v/>
      </c>
      <c s="86" t="str">
        <f>IF('S.D.PASTE SHEET'!F63="","",'S.D.PASTE SHEET'!F63)</f>
        <v/>
      </c>
      <c s="86" t="str">
        <f>IF('S.D.PASTE SHEET'!G63="","",'S.D.PASTE SHEET'!G63)</f>
        <v/>
      </c>
      <c s="86" t="str">
        <f>IF('S.D.PASTE SHEET'!H63="","",'S.D.PASTE SHEET'!H63)</f>
        <v/>
      </c>
      <c s="86" t="str">
        <f>IF('S.D.PASTE SHEET'!I63="","",'S.D.PASTE SHEET'!I63)</f>
        <v/>
      </c>
      <c s="86" t="str">
        <f>IF('S.D.PASTE SHEET'!J63="","",'S.D.PASTE SHEET'!J63)</f>
        <v/>
      </c>
      <c s="86" t="str">
        <f>IF('S.D.PASTE SHEET'!K63="","",'S.D.PASTE SHEET'!K63)</f>
        <v/>
      </c>
      <c s="86" t="str">
        <f>IF('S.D.PASTE SHEET'!L63="","",'S.D.PASTE SHEET'!L63)</f>
        <v/>
      </c>
      <c s="86" t="str">
        <f>IF('S.D.PASTE SHEET'!M63="","",'S.D.PASTE SHEET'!M63)</f>
        <v/>
      </c>
      <c s="86" t="str">
        <f>IF('S.D.PASTE SHEET'!N63="","",'S.D.PASTE SHEET'!N63)</f>
        <v/>
      </c>
      <c s="86" t="str">
        <f>IF('S.D.PASTE SHEET'!O63="","",'S.D.PASTE SHEET'!O63)</f>
        <v/>
      </c>
      <c s="86" t="str">
        <f>IF('S.D.PASTE SHEET'!P63="","",'S.D.PASTE SHEET'!P63)</f>
        <v/>
      </c>
      <c s="86" t="str">
        <f>IF('S.D.PASTE SHEET'!Q63="","",'S.D.PASTE SHEET'!Q63)</f>
        <v/>
      </c>
      <c s="86" t="str">
        <f>IF('S.D.PASTE SHEET'!R63="","",'S.D.PASTE SHEET'!R63)</f>
        <v/>
      </c>
      <c s="86" t="str">
        <f>IF('S.D.PASTE SHEET'!S63="","",'S.D.PASTE SHEET'!S63)</f>
        <v/>
      </c>
      <c s="86" t="str">
        <f>IF('S.D.PASTE SHEET'!T63="","",'S.D.PASTE SHEET'!T63)</f>
        <v/>
      </c>
      <c s="86" t="str">
        <f>IF('S.D.PASTE SHEET'!U63="","",'S.D.PASTE SHEET'!U63)</f>
        <v/>
      </c>
      <c s="86" t="str">
        <f>IF('S.D.PASTE SHEET'!V63="","",'S.D.PASTE SHEET'!V63)</f>
        <v/>
      </c>
      <c s="86" t="str">
        <f>IF('S.D.PASTE SHEET'!W63="","",'S.D.PASTE SHEET'!W63)</f>
        <v/>
      </c>
      <c s="86" t="str">
        <f>IF('S.D.PASTE SHEET'!X63="","",'S.D.PASTE SHEET'!X63)</f>
        <v/>
      </c>
      <c s="86" t="str">
        <f>IF('S.D.PASTE SHEET'!Y63="","",'S.D.PASTE SHEET'!Y63)</f>
        <v/>
      </c>
      <c s="86" t="str">
        <f>IF('S.D.PASTE SHEET'!Z63="","",'S.D.PASTE SHEET'!Z63)</f>
        <v/>
      </c>
      <c s="86" t="str">
        <f>IF('S.D.PASTE SHEET'!AA63="","",'S.D.PASTE SHEET'!AA63)</f>
        <v/>
      </c>
      <c s="86" t="str">
        <f>IF('S.D.PASTE SHEET'!AB63="","",'S.D.PASTE SHEET'!AB63)</f>
        <v/>
      </c>
      <c s="86" t="str">
        <f>IF('S.D.PASTE SHEET'!AC63="","",'S.D.PASTE SHEET'!AC63)</f>
        <v/>
      </c>
      <c s="86" t="str">
        <f>IF('S.D.PASTE SHEET'!AD63="","",'S.D.PASTE SHEET'!AD63)</f>
        <v/>
      </c>
      <c s="87"/>
      <c s="88" t="str">
        <f>IF(AK63="","",IF(AK63&gt;0,COUNT($AG$2:AG63),""))</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63" s="88" t="str">
        <f>IF(BC63="","",IF(BC63&gt;0,COUNT($AY$2:AY63),""))</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64" spans="1:66" ht="15.75" customHeight="1">
      <c r="A64" s="86" t="str">
        <f>IF('S.D.PASTE SHEET'!A64="","",'S.D.PASTE SHEET'!A64)</f>
        <v/>
      </c>
      <c s="86" t="str">
        <f>IF('S.D.PASTE SHEET'!B64="","",'S.D.PASTE SHEET'!B64)</f>
        <v/>
      </c>
      <c s="86" t="str">
        <f>IF('S.D.PASTE SHEET'!C64="","",'S.D.PASTE SHEET'!C64)</f>
        <v/>
      </c>
      <c s="86" t="str">
        <f>IF('S.D.PASTE SHEET'!D64="","",'S.D.PASTE SHEET'!D64)</f>
        <v/>
      </c>
      <c s="86" t="str">
        <f>IF('S.D.PASTE SHEET'!E64="","",'S.D.PASTE SHEET'!E64)</f>
        <v/>
      </c>
      <c s="86" t="str">
        <f>IF('S.D.PASTE SHEET'!F64="","",'S.D.PASTE SHEET'!F64)</f>
        <v/>
      </c>
      <c s="86" t="str">
        <f>IF('S.D.PASTE SHEET'!G64="","",'S.D.PASTE SHEET'!G64)</f>
        <v/>
      </c>
      <c s="86" t="str">
        <f>IF('S.D.PASTE SHEET'!H64="","",'S.D.PASTE SHEET'!H64)</f>
        <v/>
      </c>
      <c s="86" t="str">
        <f>IF('S.D.PASTE SHEET'!I64="","",'S.D.PASTE SHEET'!I64)</f>
        <v/>
      </c>
      <c s="86" t="str">
        <f>IF('S.D.PASTE SHEET'!J64="","",'S.D.PASTE SHEET'!J64)</f>
        <v/>
      </c>
      <c s="86" t="str">
        <f>IF('S.D.PASTE SHEET'!K64="","",'S.D.PASTE SHEET'!K64)</f>
        <v/>
      </c>
      <c s="86" t="str">
        <f>IF('S.D.PASTE SHEET'!L64="","",'S.D.PASTE SHEET'!L64)</f>
        <v/>
      </c>
      <c s="86" t="str">
        <f>IF('S.D.PASTE SHEET'!M64="","",'S.D.PASTE SHEET'!M64)</f>
        <v/>
      </c>
      <c s="86" t="str">
        <f>IF('S.D.PASTE SHEET'!N64="","",'S.D.PASTE SHEET'!N64)</f>
        <v/>
      </c>
      <c s="86" t="str">
        <f>IF('S.D.PASTE SHEET'!O64="","",'S.D.PASTE SHEET'!O64)</f>
        <v/>
      </c>
      <c s="86" t="str">
        <f>IF('S.D.PASTE SHEET'!P64="","",'S.D.PASTE SHEET'!P64)</f>
        <v/>
      </c>
      <c s="86" t="str">
        <f>IF('S.D.PASTE SHEET'!Q64="","",'S.D.PASTE SHEET'!Q64)</f>
        <v/>
      </c>
      <c s="86" t="str">
        <f>IF('S.D.PASTE SHEET'!R64="","",'S.D.PASTE SHEET'!R64)</f>
        <v/>
      </c>
      <c s="86" t="str">
        <f>IF('S.D.PASTE SHEET'!S64="","",'S.D.PASTE SHEET'!S64)</f>
        <v/>
      </c>
      <c s="86" t="str">
        <f>IF('S.D.PASTE SHEET'!T64="","",'S.D.PASTE SHEET'!T64)</f>
        <v/>
      </c>
      <c s="86" t="str">
        <f>IF('S.D.PASTE SHEET'!U64="","",'S.D.PASTE SHEET'!U64)</f>
        <v/>
      </c>
      <c s="86" t="str">
        <f>IF('S.D.PASTE SHEET'!V64="","",'S.D.PASTE SHEET'!V64)</f>
        <v/>
      </c>
      <c s="86" t="str">
        <f>IF('S.D.PASTE SHEET'!W64="","",'S.D.PASTE SHEET'!W64)</f>
        <v/>
      </c>
      <c s="86" t="str">
        <f>IF('S.D.PASTE SHEET'!X64="","",'S.D.PASTE SHEET'!X64)</f>
        <v/>
      </c>
      <c s="86" t="str">
        <f>IF('S.D.PASTE SHEET'!Y64="","",'S.D.PASTE SHEET'!Y64)</f>
        <v/>
      </c>
      <c s="86" t="str">
        <f>IF('S.D.PASTE SHEET'!Z64="","",'S.D.PASTE SHEET'!Z64)</f>
        <v/>
      </c>
      <c s="86" t="str">
        <f>IF('S.D.PASTE SHEET'!AA64="","",'S.D.PASTE SHEET'!AA64)</f>
        <v/>
      </c>
      <c s="86" t="str">
        <f>IF('S.D.PASTE SHEET'!AB64="","",'S.D.PASTE SHEET'!AB64)</f>
        <v/>
      </c>
      <c s="86" t="str">
        <f>IF('S.D.PASTE SHEET'!AC64="","",'S.D.PASTE SHEET'!AC64)</f>
        <v/>
      </c>
      <c s="86" t="str">
        <f>IF('S.D.PASTE SHEET'!AD64="","",'S.D.PASTE SHEET'!AD64)</f>
        <v/>
      </c>
      <c s="87"/>
      <c s="88" t="str">
        <f>IF(AK64="","",IF(AK64&gt;0,COUNT($AG$2:AG64),""))</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64" s="88" t="str">
        <f>IF(BC64="","",IF(BC64&gt;0,COUNT($AY$2:AY64),""))</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65" spans="1:66" ht="15.75" customHeight="1">
      <c r="A65" s="86" t="str">
        <f>IF('S.D.PASTE SHEET'!A65="","",'S.D.PASTE SHEET'!A65)</f>
        <v/>
      </c>
      <c s="86" t="str">
        <f>IF('S.D.PASTE SHEET'!B65="","",'S.D.PASTE SHEET'!B65)</f>
        <v/>
      </c>
      <c s="86" t="str">
        <f>IF('S.D.PASTE SHEET'!C65="","",'S.D.PASTE SHEET'!C65)</f>
        <v/>
      </c>
      <c s="86" t="str">
        <f>IF('S.D.PASTE SHEET'!D65="","",'S.D.PASTE SHEET'!D65)</f>
        <v/>
      </c>
      <c s="86" t="str">
        <f>IF('S.D.PASTE SHEET'!E65="","",'S.D.PASTE SHEET'!E65)</f>
        <v/>
      </c>
      <c s="86" t="str">
        <f>IF('S.D.PASTE SHEET'!F65="","",'S.D.PASTE SHEET'!F65)</f>
        <v/>
      </c>
      <c s="86" t="str">
        <f>IF('S.D.PASTE SHEET'!G65="","",'S.D.PASTE SHEET'!G65)</f>
        <v/>
      </c>
      <c s="86" t="str">
        <f>IF('S.D.PASTE SHEET'!H65="","",'S.D.PASTE SHEET'!H65)</f>
        <v/>
      </c>
      <c s="86" t="str">
        <f>IF('S.D.PASTE SHEET'!I65="","",'S.D.PASTE SHEET'!I65)</f>
        <v/>
      </c>
      <c s="86" t="str">
        <f>IF('S.D.PASTE SHEET'!J65="","",'S.D.PASTE SHEET'!J65)</f>
        <v/>
      </c>
      <c s="86" t="str">
        <f>IF('S.D.PASTE SHEET'!K65="","",'S.D.PASTE SHEET'!K65)</f>
        <v/>
      </c>
      <c s="86" t="str">
        <f>IF('S.D.PASTE SHEET'!L65="","",'S.D.PASTE SHEET'!L65)</f>
        <v/>
      </c>
      <c s="86" t="str">
        <f>IF('S.D.PASTE SHEET'!M65="","",'S.D.PASTE SHEET'!M65)</f>
        <v/>
      </c>
      <c s="86" t="str">
        <f>IF('S.D.PASTE SHEET'!N65="","",'S.D.PASTE SHEET'!N65)</f>
        <v/>
      </c>
      <c s="86" t="str">
        <f>IF('S.D.PASTE SHEET'!O65="","",'S.D.PASTE SHEET'!O65)</f>
        <v/>
      </c>
      <c s="86" t="str">
        <f>IF('S.D.PASTE SHEET'!P65="","",'S.D.PASTE SHEET'!P65)</f>
        <v/>
      </c>
      <c s="86" t="str">
        <f>IF('S.D.PASTE SHEET'!Q65="","",'S.D.PASTE SHEET'!Q65)</f>
        <v/>
      </c>
      <c s="86" t="str">
        <f>IF('S.D.PASTE SHEET'!R65="","",'S.D.PASTE SHEET'!R65)</f>
        <v/>
      </c>
      <c s="86" t="str">
        <f>IF('S.D.PASTE SHEET'!S65="","",'S.D.PASTE SHEET'!S65)</f>
        <v/>
      </c>
      <c s="86" t="str">
        <f>IF('S.D.PASTE SHEET'!T65="","",'S.D.PASTE SHEET'!T65)</f>
        <v/>
      </c>
      <c s="86" t="str">
        <f>IF('S.D.PASTE SHEET'!U65="","",'S.D.PASTE SHEET'!U65)</f>
        <v/>
      </c>
      <c s="86" t="str">
        <f>IF('S.D.PASTE SHEET'!V65="","",'S.D.PASTE SHEET'!V65)</f>
        <v/>
      </c>
      <c s="86" t="str">
        <f>IF('S.D.PASTE SHEET'!W65="","",'S.D.PASTE SHEET'!W65)</f>
        <v/>
      </c>
      <c s="86" t="str">
        <f>IF('S.D.PASTE SHEET'!X65="","",'S.D.PASTE SHEET'!X65)</f>
        <v/>
      </c>
      <c s="86" t="str">
        <f>IF('S.D.PASTE SHEET'!Y65="","",'S.D.PASTE SHEET'!Y65)</f>
        <v/>
      </c>
      <c s="86" t="str">
        <f>IF('S.D.PASTE SHEET'!Z65="","",'S.D.PASTE SHEET'!Z65)</f>
        <v/>
      </c>
      <c s="86" t="str">
        <f>IF('S.D.PASTE SHEET'!AA65="","",'S.D.PASTE SHEET'!AA65)</f>
        <v/>
      </c>
      <c s="86" t="str">
        <f>IF('S.D.PASTE SHEET'!AB65="","",'S.D.PASTE SHEET'!AB65)</f>
        <v/>
      </c>
      <c s="86" t="str">
        <f>IF('S.D.PASTE SHEET'!AC65="","",'S.D.PASTE SHEET'!AC65)</f>
        <v/>
      </c>
      <c s="86" t="str">
        <f>IF('S.D.PASTE SHEET'!AD65="","",'S.D.PASTE SHEET'!AD65)</f>
        <v/>
      </c>
      <c s="87"/>
      <c s="88" t="str">
        <f>IF(AK65="","",IF(AK65&gt;0,COUNT($AG$2:AG65),""))</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65" s="88" t="str">
        <f>IF(BC65="","",IF(BC65&gt;0,COUNT($AY$2:AY65),""))</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66" spans="1:66" ht="15.75" customHeight="1">
      <c r="A66" s="86" t="str">
        <f>IF('S.D.PASTE SHEET'!A66="","",'S.D.PASTE SHEET'!A66)</f>
        <v/>
      </c>
      <c s="86" t="str">
        <f>IF('S.D.PASTE SHEET'!B66="","",'S.D.PASTE SHEET'!B66)</f>
        <v/>
      </c>
      <c s="86" t="str">
        <f>IF('S.D.PASTE SHEET'!C66="","",'S.D.PASTE SHEET'!C66)</f>
        <v/>
      </c>
      <c s="86" t="str">
        <f>IF('S.D.PASTE SHEET'!D66="","",'S.D.PASTE SHEET'!D66)</f>
        <v/>
      </c>
      <c s="86" t="str">
        <f>IF('S.D.PASTE SHEET'!E66="","",'S.D.PASTE SHEET'!E66)</f>
        <v/>
      </c>
      <c s="86" t="str">
        <f>IF('S.D.PASTE SHEET'!F66="","",'S.D.PASTE SHEET'!F66)</f>
        <v/>
      </c>
      <c s="86" t="str">
        <f>IF('S.D.PASTE SHEET'!G66="","",'S.D.PASTE SHEET'!G66)</f>
        <v/>
      </c>
      <c s="86" t="str">
        <f>IF('S.D.PASTE SHEET'!H66="","",'S.D.PASTE SHEET'!H66)</f>
        <v/>
      </c>
      <c s="86" t="str">
        <f>IF('S.D.PASTE SHEET'!I66="","",'S.D.PASTE SHEET'!I66)</f>
        <v/>
      </c>
      <c s="86" t="str">
        <f>IF('S.D.PASTE SHEET'!J66="","",'S.D.PASTE SHEET'!J66)</f>
        <v/>
      </c>
      <c s="86" t="str">
        <f>IF('S.D.PASTE SHEET'!K66="","",'S.D.PASTE SHEET'!K66)</f>
        <v/>
      </c>
      <c s="86" t="str">
        <f>IF('S.D.PASTE SHEET'!L66="","",'S.D.PASTE SHEET'!L66)</f>
        <v/>
      </c>
      <c s="86" t="str">
        <f>IF('S.D.PASTE SHEET'!M66="","",'S.D.PASTE SHEET'!M66)</f>
        <v/>
      </c>
      <c s="86" t="str">
        <f>IF('S.D.PASTE SHEET'!N66="","",'S.D.PASTE SHEET'!N66)</f>
        <v/>
      </c>
      <c s="86" t="str">
        <f>IF('S.D.PASTE SHEET'!O66="","",'S.D.PASTE SHEET'!O66)</f>
        <v/>
      </c>
      <c s="86" t="str">
        <f>IF('S.D.PASTE SHEET'!P66="","",'S.D.PASTE SHEET'!P66)</f>
        <v/>
      </c>
      <c s="86" t="str">
        <f>IF('S.D.PASTE SHEET'!Q66="","",'S.D.PASTE SHEET'!Q66)</f>
        <v/>
      </c>
      <c s="86" t="str">
        <f>IF('S.D.PASTE SHEET'!R66="","",'S.D.PASTE SHEET'!R66)</f>
        <v/>
      </c>
      <c s="86" t="str">
        <f>IF('S.D.PASTE SHEET'!S66="","",'S.D.PASTE SHEET'!S66)</f>
        <v/>
      </c>
      <c s="86" t="str">
        <f>IF('S.D.PASTE SHEET'!T66="","",'S.D.PASTE SHEET'!T66)</f>
        <v/>
      </c>
      <c s="86" t="str">
        <f>IF('S.D.PASTE SHEET'!U66="","",'S.D.PASTE SHEET'!U66)</f>
        <v/>
      </c>
      <c s="86" t="str">
        <f>IF('S.D.PASTE SHEET'!V66="","",'S.D.PASTE SHEET'!V66)</f>
        <v/>
      </c>
      <c s="86" t="str">
        <f>IF('S.D.PASTE SHEET'!W66="","",'S.D.PASTE SHEET'!W66)</f>
        <v/>
      </c>
      <c s="86" t="str">
        <f>IF('S.D.PASTE SHEET'!X66="","",'S.D.PASTE SHEET'!X66)</f>
        <v/>
      </c>
      <c s="86" t="str">
        <f>IF('S.D.PASTE SHEET'!Y66="","",'S.D.PASTE SHEET'!Y66)</f>
        <v/>
      </c>
      <c s="86" t="str">
        <f>IF('S.D.PASTE SHEET'!Z66="","",'S.D.PASTE SHEET'!Z66)</f>
        <v/>
      </c>
      <c s="86" t="str">
        <f>IF('S.D.PASTE SHEET'!AA66="","",'S.D.PASTE SHEET'!AA66)</f>
        <v/>
      </c>
      <c s="86" t="str">
        <f>IF('S.D.PASTE SHEET'!AB66="","",'S.D.PASTE SHEET'!AB66)</f>
        <v/>
      </c>
      <c s="86" t="str">
        <f>IF('S.D.PASTE SHEET'!AC66="","",'S.D.PASTE SHEET'!AC66)</f>
        <v/>
      </c>
      <c s="86" t="str">
        <f>IF('S.D.PASTE SHEET'!AD66="","",'S.D.PASTE SHEET'!AD66)</f>
        <v/>
      </c>
      <c s="87"/>
      <c s="88" t="str">
        <f>IF(AK66="","",IF(AK66&gt;0,COUNT($AG$2:AG66),""))</f>
        <v/>
      </c>
      <c s="89" t="str">
        <f t="shared" si="1"/>
        <v/>
      </c>
      <c s="89" t="str">
        <f t="shared" si="2"/>
        <v/>
      </c>
      <c s="89" t="str">
        <f t="shared" si="3"/>
        <v/>
      </c>
      <c s="90" t="str">
        <f t="shared" si="4"/>
        <v/>
      </c>
      <c s="89" t="str">
        <f t="shared" si="5"/>
        <v/>
      </c>
      <c s="89" t="str">
        <f t="shared" si="6"/>
        <v/>
      </c>
      <c s="89" t="str">
        <f t="shared" si="7"/>
        <v/>
      </c>
      <c s="89" t="str">
        <f t="shared" si="8"/>
        <v/>
      </c>
      <c s="89" t="str">
        <f t="shared" si="9"/>
        <v/>
      </c>
      <c s="90" t="str">
        <f t="shared" si="10"/>
        <v/>
      </c>
      <c s="89" t="str">
        <f t="shared" si="11"/>
        <v/>
      </c>
      <c s="89" t="str">
        <f t="shared" si="12"/>
        <v/>
      </c>
      <c s="89" t="str">
        <f t="shared" si="13"/>
        <v/>
      </c>
      <c s="89" t="str">
        <f t="shared" si="14"/>
        <v/>
      </c>
      <c s="89" t="str">
        <f t="shared" si="15"/>
        <v/>
      </c>
      <c s="89" t="str">
        <f t="shared" si="16"/>
        <v/>
      </c>
      <c r="AX66" s="88" t="str">
        <f>IF(BC66="","",IF(BC66&gt;0,COUNT($AY$2:AY66),""))</f>
        <v/>
      </c>
      <c s="91" t="str">
        <f t="shared" si="17"/>
        <v/>
      </c>
      <c s="91" t="str">
        <f t="shared" si="18"/>
        <v/>
      </c>
      <c s="89" t="str">
        <f t="shared" si="19"/>
        <v/>
      </c>
      <c s="90" t="str">
        <f t="shared" si="20"/>
        <v/>
      </c>
      <c s="89" t="str">
        <f t="shared" si="21"/>
        <v/>
      </c>
      <c s="89" t="str">
        <f t="shared" si="22"/>
        <v/>
      </c>
      <c s="89" t="str">
        <f t="shared" si="23"/>
        <v/>
      </c>
      <c s="89" t="str">
        <f t="shared" si="24"/>
        <v/>
      </c>
      <c s="89" t="str">
        <f t="shared" si="25"/>
        <v/>
      </c>
      <c s="90" t="str">
        <f t="shared" si="26"/>
        <v/>
      </c>
      <c s="89" t="str">
        <f t="shared" si="27"/>
        <v/>
      </c>
      <c s="89" t="str">
        <f t="shared" si="28"/>
        <v/>
      </c>
      <c s="89" t="str">
        <f t="shared" si="29"/>
        <v/>
      </c>
      <c s="89" t="str">
        <f t="shared" si="30"/>
        <v/>
      </c>
      <c s="89" t="str">
        <f t="shared" si="31"/>
        <v/>
      </c>
      <c s="89" t="str">
        <f t="shared" si="32"/>
        <v/>
      </c>
    </row>
    <row r="67" spans="1:66" ht="15.75" customHeight="1">
      <c r="A67" s="86" t="str">
        <f>IF('S.D.PASTE SHEET'!A67="","",'S.D.PASTE SHEET'!A67)</f>
        <v/>
      </c>
      <c s="86" t="str">
        <f>IF('S.D.PASTE SHEET'!B67="","",'S.D.PASTE SHEET'!B67)</f>
        <v/>
      </c>
      <c s="86" t="str">
        <f>IF('S.D.PASTE SHEET'!C67="","",'S.D.PASTE SHEET'!C67)</f>
        <v/>
      </c>
      <c s="86" t="str">
        <f>IF('S.D.PASTE SHEET'!D67="","",'S.D.PASTE SHEET'!D67)</f>
        <v/>
      </c>
      <c s="86" t="str">
        <f>IF('S.D.PASTE SHEET'!E67="","",'S.D.PASTE SHEET'!E67)</f>
        <v/>
      </c>
      <c s="86" t="str">
        <f>IF('S.D.PASTE SHEET'!F67="","",'S.D.PASTE SHEET'!F67)</f>
        <v/>
      </c>
      <c s="86" t="str">
        <f>IF('S.D.PASTE SHEET'!G67="","",'S.D.PASTE SHEET'!G67)</f>
        <v/>
      </c>
      <c s="86" t="str">
        <f>IF('S.D.PASTE SHEET'!H67="","",'S.D.PASTE SHEET'!H67)</f>
        <v/>
      </c>
      <c s="86" t="str">
        <f>IF('S.D.PASTE SHEET'!I67="","",'S.D.PASTE SHEET'!I67)</f>
        <v/>
      </c>
      <c s="86" t="str">
        <f>IF('S.D.PASTE SHEET'!J67="","",'S.D.PASTE SHEET'!J67)</f>
        <v/>
      </c>
      <c s="86" t="str">
        <f>IF('S.D.PASTE SHEET'!K67="","",'S.D.PASTE SHEET'!K67)</f>
        <v/>
      </c>
      <c s="86" t="str">
        <f>IF('S.D.PASTE SHEET'!L67="","",'S.D.PASTE SHEET'!L67)</f>
        <v/>
      </c>
      <c s="86" t="str">
        <f>IF('S.D.PASTE SHEET'!M67="","",'S.D.PASTE SHEET'!M67)</f>
        <v/>
      </c>
      <c s="86" t="str">
        <f>IF('S.D.PASTE SHEET'!N67="","",'S.D.PASTE SHEET'!N67)</f>
        <v/>
      </c>
      <c s="86" t="str">
        <f>IF('S.D.PASTE SHEET'!O67="","",'S.D.PASTE SHEET'!O67)</f>
        <v/>
      </c>
      <c s="86" t="str">
        <f>IF('S.D.PASTE SHEET'!P67="","",'S.D.PASTE SHEET'!P67)</f>
        <v/>
      </c>
      <c s="86" t="str">
        <f>IF('S.D.PASTE SHEET'!Q67="","",'S.D.PASTE SHEET'!Q67)</f>
        <v/>
      </c>
      <c s="86" t="str">
        <f>IF('S.D.PASTE SHEET'!R67="","",'S.D.PASTE SHEET'!R67)</f>
        <v/>
      </c>
      <c s="86" t="str">
        <f>IF('S.D.PASTE SHEET'!S67="","",'S.D.PASTE SHEET'!S67)</f>
        <v/>
      </c>
      <c s="86" t="str">
        <f>IF('S.D.PASTE SHEET'!T67="","",'S.D.PASTE SHEET'!T67)</f>
        <v/>
      </c>
      <c s="86" t="str">
        <f>IF('S.D.PASTE SHEET'!U67="","",'S.D.PASTE SHEET'!U67)</f>
        <v/>
      </c>
      <c s="86" t="str">
        <f>IF('S.D.PASTE SHEET'!V67="","",'S.D.PASTE SHEET'!V67)</f>
        <v/>
      </c>
      <c s="86" t="str">
        <f>IF('S.D.PASTE SHEET'!W67="","",'S.D.PASTE SHEET'!W67)</f>
        <v/>
      </c>
      <c s="86" t="str">
        <f>IF('S.D.PASTE SHEET'!X67="","",'S.D.PASTE SHEET'!X67)</f>
        <v/>
      </c>
      <c s="86" t="str">
        <f>IF('S.D.PASTE SHEET'!Y67="","",'S.D.PASTE SHEET'!Y67)</f>
        <v/>
      </c>
      <c s="86" t="str">
        <f>IF('S.D.PASTE SHEET'!Z67="","",'S.D.PASTE SHEET'!Z67)</f>
        <v/>
      </c>
      <c s="86" t="str">
        <f>IF('S.D.PASTE SHEET'!AA67="","",'S.D.PASTE SHEET'!AA67)</f>
        <v/>
      </c>
      <c s="86" t="str">
        <f>IF('S.D.PASTE SHEET'!AB67="","",'S.D.PASTE SHEET'!AB67)</f>
        <v/>
      </c>
      <c s="86" t="str">
        <f>IF('S.D.PASTE SHEET'!AC67="","",'S.D.PASTE SHEET'!AC67)</f>
        <v/>
      </c>
      <c s="86" t="str">
        <f>IF('S.D.PASTE SHEET'!AD67="","",'S.D.PASTE SHEET'!AD67)</f>
        <v/>
      </c>
      <c s="87"/>
      <c s="88" t="str">
        <f>IF(AK67="","",IF(AK67&gt;0,COUNT($AG$2:AG67),""))</f>
        <v/>
      </c>
      <c s="89" t="str">
        <f t="shared" si="33" ref="AG67:AG130">IF(AND($AJ$1=8,$A67=8),A67,"")</f>
        <v/>
      </c>
      <c s="89" t="str">
        <f t="shared" si="34" ref="AH67:AH130">IF(AND($AJ$1=8,$A67=8),B67,"")</f>
        <v/>
      </c>
      <c s="89" t="str">
        <f t="shared" si="35" ref="AI67:AI130">IF(AND($AJ$1=8,$A67=8),C67,"")</f>
        <v/>
      </c>
      <c s="90" t="str">
        <f t="shared" si="36" ref="AJ67:AJ130">IF(AND($AJ$1=8,$A67=8),D67,"")</f>
        <v/>
      </c>
      <c s="89" t="str">
        <f t="shared" si="37" ref="AK67:AK130">IF(AND($AJ$1=8,$A67=8),E67,"")</f>
        <v/>
      </c>
      <c s="89" t="str">
        <f t="shared" si="38" ref="AL67:AL130">IF(AND($AJ$1=8,$A67=8),F67,"")</f>
        <v/>
      </c>
      <c s="89" t="str">
        <f t="shared" si="39" ref="AM67:AM130">IF(AND($AJ$1=8,$A67=8),G67,"")</f>
        <v/>
      </c>
      <c s="89" t="str">
        <f t="shared" si="40" ref="AN67:AN130">IF(AND($AJ$1=8,$A67=8),H67,"")</f>
        <v/>
      </c>
      <c s="89" t="str">
        <f t="shared" si="41" ref="AO67:AO130">IF(AND($AJ$1=8,$A67=8),I67,"")</f>
        <v/>
      </c>
      <c s="90" t="str">
        <f t="shared" si="42" ref="AP67:AP130">IF(AND($AJ$1=8,$A67=8),J67,"")</f>
        <v/>
      </c>
      <c s="89" t="str">
        <f t="shared" si="43" ref="AQ67:AQ130">IF(AND($AJ$1=8,$A67=8),K67,"")</f>
        <v/>
      </c>
      <c s="89" t="str">
        <f t="shared" si="44" ref="AR67:AR130">IF(AND($AJ$1=8,$A67=8),L67,"")</f>
        <v/>
      </c>
      <c s="89" t="str">
        <f t="shared" si="45" ref="AS67:AS130">IF(AND($AJ$1=8,$A67=8),M67,"")</f>
        <v/>
      </c>
      <c s="89" t="str">
        <f t="shared" si="46" ref="AT67:AT130">IF(AND($AJ$1=8,$A67=8),N67,"")</f>
        <v/>
      </c>
      <c s="89" t="str">
        <f t="shared" si="47" ref="AU67:AU130">IF(AND($AJ$1=8,$A67=8),O67,"")</f>
        <v/>
      </c>
      <c s="89" t="str">
        <f t="shared" si="48" ref="AV67:AV130">IF(AND($AJ$1=8,$A67=8),P67,"")</f>
        <v/>
      </c>
      <c r="AX67" s="88" t="str">
        <f>IF(BC67="","",IF(BC67&gt;0,COUNT($AY$2:AY67),""))</f>
        <v/>
      </c>
      <c s="91" t="str">
        <f t="shared" si="49" ref="AY67:AY130">IF(AND($BB$1=8,$A67=8,$BC$1=$B67),$A67,"")</f>
        <v/>
      </c>
      <c s="91" t="str">
        <f t="shared" si="50" ref="AZ67:AZ130">IF(AND($BB$1=8,$A67=8,$BC$1=$B67),$B67,"")</f>
        <v/>
      </c>
      <c s="89" t="str">
        <f t="shared" si="51" ref="BA67:BA130">IF(AND($BB$1=8,$A67=8,$BC$1=$B67),$C67,"")</f>
        <v/>
      </c>
      <c s="90" t="str">
        <f t="shared" si="52" ref="BB67:BB130">IF(AND($BB$1=8,$A67=8,$BC$1=$B67),$D67,"")</f>
        <v/>
      </c>
      <c s="89" t="str">
        <f t="shared" si="53" ref="BC67:BC130">IF(AND($BB$1=8,$A67=8,$BC$1=$B67),$E67,"")</f>
        <v/>
      </c>
      <c s="89" t="str">
        <f t="shared" si="54" ref="BD67:BD130">IF(AND($BB$1=8,$A67=8,$BC$1=$B67),$F67,"")</f>
        <v/>
      </c>
      <c s="89" t="str">
        <f t="shared" si="55" ref="BE67:BE130">IF(AND($BB$1=8,$A67=8,$BC$1=$B67),$G67,"")</f>
        <v/>
      </c>
      <c s="89" t="str">
        <f t="shared" si="56" ref="BF67:BF130">IF(AND($BB$1=8,$A67=8,$BC$1=$B67),$H67,"")</f>
        <v/>
      </c>
      <c s="89" t="str">
        <f t="shared" si="57" ref="BG67:BG130">IF(AND($BB$1=8,$A67=8,$BC$1=$B67),$I67,"")</f>
        <v/>
      </c>
      <c s="90" t="str">
        <f t="shared" si="58" ref="BH67:BH130">IF(AND($BB$1=8,$A67=8,$BC$1=$B67),$J67,"")</f>
        <v/>
      </c>
      <c s="89" t="str">
        <f t="shared" si="59" ref="BI67:BI130">IF(AND($BB$1=8,$A67=8,$BC$1=$B67),$K67,"")</f>
        <v/>
      </c>
      <c s="89" t="str">
        <f t="shared" si="60" ref="BJ67:BJ130">IF(AND($BB$1=8,$A67=8,$BC$1=$B67),$L67,"")</f>
        <v/>
      </c>
      <c s="89" t="str">
        <f t="shared" si="61" ref="BK67:BK130">IF(AND($BB$1=8,$A67=8,$BC$1=$B67),$M67,"")</f>
        <v/>
      </c>
      <c s="89" t="str">
        <f t="shared" si="62" ref="BL67:BL130">IF(AND($BB$1=8,$A67=8,$BC$1=$B67),$N67,"")</f>
        <v/>
      </c>
      <c s="89" t="str">
        <f t="shared" si="63" ref="BM67:BM130">IF(AND($BB$1=8,$A67=8,$BC$1=$B67),$O67,"")</f>
        <v/>
      </c>
      <c s="89" t="str">
        <f t="shared" si="64" ref="BN67:BN130">IF(AND($BB$1=8,$A67=8,$BC$1=$B67),$P67,"")</f>
        <v/>
      </c>
    </row>
    <row r="68" spans="1:66" ht="15.75" customHeight="1">
      <c r="A68" s="86" t="str">
        <f>IF('S.D.PASTE SHEET'!A68="","",'S.D.PASTE SHEET'!A68)</f>
        <v/>
      </c>
      <c s="86" t="str">
        <f>IF('S.D.PASTE SHEET'!B68="","",'S.D.PASTE SHEET'!B68)</f>
        <v/>
      </c>
      <c s="86" t="str">
        <f>IF('S.D.PASTE SHEET'!C68="","",'S.D.PASTE SHEET'!C68)</f>
        <v/>
      </c>
      <c s="86" t="str">
        <f>IF('S.D.PASTE SHEET'!D68="","",'S.D.PASTE SHEET'!D68)</f>
        <v/>
      </c>
      <c s="86" t="str">
        <f>IF('S.D.PASTE SHEET'!E68="","",'S.D.PASTE SHEET'!E68)</f>
        <v/>
      </c>
      <c s="86" t="str">
        <f>IF('S.D.PASTE SHEET'!F68="","",'S.D.PASTE SHEET'!F68)</f>
        <v/>
      </c>
      <c s="86" t="str">
        <f>IF('S.D.PASTE SHEET'!G68="","",'S.D.PASTE SHEET'!G68)</f>
        <v/>
      </c>
      <c s="86" t="str">
        <f>IF('S.D.PASTE SHEET'!H68="","",'S.D.PASTE SHEET'!H68)</f>
        <v/>
      </c>
      <c s="86" t="str">
        <f>IF('S.D.PASTE SHEET'!I68="","",'S.D.PASTE SHEET'!I68)</f>
        <v/>
      </c>
      <c s="86" t="str">
        <f>IF('S.D.PASTE SHEET'!J68="","",'S.D.PASTE SHEET'!J68)</f>
        <v/>
      </c>
      <c s="86" t="str">
        <f>IF('S.D.PASTE SHEET'!K68="","",'S.D.PASTE SHEET'!K68)</f>
        <v/>
      </c>
      <c s="86" t="str">
        <f>IF('S.D.PASTE SHEET'!L68="","",'S.D.PASTE SHEET'!L68)</f>
        <v/>
      </c>
      <c s="86" t="str">
        <f>IF('S.D.PASTE SHEET'!M68="","",'S.D.PASTE SHEET'!M68)</f>
        <v/>
      </c>
      <c s="86" t="str">
        <f>IF('S.D.PASTE SHEET'!N68="","",'S.D.PASTE SHEET'!N68)</f>
        <v/>
      </c>
      <c s="86" t="str">
        <f>IF('S.D.PASTE SHEET'!O68="","",'S.D.PASTE SHEET'!O68)</f>
        <v/>
      </c>
      <c s="86" t="str">
        <f>IF('S.D.PASTE SHEET'!P68="","",'S.D.PASTE SHEET'!P68)</f>
        <v/>
      </c>
      <c s="86" t="str">
        <f>IF('S.D.PASTE SHEET'!Q68="","",'S.D.PASTE SHEET'!Q68)</f>
        <v/>
      </c>
      <c s="86" t="str">
        <f>IF('S.D.PASTE SHEET'!R68="","",'S.D.PASTE SHEET'!R68)</f>
        <v/>
      </c>
      <c s="86" t="str">
        <f>IF('S.D.PASTE SHEET'!S68="","",'S.D.PASTE SHEET'!S68)</f>
        <v/>
      </c>
      <c s="86" t="str">
        <f>IF('S.D.PASTE SHEET'!T68="","",'S.D.PASTE SHEET'!T68)</f>
        <v/>
      </c>
      <c s="86" t="str">
        <f>IF('S.D.PASTE SHEET'!U68="","",'S.D.PASTE SHEET'!U68)</f>
        <v/>
      </c>
      <c s="86" t="str">
        <f>IF('S.D.PASTE SHEET'!V68="","",'S.D.PASTE SHEET'!V68)</f>
        <v/>
      </c>
      <c s="86" t="str">
        <f>IF('S.D.PASTE SHEET'!W68="","",'S.D.PASTE SHEET'!W68)</f>
        <v/>
      </c>
      <c s="86" t="str">
        <f>IF('S.D.PASTE SHEET'!X68="","",'S.D.PASTE SHEET'!X68)</f>
        <v/>
      </c>
      <c s="86" t="str">
        <f>IF('S.D.PASTE SHEET'!Y68="","",'S.D.PASTE SHEET'!Y68)</f>
        <v/>
      </c>
      <c s="86" t="str">
        <f>IF('S.D.PASTE SHEET'!Z68="","",'S.D.PASTE SHEET'!Z68)</f>
        <v/>
      </c>
      <c s="86" t="str">
        <f>IF('S.D.PASTE SHEET'!AA68="","",'S.D.PASTE SHEET'!AA68)</f>
        <v/>
      </c>
      <c s="86" t="str">
        <f>IF('S.D.PASTE SHEET'!AB68="","",'S.D.PASTE SHEET'!AB68)</f>
        <v/>
      </c>
      <c s="86" t="str">
        <f>IF('S.D.PASTE SHEET'!AC68="","",'S.D.PASTE SHEET'!AC68)</f>
        <v/>
      </c>
      <c s="86" t="str">
        <f>IF('S.D.PASTE SHEET'!AD68="","",'S.D.PASTE SHEET'!AD68)</f>
        <v/>
      </c>
      <c s="87"/>
      <c s="88" t="str">
        <f>IF(AK68="","",IF(AK68&gt;0,COUNT($AG$2:AG68),""))</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68" s="88" t="str">
        <f>IF(BC68="","",IF(BC68&gt;0,COUNT($AY$2:AY68),""))</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69" spans="1:66" ht="15.75" customHeight="1">
      <c r="A69" s="86" t="str">
        <f>IF('S.D.PASTE SHEET'!A69="","",'S.D.PASTE SHEET'!A69)</f>
        <v/>
      </c>
      <c s="86" t="str">
        <f>IF('S.D.PASTE SHEET'!B69="","",'S.D.PASTE SHEET'!B69)</f>
        <v/>
      </c>
      <c s="86" t="str">
        <f>IF('S.D.PASTE SHEET'!C69="","",'S.D.PASTE SHEET'!C69)</f>
        <v/>
      </c>
      <c s="86" t="str">
        <f>IF('S.D.PASTE SHEET'!D69="","",'S.D.PASTE SHEET'!D69)</f>
        <v/>
      </c>
      <c s="86" t="str">
        <f>IF('S.D.PASTE SHEET'!E69="","",'S.D.PASTE SHEET'!E69)</f>
        <v/>
      </c>
      <c s="86" t="str">
        <f>IF('S.D.PASTE SHEET'!F69="","",'S.D.PASTE SHEET'!F69)</f>
        <v/>
      </c>
      <c s="86" t="str">
        <f>IF('S.D.PASTE SHEET'!G69="","",'S.D.PASTE SHEET'!G69)</f>
        <v/>
      </c>
      <c s="86" t="str">
        <f>IF('S.D.PASTE SHEET'!H69="","",'S.D.PASTE SHEET'!H69)</f>
        <v/>
      </c>
      <c s="86" t="str">
        <f>IF('S.D.PASTE SHEET'!I69="","",'S.D.PASTE SHEET'!I69)</f>
        <v/>
      </c>
      <c s="86" t="str">
        <f>IF('S.D.PASTE SHEET'!J69="","",'S.D.PASTE SHEET'!J69)</f>
        <v/>
      </c>
      <c s="86" t="str">
        <f>IF('S.D.PASTE SHEET'!K69="","",'S.D.PASTE SHEET'!K69)</f>
        <v/>
      </c>
      <c s="86" t="str">
        <f>IF('S.D.PASTE SHEET'!L69="","",'S.D.PASTE SHEET'!L69)</f>
        <v/>
      </c>
      <c s="86" t="str">
        <f>IF('S.D.PASTE SHEET'!M69="","",'S.D.PASTE SHEET'!M69)</f>
        <v/>
      </c>
      <c s="86" t="str">
        <f>IF('S.D.PASTE SHEET'!N69="","",'S.D.PASTE SHEET'!N69)</f>
        <v/>
      </c>
      <c s="86" t="str">
        <f>IF('S.D.PASTE SHEET'!O69="","",'S.D.PASTE SHEET'!O69)</f>
        <v/>
      </c>
      <c s="86" t="str">
        <f>IF('S.D.PASTE SHEET'!P69="","",'S.D.PASTE SHEET'!P69)</f>
        <v/>
      </c>
      <c s="86" t="str">
        <f>IF('S.D.PASTE SHEET'!Q69="","",'S.D.PASTE SHEET'!Q69)</f>
        <v/>
      </c>
      <c s="86" t="str">
        <f>IF('S.D.PASTE SHEET'!R69="","",'S.D.PASTE SHEET'!R69)</f>
        <v/>
      </c>
      <c s="86" t="str">
        <f>IF('S.D.PASTE SHEET'!S69="","",'S.D.PASTE SHEET'!S69)</f>
        <v/>
      </c>
      <c s="86" t="str">
        <f>IF('S.D.PASTE SHEET'!T69="","",'S.D.PASTE SHEET'!T69)</f>
        <v/>
      </c>
      <c s="86" t="str">
        <f>IF('S.D.PASTE SHEET'!U69="","",'S.D.PASTE SHEET'!U69)</f>
        <v/>
      </c>
      <c s="86" t="str">
        <f>IF('S.D.PASTE SHEET'!V69="","",'S.D.PASTE SHEET'!V69)</f>
        <v/>
      </c>
      <c s="86" t="str">
        <f>IF('S.D.PASTE SHEET'!W69="","",'S.D.PASTE SHEET'!W69)</f>
        <v/>
      </c>
      <c s="86" t="str">
        <f>IF('S.D.PASTE SHEET'!X69="","",'S.D.PASTE SHEET'!X69)</f>
        <v/>
      </c>
      <c s="86" t="str">
        <f>IF('S.D.PASTE SHEET'!Y69="","",'S.D.PASTE SHEET'!Y69)</f>
        <v/>
      </c>
      <c s="86" t="str">
        <f>IF('S.D.PASTE SHEET'!Z69="","",'S.D.PASTE SHEET'!Z69)</f>
        <v/>
      </c>
      <c s="86" t="str">
        <f>IF('S.D.PASTE SHEET'!AA69="","",'S.D.PASTE SHEET'!AA69)</f>
        <v/>
      </c>
      <c s="86" t="str">
        <f>IF('S.D.PASTE SHEET'!AB69="","",'S.D.PASTE SHEET'!AB69)</f>
        <v/>
      </c>
      <c s="86" t="str">
        <f>IF('S.D.PASTE SHEET'!AC69="","",'S.D.PASTE SHEET'!AC69)</f>
        <v/>
      </c>
      <c s="86" t="str">
        <f>IF('S.D.PASTE SHEET'!AD69="","",'S.D.PASTE SHEET'!AD69)</f>
        <v/>
      </c>
      <c s="87"/>
      <c s="88" t="str">
        <f>IF(AK69="","",IF(AK69&gt;0,COUNT($AG$2:AG69),""))</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69" s="88" t="str">
        <f>IF(BC69="","",IF(BC69&gt;0,COUNT($AY$2:AY69),""))</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70" spans="1:66" ht="15.75" customHeight="1">
      <c r="A70" s="86" t="str">
        <f>IF('S.D.PASTE SHEET'!A70="","",'S.D.PASTE SHEET'!A70)</f>
        <v/>
      </c>
      <c s="86" t="str">
        <f>IF('S.D.PASTE SHEET'!B70="","",'S.D.PASTE SHEET'!B70)</f>
        <v/>
      </c>
      <c s="86" t="str">
        <f>IF('S.D.PASTE SHEET'!C70="","",'S.D.PASTE SHEET'!C70)</f>
        <v/>
      </c>
      <c s="86" t="str">
        <f>IF('S.D.PASTE SHEET'!D70="","",'S.D.PASTE SHEET'!D70)</f>
        <v/>
      </c>
      <c s="86" t="str">
        <f>IF('S.D.PASTE SHEET'!E70="","",'S.D.PASTE SHEET'!E70)</f>
        <v/>
      </c>
      <c s="86" t="str">
        <f>IF('S.D.PASTE SHEET'!F70="","",'S.D.PASTE SHEET'!F70)</f>
        <v/>
      </c>
      <c s="86" t="str">
        <f>IF('S.D.PASTE SHEET'!G70="","",'S.D.PASTE SHEET'!G70)</f>
        <v/>
      </c>
      <c s="86" t="str">
        <f>IF('S.D.PASTE SHEET'!H70="","",'S.D.PASTE SHEET'!H70)</f>
        <v/>
      </c>
      <c s="86" t="str">
        <f>IF('S.D.PASTE SHEET'!I70="","",'S.D.PASTE SHEET'!I70)</f>
        <v/>
      </c>
      <c s="86" t="str">
        <f>IF('S.D.PASTE SHEET'!J70="","",'S.D.PASTE SHEET'!J70)</f>
        <v/>
      </c>
      <c s="86" t="str">
        <f>IF('S.D.PASTE SHEET'!K70="","",'S.D.PASTE SHEET'!K70)</f>
        <v/>
      </c>
      <c s="86" t="str">
        <f>IF('S.D.PASTE SHEET'!L70="","",'S.D.PASTE SHEET'!L70)</f>
        <v/>
      </c>
      <c s="86" t="str">
        <f>IF('S.D.PASTE SHEET'!M70="","",'S.D.PASTE SHEET'!M70)</f>
        <v/>
      </c>
      <c s="86" t="str">
        <f>IF('S.D.PASTE SHEET'!N70="","",'S.D.PASTE SHEET'!N70)</f>
        <v/>
      </c>
      <c s="86" t="str">
        <f>IF('S.D.PASTE SHEET'!O70="","",'S.D.PASTE SHEET'!O70)</f>
        <v/>
      </c>
      <c s="86" t="str">
        <f>IF('S.D.PASTE SHEET'!P70="","",'S.D.PASTE SHEET'!P70)</f>
        <v/>
      </c>
      <c s="86" t="str">
        <f>IF('S.D.PASTE SHEET'!Q70="","",'S.D.PASTE SHEET'!Q70)</f>
        <v/>
      </c>
      <c s="86" t="str">
        <f>IF('S.D.PASTE SHEET'!R70="","",'S.D.PASTE SHEET'!R70)</f>
        <v/>
      </c>
      <c s="86" t="str">
        <f>IF('S.D.PASTE SHEET'!S70="","",'S.D.PASTE SHEET'!S70)</f>
        <v/>
      </c>
      <c s="86" t="str">
        <f>IF('S.D.PASTE SHEET'!T70="","",'S.D.PASTE SHEET'!T70)</f>
        <v/>
      </c>
      <c s="86" t="str">
        <f>IF('S.D.PASTE SHEET'!U70="","",'S.D.PASTE SHEET'!U70)</f>
        <v/>
      </c>
      <c s="86" t="str">
        <f>IF('S.D.PASTE SHEET'!V70="","",'S.D.PASTE SHEET'!V70)</f>
        <v/>
      </c>
      <c s="86" t="str">
        <f>IF('S.D.PASTE SHEET'!W70="","",'S.D.PASTE SHEET'!W70)</f>
        <v/>
      </c>
      <c s="86" t="str">
        <f>IF('S.D.PASTE SHEET'!X70="","",'S.D.PASTE SHEET'!X70)</f>
        <v/>
      </c>
      <c s="86" t="str">
        <f>IF('S.D.PASTE SHEET'!Y70="","",'S.D.PASTE SHEET'!Y70)</f>
        <v/>
      </c>
      <c s="86" t="str">
        <f>IF('S.D.PASTE SHEET'!Z70="","",'S.D.PASTE SHEET'!Z70)</f>
        <v/>
      </c>
      <c s="86" t="str">
        <f>IF('S.D.PASTE SHEET'!AA70="","",'S.D.PASTE SHEET'!AA70)</f>
        <v/>
      </c>
      <c s="86" t="str">
        <f>IF('S.D.PASTE SHEET'!AB70="","",'S.D.PASTE SHEET'!AB70)</f>
        <v/>
      </c>
      <c s="86" t="str">
        <f>IF('S.D.PASTE SHEET'!AC70="","",'S.D.PASTE SHEET'!AC70)</f>
        <v/>
      </c>
      <c s="86" t="str">
        <f>IF('S.D.PASTE SHEET'!AD70="","",'S.D.PASTE SHEET'!AD70)</f>
        <v/>
      </c>
      <c s="87"/>
      <c s="88" t="str">
        <f>IF(AK70="","",IF(AK70&gt;0,COUNT($AG$2:AG70),""))</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70" s="88" t="str">
        <f>IF(BC70="","",IF(BC70&gt;0,COUNT($AY$2:AY70),""))</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71" spans="1:66" ht="15.75" customHeight="1">
      <c r="A71" s="86" t="str">
        <f>IF('S.D.PASTE SHEET'!A71="","",'S.D.PASTE SHEET'!A71)</f>
        <v/>
      </c>
      <c s="86" t="str">
        <f>IF('S.D.PASTE SHEET'!B71="","",'S.D.PASTE SHEET'!B71)</f>
        <v/>
      </c>
      <c s="86" t="str">
        <f>IF('S.D.PASTE SHEET'!C71="","",'S.D.PASTE SHEET'!C71)</f>
        <v/>
      </c>
      <c s="86" t="str">
        <f>IF('S.D.PASTE SHEET'!D71="","",'S.D.PASTE SHEET'!D71)</f>
        <v/>
      </c>
      <c s="86" t="str">
        <f>IF('S.D.PASTE SHEET'!E71="","",'S.D.PASTE SHEET'!E71)</f>
        <v/>
      </c>
      <c s="86" t="str">
        <f>IF('S.D.PASTE SHEET'!F71="","",'S.D.PASTE SHEET'!F71)</f>
        <v/>
      </c>
      <c s="86" t="str">
        <f>IF('S.D.PASTE SHEET'!G71="","",'S.D.PASTE SHEET'!G71)</f>
        <v/>
      </c>
      <c s="86" t="str">
        <f>IF('S.D.PASTE SHEET'!H71="","",'S.D.PASTE SHEET'!H71)</f>
        <v/>
      </c>
      <c s="86" t="str">
        <f>IF('S.D.PASTE SHEET'!I71="","",'S.D.PASTE SHEET'!I71)</f>
        <v/>
      </c>
      <c s="86" t="str">
        <f>IF('S.D.PASTE SHEET'!J71="","",'S.D.PASTE SHEET'!J71)</f>
        <v/>
      </c>
      <c s="86" t="str">
        <f>IF('S.D.PASTE SHEET'!K71="","",'S.D.PASTE SHEET'!K71)</f>
        <v/>
      </c>
      <c s="86" t="str">
        <f>IF('S.D.PASTE SHEET'!L71="","",'S.D.PASTE SHEET'!L71)</f>
        <v/>
      </c>
      <c s="86" t="str">
        <f>IF('S.D.PASTE SHEET'!M71="","",'S.D.PASTE SHEET'!M71)</f>
        <v/>
      </c>
      <c s="86" t="str">
        <f>IF('S.D.PASTE SHEET'!N71="","",'S.D.PASTE SHEET'!N71)</f>
        <v/>
      </c>
      <c s="86" t="str">
        <f>IF('S.D.PASTE SHEET'!O71="","",'S.D.PASTE SHEET'!O71)</f>
        <v/>
      </c>
      <c s="86" t="str">
        <f>IF('S.D.PASTE SHEET'!P71="","",'S.D.PASTE SHEET'!P71)</f>
        <v/>
      </c>
      <c s="86" t="str">
        <f>IF('S.D.PASTE SHEET'!Q71="","",'S.D.PASTE SHEET'!Q71)</f>
        <v/>
      </c>
      <c s="86" t="str">
        <f>IF('S.D.PASTE SHEET'!R71="","",'S.D.PASTE SHEET'!R71)</f>
        <v/>
      </c>
      <c s="86" t="str">
        <f>IF('S.D.PASTE SHEET'!S71="","",'S.D.PASTE SHEET'!S71)</f>
        <v/>
      </c>
      <c s="86" t="str">
        <f>IF('S.D.PASTE SHEET'!T71="","",'S.D.PASTE SHEET'!T71)</f>
        <v/>
      </c>
      <c s="86" t="str">
        <f>IF('S.D.PASTE SHEET'!U71="","",'S.D.PASTE SHEET'!U71)</f>
        <v/>
      </c>
      <c s="86" t="str">
        <f>IF('S.D.PASTE SHEET'!V71="","",'S.D.PASTE SHEET'!V71)</f>
        <v/>
      </c>
      <c s="86" t="str">
        <f>IF('S.D.PASTE SHEET'!W71="","",'S.D.PASTE SHEET'!W71)</f>
        <v/>
      </c>
      <c s="86" t="str">
        <f>IF('S.D.PASTE SHEET'!X71="","",'S.D.PASTE SHEET'!X71)</f>
        <v/>
      </c>
      <c s="86" t="str">
        <f>IF('S.D.PASTE SHEET'!Y71="","",'S.D.PASTE SHEET'!Y71)</f>
        <v/>
      </c>
      <c s="86" t="str">
        <f>IF('S.D.PASTE SHEET'!Z71="","",'S.D.PASTE SHEET'!Z71)</f>
        <v/>
      </c>
      <c s="86" t="str">
        <f>IF('S.D.PASTE SHEET'!AA71="","",'S.D.PASTE SHEET'!AA71)</f>
        <v/>
      </c>
      <c s="86" t="str">
        <f>IF('S.D.PASTE SHEET'!AB71="","",'S.D.PASTE SHEET'!AB71)</f>
        <v/>
      </c>
      <c s="86" t="str">
        <f>IF('S.D.PASTE SHEET'!AC71="","",'S.D.PASTE SHEET'!AC71)</f>
        <v/>
      </c>
      <c s="86" t="str">
        <f>IF('S.D.PASTE SHEET'!AD71="","",'S.D.PASTE SHEET'!AD71)</f>
        <v/>
      </c>
      <c s="87"/>
      <c s="88" t="str">
        <f>IF(AK71="","",IF(AK71&gt;0,COUNT($AG$2:AG71),""))</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71" s="88" t="str">
        <f>IF(BC71="","",IF(BC71&gt;0,COUNT($AY$2:AY71),""))</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72" spans="1:66" ht="15.75" customHeight="1">
      <c r="A72" s="86" t="str">
        <f>IF('S.D.PASTE SHEET'!A72="","",'S.D.PASTE SHEET'!A72)</f>
        <v/>
      </c>
      <c s="86" t="str">
        <f>IF('S.D.PASTE SHEET'!B72="","",'S.D.PASTE SHEET'!B72)</f>
        <v/>
      </c>
      <c s="86" t="str">
        <f>IF('S.D.PASTE SHEET'!C72="","",'S.D.PASTE SHEET'!C72)</f>
        <v/>
      </c>
      <c s="86" t="str">
        <f>IF('S.D.PASTE SHEET'!D72="","",'S.D.PASTE SHEET'!D72)</f>
        <v/>
      </c>
      <c s="86" t="str">
        <f>IF('S.D.PASTE SHEET'!E72="","",'S.D.PASTE SHEET'!E72)</f>
        <v/>
      </c>
      <c s="86" t="str">
        <f>IF('S.D.PASTE SHEET'!F72="","",'S.D.PASTE SHEET'!F72)</f>
        <v/>
      </c>
      <c s="86" t="str">
        <f>IF('S.D.PASTE SHEET'!G72="","",'S.D.PASTE SHEET'!G72)</f>
        <v/>
      </c>
      <c s="86" t="str">
        <f>IF('S.D.PASTE SHEET'!H72="","",'S.D.PASTE SHEET'!H72)</f>
        <v/>
      </c>
      <c s="86" t="str">
        <f>IF('S.D.PASTE SHEET'!I72="","",'S.D.PASTE SHEET'!I72)</f>
        <v/>
      </c>
      <c s="86" t="str">
        <f>IF('S.D.PASTE SHEET'!J72="","",'S.D.PASTE SHEET'!J72)</f>
        <v/>
      </c>
      <c s="86" t="str">
        <f>IF('S.D.PASTE SHEET'!K72="","",'S.D.PASTE SHEET'!K72)</f>
        <v/>
      </c>
      <c s="86" t="str">
        <f>IF('S.D.PASTE SHEET'!L72="","",'S.D.PASTE SHEET'!L72)</f>
        <v/>
      </c>
      <c s="86" t="str">
        <f>IF('S.D.PASTE SHEET'!M72="","",'S.D.PASTE SHEET'!M72)</f>
        <v/>
      </c>
      <c s="86" t="str">
        <f>IF('S.D.PASTE SHEET'!N72="","",'S.D.PASTE SHEET'!N72)</f>
        <v/>
      </c>
      <c s="86" t="str">
        <f>IF('S.D.PASTE SHEET'!O72="","",'S.D.PASTE SHEET'!O72)</f>
        <v/>
      </c>
      <c s="86" t="str">
        <f>IF('S.D.PASTE SHEET'!P72="","",'S.D.PASTE SHEET'!P72)</f>
        <v/>
      </c>
      <c s="86" t="str">
        <f>IF('S.D.PASTE SHEET'!Q72="","",'S.D.PASTE SHEET'!Q72)</f>
        <v/>
      </c>
      <c s="86" t="str">
        <f>IF('S.D.PASTE SHEET'!R72="","",'S.D.PASTE SHEET'!R72)</f>
        <v/>
      </c>
      <c s="86" t="str">
        <f>IF('S.D.PASTE SHEET'!S72="","",'S.D.PASTE SHEET'!S72)</f>
        <v/>
      </c>
      <c s="86" t="str">
        <f>IF('S.D.PASTE SHEET'!T72="","",'S.D.PASTE SHEET'!T72)</f>
        <v/>
      </c>
      <c s="86" t="str">
        <f>IF('S.D.PASTE SHEET'!U72="","",'S.D.PASTE SHEET'!U72)</f>
        <v/>
      </c>
      <c s="86" t="str">
        <f>IF('S.D.PASTE SHEET'!V72="","",'S.D.PASTE SHEET'!V72)</f>
        <v/>
      </c>
      <c s="86" t="str">
        <f>IF('S.D.PASTE SHEET'!W72="","",'S.D.PASTE SHEET'!W72)</f>
        <v/>
      </c>
      <c s="86" t="str">
        <f>IF('S.D.PASTE SHEET'!X72="","",'S.D.PASTE SHEET'!X72)</f>
        <v/>
      </c>
      <c s="86" t="str">
        <f>IF('S.D.PASTE SHEET'!Y72="","",'S.D.PASTE SHEET'!Y72)</f>
        <v/>
      </c>
      <c s="86" t="str">
        <f>IF('S.D.PASTE SHEET'!Z72="","",'S.D.PASTE SHEET'!Z72)</f>
        <v/>
      </c>
      <c s="86" t="str">
        <f>IF('S.D.PASTE SHEET'!AA72="","",'S.D.PASTE SHEET'!AA72)</f>
        <v/>
      </c>
      <c s="86" t="str">
        <f>IF('S.D.PASTE SHEET'!AB72="","",'S.D.PASTE SHEET'!AB72)</f>
        <v/>
      </c>
      <c s="86" t="str">
        <f>IF('S.D.PASTE SHEET'!AC72="","",'S.D.PASTE SHEET'!AC72)</f>
        <v/>
      </c>
      <c s="86" t="str">
        <f>IF('S.D.PASTE SHEET'!AD72="","",'S.D.PASTE SHEET'!AD72)</f>
        <v/>
      </c>
      <c s="87"/>
      <c s="88" t="str">
        <f>IF(AK72="","",IF(AK72&gt;0,COUNT($AG$2:AG72),""))</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72" s="88" t="str">
        <f>IF(BC72="","",IF(BC72&gt;0,COUNT($AY$2:AY72),""))</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73" spans="1:66" ht="15.75" customHeight="1">
      <c r="A73" s="86" t="str">
        <f>IF('S.D.PASTE SHEET'!A73="","",'S.D.PASTE SHEET'!A73)</f>
        <v/>
      </c>
      <c s="86" t="str">
        <f>IF('S.D.PASTE SHEET'!B73="","",'S.D.PASTE SHEET'!B73)</f>
        <v/>
      </c>
      <c s="86" t="str">
        <f>IF('S.D.PASTE SHEET'!C73="","",'S.D.PASTE SHEET'!C73)</f>
        <v/>
      </c>
      <c s="86" t="str">
        <f>IF('S.D.PASTE SHEET'!D73="","",'S.D.PASTE SHEET'!D73)</f>
        <v/>
      </c>
      <c s="86" t="str">
        <f>IF('S.D.PASTE SHEET'!E73="","",'S.D.PASTE SHEET'!E73)</f>
        <v/>
      </c>
      <c s="86" t="str">
        <f>IF('S.D.PASTE SHEET'!F73="","",'S.D.PASTE SHEET'!F73)</f>
        <v/>
      </c>
      <c s="86" t="str">
        <f>IF('S.D.PASTE SHEET'!G73="","",'S.D.PASTE SHEET'!G73)</f>
        <v/>
      </c>
      <c s="86" t="str">
        <f>IF('S.D.PASTE SHEET'!H73="","",'S.D.PASTE SHEET'!H73)</f>
        <v/>
      </c>
      <c s="86" t="str">
        <f>IF('S.D.PASTE SHEET'!I73="","",'S.D.PASTE SHEET'!I73)</f>
        <v/>
      </c>
      <c s="86" t="str">
        <f>IF('S.D.PASTE SHEET'!J73="","",'S.D.PASTE SHEET'!J73)</f>
        <v/>
      </c>
      <c s="86" t="str">
        <f>IF('S.D.PASTE SHEET'!K73="","",'S.D.PASTE SHEET'!K73)</f>
        <v/>
      </c>
      <c s="86" t="str">
        <f>IF('S.D.PASTE SHEET'!L73="","",'S.D.PASTE SHEET'!L73)</f>
        <v/>
      </c>
      <c s="86" t="str">
        <f>IF('S.D.PASTE SHEET'!M73="","",'S.D.PASTE SHEET'!M73)</f>
        <v/>
      </c>
      <c s="86" t="str">
        <f>IF('S.D.PASTE SHEET'!N73="","",'S.D.PASTE SHEET'!N73)</f>
        <v/>
      </c>
      <c s="86" t="str">
        <f>IF('S.D.PASTE SHEET'!O73="","",'S.D.PASTE SHEET'!O73)</f>
        <v/>
      </c>
      <c s="86" t="str">
        <f>IF('S.D.PASTE SHEET'!P73="","",'S.D.PASTE SHEET'!P73)</f>
        <v/>
      </c>
      <c s="86" t="str">
        <f>IF('S.D.PASTE SHEET'!Q73="","",'S.D.PASTE SHEET'!Q73)</f>
        <v/>
      </c>
      <c s="86" t="str">
        <f>IF('S.D.PASTE SHEET'!R73="","",'S.D.PASTE SHEET'!R73)</f>
        <v/>
      </c>
      <c s="86" t="str">
        <f>IF('S.D.PASTE SHEET'!S73="","",'S.D.PASTE SHEET'!S73)</f>
        <v/>
      </c>
      <c s="86" t="str">
        <f>IF('S.D.PASTE SHEET'!T73="","",'S.D.PASTE SHEET'!T73)</f>
        <v/>
      </c>
      <c s="86" t="str">
        <f>IF('S.D.PASTE SHEET'!U73="","",'S.D.PASTE SHEET'!U73)</f>
        <v/>
      </c>
      <c s="86" t="str">
        <f>IF('S.D.PASTE SHEET'!V73="","",'S.D.PASTE SHEET'!V73)</f>
        <v/>
      </c>
      <c s="86" t="str">
        <f>IF('S.D.PASTE SHEET'!W73="","",'S.D.PASTE SHEET'!W73)</f>
        <v/>
      </c>
      <c s="86" t="str">
        <f>IF('S.D.PASTE SHEET'!X73="","",'S.D.PASTE SHEET'!X73)</f>
        <v/>
      </c>
      <c s="86" t="str">
        <f>IF('S.D.PASTE SHEET'!Y73="","",'S.D.PASTE SHEET'!Y73)</f>
        <v/>
      </c>
      <c s="86" t="str">
        <f>IF('S.D.PASTE SHEET'!Z73="","",'S.D.PASTE SHEET'!Z73)</f>
        <v/>
      </c>
      <c s="86" t="str">
        <f>IF('S.D.PASTE SHEET'!AA73="","",'S.D.PASTE SHEET'!AA73)</f>
        <v/>
      </c>
      <c s="86" t="str">
        <f>IF('S.D.PASTE SHEET'!AB73="","",'S.D.PASTE SHEET'!AB73)</f>
        <v/>
      </c>
      <c s="86" t="str">
        <f>IF('S.D.PASTE SHEET'!AC73="","",'S.D.PASTE SHEET'!AC73)</f>
        <v/>
      </c>
      <c s="86" t="str">
        <f>IF('S.D.PASTE SHEET'!AD73="","",'S.D.PASTE SHEET'!AD73)</f>
        <v/>
      </c>
      <c s="87"/>
      <c s="88" t="str">
        <f>IF(AK73="","",IF(AK73&gt;0,COUNT($AG$2:AG73),""))</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73" s="88" t="str">
        <f>IF(BC73="","",IF(BC73&gt;0,COUNT($AY$2:AY73),""))</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74" spans="1:66" ht="15.75" customHeight="1">
      <c r="A74" s="86" t="str">
        <f>IF('S.D.PASTE SHEET'!A74="","",'S.D.PASTE SHEET'!A74)</f>
        <v/>
      </c>
      <c s="86" t="str">
        <f>IF('S.D.PASTE SHEET'!B74="","",'S.D.PASTE SHEET'!B74)</f>
        <v/>
      </c>
      <c s="86" t="str">
        <f>IF('S.D.PASTE SHEET'!C74="","",'S.D.PASTE SHEET'!C74)</f>
        <v/>
      </c>
      <c s="86" t="str">
        <f>IF('S.D.PASTE SHEET'!D74="","",'S.D.PASTE SHEET'!D74)</f>
        <v/>
      </c>
      <c s="86" t="str">
        <f>IF('S.D.PASTE SHEET'!E74="","",'S.D.PASTE SHEET'!E74)</f>
        <v/>
      </c>
      <c s="86" t="str">
        <f>IF('S.D.PASTE SHEET'!F74="","",'S.D.PASTE SHEET'!F74)</f>
        <v/>
      </c>
      <c s="86" t="str">
        <f>IF('S.D.PASTE SHEET'!G74="","",'S.D.PASTE SHEET'!G74)</f>
        <v/>
      </c>
      <c s="86" t="str">
        <f>IF('S.D.PASTE SHEET'!H74="","",'S.D.PASTE SHEET'!H74)</f>
        <v/>
      </c>
      <c s="86" t="str">
        <f>IF('S.D.PASTE SHEET'!I74="","",'S.D.PASTE SHEET'!I74)</f>
        <v/>
      </c>
      <c s="86" t="str">
        <f>IF('S.D.PASTE SHEET'!J74="","",'S.D.PASTE SHEET'!J74)</f>
        <v/>
      </c>
      <c s="86" t="str">
        <f>IF('S.D.PASTE SHEET'!K74="","",'S.D.PASTE SHEET'!K74)</f>
        <v/>
      </c>
      <c s="86" t="str">
        <f>IF('S.D.PASTE SHEET'!L74="","",'S.D.PASTE SHEET'!L74)</f>
        <v/>
      </c>
      <c s="86" t="str">
        <f>IF('S.D.PASTE SHEET'!M74="","",'S.D.PASTE SHEET'!M74)</f>
        <v/>
      </c>
      <c s="86" t="str">
        <f>IF('S.D.PASTE SHEET'!N74="","",'S.D.PASTE SHEET'!N74)</f>
        <v/>
      </c>
      <c s="86" t="str">
        <f>IF('S.D.PASTE SHEET'!O74="","",'S.D.PASTE SHEET'!O74)</f>
        <v/>
      </c>
      <c s="86" t="str">
        <f>IF('S.D.PASTE SHEET'!P74="","",'S.D.PASTE SHEET'!P74)</f>
        <v/>
      </c>
      <c s="86" t="str">
        <f>IF('S.D.PASTE SHEET'!Q74="","",'S.D.PASTE SHEET'!Q74)</f>
        <v/>
      </c>
      <c s="86" t="str">
        <f>IF('S.D.PASTE SHEET'!R74="","",'S.D.PASTE SHEET'!R74)</f>
        <v/>
      </c>
      <c s="86" t="str">
        <f>IF('S.D.PASTE SHEET'!S74="","",'S.D.PASTE SHEET'!S74)</f>
        <v/>
      </c>
      <c s="86" t="str">
        <f>IF('S.D.PASTE SHEET'!T74="","",'S.D.PASTE SHEET'!T74)</f>
        <v/>
      </c>
      <c s="86" t="str">
        <f>IF('S.D.PASTE SHEET'!U74="","",'S.D.PASTE SHEET'!U74)</f>
        <v/>
      </c>
      <c s="86" t="str">
        <f>IF('S.D.PASTE SHEET'!V74="","",'S.D.PASTE SHEET'!V74)</f>
        <v/>
      </c>
      <c s="86" t="str">
        <f>IF('S.D.PASTE SHEET'!W74="","",'S.D.PASTE SHEET'!W74)</f>
        <v/>
      </c>
      <c s="86" t="str">
        <f>IF('S.D.PASTE SHEET'!X74="","",'S.D.PASTE SHEET'!X74)</f>
        <v/>
      </c>
      <c s="86" t="str">
        <f>IF('S.D.PASTE SHEET'!Y74="","",'S.D.PASTE SHEET'!Y74)</f>
        <v/>
      </c>
      <c s="86" t="str">
        <f>IF('S.D.PASTE SHEET'!Z74="","",'S.D.PASTE SHEET'!Z74)</f>
        <v/>
      </c>
      <c s="86" t="str">
        <f>IF('S.D.PASTE SHEET'!AA74="","",'S.D.PASTE SHEET'!AA74)</f>
        <v/>
      </c>
      <c s="86" t="str">
        <f>IF('S.D.PASTE SHEET'!AB74="","",'S.D.PASTE SHEET'!AB74)</f>
        <v/>
      </c>
      <c s="86" t="str">
        <f>IF('S.D.PASTE SHEET'!AC74="","",'S.D.PASTE SHEET'!AC74)</f>
        <v/>
      </c>
      <c s="86" t="str">
        <f>IF('S.D.PASTE SHEET'!AD74="","",'S.D.PASTE SHEET'!AD74)</f>
        <v/>
      </c>
      <c s="87"/>
      <c s="88" t="str">
        <f>IF(AK74="","",IF(AK74&gt;0,COUNT($AG$2:AG74),""))</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74" s="88" t="str">
        <f>IF(BC74="","",IF(BC74&gt;0,COUNT($AY$2:AY74),""))</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75" spans="1:66" ht="15.75" customHeight="1">
      <c r="A75" s="86" t="str">
        <f>IF('S.D.PASTE SHEET'!A75="","",'S.D.PASTE SHEET'!A75)</f>
        <v/>
      </c>
      <c s="86" t="str">
        <f>IF('S.D.PASTE SHEET'!B75="","",'S.D.PASTE SHEET'!B75)</f>
        <v/>
      </c>
      <c s="86" t="str">
        <f>IF('S.D.PASTE SHEET'!C75="","",'S.D.PASTE SHEET'!C75)</f>
        <v/>
      </c>
      <c s="86" t="str">
        <f>IF('S.D.PASTE SHEET'!D75="","",'S.D.PASTE SHEET'!D75)</f>
        <v/>
      </c>
      <c s="86" t="str">
        <f>IF('S.D.PASTE SHEET'!E75="","",'S.D.PASTE SHEET'!E75)</f>
        <v/>
      </c>
      <c s="86" t="str">
        <f>IF('S.D.PASTE SHEET'!F75="","",'S.D.PASTE SHEET'!F75)</f>
        <v/>
      </c>
      <c s="86" t="str">
        <f>IF('S.D.PASTE SHEET'!G75="","",'S.D.PASTE SHEET'!G75)</f>
        <v/>
      </c>
      <c s="86" t="str">
        <f>IF('S.D.PASTE SHEET'!H75="","",'S.D.PASTE SHEET'!H75)</f>
        <v/>
      </c>
      <c s="86" t="str">
        <f>IF('S.D.PASTE SHEET'!I75="","",'S.D.PASTE SHEET'!I75)</f>
        <v/>
      </c>
      <c s="86" t="str">
        <f>IF('S.D.PASTE SHEET'!J75="","",'S.D.PASTE SHEET'!J75)</f>
        <v/>
      </c>
      <c s="86" t="str">
        <f>IF('S.D.PASTE SHEET'!K75="","",'S.D.PASTE SHEET'!K75)</f>
        <v/>
      </c>
      <c s="86" t="str">
        <f>IF('S.D.PASTE SHEET'!L75="","",'S.D.PASTE SHEET'!L75)</f>
        <v/>
      </c>
      <c s="86" t="str">
        <f>IF('S.D.PASTE SHEET'!M75="","",'S.D.PASTE SHEET'!M75)</f>
        <v/>
      </c>
      <c s="86" t="str">
        <f>IF('S.D.PASTE SHEET'!N75="","",'S.D.PASTE SHEET'!N75)</f>
        <v/>
      </c>
      <c s="86" t="str">
        <f>IF('S.D.PASTE SHEET'!O75="","",'S.D.PASTE SHEET'!O75)</f>
        <v/>
      </c>
      <c s="86" t="str">
        <f>IF('S.D.PASTE SHEET'!P75="","",'S.D.PASTE SHEET'!P75)</f>
        <v/>
      </c>
      <c s="86" t="str">
        <f>IF('S.D.PASTE SHEET'!Q75="","",'S.D.PASTE SHEET'!Q75)</f>
        <v/>
      </c>
      <c s="86" t="str">
        <f>IF('S.D.PASTE SHEET'!R75="","",'S.D.PASTE SHEET'!R75)</f>
        <v/>
      </c>
      <c s="86" t="str">
        <f>IF('S.D.PASTE SHEET'!S75="","",'S.D.PASTE SHEET'!S75)</f>
        <v/>
      </c>
      <c s="86" t="str">
        <f>IF('S.D.PASTE SHEET'!T75="","",'S.D.PASTE SHEET'!T75)</f>
        <v/>
      </c>
      <c s="86" t="str">
        <f>IF('S.D.PASTE SHEET'!U75="","",'S.D.PASTE SHEET'!U75)</f>
        <v/>
      </c>
      <c s="86" t="str">
        <f>IF('S.D.PASTE SHEET'!V75="","",'S.D.PASTE SHEET'!V75)</f>
        <v/>
      </c>
      <c s="86" t="str">
        <f>IF('S.D.PASTE SHEET'!W75="","",'S.D.PASTE SHEET'!W75)</f>
        <v/>
      </c>
      <c s="86" t="str">
        <f>IF('S.D.PASTE SHEET'!X75="","",'S.D.PASTE SHEET'!X75)</f>
        <v/>
      </c>
      <c s="86" t="str">
        <f>IF('S.D.PASTE SHEET'!Y75="","",'S.D.PASTE SHEET'!Y75)</f>
        <v/>
      </c>
      <c s="86" t="str">
        <f>IF('S.D.PASTE SHEET'!Z75="","",'S.D.PASTE SHEET'!Z75)</f>
        <v/>
      </c>
      <c s="86" t="str">
        <f>IF('S.D.PASTE SHEET'!AA75="","",'S.D.PASTE SHEET'!AA75)</f>
        <v/>
      </c>
      <c s="86" t="str">
        <f>IF('S.D.PASTE SHEET'!AB75="","",'S.D.PASTE SHEET'!AB75)</f>
        <v/>
      </c>
      <c s="86" t="str">
        <f>IF('S.D.PASTE SHEET'!AC75="","",'S.D.PASTE SHEET'!AC75)</f>
        <v/>
      </c>
      <c s="86" t="str">
        <f>IF('S.D.PASTE SHEET'!AD75="","",'S.D.PASTE SHEET'!AD75)</f>
        <v/>
      </c>
      <c s="87"/>
      <c s="88" t="str">
        <f>IF(AK75="","",IF(AK75&gt;0,COUNT($AG$2:AG75),""))</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75" s="88" t="str">
        <f>IF(BC75="","",IF(BC75&gt;0,COUNT($AY$2:AY75),""))</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76" spans="1:66" ht="15.75" customHeight="1">
      <c r="A76" s="86" t="str">
        <f>IF('S.D.PASTE SHEET'!A76="","",'S.D.PASTE SHEET'!A76)</f>
        <v/>
      </c>
      <c s="86" t="str">
        <f>IF('S.D.PASTE SHEET'!B76="","",'S.D.PASTE SHEET'!B76)</f>
        <v/>
      </c>
      <c s="86" t="str">
        <f>IF('S.D.PASTE SHEET'!C76="","",'S.D.PASTE SHEET'!C76)</f>
        <v/>
      </c>
      <c s="86" t="str">
        <f>IF('S.D.PASTE SHEET'!D76="","",'S.D.PASTE SHEET'!D76)</f>
        <v/>
      </c>
      <c s="86" t="str">
        <f>IF('S.D.PASTE SHEET'!E76="","",'S.D.PASTE SHEET'!E76)</f>
        <v/>
      </c>
      <c s="86" t="str">
        <f>IF('S.D.PASTE SHEET'!F76="","",'S.D.PASTE SHEET'!F76)</f>
        <v/>
      </c>
      <c s="86" t="str">
        <f>IF('S.D.PASTE SHEET'!G76="","",'S.D.PASTE SHEET'!G76)</f>
        <v/>
      </c>
      <c s="86" t="str">
        <f>IF('S.D.PASTE SHEET'!H76="","",'S.D.PASTE SHEET'!H76)</f>
        <v/>
      </c>
      <c s="86" t="str">
        <f>IF('S.D.PASTE SHEET'!I76="","",'S.D.PASTE SHEET'!I76)</f>
        <v/>
      </c>
      <c s="86" t="str">
        <f>IF('S.D.PASTE SHEET'!J76="","",'S.D.PASTE SHEET'!J76)</f>
        <v/>
      </c>
      <c s="86" t="str">
        <f>IF('S.D.PASTE SHEET'!K76="","",'S.D.PASTE SHEET'!K76)</f>
        <v/>
      </c>
      <c s="86" t="str">
        <f>IF('S.D.PASTE SHEET'!L76="","",'S.D.PASTE SHEET'!L76)</f>
        <v/>
      </c>
      <c s="86" t="str">
        <f>IF('S.D.PASTE SHEET'!M76="","",'S.D.PASTE SHEET'!M76)</f>
        <v/>
      </c>
      <c s="86" t="str">
        <f>IF('S.D.PASTE SHEET'!N76="","",'S.D.PASTE SHEET'!N76)</f>
        <v/>
      </c>
      <c s="86" t="str">
        <f>IF('S.D.PASTE SHEET'!O76="","",'S.D.PASTE SHEET'!O76)</f>
        <v/>
      </c>
      <c s="86" t="str">
        <f>IF('S.D.PASTE SHEET'!P76="","",'S.D.PASTE SHEET'!P76)</f>
        <v/>
      </c>
      <c s="86" t="str">
        <f>IF('S.D.PASTE SHEET'!Q76="","",'S.D.PASTE SHEET'!Q76)</f>
        <v/>
      </c>
      <c s="86" t="str">
        <f>IF('S.D.PASTE SHEET'!R76="","",'S.D.PASTE SHEET'!R76)</f>
        <v/>
      </c>
      <c s="86" t="str">
        <f>IF('S.D.PASTE SHEET'!S76="","",'S.D.PASTE SHEET'!S76)</f>
        <v/>
      </c>
      <c s="86" t="str">
        <f>IF('S.D.PASTE SHEET'!T76="","",'S.D.PASTE SHEET'!T76)</f>
        <v/>
      </c>
      <c s="86" t="str">
        <f>IF('S.D.PASTE SHEET'!U76="","",'S.D.PASTE SHEET'!U76)</f>
        <v/>
      </c>
      <c s="86" t="str">
        <f>IF('S.D.PASTE SHEET'!V76="","",'S.D.PASTE SHEET'!V76)</f>
        <v/>
      </c>
      <c s="86" t="str">
        <f>IF('S.D.PASTE SHEET'!W76="","",'S.D.PASTE SHEET'!W76)</f>
        <v/>
      </c>
      <c s="86" t="str">
        <f>IF('S.D.PASTE SHEET'!X76="","",'S.D.PASTE SHEET'!X76)</f>
        <v/>
      </c>
      <c s="86" t="str">
        <f>IF('S.D.PASTE SHEET'!Y76="","",'S.D.PASTE SHEET'!Y76)</f>
        <v/>
      </c>
      <c s="86" t="str">
        <f>IF('S.D.PASTE SHEET'!Z76="","",'S.D.PASTE SHEET'!Z76)</f>
        <v/>
      </c>
      <c s="86" t="str">
        <f>IF('S.D.PASTE SHEET'!AA76="","",'S.D.PASTE SHEET'!AA76)</f>
        <v/>
      </c>
      <c s="86" t="str">
        <f>IF('S.D.PASTE SHEET'!AB76="","",'S.D.PASTE SHEET'!AB76)</f>
        <v/>
      </c>
      <c s="86" t="str">
        <f>IF('S.D.PASTE SHEET'!AC76="","",'S.D.PASTE SHEET'!AC76)</f>
        <v/>
      </c>
      <c s="86" t="str">
        <f>IF('S.D.PASTE SHEET'!AD76="","",'S.D.PASTE SHEET'!AD76)</f>
        <v/>
      </c>
      <c s="87"/>
      <c s="88" t="str">
        <f>IF(AK76="","",IF(AK76&gt;0,COUNT($AG$2:AG76),""))</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76" s="88" t="str">
        <f>IF(BC76="","",IF(BC76&gt;0,COUNT($AY$2:AY76),""))</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77" spans="1:66" ht="15.75" customHeight="1">
      <c r="A77" s="86" t="str">
        <f>IF('S.D.PASTE SHEET'!A77="","",'S.D.PASTE SHEET'!A77)</f>
        <v/>
      </c>
      <c s="86" t="str">
        <f>IF('S.D.PASTE SHEET'!B77="","",'S.D.PASTE SHEET'!B77)</f>
        <v/>
      </c>
      <c s="86" t="str">
        <f>IF('S.D.PASTE SHEET'!C77="","",'S.D.PASTE SHEET'!C77)</f>
        <v/>
      </c>
      <c s="86" t="str">
        <f>IF('S.D.PASTE SHEET'!D77="","",'S.D.PASTE SHEET'!D77)</f>
        <v/>
      </c>
      <c s="86" t="str">
        <f>IF('S.D.PASTE SHEET'!E77="","",'S.D.PASTE SHEET'!E77)</f>
        <v/>
      </c>
      <c s="86" t="str">
        <f>IF('S.D.PASTE SHEET'!F77="","",'S.D.PASTE SHEET'!F77)</f>
        <v/>
      </c>
      <c s="86" t="str">
        <f>IF('S.D.PASTE SHEET'!G77="","",'S.D.PASTE SHEET'!G77)</f>
        <v/>
      </c>
      <c s="86" t="str">
        <f>IF('S.D.PASTE SHEET'!H77="","",'S.D.PASTE SHEET'!H77)</f>
        <v/>
      </c>
      <c s="86" t="str">
        <f>IF('S.D.PASTE SHEET'!I77="","",'S.D.PASTE SHEET'!I77)</f>
        <v/>
      </c>
      <c s="86" t="str">
        <f>IF('S.D.PASTE SHEET'!J77="","",'S.D.PASTE SHEET'!J77)</f>
        <v/>
      </c>
      <c s="86" t="str">
        <f>IF('S.D.PASTE SHEET'!K77="","",'S.D.PASTE SHEET'!K77)</f>
        <v/>
      </c>
      <c s="86" t="str">
        <f>IF('S.D.PASTE SHEET'!L77="","",'S.D.PASTE SHEET'!L77)</f>
        <v/>
      </c>
      <c s="86" t="str">
        <f>IF('S.D.PASTE SHEET'!M77="","",'S.D.PASTE SHEET'!M77)</f>
        <v/>
      </c>
      <c s="86" t="str">
        <f>IF('S.D.PASTE SHEET'!N77="","",'S.D.PASTE SHEET'!N77)</f>
        <v/>
      </c>
      <c s="86" t="str">
        <f>IF('S.D.PASTE SHEET'!O77="","",'S.D.PASTE SHEET'!O77)</f>
        <v/>
      </c>
      <c s="86" t="str">
        <f>IF('S.D.PASTE SHEET'!P77="","",'S.D.PASTE SHEET'!P77)</f>
        <v/>
      </c>
      <c s="86" t="str">
        <f>IF('S.D.PASTE SHEET'!Q77="","",'S.D.PASTE SHEET'!Q77)</f>
        <v/>
      </c>
      <c s="86" t="str">
        <f>IF('S.D.PASTE SHEET'!R77="","",'S.D.PASTE SHEET'!R77)</f>
        <v/>
      </c>
      <c s="86" t="str">
        <f>IF('S.D.PASTE SHEET'!S77="","",'S.D.PASTE SHEET'!S77)</f>
        <v/>
      </c>
      <c s="86" t="str">
        <f>IF('S.D.PASTE SHEET'!T77="","",'S.D.PASTE SHEET'!T77)</f>
        <v/>
      </c>
      <c s="86" t="str">
        <f>IF('S.D.PASTE SHEET'!U77="","",'S.D.PASTE SHEET'!U77)</f>
        <v/>
      </c>
      <c s="86" t="str">
        <f>IF('S.D.PASTE SHEET'!V77="","",'S.D.PASTE SHEET'!V77)</f>
        <v/>
      </c>
      <c s="86" t="str">
        <f>IF('S.D.PASTE SHEET'!W77="","",'S.D.PASTE SHEET'!W77)</f>
        <v/>
      </c>
      <c s="86" t="str">
        <f>IF('S.D.PASTE SHEET'!X77="","",'S.D.PASTE SHEET'!X77)</f>
        <v/>
      </c>
      <c s="86" t="str">
        <f>IF('S.D.PASTE SHEET'!Y77="","",'S.D.PASTE SHEET'!Y77)</f>
        <v/>
      </c>
      <c s="86" t="str">
        <f>IF('S.D.PASTE SHEET'!Z77="","",'S.D.PASTE SHEET'!Z77)</f>
        <v/>
      </c>
      <c s="86" t="str">
        <f>IF('S.D.PASTE SHEET'!AA77="","",'S.D.PASTE SHEET'!AA77)</f>
        <v/>
      </c>
      <c s="86" t="str">
        <f>IF('S.D.PASTE SHEET'!AB77="","",'S.D.PASTE SHEET'!AB77)</f>
        <v/>
      </c>
      <c s="86" t="str">
        <f>IF('S.D.PASTE SHEET'!AC77="","",'S.D.PASTE SHEET'!AC77)</f>
        <v/>
      </c>
      <c s="86" t="str">
        <f>IF('S.D.PASTE SHEET'!AD77="","",'S.D.PASTE SHEET'!AD77)</f>
        <v/>
      </c>
      <c s="87"/>
      <c s="88" t="str">
        <f>IF(AK77="","",IF(AK77&gt;0,COUNT($AG$2:AG77),""))</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77" s="88" t="str">
        <f>IF(BC77="","",IF(BC77&gt;0,COUNT($AY$2:AY77),""))</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78" spans="1:66" ht="15.75" customHeight="1">
      <c r="A78" s="86" t="str">
        <f>IF('S.D.PASTE SHEET'!A78="","",'S.D.PASTE SHEET'!A78)</f>
        <v/>
      </c>
      <c s="86" t="str">
        <f>IF('S.D.PASTE SHEET'!B78="","",'S.D.PASTE SHEET'!B78)</f>
        <v/>
      </c>
      <c s="86" t="str">
        <f>IF('S.D.PASTE SHEET'!C78="","",'S.D.PASTE SHEET'!C78)</f>
        <v/>
      </c>
      <c s="86" t="str">
        <f>IF('S.D.PASTE SHEET'!D78="","",'S.D.PASTE SHEET'!D78)</f>
        <v/>
      </c>
      <c s="86" t="str">
        <f>IF('S.D.PASTE SHEET'!E78="","",'S.D.PASTE SHEET'!E78)</f>
        <v/>
      </c>
      <c s="86" t="str">
        <f>IF('S.D.PASTE SHEET'!F78="","",'S.D.PASTE SHEET'!F78)</f>
        <v/>
      </c>
      <c s="86" t="str">
        <f>IF('S.D.PASTE SHEET'!G78="","",'S.D.PASTE SHEET'!G78)</f>
        <v/>
      </c>
      <c s="86" t="str">
        <f>IF('S.D.PASTE SHEET'!H78="","",'S.D.PASTE SHEET'!H78)</f>
        <v/>
      </c>
      <c s="86" t="str">
        <f>IF('S.D.PASTE SHEET'!I78="","",'S.D.PASTE SHEET'!I78)</f>
        <v/>
      </c>
      <c s="86" t="str">
        <f>IF('S.D.PASTE SHEET'!J78="","",'S.D.PASTE SHEET'!J78)</f>
        <v/>
      </c>
      <c s="86" t="str">
        <f>IF('S.D.PASTE SHEET'!K78="","",'S.D.PASTE SHEET'!K78)</f>
        <v/>
      </c>
      <c s="86" t="str">
        <f>IF('S.D.PASTE SHEET'!L78="","",'S.D.PASTE SHEET'!L78)</f>
        <v/>
      </c>
      <c s="86" t="str">
        <f>IF('S.D.PASTE SHEET'!M78="","",'S.D.PASTE SHEET'!M78)</f>
        <v/>
      </c>
      <c s="86" t="str">
        <f>IF('S.D.PASTE SHEET'!N78="","",'S.D.PASTE SHEET'!N78)</f>
        <v/>
      </c>
      <c s="86" t="str">
        <f>IF('S.D.PASTE SHEET'!O78="","",'S.D.PASTE SHEET'!O78)</f>
        <v/>
      </c>
      <c s="86" t="str">
        <f>IF('S.D.PASTE SHEET'!P78="","",'S.D.PASTE SHEET'!P78)</f>
        <v/>
      </c>
      <c s="86" t="str">
        <f>IF('S.D.PASTE SHEET'!Q78="","",'S.D.PASTE SHEET'!Q78)</f>
        <v/>
      </c>
      <c s="86" t="str">
        <f>IF('S.D.PASTE SHEET'!R78="","",'S.D.PASTE SHEET'!R78)</f>
        <v/>
      </c>
      <c s="86" t="str">
        <f>IF('S.D.PASTE SHEET'!S78="","",'S.D.PASTE SHEET'!S78)</f>
        <v/>
      </c>
      <c s="86" t="str">
        <f>IF('S.D.PASTE SHEET'!T78="","",'S.D.PASTE SHEET'!T78)</f>
        <v/>
      </c>
      <c s="86" t="str">
        <f>IF('S.D.PASTE SHEET'!U78="","",'S.D.PASTE SHEET'!U78)</f>
        <v/>
      </c>
      <c s="86" t="str">
        <f>IF('S.D.PASTE SHEET'!V78="","",'S.D.PASTE SHEET'!V78)</f>
        <v/>
      </c>
      <c s="86" t="str">
        <f>IF('S.D.PASTE SHEET'!W78="","",'S.D.PASTE SHEET'!W78)</f>
        <v/>
      </c>
      <c s="86" t="str">
        <f>IF('S.D.PASTE SHEET'!X78="","",'S.D.PASTE SHEET'!X78)</f>
        <v/>
      </c>
      <c s="86" t="str">
        <f>IF('S.D.PASTE SHEET'!Y78="","",'S.D.PASTE SHEET'!Y78)</f>
        <v/>
      </c>
      <c s="86" t="str">
        <f>IF('S.D.PASTE SHEET'!Z78="","",'S.D.PASTE SHEET'!Z78)</f>
        <v/>
      </c>
      <c s="86" t="str">
        <f>IF('S.D.PASTE SHEET'!AA78="","",'S.D.PASTE SHEET'!AA78)</f>
        <v/>
      </c>
      <c s="86" t="str">
        <f>IF('S.D.PASTE SHEET'!AB78="","",'S.D.PASTE SHEET'!AB78)</f>
        <v/>
      </c>
      <c s="86" t="str">
        <f>IF('S.D.PASTE SHEET'!AC78="","",'S.D.PASTE SHEET'!AC78)</f>
        <v/>
      </c>
      <c s="86" t="str">
        <f>IF('S.D.PASTE SHEET'!AD78="","",'S.D.PASTE SHEET'!AD78)</f>
        <v/>
      </c>
      <c s="87"/>
      <c s="88" t="str">
        <f>IF(AK78="","",IF(AK78&gt;0,COUNT($AG$2:AG78),""))</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78" s="88" t="str">
        <f>IF(BC78="","",IF(BC78&gt;0,COUNT($AY$2:AY78),""))</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79" spans="1:66" ht="15.75" customHeight="1">
      <c r="A79" s="86" t="str">
        <f>IF('S.D.PASTE SHEET'!A79="","",'S.D.PASTE SHEET'!A79)</f>
        <v/>
      </c>
      <c s="86" t="str">
        <f>IF('S.D.PASTE SHEET'!B79="","",'S.D.PASTE SHEET'!B79)</f>
        <v/>
      </c>
      <c s="86" t="str">
        <f>IF('S.D.PASTE SHEET'!C79="","",'S.D.PASTE SHEET'!C79)</f>
        <v/>
      </c>
      <c s="86" t="str">
        <f>IF('S.D.PASTE SHEET'!D79="","",'S.D.PASTE SHEET'!D79)</f>
        <v/>
      </c>
      <c s="86" t="str">
        <f>IF('S.D.PASTE SHEET'!E79="","",'S.D.PASTE SHEET'!E79)</f>
        <v/>
      </c>
      <c s="86" t="str">
        <f>IF('S.D.PASTE SHEET'!F79="","",'S.D.PASTE SHEET'!F79)</f>
        <v/>
      </c>
      <c s="86" t="str">
        <f>IF('S.D.PASTE SHEET'!G79="","",'S.D.PASTE SHEET'!G79)</f>
        <v/>
      </c>
      <c s="86" t="str">
        <f>IF('S.D.PASTE SHEET'!H79="","",'S.D.PASTE SHEET'!H79)</f>
        <v/>
      </c>
      <c s="86" t="str">
        <f>IF('S.D.PASTE SHEET'!I79="","",'S.D.PASTE SHEET'!I79)</f>
        <v/>
      </c>
      <c s="86" t="str">
        <f>IF('S.D.PASTE SHEET'!J79="","",'S.D.PASTE SHEET'!J79)</f>
        <v/>
      </c>
      <c s="86" t="str">
        <f>IF('S.D.PASTE SHEET'!K79="","",'S.D.PASTE SHEET'!K79)</f>
        <v/>
      </c>
      <c s="86" t="str">
        <f>IF('S.D.PASTE SHEET'!L79="","",'S.D.PASTE SHEET'!L79)</f>
        <v/>
      </c>
      <c s="86" t="str">
        <f>IF('S.D.PASTE SHEET'!M79="","",'S.D.PASTE SHEET'!M79)</f>
        <v/>
      </c>
      <c s="86" t="str">
        <f>IF('S.D.PASTE SHEET'!N79="","",'S.D.PASTE SHEET'!N79)</f>
        <v/>
      </c>
      <c s="86" t="str">
        <f>IF('S.D.PASTE SHEET'!O79="","",'S.D.PASTE SHEET'!O79)</f>
        <v/>
      </c>
      <c s="86" t="str">
        <f>IF('S.D.PASTE SHEET'!P79="","",'S.D.PASTE SHEET'!P79)</f>
        <v/>
      </c>
      <c s="86" t="str">
        <f>IF('S.D.PASTE SHEET'!Q79="","",'S.D.PASTE SHEET'!Q79)</f>
        <v/>
      </c>
      <c s="86" t="str">
        <f>IF('S.D.PASTE SHEET'!R79="","",'S.D.PASTE SHEET'!R79)</f>
        <v/>
      </c>
      <c s="86" t="str">
        <f>IF('S.D.PASTE SHEET'!S79="","",'S.D.PASTE SHEET'!S79)</f>
        <v/>
      </c>
      <c s="86" t="str">
        <f>IF('S.D.PASTE SHEET'!T79="","",'S.D.PASTE SHEET'!T79)</f>
        <v/>
      </c>
      <c s="86" t="str">
        <f>IF('S.D.PASTE SHEET'!U79="","",'S.D.PASTE SHEET'!U79)</f>
        <v/>
      </c>
      <c s="86" t="str">
        <f>IF('S.D.PASTE SHEET'!V79="","",'S.D.PASTE SHEET'!V79)</f>
        <v/>
      </c>
      <c s="86" t="str">
        <f>IF('S.D.PASTE SHEET'!W79="","",'S.D.PASTE SHEET'!W79)</f>
        <v/>
      </c>
      <c s="86" t="str">
        <f>IF('S.D.PASTE SHEET'!X79="","",'S.D.PASTE SHEET'!X79)</f>
        <v/>
      </c>
      <c s="86" t="str">
        <f>IF('S.D.PASTE SHEET'!Y79="","",'S.D.PASTE SHEET'!Y79)</f>
        <v/>
      </c>
      <c s="86" t="str">
        <f>IF('S.D.PASTE SHEET'!Z79="","",'S.D.PASTE SHEET'!Z79)</f>
        <v/>
      </c>
      <c s="86" t="str">
        <f>IF('S.D.PASTE SHEET'!AA79="","",'S.D.PASTE SHEET'!AA79)</f>
        <v/>
      </c>
      <c s="86" t="str">
        <f>IF('S.D.PASTE SHEET'!AB79="","",'S.D.PASTE SHEET'!AB79)</f>
        <v/>
      </c>
      <c s="86" t="str">
        <f>IF('S.D.PASTE SHEET'!AC79="","",'S.D.PASTE SHEET'!AC79)</f>
        <v/>
      </c>
      <c s="86" t="str">
        <f>IF('S.D.PASTE SHEET'!AD79="","",'S.D.PASTE SHEET'!AD79)</f>
        <v/>
      </c>
      <c s="87"/>
      <c s="88" t="str">
        <f>IF(AK79="","",IF(AK79&gt;0,COUNT($AG$2:AG79),""))</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79" s="88" t="str">
        <f>IF(BC79="","",IF(BC79&gt;0,COUNT($AY$2:AY79),""))</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80" spans="1:66" ht="15.75" customHeight="1">
      <c r="A80" s="86" t="str">
        <f>IF('S.D.PASTE SHEET'!A80="","",'S.D.PASTE SHEET'!A80)</f>
        <v/>
      </c>
      <c s="86" t="str">
        <f>IF('S.D.PASTE SHEET'!B80="","",'S.D.PASTE SHEET'!B80)</f>
        <v/>
      </c>
      <c s="86" t="str">
        <f>IF('S.D.PASTE SHEET'!C80="","",'S.D.PASTE SHEET'!C80)</f>
        <v/>
      </c>
      <c s="86" t="str">
        <f>IF('S.D.PASTE SHEET'!D80="","",'S.D.PASTE SHEET'!D80)</f>
        <v/>
      </c>
      <c s="86" t="str">
        <f>IF('S.D.PASTE SHEET'!E80="","",'S.D.PASTE SHEET'!E80)</f>
        <v/>
      </c>
      <c s="86" t="str">
        <f>IF('S.D.PASTE SHEET'!F80="","",'S.D.PASTE SHEET'!F80)</f>
        <v/>
      </c>
      <c s="86" t="str">
        <f>IF('S.D.PASTE SHEET'!G80="","",'S.D.PASTE SHEET'!G80)</f>
        <v/>
      </c>
      <c s="86" t="str">
        <f>IF('S.D.PASTE SHEET'!H80="","",'S.D.PASTE SHEET'!H80)</f>
        <v/>
      </c>
      <c s="86" t="str">
        <f>IF('S.D.PASTE SHEET'!I80="","",'S.D.PASTE SHEET'!I80)</f>
        <v/>
      </c>
      <c s="86" t="str">
        <f>IF('S.D.PASTE SHEET'!J80="","",'S.D.PASTE SHEET'!J80)</f>
        <v/>
      </c>
      <c s="86" t="str">
        <f>IF('S.D.PASTE SHEET'!K80="","",'S.D.PASTE SHEET'!K80)</f>
        <v/>
      </c>
      <c s="86" t="str">
        <f>IF('S.D.PASTE SHEET'!L80="","",'S.D.PASTE SHEET'!L80)</f>
        <v/>
      </c>
      <c s="86" t="str">
        <f>IF('S.D.PASTE SHEET'!M80="","",'S.D.PASTE SHEET'!M80)</f>
        <v/>
      </c>
      <c s="86" t="str">
        <f>IF('S.D.PASTE SHEET'!N80="","",'S.D.PASTE SHEET'!N80)</f>
        <v/>
      </c>
      <c s="86" t="str">
        <f>IF('S.D.PASTE SHEET'!O80="","",'S.D.PASTE SHEET'!O80)</f>
        <v/>
      </c>
      <c s="86" t="str">
        <f>IF('S.D.PASTE SHEET'!P80="","",'S.D.PASTE SHEET'!P80)</f>
        <v/>
      </c>
      <c s="86" t="str">
        <f>IF('S.D.PASTE SHEET'!Q80="","",'S.D.PASTE SHEET'!Q80)</f>
        <v/>
      </c>
      <c s="86" t="str">
        <f>IF('S.D.PASTE SHEET'!R80="","",'S.D.PASTE SHEET'!R80)</f>
        <v/>
      </c>
      <c s="86" t="str">
        <f>IF('S.D.PASTE SHEET'!S80="","",'S.D.PASTE SHEET'!S80)</f>
        <v/>
      </c>
      <c s="86" t="str">
        <f>IF('S.D.PASTE SHEET'!T80="","",'S.D.PASTE SHEET'!T80)</f>
        <v/>
      </c>
      <c s="86" t="str">
        <f>IF('S.D.PASTE SHEET'!U80="","",'S.D.PASTE SHEET'!U80)</f>
        <v/>
      </c>
      <c s="86" t="str">
        <f>IF('S.D.PASTE SHEET'!V80="","",'S.D.PASTE SHEET'!V80)</f>
        <v/>
      </c>
      <c s="86" t="str">
        <f>IF('S.D.PASTE SHEET'!W80="","",'S.D.PASTE SHEET'!W80)</f>
        <v/>
      </c>
      <c s="86" t="str">
        <f>IF('S.D.PASTE SHEET'!X80="","",'S.D.PASTE SHEET'!X80)</f>
        <v/>
      </c>
      <c s="86" t="str">
        <f>IF('S.D.PASTE SHEET'!Y80="","",'S.D.PASTE SHEET'!Y80)</f>
        <v/>
      </c>
      <c s="86" t="str">
        <f>IF('S.D.PASTE SHEET'!Z80="","",'S.D.PASTE SHEET'!Z80)</f>
        <v/>
      </c>
      <c s="86" t="str">
        <f>IF('S.D.PASTE SHEET'!AA80="","",'S.D.PASTE SHEET'!AA80)</f>
        <v/>
      </c>
      <c s="86" t="str">
        <f>IF('S.D.PASTE SHEET'!AB80="","",'S.D.PASTE SHEET'!AB80)</f>
        <v/>
      </c>
      <c s="86" t="str">
        <f>IF('S.D.PASTE SHEET'!AC80="","",'S.D.PASTE SHEET'!AC80)</f>
        <v/>
      </c>
      <c s="86" t="str">
        <f>IF('S.D.PASTE SHEET'!AD80="","",'S.D.PASTE SHEET'!AD80)</f>
        <v/>
      </c>
      <c s="87"/>
      <c s="88" t="str">
        <f>IF(AK80="","",IF(AK80&gt;0,COUNT($AG$2:AG80),""))</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80" s="88" t="str">
        <f>IF(BC80="","",IF(BC80&gt;0,COUNT($AY$2:AY80),""))</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81" spans="1:66" ht="15.75" customHeight="1">
      <c r="A81" s="86" t="str">
        <f>IF('S.D.PASTE SHEET'!A81="","",'S.D.PASTE SHEET'!A81)</f>
        <v/>
      </c>
      <c s="86" t="str">
        <f>IF('S.D.PASTE SHEET'!B81="","",'S.D.PASTE SHEET'!B81)</f>
        <v/>
      </c>
      <c s="86" t="str">
        <f>IF('S.D.PASTE SHEET'!C81="","",'S.D.PASTE SHEET'!C81)</f>
        <v/>
      </c>
      <c s="86" t="str">
        <f>IF('S.D.PASTE SHEET'!D81="","",'S.D.PASTE SHEET'!D81)</f>
        <v/>
      </c>
      <c s="86" t="str">
        <f>IF('S.D.PASTE SHEET'!E81="","",'S.D.PASTE SHEET'!E81)</f>
        <v/>
      </c>
      <c s="86" t="str">
        <f>IF('S.D.PASTE SHEET'!F81="","",'S.D.PASTE SHEET'!F81)</f>
        <v/>
      </c>
      <c s="86" t="str">
        <f>IF('S.D.PASTE SHEET'!G81="","",'S.D.PASTE SHEET'!G81)</f>
        <v/>
      </c>
      <c s="86" t="str">
        <f>IF('S.D.PASTE SHEET'!H81="","",'S.D.PASTE SHEET'!H81)</f>
        <v/>
      </c>
      <c s="86" t="str">
        <f>IF('S.D.PASTE SHEET'!I81="","",'S.D.PASTE SHEET'!I81)</f>
        <v/>
      </c>
      <c s="86" t="str">
        <f>IF('S.D.PASTE SHEET'!J81="","",'S.D.PASTE SHEET'!J81)</f>
        <v/>
      </c>
      <c s="86" t="str">
        <f>IF('S.D.PASTE SHEET'!K81="","",'S.D.PASTE SHEET'!K81)</f>
        <v/>
      </c>
      <c s="86" t="str">
        <f>IF('S.D.PASTE SHEET'!L81="","",'S.D.PASTE SHEET'!L81)</f>
        <v/>
      </c>
      <c s="86" t="str">
        <f>IF('S.D.PASTE SHEET'!M81="","",'S.D.PASTE SHEET'!M81)</f>
        <v/>
      </c>
      <c s="86" t="str">
        <f>IF('S.D.PASTE SHEET'!N81="","",'S.D.PASTE SHEET'!N81)</f>
        <v/>
      </c>
      <c s="86" t="str">
        <f>IF('S.D.PASTE SHEET'!O81="","",'S.D.PASTE SHEET'!O81)</f>
        <v/>
      </c>
      <c s="86" t="str">
        <f>IF('S.D.PASTE SHEET'!P81="","",'S.D.PASTE SHEET'!P81)</f>
        <v/>
      </c>
      <c s="86" t="str">
        <f>IF('S.D.PASTE SHEET'!Q81="","",'S.D.PASTE SHEET'!Q81)</f>
        <v/>
      </c>
      <c s="86" t="str">
        <f>IF('S.D.PASTE SHEET'!R81="","",'S.D.PASTE SHEET'!R81)</f>
        <v/>
      </c>
      <c s="86" t="str">
        <f>IF('S.D.PASTE SHEET'!S81="","",'S.D.PASTE SHEET'!S81)</f>
        <v/>
      </c>
      <c s="86" t="str">
        <f>IF('S.D.PASTE SHEET'!T81="","",'S.D.PASTE SHEET'!T81)</f>
        <v/>
      </c>
      <c s="86" t="str">
        <f>IF('S.D.PASTE SHEET'!U81="","",'S.D.PASTE SHEET'!U81)</f>
        <v/>
      </c>
      <c s="86" t="str">
        <f>IF('S.D.PASTE SHEET'!V81="","",'S.D.PASTE SHEET'!V81)</f>
        <v/>
      </c>
      <c s="86" t="str">
        <f>IF('S.D.PASTE SHEET'!W81="","",'S.D.PASTE SHEET'!W81)</f>
        <v/>
      </c>
      <c s="86" t="str">
        <f>IF('S.D.PASTE SHEET'!X81="","",'S.D.PASTE SHEET'!X81)</f>
        <v/>
      </c>
      <c s="86" t="str">
        <f>IF('S.D.PASTE SHEET'!Y81="","",'S.D.PASTE SHEET'!Y81)</f>
        <v/>
      </c>
      <c s="86" t="str">
        <f>IF('S.D.PASTE SHEET'!Z81="","",'S.D.PASTE SHEET'!Z81)</f>
        <v/>
      </c>
      <c s="86" t="str">
        <f>IF('S.D.PASTE SHEET'!AA81="","",'S.D.PASTE SHEET'!AA81)</f>
        <v/>
      </c>
      <c s="86" t="str">
        <f>IF('S.D.PASTE SHEET'!AB81="","",'S.D.PASTE SHEET'!AB81)</f>
        <v/>
      </c>
      <c s="86" t="str">
        <f>IF('S.D.PASTE SHEET'!AC81="","",'S.D.PASTE SHEET'!AC81)</f>
        <v/>
      </c>
      <c s="86" t="str">
        <f>IF('S.D.PASTE SHEET'!AD81="","",'S.D.PASTE SHEET'!AD81)</f>
        <v/>
      </c>
      <c s="87"/>
      <c s="88" t="str">
        <f>IF(AK81="","",IF(AK81&gt;0,COUNT($AG$2:AG81),""))</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81" s="88" t="str">
        <f>IF(BC81="","",IF(BC81&gt;0,COUNT($AY$2:AY81),""))</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82" spans="1:66" ht="15.75" customHeight="1">
      <c r="A82" s="86" t="str">
        <f>IF('S.D.PASTE SHEET'!A82="","",'S.D.PASTE SHEET'!A82)</f>
        <v/>
      </c>
      <c s="86" t="str">
        <f>IF('S.D.PASTE SHEET'!B82="","",'S.D.PASTE SHEET'!B82)</f>
        <v/>
      </c>
      <c s="86" t="str">
        <f>IF('S.D.PASTE SHEET'!C82="","",'S.D.PASTE SHEET'!C82)</f>
        <v/>
      </c>
      <c s="86" t="str">
        <f>IF('S.D.PASTE SHEET'!D82="","",'S.D.PASTE SHEET'!D82)</f>
        <v/>
      </c>
      <c s="86" t="str">
        <f>IF('S.D.PASTE SHEET'!E82="","",'S.D.PASTE SHEET'!E82)</f>
        <v/>
      </c>
      <c s="86" t="str">
        <f>IF('S.D.PASTE SHEET'!F82="","",'S.D.PASTE SHEET'!F82)</f>
        <v/>
      </c>
      <c s="86" t="str">
        <f>IF('S.D.PASTE SHEET'!G82="","",'S.D.PASTE SHEET'!G82)</f>
        <v/>
      </c>
      <c s="86" t="str">
        <f>IF('S.D.PASTE SHEET'!H82="","",'S.D.PASTE SHEET'!H82)</f>
        <v/>
      </c>
      <c s="86" t="str">
        <f>IF('S.D.PASTE SHEET'!I82="","",'S.D.PASTE SHEET'!I82)</f>
        <v/>
      </c>
      <c s="86" t="str">
        <f>IF('S.D.PASTE SHEET'!J82="","",'S.D.PASTE SHEET'!J82)</f>
        <v/>
      </c>
      <c s="86" t="str">
        <f>IF('S.D.PASTE SHEET'!K82="","",'S.D.PASTE SHEET'!K82)</f>
        <v/>
      </c>
      <c s="86" t="str">
        <f>IF('S.D.PASTE SHEET'!L82="","",'S.D.PASTE SHEET'!L82)</f>
        <v/>
      </c>
      <c s="86" t="str">
        <f>IF('S.D.PASTE SHEET'!M82="","",'S.D.PASTE SHEET'!M82)</f>
        <v/>
      </c>
      <c s="86" t="str">
        <f>IF('S.D.PASTE SHEET'!N82="","",'S.D.PASTE SHEET'!N82)</f>
        <v/>
      </c>
      <c s="86" t="str">
        <f>IF('S.D.PASTE SHEET'!O82="","",'S.D.PASTE SHEET'!O82)</f>
        <v/>
      </c>
      <c s="86" t="str">
        <f>IF('S.D.PASTE SHEET'!P82="","",'S.D.PASTE SHEET'!P82)</f>
        <v/>
      </c>
      <c s="86" t="str">
        <f>IF('S.D.PASTE SHEET'!Q82="","",'S.D.PASTE SHEET'!Q82)</f>
        <v/>
      </c>
      <c s="86" t="str">
        <f>IF('S.D.PASTE SHEET'!R82="","",'S.D.PASTE SHEET'!R82)</f>
        <v/>
      </c>
      <c s="86" t="str">
        <f>IF('S.D.PASTE SHEET'!S82="","",'S.D.PASTE SHEET'!S82)</f>
        <v/>
      </c>
      <c s="86" t="str">
        <f>IF('S.D.PASTE SHEET'!T82="","",'S.D.PASTE SHEET'!T82)</f>
        <v/>
      </c>
      <c s="86" t="str">
        <f>IF('S.D.PASTE SHEET'!U82="","",'S.D.PASTE SHEET'!U82)</f>
        <v/>
      </c>
      <c s="86" t="str">
        <f>IF('S.D.PASTE SHEET'!V82="","",'S.D.PASTE SHEET'!V82)</f>
        <v/>
      </c>
      <c s="86" t="str">
        <f>IF('S.D.PASTE SHEET'!W82="","",'S.D.PASTE SHEET'!W82)</f>
        <v/>
      </c>
      <c s="86" t="str">
        <f>IF('S.D.PASTE SHEET'!X82="","",'S.D.PASTE SHEET'!X82)</f>
        <v/>
      </c>
      <c s="86" t="str">
        <f>IF('S.D.PASTE SHEET'!Y82="","",'S.D.PASTE SHEET'!Y82)</f>
        <v/>
      </c>
      <c s="86" t="str">
        <f>IF('S.D.PASTE SHEET'!Z82="","",'S.D.PASTE SHEET'!Z82)</f>
        <v/>
      </c>
      <c s="86" t="str">
        <f>IF('S.D.PASTE SHEET'!AA82="","",'S.D.PASTE SHEET'!AA82)</f>
        <v/>
      </c>
      <c s="86" t="str">
        <f>IF('S.D.PASTE SHEET'!AB82="","",'S.D.PASTE SHEET'!AB82)</f>
        <v/>
      </c>
      <c s="86" t="str">
        <f>IF('S.D.PASTE SHEET'!AC82="","",'S.D.PASTE SHEET'!AC82)</f>
        <v/>
      </c>
      <c s="86" t="str">
        <f>IF('S.D.PASTE SHEET'!AD82="","",'S.D.PASTE SHEET'!AD82)</f>
        <v/>
      </c>
      <c s="87"/>
      <c s="88" t="str">
        <f>IF(AK82="","",IF(AK82&gt;0,COUNT($AG$2:AG82),""))</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82" s="88" t="str">
        <f>IF(BC82="","",IF(BC82&gt;0,COUNT($AY$2:AY82),""))</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83" spans="1:66" ht="15.75" customHeight="1">
      <c r="A83" s="86" t="str">
        <f>IF('S.D.PASTE SHEET'!A83="","",'S.D.PASTE SHEET'!A83)</f>
        <v/>
      </c>
      <c s="86" t="str">
        <f>IF('S.D.PASTE SHEET'!B83="","",'S.D.PASTE SHEET'!B83)</f>
        <v/>
      </c>
      <c s="86" t="str">
        <f>IF('S.D.PASTE SHEET'!C83="","",'S.D.PASTE SHEET'!C83)</f>
        <v/>
      </c>
      <c s="86" t="str">
        <f>IF('S.D.PASTE SHEET'!D83="","",'S.D.PASTE SHEET'!D83)</f>
        <v/>
      </c>
      <c s="86" t="str">
        <f>IF('S.D.PASTE SHEET'!E83="","",'S.D.PASTE SHEET'!E83)</f>
        <v/>
      </c>
      <c s="86" t="str">
        <f>IF('S.D.PASTE SHEET'!F83="","",'S.D.PASTE SHEET'!F83)</f>
        <v/>
      </c>
      <c s="86" t="str">
        <f>IF('S.D.PASTE SHEET'!G83="","",'S.D.PASTE SHEET'!G83)</f>
        <v/>
      </c>
      <c s="86" t="str">
        <f>IF('S.D.PASTE SHEET'!H83="","",'S.D.PASTE SHEET'!H83)</f>
        <v/>
      </c>
      <c s="86" t="str">
        <f>IF('S.D.PASTE SHEET'!I83="","",'S.D.PASTE SHEET'!I83)</f>
        <v/>
      </c>
      <c s="86" t="str">
        <f>IF('S.D.PASTE SHEET'!J83="","",'S.D.PASTE SHEET'!J83)</f>
        <v/>
      </c>
      <c s="86" t="str">
        <f>IF('S.D.PASTE SHEET'!K83="","",'S.D.PASTE SHEET'!K83)</f>
        <v/>
      </c>
      <c s="86" t="str">
        <f>IF('S.D.PASTE SHEET'!L83="","",'S.D.PASTE SHEET'!L83)</f>
        <v/>
      </c>
      <c s="86" t="str">
        <f>IF('S.D.PASTE SHEET'!M83="","",'S.D.PASTE SHEET'!M83)</f>
        <v/>
      </c>
      <c s="86" t="str">
        <f>IF('S.D.PASTE SHEET'!N83="","",'S.D.PASTE SHEET'!N83)</f>
        <v/>
      </c>
      <c s="86" t="str">
        <f>IF('S.D.PASTE SHEET'!O83="","",'S.D.PASTE SHEET'!O83)</f>
        <v/>
      </c>
      <c s="86" t="str">
        <f>IF('S.D.PASTE SHEET'!P83="","",'S.D.PASTE SHEET'!P83)</f>
        <v/>
      </c>
      <c s="86" t="str">
        <f>IF('S.D.PASTE SHEET'!Q83="","",'S.D.PASTE SHEET'!Q83)</f>
        <v/>
      </c>
      <c s="86" t="str">
        <f>IF('S.D.PASTE SHEET'!R83="","",'S.D.PASTE SHEET'!R83)</f>
        <v/>
      </c>
      <c s="86" t="str">
        <f>IF('S.D.PASTE SHEET'!S83="","",'S.D.PASTE SHEET'!S83)</f>
        <v/>
      </c>
      <c s="86" t="str">
        <f>IF('S.D.PASTE SHEET'!T83="","",'S.D.PASTE SHEET'!T83)</f>
        <v/>
      </c>
      <c s="86" t="str">
        <f>IF('S.D.PASTE SHEET'!U83="","",'S.D.PASTE SHEET'!U83)</f>
        <v/>
      </c>
      <c s="86" t="str">
        <f>IF('S.D.PASTE SHEET'!V83="","",'S.D.PASTE SHEET'!V83)</f>
        <v/>
      </c>
      <c s="86" t="str">
        <f>IF('S.D.PASTE SHEET'!W83="","",'S.D.PASTE SHEET'!W83)</f>
        <v/>
      </c>
      <c s="86" t="str">
        <f>IF('S.D.PASTE SHEET'!X83="","",'S.D.PASTE SHEET'!X83)</f>
        <v/>
      </c>
      <c s="86" t="str">
        <f>IF('S.D.PASTE SHEET'!Y83="","",'S.D.PASTE SHEET'!Y83)</f>
        <v/>
      </c>
      <c s="86" t="str">
        <f>IF('S.D.PASTE SHEET'!Z83="","",'S.D.PASTE SHEET'!Z83)</f>
        <v/>
      </c>
      <c s="86" t="str">
        <f>IF('S.D.PASTE SHEET'!AA83="","",'S.D.PASTE SHEET'!AA83)</f>
        <v/>
      </c>
      <c s="86" t="str">
        <f>IF('S.D.PASTE SHEET'!AB83="","",'S.D.PASTE SHEET'!AB83)</f>
        <v/>
      </c>
      <c s="86" t="str">
        <f>IF('S.D.PASTE SHEET'!AC83="","",'S.D.PASTE SHEET'!AC83)</f>
        <v/>
      </c>
      <c s="86" t="str">
        <f>IF('S.D.PASTE SHEET'!AD83="","",'S.D.PASTE SHEET'!AD83)</f>
        <v/>
      </c>
      <c s="87"/>
      <c s="88" t="str">
        <f>IF(AK83="","",IF(AK83&gt;0,COUNT($AG$2:AG83),""))</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83" s="88" t="str">
        <f>IF(BC83="","",IF(BC83&gt;0,COUNT($AY$2:AY83),""))</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84" spans="1:66" ht="15.75" customHeight="1">
      <c r="A84" s="86" t="str">
        <f>IF('S.D.PASTE SHEET'!A84="","",'S.D.PASTE SHEET'!A84)</f>
        <v/>
      </c>
      <c s="86" t="str">
        <f>IF('S.D.PASTE SHEET'!B84="","",'S.D.PASTE SHEET'!B84)</f>
        <v/>
      </c>
      <c s="86" t="str">
        <f>IF('S.D.PASTE SHEET'!C84="","",'S.D.PASTE SHEET'!C84)</f>
        <v/>
      </c>
      <c s="86" t="str">
        <f>IF('S.D.PASTE SHEET'!D84="","",'S.D.PASTE SHEET'!D84)</f>
        <v/>
      </c>
      <c s="86" t="str">
        <f>IF('S.D.PASTE SHEET'!E84="","",'S.D.PASTE SHEET'!E84)</f>
        <v/>
      </c>
      <c s="86" t="str">
        <f>IF('S.D.PASTE SHEET'!F84="","",'S.D.PASTE SHEET'!F84)</f>
        <v/>
      </c>
      <c s="86" t="str">
        <f>IF('S.D.PASTE SHEET'!G84="","",'S.D.PASTE SHEET'!G84)</f>
        <v/>
      </c>
      <c s="86" t="str">
        <f>IF('S.D.PASTE SHEET'!H84="","",'S.D.PASTE SHEET'!H84)</f>
        <v/>
      </c>
      <c s="86" t="str">
        <f>IF('S.D.PASTE SHEET'!I84="","",'S.D.PASTE SHEET'!I84)</f>
        <v/>
      </c>
      <c s="86" t="str">
        <f>IF('S.D.PASTE SHEET'!J84="","",'S.D.PASTE SHEET'!J84)</f>
        <v/>
      </c>
      <c s="86" t="str">
        <f>IF('S.D.PASTE SHEET'!K84="","",'S.D.PASTE SHEET'!K84)</f>
        <v/>
      </c>
      <c s="86" t="str">
        <f>IF('S.D.PASTE SHEET'!L84="","",'S.D.PASTE SHEET'!L84)</f>
        <v/>
      </c>
      <c s="86" t="str">
        <f>IF('S.D.PASTE SHEET'!M84="","",'S.D.PASTE SHEET'!M84)</f>
        <v/>
      </c>
      <c s="86" t="str">
        <f>IF('S.D.PASTE SHEET'!N84="","",'S.D.PASTE SHEET'!N84)</f>
        <v/>
      </c>
      <c s="86" t="str">
        <f>IF('S.D.PASTE SHEET'!O84="","",'S.D.PASTE SHEET'!O84)</f>
        <v/>
      </c>
      <c s="86" t="str">
        <f>IF('S.D.PASTE SHEET'!P84="","",'S.D.PASTE SHEET'!P84)</f>
        <v/>
      </c>
      <c s="86" t="str">
        <f>IF('S.D.PASTE SHEET'!Q84="","",'S.D.PASTE SHEET'!Q84)</f>
        <v/>
      </c>
      <c s="86" t="str">
        <f>IF('S.D.PASTE SHEET'!R84="","",'S.D.PASTE SHEET'!R84)</f>
        <v/>
      </c>
      <c s="86" t="str">
        <f>IF('S.D.PASTE SHEET'!S84="","",'S.D.PASTE SHEET'!S84)</f>
        <v/>
      </c>
      <c s="86" t="str">
        <f>IF('S.D.PASTE SHEET'!T84="","",'S.D.PASTE SHEET'!T84)</f>
        <v/>
      </c>
      <c s="86" t="str">
        <f>IF('S.D.PASTE SHEET'!U84="","",'S.D.PASTE SHEET'!U84)</f>
        <v/>
      </c>
      <c s="86" t="str">
        <f>IF('S.D.PASTE SHEET'!V84="","",'S.D.PASTE SHEET'!V84)</f>
        <v/>
      </c>
      <c s="86" t="str">
        <f>IF('S.D.PASTE SHEET'!W84="","",'S.D.PASTE SHEET'!W84)</f>
        <v/>
      </c>
      <c s="86" t="str">
        <f>IF('S.D.PASTE SHEET'!X84="","",'S.D.PASTE SHEET'!X84)</f>
        <v/>
      </c>
      <c s="86" t="str">
        <f>IF('S.D.PASTE SHEET'!Y84="","",'S.D.PASTE SHEET'!Y84)</f>
        <v/>
      </c>
      <c s="86" t="str">
        <f>IF('S.D.PASTE SHEET'!Z84="","",'S.D.PASTE SHEET'!Z84)</f>
        <v/>
      </c>
      <c s="86" t="str">
        <f>IF('S.D.PASTE SHEET'!AA84="","",'S.D.PASTE SHEET'!AA84)</f>
        <v/>
      </c>
      <c s="86" t="str">
        <f>IF('S.D.PASTE SHEET'!AB84="","",'S.D.PASTE SHEET'!AB84)</f>
        <v/>
      </c>
      <c s="86" t="str">
        <f>IF('S.D.PASTE SHEET'!AC84="","",'S.D.PASTE SHEET'!AC84)</f>
        <v/>
      </c>
      <c s="86" t="str">
        <f>IF('S.D.PASTE SHEET'!AD84="","",'S.D.PASTE SHEET'!AD84)</f>
        <v/>
      </c>
      <c s="87"/>
      <c s="88" t="str">
        <f>IF(AK84="","",IF(AK84&gt;0,COUNT($AG$2:AG84),""))</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84" s="88" t="str">
        <f>IF(BC84="","",IF(BC84&gt;0,COUNT($AY$2:AY84),""))</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85" spans="1:66" ht="15.75" customHeight="1">
      <c r="A85" s="86" t="str">
        <f>IF('S.D.PASTE SHEET'!A85="","",'S.D.PASTE SHEET'!A85)</f>
        <v/>
      </c>
      <c s="86" t="str">
        <f>IF('S.D.PASTE SHEET'!B85="","",'S.D.PASTE SHEET'!B85)</f>
        <v/>
      </c>
      <c s="86" t="str">
        <f>IF('S.D.PASTE SHEET'!C85="","",'S.D.PASTE SHEET'!C85)</f>
        <v/>
      </c>
      <c s="86" t="str">
        <f>IF('S.D.PASTE SHEET'!D85="","",'S.D.PASTE SHEET'!D85)</f>
        <v/>
      </c>
      <c s="86" t="str">
        <f>IF('S.D.PASTE SHEET'!E85="","",'S.D.PASTE SHEET'!E85)</f>
        <v/>
      </c>
      <c s="86" t="str">
        <f>IF('S.D.PASTE SHEET'!F85="","",'S.D.PASTE SHEET'!F85)</f>
        <v/>
      </c>
      <c s="86" t="str">
        <f>IF('S.D.PASTE SHEET'!G85="","",'S.D.PASTE SHEET'!G85)</f>
        <v/>
      </c>
      <c s="86" t="str">
        <f>IF('S.D.PASTE SHEET'!H85="","",'S.D.PASTE SHEET'!H85)</f>
        <v/>
      </c>
      <c s="86" t="str">
        <f>IF('S.D.PASTE SHEET'!I85="","",'S.D.PASTE SHEET'!I85)</f>
        <v/>
      </c>
      <c s="86" t="str">
        <f>IF('S.D.PASTE SHEET'!J85="","",'S.D.PASTE SHEET'!J85)</f>
        <v/>
      </c>
      <c s="86" t="str">
        <f>IF('S.D.PASTE SHEET'!K85="","",'S.D.PASTE SHEET'!K85)</f>
        <v/>
      </c>
      <c s="86" t="str">
        <f>IF('S.D.PASTE SHEET'!L85="","",'S.D.PASTE SHEET'!L85)</f>
        <v/>
      </c>
      <c s="86" t="str">
        <f>IF('S.D.PASTE SHEET'!M85="","",'S.D.PASTE SHEET'!M85)</f>
        <v/>
      </c>
      <c s="86" t="str">
        <f>IF('S.D.PASTE SHEET'!N85="","",'S.D.PASTE SHEET'!N85)</f>
        <v/>
      </c>
      <c s="86" t="str">
        <f>IF('S.D.PASTE SHEET'!O85="","",'S.D.PASTE SHEET'!O85)</f>
        <v/>
      </c>
      <c s="86" t="str">
        <f>IF('S.D.PASTE SHEET'!P85="","",'S.D.PASTE SHEET'!P85)</f>
        <v/>
      </c>
      <c s="86" t="str">
        <f>IF('S.D.PASTE SHEET'!Q85="","",'S.D.PASTE SHEET'!Q85)</f>
        <v/>
      </c>
      <c s="86" t="str">
        <f>IF('S.D.PASTE SHEET'!R85="","",'S.D.PASTE SHEET'!R85)</f>
        <v/>
      </c>
      <c s="86" t="str">
        <f>IF('S.D.PASTE SHEET'!S85="","",'S.D.PASTE SHEET'!S85)</f>
        <v/>
      </c>
      <c s="86" t="str">
        <f>IF('S.D.PASTE SHEET'!T85="","",'S.D.PASTE SHEET'!T85)</f>
        <v/>
      </c>
      <c s="86" t="str">
        <f>IF('S.D.PASTE SHEET'!U85="","",'S.D.PASTE SHEET'!U85)</f>
        <v/>
      </c>
      <c s="86" t="str">
        <f>IF('S.D.PASTE SHEET'!V85="","",'S.D.PASTE SHEET'!V85)</f>
        <v/>
      </c>
      <c s="86" t="str">
        <f>IF('S.D.PASTE SHEET'!W85="","",'S.D.PASTE SHEET'!W85)</f>
        <v/>
      </c>
      <c s="86" t="str">
        <f>IF('S.D.PASTE SHEET'!X85="","",'S.D.PASTE SHEET'!X85)</f>
        <v/>
      </c>
      <c s="86" t="str">
        <f>IF('S.D.PASTE SHEET'!Y85="","",'S.D.PASTE SHEET'!Y85)</f>
        <v/>
      </c>
      <c s="86" t="str">
        <f>IF('S.D.PASTE SHEET'!Z85="","",'S.D.PASTE SHEET'!Z85)</f>
        <v/>
      </c>
      <c s="86" t="str">
        <f>IF('S.D.PASTE SHEET'!AA85="","",'S.D.PASTE SHEET'!AA85)</f>
        <v/>
      </c>
      <c s="86" t="str">
        <f>IF('S.D.PASTE SHEET'!AB85="","",'S.D.PASTE SHEET'!AB85)</f>
        <v/>
      </c>
      <c s="86" t="str">
        <f>IF('S.D.PASTE SHEET'!AC85="","",'S.D.PASTE SHEET'!AC85)</f>
        <v/>
      </c>
      <c s="86" t="str">
        <f>IF('S.D.PASTE SHEET'!AD85="","",'S.D.PASTE SHEET'!AD85)</f>
        <v/>
      </c>
      <c s="87"/>
      <c s="88" t="str">
        <f>IF(AK85="","",IF(AK85&gt;0,COUNT($AG$2:AG85),""))</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85" s="88" t="str">
        <f>IF(BC85="","",IF(BC85&gt;0,COUNT($AY$2:AY85),""))</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86" spans="1:66" ht="15.75" customHeight="1">
      <c r="A86" s="86" t="str">
        <f>IF('S.D.PASTE SHEET'!A86="","",'S.D.PASTE SHEET'!A86)</f>
        <v/>
      </c>
      <c s="86" t="str">
        <f>IF('S.D.PASTE SHEET'!B86="","",'S.D.PASTE SHEET'!B86)</f>
        <v/>
      </c>
      <c s="86" t="str">
        <f>IF('S.D.PASTE SHEET'!C86="","",'S.D.PASTE SHEET'!C86)</f>
        <v/>
      </c>
      <c s="86" t="str">
        <f>IF('S.D.PASTE SHEET'!D86="","",'S.D.PASTE SHEET'!D86)</f>
        <v/>
      </c>
      <c s="86" t="str">
        <f>IF('S.D.PASTE SHEET'!E86="","",'S.D.PASTE SHEET'!E86)</f>
        <v/>
      </c>
      <c s="86" t="str">
        <f>IF('S.D.PASTE SHEET'!F86="","",'S.D.PASTE SHEET'!F86)</f>
        <v/>
      </c>
      <c s="86" t="str">
        <f>IF('S.D.PASTE SHEET'!G86="","",'S.D.PASTE SHEET'!G86)</f>
        <v/>
      </c>
      <c s="86" t="str">
        <f>IF('S.D.PASTE SHEET'!H86="","",'S.D.PASTE SHEET'!H86)</f>
        <v/>
      </c>
      <c s="86" t="str">
        <f>IF('S.D.PASTE SHEET'!I86="","",'S.D.PASTE SHEET'!I86)</f>
        <v/>
      </c>
      <c s="86" t="str">
        <f>IF('S.D.PASTE SHEET'!J86="","",'S.D.PASTE SHEET'!J86)</f>
        <v/>
      </c>
      <c s="86" t="str">
        <f>IF('S.D.PASTE SHEET'!K86="","",'S.D.PASTE SHEET'!K86)</f>
        <v/>
      </c>
      <c s="86" t="str">
        <f>IF('S.D.PASTE SHEET'!L86="","",'S.D.PASTE SHEET'!L86)</f>
        <v/>
      </c>
      <c s="86" t="str">
        <f>IF('S.D.PASTE SHEET'!M86="","",'S.D.PASTE SHEET'!M86)</f>
        <v/>
      </c>
      <c s="86" t="str">
        <f>IF('S.D.PASTE SHEET'!N86="","",'S.D.PASTE SHEET'!N86)</f>
        <v/>
      </c>
      <c s="86" t="str">
        <f>IF('S.D.PASTE SHEET'!O86="","",'S.D.PASTE SHEET'!O86)</f>
        <v/>
      </c>
      <c s="86" t="str">
        <f>IF('S.D.PASTE SHEET'!P86="","",'S.D.PASTE SHEET'!P86)</f>
        <v/>
      </c>
      <c s="86" t="str">
        <f>IF('S.D.PASTE SHEET'!Q86="","",'S.D.PASTE SHEET'!Q86)</f>
        <v/>
      </c>
      <c s="86" t="str">
        <f>IF('S.D.PASTE SHEET'!R86="","",'S.D.PASTE SHEET'!R86)</f>
        <v/>
      </c>
      <c s="86" t="str">
        <f>IF('S.D.PASTE SHEET'!S86="","",'S.D.PASTE SHEET'!S86)</f>
        <v/>
      </c>
      <c s="86" t="str">
        <f>IF('S.D.PASTE SHEET'!T86="","",'S.D.PASTE SHEET'!T86)</f>
        <v/>
      </c>
      <c s="86" t="str">
        <f>IF('S.D.PASTE SHEET'!U86="","",'S.D.PASTE SHEET'!U86)</f>
        <v/>
      </c>
      <c s="86" t="str">
        <f>IF('S.D.PASTE SHEET'!V86="","",'S.D.PASTE SHEET'!V86)</f>
        <v/>
      </c>
      <c s="86" t="str">
        <f>IF('S.D.PASTE SHEET'!W86="","",'S.D.PASTE SHEET'!W86)</f>
        <v/>
      </c>
      <c s="86" t="str">
        <f>IF('S.D.PASTE SHEET'!X86="","",'S.D.PASTE SHEET'!X86)</f>
        <v/>
      </c>
      <c s="86" t="str">
        <f>IF('S.D.PASTE SHEET'!Y86="","",'S.D.PASTE SHEET'!Y86)</f>
        <v/>
      </c>
      <c s="86" t="str">
        <f>IF('S.D.PASTE SHEET'!Z86="","",'S.D.PASTE SHEET'!Z86)</f>
        <v/>
      </c>
      <c s="86" t="str">
        <f>IF('S.D.PASTE SHEET'!AA86="","",'S.D.PASTE SHEET'!AA86)</f>
        <v/>
      </c>
      <c s="86" t="str">
        <f>IF('S.D.PASTE SHEET'!AB86="","",'S.D.PASTE SHEET'!AB86)</f>
        <v/>
      </c>
      <c s="86" t="str">
        <f>IF('S.D.PASTE SHEET'!AC86="","",'S.D.PASTE SHEET'!AC86)</f>
        <v/>
      </c>
      <c s="86" t="str">
        <f>IF('S.D.PASTE SHEET'!AD86="","",'S.D.PASTE SHEET'!AD86)</f>
        <v/>
      </c>
      <c s="87"/>
      <c s="88" t="str">
        <f>IF(AK86="","",IF(AK86&gt;0,COUNT($AG$2:AG86),""))</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86" s="88" t="str">
        <f>IF(BC86="","",IF(BC86&gt;0,COUNT($AY$2:AY86),""))</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87" spans="1:66" ht="15.75" customHeight="1">
      <c r="A87" s="86" t="str">
        <f>IF('S.D.PASTE SHEET'!A87="","",'S.D.PASTE SHEET'!A87)</f>
        <v/>
      </c>
      <c s="86" t="str">
        <f>IF('S.D.PASTE SHEET'!B87="","",'S.D.PASTE SHEET'!B87)</f>
        <v/>
      </c>
      <c s="86" t="str">
        <f>IF('S.D.PASTE SHEET'!C87="","",'S.D.PASTE SHEET'!C87)</f>
        <v/>
      </c>
      <c s="86" t="str">
        <f>IF('S.D.PASTE SHEET'!D87="","",'S.D.PASTE SHEET'!D87)</f>
        <v/>
      </c>
      <c s="86" t="str">
        <f>IF('S.D.PASTE SHEET'!E87="","",'S.D.PASTE SHEET'!E87)</f>
        <v/>
      </c>
      <c s="86" t="str">
        <f>IF('S.D.PASTE SHEET'!F87="","",'S.D.PASTE SHEET'!F87)</f>
        <v/>
      </c>
      <c s="86" t="str">
        <f>IF('S.D.PASTE SHEET'!G87="","",'S.D.PASTE SHEET'!G87)</f>
        <v/>
      </c>
      <c s="86" t="str">
        <f>IF('S.D.PASTE SHEET'!H87="","",'S.D.PASTE SHEET'!H87)</f>
        <v/>
      </c>
      <c s="86" t="str">
        <f>IF('S.D.PASTE SHEET'!I87="","",'S.D.PASTE SHEET'!I87)</f>
        <v/>
      </c>
      <c s="86" t="str">
        <f>IF('S.D.PASTE SHEET'!J87="","",'S.D.PASTE SHEET'!J87)</f>
        <v/>
      </c>
      <c s="86" t="str">
        <f>IF('S.D.PASTE SHEET'!K87="","",'S.D.PASTE SHEET'!K87)</f>
        <v/>
      </c>
      <c s="86" t="str">
        <f>IF('S.D.PASTE SHEET'!L87="","",'S.D.PASTE SHEET'!L87)</f>
        <v/>
      </c>
      <c s="86" t="str">
        <f>IF('S.D.PASTE SHEET'!M87="","",'S.D.PASTE SHEET'!M87)</f>
        <v/>
      </c>
      <c s="86" t="str">
        <f>IF('S.D.PASTE SHEET'!N87="","",'S.D.PASTE SHEET'!N87)</f>
        <v/>
      </c>
      <c s="86" t="str">
        <f>IF('S.D.PASTE SHEET'!O87="","",'S.D.PASTE SHEET'!O87)</f>
        <v/>
      </c>
      <c s="86" t="str">
        <f>IF('S.D.PASTE SHEET'!P87="","",'S.D.PASTE SHEET'!P87)</f>
        <v/>
      </c>
      <c s="86" t="str">
        <f>IF('S.D.PASTE SHEET'!Q87="","",'S.D.PASTE SHEET'!Q87)</f>
        <v/>
      </c>
      <c s="86" t="str">
        <f>IF('S.D.PASTE SHEET'!R87="","",'S.D.PASTE SHEET'!R87)</f>
        <v/>
      </c>
      <c s="86" t="str">
        <f>IF('S.D.PASTE SHEET'!S87="","",'S.D.PASTE SHEET'!S87)</f>
        <v/>
      </c>
      <c s="86" t="str">
        <f>IF('S.D.PASTE SHEET'!T87="","",'S.D.PASTE SHEET'!T87)</f>
        <v/>
      </c>
      <c s="86" t="str">
        <f>IF('S.D.PASTE SHEET'!U87="","",'S.D.PASTE SHEET'!U87)</f>
        <v/>
      </c>
      <c s="86" t="str">
        <f>IF('S.D.PASTE SHEET'!V87="","",'S.D.PASTE SHEET'!V87)</f>
        <v/>
      </c>
      <c s="86" t="str">
        <f>IF('S.D.PASTE SHEET'!W87="","",'S.D.PASTE SHEET'!W87)</f>
        <v/>
      </c>
      <c s="86" t="str">
        <f>IF('S.D.PASTE SHEET'!X87="","",'S.D.PASTE SHEET'!X87)</f>
        <v/>
      </c>
      <c s="86" t="str">
        <f>IF('S.D.PASTE SHEET'!Y87="","",'S.D.PASTE SHEET'!Y87)</f>
        <v/>
      </c>
      <c s="86" t="str">
        <f>IF('S.D.PASTE SHEET'!Z87="","",'S.D.PASTE SHEET'!Z87)</f>
        <v/>
      </c>
      <c s="86" t="str">
        <f>IF('S.D.PASTE SHEET'!AA87="","",'S.D.PASTE SHEET'!AA87)</f>
        <v/>
      </c>
      <c s="86" t="str">
        <f>IF('S.D.PASTE SHEET'!AB87="","",'S.D.PASTE SHEET'!AB87)</f>
        <v/>
      </c>
      <c s="86" t="str">
        <f>IF('S.D.PASTE SHEET'!AC87="","",'S.D.PASTE SHEET'!AC87)</f>
        <v/>
      </c>
      <c s="86" t="str">
        <f>IF('S.D.PASTE SHEET'!AD87="","",'S.D.PASTE SHEET'!AD87)</f>
        <v/>
      </c>
      <c s="87"/>
      <c s="88" t="str">
        <f>IF(AK87="","",IF(AK87&gt;0,COUNT($AG$2:AG87),""))</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87" s="88" t="str">
        <f>IF(BC87="","",IF(BC87&gt;0,COUNT($AY$2:AY87),""))</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88" spans="1:66" ht="15.75" customHeight="1">
      <c r="A88" s="86" t="str">
        <f>IF('S.D.PASTE SHEET'!A88="","",'S.D.PASTE SHEET'!A88)</f>
        <v/>
      </c>
      <c s="86" t="str">
        <f>IF('S.D.PASTE SHEET'!B88="","",'S.D.PASTE SHEET'!B88)</f>
        <v/>
      </c>
      <c s="86" t="str">
        <f>IF('S.D.PASTE SHEET'!C88="","",'S.D.PASTE SHEET'!C88)</f>
        <v/>
      </c>
      <c s="86" t="str">
        <f>IF('S.D.PASTE SHEET'!D88="","",'S.D.PASTE SHEET'!D88)</f>
        <v/>
      </c>
      <c s="86" t="str">
        <f>IF('S.D.PASTE SHEET'!E88="","",'S.D.PASTE SHEET'!E88)</f>
        <v/>
      </c>
      <c s="86" t="str">
        <f>IF('S.D.PASTE SHEET'!F88="","",'S.D.PASTE SHEET'!F88)</f>
        <v/>
      </c>
      <c s="86" t="str">
        <f>IF('S.D.PASTE SHEET'!G88="","",'S.D.PASTE SHEET'!G88)</f>
        <v/>
      </c>
      <c s="86" t="str">
        <f>IF('S.D.PASTE SHEET'!H88="","",'S.D.PASTE SHEET'!H88)</f>
        <v/>
      </c>
      <c s="86" t="str">
        <f>IF('S.D.PASTE SHEET'!I88="","",'S.D.PASTE SHEET'!I88)</f>
        <v/>
      </c>
      <c s="86" t="str">
        <f>IF('S.D.PASTE SHEET'!J88="","",'S.D.PASTE SHEET'!J88)</f>
        <v/>
      </c>
      <c s="86" t="str">
        <f>IF('S.D.PASTE SHEET'!K88="","",'S.D.PASTE SHEET'!K88)</f>
        <v/>
      </c>
      <c s="86" t="str">
        <f>IF('S.D.PASTE SHEET'!L88="","",'S.D.PASTE SHEET'!L88)</f>
        <v/>
      </c>
      <c s="86" t="str">
        <f>IF('S.D.PASTE SHEET'!M88="","",'S.D.PASTE SHEET'!M88)</f>
        <v/>
      </c>
      <c s="86" t="str">
        <f>IF('S.D.PASTE SHEET'!N88="","",'S.D.PASTE SHEET'!N88)</f>
        <v/>
      </c>
      <c s="86" t="str">
        <f>IF('S.D.PASTE SHEET'!O88="","",'S.D.PASTE SHEET'!O88)</f>
        <v/>
      </c>
      <c s="86" t="str">
        <f>IF('S.D.PASTE SHEET'!P88="","",'S.D.PASTE SHEET'!P88)</f>
        <v/>
      </c>
      <c s="86" t="str">
        <f>IF('S.D.PASTE SHEET'!Q88="","",'S.D.PASTE SHEET'!Q88)</f>
        <v/>
      </c>
      <c s="86" t="str">
        <f>IF('S.D.PASTE SHEET'!R88="","",'S.D.PASTE SHEET'!R88)</f>
        <v/>
      </c>
      <c s="86" t="str">
        <f>IF('S.D.PASTE SHEET'!S88="","",'S.D.PASTE SHEET'!S88)</f>
        <v/>
      </c>
      <c s="86" t="str">
        <f>IF('S.D.PASTE SHEET'!T88="","",'S.D.PASTE SHEET'!T88)</f>
        <v/>
      </c>
      <c s="86" t="str">
        <f>IF('S.D.PASTE SHEET'!U88="","",'S.D.PASTE SHEET'!U88)</f>
        <v/>
      </c>
      <c s="86" t="str">
        <f>IF('S.D.PASTE SHEET'!V88="","",'S.D.PASTE SHEET'!V88)</f>
        <v/>
      </c>
      <c s="86" t="str">
        <f>IF('S.D.PASTE SHEET'!W88="","",'S.D.PASTE SHEET'!W88)</f>
        <v/>
      </c>
      <c s="86" t="str">
        <f>IF('S.D.PASTE SHEET'!X88="","",'S.D.PASTE SHEET'!X88)</f>
        <v/>
      </c>
      <c s="86" t="str">
        <f>IF('S.D.PASTE SHEET'!Y88="","",'S.D.PASTE SHEET'!Y88)</f>
        <v/>
      </c>
      <c s="86" t="str">
        <f>IF('S.D.PASTE SHEET'!Z88="","",'S.D.PASTE SHEET'!Z88)</f>
        <v/>
      </c>
      <c s="86" t="str">
        <f>IF('S.D.PASTE SHEET'!AA88="","",'S.D.PASTE SHEET'!AA88)</f>
        <v/>
      </c>
      <c s="86" t="str">
        <f>IF('S.D.PASTE SHEET'!AB88="","",'S.D.PASTE SHEET'!AB88)</f>
        <v/>
      </c>
      <c s="86" t="str">
        <f>IF('S.D.PASTE SHEET'!AC88="","",'S.D.PASTE SHEET'!AC88)</f>
        <v/>
      </c>
      <c s="86" t="str">
        <f>IF('S.D.PASTE SHEET'!AD88="","",'S.D.PASTE SHEET'!AD88)</f>
        <v/>
      </c>
      <c s="87"/>
      <c s="88" t="str">
        <f>IF(AK88="","",IF(AK88&gt;0,COUNT($AG$2:AG88),""))</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88" s="88" t="str">
        <f>IF(BC88="","",IF(BC88&gt;0,COUNT($AY$2:AY88),""))</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89" spans="1:66" ht="15.75" customHeight="1">
      <c r="A89" s="86" t="str">
        <f>IF('S.D.PASTE SHEET'!A89="","",'S.D.PASTE SHEET'!A89)</f>
        <v/>
      </c>
      <c s="86" t="str">
        <f>IF('S.D.PASTE SHEET'!B89="","",'S.D.PASTE SHEET'!B89)</f>
        <v/>
      </c>
      <c s="86" t="str">
        <f>IF('S.D.PASTE SHEET'!C89="","",'S.D.PASTE SHEET'!C89)</f>
        <v/>
      </c>
      <c s="86" t="str">
        <f>IF('S.D.PASTE SHEET'!D89="","",'S.D.PASTE SHEET'!D89)</f>
        <v/>
      </c>
      <c s="86" t="str">
        <f>IF('S.D.PASTE SHEET'!E89="","",'S.D.PASTE SHEET'!E89)</f>
        <v/>
      </c>
      <c s="86" t="str">
        <f>IF('S.D.PASTE SHEET'!F89="","",'S.D.PASTE SHEET'!F89)</f>
        <v/>
      </c>
      <c s="86" t="str">
        <f>IF('S.D.PASTE SHEET'!G89="","",'S.D.PASTE SHEET'!G89)</f>
        <v/>
      </c>
      <c s="86" t="str">
        <f>IF('S.D.PASTE SHEET'!H89="","",'S.D.PASTE SHEET'!H89)</f>
        <v/>
      </c>
      <c s="86" t="str">
        <f>IF('S.D.PASTE SHEET'!I89="","",'S.D.PASTE SHEET'!I89)</f>
        <v/>
      </c>
      <c s="86" t="str">
        <f>IF('S.D.PASTE SHEET'!J89="","",'S.D.PASTE SHEET'!J89)</f>
        <v/>
      </c>
      <c s="86" t="str">
        <f>IF('S.D.PASTE SHEET'!K89="","",'S.D.PASTE SHEET'!K89)</f>
        <v/>
      </c>
      <c s="86" t="str">
        <f>IF('S.D.PASTE SHEET'!L89="","",'S.D.PASTE SHEET'!L89)</f>
        <v/>
      </c>
      <c s="86" t="str">
        <f>IF('S.D.PASTE SHEET'!M89="","",'S.D.PASTE SHEET'!M89)</f>
        <v/>
      </c>
      <c s="86" t="str">
        <f>IF('S.D.PASTE SHEET'!N89="","",'S.D.PASTE SHEET'!N89)</f>
        <v/>
      </c>
      <c s="86" t="str">
        <f>IF('S.D.PASTE SHEET'!O89="","",'S.D.PASTE SHEET'!O89)</f>
        <v/>
      </c>
      <c s="86" t="str">
        <f>IF('S.D.PASTE SHEET'!P89="","",'S.D.PASTE SHEET'!P89)</f>
        <v/>
      </c>
      <c s="86" t="str">
        <f>IF('S.D.PASTE SHEET'!Q89="","",'S.D.PASTE SHEET'!Q89)</f>
        <v/>
      </c>
      <c s="86" t="str">
        <f>IF('S.D.PASTE SHEET'!R89="","",'S.D.PASTE SHEET'!R89)</f>
        <v/>
      </c>
      <c s="86" t="str">
        <f>IF('S.D.PASTE SHEET'!S89="","",'S.D.PASTE SHEET'!S89)</f>
        <v/>
      </c>
      <c s="86" t="str">
        <f>IF('S.D.PASTE SHEET'!T89="","",'S.D.PASTE SHEET'!T89)</f>
        <v/>
      </c>
      <c s="86" t="str">
        <f>IF('S.D.PASTE SHEET'!U89="","",'S.D.PASTE SHEET'!U89)</f>
        <v/>
      </c>
      <c s="86" t="str">
        <f>IF('S.D.PASTE SHEET'!V89="","",'S.D.PASTE SHEET'!V89)</f>
        <v/>
      </c>
      <c s="86" t="str">
        <f>IF('S.D.PASTE SHEET'!W89="","",'S.D.PASTE SHEET'!W89)</f>
        <v/>
      </c>
      <c s="86" t="str">
        <f>IF('S.D.PASTE SHEET'!X89="","",'S.D.PASTE SHEET'!X89)</f>
        <v/>
      </c>
      <c s="86" t="str">
        <f>IF('S.D.PASTE SHEET'!Y89="","",'S.D.PASTE SHEET'!Y89)</f>
        <v/>
      </c>
      <c s="86" t="str">
        <f>IF('S.D.PASTE SHEET'!Z89="","",'S.D.PASTE SHEET'!Z89)</f>
        <v/>
      </c>
      <c s="86" t="str">
        <f>IF('S.D.PASTE SHEET'!AA89="","",'S.D.PASTE SHEET'!AA89)</f>
        <v/>
      </c>
      <c s="86" t="str">
        <f>IF('S.D.PASTE SHEET'!AB89="","",'S.D.PASTE SHEET'!AB89)</f>
        <v/>
      </c>
      <c s="86" t="str">
        <f>IF('S.D.PASTE SHEET'!AC89="","",'S.D.PASTE SHEET'!AC89)</f>
        <v/>
      </c>
      <c s="86" t="str">
        <f>IF('S.D.PASTE SHEET'!AD89="","",'S.D.PASTE SHEET'!AD89)</f>
        <v/>
      </c>
      <c s="87"/>
      <c s="88" t="str">
        <f>IF(AK89="","",IF(AK89&gt;0,COUNT($AG$2:AG89),""))</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89" s="88" t="str">
        <f>IF(BC89="","",IF(BC89&gt;0,COUNT($AY$2:AY89),""))</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90" spans="1:66" ht="15.75" customHeight="1">
      <c r="A90" s="86" t="str">
        <f>IF('S.D.PASTE SHEET'!A90="","",'S.D.PASTE SHEET'!A90)</f>
        <v/>
      </c>
      <c s="86" t="str">
        <f>IF('S.D.PASTE SHEET'!B90="","",'S.D.PASTE SHEET'!B90)</f>
        <v/>
      </c>
      <c s="86" t="str">
        <f>IF('S.D.PASTE SHEET'!C90="","",'S.D.PASTE SHEET'!C90)</f>
        <v/>
      </c>
      <c s="86" t="str">
        <f>IF('S.D.PASTE SHEET'!D90="","",'S.D.PASTE SHEET'!D90)</f>
        <v/>
      </c>
      <c s="86" t="str">
        <f>IF('S.D.PASTE SHEET'!E90="","",'S.D.PASTE SHEET'!E90)</f>
        <v/>
      </c>
      <c s="86" t="str">
        <f>IF('S.D.PASTE SHEET'!F90="","",'S.D.PASTE SHEET'!F90)</f>
        <v/>
      </c>
      <c s="86" t="str">
        <f>IF('S.D.PASTE SHEET'!G90="","",'S.D.PASTE SHEET'!G90)</f>
        <v/>
      </c>
      <c s="86" t="str">
        <f>IF('S.D.PASTE SHEET'!H90="","",'S.D.PASTE SHEET'!H90)</f>
        <v/>
      </c>
      <c s="86" t="str">
        <f>IF('S.D.PASTE SHEET'!I90="","",'S.D.PASTE SHEET'!I90)</f>
        <v/>
      </c>
      <c s="86" t="str">
        <f>IF('S.D.PASTE SHEET'!J90="","",'S.D.PASTE SHEET'!J90)</f>
        <v/>
      </c>
      <c s="86" t="str">
        <f>IF('S.D.PASTE SHEET'!K90="","",'S.D.PASTE SHEET'!K90)</f>
        <v/>
      </c>
      <c s="86" t="str">
        <f>IF('S.D.PASTE SHEET'!L90="","",'S.D.PASTE SHEET'!L90)</f>
        <v/>
      </c>
      <c s="86" t="str">
        <f>IF('S.D.PASTE SHEET'!M90="","",'S.D.PASTE SHEET'!M90)</f>
        <v/>
      </c>
      <c s="86" t="str">
        <f>IF('S.D.PASTE SHEET'!N90="","",'S.D.PASTE SHEET'!N90)</f>
        <v/>
      </c>
      <c s="86" t="str">
        <f>IF('S.D.PASTE SHEET'!O90="","",'S.D.PASTE SHEET'!O90)</f>
        <v/>
      </c>
      <c s="86" t="str">
        <f>IF('S.D.PASTE SHEET'!P90="","",'S.D.PASTE SHEET'!P90)</f>
        <v/>
      </c>
      <c s="86" t="str">
        <f>IF('S.D.PASTE SHEET'!Q90="","",'S.D.PASTE SHEET'!Q90)</f>
        <v/>
      </c>
      <c s="86" t="str">
        <f>IF('S.D.PASTE SHEET'!R90="","",'S.D.PASTE SHEET'!R90)</f>
        <v/>
      </c>
      <c s="86" t="str">
        <f>IF('S.D.PASTE SHEET'!S90="","",'S.D.PASTE SHEET'!S90)</f>
        <v/>
      </c>
      <c s="86" t="str">
        <f>IF('S.D.PASTE SHEET'!T90="","",'S.D.PASTE SHEET'!T90)</f>
        <v/>
      </c>
      <c s="86" t="str">
        <f>IF('S.D.PASTE SHEET'!U90="","",'S.D.PASTE SHEET'!U90)</f>
        <v/>
      </c>
      <c s="86" t="str">
        <f>IF('S.D.PASTE SHEET'!V90="","",'S.D.PASTE SHEET'!V90)</f>
        <v/>
      </c>
      <c s="86" t="str">
        <f>IF('S.D.PASTE SHEET'!W90="","",'S.D.PASTE SHEET'!W90)</f>
        <v/>
      </c>
      <c s="86" t="str">
        <f>IF('S.D.PASTE SHEET'!X90="","",'S.D.PASTE SHEET'!X90)</f>
        <v/>
      </c>
      <c s="86" t="str">
        <f>IF('S.D.PASTE SHEET'!Y90="","",'S.D.PASTE SHEET'!Y90)</f>
        <v/>
      </c>
      <c s="86" t="str">
        <f>IF('S.D.PASTE SHEET'!Z90="","",'S.D.PASTE SHEET'!Z90)</f>
        <v/>
      </c>
      <c s="86" t="str">
        <f>IF('S.D.PASTE SHEET'!AA90="","",'S.D.PASTE SHEET'!AA90)</f>
        <v/>
      </c>
      <c s="86" t="str">
        <f>IF('S.D.PASTE SHEET'!AB90="","",'S.D.PASTE SHEET'!AB90)</f>
        <v/>
      </c>
      <c s="86" t="str">
        <f>IF('S.D.PASTE SHEET'!AC90="","",'S.D.PASTE SHEET'!AC90)</f>
        <v/>
      </c>
      <c s="86" t="str">
        <f>IF('S.D.PASTE SHEET'!AD90="","",'S.D.PASTE SHEET'!AD90)</f>
        <v/>
      </c>
      <c s="87"/>
      <c s="88" t="str">
        <f>IF(AK90="","",IF(AK90&gt;0,COUNT($AG$2:AG90),""))</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90" s="88" t="str">
        <f>IF(BC90="","",IF(BC90&gt;0,COUNT($AY$2:AY90),""))</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91" spans="1:66" ht="15.75" customHeight="1">
      <c r="A91" s="86" t="str">
        <f>IF('S.D.PASTE SHEET'!A91="","",'S.D.PASTE SHEET'!A91)</f>
        <v/>
      </c>
      <c s="86" t="str">
        <f>IF('S.D.PASTE SHEET'!B91="","",'S.D.PASTE SHEET'!B91)</f>
        <v/>
      </c>
      <c s="86" t="str">
        <f>IF('S.D.PASTE SHEET'!C91="","",'S.D.PASTE SHEET'!C91)</f>
        <v/>
      </c>
      <c s="86" t="str">
        <f>IF('S.D.PASTE SHEET'!D91="","",'S.D.PASTE SHEET'!D91)</f>
        <v/>
      </c>
      <c s="86" t="str">
        <f>IF('S.D.PASTE SHEET'!E91="","",'S.D.PASTE SHEET'!E91)</f>
        <v/>
      </c>
      <c s="86" t="str">
        <f>IF('S.D.PASTE SHEET'!F91="","",'S.D.PASTE SHEET'!F91)</f>
        <v/>
      </c>
      <c s="86" t="str">
        <f>IF('S.D.PASTE SHEET'!G91="","",'S.D.PASTE SHEET'!G91)</f>
        <v/>
      </c>
      <c s="86" t="str">
        <f>IF('S.D.PASTE SHEET'!H91="","",'S.D.PASTE SHEET'!H91)</f>
        <v/>
      </c>
      <c s="86" t="str">
        <f>IF('S.D.PASTE SHEET'!I91="","",'S.D.PASTE SHEET'!I91)</f>
        <v/>
      </c>
      <c s="86" t="str">
        <f>IF('S.D.PASTE SHEET'!J91="","",'S.D.PASTE SHEET'!J91)</f>
        <v/>
      </c>
      <c s="86" t="str">
        <f>IF('S.D.PASTE SHEET'!K91="","",'S.D.PASTE SHEET'!K91)</f>
        <v/>
      </c>
      <c s="86" t="str">
        <f>IF('S.D.PASTE SHEET'!L91="","",'S.D.PASTE SHEET'!L91)</f>
        <v/>
      </c>
      <c s="86" t="str">
        <f>IF('S.D.PASTE SHEET'!M91="","",'S.D.PASTE SHEET'!M91)</f>
        <v/>
      </c>
      <c s="86" t="str">
        <f>IF('S.D.PASTE SHEET'!N91="","",'S.D.PASTE SHEET'!N91)</f>
        <v/>
      </c>
      <c s="86" t="str">
        <f>IF('S.D.PASTE SHEET'!O91="","",'S.D.PASTE SHEET'!O91)</f>
        <v/>
      </c>
      <c s="86" t="str">
        <f>IF('S.D.PASTE SHEET'!P91="","",'S.D.PASTE SHEET'!P91)</f>
        <v/>
      </c>
      <c s="86" t="str">
        <f>IF('S.D.PASTE SHEET'!Q91="","",'S.D.PASTE SHEET'!Q91)</f>
        <v/>
      </c>
      <c s="86" t="str">
        <f>IF('S.D.PASTE SHEET'!R91="","",'S.D.PASTE SHEET'!R91)</f>
        <v/>
      </c>
      <c s="86" t="str">
        <f>IF('S.D.PASTE SHEET'!S91="","",'S.D.PASTE SHEET'!S91)</f>
        <v/>
      </c>
      <c s="86" t="str">
        <f>IF('S.D.PASTE SHEET'!T91="","",'S.D.PASTE SHEET'!T91)</f>
        <v/>
      </c>
      <c s="86" t="str">
        <f>IF('S.D.PASTE SHEET'!U91="","",'S.D.PASTE SHEET'!U91)</f>
        <v/>
      </c>
      <c s="86" t="str">
        <f>IF('S.D.PASTE SHEET'!V91="","",'S.D.PASTE SHEET'!V91)</f>
        <v/>
      </c>
      <c s="86" t="str">
        <f>IF('S.D.PASTE SHEET'!W91="","",'S.D.PASTE SHEET'!W91)</f>
        <v/>
      </c>
      <c s="86" t="str">
        <f>IF('S.D.PASTE SHEET'!X91="","",'S.D.PASTE SHEET'!X91)</f>
        <v/>
      </c>
      <c s="86" t="str">
        <f>IF('S.D.PASTE SHEET'!Y91="","",'S.D.PASTE SHEET'!Y91)</f>
        <v/>
      </c>
      <c s="86" t="str">
        <f>IF('S.D.PASTE SHEET'!Z91="","",'S.D.PASTE SHEET'!Z91)</f>
        <v/>
      </c>
      <c s="86" t="str">
        <f>IF('S.D.PASTE SHEET'!AA91="","",'S.D.PASTE SHEET'!AA91)</f>
        <v/>
      </c>
      <c s="86" t="str">
        <f>IF('S.D.PASTE SHEET'!AB91="","",'S.D.PASTE SHEET'!AB91)</f>
        <v/>
      </c>
      <c s="86" t="str">
        <f>IF('S.D.PASTE SHEET'!AC91="","",'S.D.PASTE SHEET'!AC91)</f>
        <v/>
      </c>
      <c s="86" t="str">
        <f>IF('S.D.PASTE SHEET'!AD91="","",'S.D.PASTE SHEET'!AD91)</f>
        <v/>
      </c>
      <c s="87"/>
      <c s="88" t="str">
        <f>IF(AK91="","",IF(AK91&gt;0,COUNT($AG$2:AG91),""))</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91" s="88" t="str">
        <f>IF(BC91="","",IF(BC91&gt;0,COUNT($AY$2:AY91),""))</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92" spans="1:66" ht="15.75" customHeight="1">
      <c r="A92" s="86" t="str">
        <f>IF('S.D.PASTE SHEET'!A92="","",'S.D.PASTE SHEET'!A92)</f>
        <v/>
      </c>
      <c s="86" t="str">
        <f>IF('S.D.PASTE SHEET'!B92="","",'S.D.PASTE SHEET'!B92)</f>
        <v/>
      </c>
      <c s="86" t="str">
        <f>IF('S.D.PASTE SHEET'!C92="","",'S.D.PASTE SHEET'!C92)</f>
        <v/>
      </c>
      <c s="86" t="str">
        <f>IF('S.D.PASTE SHEET'!D92="","",'S.D.PASTE SHEET'!D92)</f>
        <v/>
      </c>
      <c s="86" t="str">
        <f>IF('S.D.PASTE SHEET'!E92="","",'S.D.PASTE SHEET'!E92)</f>
        <v/>
      </c>
      <c s="86" t="str">
        <f>IF('S.D.PASTE SHEET'!F92="","",'S.D.PASTE SHEET'!F92)</f>
        <v/>
      </c>
      <c s="86" t="str">
        <f>IF('S.D.PASTE SHEET'!G92="","",'S.D.PASTE SHEET'!G92)</f>
        <v/>
      </c>
      <c s="86" t="str">
        <f>IF('S.D.PASTE SHEET'!H92="","",'S.D.PASTE SHEET'!H92)</f>
        <v/>
      </c>
      <c s="86" t="str">
        <f>IF('S.D.PASTE SHEET'!I92="","",'S.D.PASTE SHEET'!I92)</f>
        <v/>
      </c>
      <c s="86" t="str">
        <f>IF('S.D.PASTE SHEET'!J92="","",'S.D.PASTE SHEET'!J92)</f>
        <v/>
      </c>
      <c s="86" t="str">
        <f>IF('S.D.PASTE SHEET'!K92="","",'S.D.PASTE SHEET'!K92)</f>
        <v/>
      </c>
      <c s="86" t="str">
        <f>IF('S.D.PASTE SHEET'!L92="","",'S.D.PASTE SHEET'!L92)</f>
        <v/>
      </c>
      <c s="86" t="str">
        <f>IF('S.D.PASTE SHEET'!M92="","",'S.D.PASTE SHEET'!M92)</f>
        <v/>
      </c>
      <c s="86" t="str">
        <f>IF('S.D.PASTE SHEET'!N92="","",'S.D.PASTE SHEET'!N92)</f>
        <v/>
      </c>
      <c s="86" t="str">
        <f>IF('S.D.PASTE SHEET'!O92="","",'S.D.PASTE SHEET'!O92)</f>
        <v/>
      </c>
      <c s="86" t="str">
        <f>IF('S.D.PASTE SHEET'!P92="","",'S.D.PASTE SHEET'!P92)</f>
        <v/>
      </c>
      <c s="86" t="str">
        <f>IF('S.D.PASTE SHEET'!Q92="","",'S.D.PASTE SHEET'!Q92)</f>
        <v/>
      </c>
      <c s="86" t="str">
        <f>IF('S.D.PASTE SHEET'!R92="","",'S.D.PASTE SHEET'!R92)</f>
        <v/>
      </c>
      <c s="86" t="str">
        <f>IF('S.D.PASTE SHEET'!S92="","",'S.D.PASTE SHEET'!S92)</f>
        <v/>
      </c>
      <c s="86" t="str">
        <f>IF('S.D.PASTE SHEET'!T92="","",'S.D.PASTE SHEET'!T92)</f>
        <v/>
      </c>
      <c s="86" t="str">
        <f>IF('S.D.PASTE SHEET'!U92="","",'S.D.PASTE SHEET'!U92)</f>
        <v/>
      </c>
      <c s="86" t="str">
        <f>IF('S.D.PASTE SHEET'!V92="","",'S.D.PASTE SHEET'!V92)</f>
        <v/>
      </c>
      <c s="86" t="str">
        <f>IF('S.D.PASTE SHEET'!W92="","",'S.D.PASTE SHEET'!W92)</f>
        <v/>
      </c>
      <c s="86" t="str">
        <f>IF('S.D.PASTE SHEET'!X92="","",'S.D.PASTE SHEET'!X92)</f>
        <v/>
      </c>
      <c s="86" t="str">
        <f>IF('S.D.PASTE SHEET'!Y92="","",'S.D.PASTE SHEET'!Y92)</f>
        <v/>
      </c>
      <c s="86" t="str">
        <f>IF('S.D.PASTE SHEET'!Z92="","",'S.D.PASTE SHEET'!Z92)</f>
        <v/>
      </c>
      <c s="86" t="str">
        <f>IF('S.D.PASTE SHEET'!AA92="","",'S.D.PASTE SHEET'!AA92)</f>
        <v/>
      </c>
      <c s="86" t="str">
        <f>IF('S.D.PASTE SHEET'!AB92="","",'S.D.PASTE SHEET'!AB92)</f>
        <v/>
      </c>
      <c s="86" t="str">
        <f>IF('S.D.PASTE SHEET'!AC92="","",'S.D.PASTE SHEET'!AC92)</f>
        <v/>
      </c>
      <c s="86" t="str">
        <f>IF('S.D.PASTE SHEET'!AD92="","",'S.D.PASTE SHEET'!AD92)</f>
        <v/>
      </c>
      <c s="87"/>
      <c s="88" t="str">
        <f>IF(AK92="","",IF(AK92&gt;0,COUNT($AG$2:AG92),""))</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92" s="88" t="str">
        <f>IF(BC92="","",IF(BC92&gt;0,COUNT($AY$2:AY92),""))</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93" spans="1:66" ht="15.75" customHeight="1">
      <c r="A93" s="86" t="str">
        <f>IF('S.D.PASTE SHEET'!A93="","",'S.D.PASTE SHEET'!A93)</f>
        <v/>
      </c>
      <c s="86" t="str">
        <f>IF('S.D.PASTE SHEET'!B93="","",'S.D.PASTE SHEET'!B93)</f>
        <v/>
      </c>
      <c s="86" t="str">
        <f>IF('S.D.PASTE SHEET'!C93="","",'S.D.PASTE SHEET'!C93)</f>
        <v/>
      </c>
      <c s="86" t="str">
        <f>IF('S.D.PASTE SHEET'!D93="","",'S.D.PASTE SHEET'!D93)</f>
        <v/>
      </c>
      <c s="86" t="str">
        <f>IF('S.D.PASTE SHEET'!E93="","",'S.D.PASTE SHEET'!E93)</f>
        <v/>
      </c>
      <c s="86" t="str">
        <f>IF('S.D.PASTE SHEET'!F93="","",'S.D.PASTE SHEET'!F93)</f>
        <v/>
      </c>
      <c s="86" t="str">
        <f>IF('S.D.PASTE SHEET'!G93="","",'S.D.PASTE SHEET'!G93)</f>
        <v/>
      </c>
      <c s="86" t="str">
        <f>IF('S.D.PASTE SHEET'!H93="","",'S.D.PASTE SHEET'!H93)</f>
        <v/>
      </c>
      <c s="86" t="str">
        <f>IF('S.D.PASTE SHEET'!I93="","",'S.D.PASTE SHEET'!I93)</f>
        <v/>
      </c>
      <c s="86" t="str">
        <f>IF('S.D.PASTE SHEET'!J93="","",'S.D.PASTE SHEET'!J93)</f>
        <v/>
      </c>
      <c s="86" t="str">
        <f>IF('S.D.PASTE SHEET'!K93="","",'S.D.PASTE SHEET'!K93)</f>
        <v/>
      </c>
      <c s="86" t="str">
        <f>IF('S.D.PASTE SHEET'!L93="","",'S.D.PASTE SHEET'!L93)</f>
        <v/>
      </c>
      <c s="86" t="str">
        <f>IF('S.D.PASTE SHEET'!M93="","",'S.D.PASTE SHEET'!M93)</f>
        <v/>
      </c>
      <c s="86" t="str">
        <f>IF('S.D.PASTE SHEET'!N93="","",'S.D.PASTE SHEET'!N93)</f>
        <v/>
      </c>
      <c s="86" t="str">
        <f>IF('S.D.PASTE SHEET'!O93="","",'S.D.PASTE SHEET'!O93)</f>
        <v/>
      </c>
      <c s="86" t="str">
        <f>IF('S.D.PASTE SHEET'!P93="","",'S.D.PASTE SHEET'!P93)</f>
        <v/>
      </c>
      <c s="86" t="str">
        <f>IF('S.D.PASTE SHEET'!Q93="","",'S.D.PASTE SHEET'!Q93)</f>
        <v/>
      </c>
      <c s="86" t="str">
        <f>IF('S.D.PASTE SHEET'!R93="","",'S.D.PASTE SHEET'!R93)</f>
        <v/>
      </c>
      <c s="86" t="str">
        <f>IF('S.D.PASTE SHEET'!S93="","",'S.D.PASTE SHEET'!S93)</f>
        <v/>
      </c>
      <c s="86" t="str">
        <f>IF('S.D.PASTE SHEET'!T93="","",'S.D.PASTE SHEET'!T93)</f>
        <v/>
      </c>
      <c s="86" t="str">
        <f>IF('S.D.PASTE SHEET'!U93="","",'S.D.PASTE SHEET'!U93)</f>
        <v/>
      </c>
      <c s="86" t="str">
        <f>IF('S.D.PASTE SHEET'!V93="","",'S.D.PASTE SHEET'!V93)</f>
        <v/>
      </c>
      <c s="86" t="str">
        <f>IF('S.D.PASTE SHEET'!W93="","",'S.D.PASTE SHEET'!W93)</f>
        <v/>
      </c>
      <c s="86" t="str">
        <f>IF('S.D.PASTE SHEET'!X93="","",'S.D.PASTE SHEET'!X93)</f>
        <v/>
      </c>
      <c s="86" t="str">
        <f>IF('S.D.PASTE SHEET'!Y93="","",'S.D.PASTE SHEET'!Y93)</f>
        <v/>
      </c>
      <c s="86" t="str">
        <f>IF('S.D.PASTE SHEET'!Z93="","",'S.D.PASTE SHEET'!Z93)</f>
        <v/>
      </c>
      <c s="86" t="str">
        <f>IF('S.D.PASTE SHEET'!AA93="","",'S.D.PASTE SHEET'!AA93)</f>
        <v/>
      </c>
      <c s="86" t="str">
        <f>IF('S.D.PASTE SHEET'!AB93="","",'S.D.PASTE SHEET'!AB93)</f>
        <v/>
      </c>
      <c s="86" t="str">
        <f>IF('S.D.PASTE SHEET'!AC93="","",'S.D.PASTE SHEET'!AC93)</f>
        <v/>
      </c>
      <c s="86" t="str">
        <f>IF('S.D.PASTE SHEET'!AD93="","",'S.D.PASTE SHEET'!AD93)</f>
        <v/>
      </c>
      <c s="87"/>
      <c s="88" t="str">
        <f>IF(AK93="","",IF(AK93&gt;0,COUNT($AG$2:AG93),""))</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93" s="88" t="str">
        <f>IF(BC93="","",IF(BC93&gt;0,COUNT($AY$2:AY93),""))</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94" spans="1:66" ht="15.75" customHeight="1">
      <c r="A94" s="86" t="str">
        <f>IF('S.D.PASTE SHEET'!A94="","",'S.D.PASTE SHEET'!A94)</f>
        <v/>
      </c>
      <c s="86" t="str">
        <f>IF('S.D.PASTE SHEET'!B94="","",'S.D.PASTE SHEET'!B94)</f>
        <v/>
      </c>
      <c s="86" t="str">
        <f>IF('S.D.PASTE SHEET'!C94="","",'S.D.PASTE SHEET'!C94)</f>
        <v/>
      </c>
      <c s="86" t="str">
        <f>IF('S.D.PASTE SHEET'!D94="","",'S.D.PASTE SHEET'!D94)</f>
        <v/>
      </c>
      <c s="86" t="str">
        <f>IF('S.D.PASTE SHEET'!E94="","",'S.D.PASTE SHEET'!E94)</f>
        <v/>
      </c>
      <c s="86" t="str">
        <f>IF('S.D.PASTE SHEET'!F94="","",'S.D.PASTE SHEET'!F94)</f>
        <v/>
      </c>
      <c s="86" t="str">
        <f>IF('S.D.PASTE SHEET'!G94="","",'S.D.PASTE SHEET'!G94)</f>
        <v/>
      </c>
      <c s="86" t="str">
        <f>IF('S.D.PASTE SHEET'!H94="","",'S.D.PASTE SHEET'!H94)</f>
        <v/>
      </c>
      <c s="86" t="str">
        <f>IF('S.D.PASTE SHEET'!I94="","",'S.D.PASTE SHEET'!I94)</f>
        <v/>
      </c>
      <c s="86" t="str">
        <f>IF('S.D.PASTE SHEET'!J94="","",'S.D.PASTE SHEET'!J94)</f>
        <v/>
      </c>
      <c s="86" t="str">
        <f>IF('S.D.PASTE SHEET'!K94="","",'S.D.PASTE SHEET'!K94)</f>
        <v/>
      </c>
      <c s="86" t="str">
        <f>IF('S.D.PASTE SHEET'!L94="","",'S.D.PASTE SHEET'!L94)</f>
        <v/>
      </c>
      <c s="86" t="str">
        <f>IF('S.D.PASTE SHEET'!M94="","",'S.D.PASTE SHEET'!M94)</f>
        <v/>
      </c>
      <c s="86" t="str">
        <f>IF('S.D.PASTE SHEET'!N94="","",'S.D.PASTE SHEET'!N94)</f>
        <v/>
      </c>
      <c s="86" t="str">
        <f>IF('S.D.PASTE SHEET'!O94="","",'S.D.PASTE SHEET'!O94)</f>
        <v/>
      </c>
      <c s="86" t="str">
        <f>IF('S.D.PASTE SHEET'!P94="","",'S.D.PASTE SHEET'!P94)</f>
        <v/>
      </c>
      <c s="86" t="str">
        <f>IF('S.D.PASTE SHEET'!Q94="","",'S.D.PASTE SHEET'!Q94)</f>
        <v/>
      </c>
      <c s="86" t="str">
        <f>IF('S.D.PASTE SHEET'!R94="","",'S.D.PASTE SHEET'!R94)</f>
        <v/>
      </c>
      <c s="86" t="str">
        <f>IF('S.D.PASTE SHEET'!S94="","",'S.D.PASTE SHEET'!S94)</f>
        <v/>
      </c>
      <c s="86" t="str">
        <f>IF('S.D.PASTE SHEET'!T94="","",'S.D.PASTE SHEET'!T94)</f>
        <v/>
      </c>
      <c s="86" t="str">
        <f>IF('S.D.PASTE SHEET'!U94="","",'S.D.PASTE SHEET'!U94)</f>
        <v/>
      </c>
      <c s="86" t="str">
        <f>IF('S.D.PASTE SHEET'!V94="","",'S.D.PASTE SHEET'!V94)</f>
        <v/>
      </c>
      <c s="86" t="str">
        <f>IF('S.D.PASTE SHEET'!W94="","",'S.D.PASTE SHEET'!W94)</f>
        <v/>
      </c>
      <c s="86" t="str">
        <f>IF('S.D.PASTE SHEET'!X94="","",'S.D.PASTE SHEET'!X94)</f>
        <v/>
      </c>
      <c s="86" t="str">
        <f>IF('S.D.PASTE SHEET'!Y94="","",'S.D.PASTE SHEET'!Y94)</f>
        <v/>
      </c>
      <c s="86" t="str">
        <f>IF('S.D.PASTE SHEET'!Z94="","",'S.D.PASTE SHEET'!Z94)</f>
        <v/>
      </c>
      <c s="86" t="str">
        <f>IF('S.D.PASTE SHEET'!AA94="","",'S.D.PASTE SHEET'!AA94)</f>
        <v/>
      </c>
      <c s="86" t="str">
        <f>IF('S.D.PASTE SHEET'!AB94="","",'S.D.PASTE SHEET'!AB94)</f>
        <v/>
      </c>
      <c s="86" t="str">
        <f>IF('S.D.PASTE SHEET'!AC94="","",'S.D.PASTE SHEET'!AC94)</f>
        <v/>
      </c>
      <c s="86" t="str">
        <f>IF('S.D.PASTE SHEET'!AD94="","",'S.D.PASTE SHEET'!AD94)</f>
        <v/>
      </c>
      <c s="87"/>
      <c s="88" t="str">
        <f>IF(AK94="","",IF(AK94&gt;0,COUNT($AG$2:AG94),""))</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94" s="88" t="str">
        <f>IF(BC94="","",IF(BC94&gt;0,COUNT($AY$2:AY94),""))</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95" spans="1:66" ht="15.75" customHeight="1">
      <c r="A95" s="86" t="str">
        <f>IF('S.D.PASTE SHEET'!A95="","",'S.D.PASTE SHEET'!A95)</f>
        <v/>
      </c>
      <c s="86" t="str">
        <f>IF('S.D.PASTE SHEET'!B95="","",'S.D.PASTE SHEET'!B95)</f>
        <v/>
      </c>
      <c s="86" t="str">
        <f>IF('S.D.PASTE SHEET'!C95="","",'S.D.PASTE SHEET'!C95)</f>
        <v/>
      </c>
      <c s="86" t="str">
        <f>IF('S.D.PASTE SHEET'!D95="","",'S.D.PASTE SHEET'!D95)</f>
        <v/>
      </c>
      <c s="86" t="str">
        <f>IF('S.D.PASTE SHEET'!E95="","",'S.D.PASTE SHEET'!E95)</f>
        <v/>
      </c>
      <c s="86" t="str">
        <f>IF('S.D.PASTE SHEET'!F95="","",'S.D.PASTE SHEET'!F95)</f>
        <v/>
      </c>
      <c s="86" t="str">
        <f>IF('S.D.PASTE SHEET'!G95="","",'S.D.PASTE SHEET'!G95)</f>
        <v/>
      </c>
      <c s="86" t="str">
        <f>IF('S.D.PASTE SHEET'!H95="","",'S.D.PASTE SHEET'!H95)</f>
        <v/>
      </c>
      <c s="86" t="str">
        <f>IF('S.D.PASTE SHEET'!I95="","",'S.D.PASTE SHEET'!I95)</f>
        <v/>
      </c>
      <c s="86" t="str">
        <f>IF('S.D.PASTE SHEET'!J95="","",'S.D.PASTE SHEET'!J95)</f>
        <v/>
      </c>
      <c s="86" t="str">
        <f>IF('S.D.PASTE SHEET'!K95="","",'S.D.PASTE SHEET'!K95)</f>
        <v/>
      </c>
      <c s="86" t="str">
        <f>IF('S.D.PASTE SHEET'!L95="","",'S.D.PASTE SHEET'!L95)</f>
        <v/>
      </c>
      <c s="86" t="str">
        <f>IF('S.D.PASTE SHEET'!M95="","",'S.D.PASTE SHEET'!M95)</f>
        <v/>
      </c>
      <c s="86" t="str">
        <f>IF('S.D.PASTE SHEET'!N95="","",'S.D.PASTE SHEET'!N95)</f>
        <v/>
      </c>
      <c s="86" t="str">
        <f>IF('S.D.PASTE SHEET'!O95="","",'S.D.PASTE SHEET'!O95)</f>
        <v/>
      </c>
      <c s="86" t="str">
        <f>IF('S.D.PASTE SHEET'!P95="","",'S.D.PASTE SHEET'!P95)</f>
        <v/>
      </c>
      <c s="86" t="str">
        <f>IF('S.D.PASTE SHEET'!Q95="","",'S.D.PASTE SHEET'!Q95)</f>
        <v/>
      </c>
      <c s="86" t="str">
        <f>IF('S.D.PASTE SHEET'!R95="","",'S.D.PASTE SHEET'!R95)</f>
        <v/>
      </c>
      <c s="86" t="str">
        <f>IF('S.D.PASTE SHEET'!S95="","",'S.D.PASTE SHEET'!S95)</f>
        <v/>
      </c>
      <c s="86" t="str">
        <f>IF('S.D.PASTE SHEET'!T95="","",'S.D.PASTE SHEET'!T95)</f>
        <v/>
      </c>
      <c s="86" t="str">
        <f>IF('S.D.PASTE SHEET'!U95="","",'S.D.PASTE SHEET'!U95)</f>
        <v/>
      </c>
      <c s="86" t="str">
        <f>IF('S.D.PASTE SHEET'!V95="","",'S.D.PASTE SHEET'!V95)</f>
        <v/>
      </c>
      <c s="86" t="str">
        <f>IF('S.D.PASTE SHEET'!W95="","",'S.D.PASTE SHEET'!W95)</f>
        <v/>
      </c>
      <c s="86" t="str">
        <f>IF('S.D.PASTE SHEET'!X95="","",'S.D.PASTE SHEET'!X95)</f>
        <v/>
      </c>
      <c s="86" t="str">
        <f>IF('S.D.PASTE SHEET'!Y95="","",'S.D.PASTE SHEET'!Y95)</f>
        <v/>
      </c>
      <c s="86" t="str">
        <f>IF('S.D.PASTE SHEET'!Z95="","",'S.D.PASTE SHEET'!Z95)</f>
        <v/>
      </c>
      <c s="86" t="str">
        <f>IF('S.D.PASTE SHEET'!AA95="","",'S.D.PASTE SHEET'!AA95)</f>
        <v/>
      </c>
      <c s="86" t="str">
        <f>IF('S.D.PASTE SHEET'!AB95="","",'S.D.PASTE SHEET'!AB95)</f>
        <v/>
      </c>
      <c s="86" t="str">
        <f>IF('S.D.PASTE SHEET'!AC95="","",'S.D.PASTE SHEET'!AC95)</f>
        <v/>
      </c>
      <c s="86" t="str">
        <f>IF('S.D.PASTE SHEET'!AD95="","",'S.D.PASTE SHEET'!AD95)</f>
        <v/>
      </c>
      <c s="87"/>
      <c s="88" t="str">
        <f>IF(AK95="","",IF(AK95&gt;0,COUNT($AG$2:AG95),""))</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95" s="88" t="str">
        <f>IF(BC95="","",IF(BC95&gt;0,COUNT($AY$2:AY95),""))</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96" spans="1:66" ht="15.75" customHeight="1">
      <c r="A96" s="86" t="str">
        <f>IF('S.D.PASTE SHEET'!A96="","",'S.D.PASTE SHEET'!A96)</f>
        <v/>
      </c>
      <c s="86" t="str">
        <f>IF('S.D.PASTE SHEET'!B96="","",'S.D.PASTE SHEET'!B96)</f>
        <v/>
      </c>
      <c s="86" t="str">
        <f>IF('S.D.PASTE SHEET'!C96="","",'S.D.PASTE SHEET'!C96)</f>
        <v/>
      </c>
      <c s="86" t="str">
        <f>IF('S.D.PASTE SHEET'!D96="","",'S.D.PASTE SHEET'!D96)</f>
        <v/>
      </c>
      <c s="86" t="str">
        <f>IF('S.D.PASTE SHEET'!E96="","",'S.D.PASTE SHEET'!E96)</f>
        <v/>
      </c>
      <c s="86" t="str">
        <f>IF('S.D.PASTE SHEET'!F96="","",'S.D.PASTE SHEET'!F96)</f>
        <v/>
      </c>
      <c s="86" t="str">
        <f>IF('S.D.PASTE SHEET'!G96="","",'S.D.PASTE SHEET'!G96)</f>
        <v/>
      </c>
      <c s="86" t="str">
        <f>IF('S.D.PASTE SHEET'!H96="","",'S.D.PASTE SHEET'!H96)</f>
        <v/>
      </c>
      <c s="86" t="str">
        <f>IF('S.D.PASTE SHEET'!I96="","",'S.D.PASTE SHEET'!I96)</f>
        <v/>
      </c>
      <c s="86" t="str">
        <f>IF('S.D.PASTE SHEET'!J96="","",'S.D.PASTE SHEET'!J96)</f>
        <v/>
      </c>
      <c s="86" t="str">
        <f>IF('S.D.PASTE SHEET'!K96="","",'S.D.PASTE SHEET'!K96)</f>
        <v/>
      </c>
      <c s="86" t="str">
        <f>IF('S.D.PASTE SHEET'!L96="","",'S.D.PASTE SHEET'!L96)</f>
        <v/>
      </c>
      <c s="86" t="str">
        <f>IF('S.D.PASTE SHEET'!M96="","",'S.D.PASTE SHEET'!M96)</f>
        <v/>
      </c>
      <c s="86" t="str">
        <f>IF('S.D.PASTE SHEET'!N96="","",'S.D.PASTE SHEET'!N96)</f>
        <v/>
      </c>
      <c s="86" t="str">
        <f>IF('S.D.PASTE SHEET'!O96="","",'S.D.PASTE SHEET'!O96)</f>
        <v/>
      </c>
      <c s="86" t="str">
        <f>IF('S.D.PASTE SHEET'!P96="","",'S.D.PASTE SHEET'!P96)</f>
        <v/>
      </c>
      <c s="86" t="str">
        <f>IF('S.D.PASTE SHEET'!Q96="","",'S.D.PASTE SHEET'!Q96)</f>
        <v/>
      </c>
      <c s="86" t="str">
        <f>IF('S.D.PASTE SHEET'!R96="","",'S.D.PASTE SHEET'!R96)</f>
        <v/>
      </c>
      <c s="86" t="str">
        <f>IF('S.D.PASTE SHEET'!S96="","",'S.D.PASTE SHEET'!S96)</f>
        <v/>
      </c>
      <c s="86" t="str">
        <f>IF('S.D.PASTE SHEET'!T96="","",'S.D.PASTE SHEET'!T96)</f>
        <v/>
      </c>
      <c s="86" t="str">
        <f>IF('S.D.PASTE SHEET'!U96="","",'S.D.PASTE SHEET'!U96)</f>
        <v/>
      </c>
      <c s="86" t="str">
        <f>IF('S.D.PASTE SHEET'!V96="","",'S.D.PASTE SHEET'!V96)</f>
        <v/>
      </c>
      <c s="86" t="str">
        <f>IF('S.D.PASTE SHEET'!W96="","",'S.D.PASTE SHEET'!W96)</f>
        <v/>
      </c>
      <c s="86" t="str">
        <f>IF('S.D.PASTE SHEET'!X96="","",'S.D.PASTE SHEET'!X96)</f>
        <v/>
      </c>
      <c s="86" t="str">
        <f>IF('S.D.PASTE SHEET'!Y96="","",'S.D.PASTE SHEET'!Y96)</f>
        <v/>
      </c>
      <c s="86" t="str">
        <f>IF('S.D.PASTE SHEET'!Z96="","",'S.D.PASTE SHEET'!Z96)</f>
        <v/>
      </c>
      <c s="86" t="str">
        <f>IF('S.D.PASTE SHEET'!AA96="","",'S.D.PASTE SHEET'!AA96)</f>
        <v/>
      </c>
      <c s="86" t="str">
        <f>IF('S.D.PASTE SHEET'!AB96="","",'S.D.PASTE SHEET'!AB96)</f>
        <v/>
      </c>
      <c s="86" t="str">
        <f>IF('S.D.PASTE SHEET'!AC96="","",'S.D.PASTE SHEET'!AC96)</f>
        <v/>
      </c>
      <c s="86" t="str">
        <f>IF('S.D.PASTE SHEET'!AD96="","",'S.D.PASTE SHEET'!AD96)</f>
        <v/>
      </c>
      <c s="87"/>
      <c s="88" t="str">
        <f>IF(AK96="","",IF(AK96&gt;0,COUNT($AG$2:AG96),""))</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96" s="88" t="str">
        <f>IF(BC96="","",IF(BC96&gt;0,COUNT($AY$2:AY96),""))</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97" spans="1:66" ht="15.75" customHeight="1">
      <c r="A97" s="86" t="str">
        <f>IF('S.D.PASTE SHEET'!A97="","",'S.D.PASTE SHEET'!A97)</f>
        <v/>
      </c>
      <c s="86" t="str">
        <f>IF('S.D.PASTE SHEET'!B97="","",'S.D.PASTE SHEET'!B97)</f>
        <v/>
      </c>
      <c s="86" t="str">
        <f>IF('S.D.PASTE SHEET'!C97="","",'S.D.PASTE SHEET'!C97)</f>
        <v/>
      </c>
      <c s="86" t="str">
        <f>IF('S.D.PASTE SHEET'!D97="","",'S.D.PASTE SHEET'!D97)</f>
        <v/>
      </c>
      <c s="86" t="str">
        <f>IF('S.D.PASTE SHEET'!E97="","",'S.D.PASTE SHEET'!E97)</f>
        <v/>
      </c>
      <c s="86" t="str">
        <f>IF('S.D.PASTE SHEET'!F97="","",'S.D.PASTE SHEET'!F97)</f>
        <v/>
      </c>
      <c s="86" t="str">
        <f>IF('S.D.PASTE SHEET'!G97="","",'S.D.PASTE SHEET'!G97)</f>
        <v/>
      </c>
      <c s="86" t="str">
        <f>IF('S.D.PASTE SHEET'!H97="","",'S.D.PASTE SHEET'!H97)</f>
        <v/>
      </c>
      <c s="86" t="str">
        <f>IF('S.D.PASTE SHEET'!I97="","",'S.D.PASTE SHEET'!I97)</f>
        <v/>
      </c>
      <c s="86" t="str">
        <f>IF('S.D.PASTE SHEET'!J97="","",'S.D.PASTE SHEET'!J97)</f>
        <v/>
      </c>
      <c s="86" t="str">
        <f>IF('S.D.PASTE SHEET'!K97="","",'S.D.PASTE SHEET'!K97)</f>
        <v/>
      </c>
      <c s="86" t="str">
        <f>IF('S.D.PASTE SHEET'!L97="","",'S.D.PASTE SHEET'!L97)</f>
        <v/>
      </c>
      <c s="86" t="str">
        <f>IF('S.D.PASTE SHEET'!M97="","",'S.D.PASTE SHEET'!M97)</f>
        <v/>
      </c>
      <c s="86" t="str">
        <f>IF('S.D.PASTE SHEET'!N97="","",'S.D.PASTE SHEET'!N97)</f>
        <v/>
      </c>
      <c s="86" t="str">
        <f>IF('S.D.PASTE SHEET'!O97="","",'S.D.PASTE SHEET'!O97)</f>
        <v/>
      </c>
      <c s="86" t="str">
        <f>IF('S.D.PASTE SHEET'!P97="","",'S.D.PASTE SHEET'!P97)</f>
        <v/>
      </c>
      <c s="86" t="str">
        <f>IF('S.D.PASTE SHEET'!Q97="","",'S.D.PASTE SHEET'!Q97)</f>
        <v/>
      </c>
      <c s="86" t="str">
        <f>IF('S.D.PASTE SHEET'!R97="","",'S.D.PASTE SHEET'!R97)</f>
        <v/>
      </c>
      <c s="86" t="str">
        <f>IF('S.D.PASTE SHEET'!S97="","",'S.D.PASTE SHEET'!S97)</f>
        <v/>
      </c>
      <c s="86" t="str">
        <f>IF('S.D.PASTE SHEET'!T97="","",'S.D.PASTE SHEET'!T97)</f>
        <v/>
      </c>
      <c s="86" t="str">
        <f>IF('S.D.PASTE SHEET'!U97="","",'S.D.PASTE SHEET'!U97)</f>
        <v/>
      </c>
      <c s="86" t="str">
        <f>IF('S.D.PASTE SHEET'!V97="","",'S.D.PASTE SHEET'!V97)</f>
        <v/>
      </c>
      <c s="86" t="str">
        <f>IF('S.D.PASTE SHEET'!W97="","",'S.D.PASTE SHEET'!W97)</f>
        <v/>
      </c>
      <c s="86" t="str">
        <f>IF('S.D.PASTE SHEET'!X97="","",'S.D.PASTE SHEET'!X97)</f>
        <v/>
      </c>
      <c s="86" t="str">
        <f>IF('S.D.PASTE SHEET'!Y97="","",'S.D.PASTE SHEET'!Y97)</f>
        <v/>
      </c>
      <c s="86" t="str">
        <f>IF('S.D.PASTE SHEET'!Z97="","",'S.D.PASTE SHEET'!Z97)</f>
        <v/>
      </c>
      <c s="86" t="str">
        <f>IF('S.D.PASTE SHEET'!AA97="","",'S.D.PASTE SHEET'!AA97)</f>
        <v/>
      </c>
      <c s="86" t="str">
        <f>IF('S.D.PASTE SHEET'!AB97="","",'S.D.PASTE SHEET'!AB97)</f>
        <v/>
      </c>
      <c s="86" t="str">
        <f>IF('S.D.PASTE SHEET'!AC97="","",'S.D.PASTE SHEET'!AC97)</f>
        <v/>
      </c>
      <c s="86" t="str">
        <f>IF('S.D.PASTE SHEET'!AD97="","",'S.D.PASTE SHEET'!AD97)</f>
        <v/>
      </c>
      <c s="87"/>
      <c s="88" t="str">
        <f>IF(AK97="","",IF(AK97&gt;0,COUNT($AG$2:AG97),""))</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97" s="88" t="str">
        <f>IF(BC97="","",IF(BC97&gt;0,COUNT($AY$2:AY97),""))</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98" spans="1:66" ht="15.75" customHeight="1">
      <c r="A98" s="86" t="str">
        <f>IF('S.D.PASTE SHEET'!A98="","",'S.D.PASTE SHEET'!A98)</f>
        <v/>
      </c>
      <c s="86" t="str">
        <f>IF('S.D.PASTE SHEET'!B98="","",'S.D.PASTE SHEET'!B98)</f>
        <v/>
      </c>
      <c s="86" t="str">
        <f>IF('S.D.PASTE SHEET'!C98="","",'S.D.PASTE SHEET'!C98)</f>
        <v/>
      </c>
      <c s="86" t="str">
        <f>IF('S.D.PASTE SHEET'!D98="","",'S.D.PASTE SHEET'!D98)</f>
        <v/>
      </c>
      <c s="86" t="str">
        <f>IF('S.D.PASTE SHEET'!E98="","",'S.D.PASTE SHEET'!E98)</f>
        <v/>
      </c>
      <c s="86" t="str">
        <f>IF('S.D.PASTE SHEET'!F98="","",'S.D.PASTE SHEET'!F98)</f>
        <v/>
      </c>
      <c s="86" t="str">
        <f>IF('S.D.PASTE SHEET'!G98="","",'S.D.PASTE SHEET'!G98)</f>
        <v/>
      </c>
      <c s="86" t="str">
        <f>IF('S.D.PASTE SHEET'!H98="","",'S.D.PASTE SHEET'!H98)</f>
        <v/>
      </c>
      <c s="86" t="str">
        <f>IF('S.D.PASTE SHEET'!I98="","",'S.D.PASTE SHEET'!I98)</f>
        <v/>
      </c>
      <c s="86" t="str">
        <f>IF('S.D.PASTE SHEET'!J98="","",'S.D.PASTE SHEET'!J98)</f>
        <v/>
      </c>
      <c s="86" t="str">
        <f>IF('S.D.PASTE SHEET'!K98="","",'S.D.PASTE SHEET'!K98)</f>
        <v/>
      </c>
      <c s="86" t="str">
        <f>IF('S.D.PASTE SHEET'!L98="","",'S.D.PASTE SHEET'!L98)</f>
        <v/>
      </c>
      <c s="86" t="str">
        <f>IF('S.D.PASTE SHEET'!M98="","",'S.D.PASTE SHEET'!M98)</f>
        <v/>
      </c>
      <c s="86" t="str">
        <f>IF('S.D.PASTE SHEET'!N98="","",'S.D.PASTE SHEET'!N98)</f>
        <v/>
      </c>
      <c s="86" t="str">
        <f>IF('S.D.PASTE SHEET'!O98="","",'S.D.PASTE SHEET'!O98)</f>
        <v/>
      </c>
      <c s="86" t="str">
        <f>IF('S.D.PASTE SHEET'!P98="","",'S.D.PASTE SHEET'!P98)</f>
        <v/>
      </c>
      <c s="86" t="str">
        <f>IF('S.D.PASTE SHEET'!Q98="","",'S.D.PASTE SHEET'!Q98)</f>
        <v/>
      </c>
      <c s="86" t="str">
        <f>IF('S.D.PASTE SHEET'!R98="","",'S.D.PASTE SHEET'!R98)</f>
        <v/>
      </c>
      <c s="86" t="str">
        <f>IF('S.D.PASTE SHEET'!S98="","",'S.D.PASTE SHEET'!S98)</f>
        <v/>
      </c>
      <c s="86" t="str">
        <f>IF('S.D.PASTE SHEET'!T98="","",'S.D.PASTE SHEET'!T98)</f>
        <v/>
      </c>
      <c s="86" t="str">
        <f>IF('S.D.PASTE SHEET'!U98="","",'S.D.PASTE SHEET'!U98)</f>
        <v/>
      </c>
      <c s="86" t="str">
        <f>IF('S.D.PASTE SHEET'!V98="","",'S.D.PASTE SHEET'!V98)</f>
        <v/>
      </c>
      <c s="86" t="str">
        <f>IF('S.D.PASTE SHEET'!W98="","",'S.D.PASTE SHEET'!W98)</f>
        <v/>
      </c>
      <c s="86" t="str">
        <f>IF('S.D.PASTE SHEET'!X98="","",'S.D.PASTE SHEET'!X98)</f>
        <v/>
      </c>
      <c s="86" t="str">
        <f>IF('S.D.PASTE SHEET'!Y98="","",'S.D.PASTE SHEET'!Y98)</f>
        <v/>
      </c>
      <c s="86" t="str">
        <f>IF('S.D.PASTE SHEET'!Z98="","",'S.D.PASTE SHEET'!Z98)</f>
        <v/>
      </c>
      <c s="86" t="str">
        <f>IF('S.D.PASTE SHEET'!AA98="","",'S.D.PASTE SHEET'!AA98)</f>
        <v/>
      </c>
      <c s="86" t="str">
        <f>IF('S.D.PASTE SHEET'!AB98="","",'S.D.PASTE SHEET'!AB98)</f>
        <v/>
      </c>
      <c s="86" t="str">
        <f>IF('S.D.PASTE SHEET'!AC98="","",'S.D.PASTE SHEET'!AC98)</f>
        <v/>
      </c>
      <c s="86" t="str">
        <f>IF('S.D.PASTE SHEET'!AD98="","",'S.D.PASTE SHEET'!AD98)</f>
        <v/>
      </c>
      <c s="87"/>
      <c s="88" t="str">
        <f>IF(AK98="","",IF(AK98&gt;0,COUNT($AG$2:AG98),""))</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98" s="88" t="str">
        <f>IF(BC98="","",IF(BC98&gt;0,COUNT($AY$2:AY98),""))</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99" spans="1:66" ht="15.75" customHeight="1">
      <c r="A99" s="86" t="str">
        <f>IF('S.D.PASTE SHEET'!A99="","",'S.D.PASTE SHEET'!A99)</f>
        <v/>
      </c>
      <c s="86" t="str">
        <f>IF('S.D.PASTE SHEET'!B99="","",'S.D.PASTE SHEET'!B99)</f>
        <v/>
      </c>
      <c s="86" t="str">
        <f>IF('S.D.PASTE SHEET'!C99="","",'S.D.PASTE SHEET'!C99)</f>
        <v/>
      </c>
      <c s="86" t="str">
        <f>IF('S.D.PASTE SHEET'!D99="","",'S.D.PASTE SHEET'!D99)</f>
        <v/>
      </c>
      <c s="86" t="str">
        <f>IF('S.D.PASTE SHEET'!E99="","",'S.D.PASTE SHEET'!E99)</f>
        <v/>
      </c>
      <c s="86" t="str">
        <f>IF('S.D.PASTE SHEET'!F99="","",'S.D.PASTE SHEET'!F99)</f>
        <v/>
      </c>
      <c s="86" t="str">
        <f>IF('S.D.PASTE SHEET'!G99="","",'S.D.PASTE SHEET'!G99)</f>
        <v/>
      </c>
      <c s="86" t="str">
        <f>IF('S.D.PASTE SHEET'!H99="","",'S.D.PASTE SHEET'!H99)</f>
        <v/>
      </c>
      <c s="86" t="str">
        <f>IF('S.D.PASTE SHEET'!I99="","",'S.D.PASTE SHEET'!I99)</f>
        <v/>
      </c>
      <c s="86" t="str">
        <f>IF('S.D.PASTE SHEET'!J99="","",'S.D.PASTE SHEET'!J99)</f>
        <v/>
      </c>
      <c s="86" t="str">
        <f>IF('S.D.PASTE SHEET'!K99="","",'S.D.PASTE SHEET'!K99)</f>
        <v/>
      </c>
      <c s="86" t="str">
        <f>IF('S.D.PASTE SHEET'!L99="","",'S.D.PASTE SHEET'!L99)</f>
        <v/>
      </c>
      <c s="86" t="str">
        <f>IF('S.D.PASTE SHEET'!M99="","",'S.D.PASTE SHEET'!M99)</f>
        <v/>
      </c>
      <c s="86" t="str">
        <f>IF('S.D.PASTE SHEET'!N99="","",'S.D.PASTE SHEET'!N99)</f>
        <v/>
      </c>
      <c s="86" t="str">
        <f>IF('S.D.PASTE SHEET'!O99="","",'S.D.PASTE SHEET'!O99)</f>
        <v/>
      </c>
      <c s="86" t="str">
        <f>IF('S.D.PASTE SHEET'!P99="","",'S.D.PASTE SHEET'!P99)</f>
        <v/>
      </c>
      <c s="86" t="str">
        <f>IF('S.D.PASTE SHEET'!Q99="","",'S.D.PASTE SHEET'!Q99)</f>
        <v/>
      </c>
      <c s="86" t="str">
        <f>IF('S.D.PASTE SHEET'!R99="","",'S.D.PASTE SHEET'!R99)</f>
        <v/>
      </c>
      <c s="86" t="str">
        <f>IF('S.D.PASTE SHEET'!S99="","",'S.D.PASTE SHEET'!S99)</f>
        <v/>
      </c>
      <c s="86" t="str">
        <f>IF('S.D.PASTE SHEET'!T99="","",'S.D.PASTE SHEET'!T99)</f>
        <v/>
      </c>
      <c s="86" t="str">
        <f>IF('S.D.PASTE SHEET'!U99="","",'S.D.PASTE SHEET'!U99)</f>
        <v/>
      </c>
      <c s="86" t="str">
        <f>IF('S.D.PASTE SHEET'!V99="","",'S.D.PASTE SHEET'!V99)</f>
        <v/>
      </c>
      <c s="86" t="str">
        <f>IF('S.D.PASTE SHEET'!W99="","",'S.D.PASTE SHEET'!W99)</f>
        <v/>
      </c>
      <c s="86" t="str">
        <f>IF('S.D.PASTE SHEET'!X99="","",'S.D.PASTE SHEET'!X99)</f>
        <v/>
      </c>
      <c s="86" t="str">
        <f>IF('S.D.PASTE SHEET'!Y99="","",'S.D.PASTE SHEET'!Y99)</f>
        <v/>
      </c>
      <c s="86" t="str">
        <f>IF('S.D.PASTE SHEET'!Z99="","",'S.D.PASTE SHEET'!Z99)</f>
        <v/>
      </c>
      <c s="86" t="str">
        <f>IF('S.D.PASTE SHEET'!AA99="","",'S.D.PASTE SHEET'!AA99)</f>
        <v/>
      </c>
      <c s="86" t="str">
        <f>IF('S.D.PASTE SHEET'!AB99="","",'S.D.PASTE SHEET'!AB99)</f>
        <v/>
      </c>
      <c s="86" t="str">
        <f>IF('S.D.PASTE SHEET'!AC99="","",'S.D.PASTE SHEET'!AC99)</f>
        <v/>
      </c>
      <c s="86" t="str">
        <f>IF('S.D.PASTE SHEET'!AD99="","",'S.D.PASTE SHEET'!AD99)</f>
        <v/>
      </c>
      <c s="87"/>
      <c s="88" t="str">
        <f>IF(AK99="","",IF(AK99&gt;0,COUNT($AG$2:AG99),""))</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99" s="88" t="str">
        <f>IF(BC99="","",IF(BC99&gt;0,COUNT($AY$2:AY99),""))</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00" spans="1:66" ht="15.75" customHeight="1">
      <c r="A100" s="86" t="str">
        <f>IF('S.D.PASTE SHEET'!A100="","",'S.D.PASTE SHEET'!A100)</f>
        <v/>
      </c>
      <c s="86" t="str">
        <f>IF('S.D.PASTE SHEET'!B100="","",'S.D.PASTE SHEET'!B100)</f>
        <v/>
      </c>
      <c s="86" t="str">
        <f>IF('S.D.PASTE SHEET'!C100="","",'S.D.PASTE SHEET'!C100)</f>
        <v/>
      </c>
      <c s="86" t="str">
        <f>IF('S.D.PASTE SHEET'!D100="","",'S.D.PASTE SHEET'!D100)</f>
        <v/>
      </c>
      <c s="86" t="str">
        <f>IF('S.D.PASTE SHEET'!E100="","",'S.D.PASTE SHEET'!E100)</f>
        <v/>
      </c>
      <c s="86" t="str">
        <f>IF('S.D.PASTE SHEET'!F100="","",'S.D.PASTE SHEET'!F100)</f>
        <v/>
      </c>
      <c s="86" t="str">
        <f>IF('S.D.PASTE SHEET'!G100="","",'S.D.PASTE SHEET'!G100)</f>
        <v/>
      </c>
      <c s="86" t="str">
        <f>IF('S.D.PASTE SHEET'!H100="","",'S.D.PASTE SHEET'!H100)</f>
        <v/>
      </c>
      <c s="86" t="str">
        <f>IF('S.D.PASTE SHEET'!I100="","",'S.D.PASTE SHEET'!I100)</f>
        <v/>
      </c>
      <c s="86" t="str">
        <f>IF('S.D.PASTE SHEET'!J100="","",'S.D.PASTE SHEET'!J100)</f>
        <v/>
      </c>
      <c s="86" t="str">
        <f>IF('S.D.PASTE SHEET'!K100="","",'S.D.PASTE SHEET'!K100)</f>
        <v/>
      </c>
      <c s="86" t="str">
        <f>IF('S.D.PASTE SHEET'!L100="","",'S.D.PASTE SHEET'!L100)</f>
        <v/>
      </c>
      <c s="86" t="str">
        <f>IF('S.D.PASTE SHEET'!M100="","",'S.D.PASTE SHEET'!M100)</f>
        <v/>
      </c>
      <c s="86" t="str">
        <f>IF('S.D.PASTE SHEET'!N100="","",'S.D.PASTE SHEET'!N100)</f>
        <v/>
      </c>
      <c s="86" t="str">
        <f>IF('S.D.PASTE SHEET'!O100="","",'S.D.PASTE SHEET'!O100)</f>
        <v/>
      </c>
      <c s="86" t="str">
        <f>IF('S.D.PASTE SHEET'!P100="","",'S.D.PASTE SHEET'!P100)</f>
        <v/>
      </c>
      <c s="86" t="str">
        <f>IF('S.D.PASTE SHEET'!Q100="","",'S.D.PASTE SHEET'!Q100)</f>
        <v/>
      </c>
      <c s="86" t="str">
        <f>IF('S.D.PASTE SHEET'!R100="","",'S.D.PASTE SHEET'!R100)</f>
        <v/>
      </c>
      <c s="86" t="str">
        <f>IF('S.D.PASTE SHEET'!S100="","",'S.D.PASTE SHEET'!S100)</f>
        <v/>
      </c>
      <c s="86" t="str">
        <f>IF('S.D.PASTE SHEET'!T100="","",'S.D.PASTE SHEET'!T100)</f>
        <v/>
      </c>
      <c s="86" t="str">
        <f>IF('S.D.PASTE SHEET'!U100="","",'S.D.PASTE SHEET'!U100)</f>
        <v/>
      </c>
      <c s="86" t="str">
        <f>IF('S.D.PASTE SHEET'!V100="","",'S.D.PASTE SHEET'!V100)</f>
        <v/>
      </c>
      <c s="86" t="str">
        <f>IF('S.D.PASTE SHEET'!W100="","",'S.D.PASTE SHEET'!W100)</f>
        <v/>
      </c>
      <c s="86" t="str">
        <f>IF('S.D.PASTE SHEET'!X100="","",'S.D.PASTE SHEET'!X100)</f>
        <v/>
      </c>
      <c s="86" t="str">
        <f>IF('S.D.PASTE SHEET'!Y100="","",'S.D.PASTE SHEET'!Y100)</f>
        <v/>
      </c>
      <c s="86" t="str">
        <f>IF('S.D.PASTE SHEET'!Z100="","",'S.D.PASTE SHEET'!Z100)</f>
        <v/>
      </c>
      <c s="86" t="str">
        <f>IF('S.D.PASTE SHEET'!AA100="","",'S.D.PASTE SHEET'!AA100)</f>
        <v/>
      </c>
      <c s="86" t="str">
        <f>IF('S.D.PASTE SHEET'!AB100="","",'S.D.PASTE SHEET'!AB100)</f>
        <v/>
      </c>
      <c s="86" t="str">
        <f>IF('S.D.PASTE SHEET'!AC100="","",'S.D.PASTE SHEET'!AC100)</f>
        <v/>
      </c>
      <c s="86" t="str">
        <f>IF('S.D.PASTE SHEET'!AD100="","",'S.D.PASTE SHEET'!AD100)</f>
        <v/>
      </c>
      <c s="87"/>
      <c s="88" t="str">
        <f>IF(AK100="","",IF(AK100&gt;0,COUNT($AG$2:AG100),""))</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00" s="88" t="str">
        <f>IF(BC100="","",IF(BC100&gt;0,COUNT($AY$2:AY100),""))</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01" spans="1:66" ht="15.75" customHeight="1">
      <c r="A101" s="86" t="str">
        <f>IF('S.D.PASTE SHEET'!A101="","",'S.D.PASTE SHEET'!A101)</f>
        <v/>
      </c>
      <c s="86" t="str">
        <f>IF('S.D.PASTE SHEET'!B101="","",'S.D.PASTE SHEET'!B101)</f>
        <v/>
      </c>
      <c s="86" t="str">
        <f>IF('S.D.PASTE SHEET'!C101="","",'S.D.PASTE SHEET'!C101)</f>
        <v/>
      </c>
      <c s="86" t="str">
        <f>IF('S.D.PASTE SHEET'!D101="","",'S.D.PASTE SHEET'!D101)</f>
        <v/>
      </c>
      <c s="86" t="str">
        <f>IF('S.D.PASTE SHEET'!E101="","",'S.D.PASTE SHEET'!E101)</f>
        <v/>
      </c>
      <c s="86" t="str">
        <f>IF('S.D.PASTE SHEET'!F101="","",'S.D.PASTE SHEET'!F101)</f>
        <v/>
      </c>
      <c s="86" t="str">
        <f>IF('S.D.PASTE SHEET'!G101="","",'S.D.PASTE SHEET'!G101)</f>
        <v/>
      </c>
      <c s="86" t="str">
        <f>IF('S.D.PASTE SHEET'!H101="","",'S.D.PASTE SHEET'!H101)</f>
        <v/>
      </c>
      <c s="86" t="str">
        <f>IF('S.D.PASTE SHEET'!I101="","",'S.D.PASTE SHEET'!I101)</f>
        <v/>
      </c>
      <c s="86" t="str">
        <f>IF('S.D.PASTE SHEET'!J101="","",'S.D.PASTE SHEET'!J101)</f>
        <v/>
      </c>
      <c s="86" t="str">
        <f>IF('S.D.PASTE SHEET'!K101="","",'S.D.PASTE SHEET'!K101)</f>
        <v/>
      </c>
      <c s="86" t="str">
        <f>IF('S.D.PASTE SHEET'!L101="","",'S.D.PASTE SHEET'!L101)</f>
        <v/>
      </c>
      <c s="86" t="str">
        <f>IF('S.D.PASTE SHEET'!M101="","",'S.D.PASTE SHEET'!M101)</f>
        <v/>
      </c>
      <c s="86" t="str">
        <f>IF('S.D.PASTE SHEET'!N101="","",'S.D.PASTE SHEET'!N101)</f>
        <v/>
      </c>
      <c s="86" t="str">
        <f>IF('S.D.PASTE SHEET'!O101="","",'S.D.PASTE SHEET'!O101)</f>
        <v/>
      </c>
      <c s="86" t="str">
        <f>IF('S.D.PASTE SHEET'!P101="","",'S.D.PASTE SHEET'!P101)</f>
        <v/>
      </c>
      <c s="86" t="str">
        <f>IF('S.D.PASTE SHEET'!Q101="","",'S.D.PASTE SHEET'!Q101)</f>
        <v/>
      </c>
      <c s="86" t="str">
        <f>IF('S.D.PASTE SHEET'!R101="","",'S.D.PASTE SHEET'!R101)</f>
        <v/>
      </c>
      <c s="86" t="str">
        <f>IF('S.D.PASTE SHEET'!S101="","",'S.D.PASTE SHEET'!S101)</f>
        <v/>
      </c>
      <c s="86" t="str">
        <f>IF('S.D.PASTE SHEET'!T101="","",'S.D.PASTE SHEET'!T101)</f>
        <v/>
      </c>
      <c s="86" t="str">
        <f>IF('S.D.PASTE SHEET'!U101="","",'S.D.PASTE SHEET'!U101)</f>
        <v/>
      </c>
      <c s="86" t="str">
        <f>IF('S.D.PASTE SHEET'!V101="","",'S.D.PASTE SHEET'!V101)</f>
        <v/>
      </c>
      <c s="86" t="str">
        <f>IF('S.D.PASTE SHEET'!W101="","",'S.D.PASTE SHEET'!W101)</f>
        <v/>
      </c>
      <c s="86" t="str">
        <f>IF('S.D.PASTE SHEET'!X101="","",'S.D.PASTE SHEET'!X101)</f>
        <v/>
      </c>
      <c s="86" t="str">
        <f>IF('S.D.PASTE SHEET'!Y101="","",'S.D.PASTE SHEET'!Y101)</f>
        <v/>
      </c>
      <c s="86" t="str">
        <f>IF('S.D.PASTE SHEET'!Z101="","",'S.D.PASTE SHEET'!Z101)</f>
        <v/>
      </c>
      <c s="86" t="str">
        <f>IF('S.D.PASTE SHEET'!AA101="","",'S.D.PASTE SHEET'!AA101)</f>
        <v/>
      </c>
      <c s="86" t="str">
        <f>IF('S.D.PASTE SHEET'!AB101="","",'S.D.PASTE SHEET'!AB101)</f>
        <v/>
      </c>
      <c s="86" t="str">
        <f>IF('S.D.PASTE SHEET'!AC101="","",'S.D.PASTE SHEET'!AC101)</f>
        <v/>
      </c>
      <c s="86" t="str">
        <f>IF('S.D.PASTE SHEET'!AD101="","",'S.D.PASTE SHEET'!AD101)</f>
        <v/>
      </c>
      <c s="87"/>
      <c s="88" t="str">
        <f>IF(AK101="","",IF(AK101&gt;0,COUNT($AG$2:AG101),""))</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01" s="88" t="str">
        <f>IF(BC101="","",IF(BC101&gt;0,COUNT($AY$2:AY101),""))</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02" spans="1:66" ht="15.75" customHeight="1">
      <c r="A102" s="86" t="str">
        <f>IF('S.D.PASTE SHEET'!A102="","",'S.D.PASTE SHEET'!A102)</f>
        <v/>
      </c>
      <c s="86" t="str">
        <f>IF('S.D.PASTE SHEET'!B102="","",'S.D.PASTE SHEET'!B102)</f>
        <v/>
      </c>
      <c s="86" t="str">
        <f>IF('S.D.PASTE SHEET'!C102="","",'S.D.PASTE SHEET'!C102)</f>
        <v/>
      </c>
      <c s="86" t="str">
        <f>IF('S.D.PASTE SHEET'!D102="","",'S.D.PASTE SHEET'!D102)</f>
        <v/>
      </c>
      <c s="86" t="str">
        <f>IF('S.D.PASTE SHEET'!E102="","",'S.D.PASTE SHEET'!E102)</f>
        <v/>
      </c>
      <c s="86" t="str">
        <f>IF('S.D.PASTE SHEET'!F102="","",'S.D.PASTE SHEET'!F102)</f>
        <v/>
      </c>
      <c s="86" t="str">
        <f>IF('S.D.PASTE SHEET'!G102="","",'S.D.PASTE SHEET'!G102)</f>
        <v/>
      </c>
      <c s="86" t="str">
        <f>IF('S.D.PASTE SHEET'!H102="","",'S.D.PASTE SHEET'!H102)</f>
        <v/>
      </c>
      <c s="86" t="str">
        <f>IF('S.D.PASTE SHEET'!I102="","",'S.D.PASTE SHEET'!I102)</f>
        <v/>
      </c>
      <c s="86" t="str">
        <f>IF('S.D.PASTE SHEET'!J102="","",'S.D.PASTE SHEET'!J102)</f>
        <v/>
      </c>
      <c s="86" t="str">
        <f>IF('S.D.PASTE SHEET'!K102="","",'S.D.PASTE SHEET'!K102)</f>
        <v/>
      </c>
      <c s="86" t="str">
        <f>IF('S.D.PASTE SHEET'!L102="","",'S.D.PASTE SHEET'!L102)</f>
        <v/>
      </c>
      <c s="86" t="str">
        <f>IF('S.D.PASTE SHEET'!M102="","",'S.D.PASTE SHEET'!M102)</f>
        <v/>
      </c>
      <c s="86" t="str">
        <f>IF('S.D.PASTE SHEET'!N102="","",'S.D.PASTE SHEET'!N102)</f>
        <v/>
      </c>
      <c s="86" t="str">
        <f>IF('S.D.PASTE SHEET'!O102="","",'S.D.PASTE SHEET'!O102)</f>
        <v/>
      </c>
      <c s="86" t="str">
        <f>IF('S.D.PASTE SHEET'!P102="","",'S.D.PASTE SHEET'!P102)</f>
        <v/>
      </c>
      <c s="86" t="str">
        <f>IF('S.D.PASTE SHEET'!Q102="","",'S.D.PASTE SHEET'!Q102)</f>
        <v/>
      </c>
      <c s="86" t="str">
        <f>IF('S.D.PASTE SHEET'!R102="","",'S.D.PASTE SHEET'!R102)</f>
        <v/>
      </c>
      <c s="86" t="str">
        <f>IF('S.D.PASTE SHEET'!S102="","",'S.D.PASTE SHEET'!S102)</f>
        <v/>
      </c>
      <c s="86" t="str">
        <f>IF('S.D.PASTE SHEET'!T102="","",'S.D.PASTE SHEET'!T102)</f>
        <v/>
      </c>
      <c s="86" t="str">
        <f>IF('S.D.PASTE SHEET'!U102="","",'S.D.PASTE SHEET'!U102)</f>
        <v/>
      </c>
      <c s="86" t="str">
        <f>IF('S.D.PASTE SHEET'!V102="","",'S.D.PASTE SHEET'!V102)</f>
        <v/>
      </c>
      <c s="86" t="str">
        <f>IF('S.D.PASTE SHEET'!W102="","",'S.D.PASTE SHEET'!W102)</f>
        <v/>
      </c>
      <c s="86" t="str">
        <f>IF('S.D.PASTE SHEET'!X102="","",'S.D.PASTE SHEET'!X102)</f>
        <v/>
      </c>
      <c s="86" t="str">
        <f>IF('S.D.PASTE SHEET'!Y102="","",'S.D.PASTE SHEET'!Y102)</f>
        <v/>
      </c>
      <c s="86" t="str">
        <f>IF('S.D.PASTE SHEET'!Z102="","",'S.D.PASTE SHEET'!Z102)</f>
        <v/>
      </c>
      <c s="86" t="str">
        <f>IF('S.D.PASTE SHEET'!AA102="","",'S.D.PASTE SHEET'!AA102)</f>
        <v/>
      </c>
      <c s="86" t="str">
        <f>IF('S.D.PASTE SHEET'!AB102="","",'S.D.PASTE SHEET'!AB102)</f>
        <v/>
      </c>
      <c s="86" t="str">
        <f>IF('S.D.PASTE SHEET'!AC102="","",'S.D.PASTE SHEET'!AC102)</f>
        <v/>
      </c>
      <c s="86" t="str">
        <f>IF('S.D.PASTE SHEET'!AD102="","",'S.D.PASTE SHEET'!AD102)</f>
        <v/>
      </c>
      <c s="87"/>
      <c s="88" t="str">
        <f>IF(AK102="","",IF(AK102&gt;0,COUNT($AG$2:AG102),""))</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02" s="88" t="str">
        <f>IF(BC102="","",IF(BC102&gt;0,COUNT($AY$2:AY102),""))</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03" spans="1:66" ht="15.75" customHeight="1">
      <c r="A103" s="86" t="str">
        <f>IF('S.D.PASTE SHEET'!A103="","",'S.D.PASTE SHEET'!A103)</f>
        <v/>
      </c>
      <c s="86" t="str">
        <f>IF('S.D.PASTE SHEET'!B103="","",'S.D.PASTE SHEET'!B103)</f>
        <v/>
      </c>
      <c s="86" t="str">
        <f>IF('S.D.PASTE SHEET'!C103="","",'S.D.PASTE SHEET'!C103)</f>
        <v/>
      </c>
      <c s="86" t="str">
        <f>IF('S.D.PASTE SHEET'!D103="","",'S.D.PASTE SHEET'!D103)</f>
        <v/>
      </c>
      <c s="86" t="str">
        <f>IF('S.D.PASTE SHEET'!E103="","",'S.D.PASTE SHEET'!E103)</f>
        <v/>
      </c>
      <c s="86" t="str">
        <f>IF('S.D.PASTE SHEET'!F103="","",'S.D.PASTE SHEET'!F103)</f>
        <v/>
      </c>
      <c s="86" t="str">
        <f>IF('S.D.PASTE SHEET'!G103="","",'S.D.PASTE SHEET'!G103)</f>
        <v/>
      </c>
      <c s="86" t="str">
        <f>IF('S.D.PASTE SHEET'!H103="","",'S.D.PASTE SHEET'!H103)</f>
        <v/>
      </c>
      <c s="86" t="str">
        <f>IF('S.D.PASTE SHEET'!I103="","",'S.D.PASTE SHEET'!I103)</f>
        <v/>
      </c>
      <c s="86" t="str">
        <f>IF('S.D.PASTE SHEET'!J103="","",'S.D.PASTE SHEET'!J103)</f>
        <v/>
      </c>
      <c s="86" t="str">
        <f>IF('S.D.PASTE SHEET'!K103="","",'S.D.PASTE SHEET'!K103)</f>
        <v/>
      </c>
      <c s="86" t="str">
        <f>IF('S.D.PASTE SHEET'!L103="","",'S.D.PASTE SHEET'!L103)</f>
        <v/>
      </c>
      <c s="86" t="str">
        <f>IF('S.D.PASTE SHEET'!M103="","",'S.D.PASTE SHEET'!M103)</f>
        <v/>
      </c>
      <c s="86" t="str">
        <f>IF('S.D.PASTE SHEET'!N103="","",'S.D.PASTE SHEET'!N103)</f>
        <v/>
      </c>
      <c s="86" t="str">
        <f>IF('S.D.PASTE SHEET'!O103="","",'S.D.PASTE SHEET'!O103)</f>
        <v/>
      </c>
      <c s="86" t="str">
        <f>IF('S.D.PASTE SHEET'!P103="","",'S.D.PASTE SHEET'!P103)</f>
        <v/>
      </c>
      <c s="86" t="str">
        <f>IF('S.D.PASTE SHEET'!Q103="","",'S.D.PASTE SHEET'!Q103)</f>
        <v/>
      </c>
      <c s="86" t="str">
        <f>IF('S.D.PASTE SHEET'!R103="","",'S.D.PASTE SHEET'!R103)</f>
        <v/>
      </c>
      <c s="86" t="str">
        <f>IF('S.D.PASTE SHEET'!S103="","",'S.D.PASTE SHEET'!S103)</f>
        <v/>
      </c>
      <c s="86" t="str">
        <f>IF('S.D.PASTE SHEET'!T103="","",'S.D.PASTE SHEET'!T103)</f>
        <v/>
      </c>
      <c s="86" t="str">
        <f>IF('S.D.PASTE SHEET'!U103="","",'S.D.PASTE SHEET'!U103)</f>
        <v/>
      </c>
      <c s="86" t="str">
        <f>IF('S.D.PASTE SHEET'!V103="","",'S.D.PASTE SHEET'!V103)</f>
        <v/>
      </c>
      <c s="86" t="str">
        <f>IF('S.D.PASTE SHEET'!W103="","",'S.D.PASTE SHEET'!W103)</f>
        <v/>
      </c>
      <c s="86" t="str">
        <f>IF('S.D.PASTE SHEET'!X103="","",'S.D.PASTE SHEET'!X103)</f>
        <v/>
      </c>
      <c s="86" t="str">
        <f>IF('S.D.PASTE SHEET'!Y103="","",'S.D.PASTE SHEET'!Y103)</f>
        <v/>
      </c>
      <c s="86" t="str">
        <f>IF('S.D.PASTE SHEET'!Z103="","",'S.D.PASTE SHEET'!Z103)</f>
        <v/>
      </c>
      <c s="86" t="str">
        <f>IF('S.D.PASTE SHEET'!AA103="","",'S.D.PASTE SHEET'!AA103)</f>
        <v/>
      </c>
      <c s="86" t="str">
        <f>IF('S.D.PASTE SHEET'!AB103="","",'S.D.PASTE SHEET'!AB103)</f>
        <v/>
      </c>
      <c s="86" t="str">
        <f>IF('S.D.PASTE SHEET'!AC103="","",'S.D.PASTE SHEET'!AC103)</f>
        <v/>
      </c>
      <c s="86" t="str">
        <f>IF('S.D.PASTE SHEET'!AD103="","",'S.D.PASTE SHEET'!AD103)</f>
        <v/>
      </c>
      <c s="87"/>
      <c s="88" t="str">
        <f>IF(AK103="","",IF(AK103&gt;0,COUNT($AG$2:AG103),""))</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03" s="88" t="str">
        <f>IF(BC103="","",IF(BC103&gt;0,COUNT($AY$2:AY103),""))</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04" spans="1:66" ht="15.75" customHeight="1">
      <c r="A104" s="86" t="str">
        <f>IF('S.D.PASTE SHEET'!A104="","",'S.D.PASTE SHEET'!A104)</f>
        <v/>
      </c>
      <c s="86" t="str">
        <f>IF('S.D.PASTE SHEET'!B104="","",'S.D.PASTE SHEET'!B104)</f>
        <v/>
      </c>
      <c s="86" t="str">
        <f>IF('S.D.PASTE SHEET'!C104="","",'S.D.PASTE SHEET'!C104)</f>
        <v/>
      </c>
      <c s="86" t="str">
        <f>IF('S.D.PASTE SHEET'!D104="","",'S.D.PASTE SHEET'!D104)</f>
        <v/>
      </c>
      <c s="86" t="str">
        <f>IF('S.D.PASTE SHEET'!E104="","",'S.D.PASTE SHEET'!E104)</f>
        <v/>
      </c>
      <c s="86" t="str">
        <f>IF('S.D.PASTE SHEET'!F104="","",'S.D.PASTE SHEET'!F104)</f>
        <v/>
      </c>
      <c s="86" t="str">
        <f>IF('S.D.PASTE SHEET'!G104="","",'S.D.PASTE SHEET'!G104)</f>
        <v/>
      </c>
      <c s="86" t="str">
        <f>IF('S.D.PASTE SHEET'!H104="","",'S.D.PASTE SHEET'!H104)</f>
        <v/>
      </c>
      <c s="86" t="str">
        <f>IF('S.D.PASTE SHEET'!I104="","",'S.D.PASTE SHEET'!I104)</f>
        <v/>
      </c>
      <c s="86" t="str">
        <f>IF('S.D.PASTE SHEET'!J104="","",'S.D.PASTE SHEET'!J104)</f>
        <v/>
      </c>
      <c s="86" t="str">
        <f>IF('S.D.PASTE SHEET'!K104="","",'S.D.PASTE SHEET'!K104)</f>
        <v/>
      </c>
      <c s="86" t="str">
        <f>IF('S.D.PASTE SHEET'!L104="","",'S.D.PASTE SHEET'!L104)</f>
        <v/>
      </c>
      <c s="86" t="str">
        <f>IF('S.D.PASTE SHEET'!M104="","",'S.D.PASTE SHEET'!M104)</f>
        <v/>
      </c>
      <c s="86" t="str">
        <f>IF('S.D.PASTE SHEET'!N104="","",'S.D.PASTE SHEET'!N104)</f>
        <v/>
      </c>
      <c s="86" t="str">
        <f>IF('S.D.PASTE SHEET'!O104="","",'S.D.PASTE SHEET'!O104)</f>
        <v/>
      </c>
      <c s="86" t="str">
        <f>IF('S.D.PASTE SHEET'!P104="","",'S.D.PASTE SHEET'!P104)</f>
        <v/>
      </c>
      <c s="86" t="str">
        <f>IF('S.D.PASTE SHEET'!Q104="","",'S.D.PASTE SHEET'!Q104)</f>
        <v/>
      </c>
      <c s="86" t="str">
        <f>IF('S.D.PASTE SHEET'!R104="","",'S.D.PASTE SHEET'!R104)</f>
        <v/>
      </c>
      <c s="86" t="str">
        <f>IF('S.D.PASTE SHEET'!S104="","",'S.D.PASTE SHEET'!S104)</f>
        <v/>
      </c>
      <c s="86" t="str">
        <f>IF('S.D.PASTE SHEET'!T104="","",'S.D.PASTE SHEET'!T104)</f>
        <v/>
      </c>
      <c s="86" t="str">
        <f>IF('S.D.PASTE SHEET'!U104="","",'S.D.PASTE SHEET'!U104)</f>
        <v/>
      </c>
      <c s="86" t="str">
        <f>IF('S.D.PASTE SHEET'!V104="","",'S.D.PASTE SHEET'!V104)</f>
        <v/>
      </c>
      <c s="86" t="str">
        <f>IF('S.D.PASTE SHEET'!W104="","",'S.D.PASTE SHEET'!W104)</f>
        <v/>
      </c>
      <c s="86" t="str">
        <f>IF('S.D.PASTE SHEET'!X104="","",'S.D.PASTE SHEET'!X104)</f>
        <v/>
      </c>
      <c s="86" t="str">
        <f>IF('S.D.PASTE SHEET'!Y104="","",'S.D.PASTE SHEET'!Y104)</f>
        <v/>
      </c>
      <c s="86" t="str">
        <f>IF('S.D.PASTE SHEET'!Z104="","",'S.D.PASTE SHEET'!Z104)</f>
        <v/>
      </c>
      <c s="86" t="str">
        <f>IF('S.D.PASTE SHEET'!AA104="","",'S.D.PASTE SHEET'!AA104)</f>
        <v/>
      </c>
      <c s="86" t="str">
        <f>IF('S.D.PASTE SHEET'!AB104="","",'S.D.PASTE SHEET'!AB104)</f>
        <v/>
      </c>
      <c s="86" t="str">
        <f>IF('S.D.PASTE SHEET'!AC104="","",'S.D.PASTE SHEET'!AC104)</f>
        <v/>
      </c>
      <c s="86" t="str">
        <f>IF('S.D.PASTE SHEET'!AD104="","",'S.D.PASTE SHEET'!AD104)</f>
        <v/>
      </c>
      <c s="87"/>
      <c s="88" t="str">
        <f>IF(AK104="","",IF(AK104&gt;0,COUNT($AG$2:AG104),""))</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04" s="88" t="str">
        <f>IF(BC104="","",IF(BC104&gt;0,COUNT($AY$2:AY104),""))</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05" spans="1:66" ht="15.75" customHeight="1">
      <c r="A105" s="86" t="str">
        <f>IF('S.D.PASTE SHEET'!A105="","",'S.D.PASTE SHEET'!A105)</f>
        <v/>
      </c>
      <c s="86" t="str">
        <f>IF('S.D.PASTE SHEET'!B105="","",'S.D.PASTE SHEET'!B105)</f>
        <v/>
      </c>
      <c s="86" t="str">
        <f>IF('S.D.PASTE SHEET'!C105="","",'S.D.PASTE SHEET'!C105)</f>
        <v/>
      </c>
      <c s="86" t="str">
        <f>IF('S.D.PASTE SHEET'!D105="","",'S.D.PASTE SHEET'!D105)</f>
        <v/>
      </c>
      <c s="86" t="str">
        <f>IF('S.D.PASTE SHEET'!E105="","",'S.D.PASTE SHEET'!E105)</f>
        <v/>
      </c>
      <c s="86" t="str">
        <f>IF('S.D.PASTE SHEET'!F105="","",'S.D.PASTE SHEET'!F105)</f>
        <v/>
      </c>
      <c s="86" t="str">
        <f>IF('S.D.PASTE SHEET'!G105="","",'S.D.PASTE SHEET'!G105)</f>
        <v/>
      </c>
      <c s="86" t="str">
        <f>IF('S.D.PASTE SHEET'!H105="","",'S.D.PASTE SHEET'!H105)</f>
        <v/>
      </c>
      <c s="86" t="str">
        <f>IF('S.D.PASTE SHEET'!I105="","",'S.D.PASTE SHEET'!I105)</f>
        <v/>
      </c>
      <c s="86" t="str">
        <f>IF('S.D.PASTE SHEET'!J105="","",'S.D.PASTE SHEET'!J105)</f>
        <v/>
      </c>
      <c s="86" t="str">
        <f>IF('S.D.PASTE SHEET'!K105="","",'S.D.PASTE SHEET'!K105)</f>
        <v/>
      </c>
      <c s="86" t="str">
        <f>IF('S.D.PASTE SHEET'!L105="","",'S.D.PASTE SHEET'!L105)</f>
        <v/>
      </c>
      <c s="86" t="str">
        <f>IF('S.D.PASTE SHEET'!M105="","",'S.D.PASTE SHEET'!M105)</f>
        <v/>
      </c>
      <c s="86" t="str">
        <f>IF('S.D.PASTE SHEET'!N105="","",'S.D.PASTE SHEET'!N105)</f>
        <v/>
      </c>
      <c s="86" t="str">
        <f>IF('S.D.PASTE SHEET'!O105="","",'S.D.PASTE SHEET'!O105)</f>
        <v/>
      </c>
      <c s="86" t="str">
        <f>IF('S.D.PASTE SHEET'!P105="","",'S.D.PASTE SHEET'!P105)</f>
        <v/>
      </c>
      <c s="86" t="str">
        <f>IF('S.D.PASTE SHEET'!Q105="","",'S.D.PASTE SHEET'!Q105)</f>
        <v/>
      </c>
      <c s="86" t="str">
        <f>IF('S.D.PASTE SHEET'!R105="","",'S.D.PASTE SHEET'!R105)</f>
        <v/>
      </c>
      <c s="86" t="str">
        <f>IF('S.D.PASTE SHEET'!S105="","",'S.D.PASTE SHEET'!S105)</f>
        <v/>
      </c>
      <c s="86" t="str">
        <f>IF('S.D.PASTE SHEET'!T105="","",'S.D.PASTE SHEET'!T105)</f>
        <v/>
      </c>
      <c s="86" t="str">
        <f>IF('S.D.PASTE SHEET'!U105="","",'S.D.PASTE SHEET'!U105)</f>
        <v/>
      </c>
      <c s="86" t="str">
        <f>IF('S.D.PASTE SHEET'!V105="","",'S.D.PASTE SHEET'!V105)</f>
        <v/>
      </c>
      <c s="86" t="str">
        <f>IF('S.D.PASTE SHEET'!W105="","",'S.D.PASTE SHEET'!W105)</f>
        <v/>
      </c>
      <c s="86" t="str">
        <f>IF('S.D.PASTE SHEET'!X105="","",'S.D.PASTE SHEET'!X105)</f>
        <v/>
      </c>
      <c s="86" t="str">
        <f>IF('S.D.PASTE SHEET'!Y105="","",'S.D.PASTE SHEET'!Y105)</f>
        <v/>
      </c>
      <c s="86" t="str">
        <f>IF('S.D.PASTE SHEET'!Z105="","",'S.D.PASTE SHEET'!Z105)</f>
        <v/>
      </c>
      <c s="86" t="str">
        <f>IF('S.D.PASTE SHEET'!AA105="","",'S.D.PASTE SHEET'!AA105)</f>
        <v/>
      </c>
      <c s="86" t="str">
        <f>IF('S.D.PASTE SHEET'!AB105="","",'S.D.PASTE SHEET'!AB105)</f>
        <v/>
      </c>
      <c s="86" t="str">
        <f>IF('S.D.PASTE SHEET'!AC105="","",'S.D.PASTE SHEET'!AC105)</f>
        <v/>
      </c>
      <c s="86" t="str">
        <f>IF('S.D.PASTE SHEET'!AD105="","",'S.D.PASTE SHEET'!AD105)</f>
        <v/>
      </c>
      <c s="87"/>
      <c s="88" t="str">
        <f>IF(AK105="","",IF(AK105&gt;0,COUNT($AG$2:AG105),""))</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05" s="88" t="str">
        <f>IF(BC105="","",IF(BC105&gt;0,COUNT($AY$2:AY105),""))</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06" spans="1:66" ht="15.75" customHeight="1">
      <c r="A106" s="86" t="str">
        <f>IF('S.D.PASTE SHEET'!A106="","",'S.D.PASTE SHEET'!A106)</f>
        <v/>
      </c>
      <c s="86" t="str">
        <f>IF('S.D.PASTE SHEET'!B106="","",'S.D.PASTE SHEET'!B106)</f>
        <v/>
      </c>
      <c s="86" t="str">
        <f>IF('S.D.PASTE SHEET'!C106="","",'S.D.PASTE SHEET'!C106)</f>
        <v/>
      </c>
      <c s="86" t="str">
        <f>IF('S.D.PASTE SHEET'!D106="","",'S.D.PASTE SHEET'!D106)</f>
        <v/>
      </c>
      <c s="86" t="str">
        <f>IF('S.D.PASTE SHEET'!E106="","",'S.D.PASTE SHEET'!E106)</f>
        <v/>
      </c>
      <c s="86" t="str">
        <f>IF('S.D.PASTE SHEET'!F106="","",'S.D.PASTE SHEET'!F106)</f>
        <v/>
      </c>
      <c s="86" t="str">
        <f>IF('S.D.PASTE SHEET'!G106="","",'S.D.PASTE SHEET'!G106)</f>
        <v/>
      </c>
      <c s="86" t="str">
        <f>IF('S.D.PASTE SHEET'!H106="","",'S.D.PASTE SHEET'!H106)</f>
        <v/>
      </c>
      <c s="86" t="str">
        <f>IF('S.D.PASTE SHEET'!I106="","",'S.D.PASTE SHEET'!I106)</f>
        <v/>
      </c>
      <c s="86" t="str">
        <f>IF('S.D.PASTE SHEET'!J106="","",'S.D.PASTE SHEET'!J106)</f>
        <v/>
      </c>
      <c s="86" t="str">
        <f>IF('S.D.PASTE SHEET'!K106="","",'S.D.PASTE SHEET'!K106)</f>
        <v/>
      </c>
      <c s="86" t="str">
        <f>IF('S.D.PASTE SHEET'!L106="","",'S.D.PASTE SHEET'!L106)</f>
        <v/>
      </c>
      <c s="86" t="str">
        <f>IF('S.D.PASTE SHEET'!M106="","",'S.D.PASTE SHEET'!M106)</f>
        <v/>
      </c>
      <c s="86" t="str">
        <f>IF('S.D.PASTE SHEET'!N106="","",'S.D.PASTE SHEET'!N106)</f>
        <v/>
      </c>
      <c s="86" t="str">
        <f>IF('S.D.PASTE SHEET'!O106="","",'S.D.PASTE SHEET'!O106)</f>
        <v/>
      </c>
      <c s="86" t="str">
        <f>IF('S.D.PASTE SHEET'!P106="","",'S.D.PASTE SHEET'!P106)</f>
        <v/>
      </c>
      <c s="86" t="str">
        <f>IF('S.D.PASTE SHEET'!Q106="","",'S.D.PASTE SHEET'!Q106)</f>
        <v/>
      </c>
      <c s="86" t="str">
        <f>IF('S.D.PASTE SHEET'!R106="","",'S.D.PASTE SHEET'!R106)</f>
        <v/>
      </c>
      <c s="86" t="str">
        <f>IF('S.D.PASTE SHEET'!S106="","",'S.D.PASTE SHEET'!S106)</f>
        <v/>
      </c>
      <c s="86" t="str">
        <f>IF('S.D.PASTE SHEET'!T106="","",'S.D.PASTE SHEET'!T106)</f>
        <v/>
      </c>
      <c s="86" t="str">
        <f>IF('S.D.PASTE SHEET'!U106="","",'S.D.PASTE SHEET'!U106)</f>
        <v/>
      </c>
      <c s="86" t="str">
        <f>IF('S.D.PASTE SHEET'!V106="","",'S.D.PASTE SHEET'!V106)</f>
        <v/>
      </c>
      <c s="86" t="str">
        <f>IF('S.D.PASTE SHEET'!W106="","",'S.D.PASTE SHEET'!W106)</f>
        <v/>
      </c>
      <c s="86" t="str">
        <f>IF('S.D.PASTE SHEET'!X106="","",'S.D.PASTE SHEET'!X106)</f>
        <v/>
      </c>
      <c s="86" t="str">
        <f>IF('S.D.PASTE SHEET'!Y106="","",'S.D.PASTE SHEET'!Y106)</f>
        <v/>
      </c>
      <c s="86" t="str">
        <f>IF('S.D.PASTE SHEET'!Z106="","",'S.D.PASTE SHEET'!Z106)</f>
        <v/>
      </c>
      <c s="86" t="str">
        <f>IF('S.D.PASTE SHEET'!AA106="","",'S.D.PASTE SHEET'!AA106)</f>
        <v/>
      </c>
      <c s="86" t="str">
        <f>IF('S.D.PASTE SHEET'!AB106="","",'S.D.PASTE SHEET'!AB106)</f>
        <v/>
      </c>
      <c s="86" t="str">
        <f>IF('S.D.PASTE SHEET'!AC106="","",'S.D.PASTE SHEET'!AC106)</f>
        <v/>
      </c>
      <c s="86" t="str">
        <f>IF('S.D.PASTE SHEET'!AD106="","",'S.D.PASTE SHEET'!AD106)</f>
        <v/>
      </c>
      <c s="87"/>
      <c s="88" t="str">
        <f>IF(AK106="","",IF(AK106&gt;0,COUNT($AG$2:AG106),""))</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06" s="88" t="str">
        <f>IF(BC106="","",IF(BC106&gt;0,COUNT($AY$2:AY106),""))</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07" spans="1:66" ht="15.75" customHeight="1">
      <c r="A107" s="86" t="str">
        <f>IF('S.D.PASTE SHEET'!A107="","",'S.D.PASTE SHEET'!A107)</f>
        <v/>
      </c>
      <c s="86" t="str">
        <f>IF('S.D.PASTE SHEET'!B107="","",'S.D.PASTE SHEET'!B107)</f>
        <v/>
      </c>
      <c s="86" t="str">
        <f>IF('S.D.PASTE SHEET'!C107="","",'S.D.PASTE SHEET'!C107)</f>
        <v/>
      </c>
      <c s="86" t="str">
        <f>IF('S.D.PASTE SHEET'!D107="","",'S.D.PASTE SHEET'!D107)</f>
        <v/>
      </c>
      <c s="86" t="str">
        <f>IF('S.D.PASTE SHEET'!E107="","",'S.D.PASTE SHEET'!E107)</f>
        <v/>
      </c>
      <c s="86" t="str">
        <f>IF('S.D.PASTE SHEET'!F107="","",'S.D.PASTE SHEET'!F107)</f>
        <v/>
      </c>
      <c s="86" t="str">
        <f>IF('S.D.PASTE SHEET'!G107="","",'S.D.PASTE SHEET'!G107)</f>
        <v/>
      </c>
      <c s="86" t="str">
        <f>IF('S.D.PASTE SHEET'!H107="","",'S.D.PASTE SHEET'!H107)</f>
        <v/>
      </c>
      <c s="86" t="str">
        <f>IF('S.D.PASTE SHEET'!I107="","",'S.D.PASTE SHEET'!I107)</f>
        <v/>
      </c>
      <c s="86" t="str">
        <f>IF('S.D.PASTE SHEET'!J107="","",'S.D.PASTE SHEET'!J107)</f>
        <v/>
      </c>
      <c s="86" t="str">
        <f>IF('S.D.PASTE SHEET'!K107="","",'S.D.PASTE SHEET'!K107)</f>
        <v/>
      </c>
      <c s="86" t="str">
        <f>IF('S.D.PASTE SHEET'!L107="","",'S.D.PASTE SHEET'!L107)</f>
        <v/>
      </c>
      <c s="86" t="str">
        <f>IF('S.D.PASTE SHEET'!M107="","",'S.D.PASTE SHEET'!M107)</f>
        <v/>
      </c>
      <c s="86" t="str">
        <f>IF('S.D.PASTE SHEET'!N107="","",'S.D.PASTE SHEET'!N107)</f>
        <v/>
      </c>
      <c s="86" t="str">
        <f>IF('S.D.PASTE SHEET'!O107="","",'S.D.PASTE SHEET'!O107)</f>
        <v/>
      </c>
      <c s="86" t="str">
        <f>IF('S.D.PASTE SHEET'!P107="","",'S.D.PASTE SHEET'!P107)</f>
        <v/>
      </c>
      <c s="86" t="str">
        <f>IF('S.D.PASTE SHEET'!Q107="","",'S.D.PASTE SHEET'!Q107)</f>
        <v/>
      </c>
      <c s="86" t="str">
        <f>IF('S.D.PASTE SHEET'!R107="","",'S.D.PASTE SHEET'!R107)</f>
        <v/>
      </c>
      <c s="86" t="str">
        <f>IF('S.D.PASTE SHEET'!S107="","",'S.D.PASTE SHEET'!S107)</f>
        <v/>
      </c>
      <c s="86" t="str">
        <f>IF('S.D.PASTE SHEET'!T107="","",'S.D.PASTE SHEET'!T107)</f>
        <v/>
      </c>
      <c s="86" t="str">
        <f>IF('S.D.PASTE SHEET'!U107="","",'S.D.PASTE SHEET'!U107)</f>
        <v/>
      </c>
      <c s="86" t="str">
        <f>IF('S.D.PASTE SHEET'!V107="","",'S.D.PASTE SHEET'!V107)</f>
        <v/>
      </c>
      <c s="86" t="str">
        <f>IF('S.D.PASTE SHEET'!W107="","",'S.D.PASTE SHEET'!W107)</f>
        <v/>
      </c>
      <c s="86" t="str">
        <f>IF('S.D.PASTE SHEET'!X107="","",'S.D.PASTE SHEET'!X107)</f>
        <v/>
      </c>
      <c s="86" t="str">
        <f>IF('S.D.PASTE SHEET'!Y107="","",'S.D.PASTE SHEET'!Y107)</f>
        <v/>
      </c>
      <c s="86" t="str">
        <f>IF('S.D.PASTE SHEET'!Z107="","",'S.D.PASTE SHEET'!Z107)</f>
        <v/>
      </c>
      <c s="86" t="str">
        <f>IF('S.D.PASTE SHEET'!AA107="","",'S.D.PASTE SHEET'!AA107)</f>
        <v/>
      </c>
      <c s="86" t="str">
        <f>IF('S.D.PASTE SHEET'!AB107="","",'S.D.PASTE SHEET'!AB107)</f>
        <v/>
      </c>
      <c s="86" t="str">
        <f>IF('S.D.PASTE SHEET'!AC107="","",'S.D.PASTE SHEET'!AC107)</f>
        <v/>
      </c>
      <c s="86" t="str">
        <f>IF('S.D.PASTE SHEET'!AD107="","",'S.D.PASTE SHEET'!AD107)</f>
        <v/>
      </c>
      <c s="87"/>
      <c s="88" t="str">
        <f>IF(AK107="","",IF(AK107&gt;0,COUNT($AG$2:AG107),""))</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07" s="88" t="str">
        <f>IF(BC107="","",IF(BC107&gt;0,COUNT($AY$2:AY107),""))</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08" spans="1:66" ht="15.75" customHeight="1">
      <c r="A108" s="86" t="str">
        <f>IF('S.D.PASTE SHEET'!A108="","",'S.D.PASTE SHEET'!A108)</f>
        <v/>
      </c>
      <c s="86" t="str">
        <f>IF('S.D.PASTE SHEET'!B108="","",'S.D.PASTE SHEET'!B108)</f>
        <v/>
      </c>
      <c s="86" t="str">
        <f>IF('S.D.PASTE SHEET'!C108="","",'S.D.PASTE SHEET'!C108)</f>
        <v/>
      </c>
      <c s="86" t="str">
        <f>IF('S.D.PASTE SHEET'!D108="","",'S.D.PASTE SHEET'!D108)</f>
        <v/>
      </c>
      <c s="86" t="str">
        <f>IF('S.D.PASTE SHEET'!E108="","",'S.D.PASTE SHEET'!E108)</f>
        <v/>
      </c>
      <c s="86" t="str">
        <f>IF('S.D.PASTE SHEET'!F108="","",'S.D.PASTE SHEET'!F108)</f>
        <v/>
      </c>
      <c s="86" t="str">
        <f>IF('S.D.PASTE SHEET'!G108="","",'S.D.PASTE SHEET'!G108)</f>
        <v/>
      </c>
      <c s="86" t="str">
        <f>IF('S.D.PASTE SHEET'!H108="","",'S.D.PASTE SHEET'!H108)</f>
        <v/>
      </c>
      <c s="86" t="str">
        <f>IF('S.D.PASTE SHEET'!I108="","",'S.D.PASTE SHEET'!I108)</f>
        <v/>
      </c>
      <c s="86" t="str">
        <f>IF('S.D.PASTE SHEET'!J108="","",'S.D.PASTE SHEET'!J108)</f>
        <v/>
      </c>
      <c s="86" t="str">
        <f>IF('S.D.PASTE SHEET'!K108="","",'S.D.PASTE SHEET'!K108)</f>
        <v/>
      </c>
      <c s="86" t="str">
        <f>IF('S.D.PASTE SHEET'!L108="","",'S.D.PASTE SHEET'!L108)</f>
        <v/>
      </c>
      <c s="86" t="str">
        <f>IF('S.D.PASTE SHEET'!M108="","",'S.D.PASTE SHEET'!M108)</f>
        <v/>
      </c>
      <c s="86" t="str">
        <f>IF('S.D.PASTE SHEET'!N108="","",'S.D.PASTE SHEET'!N108)</f>
        <v/>
      </c>
      <c s="86" t="str">
        <f>IF('S.D.PASTE SHEET'!O108="","",'S.D.PASTE SHEET'!O108)</f>
        <v/>
      </c>
      <c s="86" t="str">
        <f>IF('S.D.PASTE SHEET'!P108="","",'S.D.PASTE SHEET'!P108)</f>
        <v/>
      </c>
      <c s="86" t="str">
        <f>IF('S.D.PASTE SHEET'!Q108="","",'S.D.PASTE SHEET'!Q108)</f>
        <v/>
      </c>
      <c s="86" t="str">
        <f>IF('S.D.PASTE SHEET'!R108="","",'S.D.PASTE SHEET'!R108)</f>
        <v/>
      </c>
      <c s="86" t="str">
        <f>IF('S.D.PASTE SHEET'!S108="","",'S.D.PASTE SHEET'!S108)</f>
        <v/>
      </c>
      <c s="86" t="str">
        <f>IF('S.D.PASTE SHEET'!T108="","",'S.D.PASTE SHEET'!T108)</f>
        <v/>
      </c>
      <c s="86" t="str">
        <f>IF('S.D.PASTE SHEET'!U108="","",'S.D.PASTE SHEET'!U108)</f>
        <v/>
      </c>
      <c s="86" t="str">
        <f>IF('S.D.PASTE SHEET'!V108="","",'S.D.PASTE SHEET'!V108)</f>
        <v/>
      </c>
      <c s="86" t="str">
        <f>IF('S.D.PASTE SHEET'!W108="","",'S.D.PASTE SHEET'!W108)</f>
        <v/>
      </c>
      <c s="86" t="str">
        <f>IF('S.D.PASTE SHEET'!X108="","",'S.D.PASTE SHEET'!X108)</f>
        <v/>
      </c>
      <c s="86" t="str">
        <f>IF('S.D.PASTE SHEET'!Y108="","",'S.D.PASTE SHEET'!Y108)</f>
        <v/>
      </c>
      <c s="86" t="str">
        <f>IF('S.D.PASTE SHEET'!Z108="","",'S.D.PASTE SHEET'!Z108)</f>
        <v/>
      </c>
      <c s="86" t="str">
        <f>IF('S.D.PASTE SHEET'!AA108="","",'S.D.PASTE SHEET'!AA108)</f>
        <v/>
      </c>
      <c s="86" t="str">
        <f>IF('S.D.PASTE SHEET'!AB108="","",'S.D.PASTE SHEET'!AB108)</f>
        <v/>
      </c>
      <c s="86" t="str">
        <f>IF('S.D.PASTE SHEET'!AC108="","",'S.D.PASTE SHEET'!AC108)</f>
        <v/>
      </c>
      <c s="86" t="str">
        <f>IF('S.D.PASTE SHEET'!AD108="","",'S.D.PASTE SHEET'!AD108)</f>
        <v/>
      </c>
      <c s="87"/>
      <c s="88" t="str">
        <f>IF(AK108="","",IF(AK108&gt;0,COUNT($AG$2:AG108),""))</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08" s="88" t="str">
        <f>IF(BC108="","",IF(BC108&gt;0,COUNT($AY$2:AY108),""))</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09" spans="1:66" ht="15.75" customHeight="1">
      <c r="A109" s="86" t="str">
        <f>IF('S.D.PASTE SHEET'!A109="","",'S.D.PASTE SHEET'!A109)</f>
        <v/>
      </c>
      <c s="86" t="str">
        <f>IF('S.D.PASTE SHEET'!B109="","",'S.D.PASTE SHEET'!B109)</f>
        <v/>
      </c>
      <c s="86" t="str">
        <f>IF('S.D.PASTE SHEET'!C109="","",'S.D.PASTE SHEET'!C109)</f>
        <v/>
      </c>
      <c s="86" t="str">
        <f>IF('S.D.PASTE SHEET'!D109="","",'S.D.PASTE SHEET'!D109)</f>
        <v/>
      </c>
      <c s="86" t="str">
        <f>IF('S.D.PASTE SHEET'!E109="","",'S.D.PASTE SHEET'!E109)</f>
        <v/>
      </c>
      <c s="86" t="str">
        <f>IF('S.D.PASTE SHEET'!F109="","",'S.D.PASTE SHEET'!F109)</f>
        <v/>
      </c>
      <c s="86" t="str">
        <f>IF('S.D.PASTE SHEET'!G109="","",'S.D.PASTE SHEET'!G109)</f>
        <v/>
      </c>
      <c s="86" t="str">
        <f>IF('S.D.PASTE SHEET'!H109="","",'S.D.PASTE SHEET'!H109)</f>
        <v/>
      </c>
      <c s="86" t="str">
        <f>IF('S.D.PASTE SHEET'!I109="","",'S.D.PASTE SHEET'!I109)</f>
        <v/>
      </c>
      <c s="86" t="str">
        <f>IF('S.D.PASTE SHEET'!J109="","",'S.D.PASTE SHEET'!J109)</f>
        <v/>
      </c>
      <c s="86" t="str">
        <f>IF('S.D.PASTE SHEET'!K109="","",'S.D.PASTE SHEET'!K109)</f>
        <v/>
      </c>
      <c s="86" t="str">
        <f>IF('S.D.PASTE SHEET'!L109="","",'S.D.PASTE SHEET'!L109)</f>
        <v/>
      </c>
      <c s="86" t="str">
        <f>IF('S.D.PASTE SHEET'!M109="","",'S.D.PASTE SHEET'!M109)</f>
        <v/>
      </c>
      <c s="86" t="str">
        <f>IF('S.D.PASTE SHEET'!N109="","",'S.D.PASTE SHEET'!N109)</f>
        <v/>
      </c>
      <c s="86" t="str">
        <f>IF('S.D.PASTE SHEET'!O109="","",'S.D.PASTE SHEET'!O109)</f>
        <v/>
      </c>
      <c s="86" t="str">
        <f>IF('S.D.PASTE SHEET'!P109="","",'S.D.PASTE SHEET'!P109)</f>
        <v/>
      </c>
      <c s="86" t="str">
        <f>IF('S.D.PASTE SHEET'!Q109="","",'S.D.PASTE SHEET'!Q109)</f>
        <v/>
      </c>
      <c s="86" t="str">
        <f>IF('S.D.PASTE SHEET'!R109="","",'S.D.PASTE SHEET'!R109)</f>
        <v/>
      </c>
      <c s="86" t="str">
        <f>IF('S.D.PASTE SHEET'!S109="","",'S.D.PASTE SHEET'!S109)</f>
        <v/>
      </c>
      <c s="86" t="str">
        <f>IF('S.D.PASTE SHEET'!T109="","",'S.D.PASTE SHEET'!T109)</f>
        <v/>
      </c>
      <c s="86" t="str">
        <f>IF('S.D.PASTE SHEET'!U109="","",'S.D.PASTE SHEET'!U109)</f>
        <v/>
      </c>
      <c s="86" t="str">
        <f>IF('S.D.PASTE SHEET'!V109="","",'S.D.PASTE SHEET'!V109)</f>
        <v/>
      </c>
      <c s="86" t="str">
        <f>IF('S.D.PASTE SHEET'!W109="","",'S.D.PASTE SHEET'!W109)</f>
        <v/>
      </c>
      <c s="86" t="str">
        <f>IF('S.D.PASTE SHEET'!X109="","",'S.D.PASTE SHEET'!X109)</f>
        <v/>
      </c>
      <c s="86" t="str">
        <f>IF('S.D.PASTE SHEET'!Y109="","",'S.D.PASTE SHEET'!Y109)</f>
        <v/>
      </c>
      <c s="86" t="str">
        <f>IF('S.D.PASTE SHEET'!Z109="","",'S.D.PASTE SHEET'!Z109)</f>
        <v/>
      </c>
      <c s="86" t="str">
        <f>IF('S.D.PASTE SHEET'!AA109="","",'S.D.PASTE SHEET'!AA109)</f>
        <v/>
      </c>
      <c s="86" t="str">
        <f>IF('S.D.PASTE SHEET'!AB109="","",'S.D.PASTE SHEET'!AB109)</f>
        <v/>
      </c>
      <c s="86" t="str">
        <f>IF('S.D.PASTE SHEET'!AC109="","",'S.D.PASTE SHEET'!AC109)</f>
        <v/>
      </c>
      <c s="86" t="str">
        <f>IF('S.D.PASTE SHEET'!AD109="","",'S.D.PASTE SHEET'!AD109)</f>
        <v/>
      </c>
      <c s="87"/>
      <c s="88" t="str">
        <f>IF(AK109="","",IF(AK109&gt;0,COUNT($AG$2:AG109),""))</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09" s="88" t="str">
        <f>IF(BC109="","",IF(BC109&gt;0,COUNT($AY$2:AY109),""))</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10" spans="1:66" ht="15.75" customHeight="1">
      <c r="A110" s="86" t="str">
        <f>IF('S.D.PASTE SHEET'!A110="","",'S.D.PASTE SHEET'!A110)</f>
        <v/>
      </c>
      <c s="86" t="str">
        <f>IF('S.D.PASTE SHEET'!B110="","",'S.D.PASTE SHEET'!B110)</f>
        <v/>
      </c>
      <c s="86" t="str">
        <f>IF('S.D.PASTE SHEET'!C110="","",'S.D.PASTE SHEET'!C110)</f>
        <v/>
      </c>
      <c s="86" t="str">
        <f>IF('S.D.PASTE SHEET'!D110="","",'S.D.PASTE SHEET'!D110)</f>
        <v/>
      </c>
      <c s="86" t="str">
        <f>IF('S.D.PASTE SHEET'!E110="","",'S.D.PASTE SHEET'!E110)</f>
        <v/>
      </c>
      <c s="86" t="str">
        <f>IF('S.D.PASTE SHEET'!F110="","",'S.D.PASTE SHEET'!F110)</f>
        <v/>
      </c>
      <c s="86" t="str">
        <f>IF('S.D.PASTE SHEET'!G110="","",'S.D.PASTE SHEET'!G110)</f>
        <v/>
      </c>
      <c s="86" t="str">
        <f>IF('S.D.PASTE SHEET'!H110="","",'S.D.PASTE SHEET'!H110)</f>
        <v/>
      </c>
      <c s="86" t="str">
        <f>IF('S.D.PASTE SHEET'!I110="","",'S.D.PASTE SHEET'!I110)</f>
        <v/>
      </c>
      <c s="86" t="str">
        <f>IF('S.D.PASTE SHEET'!J110="","",'S.D.PASTE SHEET'!J110)</f>
        <v/>
      </c>
      <c s="86" t="str">
        <f>IF('S.D.PASTE SHEET'!K110="","",'S.D.PASTE SHEET'!K110)</f>
        <v/>
      </c>
      <c s="86" t="str">
        <f>IF('S.D.PASTE SHEET'!L110="","",'S.D.PASTE SHEET'!L110)</f>
        <v/>
      </c>
      <c s="86" t="str">
        <f>IF('S.D.PASTE SHEET'!M110="","",'S.D.PASTE SHEET'!M110)</f>
        <v/>
      </c>
      <c s="86" t="str">
        <f>IF('S.D.PASTE SHEET'!N110="","",'S.D.PASTE SHEET'!N110)</f>
        <v/>
      </c>
      <c s="86" t="str">
        <f>IF('S.D.PASTE SHEET'!O110="","",'S.D.PASTE SHEET'!O110)</f>
        <v/>
      </c>
      <c s="86" t="str">
        <f>IF('S.D.PASTE SHEET'!P110="","",'S.D.PASTE SHEET'!P110)</f>
        <v/>
      </c>
      <c s="86" t="str">
        <f>IF('S.D.PASTE SHEET'!Q110="","",'S.D.PASTE SHEET'!Q110)</f>
        <v/>
      </c>
      <c s="86" t="str">
        <f>IF('S.D.PASTE SHEET'!R110="","",'S.D.PASTE SHEET'!R110)</f>
        <v/>
      </c>
      <c s="86" t="str">
        <f>IF('S.D.PASTE SHEET'!S110="","",'S.D.PASTE SHEET'!S110)</f>
        <v/>
      </c>
      <c s="86" t="str">
        <f>IF('S.D.PASTE SHEET'!T110="","",'S.D.PASTE SHEET'!T110)</f>
        <v/>
      </c>
      <c s="86" t="str">
        <f>IF('S.D.PASTE SHEET'!U110="","",'S.D.PASTE SHEET'!U110)</f>
        <v/>
      </c>
      <c s="86" t="str">
        <f>IF('S.D.PASTE SHEET'!V110="","",'S.D.PASTE SHEET'!V110)</f>
        <v/>
      </c>
      <c s="86" t="str">
        <f>IF('S.D.PASTE SHEET'!W110="","",'S.D.PASTE SHEET'!W110)</f>
        <v/>
      </c>
      <c s="86" t="str">
        <f>IF('S.D.PASTE SHEET'!X110="","",'S.D.PASTE SHEET'!X110)</f>
        <v/>
      </c>
      <c s="86" t="str">
        <f>IF('S.D.PASTE SHEET'!Y110="","",'S.D.PASTE SHEET'!Y110)</f>
        <v/>
      </c>
      <c s="86" t="str">
        <f>IF('S.D.PASTE SHEET'!Z110="","",'S.D.PASTE SHEET'!Z110)</f>
        <v/>
      </c>
      <c s="86" t="str">
        <f>IF('S.D.PASTE SHEET'!AA110="","",'S.D.PASTE SHEET'!AA110)</f>
        <v/>
      </c>
      <c s="86" t="str">
        <f>IF('S.D.PASTE SHEET'!AB110="","",'S.D.PASTE SHEET'!AB110)</f>
        <v/>
      </c>
      <c s="86" t="str">
        <f>IF('S.D.PASTE SHEET'!AC110="","",'S.D.PASTE SHEET'!AC110)</f>
        <v/>
      </c>
      <c s="86" t="str">
        <f>IF('S.D.PASTE SHEET'!AD110="","",'S.D.PASTE SHEET'!AD110)</f>
        <v/>
      </c>
      <c s="87"/>
      <c s="88" t="str">
        <f>IF(AK110="","",IF(AK110&gt;0,COUNT($AG$2:AG110),""))</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10" s="88" t="str">
        <f>IF(BC110="","",IF(BC110&gt;0,COUNT($AY$2:AY110),""))</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11" spans="1:66" ht="15.75" customHeight="1">
      <c r="A111" s="86" t="str">
        <f>IF('S.D.PASTE SHEET'!A111="","",'S.D.PASTE SHEET'!A111)</f>
        <v/>
      </c>
      <c s="86" t="str">
        <f>IF('S.D.PASTE SHEET'!B111="","",'S.D.PASTE SHEET'!B111)</f>
        <v/>
      </c>
      <c s="86" t="str">
        <f>IF('S.D.PASTE SHEET'!C111="","",'S.D.PASTE SHEET'!C111)</f>
        <v/>
      </c>
      <c s="86" t="str">
        <f>IF('S.D.PASTE SHEET'!D111="","",'S.D.PASTE SHEET'!D111)</f>
        <v/>
      </c>
      <c s="86" t="str">
        <f>IF('S.D.PASTE SHEET'!E111="","",'S.D.PASTE SHEET'!E111)</f>
        <v/>
      </c>
      <c s="86" t="str">
        <f>IF('S.D.PASTE SHEET'!F111="","",'S.D.PASTE SHEET'!F111)</f>
        <v/>
      </c>
      <c s="86" t="str">
        <f>IF('S.D.PASTE SHEET'!G111="","",'S.D.PASTE SHEET'!G111)</f>
        <v/>
      </c>
      <c s="86" t="str">
        <f>IF('S.D.PASTE SHEET'!H111="","",'S.D.PASTE SHEET'!H111)</f>
        <v/>
      </c>
      <c s="86" t="str">
        <f>IF('S.D.PASTE SHEET'!I111="","",'S.D.PASTE SHEET'!I111)</f>
        <v/>
      </c>
      <c s="86" t="str">
        <f>IF('S.D.PASTE SHEET'!J111="","",'S.D.PASTE SHEET'!J111)</f>
        <v/>
      </c>
      <c s="86" t="str">
        <f>IF('S.D.PASTE SHEET'!K111="","",'S.D.PASTE SHEET'!K111)</f>
        <v/>
      </c>
      <c s="86" t="str">
        <f>IF('S.D.PASTE SHEET'!L111="","",'S.D.PASTE SHEET'!L111)</f>
        <v/>
      </c>
      <c s="86" t="str">
        <f>IF('S.D.PASTE SHEET'!M111="","",'S.D.PASTE SHEET'!M111)</f>
        <v/>
      </c>
      <c s="86" t="str">
        <f>IF('S.D.PASTE SHEET'!N111="","",'S.D.PASTE SHEET'!N111)</f>
        <v/>
      </c>
      <c s="86" t="str">
        <f>IF('S.D.PASTE SHEET'!O111="","",'S.D.PASTE SHEET'!O111)</f>
        <v/>
      </c>
      <c s="86" t="str">
        <f>IF('S.D.PASTE SHEET'!P111="","",'S.D.PASTE SHEET'!P111)</f>
        <v/>
      </c>
      <c s="86" t="str">
        <f>IF('S.D.PASTE SHEET'!Q111="","",'S.D.PASTE SHEET'!Q111)</f>
        <v/>
      </c>
      <c s="86" t="str">
        <f>IF('S.D.PASTE SHEET'!R111="","",'S.D.PASTE SHEET'!R111)</f>
        <v/>
      </c>
      <c s="86" t="str">
        <f>IF('S.D.PASTE SHEET'!S111="","",'S.D.PASTE SHEET'!S111)</f>
        <v/>
      </c>
      <c s="86" t="str">
        <f>IF('S.D.PASTE SHEET'!T111="","",'S.D.PASTE SHEET'!T111)</f>
        <v/>
      </c>
      <c s="86" t="str">
        <f>IF('S.D.PASTE SHEET'!U111="","",'S.D.PASTE SHEET'!U111)</f>
        <v/>
      </c>
      <c s="86" t="str">
        <f>IF('S.D.PASTE SHEET'!V111="","",'S.D.PASTE SHEET'!V111)</f>
        <v/>
      </c>
      <c s="86" t="str">
        <f>IF('S.D.PASTE SHEET'!W111="","",'S.D.PASTE SHEET'!W111)</f>
        <v/>
      </c>
      <c s="86" t="str">
        <f>IF('S.D.PASTE SHEET'!X111="","",'S.D.PASTE SHEET'!X111)</f>
        <v/>
      </c>
      <c s="86" t="str">
        <f>IF('S.D.PASTE SHEET'!Y111="","",'S.D.PASTE SHEET'!Y111)</f>
        <v/>
      </c>
      <c s="86" t="str">
        <f>IF('S.D.PASTE SHEET'!Z111="","",'S.D.PASTE SHEET'!Z111)</f>
        <v/>
      </c>
      <c s="86" t="str">
        <f>IF('S.D.PASTE SHEET'!AA111="","",'S.D.PASTE SHEET'!AA111)</f>
        <v/>
      </c>
      <c s="86" t="str">
        <f>IF('S.D.PASTE SHEET'!AB111="","",'S.D.PASTE SHEET'!AB111)</f>
        <v/>
      </c>
      <c s="86" t="str">
        <f>IF('S.D.PASTE SHEET'!AC111="","",'S.D.PASTE SHEET'!AC111)</f>
        <v/>
      </c>
      <c s="86" t="str">
        <f>IF('S.D.PASTE SHEET'!AD111="","",'S.D.PASTE SHEET'!AD111)</f>
        <v/>
      </c>
      <c s="87"/>
      <c s="88" t="str">
        <f>IF(AK111="","",IF(AK111&gt;0,COUNT($AG$2:AG111),""))</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11" s="88" t="str">
        <f>IF(BC111="","",IF(BC111&gt;0,COUNT($AY$2:AY111),""))</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12" spans="1:66" ht="15.75" customHeight="1">
      <c r="A112" s="86" t="str">
        <f>IF('S.D.PASTE SHEET'!A112="","",'S.D.PASTE SHEET'!A112)</f>
        <v/>
      </c>
      <c s="86" t="str">
        <f>IF('S.D.PASTE SHEET'!B112="","",'S.D.PASTE SHEET'!B112)</f>
        <v/>
      </c>
      <c s="86" t="str">
        <f>IF('S.D.PASTE SHEET'!C112="","",'S.D.PASTE SHEET'!C112)</f>
        <v/>
      </c>
      <c s="86" t="str">
        <f>IF('S.D.PASTE SHEET'!D112="","",'S.D.PASTE SHEET'!D112)</f>
        <v/>
      </c>
      <c s="86" t="str">
        <f>IF('S.D.PASTE SHEET'!E112="","",'S.D.PASTE SHEET'!E112)</f>
        <v/>
      </c>
      <c s="86" t="str">
        <f>IF('S.D.PASTE SHEET'!F112="","",'S.D.PASTE SHEET'!F112)</f>
        <v/>
      </c>
      <c s="86" t="str">
        <f>IF('S.D.PASTE SHEET'!G112="","",'S.D.PASTE SHEET'!G112)</f>
        <v/>
      </c>
      <c s="86" t="str">
        <f>IF('S.D.PASTE SHEET'!H112="","",'S.D.PASTE SHEET'!H112)</f>
        <v/>
      </c>
      <c s="86" t="str">
        <f>IF('S.D.PASTE SHEET'!I112="","",'S.D.PASTE SHEET'!I112)</f>
        <v/>
      </c>
      <c s="86" t="str">
        <f>IF('S.D.PASTE SHEET'!J112="","",'S.D.PASTE SHEET'!J112)</f>
        <v/>
      </c>
      <c s="86" t="str">
        <f>IF('S.D.PASTE SHEET'!K112="","",'S.D.PASTE SHEET'!K112)</f>
        <v/>
      </c>
      <c s="86" t="str">
        <f>IF('S.D.PASTE SHEET'!L112="","",'S.D.PASTE SHEET'!L112)</f>
        <v/>
      </c>
      <c s="86" t="str">
        <f>IF('S.D.PASTE SHEET'!M112="","",'S.D.PASTE SHEET'!M112)</f>
        <v/>
      </c>
      <c s="86" t="str">
        <f>IF('S.D.PASTE SHEET'!N112="","",'S.D.PASTE SHEET'!N112)</f>
        <v/>
      </c>
      <c s="86" t="str">
        <f>IF('S.D.PASTE SHEET'!O112="","",'S.D.PASTE SHEET'!O112)</f>
        <v/>
      </c>
      <c s="86" t="str">
        <f>IF('S.D.PASTE SHEET'!P112="","",'S.D.PASTE SHEET'!P112)</f>
        <v/>
      </c>
      <c s="86" t="str">
        <f>IF('S.D.PASTE SHEET'!Q112="","",'S.D.PASTE SHEET'!Q112)</f>
        <v/>
      </c>
      <c s="86" t="str">
        <f>IF('S.D.PASTE SHEET'!R112="","",'S.D.PASTE SHEET'!R112)</f>
        <v/>
      </c>
      <c s="86" t="str">
        <f>IF('S.D.PASTE SHEET'!S112="","",'S.D.PASTE SHEET'!S112)</f>
        <v/>
      </c>
      <c s="86" t="str">
        <f>IF('S.D.PASTE SHEET'!T112="","",'S.D.PASTE SHEET'!T112)</f>
        <v/>
      </c>
      <c s="86" t="str">
        <f>IF('S.D.PASTE SHEET'!U112="","",'S.D.PASTE SHEET'!U112)</f>
        <v/>
      </c>
      <c s="86" t="str">
        <f>IF('S.D.PASTE SHEET'!V112="","",'S.D.PASTE SHEET'!V112)</f>
        <v/>
      </c>
      <c s="86" t="str">
        <f>IF('S.D.PASTE SHEET'!W112="","",'S.D.PASTE SHEET'!W112)</f>
        <v/>
      </c>
      <c s="86" t="str">
        <f>IF('S.D.PASTE SHEET'!X112="","",'S.D.PASTE SHEET'!X112)</f>
        <v/>
      </c>
      <c s="86" t="str">
        <f>IF('S.D.PASTE SHEET'!Y112="","",'S.D.PASTE SHEET'!Y112)</f>
        <v/>
      </c>
      <c s="86" t="str">
        <f>IF('S.D.PASTE SHEET'!Z112="","",'S.D.PASTE SHEET'!Z112)</f>
        <v/>
      </c>
      <c s="86" t="str">
        <f>IF('S.D.PASTE SHEET'!AA112="","",'S.D.PASTE SHEET'!AA112)</f>
        <v/>
      </c>
      <c s="86" t="str">
        <f>IF('S.D.PASTE SHEET'!AB112="","",'S.D.PASTE SHEET'!AB112)</f>
        <v/>
      </c>
      <c s="86" t="str">
        <f>IF('S.D.PASTE SHEET'!AC112="","",'S.D.PASTE SHEET'!AC112)</f>
        <v/>
      </c>
      <c s="86" t="str">
        <f>IF('S.D.PASTE SHEET'!AD112="","",'S.D.PASTE SHEET'!AD112)</f>
        <v/>
      </c>
      <c s="87"/>
      <c s="88" t="str">
        <f>IF(AK112="","",IF(AK112&gt;0,COUNT($AG$2:AG112),""))</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12" s="88" t="str">
        <f>IF(BC112="","",IF(BC112&gt;0,COUNT($AY$2:AY112),""))</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13" spans="1:66" ht="15.75" customHeight="1">
      <c r="A113" s="86" t="str">
        <f>IF('S.D.PASTE SHEET'!A113="","",'S.D.PASTE SHEET'!A113)</f>
        <v/>
      </c>
      <c s="86" t="str">
        <f>IF('S.D.PASTE SHEET'!B113="","",'S.D.PASTE SHEET'!B113)</f>
        <v/>
      </c>
      <c s="86" t="str">
        <f>IF('S.D.PASTE SHEET'!C113="","",'S.D.PASTE SHEET'!C113)</f>
        <v/>
      </c>
      <c s="86" t="str">
        <f>IF('S.D.PASTE SHEET'!D113="","",'S.D.PASTE SHEET'!D113)</f>
        <v/>
      </c>
      <c s="86" t="str">
        <f>IF('S.D.PASTE SHEET'!E113="","",'S.D.PASTE SHEET'!E113)</f>
        <v/>
      </c>
      <c s="86" t="str">
        <f>IF('S.D.PASTE SHEET'!F113="","",'S.D.PASTE SHEET'!F113)</f>
        <v/>
      </c>
      <c s="86" t="str">
        <f>IF('S.D.PASTE SHEET'!G113="","",'S.D.PASTE SHEET'!G113)</f>
        <v/>
      </c>
      <c s="86" t="str">
        <f>IF('S.D.PASTE SHEET'!H113="","",'S.D.PASTE SHEET'!H113)</f>
        <v/>
      </c>
      <c s="86" t="str">
        <f>IF('S.D.PASTE SHEET'!I113="","",'S.D.PASTE SHEET'!I113)</f>
        <v/>
      </c>
      <c s="86" t="str">
        <f>IF('S.D.PASTE SHEET'!J113="","",'S.D.PASTE SHEET'!J113)</f>
        <v/>
      </c>
      <c s="86" t="str">
        <f>IF('S.D.PASTE SHEET'!K113="","",'S.D.PASTE SHEET'!K113)</f>
        <v/>
      </c>
      <c s="86" t="str">
        <f>IF('S.D.PASTE SHEET'!L113="","",'S.D.PASTE SHEET'!L113)</f>
        <v/>
      </c>
      <c s="86" t="str">
        <f>IF('S.D.PASTE SHEET'!M113="","",'S.D.PASTE SHEET'!M113)</f>
        <v/>
      </c>
      <c s="86" t="str">
        <f>IF('S.D.PASTE SHEET'!N113="","",'S.D.PASTE SHEET'!N113)</f>
        <v/>
      </c>
      <c s="86" t="str">
        <f>IF('S.D.PASTE SHEET'!O113="","",'S.D.PASTE SHEET'!O113)</f>
        <v/>
      </c>
      <c s="86" t="str">
        <f>IF('S.D.PASTE SHEET'!P113="","",'S.D.PASTE SHEET'!P113)</f>
        <v/>
      </c>
      <c s="86" t="str">
        <f>IF('S.D.PASTE SHEET'!Q113="","",'S.D.PASTE SHEET'!Q113)</f>
        <v/>
      </c>
      <c s="86" t="str">
        <f>IF('S.D.PASTE SHEET'!R113="","",'S.D.PASTE SHEET'!R113)</f>
        <v/>
      </c>
      <c s="86" t="str">
        <f>IF('S.D.PASTE SHEET'!S113="","",'S.D.PASTE SHEET'!S113)</f>
        <v/>
      </c>
      <c s="86" t="str">
        <f>IF('S.D.PASTE SHEET'!T113="","",'S.D.PASTE SHEET'!T113)</f>
        <v/>
      </c>
      <c s="86" t="str">
        <f>IF('S.D.PASTE SHEET'!U113="","",'S.D.PASTE SHEET'!U113)</f>
        <v/>
      </c>
      <c s="86" t="str">
        <f>IF('S.D.PASTE SHEET'!V113="","",'S.D.PASTE SHEET'!V113)</f>
        <v/>
      </c>
      <c s="86" t="str">
        <f>IF('S.D.PASTE SHEET'!W113="","",'S.D.PASTE SHEET'!W113)</f>
        <v/>
      </c>
      <c s="86" t="str">
        <f>IF('S.D.PASTE SHEET'!X113="","",'S.D.PASTE SHEET'!X113)</f>
        <v/>
      </c>
      <c s="86" t="str">
        <f>IF('S.D.PASTE SHEET'!Y113="","",'S.D.PASTE SHEET'!Y113)</f>
        <v/>
      </c>
      <c s="86" t="str">
        <f>IF('S.D.PASTE SHEET'!Z113="","",'S.D.PASTE SHEET'!Z113)</f>
        <v/>
      </c>
      <c s="86" t="str">
        <f>IF('S.D.PASTE SHEET'!AA113="","",'S.D.PASTE SHEET'!AA113)</f>
        <v/>
      </c>
      <c s="86" t="str">
        <f>IF('S.D.PASTE SHEET'!AB113="","",'S.D.PASTE SHEET'!AB113)</f>
        <v/>
      </c>
      <c s="86" t="str">
        <f>IF('S.D.PASTE SHEET'!AC113="","",'S.D.PASTE SHEET'!AC113)</f>
        <v/>
      </c>
      <c s="86" t="str">
        <f>IF('S.D.PASTE SHEET'!AD113="","",'S.D.PASTE SHEET'!AD113)</f>
        <v/>
      </c>
      <c s="87"/>
      <c s="88" t="str">
        <f>IF(AK113="","",IF(AK113&gt;0,COUNT($AG$2:AG113),""))</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13" s="88" t="str">
        <f>IF(BC113="","",IF(BC113&gt;0,COUNT($AY$2:AY113),""))</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14" spans="1:66" ht="15.75" customHeight="1">
      <c r="A114" s="86" t="str">
        <f>IF('S.D.PASTE SHEET'!A114="","",'S.D.PASTE SHEET'!A114)</f>
        <v/>
      </c>
      <c s="86" t="str">
        <f>IF('S.D.PASTE SHEET'!B114="","",'S.D.PASTE SHEET'!B114)</f>
        <v/>
      </c>
      <c s="86" t="str">
        <f>IF('S.D.PASTE SHEET'!C114="","",'S.D.PASTE SHEET'!C114)</f>
        <v/>
      </c>
      <c s="86" t="str">
        <f>IF('S.D.PASTE SHEET'!D114="","",'S.D.PASTE SHEET'!D114)</f>
        <v/>
      </c>
      <c s="86" t="str">
        <f>IF('S.D.PASTE SHEET'!E114="","",'S.D.PASTE SHEET'!E114)</f>
        <v/>
      </c>
      <c s="86" t="str">
        <f>IF('S.D.PASTE SHEET'!F114="","",'S.D.PASTE SHEET'!F114)</f>
        <v/>
      </c>
      <c s="86" t="str">
        <f>IF('S.D.PASTE SHEET'!G114="","",'S.D.PASTE SHEET'!G114)</f>
        <v/>
      </c>
      <c s="86" t="str">
        <f>IF('S.D.PASTE SHEET'!H114="","",'S.D.PASTE SHEET'!H114)</f>
        <v/>
      </c>
      <c s="86" t="str">
        <f>IF('S.D.PASTE SHEET'!I114="","",'S.D.PASTE SHEET'!I114)</f>
        <v/>
      </c>
      <c s="86" t="str">
        <f>IF('S.D.PASTE SHEET'!J114="","",'S.D.PASTE SHEET'!J114)</f>
        <v/>
      </c>
      <c s="86" t="str">
        <f>IF('S.D.PASTE SHEET'!K114="","",'S.D.PASTE SHEET'!K114)</f>
        <v/>
      </c>
      <c s="86" t="str">
        <f>IF('S.D.PASTE SHEET'!L114="","",'S.D.PASTE SHEET'!L114)</f>
        <v/>
      </c>
      <c s="86" t="str">
        <f>IF('S.D.PASTE SHEET'!M114="","",'S.D.PASTE SHEET'!M114)</f>
        <v/>
      </c>
      <c s="86" t="str">
        <f>IF('S.D.PASTE SHEET'!N114="","",'S.D.PASTE SHEET'!N114)</f>
        <v/>
      </c>
      <c s="86" t="str">
        <f>IF('S.D.PASTE SHEET'!O114="","",'S.D.PASTE SHEET'!O114)</f>
        <v/>
      </c>
      <c s="86" t="str">
        <f>IF('S.D.PASTE SHEET'!P114="","",'S.D.PASTE SHEET'!P114)</f>
        <v/>
      </c>
      <c s="86" t="str">
        <f>IF('S.D.PASTE SHEET'!Q114="","",'S.D.PASTE SHEET'!Q114)</f>
        <v/>
      </c>
      <c s="86" t="str">
        <f>IF('S.D.PASTE SHEET'!R114="","",'S.D.PASTE SHEET'!R114)</f>
        <v/>
      </c>
      <c s="86" t="str">
        <f>IF('S.D.PASTE SHEET'!S114="","",'S.D.PASTE SHEET'!S114)</f>
        <v/>
      </c>
      <c s="86" t="str">
        <f>IF('S.D.PASTE SHEET'!T114="","",'S.D.PASTE SHEET'!T114)</f>
        <v/>
      </c>
      <c s="86" t="str">
        <f>IF('S.D.PASTE SHEET'!U114="","",'S.D.PASTE SHEET'!U114)</f>
        <v/>
      </c>
      <c s="86" t="str">
        <f>IF('S.D.PASTE SHEET'!V114="","",'S.D.PASTE SHEET'!V114)</f>
        <v/>
      </c>
      <c s="86" t="str">
        <f>IF('S.D.PASTE SHEET'!W114="","",'S.D.PASTE SHEET'!W114)</f>
        <v/>
      </c>
      <c s="86" t="str">
        <f>IF('S.D.PASTE SHEET'!X114="","",'S.D.PASTE SHEET'!X114)</f>
        <v/>
      </c>
      <c s="86" t="str">
        <f>IF('S.D.PASTE SHEET'!Y114="","",'S.D.PASTE SHEET'!Y114)</f>
        <v/>
      </c>
      <c s="86" t="str">
        <f>IF('S.D.PASTE SHEET'!Z114="","",'S.D.PASTE SHEET'!Z114)</f>
        <v/>
      </c>
      <c s="86" t="str">
        <f>IF('S.D.PASTE SHEET'!AA114="","",'S.D.PASTE SHEET'!AA114)</f>
        <v/>
      </c>
      <c s="86" t="str">
        <f>IF('S.D.PASTE SHEET'!AB114="","",'S.D.PASTE SHEET'!AB114)</f>
        <v/>
      </c>
      <c s="86" t="str">
        <f>IF('S.D.PASTE SHEET'!AC114="","",'S.D.PASTE SHEET'!AC114)</f>
        <v/>
      </c>
      <c s="86" t="str">
        <f>IF('S.D.PASTE SHEET'!AD114="","",'S.D.PASTE SHEET'!AD114)</f>
        <v/>
      </c>
      <c s="87"/>
      <c s="88" t="str">
        <f>IF(AK114="","",IF(AK114&gt;0,COUNT($AG$2:AG114),""))</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14" s="88" t="str">
        <f>IF(BC114="","",IF(BC114&gt;0,COUNT($AY$2:AY114),""))</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15" spans="1:66" ht="15.75" customHeight="1">
      <c r="A115" s="86" t="str">
        <f>IF('S.D.PASTE SHEET'!A115="","",'S.D.PASTE SHEET'!A115)</f>
        <v/>
      </c>
      <c s="86" t="str">
        <f>IF('S.D.PASTE SHEET'!B115="","",'S.D.PASTE SHEET'!B115)</f>
        <v/>
      </c>
      <c s="86" t="str">
        <f>IF('S.D.PASTE SHEET'!C115="","",'S.D.PASTE SHEET'!C115)</f>
        <v/>
      </c>
      <c s="86" t="str">
        <f>IF('S.D.PASTE SHEET'!D115="","",'S.D.PASTE SHEET'!D115)</f>
        <v/>
      </c>
      <c s="86" t="str">
        <f>IF('S.D.PASTE SHEET'!E115="","",'S.D.PASTE SHEET'!E115)</f>
        <v/>
      </c>
      <c s="86" t="str">
        <f>IF('S.D.PASTE SHEET'!F115="","",'S.D.PASTE SHEET'!F115)</f>
        <v/>
      </c>
      <c s="86" t="str">
        <f>IF('S.D.PASTE SHEET'!G115="","",'S.D.PASTE SHEET'!G115)</f>
        <v/>
      </c>
      <c s="86" t="str">
        <f>IF('S.D.PASTE SHEET'!H115="","",'S.D.PASTE SHEET'!H115)</f>
        <v/>
      </c>
      <c s="86" t="str">
        <f>IF('S.D.PASTE SHEET'!I115="","",'S.D.PASTE SHEET'!I115)</f>
        <v/>
      </c>
      <c s="86" t="str">
        <f>IF('S.D.PASTE SHEET'!J115="","",'S.D.PASTE SHEET'!J115)</f>
        <v/>
      </c>
      <c s="86" t="str">
        <f>IF('S.D.PASTE SHEET'!K115="","",'S.D.PASTE SHEET'!K115)</f>
        <v/>
      </c>
      <c s="86" t="str">
        <f>IF('S.D.PASTE SHEET'!L115="","",'S.D.PASTE SHEET'!L115)</f>
        <v/>
      </c>
      <c s="86" t="str">
        <f>IF('S.D.PASTE SHEET'!M115="","",'S.D.PASTE SHEET'!M115)</f>
        <v/>
      </c>
      <c s="86" t="str">
        <f>IF('S.D.PASTE SHEET'!N115="","",'S.D.PASTE SHEET'!N115)</f>
        <v/>
      </c>
      <c s="86" t="str">
        <f>IF('S.D.PASTE SHEET'!O115="","",'S.D.PASTE SHEET'!O115)</f>
        <v/>
      </c>
      <c s="86" t="str">
        <f>IF('S.D.PASTE SHEET'!P115="","",'S.D.PASTE SHEET'!P115)</f>
        <v/>
      </c>
      <c s="86" t="str">
        <f>IF('S.D.PASTE SHEET'!Q115="","",'S.D.PASTE SHEET'!Q115)</f>
        <v/>
      </c>
      <c s="86" t="str">
        <f>IF('S.D.PASTE SHEET'!R115="","",'S.D.PASTE SHEET'!R115)</f>
        <v/>
      </c>
      <c s="86" t="str">
        <f>IF('S.D.PASTE SHEET'!S115="","",'S.D.PASTE SHEET'!S115)</f>
        <v/>
      </c>
      <c s="86" t="str">
        <f>IF('S.D.PASTE SHEET'!T115="","",'S.D.PASTE SHEET'!T115)</f>
        <v/>
      </c>
      <c s="86" t="str">
        <f>IF('S.D.PASTE SHEET'!U115="","",'S.D.PASTE SHEET'!U115)</f>
        <v/>
      </c>
      <c s="86" t="str">
        <f>IF('S.D.PASTE SHEET'!V115="","",'S.D.PASTE SHEET'!V115)</f>
        <v/>
      </c>
      <c s="86" t="str">
        <f>IF('S.D.PASTE SHEET'!W115="","",'S.D.PASTE SHEET'!W115)</f>
        <v/>
      </c>
      <c s="86" t="str">
        <f>IF('S.D.PASTE SHEET'!X115="","",'S.D.PASTE SHEET'!X115)</f>
        <v/>
      </c>
      <c s="86" t="str">
        <f>IF('S.D.PASTE SHEET'!Y115="","",'S.D.PASTE SHEET'!Y115)</f>
        <v/>
      </c>
      <c s="86" t="str">
        <f>IF('S.D.PASTE SHEET'!Z115="","",'S.D.PASTE SHEET'!Z115)</f>
        <v/>
      </c>
      <c s="86" t="str">
        <f>IF('S.D.PASTE SHEET'!AA115="","",'S.D.PASTE SHEET'!AA115)</f>
        <v/>
      </c>
      <c s="86" t="str">
        <f>IF('S.D.PASTE SHEET'!AB115="","",'S.D.PASTE SHEET'!AB115)</f>
        <v/>
      </c>
      <c s="86" t="str">
        <f>IF('S.D.PASTE SHEET'!AC115="","",'S.D.PASTE SHEET'!AC115)</f>
        <v/>
      </c>
      <c s="86" t="str">
        <f>IF('S.D.PASTE SHEET'!AD115="","",'S.D.PASTE SHEET'!AD115)</f>
        <v/>
      </c>
      <c s="87"/>
      <c s="88" t="str">
        <f>IF(AK115="","",IF(AK115&gt;0,COUNT($AG$2:AG115),""))</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15" s="88" t="str">
        <f>IF(BC115="","",IF(BC115&gt;0,COUNT($AY$2:AY115),""))</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16" spans="1:66" ht="15.75" customHeight="1">
      <c r="A116" s="86" t="str">
        <f>IF('S.D.PASTE SHEET'!A116="","",'S.D.PASTE SHEET'!A116)</f>
        <v/>
      </c>
      <c s="86" t="str">
        <f>IF('S.D.PASTE SHEET'!B116="","",'S.D.PASTE SHEET'!B116)</f>
        <v/>
      </c>
      <c s="86" t="str">
        <f>IF('S.D.PASTE SHEET'!C116="","",'S.D.PASTE SHEET'!C116)</f>
        <v/>
      </c>
      <c s="86" t="str">
        <f>IF('S.D.PASTE SHEET'!D116="","",'S.D.PASTE SHEET'!D116)</f>
        <v/>
      </c>
      <c s="86" t="str">
        <f>IF('S.D.PASTE SHEET'!E116="","",'S.D.PASTE SHEET'!E116)</f>
        <v/>
      </c>
      <c s="86" t="str">
        <f>IF('S.D.PASTE SHEET'!F116="","",'S.D.PASTE SHEET'!F116)</f>
        <v/>
      </c>
      <c s="86" t="str">
        <f>IF('S.D.PASTE SHEET'!G116="","",'S.D.PASTE SHEET'!G116)</f>
        <v/>
      </c>
      <c s="86" t="str">
        <f>IF('S.D.PASTE SHEET'!H116="","",'S.D.PASTE SHEET'!H116)</f>
        <v/>
      </c>
      <c s="86" t="str">
        <f>IF('S.D.PASTE SHEET'!I116="","",'S.D.PASTE SHEET'!I116)</f>
        <v/>
      </c>
      <c s="86" t="str">
        <f>IF('S.D.PASTE SHEET'!J116="","",'S.D.PASTE SHEET'!J116)</f>
        <v/>
      </c>
      <c s="86" t="str">
        <f>IF('S.D.PASTE SHEET'!K116="","",'S.D.PASTE SHEET'!K116)</f>
        <v/>
      </c>
      <c s="86" t="str">
        <f>IF('S.D.PASTE SHEET'!L116="","",'S.D.PASTE SHEET'!L116)</f>
        <v/>
      </c>
      <c s="86" t="str">
        <f>IF('S.D.PASTE SHEET'!M116="","",'S.D.PASTE SHEET'!M116)</f>
        <v/>
      </c>
      <c s="86" t="str">
        <f>IF('S.D.PASTE SHEET'!N116="","",'S.D.PASTE SHEET'!N116)</f>
        <v/>
      </c>
      <c s="86" t="str">
        <f>IF('S.D.PASTE SHEET'!O116="","",'S.D.PASTE SHEET'!O116)</f>
        <v/>
      </c>
      <c s="86" t="str">
        <f>IF('S.D.PASTE SHEET'!P116="","",'S.D.PASTE SHEET'!P116)</f>
        <v/>
      </c>
      <c s="86" t="str">
        <f>IF('S.D.PASTE SHEET'!Q116="","",'S.D.PASTE SHEET'!Q116)</f>
        <v/>
      </c>
      <c s="86" t="str">
        <f>IF('S.D.PASTE SHEET'!R116="","",'S.D.PASTE SHEET'!R116)</f>
        <v/>
      </c>
      <c s="86" t="str">
        <f>IF('S.D.PASTE SHEET'!S116="","",'S.D.PASTE SHEET'!S116)</f>
        <v/>
      </c>
      <c s="86" t="str">
        <f>IF('S.D.PASTE SHEET'!T116="","",'S.D.PASTE SHEET'!T116)</f>
        <v/>
      </c>
      <c s="86" t="str">
        <f>IF('S.D.PASTE SHEET'!U116="","",'S.D.PASTE SHEET'!U116)</f>
        <v/>
      </c>
      <c s="86" t="str">
        <f>IF('S.D.PASTE SHEET'!V116="","",'S.D.PASTE SHEET'!V116)</f>
        <v/>
      </c>
      <c s="86" t="str">
        <f>IF('S.D.PASTE SHEET'!W116="","",'S.D.PASTE SHEET'!W116)</f>
        <v/>
      </c>
      <c s="86" t="str">
        <f>IF('S.D.PASTE SHEET'!X116="","",'S.D.PASTE SHEET'!X116)</f>
        <v/>
      </c>
      <c s="86" t="str">
        <f>IF('S.D.PASTE SHEET'!Y116="","",'S.D.PASTE SHEET'!Y116)</f>
        <v/>
      </c>
      <c s="86" t="str">
        <f>IF('S.D.PASTE SHEET'!Z116="","",'S.D.PASTE SHEET'!Z116)</f>
        <v/>
      </c>
      <c s="86" t="str">
        <f>IF('S.D.PASTE SHEET'!AA116="","",'S.D.PASTE SHEET'!AA116)</f>
        <v/>
      </c>
      <c s="86" t="str">
        <f>IF('S.D.PASTE SHEET'!AB116="","",'S.D.PASTE SHEET'!AB116)</f>
        <v/>
      </c>
      <c s="86" t="str">
        <f>IF('S.D.PASTE SHEET'!AC116="","",'S.D.PASTE SHEET'!AC116)</f>
        <v/>
      </c>
      <c s="86" t="str">
        <f>IF('S.D.PASTE SHEET'!AD116="","",'S.D.PASTE SHEET'!AD116)</f>
        <v/>
      </c>
      <c s="87"/>
      <c s="88" t="str">
        <f>IF(AK116="","",IF(AK116&gt;0,COUNT($AG$2:AG116),""))</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16" s="88" t="str">
        <f>IF(BC116="","",IF(BC116&gt;0,COUNT($AY$2:AY116),""))</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17" spans="1:66" ht="15.75" customHeight="1">
      <c r="A117" s="86" t="str">
        <f>IF('S.D.PASTE SHEET'!A117="","",'S.D.PASTE SHEET'!A117)</f>
        <v/>
      </c>
      <c s="86" t="str">
        <f>IF('S.D.PASTE SHEET'!B117="","",'S.D.PASTE SHEET'!B117)</f>
        <v/>
      </c>
      <c s="86" t="str">
        <f>IF('S.D.PASTE SHEET'!C117="","",'S.D.PASTE SHEET'!C117)</f>
        <v/>
      </c>
      <c s="86" t="str">
        <f>IF('S.D.PASTE SHEET'!D117="","",'S.D.PASTE SHEET'!D117)</f>
        <v/>
      </c>
      <c s="86" t="str">
        <f>IF('S.D.PASTE SHEET'!E117="","",'S.D.PASTE SHEET'!E117)</f>
        <v/>
      </c>
      <c s="86" t="str">
        <f>IF('S.D.PASTE SHEET'!F117="","",'S.D.PASTE SHEET'!F117)</f>
        <v/>
      </c>
      <c s="86" t="str">
        <f>IF('S.D.PASTE SHEET'!G117="","",'S.D.PASTE SHEET'!G117)</f>
        <v/>
      </c>
      <c s="86" t="str">
        <f>IF('S.D.PASTE SHEET'!H117="","",'S.D.PASTE SHEET'!H117)</f>
        <v/>
      </c>
      <c s="86" t="str">
        <f>IF('S.D.PASTE SHEET'!I117="","",'S.D.PASTE SHEET'!I117)</f>
        <v/>
      </c>
      <c s="86" t="str">
        <f>IF('S.D.PASTE SHEET'!J117="","",'S.D.PASTE SHEET'!J117)</f>
        <v/>
      </c>
      <c s="86" t="str">
        <f>IF('S.D.PASTE SHEET'!K117="","",'S.D.PASTE SHEET'!K117)</f>
        <v/>
      </c>
      <c s="86" t="str">
        <f>IF('S.D.PASTE SHEET'!L117="","",'S.D.PASTE SHEET'!L117)</f>
        <v/>
      </c>
      <c s="86" t="str">
        <f>IF('S.D.PASTE SHEET'!M117="","",'S.D.PASTE SHEET'!M117)</f>
        <v/>
      </c>
      <c s="86" t="str">
        <f>IF('S.D.PASTE SHEET'!N117="","",'S.D.PASTE SHEET'!N117)</f>
        <v/>
      </c>
      <c s="86" t="str">
        <f>IF('S.D.PASTE SHEET'!O117="","",'S.D.PASTE SHEET'!O117)</f>
        <v/>
      </c>
      <c s="86" t="str">
        <f>IF('S.D.PASTE SHEET'!P117="","",'S.D.PASTE SHEET'!P117)</f>
        <v/>
      </c>
      <c s="86" t="str">
        <f>IF('S.D.PASTE SHEET'!Q117="","",'S.D.PASTE SHEET'!Q117)</f>
        <v/>
      </c>
      <c s="86" t="str">
        <f>IF('S.D.PASTE SHEET'!R117="","",'S.D.PASTE SHEET'!R117)</f>
        <v/>
      </c>
      <c s="86" t="str">
        <f>IF('S.D.PASTE SHEET'!S117="","",'S.D.PASTE SHEET'!S117)</f>
        <v/>
      </c>
      <c s="86" t="str">
        <f>IF('S.D.PASTE SHEET'!T117="","",'S.D.PASTE SHEET'!T117)</f>
        <v/>
      </c>
      <c s="86" t="str">
        <f>IF('S.D.PASTE SHEET'!U117="","",'S.D.PASTE SHEET'!U117)</f>
        <v/>
      </c>
      <c s="86" t="str">
        <f>IF('S.D.PASTE SHEET'!V117="","",'S.D.PASTE SHEET'!V117)</f>
        <v/>
      </c>
      <c s="86" t="str">
        <f>IF('S.D.PASTE SHEET'!W117="","",'S.D.PASTE SHEET'!W117)</f>
        <v/>
      </c>
      <c s="86" t="str">
        <f>IF('S.D.PASTE SHEET'!X117="","",'S.D.PASTE SHEET'!X117)</f>
        <v/>
      </c>
      <c s="86" t="str">
        <f>IF('S.D.PASTE SHEET'!Y117="","",'S.D.PASTE SHEET'!Y117)</f>
        <v/>
      </c>
      <c s="86" t="str">
        <f>IF('S.D.PASTE SHEET'!Z117="","",'S.D.PASTE SHEET'!Z117)</f>
        <v/>
      </c>
      <c s="86" t="str">
        <f>IF('S.D.PASTE SHEET'!AA117="","",'S.D.PASTE SHEET'!AA117)</f>
        <v/>
      </c>
      <c s="86" t="str">
        <f>IF('S.D.PASTE SHEET'!AB117="","",'S.D.PASTE SHEET'!AB117)</f>
        <v/>
      </c>
      <c s="86" t="str">
        <f>IF('S.D.PASTE SHEET'!AC117="","",'S.D.PASTE SHEET'!AC117)</f>
        <v/>
      </c>
      <c s="86" t="str">
        <f>IF('S.D.PASTE SHEET'!AD117="","",'S.D.PASTE SHEET'!AD117)</f>
        <v/>
      </c>
      <c s="87"/>
      <c s="88" t="str">
        <f>IF(AK117="","",IF(AK117&gt;0,COUNT($AG$2:AG117),""))</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17" s="88" t="str">
        <f>IF(BC117="","",IF(BC117&gt;0,COUNT($AY$2:AY117),""))</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18" spans="1:66" ht="15.75" customHeight="1">
      <c r="A118" s="86" t="str">
        <f>IF('S.D.PASTE SHEET'!A118="","",'S.D.PASTE SHEET'!A118)</f>
        <v/>
      </c>
      <c s="86" t="str">
        <f>IF('S.D.PASTE SHEET'!B118="","",'S.D.PASTE SHEET'!B118)</f>
        <v/>
      </c>
      <c s="86" t="str">
        <f>IF('S.D.PASTE SHEET'!C118="","",'S.D.PASTE SHEET'!C118)</f>
        <v/>
      </c>
      <c s="86" t="str">
        <f>IF('S.D.PASTE SHEET'!D118="","",'S.D.PASTE SHEET'!D118)</f>
        <v/>
      </c>
      <c s="86" t="str">
        <f>IF('S.D.PASTE SHEET'!E118="","",'S.D.PASTE SHEET'!E118)</f>
        <v/>
      </c>
      <c s="86" t="str">
        <f>IF('S.D.PASTE SHEET'!F118="","",'S.D.PASTE SHEET'!F118)</f>
        <v/>
      </c>
      <c s="86" t="str">
        <f>IF('S.D.PASTE SHEET'!G118="","",'S.D.PASTE SHEET'!G118)</f>
        <v/>
      </c>
      <c s="86" t="str">
        <f>IF('S.D.PASTE SHEET'!H118="","",'S.D.PASTE SHEET'!H118)</f>
        <v/>
      </c>
      <c s="86" t="str">
        <f>IF('S.D.PASTE SHEET'!I118="","",'S.D.PASTE SHEET'!I118)</f>
        <v/>
      </c>
      <c s="86" t="str">
        <f>IF('S.D.PASTE SHEET'!J118="","",'S.D.PASTE SHEET'!J118)</f>
        <v/>
      </c>
      <c s="86" t="str">
        <f>IF('S.D.PASTE SHEET'!K118="","",'S.D.PASTE SHEET'!K118)</f>
        <v/>
      </c>
      <c s="86" t="str">
        <f>IF('S.D.PASTE SHEET'!L118="","",'S.D.PASTE SHEET'!L118)</f>
        <v/>
      </c>
      <c s="86" t="str">
        <f>IF('S.D.PASTE SHEET'!M118="","",'S.D.PASTE SHEET'!M118)</f>
        <v/>
      </c>
      <c s="86" t="str">
        <f>IF('S.D.PASTE SHEET'!N118="","",'S.D.PASTE SHEET'!N118)</f>
        <v/>
      </c>
      <c s="86" t="str">
        <f>IF('S.D.PASTE SHEET'!O118="","",'S.D.PASTE SHEET'!O118)</f>
        <v/>
      </c>
      <c s="86" t="str">
        <f>IF('S.D.PASTE SHEET'!P118="","",'S.D.PASTE SHEET'!P118)</f>
        <v/>
      </c>
      <c s="86" t="str">
        <f>IF('S.D.PASTE SHEET'!Q118="","",'S.D.PASTE SHEET'!Q118)</f>
        <v/>
      </c>
      <c s="86" t="str">
        <f>IF('S.D.PASTE SHEET'!R118="","",'S.D.PASTE SHEET'!R118)</f>
        <v/>
      </c>
      <c s="86" t="str">
        <f>IF('S.D.PASTE SHEET'!S118="","",'S.D.PASTE SHEET'!S118)</f>
        <v/>
      </c>
      <c s="86" t="str">
        <f>IF('S.D.PASTE SHEET'!T118="","",'S.D.PASTE SHEET'!T118)</f>
        <v/>
      </c>
      <c s="86" t="str">
        <f>IF('S.D.PASTE SHEET'!U118="","",'S.D.PASTE SHEET'!U118)</f>
        <v/>
      </c>
      <c s="86" t="str">
        <f>IF('S.D.PASTE SHEET'!V118="","",'S.D.PASTE SHEET'!V118)</f>
        <v/>
      </c>
      <c s="86" t="str">
        <f>IF('S.D.PASTE SHEET'!W118="","",'S.D.PASTE SHEET'!W118)</f>
        <v/>
      </c>
      <c s="86" t="str">
        <f>IF('S.D.PASTE SHEET'!X118="","",'S.D.PASTE SHEET'!X118)</f>
        <v/>
      </c>
      <c s="86" t="str">
        <f>IF('S.D.PASTE SHEET'!Y118="","",'S.D.PASTE SHEET'!Y118)</f>
        <v/>
      </c>
      <c s="86" t="str">
        <f>IF('S.D.PASTE SHEET'!Z118="","",'S.D.PASTE SHEET'!Z118)</f>
        <v/>
      </c>
      <c s="86" t="str">
        <f>IF('S.D.PASTE SHEET'!AA118="","",'S.D.PASTE SHEET'!AA118)</f>
        <v/>
      </c>
      <c s="86" t="str">
        <f>IF('S.D.PASTE SHEET'!AB118="","",'S.D.PASTE SHEET'!AB118)</f>
        <v/>
      </c>
      <c s="86" t="str">
        <f>IF('S.D.PASTE SHEET'!AC118="","",'S.D.PASTE SHEET'!AC118)</f>
        <v/>
      </c>
      <c s="86" t="str">
        <f>IF('S.D.PASTE SHEET'!AD118="","",'S.D.PASTE SHEET'!AD118)</f>
        <v/>
      </c>
      <c s="87"/>
      <c s="88" t="str">
        <f>IF(AK118="","",IF(AK118&gt;0,COUNT($AG$2:AG118),""))</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18" s="88" t="str">
        <f>IF(BC118="","",IF(BC118&gt;0,COUNT($AY$2:AY118),""))</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19" spans="1:66" ht="15.75" customHeight="1">
      <c r="A119" s="86" t="str">
        <f>IF('S.D.PASTE SHEET'!A119="","",'S.D.PASTE SHEET'!A119)</f>
        <v/>
      </c>
      <c s="86" t="str">
        <f>IF('S.D.PASTE SHEET'!B119="","",'S.D.PASTE SHEET'!B119)</f>
        <v/>
      </c>
      <c s="86" t="str">
        <f>IF('S.D.PASTE SHEET'!C119="","",'S.D.PASTE SHEET'!C119)</f>
        <v/>
      </c>
      <c s="86" t="str">
        <f>IF('S.D.PASTE SHEET'!D119="","",'S.D.PASTE SHEET'!D119)</f>
        <v/>
      </c>
      <c s="86" t="str">
        <f>IF('S.D.PASTE SHEET'!E119="","",'S.D.PASTE SHEET'!E119)</f>
        <v/>
      </c>
      <c s="86" t="str">
        <f>IF('S.D.PASTE SHEET'!F119="","",'S.D.PASTE SHEET'!F119)</f>
        <v/>
      </c>
      <c s="86" t="str">
        <f>IF('S.D.PASTE SHEET'!G119="","",'S.D.PASTE SHEET'!G119)</f>
        <v/>
      </c>
      <c s="86" t="str">
        <f>IF('S.D.PASTE SHEET'!H119="","",'S.D.PASTE SHEET'!H119)</f>
        <v/>
      </c>
      <c s="86" t="str">
        <f>IF('S.D.PASTE SHEET'!I119="","",'S.D.PASTE SHEET'!I119)</f>
        <v/>
      </c>
      <c s="86" t="str">
        <f>IF('S.D.PASTE SHEET'!J119="","",'S.D.PASTE SHEET'!J119)</f>
        <v/>
      </c>
      <c s="86" t="str">
        <f>IF('S.D.PASTE SHEET'!K119="","",'S.D.PASTE SHEET'!K119)</f>
        <v/>
      </c>
      <c s="86" t="str">
        <f>IF('S.D.PASTE SHEET'!L119="","",'S.D.PASTE SHEET'!L119)</f>
        <v/>
      </c>
      <c s="86" t="str">
        <f>IF('S.D.PASTE SHEET'!M119="","",'S.D.PASTE SHEET'!M119)</f>
        <v/>
      </c>
      <c s="86" t="str">
        <f>IF('S.D.PASTE SHEET'!N119="","",'S.D.PASTE SHEET'!N119)</f>
        <v/>
      </c>
      <c s="86" t="str">
        <f>IF('S.D.PASTE SHEET'!O119="","",'S.D.PASTE SHEET'!O119)</f>
        <v/>
      </c>
      <c s="86" t="str">
        <f>IF('S.D.PASTE SHEET'!P119="","",'S.D.PASTE SHEET'!P119)</f>
        <v/>
      </c>
      <c s="86" t="str">
        <f>IF('S.D.PASTE SHEET'!Q119="","",'S.D.PASTE SHEET'!Q119)</f>
        <v/>
      </c>
      <c s="86" t="str">
        <f>IF('S.D.PASTE SHEET'!R119="","",'S.D.PASTE SHEET'!R119)</f>
        <v/>
      </c>
      <c s="86" t="str">
        <f>IF('S.D.PASTE SHEET'!S119="","",'S.D.PASTE SHEET'!S119)</f>
        <v/>
      </c>
      <c s="86" t="str">
        <f>IF('S.D.PASTE SHEET'!T119="","",'S.D.PASTE SHEET'!T119)</f>
        <v/>
      </c>
      <c s="86" t="str">
        <f>IF('S.D.PASTE SHEET'!U119="","",'S.D.PASTE SHEET'!U119)</f>
        <v/>
      </c>
      <c s="86" t="str">
        <f>IF('S.D.PASTE SHEET'!V119="","",'S.D.PASTE SHEET'!V119)</f>
        <v/>
      </c>
      <c s="86" t="str">
        <f>IF('S.D.PASTE SHEET'!W119="","",'S.D.PASTE SHEET'!W119)</f>
        <v/>
      </c>
      <c s="86" t="str">
        <f>IF('S.D.PASTE SHEET'!X119="","",'S.D.PASTE SHEET'!X119)</f>
        <v/>
      </c>
      <c s="86" t="str">
        <f>IF('S.D.PASTE SHEET'!Y119="","",'S.D.PASTE SHEET'!Y119)</f>
        <v/>
      </c>
      <c s="86" t="str">
        <f>IF('S.D.PASTE SHEET'!Z119="","",'S.D.PASTE SHEET'!Z119)</f>
        <v/>
      </c>
      <c s="86" t="str">
        <f>IF('S.D.PASTE SHEET'!AA119="","",'S.D.PASTE SHEET'!AA119)</f>
        <v/>
      </c>
      <c s="86" t="str">
        <f>IF('S.D.PASTE SHEET'!AB119="","",'S.D.PASTE SHEET'!AB119)</f>
        <v/>
      </c>
      <c s="86" t="str">
        <f>IF('S.D.PASTE SHEET'!AC119="","",'S.D.PASTE SHEET'!AC119)</f>
        <v/>
      </c>
      <c s="86" t="str">
        <f>IF('S.D.PASTE SHEET'!AD119="","",'S.D.PASTE SHEET'!AD119)</f>
        <v/>
      </c>
      <c s="87"/>
      <c s="88" t="str">
        <f>IF(AK119="","",IF(AK119&gt;0,COUNT($AG$2:AG119),""))</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19" s="88" t="str">
        <f>IF(BC119="","",IF(BC119&gt;0,COUNT($AY$2:AY119),""))</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20" spans="1:66" ht="15.75" customHeight="1">
      <c r="A120" s="86" t="str">
        <f>IF('S.D.PASTE SHEET'!A120="","",'S.D.PASTE SHEET'!A120)</f>
        <v/>
      </c>
      <c s="86" t="str">
        <f>IF('S.D.PASTE SHEET'!B120="","",'S.D.PASTE SHEET'!B120)</f>
        <v/>
      </c>
      <c s="86" t="str">
        <f>IF('S.D.PASTE SHEET'!C120="","",'S.D.PASTE SHEET'!C120)</f>
        <v/>
      </c>
      <c s="86" t="str">
        <f>IF('S.D.PASTE SHEET'!D120="","",'S.D.PASTE SHEET'!D120)</f>
        <v/>
      </c>
      <c s="86" t="str">
        <f>IF('S.D.PASTE SHEET'!E120="","",'S.D.PASTE SHEET'!E120)</f>
        <v/>
      </c>
      <c s="86" t="str">
        <f>IF('S.D.PASTE SHEET'!F120="","",'S.D.PASTE SHEET'!F120)</f>
        <v/>
      </c>
      <c s="86" t="str">
        <f>IF('S.D.PASTE SHEET'!G120="","",'S.D.PASTE SHEET'!G120)</f>
        <v/>
      </c>
      <c s="86" t="str">
        <f>IF('S.D.PASTE SHEET'!H120="","",'S.D.PASTE SHEET'!H120)</f>
        <v/>
      </c>
      <c s="86" t="str">
        <f>IF('S.D.PASTE SHEET'!I120="","",'S.D.PASTE SHEET'!I120)</f>
        <v/>
      </c>
      <c s="86" t="str">
        <f>IF('S.D.PASTE SHEET'!J120="","",'S.D.PASTE SHEET'!J120)</f>
        <v/>
      </c>
      <c s="86" t="str">
        <f>IF('S.D.PASTE SHEET'!K120="","",'S.D.PASTE SHEET'!K120)</f>
        <v/>
      </c>
      <c s="86" t="str">
        <f>IF('S.D.PASTE SHEET'!L120="","",'S.D.PASTE SHEET'!L120)</f>
        <v/>
      </c>
      <c s="86" t="str">
        <f>IF('S.D.PASTE SHEET'!M120="","",'S.D.PASTE SHEET'!M120)</f>
        <v/>
      </c>
      <c s="86" t="str">
        <f>IF('S.D.PASTE SHEET'!N120="","",'S.D.PASTE SHEET'!N120)</f>
        <v/>
      </c>
      <c s="86" t="str">
        <f>IF('S.D.PASTE SHEET'!O120="","",'S.D.PASTE SHEET'!O120)</f>
        <v/>
      </c>
      <c s="86" t="str">
        <f>IF('S.D.PASTE SHEET'!P120="","",'S.D.PASTE SHEET'!P120)</f>
        <v/>
      </c>
      <c s="86" t="str">
        <f>IF('S.D.PASTE SHEET'!Q120="","",'S.D.PASTE SHEET'!Q120)</f>
        <v/>
      </c>
      <c s="86" t="str">
        <f>IF('S.D.PASTE SHEET'!R120="","",'S.D.PASTE SHEET'!R120)</f>
        <v/>
      </c>
      <c s="86" t="str">
        <f>IF('S.D.PASTE SHEET'!S120="","",'S.D.PASTE SHEET'!S120)</f>
        <v/>
      </c>
      <c s="86" t="str">
        <f>IF('S.D.PASTE SHEET'!T120="","",'S.D.PASTE SHEET'!T120)</f>
        <v/>
      </c>
      <c s="86" t="str">
        <f>IF('S.D.PASTE SHEET'!U120="","",'S.D.PASTE SHEET'!U120)</f>
        <v/>
      </c>
      <c s="86" t="str">
        <f>IF('S.D.PASTE SHEET'!V120="","",'S.D.PASTE SHEET'!V120)</f>
        <v/>
      </c>
      <c s="86" t="str">
        <f>IF('S.D.PASTE SHEET'!W120="","",'S.D.PASTE SHEET'!W120)</f>
        <v/>
      </c>
      <c s="86" t="str">
        <f>IF('S.D.PASTE SHEET'!X120="","",'S.D.PASTE SHEET'!X120)</f>
        <v/>
      </c>
      <c s="86" t="str">
        <f>IF('S.D.PASTE SHEET'!Y120="","",'S.D.PASTE SHEET'!Y120)</f>
        <v/>
      </c>
      <c s="86" t="str">
        <f>IF('S.D.PASTE SHEET'!Z120="","",'S.D.PASTE SHEET'!Z120)</f>
        <v/>
      </c>
      <c s="86" t="str">
        <f>IF('S.D.PASTE SHEET'!AA120="","",'S.D.PASTE SHEET'!AA120)</f>
        <v/>
      </c>
      <c s="86" t="str">
        <f>IF('S.D.PASTE SHEET'!AB120="","",'S.D.PASTE SHEET'!AB120)</f>
        <v/>
      </c>
      <c s="86" t="str">
        <f>IF('S.D.PASTE SHEET'!AC120="","",'S.D.PASTE SHEET'!AC120)</f>
        <v/>
      </c>
      <c s="86" t="str">
        <f>IF('S.D.PASTE SHEET'!AD120="","",'S.D.PASTE SHEET'!AD120)</f>
        <v/>
      </c>
      <c s="87"/>
      <c s="88" t="str">
        <f>IF(AK120="","",IF(AK120&gt;0,COUNT($AG$2:AG120),""))</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20" s="88" t="str">
        <f>IF(BC120="","",IF(BC120&gt;0,COUNT($AY$2:AY120),""))</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21" spans="1:66" ht="15.75" customHeight="1">
      <c r="A121" s="86" t="str">
        <f>IF('S.D.PASTE SHEET'!A121="","",'S.D.PASTE SHEET'!A121)</f>
        <v/>
      </c>
      <c s="86" t="str">
        <f>IF('S.D.PASTE SHEET'!B121="","",'S.D.PASTE SHEET'!B121)</f>
        <v/>
      </c>
      <c s="86" t="str">
        <f>IF('S.D.PASTE SHEET'!C121="","",'S.D.PASTE SHEET'!C121)</f>
        <v/>
      </c>
      <c s="86" t="str">
        <f>IF('S.D.PASTE SHEET'!D121="","",'S.D.PASTE SHEET'!D121)</f>
        <v/>
      </c>
      <c s="86" t="str">
        <f>IF('S.D.PASTE SHEET'!E121="","",'S.D.PASTE SHEET'!E121)</f>
        <v/>
      </c>
      <c s="86" t="str">
        <f>IF('S.D.PASTE SHEET'!F121="","",'S.D.PASTE SHEET'!F121)</f>
        <v/>
      </c>
      <c s="86" t="str">
        <f>IF('S.D.PASTE SHEET'!G121="","",'S.D.PASTE SHEET'!G121)</f>
        <v/>
      </c>
      <c s="86" t="str">
        <f>IF('S.D.PASTE SHEET'!H121="","",'S.D.PASTE SHEET'!H121)</f>
        <v/>
      </c>
      <c s="86" t="str">
        <f>IF('S.D.PASTE SHEET'!I121="","",'S.D.PASTE SHEET'!I121)</f>
        <v/>
      </c>
      <c s="86" t="str">
        <f>IF('S.D.PASTE SHEET'!J121="","",'S.D.PASTE SHEET'!J121)</f>
        <v/>
      </c>
      <c s="86" t="str">
        <f>IF('S.D.PASTE SHEET'!K121="","",'S.D.PASTE SHEET'!K121)</f>
        <v/>
      </c>
      <c s="86" t="str">
        <f>IF('S.D.PASTE SHEET'!L121="","",'S.D.PASTE SHEET'!L121)</f>
        <v/>
      </c>
      <c s="86" t="str">
        <f>IF('S.D.PASTE SHEET'!M121="","",'S.D.PASTE SHEET'!M121)</f>
        <v/>
      </c>
      <c s="86" t="str">
        <f>IF('S.D.PASTE SHEET'!N121="","",'S.D.PASTE SHEET'!N121)</f>
        <v/>
      </c>
      <c s="86" t="str">
        <f>IF('S.D.PASTE SHEET'!O121="","",'S.D.PASTE SHEET'!O121)</f>
        <v/>
      </c>
      <c s="86" t="str">
        <f>IF('S.D.PASTE SHEET'!P121="","",'S.D.PASTE SHEET'!P121)</f>
        <v/>
      </c>
      <c s="86" t="str">
        <f>IF('S.D.PASTE SHEET'!Q121="","",'S.D.PASTE SHEET'!Q121)</f>
        <v/>
      </c>
      <c s="86" t="str">
        <f>IF('S.D.PASTE SHEET'!R121="","",'S.D.PASTE SHEET'!R121)</f>
        <v/>
      </c>
      <c s="86" t="str">
        <f>IF('S.D.PASTE SHEET'!S121="","",'S.D.PASTE SHEET'!S121)</f>
        <v/>
      </c>
      <c s="86" t="str">
        <f>IF('S.D.PASTE SHEET'!T121="","",'S.D.PASTE SHEET'!T121)</f>
        <v/>
      </c>
      <c s="86" t="str">
        <f>IF('S.D.PASTE SHEET'!U121="","",'S.D.PASTE SHEET'!U121)</f>
        <v/>
      </c>
      <c s="86" t="str">
        <f>IF('S.D.PASTE SHEET'!V121="","",'S.D.PASTE SHEET'!V121)</f>
        <v/>
      </c>
      <c s="86" t="str">
        <f>IF('S.D.PASTE SHEET'!W121="","",'S.D.PASTE SHEET'!W121)</f>
        <v/>
      </c>
      <c s="86" t="str">
        <f>IF('S.D.PASTE SHEET'!X121="","",'S.D.PASTE SHEET'!X121)</f>
        <v/>
      </c>
      <c s="86" t="str">
        <f>IF('S.D.PASTE SHEET'!Y121="","",'S.D.PASTE SHEET'!Y121)</f>
        <v/>
      </c>
      <c s="86" t="str">
        <f>IF('S.D.PASTE SHEET'!Z121="","",'S.D.PASTE SHEET'!Z121)</f>
        <v/>
      </c>
      <c s="86" t="str">
        <f>IF('S.D.PASTE SHEET'!AA121="","",'S.D.PASTE SHEET'!AA121)</f>
        <v/>
      </c>
      <c s="86" t="str">
        <f>IF('S.D.PASTE SHEET'!AB121="","",'S.D.PASTE SHEET'!AB121)</f>
        <v/>
      </c>
      <c s="86" t="str">
        <f>IF('S.D.PASTE SHEET'!AC121="","",'S.D.PASTE SHEET'!AC121)</f>
        <v/>
      </c>
      <c s="86" t="str">
        <f>IF('S.D.PASTE SHEET'!AD121="","",'S.D.PASTE SHEET'!AD121)</f>
        <v/>
      </c>
      <c s="87"/>
      <c s="88" t="str">
        <f>IF(AK121="","",IF(AK121&gt;0,COUNT($AG$2:AG121),""))</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21" s="88" t="str">
        <f>IF(BC121="","",IF(BC121&gt;0,COUNT($AY$2:AY121),""))</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22" spans="1:66" ht="15.75" customHeight="1">
      <c r="A122" s="86" t="str">
        <f>IF('S.D.PASTE SHEET'!A122="","",'S.D.PASTE SHEET'!A122)</f>
        <v/>
      </c>
      <c s="86" t="str">
        <f>IF('S.D.PASTE SHEET'!B122="","",'S.D.PASTE SHEET'!B122)</f>
        <v/>
      </c>
      <c s="86" t="str">
        <f>IF('S.D.PASTE SHEET'!C122="","",'S.D.PASTE SHEET'!C122)</f>
        <v/>
      </c>
      <c s="86" t="str">
        <f>IF('S.D.PASTE SHEET'!D122="","",'S.D.PASTE SHEET'!D122)</f>
        <v/>
      </c>
      <c s="86" t="str">
        <f>IF('S.D.PASTE SHEET'!E122="","",'S.D.PASTE SHEET'!E122)</f>
        <v/>
      </c>
      <c s="86" t="str">
        <f>IF('S.D.PASTE SHEET'!F122="","",'S.D.PASTE SHEET'!F122)</f>
        <v/>
      </c>
      <c s="86" t="str">
        <f>IF('S.D.PASTE SHEET'!G122="","",'S.D.PASTE SHEET'!G122)</f>
        <v/>
      </c>
      <c s="86" t="str">
        <f>IF('S.D.PASTE SHEET'!H122="","",'S.D.PASTE SHEET'!H122)</f>
        <v/>
      </c>
      <c s="86" t="str">
        <f>IF('S.D.PASTE SHEET'!I122="","",'S.D.PASTE SHEET'!I122)</f>
        <v/>
      </c>
      <c s="86" t="str">
        <f>IF('S.D.PASTE SHEET'!J122="","",'S.D.PASTE SHEET'!J122)</f>
        <v/>
      </c>
      <c s="86" t="str">
        <f>IF('S.D.PASTE SHEET'!K122="","",'S.D.PASTE SHEET'!K122)</f>
        <v/>
      </c>
      <c s="86" t="str">
        <f>IF('S.D.PASTE SHEET'!L122="","",'S.D.PASTE SHEET'!L122)</f>
        <v/>
      </c>
      <c s="86" t="str">
        <f>IF('S.D.PASTE SHEET'!M122="","",'S.D.PASTE SHEET'!M122)</f>
        <v/>
      </c>
      <c s="86" t="str">
        <f>IF('S.D.PASTE SHEET'!N122="","",'S.D.PASTE SHEET'!N122)</f>
        <v/>
      </c>
      <c s="86" t="str">
        <f>IF('S.D.PASTE SHEET'!O122="","",'S.D.PASTE SHEET'!O122)</f>
        <v/>
      </c>
      <c s="86" t="str">
        <f>IF('S.D.PASTE SHEET'!P122="","",'S.D.PASTE SHEET'!P122)</f>
        <v/>
      </c>
      <c s="86" t="str">
        <f>IF('S.D.PASTE SHEET'!Q122="","",'S.D.PASTE SHEET'!Q122)</f>
        <v/>
      </c>
      <c s="86" t="str">
        <f>IF('S.D.PASTE SHEET'!R122="","",'S.D.PASTE SHEET'!R122)</f>
        <v/>
      </c>
      <c s="86" t="str">
        <f>IF('S.D.PASTE SHEET'!S122="","",'S.D.PASTE SHEET'!S122)</f>
        <v/>
      </c>
      <c s="86" t="str">
        <f>IF('S.D.PASTE SHEET'!T122="","",'S.D.PASTE SHEET'!T122)</f>
        <v/>
      </c>
      <c s="86" t="str">
        <f>IF('S.D.PASTE SHEET'!U122="","",'S.D.PASTE SHEET'!U122)</f>
        <v/>
      </c>
      <c s="86" t="str">
        <f>IF('S.D.PASTE SHEET'!V122="","",'S.D.PASTE SHEET'!V122)</f>
        <v/>
      </c>
      <c s="86" t="str">
        <f>IF('S.D.PASTE SHEET'!W122="","",'S.D.PASTE SHEET'!W122)</f>
        <v/>
      </c>
      <c s="86" t="str">
        <f>IF('S.D.PASTE SHEET'!X122="","",'S.D.PASTE SHEET'!X122)</f>
        <v/>
      </c>
      <c s="86" t="str">
        <f>IF('S.D.PASTE SHEET'!Y122="","",'S.D.PASTE SHEET'!Y122)</f>
        <v/>
      </c>
      <c s="86" t="str">
        <f>IF('S.D.PASTE SHEET'!Z122="","",'S.D.PASTE SHEET'!Z122)</f>
        <v/>
      </c>
      <c s="86" t="str">
        <f>IF('S.D.PASTE SHEET'!AA122="","",'S.D.PASTE SHEET'!AA122)</f>
        <v/>
      </c>
      <c s="86" t="str">
        <f>IF('S.D.PASTE SHEET'!AB122="","",'S.D.PASTE SHEET'!AB122)</f>
        <v/>
      </c>
      <c s="86" t="str">
        <f>IF('S.D.PASTE SHEET'!AC122="","",'S.D.PASTE SHEET'!AC122)</f>
        <v/>
      </c>
      <c s="86" t="str">
        <f>IF('S.D.PASTE SHEET'!AD122="","",'S.D.PASTE SHEET'!AD122)</f>
        <v/>
      </c>
      <c s="87"/>
      <c s="88" t="str">
        <f>IF(AK122="","",IF(AK122&gt;0,COUNT($AG$2:AG122),""))</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22" s="88" t="str">
        <f>IF(BC122="","",IF(BC122&gt;0,COUNT($AY$2:AY122),""))</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23" spans="1:66" ht="15.75" customHeight="1">
      <c r="A123" s="86" t="str">
        <f>IF('S.D.PASTE SHEET'!A123="","",'S.D.PASTE SHEET'!A123)</f>
        <v/>
      </c>
      <c s="86" t="str">
        <f>IF('S.D.PASTE SHEET'!B123="","",'S.D.PASTE SHEET'!B123)</f>
        <v/>
      </c>
      <c s="86" t="str">
        <f>IF('S.D.PASTE SHEET'!C123="","",'S.D.PASTE SHEET'!C123)</f>
        <v/>
      </c>
      <c s="86" t="str">
        <f>IF('S.D.PASTE SHEET'!D123="","",'S.D.PASTE SHEET'!D123)</f>
        <v/>
      </c>
      <c s="86" t="str">
        <f>IF('S.D.PASTE SHEET'!E123="","",'S.D.PASTE SHEET'!E123)</f>
        <v/>
      </c>
      <c s="86" t="str">
        <f>IF('S.D.PASTE SHEET'!F123="","",'S.D.PASTE SHEET'!F123)</f>
        <v/>
      </c>
      <c s="86" t="str">
        <f>IF('S.D.PASTE SHEET'!G123="","",'S.D.PASTE SHEET'!G123)</f>
        <v/>
      </c>
      <c s="86" t="str">
        <f>IF('S.D.PASTE SHEET'!H123="","",'S.D.PASTE SHEET'!H123)</f>
        <v/>
      </c>
      <c s="86" t="str">
        <f>IF('S.D.PASTE SHEET'!I123="","",'S.D.PASTE SHEET'!I123)</f>
        <v/>
      </c>
      <c s="86" t="str">
        <f>IF('S.D.PASTE SHEET'!J123="","",'S.D.PASTE SHEET'!J123)</f>
        <v/>
      </c>
      <c s="86" t="str">
        <f>IF('S.D.PASTE SHEET'!K123="","",'S.D.PASTE SHEET'!K123)</f>
        <v/>
      </c>
      <c s="86" t="str">
        <f>IF('S.D.PASTE SHEET'!L123="","",'S.D.PASTE SHEET'!L123)</f>
        <v/>
      </c>
      <c s="86" t="str">
        <f>IF('S.D.PASTE SHEET'!M123="","",'S.D.PASTE SHEET'!M123)</f>
        <v/>
      </c>
      <c s="86" t="str">
        <f>IF('S.D.PASTE SHEET'!N123="","",'S.D.PASTE SHEET'!N123)</f>
        <v/>
      </c>
      <c s="86" t="str">
        <f>IF('S.D.PASTE SHEET'!O123="","",'S.D.PASTE SHEET'!O123)</f>
        <v/>
      </c>
      <c s="86" t="str">
        <f>IF('S.D.PASTE SHEET'!P123="","",'S.D.PASTE SHEET'!P123)</f>
        <v/>
      </c>
      <c s="86" t="str">
        <f>IF('S.D.PASTE SHEET'!Q123="","",'S.D.PASTE SHEET'!Q123)</f>
        <v/>
      </c>
      <c s="86" t="str">
        <f>IF('S.D.PASTE SHEET'!R123="","",'S.D.PASTE SHEET'!R123)</f>
        <v/>
      </c>
      <c s="86" t="str">
        <f>IF('S.D.PASTE SHEET'!S123="","",'S.D.PASTE SHEET'!S123)</f>
        <v/>
      </c>
      <c s="86" t="str">
        <f>IF('S.D.PASTE SHEET'!T123="","",'S.D.PASTE SHEET'!T123)</f>
        <v/>
      </c>
      <c s="86" t="str">
        <f>IF('S.D.PASTE SHEET'!U123="","",'S.D.PASTE SHEET'!U123)</f>
        <v/>
      </c>
      <c s="86" t="str">
        <f>IF('S.D.PASTE SHEET'!V123="","",'S.D.PASTE SHEET'!V123)</f>
        <v/>
      </c>
      <c s="86" t="str">
        <f>IF('S.D.PASTE SHEET'!W123="","",'S.D.PASTE SHEET'!W123)</f>
        <v/>
      </c>
      <c s="86" t="str">
        <f>IF('S.D.PASTE SHEET'!X123="","",'S.D.PASTE SHEET'!X123)</f>
        <v/>
      </c>
      <c s="86" t="str">
        <f>IF('S.D.PASTE SHEET'!Y123="","",'S.D.PASTE SHEET'!Y123)</f>
        <v/>
      </c>
      <c s="86" t="str">
        <f>IF('S.D.PASTE SHEET'!Z123="","",'S.D.PASTE SHEET'!Z123)</f>
        <v/>
      </c>
      <c s="86" t="str">
        <f>IF('S.D.PASTE SHEET'!AA123="","",'S.D.PASTE SHEET'!AA123)</f>
        <v/>
      </c>
      <c s="86" t="str">
        <f>IF('S.D.PASTE SHEET'!AB123="","",'S.D.PASTE SHEET'!AB123)</f>
        <v/>
      </c>
      <c s="86" t="str">
        <f>IF('S.D.PASTE SHEET'!AC123="","",'S.D.PASTE SHEET'!AC123)</f>
        <v/>
      </c>
      <c s="86" t="str">
        <f>IF('S.D.PASTE SHEET'!AD123="","",'S.D.PASTE SHEET'!AD123)</f>
        <v/>
      </c>
      <c s="87"/>
      <c s="88" t="str">
        <f>IF(AK123="","",IF(AK123&gt;0,COUNT($AG$2:AG123),""))</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23" s="88" t="str">
        <f>IF(BC123="","",IF(BC123&gt;0,COUNT($AY$2:AY123),""))</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24" spans="1:66" ht="15.75" customHeight="1">
      <c r="A124" s="86" t="str">
        <f>IF('S.D.PASTE SHEET'!A124="","",'S.D.PASTE SHEET'!A124)</f>
        <v/>
      </c>
      <c s="86" t="str">
        <f>IF('S.D.PASTE SHEET'!B124="","",'S.D.PASTE SHEET'!B124)</f>
        <v/>
      </c>
      <c s="86" t="str">
        <f>IF('S.D.PASTE SHEET'!C124="","",'S.D.PASTE SHEET'!C124)</f>
        <v/>
      </c>
      <c s="86" t="str">
        <f>IF('S.D.PASTE SHEET'!D124="","",'S.D.PASTE SHEET'!D124)</f>
        <v/>
      </c>
      <c s="86" t="str">
        <f>IF('S.D.PASTE SHEET'!E124="","",'S.D.PASTE SHEET'!E124)</f>
        <v/>
      </c>
      <c s="86" t="str">
        <f>IF('S.D.PASTE SHEET'!F124="","",'S.D.PASTE SHEET'!F124)</f>
        <v/>
      </c>
      <c s="86" t="str">
        <f>IF('S.D.PASTE SHEET'!G124="","",'S.D.PASTE SHEET'!G124)</f>
        <v/>
      </c>
      <c s="86" t="str">
        <f>IF('S.D.PASTE SHEET'!H124="","",'S.D.PASTE SHEET'!H124)</f>
        <v/>
      </c>
      <c s="86" t="str">
        <f>IF('S.D.PASTE SHEET'!I124="","",'S.D.PASTE SHEET'!I124)</f>
        <v/>
      </c>
      <c s="86" t="str">
        <f>IF('S.D.PASTE SHEET'!J124="","",'S.D.PASTE SHEET'!J124)</f>
        <v/>
      </c>
      <c s="86" t="str">
        <f>IF('S.D.PASTE SHEET'!K124="","",'S.D.PASTE SHEET'!K124)</f>
        <v/>
      </c>
      <c s="86" t="str">
        <f>IF('S.D.PASTE SHEET'!L124="","",'S.D.PASTE SHEET'!L124)</f>
        <v/>
      </c>
      <c s="86" t="str">
        <f>IF('S.D.PASTE SHEET'!M124="","",'S.D.PASTE SHEET'!M124)</f>
        <v/>
      </c>
      <c s="86" t="str">
        <f>IF('S.D.PASTE SHEET'!N124="","",'S.D.PASTE SHEET'!N124)</f>
        <v/>
      </c>
      <c s="86" t="str">
        <f>IF('S.D.PASTE SHEET'!O124="","",'S.D.PASTE SHEET'!O124)</f>
        <v/>
      </c>
      <c s="86" t="str">
        <f>IF('S.D.PASTE SHEET'!P124="","",'S.D.PASTE SHEET'!P124)</f>
        <v/>
      </c>
      <c s="86" t="str">
        <f>IF('S.D.PASTE SHEET'!Q124="","",'S.D.PASTE SHEET'!Q124)</f>
        <v/>
      </c>
      <c s="86" t="str">
        <f>IF('S.D.PASTE SHEET'!R124="","",'S.D.PASTE SHEET'!R124)</f>
        <v/>
      </c>
      <c s="86" t="str">
        <f>IF('S.D.PASTE SHEET'!S124="","",'S.D.PASTE SHEET'!S124)</f>
        <v/>
      </c>
      <c s="86" t="str">
        <f>IF('S.D.PASTE SHEET'!T124="","",'S.D.PASTE SHEET'!T124)</f>
        <v/>
      </c>
      <c s="86" t="str">
        <f>IF('S.D.PASTE SHEET'!U124="","",'S.D.PASTE SHEET'!U124)</f>
        <v/>
      </c>
      <c s="86" t="str">
        <f>IF('S.D.PASTE SHEET'!V124="","",'S.D.PASTE SHEET'!V124)</f>
        <v/>
      </c>
      <c s="86" t="str">
        <f>IF('S.D.PASTE SHEET'!W124="","",'S.D.PASTE SHEET'!W124)</f>
        <v/>
      </c>
      <c s="86" t="str">
        <f>IF('S.D.PASTE SHEET'!X124="","",'S.D.PASTE SHEET'!X124)</f>
        <v/>
      </c>
      <c s="86" t="str">
        <f>IF('S.D.PASTE SHEET'!Y124="","",'S.D.PASTE SHEET'!Y124)</f>
        <v/>
      </c>
      <c s="86" t="str">
        <f>IF('S.D.PASTE SHEET'!Z124="","",'S.D.PASTE SHEET'!Z124)</f>
        <v/>
      </c>
      <c s="86" t="str">
        <f>IF('S.D.PASTE SHEET'!AA124="","",'S.D.PASTE SHEET'!AA124)</f>
        <v/>
      </c>
      <c s="86" t="str">
        <f>IF('S.D.PASTE SHEET'!AB124="","",'S.D.PASTE SHEET'!AB124)</f>
        <v/>
      </c>
      <c s="86" t="str">
        <f>IF('S.D.PASTE SHEET'!AC124="","",'S.D.PASTE SHEET'!AC124)</f>
        <v/>
      </c>
      <c s="86" t="str">
        <f>IF('S.D.PASTE SHEET'!AD124="","",'S.D.PASTE SHEET'!AD124)</f>
        <v/>
      </c>
      <c s="87"/>
      <c s="88" t="str">
        <f>IF(AK124="","",IF(AK124&gt;0,COUNT($AG$2:AG124),""))</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24" s="88" t="str">
        <f>IF(BC124="","",IF(BC124&gt;0,COUNT($AY$2:AY124),""))</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25" spans="1:66" ht="15.75" customHeight="1">
      <c r="A125" s="86" t="str">
        <f>IF('S.D.PASTE SHEET'!A125="","",'S.D.PASTE SHEET'!A125)</f>
        <v/>
      </c>
      <c s="86" t="str">
        <f>IF('S.D.PASTE SHEET'!B125="","",'S.D.PASTE SHEET'!B125)</f>
        <v/>
      </c>
      <c s="86" t="str">
        <f>IF('S.D.PASTE SHEET'!C125="","",'S.D.PASTE SHEET'!C125)</f>
        <v/>
      </c>
      <c s="86" t="str">
        <f>IF('S.D.PASTE SHEET'!D125="","",'S.D.PASTE SHEET'!D125)</f>
        <v/>
      </c>
      <c s="86" t="str">
        <f>IF('S.D.PASTE SHEET'!E125="","",'S.D.PASTE SHEET'!E125)</f>
        <v/>
      </c>
      <c s="86" t="str">
        <f>IF('S.D.PASTE SHEET'!F125="","",'S.D.PASTE SHEET'!F125)</f>
        <v/>
      </c>
      <c s="86" t="str">
        <f>IF('S.D.PASTE SHEET'!G125="","",'S.D.PASTE SHEET'!G125)</f>
        <v/>
      </c>
      <c s="86" t="str">
        <f>IF('S.D.PASTE SHEET'!H125="","",'S.D.PASTE SHEET'!H125)</f>
        <v/>
      </c>
      <c s="86" t="str">
        <f>IF('S.D.PASTE SHEET'!I125="","",'S.D.PASTE SHEET'!I125)</f>
        <v/>
      </c>
      <c s="86" t="str">
        <f>IF('S.D.PASTE SHEET'!J125="","",'S.D.PASTE SHEET'!J125)</f>
        <v/>
      </c>
      <c s="86" t="str">
        <f>IF('S.D.PASTE SHEET'!K125="","",'S.D.PASTE SHEET'!K125)</f>
        <v/>
      </c>
      <c s="86" t="str">
        <f>IF('S.D.PASTE SHEET'!L125="","",'S.D.PASTE SHEET'!L125)</f>
        <v/>
      </c>
      <c s="86" t="str">
        <f>IF('S.D.PASTE SHEET'!M125="","",'S.D.PASTE SHEET'!M125)</f>
        <v/>
      </c>
      <c s="86" t="str">
        <f>IF('S.D.PASTE SHEET'!N125="","",'S.D.PASTE SHEET'!N125)</f>
        <v/>
      </c>
      <c s="86" t="str">
        <f>IF('S.D.PASTE SHEET'!O125="","",'S.D.PASTE SHEET'!O125)</f>
        <v/>
      </c>
      <c s="86" t="str">
        <f>IF('S.D.PASTE SHEET'!P125="","",'S.D.PASTE SHEET'!P125)</f>
        <v/>
      </c>
      <c s="86" t="str">
        <f>IF('S.D.PASTE SHEET'!Q125="","",'S.D.PASTE SHEET'!Q125)</f>
        <v/>
      </c>
      <c s="86" t="str">
        <f>IF('S.D.PASTE SHEET'!R125="","",'S.D.PASTE SHEET'!R125)</f>
        <v/>
      </c>
      <c s="86" t="str">
        <f>IF('S.D.PASTE SHEET'!S125="","",'S.D.PASTE SHEET'!S125)</f>
        <v/>
      </c>
      <c s="86" t="str">
        <f>IF('S.D.PASTE SHEET'!T125="","",'S.D.PASTE SHEET'!T125)</f>
        <v/>
      </c>
      <c s="86" t="str">
        <f>IF('S.D.PASTE SHEET'!U125="","",'S.D.PASTE SHEET'!U125)</f>
        <v/>
      </c>
      <c s="86" t="str">
        <f>IF('S.D.PASTE SHEET'!V125="","",'S.D.PASTE SHEET'!V125)</f>
        <v/>
      </c>
      <c s="86" t="str">
        <f>IF('S.D.PASTE SHEET'!W125="","",'S.D.PASTE SHEET'!W125)</f>
        <v/>
      </c>
      <c s="86" t="str">
        <f>IF('S.D.PASTE SHEET'!X125="","",'S.D.PASTE SHEET'!X125)</f>
        <v/>
      </c>
      <c s="86" t="str">
        <f>IF('S.D.PASTE SHEET'!Y125="","",'S.D.PASTE SHEET'!Y125)</f>
        <v/>
      </c>
      <c s="86" t="str">
        <f>IF('S.D.PASTE SHEET'!Z125="","",'S.D.PASTE SHEET'!Z125)</f>
        <v/>
      </c>
      <c s="86" t="str">
        <f>IF('S.D.PASTE SHEET'!AA125="","",'S.D.PASTE SHEET'!AA125)</f>
        <v/>
      </c>
      <c s="86" t="str">
        <f>IF('S.D.PASTE SHEET'!AB125="","",'S.D.PASTE SHEET'!AB125)</f>
        <v/>
      </c>
      <c s="86" t="str">
        <f>IF('S.D.PASTE SHEET'!AC125="","",'S.D.PASTE SHEET'!AC125)</f>
        <v/>
      </c>
      <c s="86" t="str">
        <f>IF('S.D.PASTE SHEET'!AD125="","",'S.D.PASTE SHEET'!AD125)</f>
        <v/>
      </c>
      <c s="87"/>
      <c s="88" t="str">
        <f>IF(AK125="","",IF(AK125&gt;0,COUNT($AG$2:AG125),""))</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25" s="88" t="str">
        <f>IF(BC125="","",IF(BC125&gt;0,COUNT($AY$2:AY125),""))</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26" spans="1:66" ht="15.75" customHeight="1">
      <c r="A126" s="86" t="str">
        <f>IF('S.D.PASTE SHEET'!A126="","",'S.D.PASTE SHEET'!A126)</f>
        <v/>
      </c>
      <c s="86" t="str">
        <f>IF('S.D.PASTE SHEET'!B126="","",'S.D.PASTE SHEET'!B126)</f>
        <v/>
      </c>
      <c s="86" t="str">
        <f>IF('S.D.PASTE SHEET'!C126="","",'S.D.PASTE SHEET'!C126)</f>
        <v/>
      </c>
      <c s="86" t="str">
        <f>IF('S.D.PASTE SHEET'!D126="","",'S.D.PASTE SHEET'!D126)</f>
        <v/>
      </c>
      <c s="86" t="str">
        <f>IF('S.D.PASTE SHEET'!E126="","",'S.D.PASTE SHEET'!E126)</f>
        <v/>
      </c>
      <c s="86" t="str">
        <f>IF('S.D.PASTE SHEET'!F126="","",'S.D.PASTE SHEET'!F126)</f>
        <v/>
      </c>
      <c s="86" t="str">
        <f>IF('S.D.PASTE SHEET'!G126="","",'S.D.PASTE SHEET'!G126)</f>
        <v/>
      </c>
      <c s="86" t="str">
        <f>IF('S.D.PASTE SHEET'!H126="","",'S.D.PASTE SHEET'!H126)</f>
        <v/>
      </c>
      <c s="86" t="str">
        <f>IF('S.D.PASTE SHEET'!I126="","",'S.D.PASTE SHEET'!I126)</f>
        <v/>
      </c>
      <c s="86" t="str">
        <f>IF('S.D.PASTE SHEET'!J126="","",'S.D.PASTE SHEET'!J126)</f>
        <v/>
      </c>
      <c s="86" t="str">
        <f>IF('S.D.PASTE SHEET'!K126="","",'S.D.PASTE SHEET'!K126)</f>
        <v/>
      </c>
      <c s="86" t="str">
        <f>IF('S.D.PASTE SHEET'!L126="","",'S.D.PASTE SHEET'!L126)</f>
        <v/>
      </c>
      <c s="86" t="str">
        <f>IF('S.D.PASTE SHEET'!M126="","",'S.D.PASTE SHEET'!M126)</f>
        <v/>
      </c>
      <c s="86" t="str">
        <f>IF('S.D.PASTE SHEET'!N126="","",'S.D.PASTE SHEET'!N126)</f>
        <v/>
      </c>
      <c s="86" t="str">
        <f>IF('S.D.PASTE SHEET'!O126="","",'S.D.PASTE SHEET'!O126)</f>
        <v/>
      </c>
      <c s="86" t="str">
        <f>IF('S.D.PASTE SHEET'!P126="","",'S.D.PASTE SHEET'!P126)</f>
        <v/>
      </c>
      <c s="86" t="str">
        <f>IF('S.D.PASTE SHEET'!Q126="","",'S.D.PASTE SHEET'!Q126)</f>
        <v/>
      </c>
      <c s="86" t="str">
        <f>IF('S.D.PASTE SHEET'!R126="","",'S.D.PASTE SHEET'!R126)</f>
        <v/>
      </c>
      <c s="86" t="str">
        <f>IF('S.D.PASTE SHEET'!S126="","",'S.D.PASTE SHEET'!S126)</f>
        <v/>
      </c>
      <c s="86" t="str">
        <f>IF('S.D.PASTE SHEET'!T126="","",'S.D.PASTE SHEET'!T126)</f>
        <v/>
      </c>
      <c s="86" t="str">
        <f>IF('S.D.PASTE SHEET'!U126="","",'S.D.PASTE SHEET'!U126)</f>
        <v/>
      </c>
      <c s="86" t="str">
        <f>IF('S.D.PASTE SHEET'!V126="","",'S.D.PASTE SHEET'!V126)</f>
        <v/>
      </c>
      <c s="86" t="str">
        <f>IF('S.D.PASTE SHEET'!W126="","",'S.D.PASTE SHEET'!W126)</f>
        <v/>
      </c>
      <c s="86" t="str">
        <f>IF('S.D.PASTE SHEET'!X126="","",'S.D.PASTE SHEET'!X126)</f>
        <v/>
      </c>
      <c s="86" t="str">
        <f>IF('S.D.PASTE SHEET'!Y126="","",'S.D.PASTE SHEET'!Y126)</f>
        <v/>
      </c>
      <c s="86" t="str">
        <f>IF('S.D.PASTE SHEET'!Z126="","",'S.D.PASTE SHEET'!Z126)</f>
        <v/>
      </c>
      <c s="86" t="str">
        <f>IF('S.D.PASTE SHEET'!AA126="","",'S.D.PASTE SHEET'!AA126)</f>
        <v/>
      </c>
      <c s="86" t="str">
        <f>IF('S.D.PASTE SHEET'!AB126="","",'S.D.PASTE SHEET'!AB126)</f>
        <v/>
      </c>
      <c s="86" t="str">
        <f>IF('S.D.PASTE SHEET'!AC126="","",'S.D.PASTE SHEET'!AC126)</f>
        <v/>
      </c>
      <c s="86" t="str">
        <f>IF('S.D.PASTE SHEET'!AD126="","",'S.D.PASTE SHEET'!AD126)</f>
        <v/>
      </c>
      <c s="87"/>
      <c s="88" t="str">
        <f>IF(AK126="","",IF(AK126&gt;0,COUNT($AG$2:AG126),""))</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26" s="88" t="str">
        <f>IF(BC126="","",IF(BC126&gt;0,COUNT($AY$2:AY126),""))</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27" spans="1:66" ht="15.75" customHeight="1">
      <c r="A127" s="86" t="str">
        <f>IF('S.D.PASTE SHEET'!A127="","",'S.D.PASTE SHEET'!A127)</f>
        <v/>
      </c>
      <c s="86" t="str">
        <f>IF('S.D.PASTE SHEET'!B127="","",'S.D.PASTE SHEET'!B127)</f>
        <v/>
      </c>
      <c s="86" t="str">
        <f>IF('S.D.PASTE SHEET'!C127="","",'S.D.PASTE SHEET'!C127)</f>
        <v/>
      </c>
      <c s="86" t="str">
        <f>IF('S.D.PASTE SHEET'!D127="","",'S.D.PASTE SHEET'!D127)</f>
        <v/>
      </c>
      <c s="86" t="str">
        <f>IF('S.D.PASTE SHEET'!E127="","",'S.D.PASTE SHEET'!E127)</f>
        <v/>
      </c>
      <c s="86" t="str">
        <f>IF('S.D.PASTE SHEET'!F127="","",'S.D.PASTE SHEET'!F127)</f>
        <v/>
      </c>
      <c s="86" t="str">
        <f>IF('S.D.PASTE SHEET'!G127="","",'S.D.PASTE SHEET'!G127)</f>
        <v/>
      </c>
      <c s="86" t="str">
        <f>IF('S.D.PASTE SHEET'!H127="","",'S.D.PASTE SHEET'!H127)</f>
        <v/>
      </c>
      <c s="86" t="str">
        <f>IF('S.D.PASTE SHEET'!I127="","",'S.D.PASTE SHEET'!I127)</f>
        <v/>
      </c>
      <c s="86" t="str">
        <f>IF('S.D.PASTE SHEET'!J127="","",'S.D.PASTE SHEET'!J127)</f>
        <v/>
      </c>
      <c s="86" t="str">
        <f>IF('S.D.PASTE SHEET'!K127="","",'S.D.PASTE SHEET'!K127)</f>
        <v/>
      </c>
      <c s="86" t="str">
        <f>IF('S.D.PASTE SHEET'!L127="","",'S.D.PASTE SHEET'!L127)</f>
        <v/>
      </c>
      <c s="86" t="str">
        <f>IF('S.D.PASTE SHEET'!M127="","",'S.D.PASTE SHEET'!M127)</f>
        <v/>
      </c>
      <c s="86" t="str">
        <f>IF('S.D.PASTE SHEET'!N127="","",'S.D.PASTE SHEET'!N127)</f>
        <v/>
      </c>
      <c s="86" t="str">
        <f>IF('S.D.PASTE SHEET'!O127="","",'S.D.PASTE SHEET'!O127)</f>
        <v/>
      </c>
      <c s="86" t="str">
        <f>IF('S.D.PASTE SHEET'!P127="","",'S.D.PASTE SHEET'!P127)</f>
        <v/>
      </c>
      <c s="86" t="str">
        <f>IF('S.D.PASTE SHEET'!Q127="","",'S.D.PASTE SHEET'!Q127)</f>
        <v/>
      </c>
      <c s="86" t="str">
        <f>IF('S.D.PASTE SHEET'!R127="","",'S.D.PASTE SHEET'!R127)</f>
        <v/>
      </c>
      <c s="86" t="str">
        <f>IF('S.D.PASTE SHEET'!S127="","",'S.D.PASTE SHEET'!S127)</f>
        <v/>
      </c>
      <c s="86" t="str">
        <f>IF('S.D.PASTE SHEET'!T127="","",'S.D.PASTE SHEET'!T127)</f>
        <v/>
      </c>
      <c s="86" t="str">
        <f>IF('S.D.PASTE SHEET'!U127="","",'S.D.PASTE SHEET'!U127)</f>
        <v/>
      </c>
      <c s="86" t="str">
        <f>IF('S.D.PASTE SHEET'!V127="","",'S.D.PASTE SHEET'!V127)</f>
        <v/>
      </c>
      <c s="86" t="str">
        <f>IF('S.D.PASTE SHEET'!W127="","",'S.D.PASTE SHEET'!W127)</f>
        <v/>
      </c>
      <c s="86" t="str">
        <f>IF('S.D.PASTE SHEET'!X127="","",'S.D.PASTE SHEET'!X127)</f>
        <v/>
      </c>
      <c s="86" t="str">
        <f>IF('S.D.PASTE SHEET'!Y127="","",'S.D.PASTE SHEET'!Y127)</f>
        <v/>
      </c>
      <c s="86" t="str">
        <f>IF('S.D.PASTE SHEET'!Z127="","",'S.D.PASTE SHEET'!Z127)</f>
        <v/>
      </c>
      <c s="86" t="str">
        <f>IF('S.D.PASTE SHEET'!AA127="","",'S.D.PASTE SHEET'!AA127)</f>
        <v/>
      </c>
      <c s="86" t="str">
        <f>IF('S.D.PASTE SHEET'!AB127="","",'S.D.PASTE SHEET'!AB127)</f>
        <v/>
      </c>
      <c s="86" t="str">
        <f>IF('S.D.PASTE SHEET'!AC127="","",'S.D.PASTE SHEET'!AC127)</f>
        <v/>
      </c>
      <c s="86" t="str">
        <f>IF('S.D.PASTE SHEET'!AD127="","",'S.D.PASTE SHEET'!AD127)</f>
        <v/>
      </c>
      <c s="87"/>
      <c s="88" t="str">
        <f>IF(AK127="","",IF(AK127&gt;0,COUNT($AG$2:AG127),""))</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27" s="88" t="str">
        <f>IF(BC127="","",IF(BC127&gt;0,COUNT($AY$2:AY127),""))</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28" spans="1:66" ht="15.75" customHeight="1">
      <c r="A128" s="86" t="str">
        <f>IF('S.D.PASTE SHEET'!A128="","",'S.D.PASTE SHEET'!A128)</f>
        <v/>
      </c>
      <c s="86" t="str">
        <f>IF('S.D.PASTE SHEET'!B128="","",'S.D.PASTE SHEET'!B128)</f>
        <v/>
      </c>
      <c s="86" t="str">
        <f>IF('S.D.PASTE SHEET'!C128="","",'S.D.PASTE SHEET'!C128)</f>
        <v/>
      </c>
      <c s="86" t="str">
        <f>IF('S.D.PASTE SHEET'!D128="","",'S.D.PASTE SHEET'!D128)</f>
        <v/>
      </c>
      <c s="86" t="str">
        <f>IF('S.D.PASTE SHEET'!E128="","",'S.D.PASTE SHEET'!E128)</f>
        <v/>
      </c>
      <c s="86" t="str">
        <f>IF('S.D.PASTE SHEET'!F128="","",'S.D.PASTE SHEET'!F128)</f>
        <v/>
      </c>
      <c s="86" t="str">
        <f>IF('S.D.PASTE SHEET'!G128="","",'S.D.PASTE SHEET'!G128)</f>
        <v/>
      </c>
      <c s="86" t="str">
        <f>IF('S.D.PASTE SHEET'!H128="","",'S.D.PASTE SHEET'!H128)</f>
        <v/>
      </c>
      <c s="86" t="str">
        <f>IF('S.D.PASTE SHEET'!I128="","",'S.D.PASTE SHEET'!I128)</f>
        <v/>
      </c>
      <c s="86" t="str">
        <f>IF('S.D.PASTE SHEET'!J128="","",'S.D.PASTE SHEET'!J128)</f>
        <v/>
      </c>
      <c s="86" t="str">
        <f>IF('S.D.PASTE SHEET'!K128="","",'S.D.PASTE SHEET'!K128)</f>
        <v/>
      </c>
      <c s="86" t="str">
        <f>IF('S.D.PASTE SHEET'!L128="","",'S.D.PASTE SHEET'!L128)</f>
        <v/>
      </c>
      <c s="86" t="str">
        <f>IF('S.D.PASTE SHEET'!M128="","",'S.D.PASTE SHEET'!M128)</f>
        <v/>
      </c>
      <c s="86" t="str">
        <f>IF('S.D.PASTE SHEET'!N128="","",'S.D.PASTE SHEET'!N128)</f>
        <v/>
      </c>
      <c s="86" t="str">
        <f>IF('S.D.PASTE SHEET'!O128="","",'S.D.PASTE SHEET'!O128)</f>
        <v/>
      </c>
      <c s="86" t="str">
        <f>IF('S.D.PASTE SHEET'!P128="","",'S.D.PASTE SHEET'!P128)</f>
        <v/>
      </c>
      <c s="86" t="str">
        <f>IF('S.D.PASTE SHEET'!Q128="","",'S.D.PASTE SHEET'!Q128)</f>
        <v/>
      </c>
      <c s="86" t="str">
        <f>IF('S.D.PASTE SHEET'!R128="","",'S.D.PASTE SHEET'!R128)</f>
        <v/>
      </c>
      <c s="86" t="str">
        <f>IF('S.D.PASTE SHEET'!S128="","",'S.D.PASTE SHEET'!S128)</f>
        <v/>
      </c>
      <c s="86" t="str">
        <f>IF('S.D.PASTE SHEET'!T128="","",'S.D.PASTE SHEET'!T128)</f>
        <v/>
      </c>
      <c s="86" t="str">
        <f>IF('S.D.PASTE SHEET'!U128="","",'S.D.PASTE SHEET'!U128)</f>
        <v/>
      </c>
      <c s="86" t="str">
        <f>IF('S.D.PASTE SHEET'!V128="","",'S.D.PASTE SHEET'!V128)</f>
        <v/>
      </c>
      <c s="86" t="str">
        <f>IF('S.D.PASTE SHEET'!W128="","",'S.D.PASTE SHEET'!W128)</f>
        <v/>
      </c>
      <c s="86" t="str">
        <f>IF('S.D.PASTE SHEET'!X128="","",'S.D.PASTE SHEET'!X128)</f>
        <v/>
      </c>
      <c s="86" t="str">
        <f>IF('S.D.PASTE SHEET'!Y128="","",'S.D.PASTE SHEET'!Y128)</f>
        <v/>
      </c>
      <c s="86" t="str">
        <f>IF('S.D.PASTE SHEET'!Z128="","",'S.D.PASTE SHEET'!Z128)</f>
        <v/>
      </c>
      <c s="86" t="str">
        <f>IF('S.D.PASTE SHEET'!AA128="","",'S.D.PASTE SHEET'!AA128)</f>
        <v/>
      </c>
      <c s="86" t="str">
        <f>IF('S.D.PASTE SHEET'!AB128="","",'S.D.PASTE SHEET'!AB128)</f>
        <v/>
      </c>
      <c s="86" t="str">
        <f>IF('S.D.PASTE SHEET'!AC128="","",'S.D.PASTE SHEET'!AC128)</f>
        <v/>
      </c>
      <c s="86" t="str">
        <f>IF('S.D.PASTE SHEET'!AD128="","",'S.D.PASTE SHEET'!AD128)</f>
        <v/>
      </c>
      <c s="87"/>
      <c s="88" t="str">
        <f>IF(AK128="","",IF(AK128&gt;0,COUNT($AG$2:AG128),""))</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28" s="88" t="str">
        <f>IF(BC128="","",IF(BC128&gt;0,COUNT($AY$2:AY128),""))</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29" spans="1:66" ht="15.75" customHeight="1">
      <c r="A129" s="86" t="str">
        <f>IF('S.D.PASTE SHEET'!A129="","",'S.D.PASTE SHEET'!A129)</f>
        <v/>
      </c>
      <c s="86" t="str">
        <f>IF('S.D.PASTE SHEET'!B129="","",'S.D.PASTE SHEET'!B129)</f>
        <v/>
      </c>
      <c s="86" t="str">
        <f>IF('S.D.PASTE SHEET'!C129="","",'S.D.PASTE SHEET'!C129)</f>
        <v/>
      </c>
      <c s="86" t="str">
        <f>IF('S.D.PASTE SHEET'!D129="","",'S.D.PASTE SHEET'!D129)</f>
        <v/>
      </c>
      <c s="86" t="str">
        <f>IF('S.D.PASTE SHEET'!E129="","",'S.D.PASTE SHEET'!E129)</f>
        <v/>
      </c>
      <c s="86" t="str">
        <f>IF('S.D.PASTE SHEET'!F129="","",'S.D.PASTE SHEET'!F129)</f>
        <v/>
      </c>
      <c s="86" t="str">
        <f>IF('S.D.PASTE SHEET'!G129="","",'S.D.PASTE SHEET'!G129)</f>
        <v/>
      </c>
      <c s="86" t="str">
        <f>IF('S.D.PASTE SHEET'!H129="","",'S.D.PASTE SHEET'!H129)</f>
        <v/>
      </c>
      <c s="86" t="str">
        <f>IF('S.D.PASTE SHEET'!I129="","",'S.D.PASTE SHEET'!I129)</f>
        <v/>
      </c>
      <c s="86" t="str">
        <f>IF('S.D.PASTE SHEET'!J129="","",'S.D.PASTE SHEET'!J129)</f>
        <v/>
      </c>
      <c s="86" t="str">
        <f>IF('S.D.PASTE SHEET'!K129="","",'S.D.PASTE SHEET'!K129)</f>
        <v/>
      </c>
      <c s="86" t="str">
        <f>IF('S.D.PASTE SHEET'!L129="","",'S.D.PASTE SHEET'!L129)</f>
        <v/>
      </c>
      <c s="86" t="str">
        <f>IF('S.D.PASTE SHEET'!M129="","",'S.D.PASTE SHEET'!M129)</f>
        <v/>
      </c>
      <c s="86" t="str">
        <f>IF('S.D.PASTE SHEET'!N129="","",'S.D.PASTE SHEET'!N129)</f>
        <v/>
      </c>
      <c s="86" t="str">
        <f>IF('S.D.PASTE SHEET'!O129="","",'S.D.PASTE SHEET'!O129)</f>
        <v/>
      </c>
      <c s="86" t="str">
        <f>IF('S.D.PASTE SHEET'!P129="","",'S.D.PASTE SHEET'!P129)</f>
        <v/>
      </c>
      <c s="86" t="str">
        <f>IF('S.D.PASTE SHEET'!Q129="","",'S.D.PASTE SHEET'!Q129)</f>
        <v/>
      </c>
      <c s="86" t="str">
        <f>IF('S.D.PASTE SHEET'!R129="","",'S.D.PASTE SHEET'!R129)</f>
        <v/>
      </c>
      <c s="86" t="str">
        <f>IF('S.D.PASTE SHEET'!S129="","",'S.D.PASTE SHEET'!S129)</f>
        <v/>
      </c>
      <c s="86" t="str">
        <f>IF('S.D.PASTE SHEET'!T129="","",'S.D.PASTE SHEET'!T129)</f>
        <v/>
      </c>
      <c s="86" t="str">
        <f>IF('S.D.PASTE SHEET'!U129="","",'S.D.PASTE SHEET'!U129)</f>
        <v/>
      </c>
      <c s="86" t="str">
        <f>IF('S.D.PASTE SHEET'!V129="","",'S.D.PASTE SHEET'!V129)</f>
        <v/>
      </c>
      <c s="86" t="str">
        <f>IF('S.D.PASTE SHEET'!W129="","",'S.D.PASTE SHEET'!W129)</f>
        <v/>
      </c>
      <c s="86" t="str">
        <f>IF('S.D.PASTE SHEET'!X129="","",'S.D.PASTE SHEET'!X129)</f>
        <v/>
      </c>
      <c s="86" t="str">
        <f>IF('S.D.PASTE SHEET'!Y129="","",'S.D.PASTE SHEET'!Y129)</f>
        <v/>
      </c>
      <c s="86" t="str">
        <f>IF('S.D.PASTE SHEET'!Z129="","",'S.D.PASTE SHEET'!Z129)</f>
        <v/>
      </c>
      <c s="86" t="str">
        <f>IF('S.D.PASTE SHEET'!AA129="","",'S.D.PASTE SHEET'!AA129)</f>
        <v/>
      </c>
      <c s="86" t="str">
        <f>IF('S.D.PASTE SHEET'!AB129="","",'S.D.PASTE SHEET'!AB129)</f>
        <v/>
      </c>
      <c s="86" t="str">
        <f>IF('S.D.PASTE SHEET'!AC129="","",'S.D.PASTE SHEET'!AC129)</f>
        <v/>
      </c>
      <c s="86" t="str">
        <f>IF('S.D.PASTE SHEET'!AD129="","",'S.D.PASTE SHEET'!AD129)</f>
        <v/>
      </c>
      <c s="87"/>
      <c s="88" t="str">
        <f>IF(AK129="","",IF(AK129&gt;0,COUNT($AG$2:AG129),""))</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29" s="88" t="str">
        <f>IF(BC129="","",IF(BC129&gt;0,COUNT($AY$2:AY129),""))</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30" spans="1:66" ht="15.75" customHeight="1">
      <c r="A130" s="86" t="str">
        <f>IF('S.D.PASTE SHEET'!A130="","",'S.D.PASTE SHEET'!A130)</f>
        <v/>
      </c>
      <c s="86" t="str">
        <f>IF('S.D.PASTE SHEET'!B130="","",'S.D.PASTE SHEET'!B130)</f>
        <v/>
      </c>
      <c s="86" t="str">
        <f>IF('S.D.PASTE SHEET'!C130="","",'S.D.PASTE SHEET'!C130)</f>
        <v/>
      </c>
      <c s="86" t="str">
        <f>IF('S.D.PASTE SHEET'!D130="","",'S.D.PASTE SHEET'!D130)</f>
        <v/>
      </c>
      <c s="86" t="str">
        <f>IF('S.D.PASTE SHEET'!E130="","",'S.D.PASTE SHEET'!E130)</f>
        <v/>
      </c>
      <c s="86" t="str">
        <f>IF('S.D.PASTE SHEET'!F130="","",'S.D.PASTE SHEET'!F130)</f>
        <v/>
      </c>
      <c s="86" t="str">
        <f>IF('S.D.PASTE SHEET'!G130="","",'S.D.PASTE SHEET'!G130)</f>
        <v/>
      </c>
      <c s="86" t="str">
        <f>IF('S.D.PASTE SHEET'!H130="","",'S.D.PASTE SHEET'!H130)</f>
        <v/>
      </c>
      <c s="86" t="str">
        <f>IF('S.D.PASTE SHEET'!I130="","",'S.D.PASTE SHEET'!I130)</f>
        <v/>
      </c>
      <c s="86" t="str">
        <f>IF('S.D.PASTE SHEET'!J130="","",'S.D.PASTE SHEET'!J130)</f>
        <v/>
      </c>
      <c s="86" t="str">
        <f>IF('S.D.PASTE SHEET'!K130="","",'S.D.PASTE SHEET'!K130)</f>
        <v/>
      </c>
      <c s="86" t="str">
        <f>IF('S.D.PASTE SHEET'!L130="","",'S.D.PASTE SHEET'!L130)</f>
        <v/>
      </c>
      <c s="86" t="str">
        <f>IF('S.D.PASTE SHEET'!M130="","",'S.D.PASTE SHEET'!M130)</f>
        <v/>
      </c>
      <c s="86" t="str">
        <f>IF('S.D.PASTE SHEET'!N130="","",'S.D.PASTE SHEET'!N130)</f>
        <v/>
      </c>
      <c s="86" t="str">
        <f>IF('S.D.PASTE SHEET'!O130="","",'S.D.PASTE SHEET'!O130)</f>
        <v/>
      </c>
      <c s="86" t="str">
        <f>IF('S.D.PASTE SHEET'!P130="","",'S.D.PASTE SHEET'!P130)</f>
        <v/>
      </c>
      <c s="86" t="str">
        <f>IF('S.D.PASTE SHEET'!Q130="","",'S.D.PASTE SHEET'!Q130)</f>
        <v/>
      </c>
      <c s="86" t="str">
        <f>IF('S.D.PASTE SHEET'!R130="","",'S.D.PASTE SHEET'!R130)</f>
        <v/>
      </c>
      <c s="86" t="str">
        <f>IF('S.D.PASTE SHEET'!S130="","",'S.D.PASTE SHEET'!S130)</f>
        <v/>
      </c>
      <c s="86" t="str">
        <f>IF('S.D.PASTE SHEET'!T130="","",'S.D.PASTE SHEET'!T130)</f>
        <v/>
      </c>
      <c s="86" t="str">
        <f>IF('S.D.PASTE SHEET'!U130="","",'S.D.PASTE SHEET'!U130)</f>
        <v/>
      </c>
      <c s="86" t="str">
        <f>IF('S.D.PASTE SHEET'!V130="","",'S.D.PASTE SHEET'!V130)</f>
        <v/>
      </c>
      <c s="86" t="str">
        <f>IF('S.D.PASTE SHEET'!W130="","",'S.D.PASTE SHEET'!W130)</f>
        <v/>
      </c>
      <c s="86" t="str">
        <f>IF('S.D.PASTE SHEET'!X130="","",'S.D.PASTE SHEET'!X130)</f>
        <v/>
      </c>
      <c s="86" t="str">
        <f>IF('S.D.PASTE SHEET'!Y130="","",'S.D.PASTE SHEET'!Y130)</f>
        <v/>
      </c>
      <c s="86" t="str">
        <f>IF('S.D.PASTE SHEET'!Z130="","",'S.D.PASTE SHEET'!Z130)</f>
        <v/>
      </c>
      <c s="86" t="str">
        <f>IF('S.D.PASTE SHEET'!AA130="","",'S.D.PASTE SHEET'!AA130)</f>
        <v/>
      </c>
      <c s="86" t="str">
        <f>IF('S.D.PASTE SHEET'!AB130="","",'S.D.PASTE SHEET'!AB130)</f>
        <v/>
      </c>
      <c s="86" t="str">
        <f>IF('S.D.PASTE SHEET'!AC130="","",'S.D.PASTE SHEET'!AC130)</f>
        <v/>
      </c>
      <c s="86" t="str">
        <f>IF('S.D.PASTE SHEET'!AD130="","",'S.D.PASTE SHEET'!AD130)</f>
        <v/>
      </c>
      <c s="87"/>
      <c s="88" t="str">
        <f>IF(AK130="","",IF(AK130&gt;0,COUNT($AG$2:AG130),""))</f>
        <v/>
      </c>
      <c s="89" t="str">
        <f t="shared" si="33"/>
        <v/>
      </c>
      <c s="89" t="str">
        <f t="shared" si="34"/>
        <v/>
      </c>
      <c s="89" t="str">
        <f t="shared" si="35"/>
        <v/>
      </c>
      <c s="90" t="str">
        <f t="shared" si="36"/>
        <v/>
      </c>
      <c s="89" t="str">
        <f t="shared" si="37"/>
        <v/>
      </c>
      <c s="89" t="str">
        <f t="shared" si="38"/>
        <v/>
      </c>
      <c s="89" t="str">
        <f t="shared" si="39"/>
        <v/>
      </c>
      <c s="89" t="str">
        <f t="shared" si="40"/>
        <v/>
      </c>
      <c s="89" t="str">
        <f t="shared" si="41"/>
        <v/>
      </c>
      <c s="90" t="str">
        <f t="shared" si="42"/>
        <v/>
      </c>
      <c s="89" t="str">
        <f t="shared" si="43"/>
        <v/>
      </c>
      <c s="89" t="str">
        <f t="shared" si="44"/>
        <v/>
      </c>
      <c s="89" t="str">
        <f t="shared" si="45"/>
        <v/>
      </c>
      <c s="89" t="str">
        <f t="shared" si="46"/>
        <v/>
      </c>
      <c s="89" t="str">
        <f t="shared" si="47"/>
        <v/>
      </c>
      <c s="89" t="str">
        <f t="shared" si="48"/>
        <v/>
      </c>
      <c r="AX130" s="88" t="str">
        <f>IF(BC130="","",IF(BC130&gt;0,COUNT($AY$2:AY130),""))</f>
        <v/>
      </c>
      <c s="91" t="str">
        <f t="shared" si="49"/>
        <v/>
      </c>
      <c s="91" t="str">
        <f t="shared" si="50"/>
        <v/>
      </c>
      <c s="89" t="str">
        <f t="shared" si="51"/>
        <v/>
      </c>
      <c s="90" t="str">
        <f t="shared" si="52"/>
        <v/>
      </c>
      <c s="89" t="str">
        <f t="shared" si="53"/>
        <v/>
      </c>
      <c s="89" t="str">
        <f t="shared" si="54"/>
        <v/>
      </c>
      <c s="89" t="str">
        <f t="shared" si="55"/>
        <v/>
      </c>
      <c s="89" t="str">
        <f t="shared" si="56"/>
        <v/>
      </c>
      <c s="89" t="str">
        <f t="shared" si="57"/>
        <v/>
      </c>
      <c s="90" t="str">
        <f t="shared" si="58"/>
        <v/>
      </c>
      <c s="89" t="str">
        <f t="shared" si="59"/>
        <v/>
      </c>
      <c s="89" t="str">
        <f t="shared" si="60"/>
        <v/>
      </c>
      <c s="89" t="str">
        <f t="shared" si="61"/>
        <v/>
      </c>
      <c s="89" t="str">
        <f t="shared" si="62"/>
        <v/>
      </c>
      <c s="89" t="str">
        <f t="shared" si="63"/>
        <v/>
      </c>
      <c s="89" t="str">
        <f t="shared" si="64"/>
        <v/>
      </c>
    </row>
    <row r="131" spans="1:66" ht="15.75" customHeight="1">
      <c r="A131" s="86" t="str">
        <f>IF('S.D.PASTE SHEET'!A131="","",'S.D.PASTE SHEET'!A131)</f>
        <v/>
      </c>
      <c s="86" t="str">
        <f>IF('S.D.PASTE SHEET'!B131="","",'S.D.PASTE SHEET'!B131)</f>
        <v/>
      </c>
      <c s="86" t="str">
        <f>IF('S.D.PASTE SHEET'!C131="","",'S.D.PASTE SHEET'!C131)</f>
        <v/>
      </c>
      <c s="86" t="str">
        <f>IF('S.D.PASTE SHEET'!D131="","",'S.D.PASTE SHEET'!D131)</f>
        <v/>
      </c>
      <c s="86" t="str">
        <f>IF('S.D.PASTE SHEET'!E131="","",'S.D.PASTE SHEET'!E131)</f>
        <v/>
      </c>
      <c s="86" t="str">
        <f>IF('S.D.PASTE SHEET'!F131="","",'S.D.PASTE SHEET'!F131)</f>
        <v/>
      </c>
      <c s="86" t="str">
        <f>IF('S.D.PASTE SHEET'!G131="","",'S.D.PASTE SHEET'!G131)</f>
        <v/>
      </c>
      <c s="86" t="str">
        <f>IF('S.D.PASTE SHEET'!H131="","",'S.D.PASTE SHEET'!H131)</f>
        <v/>
      </c>
      <c s="86" t="str">
        <f>IF('S.D.PASTE SHEET'!I131="","",'S.D.PASTE SHEET'!I131)</f>
        <v/>
      </c>
      <c s="86" t="str">
        <f>IF('S.D.PASTE SHEET'!J131="","",'S.D.PASTE SHEET'!J131)</f>
        <v/>
      </c>
      <c s="86" t="str">
        <f>IF('S.D.PASTE SHEET'!K131="","",'S.D.PASTE SHEET'!K131)</f>
        <v/>
      </c>
      <c s="86" t="str">
        <f>IF('S.D.PASTE SHEET'!L131="","",'S.D.PASTE SHEET'!L131)</f>
        <v/>
      </c>
      <c s="86" t="str">
        <f>IF('S.D.PASTE SHEET'!M131="","",'S.D.PASTE SHEET'!M131)</f>
        <v/>
      </c>
      <c s="86" t="str">
        <f>IF('S.D.PASTE SHEET'!N131="","",'S.D.PASTE SHEET'!N131)</f>
        <v/>
      </c>
      <c s="86" t="str">
        <f>IF('S.D.PASTE SHEET'!O131="","",'S.D.PASTE SHEET'!O131)</f>
        <v/>
      </c>
      <c s="86" t="str">
        <f>IF('S.D.PASTE SHEET'!P131="","",'S.D.PASTE SHEET'!P131)</f>
        <v/>
      </c>
      <c s="86" t="str">
        <f>IF('S.D.PASTE SHEET'!Q131="","",'S.D.PASTE SHEET'!Q131)</f>
        <v/>
      </c>
      <c s="86" t="str">
        <f>IF('S.D.PASTE SHEET'!R131="","",'S.D.PASTE SHEET'!R131)</f>
        <v/>
      </c>
      <c s="86" t="str">
        <f>IF('S.D.PASTE SHEET'!S131="","",'S.D.PASTE SHEET'!S131)</f>
        <v/>
      </c>
      <c s="86" t="str">
        <f>IF('S.D.PASTE SHEET'!T131="","",'S.D.PASTE SHEET'!T131)</f>
        <v/>
      </c>
      <c s="86" t="str">
        <f>IF('S.D.PASTE SHEET'!U131="","",'S.D.PASTE SHEET'!U131)</f>
        <v/>
      </c>
      <c s="86" t="str">
        <f>IF('S.D.PASTE SHEET'!V131="","",'S.D.PASTE SHEET'!V131)</f>
        <v/>
      </c>
      <c s="86" t="str">
        <f>IF('S.D.PASTE SHEET'!W131="","",'S.D.PASTE SHEET'!W131)</f>
        <v/>
      </c>
      <c s="86" t="str">
        <f>IF('S.D.PASTE SHEET'!X131="","",'S.D.PASTE SHEET'!X131)</f>
        <v/>
      </c>
      <c s="86" t="str">
        <f>IF('S.D.PASTE SHEET'!Y131="","",'S.D.PASTE SHEET'!Y131)</f>
        <v/>
      </c>
      <c s="86" t="str">
        <f>IF('S.D.PASTE SHEET'!Z131="","",'S.D.PASTE SHEET'!Z131)</f>
        <v/>
      </c>
      <c s="86" t="str">
        <f>IF('S.D.PASTE SHEET'!AA131="","",'S.D.PASTE SHEET'!AA131)</f>
        <v/>
      </c>
      <c s="86" t="str">
        <f>IF('S.D.PASTE SHEET'!AB131="","",'S.D.PASTE SHEET'!AB131)</f>
        <v/>
      </c>
      <c s="86" t="str">
        <f>IF('S.D.PASTE SHEET'!AC131="","",'S.D.PASTE SHEET'!AC131)</f>
        <v/>
      </c>
      <c s="86" t="str">
        <f>IF('S.D.PASTE SHEET'!AD131="","",'S.D.PASTE SHEET'!AD131)</f>
        <v/>
      </c>
      <c s="87"/>
      <c s="88" t="str">
        <f>IF(AK131="","",IF(AK131&gt;0,COUNT($AG$2:AG131),""))</f>
        <v/>
      </c>
      <c s="89" t="str">
        <f t="shared" si="65" ref="AG131:AG194">IF(AND($AJ$1=8,$A131=8),A131,"")</f>
        <v/>
      </c>
      <c s="89" t="str">
        <f t="shared" si="66" ref="AH131:AH194">IF(AND($AJ$1=8,$A131=8),B131,"")</f>
        <v/>
      </c>
      <c s="89" t="str">
        <f t="shared" si="67" ref="AI131:AI194">IF(AND($AJ$1=8,$A131=8),C131,"")</f>
        <v/>
      </c>
      <c s="90" t="str">
        <f t="shared" si="68" ref="AJ131:AJ194">IF(AND($AJ$1=8,$A131=8),D131,"")</f>
        <v/>
      </c>
      <c s="89" t="str">
        <f t="shared" si="69" ref="AK131:AK194">IF(AND($AJ$1=8,$A131=8),E131,"")</f>
        <v/>
      </c>
      <c s="89" t="str">
        <f t="shared" si="70" ref="AL131:AL194">IF(AND($AJ$1=8,$A131=8),F131,"")</f>
        <v/>
      </c>
      <c s="89" t="str">
        <f t="shared" si="71" ref="AM131:AM194">IF(AND($AJ$1=8,$A131=8),G131,"")</f>
        <v/>
      </c>
      <c s="89" t="str">
        <f t="shared" si="72" ref="AN131:AN194">IF(AND($AJ$1=8,$A131=8),H131,"")</f>
        <v/>
      </c>
      <c s="89" t="str">
        <f t="shared" si="73" ref="AO131:AO194">IF(AND($AJ$1=8,$A131=8),I131,"")</f>
        <v/>
      </c>
      <c s="90" t="str">
        <f t="shared" si="74" ref="AP131:AP194">IF(AND($AJ$1=8,$A131=8),J131,"")</f>
        <v/>
      </c>
      <c s="89" t="str">
        <f t="shared" si="75" ref="AQ131:AQ194">IF(AND($AJ$1=8,$A131=8),K131,"")</f>
        <v/>
      </c>
      <c s="89" t="str">
        <f t="shared" si="76" ref="AR131:AR194">IF(AND($AJ$1=8,$A131=8),L131,"")</f>
        <v/>
      </c>
      <c s="89" t="str">
        <f t="shared" si="77" ref="AS131:AS194">IF(AND($AJ$1=8,$A131=8),M131,"")</f>
        <v/>
      </c>
      <c s="89" t="str">
        <f t="shared" si="78" ref="AT131:AT194">IF(AND($AJ$1=8,$A131=8),N131,"")</f>
        <v/>
      </c>
      <c s="89" t="str">
        <f t="shared" si="79" ref="AU131:AU194">IF(AND($AJ$1=8,$A131=8),O131,"")</f>
        <v/>
      </c>
      <c s="89" t="str">
        <f t="shared" si="80" ref="AV131:AV194">IF(AND($AJ$1=8,$A131=8),P131,"")</f>
        <v/>
      </c>
      <c r="AX131" s="88" t="str">
        <f>IF(BC131="","",IF(BC131&gt;0,COUNT($AY$2:AY131),""))</f>
        <v/>
      </c>
      <c s="91" t="str">
        <f t="shared" si="81" ref="AY131:AY194">IF(AND($BB$1=8,$A131=8,$BC$1=$B131),$A131,"")</f>
        <v/>
      </c>
      <c s="91" t="str">
        <f t="shared" si="82" ref="AZ131:AZ194">IF(AND($BB$1=8,$A131=8,$BC$1=$B131),$B131,"")</f>
        <v/>
      </c>
      <c s="89" t="str">
        <f t="shared" si="83" ref="BA131:BA194">IF(AND($BB$1=8,$A131=8,$BC$1=$B131),$C131,"")</f>
        <v/>
      </c>
      <c s="90" t="str">
        <f t="shared" si="84" ref="BB131:BB194">IF(AND($BB$1=8,$A131=8,$BC$1=$B131),$D131,"")</f>
        <v/>
      </c>
      <c s="89" t="str">
        <f t="shared" si="85" ref="BC131:BC194">IF(AND($BB$1=8,$A131=8,$BC$1=$B131),$E131,"")</f>
        <v/>
      </c>
      <c s="89" t="str">
        <f t="shared" si="86" ref="BD131:BD194">IF(AND($BB$1=8,$A131=8,$BC$1=$B131),$F131,"")</f>
        <v/>
      </c>
      <c s="89" t="str">
        <f t="shared" si="87" ref="BE131:BE194">IF(AND($BB$1=8,$A131=8,$BC$1=$B131),$G131,"")</f>
        <v/>
      </c>
      <c s="89" t="str">
        <f t="shared" si="88" ref="BF131:BF194">IF(AND($BB$1=8,$A131=8,$BC$1=$B131),$H131,"")</f>
        <v/>
      </c>
      <c s="89" t="str">
        <f t="shared" si="89" ref="BG131:BG194">IF(AND($BB$1=8,$A131=8,$BC$1=$B131),$I131,"")</f>
        <v/>
      </c>
      <c s="90" t="str">
        <f t="shared" si="90" ref="BH131:BH194">IF(AND($BB$1=8,$A131=8,$BC$1=$B131),$J131,"")</f>
        <v/>
      </c>
      <c s="89" t="str">
        <f t="shared" si="91" ref="BI131:BI194">IF(AND($BB$1=8,$A131=8,$BC$1=$B131),$K131,"")</f>
        <v/>
      </c>
      <c s="89" t="str">
        <f t="shared" si="92" ref="BJ131:BJ194">IF(AND($BB$1=8,$A131=8,$BC$1=$B131),$L131,"")</f>
        <v/>
      </c>
      <c s="89" t="str">
        <f t="shared" si="93" ref="BK131:BK194">IF(AND($BB$1=8,$A131=8,$BC$1=$B131),$M131,"")</f>
        <v/>
      </c>
      <c s="89" t="str">
        <f t="shared" si="94" ref="BL131:BL194">IF(AND($BB$1=8,$A131=8,$BC$1=$B131),$N131,"")</f>
        <v/>
      </c>
      <c s="89" t="str">
        <f t="shared" si="95" ref="BM131:BM194">IF(AND($BB$1=8,$A131=8,$BC$1=$B131),$O131,"")</f>
        <v/>
      </c>
      <c s="89" t="str">
        <f t="shared" si="96" ref="BN131:BN194">IF(AND($BB$1=8,$A131=8,$BC$1=$B131),$P131,"")</f>
        <v/>
      </c>
    </row>
    <row r="132" spans="1:66" ht="15.75" customHeight="1">
      <c r="A132" s="86" t="str">
        <f>IF('S.D.PASTE SHEET'!A132="","",'S.D.PASTE SHEET'!A132)</f>
        <v/>
      </c>
      <c s="86" t="str">
        <f>IF('S.D.PASTE SHEET'!B132="","",'S.D.PASTE SHEET'!B132)</f>
        <v/>
      </c>
      <c s="86" t="str">
        <f>IF('S.D.PASTE SHEET'!C132="","",'S.D.PASTE SHEET'!C132)</f>
        <v/>
      </c>
      <c s="86" t="str">
        <f>IF('S.D.PASTE SHEET'!D132="","",'S.D.PASTE SHEET'!D132)</f>
        <v/>
      </c>
      <c s="86" t="str">
        <f>IF('S.D.PASTE SHEET'!E132="","",'S.D.PASTE SHEET'!E132)</f>
        <v/>
      </c>
      <c s="86" t="str">
        <f>IF('S.D.PASTE SHEET'!F132="","",'S.D.PASTE SHEET'!F132)</f>
        <v/>
      </c>
      <c s="86" t="str">
        <f>IF('S.D.PASTE SHEET'!G132="","",'S.D.PASTE SHEET'!G132)</f>
        <v/>
      </c>
      <c s="86" t="str">
        <f>IF('S.D.PASTE SHEET'!H132="","",'S.D.PASTE SHEET'!H132)</f>
        <v/>
      </c>
      <c s="86" t="str">
        <f>IF('S.D.PASTE SHEET'!I132="","",'S.D.PASTE SHEET'!I132)</f>
        <v/>
      </c>
      <c s="86" t="str">
        <f>IF('S.D.PASTE SHEET'!J132="","",'S.D.PASTE SHEET'!J132)</f>
        <v/>
      </c>
      <c s="86" t="str">
        <f>IF('S.D.PASTE SHEET'!K132="","",'S.D.PASTE SHEET'!K132)</f>
        <v/>
      </c>
      <c s="86" t="str">
        <f>IF('S.D.PASTE SHEET'!L132="","",'S.D.PASTE SHEET'!L132)</f>
        <v/>
      </c>
      <c s="86" t="str">
        <f>IF('S.D.PASTE SHEET'!M132="","",'S.D.PASTE SHEET'!M132)</f>
        <v/>
      </c>
      <c s="86" t="str">
        <f>IF('S.D.PASTE SHEET'!N132="","",'S.D.PASTE SHEET'!N132)</f>
        <v/>
      </c>
      <c s="86" t="str">
        <f>IF('S.D.PASTE SHEET'!O132="","",'S.D.PASTE SHEET'!O132)</f>
        <v/>
      </c>
      <c s="86" t="str">
        <f>IF('S.D.PASTE SHEET'!P132="","",'S.D.PASTE SHEET'!P132)</f>
        <v/>
      </c>
      <c s="86" t="str">
        <f>IF('S.D.PASTE SHEET'!Q132="","",'S.D.PASTE SHEET'!Q132)</f>
        <v/>
      </c>
      <c s="86" t="str">
        <f>IF('S.D.PASTE SHEET'!R132="","",'S.D.PASTE SHEET'!R132)</f>
        <v/>
      </c>
      <c s="86" t="str">
        <f>IF('S.D.PASTE SHEET'!S132="","",'S.D.PASTE SHEET'!S132)</f>
        <v/>
      </c>
      <c s="86" t="str">
        <f>IF('S.D.PASTE SHEET'!T132="","",'S.D.PASTE SHEET'!T132)</f>
        <v/>
      </c>
      <c s="86" t="str">
        <f>IF('S.D.PASTE SHEET'!U132="","",'S.D.PASTE SHEET'!U132)</f>
        <v/>
      </c>
      <c s="86" t="str">
        <f>IF('S.D.PASTE SHEET'!V132="","",'S.D.PASTE SHEET'!V132)</f>
        <v/>
      </c>
      <c s="86" t="str">
        <f>IF('S.D.PASTE SHEET'!W132="","",'S.D.PASTE SHEET'!W132)</f>
        <v/>
      </c>
      <c s="86" t="str">
        <f>IF('S.D.PASTE SHEET'!X132="","",'S.D.PASTE SHEET'!X132)</f>
        <v/>
      </c>
      <c s="86" t="str">
        <f>IF('S.D.PASTE SHEET'!Y132="","",'S.D.PASTE SHEET'!Y132)</f>
        <v/>
      </c>
      <c s="86" t="str">
        <f>IF('S.D.PASTE SHEET'!Z132="","",'S.D.PASTE SHEET'!Z132)</f>
        <v/>
      </c>
      <c s="86" t="str">
        <f>IF('S.D.PASTE SHEET'!AA132="","",'S.D.PASTE SHEET'!AA132)</f>
        <v/>
      </c>
      <c s="86" t="str">
        <f>IF('S.D.PASTE SHEET'!AB132="","",'S.D.PASTE SHEET'!AB132)</f>
        <v/>
      </c>
      <c s="86" t="str">
        <f>IF('S.D.PASTE SHEET'!AC132="","",'S.D.PASTE SHEET'!AC132)</f>
        <v/>
      </c>
      <c s="86" t="str">
        <f>IF('S.D.PASTE SHEET'!AD132="","",'S.D.PASTE SHEET'!AD132)</f>
        <v/>
      </c>
      <c s="87"/>
      <c s="88" t="str">
        <f>IF(AK132="","",IF(AK132&gt;0,COUNT($AG$2:AG132),""))</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32" s="88" t="str">
        <f>IF(BC132="","",IF(BC132&gt;0,COUNT($AY$2:AY132),""))</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33" spans="1:66" ht="15.75" customHeight="1">
      <c r="A133" s="86" t="str">
        <f>IF('S.D.PASTE SHEET'!A133="","",'S.D.PASTE SHEET'!A133)</f>
        <v/>
      </c>
      <c s="86" t="str">
        <f>IF('S.D.PASTE SHEET'!B133="","",'S.D.PASTE SHEET'!B133)</f>
        <v/>
      </c>
      <c s="86" t="str">
        <f>IF('S.D.PASTE SHEET'!C133="","",'S.D.PASTE SHEET'!C133)</f>
        <v/>
      </c>
      <c s="86" t="str">
        <f>IF('S.D.PASTE SHEET'!D133="","",'S.D.PASTE SHEET'!D133)</f>
        <v/>
      </c>
      <c s="86" t="str">
        <f>IF('S.D.PASTE SHEET'!E133="","",'S.D.PASTE SHEET'!E133)</f>
        <v/>
      </c>
      <c s="86" t="str">
        <f>IF('S.D.PASTE SHEET'!F133="","",'S.D.PASTE SHEET'!F133)</f>
        <v/>
      </c>
      <c s="86" t="str">
        <f>IF('S.D.PASTE SHEET'!G133="","",'S.D.PASTE SHEET'!G133)</f>
        <v/>
      </c>
      <c s="86" t="str">
        <f>IF('S.D.PASTE SHEET'!H133="","",'S.D.PASTE SHEET'!H133)</f>
        <v/>
      </c>
      <c s="86" t="str">
        <f>IF('S.D.PASTE SHEET'!I133="","",'S.D.PASTE SHEET'!I133)</f>
        <v/>
      </c>
      <c s="86" t="str">
        <f>IF('S.D.PASTE SHEET'!J133="","",'S.D.PASTE SHEET'!J133)</f>
        <v/>
      </c>
      <c s="86" t="str">
        <f>IF('S.D.PASTE SHEET'!K133="","",'S.D.PASTE SHEET'!K133)</f>
        <v/>
      </c>
      <c s="86" t="str">
        <f>IF('S.D.PASTE SHEET'!L133="","",'S.D.PASTE SHEET'!L133)</f>
        <v/>
      </c>
      <c s="86" t="str">
        <f>IF('S.D.PASTE SHEET'!M133="","",'S.D.PASTE SHEET'!M133)</f>
        <v/>
      </c>
      <c s="86" t="str">
        <f>IF('S.D.PASTE SHEET'!N133="","",'S.D.PASTE SHEET'!N133)</f>
        <v/>
      </c>
      <c s="86" t="str">
        <f>IF('S.D.PASTE SHEET'!O133="","",'S.D.PASTE SHEET'!O133)</f>
        <v/>
      </c>
      <c s="86" t="str">
        <f>IF('S.D.PASTE SHEET'!P133="","",'S.D.PASTE SHEET'!P133)</f>
        <v/>
      </c>
      <c s="86" t="str">
        <f>IF('S.D.PASTE SHEET'!Q133="","",'S.D.PASTE SHEET'!Q133)</f>
        <v/>
      </c>
      <c s="86" t="str">
        <f>IF('S.D.PASTE SHEET'!R133="","",'S.D.PASTE SHEET'!R133)</f>
        <v/>
      </c>
      <c s="86" t="str">
        <f>IF('S.D.PASTE SHEET'!S133="","",'S.D.PASTE SHEET'!S133)</f>
        <v/>
      </c>
      <c s="86" t="str">
        <f>IF('S.D.PASTE SHEET'!T133="","",'S.D.PASTE SHEET'!T133)</f>
        <v/>
      </c>
      <c s="86" t="str">
        <f>IF('S.D.PASTE SHEET'!U133="","",'S.D.PASTE SHEET'!U133)</f>
        <v/>
      </c>
      <c s="86" t="str">
        <f>IF('S.D.PASTE SHEET'!V133="","",'S.D.PASTE SHEET'!V133)</f>
        <v/>
      </c>
      <c s="86" t="str">
        <f>IF('S.D.PASTE SHEET'!W133="","",'S.D.PASTE SHEET'!W133)</f>
        <v/>
      </c>
      <c s="86" t="str">
        <f>IF('S.D.PASTE SHEET'!X133="","",'S.D.PASTE SHEET'!X133)</f>
        <v/>
      </c>
      <c s="86" t="str">
        <f>IF('S.D.PASTE SHEET'!Y133="","",'S.D.PASTE SHEET'!Y133)</f>
        <v/>
      </c>
      <c s="86" t="str">
        <f>IF('S.D.PASTE SHEET'!Z133="","",'S.D.PASTE SHEET'!Z133)</f>
        <v/>
      </c>
      <c s="86" t="str">
        <f>IF('S.D.PASTE SHEET'!AA133="","",'S.D.PASTE SHEET'!AA133)</f>
        <v/>
      </c>
      <c s="86" t="str">
        <f>IF('S.D.PASTE SHEET'!AB133="","",'S.D.PASTE SHEET'!AB133)</f>
        <v/>
      </c>
      <c s="86" t="str">
        <f>IF('S.D.PASTE SHEET'!AC133="","",'S.D.PASTE SHEET'!AC133)</f>
        <v/>
      </c>
      <c s="86" t="str">
        <f>IF('S.D.PASTE SHEET'!AD133="","",'S.D.PASTE SHEET'!AD133)</f>
        <v/>
      </c>
      <c s="87"/>
      <c s="88" t="str">
        <f>IF(AK133="","",IF(AK133&gt;0,COUNT($AG$2:AG133),""))</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33" s="88" t="str">
        <f>IF(BC133="","",IF(BC133&gt;0,COUNT($AY$2:AY133),""))</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34" spans="1:66" ht="15.75" customHeight="1">
      <c r="A134" s="86" t="str">
        <f>IF('S.D.PASTE SHEET'!A134="","",'S.D.PASTE SHEET'!A134)</f>
        <v/>
      </c>
      <c s="86" t="str">
        <f>IF('S.D.PASTE SHEET'!B134="","",'S.D.PASTE SHEET'!B134)</f>
        <v/>
      </c>
      <c s="86" t="str">
        <f>IF('S.D.PASTE SHEET'!C134="","",'S.D.PASTE SHEET'!C134)</f>
        <v/>
      </c>
      <c s="86" t="str">
        <f>IF('S.D.PASTE SHEET'!D134="","",'S.D.PASTE SHEET'!D134)</f>
        <v/>
      </c>
      <c s="86" t="str">
        <f>IF('S.D.PASTE SHEET'!E134="","",'S.D.PASTE SHEET'!E134)</f>
        <v/>
      </c>
      <c s="86" t="str">
        <f>IF('S.D.PASTE SHEET'!F134="","",'S.D.PASTE SHEET'!F134)</f>
        <v/>
      </c>
      <c s="86" t="str">
        <f>IF('S.D.PASTE SHEET'!G134="","",'S.D.PASTE SHEET'!G134)</f>
        <v/>
      </c>
      <c s="86" t="str">
        <f>IF('S.D.PASTE SHEET'!H134="","",'S.D.PASTE SHEET'!H134)</f>
        <v/>
      </c>
      <c s="86" t="str">
        <f>IF('S.D.PASTE SHEET'!I134="","",'S.D.PASTE SHEET'!I134)</f>
        <v/>
      </c>
      <c s="86" t="str">
        <f>IF('S.D.PASTE SHEET'!J134="","",'S.D.PASTE SHEET'!J134)</f>
        <v/>
      </c>
      <c s="86" t="str">
        <f>IF('S.D.PASTE SHEET'!K134="","",'S.D.PASTE SHEET'!K134)</f>
        <v/>
      </c>
      <c s="86" t="str">
        <f>IF('S.D.PASTE SHEET'!L134="","",'S.D.PASTE SHEET'!L134)</f>
        <v/>
      </c>
      <c s="86" t="str">
        <f>IF('S.D.PASTE SHEET'!M134="","",'S.D.PASTE SHEET'!M134)</f>
        <v/>
      </c>
      <c s="86" t="str">
        <f>IF('S.D.PASTE SHEET'!N134="","",'S.D.PASTE SHEET'!N134)</f>
        <v/>
      </c>
      <c s="86" t="str">
        <f>IF('S.D.PASTE SHEET'!O134="","",'S.D.PASTE SHEET'!O134)</f>
        <v/>
      </c>
      <c s="86" t="str">
        <f>IF('S.D.PASTE SHEET'!P134="","",'S.D.PASTE SHEET'!P134)</f>
        <v/>
      </c>
      <c s="86" t="str">
        <f>IF('S.D.PASTE SHEET'!Q134="","",'S.D.PASTE SHEET'!Q134)</f>
        <v/>
      </c>
      <c s="86" t="str">
        <f>IF('S.D.PASTE SHEET'!R134="","",'S.D.PASTE SHEET'!R134)</f>
        <v/>
      </c>
      <c s="86" t="str">
        <f>IF('S.D.PASTE SHEET'!S134="","",'S.D.PASTE SHEET'!S134)</f>
        <v/>
      </c>
      <c s="86" t="str">
        <f>IF('S.D.PASTE SHEET'!T134="","",'S.D.PASTE SHEET'!T134)</f>
        <v/>
      </c>
      <c s="86" t="str">
        <f>IF('S.D.PASTE SHEET'!U134="","",'S.D.PASTE SHEET'!U134)</f>
        <v/>
      </c>
      <c s="86" t="str">
        <f>IF('S.D.PASTE SHEET'!V134="","",'S.D.PASTE SHEET'!V134)</f>
        <v/>
      </c>
      <c s="86" t="str">
        <f>IF('S.D.PASTE SHEET'!W134="","",'S.D.PASTE SHEET'!W134)</f>
        <v/>
      </c>
      <c s="86" t="str">
        <f>IF('S.D.PASTE SHEET'!X134="","",'S.D.PASTE SHEET'!X134)</f>
        <v/>
      </c>
      <c s="86" t="str">
        <f>IF('S.D.PASTE SHEET'!Y134="","",'S.D.PASTE SHEET'!Y134)</f>
        <v/>
      </c>
      <c s="86" t="str">
        <f>IF('S.D.PASTE SHEET'!Z134="","",'S.D.PASTE SHEET'!Z134)</f>
        <v/>
      </c>
      <c s="86" t="str">
        <f>IF('S.D.PASTE SHEET'!AA134="","",'S.D.PASTE SHEET'!AA134)</f>
        <v/>
      </c>
      <c s="86" t="str">
        <f>IF('S.D.PASTE SHEET'!AB134="","",'S.D.PASTE SHEET'!AB134)</f>
        <v/>
      </c>
      <c s="86" t="str">
        <f>IF('S.D.PASTE SHEET'!AC134="","",'S.D.PASTE SHEET'!AC134)</f>
        <v/>
      </c>
      <c s="86" t="str">
        <f>IF('S.D.PASTE SHEET'!AD134="","",'S.D.PASTE SHEET'!AD134)</f>
        <v/>
      </c>
      <c s="87"/>
      <c s="88" t="str">
        <f>IF(AK134="","",IF(AK134&gt;0,COUNT($AG$2:AG134),""))</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34" s="88" t="str">
        <f>IF(BC134="","",IF(BC134&gt;0,COUNT($AY$2:AY134),""))</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35" spans="1:66" ht="15.75" customHeight="1">
      <c r="A135" s="86" t="str">
        <f>IF('S.D.PASTE SHEET'!A135="","",'S.D.PASTE SHEET'!A135)</f>
        <v/>
      </c>
      <c s="86" t="str">
        <f>IF('S.D.PASTE SHEET'!B135="","",'S.D.PASTE SHEET'!B135)</f>
        <v/>
      </c>
      <c s="86" t="str">
        <f>IF('S.D.PASTE SHEET'!C135="","",'S.D.PASTE SHEET'!C135)</f>
        <v/>
      </c>
      <c s="86" t="str">
        <f>IF('S.D.PASTE SHEET'!D135="","",'S.D.PASTE SHEET'!D135)</f>
        <v/>
      </c>
      <c s="86" t="str">
        <f>IF('S.D.PASTE SHEET'!E135="","",'S.D.PASTE SHEET'!E135)</f>
        <v/>
      </c>
      <c s="86" t="str">
        <f>IF('S.D.PASTE SHEET'!F135="","",'S.D.PASTE SHEET'!F135)</f>
        <v/>
      </c>
      <c s="86" t="str">
        <f>IF('S.D.PASTE SHEET'!G135="","",'S.D.PASTE SHEET'!G135)</f>
        <v/>
      </c>
      <c s="86" t="str">
        <f>IF('S.D.PASTE SHEET'!H135="","",'S.D.PASTE SHEET'!H135)</f>
        <v/>
      </c>
      <c s="86" t="str">
        <f>IF('S.D.PASTE SHEET'!I135="","",'S.D.PASTE SHEET'!I135)</f>
        <v/>
      </c>
      <c s="86" t="str">
        <f>IF('S.D.PASTE SHEET'!J135="","",'S.D.PASTE SHEET'!J135)</f>
        <v/>
      </c>
      <c s="86" t="str">
        <f>IF('S.D.PASTE SHEET'!K135="","",'S.D.PASTE SHEET'!K135)</f>
        <v/>
      </c>
      <c s="86" t="str">
        <f>IF('S.D.PASTE SHEET'!L135="","",'S.D.PASTE SHEET'!L135)</f>
        <v/>
      </c>
      <c s="86" t="str">
        <f>IF('S.D.PASTE SHEET'!M135="","",'S.D.PASTE SHEET'!M135)</f>
        <v/>
      </c>
      <c s="86" t="str">
        <f>IF('S.D.PASTE SHEET'!N135="","",'S.D.PASTE SHEET'!N135)</f>
        <v/>
      </c>
      <c s="86" t="str">
        <f>IF('S.D.PASTE SHEET'!O135="","",'S.D.PASTE SHEET'!O135)</f>
        <v/>
      </c>
      <c s="86" t="str">
        <f>IF('S.D.PASTE SHEET'!P135="","",'S.D.PASTE SHEET'!P135)</f>
        <v/>
      </c>
      <c s="86" t="str">
        <f>IF('S.D.PASTE SHEET'!Q135="","",'S.D.PASTE SHEET'!Q135)</f>
        <v/>
      </c>
      <c s="86" t="str">
        <f>IF('S.D.PASTE SHEET'!R135="","",'S.D.PASTE SHEET'!R135)</f>
        <v/>
      </c>
      <c s="86" t="str">
        <f>IF('S.D.PASTE SHEET'!S135="","",'S.D.PASTE SHEET'!S135)</f>
        <v/>
      </c>
      <c s="86" t="str">
        <f>IF('S.D.PASTE SHEET'!T135="","",'S.D.PASTE SHEET'!T135)</f>
        <v/>
      </c>
      <c s="86" t="str">
        <f>IF('S.D.PASTE SHEET'!U135="","",'S.D.PASTE SHEET'!U135)</f>
        <v/>
      </c>
      <c s="86" t="str">
        <f>IF('S.D.PASTE SHEET'!V135="","",'S.D.PASTE SHEET'!V135)</f>
        <v/>
      </c>
      <c s="86" t="str">
        <f>IF('S.D.PASTE SHEET'!W135="","",'S.D.PASTE SHEET'!W135)</f>
        <v/>
      </c>
      <c s="86" t="str">
        <f>IF('S.D.PASTE SHEET'!X135="","",'S.D.PASTE SHEET'!X135)</f>
        <v/>
      </c>
      <c s="86" t="str">
        <f>IF('S.D.PASTE SHEET'!Y135="","",'S.D.PASTE SHEET'!Y135)</f>
        <v/>
      </c>
      <c s="86" t="str">
        <f>IF('S.D.PASTE SHEET'!Z135="","",'S.D.PASTE SHEET'!Z135)</f>
        <v/>
      </c>
      <c s="86" t="str">
        <f>IF('S.D.PASTE SHEET'!AA135="","",'S.D.PASTE SHEET'!AA135)</f>
        <v/>
      </c>
      <c s="86" t="str">
        <f>IF('S.D.PASTE SHEET'!AB135="","",'S.D.PASTE SHEET'!AB135)</f>
        <v/>
      </c>
      <c s="86" t="str">
        <f>IF('S.D.PASTE SHEET'!AC135="","",'S.D.PASTE SHEET'!AC135)</f>
        <v/>
      </c>
      <c s="86" t="str">
        <f>IF('S.D.PASTE SHEET'!AD135="","",'S.D.PASTE SHEET'!AD135)</f>
        <v/>
      </c>
      <c s="87"/>
      <c s="88" t="str">
        <f>IF(AK135="","",IF(AK135&gt;0,COUNT($AG$2:AG135),""))</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35" s="88" t="str">
        <f>IF(BC135="","",IF(BC135&gt;0,COUNT($AY$2:AY135),""))</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36" spans="1:66" ht="15.75" customHeight="1">
      <c r="A136" s="86" t="str">
        <f>IF('S.D.PASTE SHEET'!A136="","",'S.D.PASTE SHEET'!A136)</f>
        <v/>
      </c>
      <c s="86" t="str">
        <f>IF('S.D.PASTE SHEET'!B136="","",'S.D.PASTE SHEET'!B136)</f>
        <v/>
      </c>
      <c s="86" t="str">
        <f>IF('S.D.PASTE SHEET'!C136="","",'S.D.PASTE SHEET'!C136)</f>
        <v/>
      </c>
      <c s="86" t="str">
        <f>IF('S.D.PASTE SHEET'!D136="","",'S.D.PASTE SHEET'!D136)</f>
        <v/>
      </c>
      <c s="86" t="str">
        <f>IF('S.D.PASTE SHEET'!E136="","",'S.D.PASTE SHEET'!E136)</f>
        <v/>
      </c>
      <c s="86" t="str">
        <f>IF('S.D.PASTE SHEET'!F136="","",'S.D.PASTE SHEET'!F136)</f>
        <v/>
      </c>
      <c s="86" t="str">
        <f>IF('S.D.PASTE SHEET'!G136="","",'S.D.PASTE SHEET'!G136)</f>
        <v/>
      </c>
      <c s="86" t="str">
        <f>IF('S.D.PASTE SHEET'!H136="","",'S.D.PASTE SHEET'!H136)</f>
        <v/>
      </c>
      <c s="86" t="str">
        <f>IF('S.D.PASTE SHEET'!I136="","",'S.D.PASTE SHEET'!I136)</f>
        <v/>
      </c>
      <c s="86" t="str">
        <f>IF('S.D.PASTE SHEET'!J136="","",'S.D.PASTE SHEET'!J136)</f>
        <v/>
      </c>
      <c s="86" t="str">
        <f>IF('S.D.PASTE SHEET'!K136="","",'S.D.PASTE SHEET'!K136)</f>
        <v/>
      </c>
      <c s="86" t="str">
        <f>IF('S.D.PASTE SHEET'!L136="","",'S.D.PASTE SHEET'!L136)</f>
        <v/>
      </c>
      <c s="86" t="str">
        <f>IF('S.D.PASTE SHEET'!M136="","",'S.D.PASTE SHEET'!M136)</f>
        <v/>
      </c>
      <c s="86" t="str">
        <f>IF('S.D.PASTE SHEET'!N136="","",'S.D.PASTE SHEET'!N136)</f>
        <v/>
      </c>
      <c s="86" t="str">
        <f>IF('S.D.PASTE SHEET'!O136="","",'S.D.PASTE SHEET'!O136)</f>
        <v/>
      </c>
      <c s="86" t="str">
        <f>IF('S.D.PASTE SHEET'!P136="","",'S.D.PASTE SHEET'!P136)</f>
        <v/>
      </c>
      <c s="86" t="str">
        <f>IF('S.D.PASTE SHEET'!Q136="","",'S.D.PASTE SHEET'!Q136)</f>
        <v/>
      </c>
      <c s="86" t="str">
        <f>IF('S.D.PASTE SHEET'!R136="","",'S.D.PASTE SHEET'!R136)</f>
        <v/>
      </c>
      <c s="86" t="str">
        <f>IF('S.D.PASTE SHEET'!S136="","",'S.D.PASTE SHEET'!S136)</f>
        <v/>
      </c>
      <c s="86" t="str">
        <f>IF('S.D.PASTE SHEET'!T136="","",'S.D.PASTE SHEET'!T136)</f>
        <v/>
      </c>
      <c s="86" t="str">
        <f>IF('S.D.PASTE SHEET'!U136="","",'S.D.PASTE SHEET'!U136)</f>
        <v/>
      </c>
      <c s="86" t="str">
        <f>IF('S.D.PASTE SHEET'!V136="","",'S.D.PASTE SHEET'!V136)</f>
        <v/>
      </c>
      <c s="86" t="str">
        <f>IF('S.D.PASTE SHEET'!W136="","",'S.D.PASTE SHEET'!W136)</f>
        <v/>
      </c>
      <c s="86" t="str">
        <f>IF('S.D.PASTE SHEET'!X136="","",'S.D.PASTE SHEET'!X136)</f>
        <v/>
      </c>
      <c s="86" t="str">
        <f>IF('S.D.PASTE SHEET'!Y136="","",'S.D.PASTE SHEET'!Y136)</f>
        <v/>
      </c>
      <c s="86" t="str">
        <f>IF('S.D.PASTE SHEET'!Z136="","",'S.D.PASTE SHEET'!Z136)</f>
        <v/>
      </c>
      <c s="86" t="str">
        <f>IF('S.D.PASTE SHEET'!AA136="","",'S.D.PASTE SHEET'!AA136)</f>
        <v/>
      </c>
      <c s="86" t="str">
        <f>IF('S.D.PASTE SHEET'!AB136="","",'S.D.PASTE SHEET'!AB136)</f>
        <v/>
      </c>
      <c s="86" t="str">
        <f>IF('S.D.PASTE SHEET'!AC136="","",'S.D.PASTE SHEET'!AC136)</f>
        <v/>
      </c>
      <c s="86" t="str">
        <f>IF('S.D.PASTE SHEET'!AD136="","",'S.D.PASTE SHEET'!AD136)</f>
        <v/>
      </c>
      <c s="87"/>
      <c s="88" t="str">
        <f>IF(AK136="","",IF(AK136&gt;0,COUNT($AG$2:AG136),""))</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36" s="88" t="str">
        <f>IF(BC136="","",IF(BC136&gt;0,COUNT($AY$2:AY136),""))</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37" spans="1:66" ht="15.75" customHeight="1">
      <c r="A137" s="86" t="str">
        <f>IF('S.D.PASTE SHEET'!A137="","",'S.D.PASTE SHEET'!A137)</f>
        <v/>
      </c>
      <c s="86" t="str">
        <f>IF('S.D.PASTE SHEET'!B137="","",'S.D.PASTE SHEET'!B137)</f>
        <v/>
      </c>
      <c s="86" t="str">
        <f>IF('S.D.PASTE SHEET'!C137="","",'S.D.PASTE SHEET'!C137)</f>
        <v/>
      </c>
      <c s="86" t="str">
        <f>IF('S.D.PASTE SHEET'!D137="","",'S.D.PASTE SHEET'!D137)</f>
        <v/>
      </c>
      <c s="86" t="str">
        <f>IF('S.D.PASTE SHEET'!E137="","",'S.D.PASTE SHEET'!E137)</f>
        <v/>
      </c>
      <c s="86" t="str">
        <f>IF('S.D.PASTE SHEET'!F137="","",'S.D.PASTE SHEET'!F137)</f>
        <v/>
      </c>
      <c s="86" t="str">
        <f>IF('S.D.PASTE SHEET'!G137="","",'S.D.PASTE SHEET'!G137)</f>
        <v/>
      </c>
      <c s="86" t="str">
        <f>IF('S.D.PASTE SHEET'!H137="","",'S.D.PASTE SHEET'!H137)</f>
        <v/>
      </c>
      <c s="86" t="str">
        <f>IF('S.D.PASTE SHEET'!I137="","",'S.D.PASTE SHEET'!I137)</f>
        <v/>
      </c>
      <c s="86" t="str">
        <f>IF('S.D.PASTE SHEET'!J137="","",'S.D.PASTE SHEET'!J137)</f>
        <v/>
      </c>
      <c s="86" t="str">
        <f>IF('S.D.PASTE SHEET'!K137="","",'S.D.PASTE SHEET'!K137)</f>
        <v/>
      </c>
      <c s="86" t="str">
        <f>IF('S.D.PASTE SHEET'!L137="","",'S.D.PASTE SHEET'!L137)</f>
        <v/>
      </c>
      <c s="86" t="str">
        <f>IF('S.D.PASTE SHEET'!M137="","",'S.D.PASTE SHEET'!M137)</f>
        <v/>
      </c>
      <c s="86" t="str">
        <f>IF('S.D.PASTE SHEET'!N137="","",'S.D.PASTE SHEET'!N137)</f>
        <v/>
      </c>
      <c s="86" t="str">
        <f>IF('S.D.PASTE SHEET'!O137="","",'S.D.PASTE SHEET'!O137)</f>
        <v/>
      </c>
      <c s="86" t="str">
        <f>IF('S.D.PASTE SHEET'!P137="","",'S.D.PASTE SHEET'!P137)</f>
        <v/>
      </c>
      <c s="86" t="str">
        <f>IF('S.D.PASTE SHEET'!Q137="","",'S.D.PASTE SHEET'!Q137)</f>
        <v/>
      </c>
      <c s="86" t="str">
        <f>IF('S.D.PASTE SHEET'!R137="","",'S.D.PASTE SHEET'!R137)</f>
        <v/>
      </c>
      <c s="86" t="str">
        <f>IF('S.D.PASTE SHEET'!S137="","",'S.D.PASTE SHEET'!S137)</f>
        <v/>
      </c>
      <c s="86" t="str">
        <f>IF('S.D.PASTE SHEET'!T137="","",'S.D.PASTE SHEET'!T137)</f>
        <v/>
      </c>
      <c s="86" t="str">
        <f>IF('S.D.PASTE SHEET'!U137="","",'S.D.PASTE SHEET'!U137)</f>
        <v/>
      </c>
      <c s="86" t="str">
        <f>IF('S.D.PASTE SHEET'!V137="","",'S.D.PASTE SHEET'!V137)</f>
        <v/>
      </c>
      <c s="86" t="str">
        <f>IF('S.D.PASTE SHEET'!W137="","",'S.D.PASTE SHEET'!W137)</f>
        <v/>
      </c>
      <c s="86" t="str">
        <f>IF('S.D.PASTE SHEET'!X137="","",'S.D.PASTE SHEET'!X137)</f>
        <v/>
      </c>
      <c s="86" t="str">
        <f>IF('S.D.PASTE SHEET'!Y137="","",'S.D.PASTE SHEET'!Y137)</f>
        <v/>
      </c>
      <c s="86" t="str">
        <f>IF('S.D.PASTE SHEET'!Z137="","",'S.D.PASTE SHEET'!Z137)</f>
        <v/>
      </c>
      <c s="86" t="str">
        <f>IF('S.D.PASTE SHEET'!AA137="","",'S.D.PASTE SHEET'!AA137)</f>
        <v/>
      </c>
      <c s="86" t="str">
        <f>IF('S.D.PASTE SHEET'!AB137="","",'S.D.PASTE SHEET'!AB137)</f>
        <v/>
      </c>
      <c s="86" t="str">
        <f>IF('S.D.PASTE SHEET'!AC137="","",'S.D.PASTE SHEET'!AC137)</f>
        <v/>
      </c>
      <c s="86" t="str">
        <f>IF('S.D.PASTE SHEET'!AD137="","",'S.D.PASTE SHEET'!AD137)</f>
        <v/>
      </c>
      <c s="87"/>
      <c s="88" t="str">
        <f>IF(AK137="","",IF(AK137&gt;0,COUNT($AG$2:AG137),""))</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37" s="88" t="str">
        <f>IF(BC137="","",IF(BC137&gt;0,COUNT($AY$2:AY137),""))</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38" spans="1:66" ht="15.75" customHeight="1">
      <c r="A138" s="86" t="str">
        <f>IF('S.D.PASTE SHEET'!A138="","",'S.D.PASTE SHEET'!A138)</f>
        <v/>
      </c>
      <c s="86" t="str">
        <f>IF('S.D.PASTE SHEET'!B138="","",'S.D.PASTE SHEET'!B138)</f>
        <v/>
      </c>
      <c s="86" t="str">
        <f>IF('S.D.PASTE SHEET'!C138="","",'S.D.PASTE SHEET'!C138)</f>
        <v/>
      </c>
      <c s="86" t="str">
        <f>IF('S.D.PASTE SHEET'!D138="","",'S.D.PASTE SHEET'!D138)</f>
        <v/>
      </c>
      <c s="86" t="str">
        <f>IF('S.D.PASTE SHEET'!E138="","",'S.D.PASTE SHEET'!E138)</f>
        <v/>
      </c>
      <c s="86" t="str">
        <f>IF('S.D.PASTE SHEET'!F138="","",'S.D.PASTE SHEET'!F138)</f>
        <v/>
      </c>
      <c s="86" t="str">
        <f>IF('S.D.PASTE SHEET'!G138="","",'S.D.PASTE SHEET'!G138)</f>
        <v/>
      </c>
      <c s="86" t="str">
        <f>IF('S.D.PASTE SHEET'!H138="","",'S.D.PASTE SHEET'!H138)</f>
        <v/>
      </c>
      <c s="86" t="str">
        <f>IF('S.D.PASTE SHEET'!I138="","",'S.D.PASTE SHEET'!I138)</f>
        <v/>
      </c>
      <c s="86" t="str">
        <f>IF('S.D.PASTE SHEET'!J138="","",'S.D.PASTE SHEET'!J138)</f>
        <v/>
      </c>
      <c s="86" t="str">
        <f>IF('S.D.PASTE SHEET'!K138="","",'S.D.PASTE SHEET'!K138)</f>
        <v/>
      </c>
      <c s="86" t="str">
        <f>IF('S.D.PASTE SHEET'!L138="","",'S.D.PASTE SHEET'!L138)</f>
        <v/>
      </c>
      <c s="86" t="str">
        <f>IF('S.D.PASTE SHEET'!M138="","",'S.D.PASTE SHEET'!M138)</f>
        <v/>
      </c>
      <c s="86" t="str">
        <f>IF('S.D.PASTE SHEET'!N138="","",'S.D.PASTE SHEET'!N138)</f>
        <v/>
      </c>
      <c s="86" t="str">
        <f>IF('S.D.PASTE SHEET'!O138="","",'S.D.PASTE SHEET'!O138)</f>
        <v/>
      </c>
      <c s="86" t="str">
        <f>IF('S.D.PASTE SHEET'!P138="","",'S.D.PASTE SHEET'!P138)</f>
        <v/>
      </c>
      <c s="86" t="str">
        <f>IF('S.D.PASTE SHEET'!Q138="","",'S.D.PASTE SHEET'!Q138)</f>
        <v/>
      </c>
      <c s="86" t="str">
        <f>IF('S.D.PASTE SHEET'!R138="","",'S.D.PASTE SHEET'!R138)</f>
        <v/>
      </c>
      <c s="86" t="str">
        <f>IF('S.D.PASTE SHEET'!S138="","",'S.D.PASTE SHEET'!S138)</f>
        <v/>
      </c>
      <c s="86" t="str">
        <f>IF('S.D.PASTE SHEET'!T138="","",'S.D.PASTE SHEET'!T138)</f>
        <v/>
      </c>
      <c s="86" t="str">
        <f>IF('S.D.PASTE SHEET'!U138="","",'S.D.PASTE SHEET'!U138)</f>
        <v/>
      </c>
      <c s="86" t="str">
        <f>IF('S.D.PASTE SHEET'!V138="","",'S.D.PASTE SHEET'!V138)</f>
        <v/>
      </c>
      <c s="86" t="str">
        <f>IF('S.D.PASTE SHEET'!W138="","",'S.D.PASTE SHEET'!W138)</f>
        <v/>
      </c>
      <c s="86" t="str">
        <f>IF('S.D.PASTE SHEET'!X138="","",'S.D.PASTE SHEET'!X138)</f>
        <v/>
      </c>
      <c s="86" t="str">
        <f>IF('S.D.PASTE SHEET'!Y138="","",'S.D.PASTE SHEET'!Y138)</f>
        <v/>
      </c>
      <c s="86" t="str">
        <f>IF('S.D.PASTE SHEET'!Z138="","",'S.D.PASTE SHEET'!Z138)</f>
        <v/>
      </c>
      <c s="86" t="str">
        <f>IF('S.D.PASTE SHEET'!AA138="","",'S.D.PASTE SHEET'!AA138)</f>
        <v/>
      </c>
      <c s="86" t="str">
        <f>IF('S.D.PASTE SHEET'!AB138="","",'S.D.PASTE SHEET'!AB138)</f>
        <v/>
      </c>
      <c s="86" t="str">
        <f>IF('S.D.PASTE SHEET'!AC138="","",'S.D.PASTE SHEET'!AC138)</f>
        <v/>
      </c>
      <c s="86" t="str">
        <f>IF('S.D.PASTE SHEET'!AD138="","",'S.D.PASTE SHEET'!AD138)</f>
        <v/>
      </c>
      <c s="87"/>
      <c s="88" t="str">
        <f>IF(AK138="","",IF(AK138&gt;0,COUNT($AG$2:AG138),""))</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38" s="88" t="str">
        <f>IF(BC138="","",IF(BC138&gt;0,COUNT($AY$2:AY138),""))</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39" spans="1:66" ht="15.75" customHeight="1">
      <c r="A139" s="86" t="str">
        <f>IF('S.D.PASTE SHEET'!A139="","",'S.D.PASTE SHEET'!A139)</f>
        <v/>
      </c>
      <c s="86" t="str">
        <f>IF('S.D.PASTE SHEET'!B139="","",'S.D.PASTE SHEET'!B139)</f>
        <v/>
      </c>
      <c s="86" t="str">
        <f>IF('S.D.PASTE SHEET'!C139="","",'S.D.PASTE SHEET'!C139)</f>
        <v/>
      </c>
      <c s="86" t="str">
        <f>IF('S.D.PASTE SHEET'!D139="","",'S.D.PASTE SHEET'!D139)</f>
        <v/>
      </c>
      <c s="86" t="str">
        <f>IF('S.D.PASTE SHEET'!E139="","",'S.D.PASTE SHEET'!E139)</f>
        <v/>
      </c>
      <c s="86" t="str">
        <f>IF('S.D.PASTE SHEET'!F139="","",'S.D.PASTE SHEET'!F139)</f>
        <v/>
      </c>
      <c s="86" t="str">
        <f>IF('S.D.PASTE SHEET'!G139="","",'S.D.PASTE SHEET'!G139)</f>
        <v/>
      </c>
      <c s="86" t="str">
        <f>IF('S.D.PASTE SHEET'!H139="","",'S.D.PASTE SHEET'!H139)</f>
        <v/>
      </c>
      <c s="86" t="str">
        <f>IF('S.D.PASTE SHEET'!I139="","",'S.D.PASTE SHEET'!I139)</f>
        <v/>
      </c>
      <c s="86" t="str">
        <f>IF('S.D.PASTE SHEET'!J139="","",'S.D.PASTE SHEET'!J139)</f>
        <v/>
      </c>
      <c s="86" t="str">
        <f>IF('S.D.PASTE SHEET'!K139="","",'S.D.PASTE SHEET'!K139)</f>
        <v/>
      </c>
      <c s="86" t="str">
        <f>IF('S.D.PASTE SHEET'!L139="","",'S.D.PASTE SHEET'!L139)</f>
        <v/>
      </c>
      <c s="86" t="str">
        <f>IF('S.D.PASTE SHEET'!M139="","",'S.D.PASTE SHEET'!M139)</f>
        <v/>
      </c>
      <c s="86" t="str">
        <f>IF('S.D.PASTE SHEET'!N139="","",'S.D.PASTE SHEET'!N139)</f>
        <v/>
      </c>
      <c s="86" t="str">
        <f>IF('S.D.PASTE SHEET'!O139="","",'S.D.PASTE SHEET'!O139)</f>
        <v/>
      </c>
      <c s="86" t="str">
        <f>IF('S.D.PASTE SHEET'!P139="","",'S.D.PASTE SHEET'!P139)</f>
        <v/>
      </c>
      <c s="86" t="str">
        <f>IF('S.D.PASTE SHEET'!Q139="","",'S.D.PASTE SHEET'!Q139)</f>
        <v/>
      </c>
      <c s="86" t="str">
        <f>IF('S.D.PASTE SHEET'!R139="","",'S.D.PASTE SHEET'!R139)</f>
        <v/>
      </c>
      <c s="86" t="str">
        <f>IF('S.D.PASTE SHEET'!S139="","",'S.D.PASTE SHEET'!S139)</f>
        <v/>
      </c>
      <c s="86" t="str">
        <f>IF('S.D.PASTE SHEET'!T139="","",'S.D.PASTE SHEET'!T139)</f>
        <v/>
      </c>
      <c s="86" t="str">
        <f>IF('S.D.PASTE SHEET'!U139="","",'S.D.PASTE SHEET'!U139)</f>
        <v/>
      </c>
      <c s="86" t="str">
        <f>IF('S.D.PASTE SHEET'!V139="","",'S.D.PASTE SHEET'!V139)</f>
        <v/>
      </c>
      <c s="86" t="str">
        <f>IF('S.D.PASTE SHEET'!W139="","",'S.D.PASTE SHEET'!W139)</f>
        <v/>
      </c>
      <c s="86" t="str">
        <f>IF('S.D.PASTE SHEET'!X139="","",'S.D.PASTE SHEET'!X139)</f>
        <v/>
      </c>
      <c s="86" t="str">
        <f>IF('S.D.PASTE SHEET'!Y139="","",'S.D.PASTE SHEET'!Y139)</f>
        <v/>
      </c>
      <c s="86" t="str">
        <f>IF('S.D.PASTE SHEET'!Z139="","",'S.D.PASTE SHEET'!Z139)</f>
        <v/>
      </c>
      <c s="86" t="str">
        <f>IF('S.D.PASTE SHEET'!AA139="","",'S.D.PASTE SHEET'!AA139)</f>
        <v/>
      </c>
      <c s="86" t="str">
        <f>IF('S.D.PASTE SHEET'!AB139="","",'S.D.PASTE SHEET'!AB139)</f>
        <v/>
      </c>
      <c s="86" t="str">
        <f>IF('S.D.PASTE SHEET'!AC139="","",'S.D.PASTE SHEET'!AC139)</f>
        <v/>
      </c>
      <c s="86" t="str">
        <f>IF('S.D.PASTE SHEET'!AD139="","",'S.D.PASTE SHEET'!AD139)</f>
        <v/>
      </c>
      <c s="87"/>
      <c s="88" t="str">
        <f>IF(AK139="","",IF(AK139&gt;0,COUNT($AG$2:AG139),""))</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39" s="88" t="str">
        <f>IF(BC139="","",IF(BC139&gt;0,COUNT($AY$2:AY139),""))</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40" spans="1:66" ht="15.75" customHeight="1">
      <c r="A140" s="86" t="str">
        <f>IF('S.D.PASTE SHEET'!A140="","",'S.D.PASTE SHEET'!A140)</f>
        <v/>
      </c>
      <c s="86" t="str">
        <f>IF('S.D.PASTE SHEET'!B140="","",'S.D.PASTE SHEET'!B140)</f>
        <v/>
      </c>
      <c s="86" t="str">
        <f>IF('S.D.PASTE SHEET'!C140="","",'S.D.PASTE SHEET'!C140)</f>
        <v/>
      </c>
      <c s="86" t="str">
        <f>IF('S.D.PASTE SHEET'!D140="","",'S.D.PASTE SHEET'!D140)</f>
        <v/>
      </c>
      <c s="86" t="str">
        <f>IF('S.D.PASTE SHEET'!E140="","",'S.D.PASTE SHEET'!E140)</f>
        <v/>
      </c>
      <c s="86" t="str">
        <f>IF('S.D.PASTE SHEET'!F140="","",'S.D.PASTE SHEET'!F140)</f>
        <v/>
      </c>
      <c s="86" t="str">
        <f>IF('S.D.PASTE SHEET'!G140="","",'S.D.PASTE SHEET'!G140)</f>
        <v/>
      </c>
      <c s="86" t="str">
        <f>IF('S.D.PASTE SHEET'!H140="","",'S.D.PASTE SHEET'!H140)</f>
        <v/>
      </c>
      <c s="86" t="str">
        <f>IF('S.D.PASTE SHEET'!I140="","",'S.D.PASTE SHEET'!I140)</f>
        <v/>
      </c>
      <c s="86" t="str">
        <f>IF('S.D.PASTE SHEET'!J140="","",'S.D.PASTE SHEET'!J140)</f>
        <v/>
      </c>
      <c s="86" t="str">
        <f>IF('S.D.PASTE SHEET'!K140="","",'S.D.PASTE SHEET'!K140)</f>
        <v/>
      </c>
      <c s="86" t="str">
        <f>IF('S.D.PASTE SHEET'!L140="","",'S.D.PASTE SHEET'!L140)</f>
        <v/>
      </c>
      <c s="86" t="str">
        <f>IF('S.D.PASTE SHEET'!M140="","",'S.D.PASTE SHEET'!M140)</f>
        <v/>
      </c>
      <c s="86" t="str">
        <f>IF('S.D.PASTE SHEET'!N140="","",'S.D.PASTE SHEET'!N140)</f>
        <v/>
      </c>
      <c s="86" t="str">
        <f>IF('S.D.PASTE SHEET'!O140="","",'S.D.PASTE SHEET'!O140)</f>
        <v/>
      </c>
      <c s="86" t="str">
        <f>IF('S.D.PASTE SHEET'!P140="","",'S.D.PASTE SHEET'!P140)</f>
        <v/>
      </c>
      <c s="86" t="str">
        <f>IF('S.D.PASTE SHEET'!Q140="","",'S.D.PASTE SHEET'!Q140)</f>
        <v/>
      </c>
      <c s="86" t="str">
        <f>IF('S.D.PASTE SHEET'!R140="","",'S.D.PASTE SHEET'!R140)</f>
        <v/>
      </c>
      <c s="86" t="str">
        <f>IF('S.D.PASTE SHEET'!S140="","",'S.D.PASTE SHEET'!S140)</f>
        <v/>
      </c>
      <c s="86" t="str">
        <f>IF('S.D.PASTE SHEET'!T140="","",'S.D.PASTE SHEET'!T140)</f>
        <v/>
      </c>
      <c s="86" t="str">
        <f>IF('S.D.PASTE SHEET'!U140="","",'S.D.PASTE SHEET'!U140)</f>
        <v/>
      </c>
      <c s="86" t="str">
        <f>IF('S.D.PASTE SHEET'!V140="","",'S.D.PASTE SHEET'!V140)</f>
        <v/>
      </c>
      <c s="86" t="str">
        <f>IF('S.D.PASTE SHEET'!W140="","",'S.D.PASTE SHEET'!W140)</f>
        <v/>
      </c>
      <c s="86" t="str">
        <f>IF('S.D.PASTE SHEET'!X140="","",'S.D.PASTE SHEET'!X140)</f>
        <v/>
      </c>
      <c s="86" t="str">
        <f>IF('S.D.PASTE SHEET'!Y140="","",'S.D.PASTE SHEET'!Y140)</f>
        <v/>
      </c>
      <c s="86" t="str">
        <f>IF('S.D.PASTE SHEET'!Z140="","",'S.D.PASTE SHEET'!Z140)</f>
        <v/>
      </c>
      <c s="86" t="str">
        <f>IF('S.D.PASTE SHEET'!AA140="","",'S.D.PASTE SHEET'!AA140)</f>
        <v/>
      </c>
      <c s="86" t="str">
        <f>IF('S.D.PASTE SHEET'!AB140="","",'S.D.PASTE SHEET'!AB140)</f>
        <v/>
      </c>
      <c s="86" t="str">
        <f>IF('S.D.PASTE SHEET'!AC140="","",'S.D.PASTE SHEET'!AC140)</f>
        <v/>
      </c>
      <c s="86" t="str">
        <f>IF('S.D.PASTE SHEET'!AD140="","",'S.D.PASTE SHEET'!AD140)</f>
        <v/>
      </c>
      <c s="87"/>
      <c s="88" t="str">
        <f>IF(AK140="","",IF(AK140&gt;0,COUNT($AG$2:AG140),""))</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40" s="88" t="str">
        <f>IF(BC140="","",IF(BC140&gt;0,COUNT($AY$2:AY140),""))</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41" spans="1:66" ht="15.75" customHeight="1">
      <c r="A141" s="86" t="str">
        <f>IF('S.D.PASTE SHEET'!A141="","",'S.D.PASTE SHEET'!A141)</f>
        <v/>
      </c>
      <c s="86" t="str">
        <f>IF('S.D.PASTE SHEET'!B141="","",'S.D.PASTE SHEET'!B141)</f>
        <v/>
      </c>
      <c s="86" t="str">
        <f>IF('S.D.PASTE SHEET'!C141="","",'S.D.PASTE SHEET'!C141)</f>
        <v/>
      </c>
      <c s="86" t="str">
        <f>IF('S.D.PASTE SHEET'!D141="","",'S.D.PASTE SHEET'!D141)</f>
        <v/>
      </c>
      <c s="86" t="str">
        <f>IF('S.D.PASTE SHEET'!E141="","",'S.D.PASTE SHEET'!E141)</f>
        <v/>
      </c>
      <c s="86" t="str">
        <f>IF('S.D.PASTE SHEET'!F141="","",'S.D.PASTE SHEET'!F141)</f>
        <v/>
      </c>
      <c s="86" t="str">
        <f>IF('S.D.PASTE SHEET'!G141="","",'S.D.PASTE SHEET'!G141)</f>
        <v/>
      </c>
      <c s="86" t="str">
        <f>IF('S.D.PASTE SHEET'!H141="","",'S.D.PASTE SHEET'!H141)</f>
        <v/>
      </c>
      <c s="86" t="str">
        <f>IF('S.D.PASTE SHEET'!I141="","",'S.D.PASTE SHEET'!I141)</f>
        <v/>
      </c>
      <c s="86" t="str">
        <f>IF('S.D.PASTE SHEET'!J141="","",'S.D.PASTE SHEET'!J141)</f>
        <v/>
      </c>
      <c s="86" t="str">
        <f>IF('S.D.PASTE SHEET'!K141="","",'S.D.PASTE SHEET'!K141)</f>
        <v/>
      </c>
      <c s="86" t="str">
        <f>IF('S.D.PASTE SHEET'!L141="","",'S.D.PASTE SHEET'!L141)</f>
        <v/>
      </c>
      <c s="86" t="str">
        <f>IF('S.D.PASTE SHEET'!M141="","",'S.D.PASTE SHEET'!M141)</f>
        <v/>
      </c>
      <c s="86" t="str">
        <f>IF('S.D.PASTE SHEET'!N141="","",'S.D.PASTE SHEET'!N141)</f>
        <v/>
      </c>
      <c s="86" t="str">
        <f>IF('S.D.PASTE SHEET'!O141="","",'S.D.PASTE SHEET'!O141)</f>
        <v/>
      </c>
      <c s="86" t="str">
        <f>IF('S.D.PASTE SHEET'!P141="","",'S.D.PASTE SHEET'!P141)</f>
        <v/>
      </c>
      <c s="86" t="str">
        <f>IF('S.D.PASTE SHEET'!Q141="","",'S.D.PASTE SHEET'!Q141)</f>
        <v/>
      </c>
      <c s="86" t="str">
        <f>IF('S.D.PASTE SHEET'!R141="","",'S.D.PASTE SHEET'!R141)</f>
        <v/>
      </c>
      <c s="86" t="str">
        <f>IF('S.D.PASTE SHEET'!S141="","",'S.D.PASTE SHEET'!S141)</f>
        <v/>
      </c>
      <c s="86" t="str">
        <f>IF('S.D.PASTE SHEET'!T141="","",'S.D.PASTE SHEET'!T141)</f>
        <v/>
      </c>
      <c s="86" t="str">
        <f>IF('S.D.PASTE SHEET'!U141="","",'S.D.PASTE SHEET'!U141)</f>
        <v/>
      </c>
      <c s="86" t="str">
        <f>IF('S.D.PASTE SHEET'!V141="","",'S.D.PASTE SHEET'!V141)</f>
        <v/>
      </c>
      <c s="86" t="str">
        <f>IF('S.D.PASTE SHEET'!W141="","",'S.D.PASTE SHEET'!W141)</f>
        <v/>
      </c>
      <c s="86" t="str">
        <f>IF('S.D.PASTE SHEET'!X141="","",'S.D.PASTE SHEET'!X141)</f>
        <v/>
      </c>
      <c s="86" t="str">
        <f>IF('S.D.PASTE SHEET'!Y141="","",'S.D.PASTE SHEET'!Y141)</f>
        <v/>
      </c>
      <c s="86" t="str">
        <f>IF('S.D.PASTE SHEET'!Z141="","",'S.D.PASTE SHEET'!Z141)</f>
        <v/>
      </c>
      <c s="86" t="str">
        <f>IF('S.D.PASTE SHEET'!AA141="","",'S.D.PASTE SHEET'!AA141)</f>
        <v/>
      </c>
      <c s="86" t="str">
        <f>IF('S.D.PASTE SHEET'!AB141="","",'S.D.PASTE SHEET'!AB141)</f>
        <v/>
      </c>
      <c s="86" t="str">
        <f>IF('S.D.PASTE SHEET'!AC141="","",'S.D.PASTE SHEET'!AC141)</f>
        <v/>
      </c>
      <c s="86" t="str">
        <f>IF('S.D.PASTE SHEET'!AD141="","",'S.D.PASTE SHEET'!AD141)</f>
        <v/>
      </c>
      <c s="87"/>
      <c s="88" t="str">
        <f>IF(AK141="","",IF(AK141&gt;0,COUNT($AG$2:AG141),""))</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41" s="88" t="str">
        <f>IF(BC141="","",IF(BC141&gt;0,COUNT($AY$2:AY141),""))</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42" spans="1:66" ht="15.75" customHeight="1">
      <c r="A142" s="86" t="str">
        <f>IF('S.D.PASTE SHEET'!A142="","",'S.D.PASTE SHEET'!A142)</f>
        <v/>
      </c>
      <c s="86" t="str">
        <f>IF('S.D.PASTE SHEET'!B142="","",'S.D.PASTE SHEET'!B142)</f>
        <v/>
      </c>
      <c s="86" t="str">
        <f>IF('S.D.PASTE SHEET'!C142="","",'S.D.PASTE SHEET'!C142)</f>
        <v/>
      </c>
      <c s="86" t="str">
        <f>IF('S.D.PASTE SHEET'!D142="","",'S.D.PASTE SHEET'!D142)</f>
        <v/>
      </c>
      <c s="86" t="str">
        <f>IF('S.D.PASTE SHEET'!E142="","",'S.D.PASTE SHEET'!E142)</f>
        <v/>
      </c>
      <c s="86" t="str">
        <f>IF('S.D.PASTE SHEET'!F142="","",'S.D.PASTE SHEET'!F142)</f>
        <v/>
      </c>
      <c s="86" t="str">
        <f>IF('S.D.PASTE SHEET'!G142="","",'S.D.PASTE SHEET'!G142)</f>
        <v/>
      </c>
      <c s="86" t="str">
        <f>IF('S.D.PASTE SHEET'!H142="","",'S.D.PASTE SHEET'!H142)</f>
        <v/>
      </c>
      <c s="86" t="str">
        <f>IF('S.D.PASTE SHEET'!I142="","",'S.D.PASTE SHEET'!I142)</f>
        <v/>
      </c>
      <c s="86" t="str">
        <f>IF('S.D.PASTE SHEET'!J142="","",'S.D.PASTE SHEET'!J142)</f>
        <v/>
      </c>
      <c s="86" t="str">
        <f>IF('S.D.PASTE SHEET'!K142="","",'S.D.PASTE SHEET'!K142)</f>
        <v/>
      </c>
      <c s="86" t="str">
        <f>IF('S.D.PASTE SHEET'!L142="","",'S.D.PASTE SHEET'!L142)</f>
        <v/>
      </c>
      <c s="86" t="str">
        <f>IF('S.D.PASTE SHEET'!M142="","",'S.D.PASTE SHEET'!M142)</f>
        <v/>
      </c>
      <c s="86" t="str">
        <f>IF('S.D.PASTE SHEET'!N142="","",'S.D.PASTE SHEET'!N142)</f>
        <v/>
      </c>
      <c s="86" t="str">
        <f>IF('S.D.PASTE SHEET'!O142="","",'S.D.PASTE SHEET'!O142)</f>
        <v/>
      </c>
      <c s="86" t="str">
        <f>IF('S.D.PASTE SHEET'!P142="","",'S.D.PASTE SHEET'!P142)</f>
        <v/>
      </c>
      <c s="86" t="str">
        <f>IF('S.D.PASTE SHEET'!Q142="","",'S.D.PASTE SHEET'!Q142)</f>
        <v/>
      </c>
      <c s="86" t="str">
        <f>IF('S.D.PASTE SHEET'!R142="","",'S.D.PASTE SHEET'!R142)</f>
        <v/>
      </c>
      <c s="86" t="str">
        <f>IF('S.D.PASTE SHEET'!S142="","",'S.D.PASTE SHEET'!S142)</f>
        <v/>
      </c>
      <c s="86" t="str">
        <f>IF('S.D.PASTE SHEET'!T142="","",'S.D.PASTE SHEET'!T142)</f>
        <v/>
      </c>
      <c s="86" t="str">
        <f>IF('S.D.PASTE SHEET'!U142="","",'S.D.PASTE SHEET'!U142)</f>
        <v/>
      </c>
      <c s="86" t="str">
        <f>IF('S.D.PASTE SHEET'!V142="","",'S.D.PASTE SHEET'!V142)</f>
        <v/>
      </c>
      <c s="86" t="str">
        <f>IF('S.D.PASTE SHEET'!W142="","",'S.D.PASTE SHEET'!W142)</f>
        <v/>
      </c>
      <c s="86" t="str">
        <f>IF('S.D.PASTE SHEET'!X142="","",'S.D.PASTE SHEET'!X142)</f>
        <v/>
      </c>
      <c s="86" t="str">
        <f>IF('S.D.PASTE SHEET'!Y142="","",'S.D.PASTE SHEET'!Y142)</f>
        <v/>
      </c>
      <c s="86" t="str">
        <f>IF('S.D.PASTE SHEET'!Z142="","",'S.D.PASTE SHEET'!Z142)</f>
        <v/>
      </c>
      <c s="86" t="str">
        <f>IF('S.D.PASTE SHEET'!AA142="","",'S.D.PASTE SHEET'!AA142)</f>
        <v/>
      </c>
      <c s="86" t="str">
        <f>IF('S.D.PASTE SHEET'!AB142="","",'S.D.PASTE SHEET'!AB142)</f>
        <v/>
      </c>
      <c s="86" t="str">
        <f>IF('S.D.PASTE SHEET'!AC142="","",'S.D.PASTE SHEET'!AC142)</f>
        <v/>
      </c>
      <c s="86" t="str">
        <f>IF('S.D.PASTE SHEET'!AD142="","",'S.D.PASTE SHEET'!AD142)</f>
        <v/>
      </c>
      <c s="87"/>
      <c s="88" t="str">
        <f>IF(AK142="","",IF(AK142&gt;0,COUNT($AG$2:AG142),""))</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42" s="88" t="str">
        <f>IF(BC142="","",IF(BC142&gt;0,COUNT($AY$2:AY142),""))</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43" spans="1:66" ht="15.75" customHeight="1">
      <c r="A143" s="86" t="str">
        <f>IF('S.D.PASTE SHEET'!A143="","",'S.D.PASTE SHEET'!A143)</f>
        <v/>
      </c>
      <c s="86" t="str">
        <f>IF('S.D.PASTE SHEET'!B143="","",'S.D.PASTE SHEET'!B143)</f>
        <v/>
      </c>
      <c s="86" t="str">
        <f>IF('S.D.PASTE SHEET'!C143="","",'S.D.PASTE SHEET'!C143)</f>
        <v/>
      </c>
      <c s="86" t="str">
        <f>IF('S.D.PASTE SHEET'!D143="","",'S.D.PASTE SHEET'!D143)</f>
        <v/>
      </c>
      <c s="86" t="str">
        <f>IF('S.D.PASTE SHEET'!E143="","",'S.D.PASTE SHEET'!E143)</f>
        <v/>
      </c>
      <c s="86" t="str">
        <f>IF('S.D.PASTE SHEET'!F143="","",'S.D.PASTE SHEET'!F143)</f>
        <v/>
      </c>
      <c s="86" t="str">
        <f>IF('S.D.PASTE SHEET'!G143="","",'S.D.PASTE SHEET'!G143)</f>
        <v/>
      </c>
      <c s="86" t="str">
        <f>IF('S.D.PASTE SHEET'!H143="","",'S.D.PASTE SHEET'!H143)</f>
        <v/>
      </c>
      <c s="86" t="str">
        <f>IF('S.D.PASTE SHEET'!I143="","",'S.D.PASTE SHEET'!I143)</f>
        <v/>
      </c>
      <c s="86" t="str">
        <f>IF('S.D.PASTE SHEET'!J143="","",'S.D.PASTE SHEET'!J143)</f>
        <v/>
      </c>
      <c s="86" t="str">
        <f>IF('S.D.PASTE SHEET'!K143="","",'S.D.PASTE SHEET'!K143)</f>
        <v/>
      </c>
      <c s="86" t="str">
        <f>IF('S.D.PASTE SHEET'!L143="","",'S.D.PASTE SHEET'!L143)</f>
        <v/>
      </c>
      <c s="86" t="str">
        <f>IF('S.D.PASTE SHEET'!M143="","",'S.D.PASTE SHEET'!M143)</f>
        <v/>
      </c>
      <c s="86" t="str">
        <f>IF('S.D.PASTE SHEET'!N143="","",'S.D.PASTE SHEET'!N143)</f>
        <v/>
      </c>
      <c s="86" t="str">
        <f>IF('S.D.PASTE SHEET'!O143="","",'S.D.PASTE SHEET'!O143)</f>
        <v/>
      </c>
      <c s="86" t="str">
        <f>IF('S.D.PASTE SHEET'!P143="","",'S.D.PASTE SHEET'!P143)</f>
        <v/>
      </c>
      <c s="86" t="str">
        <f>IF('S.D.PASTE SHEET'!Q143="","",'S.D.PASTE SHEET'!Q143)</f>
        <v/>
      </c>
      <c s="86" t="str">
        <f>IF('S.D.PASTE SHEET'!R143="","",'S.D.PASTE SHEET'!R143)</f>
        <v/>
      </c>
      <c s="86" t="str">
        <f>IF('S.D.PASTE SHEET'!S143="","",'S.D.PASTE SHEET'!S143)</f>
        <v/>
      </c>
      <c s="86" t="str">
        <f>IF('S.D.PASTE SHEET'!T143="","",'S.D.PASTE SHEET'!T143)</f>
        <v/>
      </c>
      <c s="86" t="str">
        <f>IF('S.D.PASTE SHEET'!U143="","",'S.D.PASTE SHEET'!U143)</f>
        <v/>
      </c>
      <c s="86" t="str">
        <f>IF('S.D.PASTE SHEET'!V143="","",'S.D.PASTE SHEET'!V143)</f>
        <v/>
      </c>
      <c s="86" t="str">
        <f>IF('S.D.PASTE SHEET'!W143="","",'S.D.PASTE SHEET'!W143)</f>
        <v/>
      </c>
      <c s="86" t="str">
        <f>IF('S.D.PASTE SHEET'!X143="","",'S.D.PASTE SHEET'!X143)</f>
        <v/>
      </c>
      <c s="86" t="str">
        <f>IF('S.D.PASTE SHEET'!Y143="","",'S.D.PASTE SHEET'!Y143)</f>
        <v/>
      </c>
      <c s="86" t="str">
        <f>IF('S.D.PASTE SHEET'!Z143="","",'S.D.PASTE SHEET'!Z143)</f>
        <v/>
      </c>
      <c s="86" t="str">
        <f>IF('S.D.PASTE SHEET'!AA143="","",'S.D.PASTE SHEET'!AA143)</f>
        <v/>
      </c>
      <c s="86" t="str">
        <f>IF('S.D.PASTE SHEET'!AB143="","",'S.D.PASTE SHEET'!AB143)</f>
        <v/>
      </c>
      <c s="86" t="str">
        <f>IF('S.D.PASTE SHEET'!AC143="","",'S.D.PASTE SHEET'!AC143)</f>
        <v/>
      </c>
      <c s="86" t="str">
        <f>IF('S.D.PASTE SHEET'!AD143="","",'S.D.PASTE SHEET'!AD143)</f>
        <v/>
      </c>
      <c s="87"/>
      <c s="88" t="str">
        <f>IF(AK143="","",IF(AK143&gt;0,COUNT($AG$2:AG143),""))</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43" s="88" t="str">
        <f>IF(BC143="","",IF(BC143&gt;0,COUNT($AY$2:AY143),""))</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44" spans="1:66" ht="15.75" customHeight="1">
      <c r="A144" s="86" t="str">
        <f>IF('S.D.PASTE SHEET'!A144="","",'S.D.PASTE SHEET'!A144)</f>
        <v/>
      </c>
      <c s="86" t="str">
        <f>IF('S.D.PASTE SHEET'!B144="","",'S.D.PASTE SHEET'!B144)</f>
        <v/>
      </c>
      <c s="86" t="str">
        <f>IF('S.D.PASTE SHEET'!C144="","",'S.D.PASTE SHEET'!C144)</f>
        <v/>
      </c>
      <c s="86" t="str">
        <f>IF('S.D.PASTE SHEET'!D144="","",'S.D.PASTE SHEET'!D144)</f>
        <v/>
      </c>
      <c s="86" t="str">
        <f>IF('S.D.PASTE SHEET'!E144="","",'S.D.PASTE SHEET'!E144)</f>
        <v/>
      </c>
      <c s="86" t="str">
        <f>IF('S.D.PASTE SHEET'!F144="","",'S.D.PASTE SHEET'!F144)</f>
        <v/>
      </c>
      <c s="86" t="str">
        <f>IF('S.D.PASTE SHEET'!G144="","",'S.D.PASTE SHEET'!G144)</f>
        <v/>
      </c>
      <c s="86" t="str">
        <f>IF('S.D.PASTE SHEET'!H144="","",'S.D.PASTE SHEET'!H144)</f>
        <v/>
      </c>
      <c s="86" t="str">
        <f>IF('S.D.PASTE SHEET'!I144="","",'S.D.PASTE SHEET'!I144)</f>
        <v/>
      </c>
      <c s="86" t="str">
        <f>IF('S.D.PASTE SHEET'!J144="","",'S.D.PASTE SHEET'!J144)</f>
        <v/>
      </c>
      <c s="86" t="str">
        <f>IF('S.D.PASTE SHEET'!K144="","",'S.D.PASTE SHEET'!K144)</f>
        <v/>
      </c>
      <c s="86" t="str">
        <f>IF('S.D.PASTE SHEET'!L144="","",'S.D.PASTE SHEET'!L144)</f>
        <v/>
      </c>
      <c s="86" t="str">
        <f>IF('S.D.PASTE SHEET'!M144="","",'S.D.PASTE SHEET'!M144)</f>
        <v/>
      </c>
      <c s="86" t="str">
        <f>IF('S.D.PASTE SHEET'!N144="","",'S.D.PASTE SHEET'!N144)</f>
        <v/>
      </c>
      <c s="86" t="str">
        <f>IF('S.D.PASTE SHEET'!O144="","",'S.D.PASTE SHEET'!O144)</f>
        <v/>
      </c>
      <c s="86" t="str">
        <f>IF('S.D.PASTE SHEET'!P144="","",'S.D.PASTE SHEET'!P144)</f>
        <v/>
      </c>
      <c s="86" t="str">
        <f>IF('S.D.PASTE SHEET'!Q144="","",'S.D.PASTE SHEET'!Q144)</f>
        <v/>
      </c>
      <c s="86" t="str">
        <f>IF('S.D.PASTE SHEET'!R144="","",'S.D.PASTE SHEET'!R144)</f>
        <v/>
      </c>
      <c s="86" t="str">
        <f>IF('S.D.PASTE SHEET'!S144="","",'S.D.PASTE SHEET'!S144)</f>
        <v/>
      </c>
      <c s="86" t="str">
        <f>IF('S.D.PASTE SHEET'!T144="","",'S.D.PASTE SHEET'!T144)</f>
        <v/>
      </c>
      <c s="86" t="str">
        <f>IF('S.D.PASTE SHEET'!U144="","",'S.D.PASTE SHEET'!U144)</f>
        <v/>
      </c>
      <c s="86" t="str">
        <f>IF('S.D.PASTE SHEET'!V144="","",'S.D.PASTE SHEET'!V144)</f>
        <v/>
      </c>
      <c s="86" t="str">
        <f>IF('S.D.PASTE SHEET'!W144="","",'S.D.PASTE SHEET'!W144)</f>
        <v/>
      </c>
      <c s="86" t="str">
        <f>IF('S.D.PASTE SHEET'!X144="","",'S.D.PASTE SHEET'!X144)</f>
        <v/>
      </c>
      <c s="86" t="str">
        <f>IF('S.D.PASTE SHEET'!Y144="","",'S.D.PASTE SHEET'!Y144)</f>
        <v/>
      </c>
      <c s="86" t="str">
        <f>IF('S.D.PASTE SHEET'!Z144="","",'S.D.PASTE SHEET'!Z144)</f>
        <v/>
      </c>
      <c s="86" t="str">
        <f>IF('S.D.PASTE SHEET'!AA144="","",'S.D.PASTE SHEET'!AA144)</f>
        <v/>
      </c>
      <c s="86" t="str">
        <f>IF('S.D.PASTE SHEET'!AB144="","",'S.D.PASTE SHEET'!AB144)</f>
        <v/>
      </c>
      <c s="86" t="str">
        <f>IF('S.D.PASTE SHEET'!AC144="","",'S.D.PASTE SHEET'!AC144)</f>
        <v/>
      </c>
      <c s="86" t="str">
        <f>IF('S.D.PASTE SHEET'!AD144="","",'S.D.PASTE SHEET'!AD144)</f>
        <v/>
      </c>
      <c s="87"/>
      <c s="88" t="str">
        <f>IF(AK144="","",IF(AK144&gt;0,COUNT($AG$2:AG144),""))</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44" s="88" t="str">
        <f>IF(BC144="","",IF(BC144&gt;0,COUNT($AY$2:AY144),""))</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45" spans="1:66" ht="15.75" customHeight="1">
      <c r="A145" s="86" t="str">
        <f>IF('S.D.PASTE SHEET'!A145="","",'S.D.PASTE SHEET'!A145)</f>
        <v/>
      </c>
      <c s="86" t="str">
        <f>IF('S.D.PASTE SHEET'!B145="","",'S.D.PASTE SHEET'!B145)</f>
        <v/>
      </c>
      <c s="86" t="str">
        <f>IF('S.D.PASTE SHEET'!C145="","",'S.D.PASTE SHEET'!C145)</f>
        <v/>
      </c>
      <c s="86" t="str">
        <f>IF('S.D.PASTE SHEET'!D145="","",'S.D.PASTE SHEET'!D145)</f>
        <v/>
      </c>
      <c s="86" t="str">
        <f>IF('S.D.PASTE SHEET'!E145="","",'S.D.PASTE SHEET'!E145)</f>
        <v/>
      </c>
      <c s="86" t="str">
        <f>IF('S.D.PASTE SHEET'!F145="","",'S.D.PASTE SHEET'!F145)</f>
        <v/>
      </c>
      <c s="86" t="str">
        <f>IF('S.D.PASTE SHEET'!G145="","",'S.D.PASTE SHEET'!G145)</f>
        <v/>
      </c>
      <c s="86" t="str">
        <f>IF('S.D.PASTE SHEET'!H145="","",'S.D.PASTE SHEET'!H145)</f>
        <v/>
      </c>
      <c s="86" t="str">
        <f>IF('S.D.PASTE SHEET'!I145="","",'S.D.PASTE SHEET'!I145)</f>
        <v/>
      </c>
      <c s="86" t="str">
        <f>IF('S.D.PASTE SHEET'!J145="","",'S.D.PASTE SHEET'!J145)</f>
        <v/>
      </c>
      <c s="86" t="str">
        <f>IF('S.D.PASTE SHEET'!K145="","",'S.D.PASTE SHEET'!K145)</f>
        <v/>
      </c>
      <c s="86" t="str">
        <f>IF('S.D.PASTE SHEET'!L145="","",'S.D.PASTE SHEET'!L145)</f>
        <v/>
      </c>
      <c s="86" t="str">
        <f>IF('S.D.PASTE SHEET'!M145="","",'S.D.PASTE SHEET'!M145)</f>
        <v/>
      </c>
      <c s="86" t="str">
        <f>IF('S.D.PASTE SHEET'!N145="","",'S.D.PASTE SHEET'!N145)</f>
        <v/>
      </c>
      <c s="86" t="str">
        <f>IF('S.D.PASTE SHEET'!O145="","",'S.D.PASTE SHEET'!O145)</f>
        <v/>
      </c>
      <c s="86" t="str">
        <f>IF('S.D.PASTE SHEET'!P145="","",'S.D.PASTE SHEET'!P145)</f>
        <v/>
      </c>
      <c s="86" t="str">
        <f>IF('S.D.PASTE SHEET'!Q145="","",'S.D.PASTE SHEET'!Q145)</f>
        <v/>
      </c>
      <c s="86" t="str">
        <f>IF('S.D.PASTE SHEET'!R145="","",'S.D.PASTE SHEET'!R145)</f>
        <v/>
      </c>
      <c s="86" t="str">
        <f>IF('S.D.PASTE SHEET'!S145="","",'S.D.PASTE SHEET'!S145)</f>
        <v/>
      </c>
      <c s="86" t="str">
        <f>IF('S.D.PASTE SHEET'!T145="","",'S.D.PASTE SHEET'!T145)</f>
        <v/>
      </c>
      <c s="86" t="str">
        <f>IF('S.D.PASTE SHEET'!U145="","",'S.D.PASTE SHEET'!U145)</f>
        <v/>
      </c>
      <c s="86" t="str">
        <f>IF('S.D.PASTE SHEET'!V145="","",'S.D.PASTE SHEET'!V145)</f>
        <v/>
      </c>
      <c s="86" t="str">
        <f>IF('S.D.PASTE SHEET'!W145="","",'S.D.PASTE SHEET'!W145)</f>
        <v/>
      </c>
      <c s="86" t="str">
        <f>IF('S.D.PASTE SHEET'!X145="","",'S.D.PASTE SHEET'!X145)</f>
        <v/>
      </c>
      <c s="86" t="str">
        <f>IF('S.D.PASTE SHEET'!Y145="","",'S.D.PASTE SHEET'!Y145)</f>
        <v/>
      </c>
      <c s="86" t="str">
        <f>IF('S.D.PASTE SHEET'!Z145="","",'S.D.PASTE SHEET'!Z145)</f>
        <v/>
      </c>
      <c s="86" t="str">
        <f>IF('S.D.PASTE SHEET'!AA145="","",'S.D.PASTE SHEET'!AA145)</f>
        <v/>
      </c>
      <c s="86" t="str">
        <f>IF('S.D.PASTE SHEET'!AB145="","",'S.D.PASTE SHEET'!AB145)</f>
        <v/>
      </c>
      <c s="86" t="str">
        <f>IF('S.D.PASTE SHEET'!AC145="","",'S.D.PASTE SHEET'!AC145)</f>
        <v/>
      </c>
      <c s="86" t="str">
        <f>IF('S.D.PASTE SHEET'!AD145="","",'S.D.PASTE SHEET'!AD145)</f>
        <v/>
      </c>
      <c s="87"/>
      <c s="88" t="str">
        <f>IF(AK145="","",IF(AK145&gt;0,COUNT($AG$2:AG145),""))</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45" s="88" t="str">
        <f>IF(BC145="","",IF(BC145&gt;0,COUNT($AY$2:AY145),""))</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46" spans="1:66" ht="15.75" customHeight="1">
      <c r="A146" s="86" t="str">
        <f>IF('S.D.PASTE SHEET'!A146="","",'S.D.PASTE SHEET'!A146)</f>
        <v/>
      </c>
      <c s="86" t="str">
        <f>IF('S.D.PASTE SHEET'!B146="","",'S.D.PASTE SHEET'!B146)</f>
        <v/>
      </c>
      <c s="86" t="str">
        <f>IF('S.D.PASTE SHEET'!C146="","",'S.D.PASTE SHEET'!C146)</f>
        <v/>
      </c>
      <c s="86" t="str">
        <f>IF('S.D.PASTE SHEET'!D146="","",'S.D.PASTE SHEET'!D146)</f>
        <v/>
      </c>
      <c s="86" t="str">
        <f>IF('S.D.PASTE SHEET'!E146="","",'S.D.PASTE SHEET'!E146)</f>
        <v/>
      </c>
      <c s="86" t="str">
        <f>IF('S.D.PASTE SHEET'!F146="","",'S.D.PASTE SHEET'!F146)</f>
        <v/>
      </c>
      <c s="86" t="str">
        <f>IF('S.D.PASTE SHEET'!G146="","",'S.D.PASTE SHEET'!G146)</f>
        <v/>
      </c>
      <c s="86" t="str">
        <f>IF('S.D.PASTE SHEET'!H146="","",'S.D.PASTE SHEET'!H146)</f>
        <v/>
      </c>
      <c s="86" t="str">
        <f>IF('S.D.PASTE SHEET'!I146="","",'S.D.PASTE SHEET'!I146)</f>
        <v/>
      </c>
      <c s="86" t="str">
        <f>IF('S.D.PASTE SHEET'!J146="","",'S.D.PASTE SHEET'!J146)</f>
        <v/>
      </c>
      <c s="86" t="str">
        <f>IF('S.D.PASTE SHEET'!K146="","",'S.D.PASTE SHEET'!K146)</f>
        <v/>
      </c>
      <c s="86" t="str">
        <f>IF('S.D.PASTE SHEET'!L146="","",'S.D.PASTE SHEET'!L146)</f>
        <v/>
      </c>
      <c s="86" t="str">
        <f>IF('S.D.PASTE SHEET'!M146="","",'S.D.PASTE SHEET'!M146)</f>
        <v/>
      </c>
      <c s="86" t="str">
        <f>IF('S.D.PASTE SHEET'!N146="","",'S.D.PASTE SHEET'!N146)</f>
        <v/>
      </c>
      <c s="86" t="str">
        <f>IF('S.D.PASTE SHEET'!O146="","",'S.D.PASTE SHEET'!O146)</f>
        <v/>
      </c>
      <c s="86" t="str">
        <f>IF('S.D.PASTE SHEET'!P146="","",'S.D.PASTE SHEET'!P146)</f>
        <v/>
      </c>
      <c s="86" t="str">
        <f>IF('S.D.PASTE SHEET'!Q146="","",'S.D.PASTE SHEET'!Q146)</f>
        <v/>
      </c>
      <c s="86" t="str">
        <f>IF('S.D.PASTE SHEET'!R146="","",'S.D.PASTE SHEET'!R146)</f>
        <v/>
      </c>
      <c s="86" t="str">
        <f>IF('S.D.PASTE SHEET'!S146="","",'S.D.PASTE SHEET'!S146)</f>
        <v/>
      </c>
      <c s="86" t="str">
        <f>IF('S.D.PASTE SHEET'!T146="","",'S.D.PASTE SHEET'!T146)</f>
        <v/>
      </c>
      <c s="86" t="str">
        <f>IF('S.D.PASTE SHEET'!U146="","",'S.D.PASTE SHEET'!U146)</f>
        <v/>
      </c>
      <c s="86" t="str">
        <f>IF('S.D.PASTE SHEET'!V146="","",'S.D.PASTE SHEET'!V146)</f>
        <v/>
      </c>
      <c s="86" t="str">
        <f>IF('S.D.PASTE SHEET'!W146="","",'S.D.PASTE SHEET'!W146)</f>
        <v/>
      </c>
      <c s="86" t="str">
        <f>IF('S.D.PASTE SHEET'!X146="","",'S.D.PASTE SHEET'!X146)</f>
        <v/>
      </c>
      <c s="86" t="str">
        <f>IF('S.D.PASTE SHEET'!Y146="","",'S.D.PASTE SHEET'!Y146)</f>
        <v/>
      </c>
      <c s="86" t="str">
        <f>IF('S.D.PASTE SHEET'!Z146="","",'S.D.PASTE SHEET'!Z146)</f>
        <v/>
      </c>
      <c s="86" t="str">
        <f>IF('S.D.PASTE SHEET'!AA146="","",'S.D.PASTE SHEET'!AA146)</f>
        <v/>
      </c>
      <c s="86" t="str">
        <f>IF('S.D.PASTE SHEET'!AB146="","",'S.D.PASTE SHEET'!AB146)</f>
        <v/>
      </c>
      <c s="86" t="str">
        <f>IF('S.D.PASTE SHEET'!AC146="","",'S.D.PASTE SHEET'!AC146)</f>
        <v/>
      </c>
      <c s="86" t="str">
        <f>IF('S.D.PASTE SHEET'!AD146="","",'S.D.PASTE SHEET'!AD146)</f>
        <v/>
      </c>
      <c s="87"/>
      <c s="88" t="str">
        <f>IF(AK146="","",IF(AK146&gt;0,COUNT($AG$2:AG146),""))</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46" s="88" t="str">
        <f>IF(BC146="","",IF(BC146&gt;0,COUNT($AY$2:AY146),""))</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47" spans="1:66" ht="15.75" customHeight="1">
      <c r="A147" s="86" t="str">
        <f>IF('S.D.PASTE SHEET'!A147="","",'S.D.PASTE SHEET'!A147)</f>
        <v/>
      </c>
      <c s="86" t="str">
        <f>IF('S.D.PASTE SHEET'!B147="","",'S.D.PASTE SHEET'!B147)</f>
        <v/>
      </c>
      <c s="86" t="str">
        <f>IF('S.D.PASTE SHEET'!C147="","",'S.D.PASTE SHEET'!C147)</f>
        <v/>
      </c>
      <c s="86" t="str">
        <f>IF('S.D.PASTE SHEET'!D147="","",'S.D.PASTE SHEET'!D147)</f>
        <v/>
      </c>
      <c s="86" t="str">
        <f>IF('S.D.PASTE SHEET'!E147="","",'S.D.PASTE SHEET'!E147)</f>
        <v/>
      </c>
      <c s="86" t="str">
        <f>IF('S.D.PASTE SHEET'!F147="","",'S.D.PASTE SHEET'!F147)</f>
        <v/>
      </c>
      <c s="86" t="str">
        <f>IF('S.D.PASTE SHEET'!G147="","",'S.D.PASTE SHEET'!G147)</f>
        <v/>
      </c>
      <c s="86" t="str">
        <f>IF('S.D.PASTE SHEET'!H147="","",'S.D.PASTE SHEET'!H147)</f>
        <v/>
      </c>
      <c s="86" t="str">
        <f>IF('S.D.PASTE SHEET'!I147="","",'S.D.PASTE SHEET'!I147)</f>
        <v/>
      </c>
      <c s="86" t="str">
        <f>IF('S.D.PASTE SHEET'!J147="","",'S.D.PASTE SHEET'!J147)</f>
        <v/>
      </c>
      <c s="86" t="str">
        <f>IF('S.D.PASTE SHEET'!K147="","",'S.D.PASTE SHEET'!K147)</f>
        <v/>
      </c>
      <c s="86" t="str">
        <f>IF('S.D.PASTE SHEET'!L147="","",'S.D.PASTE SHEET'!L147)</f>
        <v/>
      </c>
      <c s="86" t="str">
        <f>IF('S.D.PASTE SHEET'!M147="","",'S.D.PASTE SHEET'!M147)</f>
        <v/>
      </c>
      <c s="86" t="str">
        <f>IF('S.D.PASTE SHEET'!N147="","",'S.D.PASTE SHEET'!N147)</f>
        <v/>
      </c>
      <c s="86" t="str">
        <f>IF('S.D.PASTE SHEET'!O147="","",'S.D.PASTE SHEET'!O147)</f>
        <v/>
      </c>
      <c s="86" t="str">
        <f>IF('S.D.PASTE SHEET'!P147="","",'S.D.PASTE SHEET'!P147)</f>
        <v/>
      </c>
      <c s="86" t="str">
        <f>IF('S.D.PASTE SHEET'!Q147="","",'S.D.PASTE SHEET'!Q147)</f>
        <v/>
      </c>
      <c s="86" t="str">
        <f>IF('S.D.PASTE SHEET'!R147="","",'S.D.PASTE SHEET'!R147)</f>
        <v/>
      </c>
      <c s="86" t="str">
        <f>IF('S.D.PASTE SHEET'!S147="","",'S.D.PASTE SHEET'!S147)</f>
        <v/>
      </c>
      <c s="86" t="str">
        <f>IF('S.D.PASTE SHEET'!T147="","",'S.D.PASTE SHEET'!T147)</f>
        <v/>
      </c>
      <c s="86" t="str">
        <f>IF('S.D.PASTE SHEET'!U147="","",'S.D.PASTE SHEET'!U147)</f>
        <v/>
      </c>
      <c s="86" t="str">
        <f>IF('S.D.PASTE SHEET'!V147="","",'S.D.PASTE SHEET'!V147)</f>
        <v/>
      </c>
      <c s="86" t="str">
        <f>IF('S.D.PASTE SHEET'!W147="","",'S.D.PASTE SHEET'!W147)</f>
        <v/>
      </c>
      <c s="86" t="str">
        <f>IF('S.D.PASTE SHEET'!X147="","",'S.D.PASTE SHEET'!X147)</f>
        <v/>
      </c>
      <c s="86" t="str">
        <f>IF('S.D.PASTE SHEET'!Y147="","",'S.D.PASTE SHEET'!Y147)</f>
        <v/>
      </c>
      <c s="86" t="str">
        <f>IF('S.D.PASTE SHEET'!Z147="","",'S.D.PASTE SHEET'!Z147)</f>
        <v/>
      </c>
      <c s="86" t="str">
        <f>IF('S.D.PASTE SHEET'!AA147="","",'S.D.PASTE SHEET'!AA147)</f>
        <v/>
      </c>
      <c s="86" t="str">
        <f>IF('S.D.PASTE SHEET'!AB147="","",'S.D.PASTE SHEET'!AB147)</f>
        <v/>
      </c>
      <c s="86" t="str">
        <f>IF('S.D.PASTE SHEET'!AC147="","",'S.D.PASTE SHEET'!AC147)</f>
        <v/>
      </c>
      <c s="86" t="str">
        <f>IF('S.D.PASTE SHEET'!AD147="","",'S.D.PASTE SHEET'!AD147)</f>
        <v/>
      </c>
      <c s="87"/>
      <c s="88" t="str">
        <f>IF(AK147="","",IF(AK147&gt;0,COUNT($AG$2:AG147),""))</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47" s="88" t="str">
        <f>IF(BC147="","",IF(BC147&gt;0,COUNT($AY$2:AY147),""))</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48" spans="1:66" ht="15.75" customHeight="1">
      <c r="A148" s="86" t="str">
        <f>IF('S.D.PASTE SHEET'!A148="","",'S.D.PASTE SHEET'!A148)</f>
        <v/>
      </c>
      <c s="86" t="str">
        <f>IF('S.D.PASTE SHEET'!B148="","",'S.D.PASTE SHEET'!B148)</f>
        <v/>
      </c>
      <c s="86" t="str">
        <f>IF('S.D.PASTE SHEET'!C148="","",'S.D.PASTE SHEET'!C148)</f>
        <v/>
      </c>
      <c s="86" t="str">
        <f>IF('S.D.PASTE SHEET'!D148="","",'S.D.PASTE SHEET'!D148)</f>
        <v/>
      </c>
      <c s="86" t="str">
        <f>IF('S.D.PASTE SHEET'!E148="","",'S.D.PASTE SHEET'!E148)</f>
        <v/>
      </c>
      <c s="86" t="str">
        <f>IF('S.D.PASTE SHEET'!F148="","",'S.D.PASTE SHEET'!F148)</f>
        <v/>
      </c>
      <c s="86" t="str">
        <f>IF('S.D.PASTE SHEET'!G148="","",'S.D.PASTE SHEET'!G148)</f>
        <v/>
      </c>
      <c s="86" t="str">
        <f>IF('S.D.PASTE SHEET'!H148="","",'S.D.PASTE SHEET'!H148)</f>
        <v/>
      </c>
      <c s="86" t="str">
        <f>IF('S.D.PASTE SHEET'!I148="","",'S.D.PASTE SHEET'!I148)</f>
        <v/>
      </c>
      <c s="86" t="str">
        <f>IF('S.D.PASTE SHEET'!J148="","",'S.D.PASTE SHEET'!J148)</f>
        <v/>
      </c>
      <c s="86" t="str">
        <f>IF('S.D.PASTE SHEET'!K148="","",'S.D.PASTE SHEET'!K148)</f>
        <v/>
      </c>
      <c s="86" t="str">
        <f>IF('S.D.PASTE SHEET'!L148="","",'S.D.PASTE SHEET'!L148)</f>
        <v/>
      </c>
      <c s="86" t="str">
        <f>IF('S.D.PASTE SHEET'!M148="","",'S.D.PASTE SHEET'!M148)</f>
        <v/>
      </c>
      <c s="86" t="str">
        <f>IF('S.D.PASTE SHEET'!N148="","",'S.D.PASTE SHEET'!N148)</f>
        <v/>
      </c>
      <c s="86" t="str">
        <f>IF('S.D.PASTE SHEET'!O148="","",'S.D.PASTE SHEET'!O148)</f>
        <v/>
      </c>
      <c s="86" t="str">
        <f>IF('S.D.PASTE SHEET'!P148="","",'S.D.PASTE SHEET'!P148)</f>
        <v/>
      </c>
      <c s="86" t="str">
        <f>IF('S.D.PASTE SHEET'!Q148="","",'S.D.PASTE SHEET'!Q148)</f>
        <v/>
      </c>
      <c s="86" t="str">
        <f>IF('S.D.PASTE SHEET'!R148="","",'S.D.PASTE SHEET'!R148)</f>
        <v/>
      </c>
      <c s="86" t="str">
        <f>IF('S.D.PASTE SHEET'!S148="","",'S.D.PASTE SHEET'!S148)</f>
        <v/>
      </c>
      <c s="86" t="str">
        <f>IF('S.D.PASTE SHEET'!T148="","",'S.D.PASTE SHEET'!T148)</f>
        <v/>
      </c>
      <c s="86" t="str">
        <f>IF('S.D.PASTE SHEET'!U148="","",'S.D.PASTE SHEET'!U148)</f>
        <v/>
      </c>
      <c s="86" t="str">
        <f>IF('S.D.PASTE SHEET'!V148="","",'S.D.PASTE SHEET'!V148)</f>
        <v/>
      </c>
      <c s="86" t="str">
        <f>IF('S.D.PASTE SHEET'!W148="","",'S.D.PASTE SHEET'!W148)</f>
        <v/>
      </c>
      <c s="86" t="str">
        <f>IF('S.D.PASTE SHEET'!X148="","",'S.D.PASTE SHEET'!X148)</f>
        <v/>
      </c>
      <c s="86" t="str">
        <f>IF('S.D.PASTE SHEET'!Y148="","",'S.D.PASTE SHEET'!Y148)</f>
        <v/>
      </c>
      <c s="86" t="str">
        <f>IF('S.D.PASTE SHEET'!Z148="","",'S.D.PASTE SHEET'!Z148)</f>
        <v/>
      </c>
      <c s="86" t="str">
        <f>IF('S.D.PASTE SHEET'!AA148="","",'S.D.PASTE SHEET'!AA148)</f>
        <v/>
      </c>
      <c s="86" t="str">
        <f>IF('S.D.PASTE SHEET'!AB148="","",'S.D.PASTE SHEET'!AB148)</f>
        <v/>
      </c>
      <c s="86" t="str">
        <f>IF('S.D.PASTE SHEET'!AC148="","",'S.D.PASTE SHEET'!AC148)</f>
        <v/>
      </c>
      <c s="86" t="str">
        <f>IF('S.D.PASTE SHEET'!AD148="","",'S.D.PASTE SHEET'!AD148)</f>
        <v/>
      </c>
      <c s="87"/>
      <c s="88" t="str">
        <f>IF(AK148="","",IF(AK148&gt;0,COUNT($AG$2:AG148),""))</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48" s="88" t="str">
        <f>IF(BC148="","",IF(BC148&gt;0,COUNT($AY$2:AY148),""))</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49" spans="1:66" ht="15.75" customHeight="1">
      <c r="A149" s="86" t="str">
        <f>IF('S.D.PASTE SHEET'!A149="","",'S.D.PASTE SHEET'!A149)</f>
        <v/>
      </c>
      <c s="86" t="str">
        <f>IF('S.D.PASTE SHEET'!B149="","",'S.D.PASTE SHEET'!B149)</f>
        <v/>
      </c>
      <c s="86" t="str">
        <f>IF('S.D.PASTE SHEET'!C149="","",'S.D.PASTE SHEET'!C149)</f>
        <v/>
      </c>
      <c s="86" t="str">
        <f>IF('S.D.PASTE SHEET'!D149="","",'S.D.PASTE SHEET'!D149)</f>
        <v/>
      </c>
      <c s="86" t="str">
        <f>IF('S.D.PASTE SHEET'!E149="","",'S.D.PASTE SHEET'!E149)</f>
        <v/>
      </c>
      <c s="86" t="str">
        <f>IF('S.D.PASTE SHEET'!F149="","",'S.D.PASTE SHEET'!F149)</f>
        <v/>
      </c>
      <c s="86" t="str">
        <f>IF('S.D.PASTE SHEET'!G149="","",'S.D.PASTE SHEET'!G149)</f>
        <v/>
      </c>
      <c s="86" t="str">
        <f>IF('S.D.PASTE SHEET'!H149="","",'S.D.PASTE SHEET'!H149)</f>
        <v/>
      </c>
      <c s="86" t="str">
        <f>IF('S.D.PASTE SHEET'!I149="","",'S.D.PASTE SHEET'!I149)</f>
        <v/>
      </c>
      <c s="86" t="str">
        <f>IF('S.D.PASTE SHEET'!J149="","",'S.D.PASTE SHEET'!J149)</f>
        <v/>
      </c>
      <c s="86" t="str">
        <f>IF('S.D.PASTE SHEET'!K149="","",'S.D.PASTE SHEET'!K149)</f>
        <v/>
      </c>
      <c s="86" t="str">
        <f>IF('S.D.PASTE SHEET'!L149="","",'S.D.PASTE SHEET'!L149)</f>
        <v/>
      </c>
      <c s="86" t="str">
        <f>IF('S.D.PASTE SHEET'!M149="","",'S.D.PASTE SHEET'!M149)</f>
        <v/>
      </c>
      <c s="86" t="str">
        <f>IF('S.D.PASTE SHEET'!N149="","",'S.D.PASTE SHEET'!N149)</f>
        <v/>
      </c>
      <c s="86" t="str">
        <f>IF('S.D.PASTE SHEET'!O149="","",'S.D.PASTE SHEET'!O149)</f>
        <v/>
      </c>
      <c s="86" t="str">
        <f>IF('S.D.PASTE SHEET'!P149="","",'S.D.PASTE SHEET'!P149)</f>
        <v/>
      </c>
      <c s="86" t="str">
        <f>IF('S.D.PASTE SHEET'!Q149="","",'S.D.PASTE SHEET'!Q149)</f>
        <v/>
      </c>
      <c s="86" t="str">
        <f>IF('S.D.PASTE SHEET'!R149="","",'S.D.PASTE SHEET'!R149)</f>
        <v/>
      </c>
      <c s="86" t="str">
        <f>IF('S.D.PASTE SHEET'!S149="","",'S.D.PASTE SHEET'!S149)</f>
        <v/>
      </c>
      <c s="86" t="str">
        <f>IF('S.D.PASTE SHEET'!T149="","",'S.D.PASTE SHEET'!T149)</f>
        <v/>
      </c>
      <c s="86" t="str">
        <f>IF('S.D.PASTE SHEET'!U149="","",'S.D.PASTE SHEET'!U149)</f>
        <v/>
      </c>
      <c s="86" t="str">
        <f>IF('S.D.PASTE SHEET'!V149="","",'S.D.PASTE SHEET'!V149)</f>
        <v/>
      </c>
      <c s="86" t="str">
        <f>IF('S.D.PASTE SHEET'!W149="","",'S.D.PASTE SHEET'!W149)</f>
        <v/>
      </c>
      <c s="86" t="str">
        <f>IF('S.D.PASTE SHEET'!X149="","",'S.D.PASTE SHEET'!X149)</f>
        <v/>
      </c>
      <c s="86" t="str">
        <f>IF('S.D.PASTE SHEET'!Y149="","",'S.D.PASTE SHEET'!Y149)</f>
        <v/>
      </c>
      <c s="86" t="str">
        <f>IF('S.D.PASTE SHEET'!Z149="","",'S.D.PASTE SHEET'!Z149)</f>
        <v/>
      </c>
      <c s="86" t="str">
        <f>IF('S.D.PASTE SHEET'!AA149="","",'S.D.PASTE SHEET'!AA149)</f>
        <v/>
      </c>
      <c s="86" t="str">
        <f>IF('S.D.PASTE SHEET'!AB149="","",'S.D.PASTE SHEET'!AB149)</f>
        <v/>
      </c>
      <c s="86" t="str">
        <f>IF('S.D.PASTE SHEET'!AC149="","",'S.D.PASTE SHEET'!AC149)</f>
        <v/>
      </c>
      <c s="86" t="str">
        <f>IF('S.D.PASTE SHEET'!AD149="","",'S.D.PASTE SHEET'!AD149)</f>
        <v/>
      </c>
      <c s="87"/>
      <c s="88" t="str">
        <f>IF(AK149="","",IF(AK149&gt;0,COUNT($AG$2:AG149),""))</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49" s="88" t="str">
        <f>IF(BC149="","",IF(BC149&gt;0,COUNT($AY$2:AY149),""))</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50" spans="1:66" ht="15.75" customHeight="1">
      <c r="A150" s="86" t="str">
        <f>IF('S.D.PASTE SHEET'!A150="","",'S.D.PASTE SHEET'!A150)</f>
        <v/>
      </c>
      <c s="86" t="str">
        <f>IF('S.D.PASTE SHEET'!B150="","",'S.D.PASTE SHEET'!B150)</f>
        <v/>
      </c>
      <c s="86" t="str">
        <f>IF('S.D.PASTE SHEET'!C150="","",'S.D.PASTE SHEET'!C150)</f>
        <v/>
      </c>
      <c s="86" t="str">
        <f>IF('S.D.PASTE SHEET'!D150="","",'S.D.PASTE SHEET'!D150)</f>
        <v/>
      </c>
      <c s="86" t="str">
        <f>IF('S.D.PASTE SHEET'!E150="","",'S.D.PASTE SHEET'!E150)</f>
        <v/>
      </c>
      <c s="86" t="str">
        <f>IF('S.D.PASTE SHEET'!F150="","",'S.D.PASTE SHEET'!F150)</f>
        <v/>
      </c>
      <c s="86" t="str">
        <f>IF('S.D.PASTE SHEET'!G150="","",'S.D.PASTE SHEET'!G150)</f>
        <v/>
      </c>
      <c s="86" t="str">
        <f>IF('S.D.PASTE SHEET'!H150="","",'S.D.PASTE SHEET'!H150)</f>
        <v/>
      </c>
      <c s="86" t="str">
        <f>IF('S.D.PASTE SHEET'!I150="","",'S.D.PASTE SHEET'!I150)</f>
        <v/>
      </c>
      <c s="86" t="str">
        <f>IF('S.D.PASTE SHEET'!J150="","",'S.D.PASTE SHEET'!J150)</f>
        <v/>
      </c>
      <c s="86" t="str">
        <f>IF('S.D.PASTE SHEET'!K150="","",'S.D.PASTE SHEET'!K150)</f>
        <v/>
      </c>
      <c s="86" t="str">
        <f>IF('S.D.PASTE SHEET'!L150="","",'S.D.PASTE SHEET'!L150)</f>
        <v/>
      </c>
      <c s="86" t="str">
        <f>IF('S.D.PASTE SHEET'!M150="","",'S.D.PASTE SHEET'!M150)</f>
        <v/>
      </c>
      <c s="86" t="str">
        <f>IF('S.D.PASTE SHEET'!N150="","",'S.D.PASTE SHEET'!N150)</f>
        <v/>
      </c>
      <c s="86" t="str">
        <f>IF('S.D.PASTE SHEET'!O150="","",'S.D.PASTE SHEET'!O150)</f>
        <v/>
      </c>
      <c s="86" t="str">
        <f>IF('S.D.PASTE SHEET'!P150="","",'S.D.PASTE SHEET'!P150)</f>
        <v/>
      </c>
      <c s="86" t="str">
        <f>IF('S.D.PASTE SHEET'!Q150="","",'S.D.PASTE SHEET'!Q150)</f>
        <v/>
      </c>
      <c s="86" t="str">
        <f>IF('S.D.PASTE SHEET'!R150="","",'S.D.PASTE SHEET'!R150)</f>
        <v/>
      </c>
      <c s="86" t="str">
        <f>IF('S.D.PASTE SHEET'!S150="","",'S.D.PASTE SHEET'!S150)</f>
        <v/>
      </c>
      <c s="86" t="str">
        <f>IF('S.D.PASTE SHEET'!T150="","",'S.D.PASTE SHEET'!T150)</f>
        <v/>
      </c>
      <c s="86" t="str">
        <f>IF('S.D.PASTE SHEET'!U150="","",'S.D.PASTE SHEET'!U150)</f>
        <v/>
      </c>
      <c s="86" t="str">
        <f>IF('S.D.PASTE SHEET'!V150="","",'S.D.PASTE SHEET'!V150)</f>
        <v/>
      </c>
      <c s="86" t="str">
        <f>IF('S.D.PASTE SHEET'!W150="","",'S.D.PASTE SHEET'!W150)</f>
        <v/>
      </c>
      <c s="86" t="str">
        <f>IF('S.D.PASTE SHEET'!X150="","",'S.D.PASTE SHEET'!X150)</f>
        <v/>
      </c>
      <c s="86" t="str">
        <f>IF('S.D.PASTE SHEET'!Y150="","",'S.D.PASTE SHEET'!Y150)</f>
        <v/>
      </c>
      <c s="86" t="str">
        <f>IF('S.D.PASTE SHEET'!Z150="","",'S.D.PASTE SHEET'!Z150)</f>
        <v/>
      </c>
      <c s="86" t="str">
        <f>IF('S.D.PASTE SHEET'!AA150="","",'S.D.PASTE SHEET'!AA150)</f>
        <v/>
      </c>
      <c s="86" t="str">
        <f>IF('S.D.PASTE SHEET'!AB150="","",'S.D.PASTE SHEET'!AB150)</f>
        <v/>
      </c>
      <c s="86" t="str">
        <f>IF('S.D.PASTE SHEET'!AC150="","",'S.D.PASTE SHEET'!AC150)</f>
        <v/>
      </c>
      <c s="86" t="str">
        <f>IF('S.D.PASTE SHEET'!AD150="","",'S.D.PASTE SHEET'!AD150)</f>
        <v/>
      </c>
      <c s="87"/>
      <c s="88" t="str">
        <f>IF(AK150="","",IF(AK150&gt;0,COUNT($AG$2:AG150),""))</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50" s="88" t="str">
        <f>IF(BC150="","",IF(BC150&gt;0,COUNT($AY$2:AY150),""))</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51" spans="1:66" ht="15.75" customHeight="1">
      <c r="A151" s="86" t="str">
        <f>IF('S.D.PASTE SHEET'!A151="","",'S.D.PASTE SHEET'!A151)</f>
        <v/>
      </c>
      <c s="86" t="str">
        <f>IF('S.D.PASTE SHEET'!B151="","",'S.D.PASTE SHEET'!B151)</f>
        <v/>
      </c>
      <c s="86" t="str">
        <f>IF('S.D.PASTE SHEET'!C151="","",'S.D.PASTE SHEET'!C151)</f>
        <v/>
      </c>
      <c s="86" t="str">
        <f>IF('S.D.PASTE SHEET'!D151="","",'S.D.PASTE SHEET'!D151)</f>
        <v/>
      </c>
      <c s="86" t="str">
        <f>IF('S.D.PASTE SHEET'!E151="","",'S.D.PASTE SHEET'!E151)</f>
        <v/>
      </c>
      <c s="86" t="str">
        <f>IF('S.D.PASTE SHEET'!F151="","",'S.D.PASTE SHEET'!F151)</f>
        <v/>
      </c>
      <c s="86" t="str">
        <f>IF('S.D.PASTE SHEET'!G151="","",'S.D.PASTE SHEET'!G151)</f>
        <v/>
      </c>
      <c s="86" t="str">
        <f>IF('S.D.PASTE SHEET'!H151="","",'S.D.PASTE SHEET'!H151)</f>
        <v/>
      </c>
      <c s="86" t="str">
        <f>IF('S.D.PASTE SHEET'!I151="","",'S.D.PASTE SHEET'!I151)</f>
        <v/>
      </c>
      <c s="86" t="str">
        <f>IF('S.D.PASTE SHEET'!J151="","",'S.D.PASTE SHEET'!J151)</f>
        <v/>
      </c>
      <c s="86" t="str">
        <f>IF('S.D.PASTE SHEET'!K151="","",'S.D.PASTE SHEET'!K151)</f>
        <v/>
      </c>
      <c s="86" t="str">
        <f>IF('S.D.PASTE SHEET'!L151="","",'S.D.PASTE SHEET'!L151)</f>
        <v/>
      </c>
      <c s="86" t="str">
        <f>IF('S.D.PASTE SHEET'!M151="","",'S.D.PASTE SHEET'!M151)</f>
        <v/>
      </c>
      <c s="86" t="str">
        <f>IF('S.D.PASTE SHEET'!N151="","",'S.D.PASTE SHEET'!N151)</f>
        <v/>
      </c>
      <c s="86" t="str">
        <f>IF('S.D.PASTE SHEET'!O151="","",'S.D.PASTE SHEET'!O151)</f>
        <v/>
      </c>
      <c s="86" t="str">
        <f>IF('S.D.PASTE SHEET'!P151="","",'S.D.PASTE SHEET'!P151)</f>
        <v/>
      </c>
      <c s="86" t="str">
        <f>IF('S.D.PASTE SHEET'!Q151="","",'S.D.PASTE SHEET'!Q151)</f>
        <v/>
      </c>
      <c s="86" t="str">
        <f>IF('S.D.PASTE SHEET'!R151="","",'S.D.PASTE SHEET'!R151)</f>
        <v/>
      </c>
      <c s="86" t="str">
        <f>IF('S.D.PASTE SHEET'!S151="","",'S.D.PASTE SHEET'!S151)</f>
        <v/>
      </c>
      <c s="86" t="str">
        <f>IF('S.D.PASTE SHEET'!T151="","",'S.D.PASTE SHEET'!T151)</f>
        <v/>
      </c>
      <c s="86" t="str">
        <f>IF('S.D.PASTE SHEET'!U151="","",'S.D.PASTE SHEET'!U151)</f>
        <v/>
      </c>
      <c s="86" t="str">
        <f>IF('S.D.PASTE SHEET'!V151="","",'S.D.PASTE SHEET'!V151)</f>
        <v/>
      </c>
      <c s="86" t="str">
        <f>IF('S.D.PASTE SHEET'!W151="","",'S.D.PASTE SHEET'!W151)</f>
        <v/>
      </c>
      <c s="86" t="str">
        <f>IF('S.D.PASTE SHEET'!X151="","",'S.D.PASTE SHEET'!X151)</f>
        <v/>
      </c>
      <c s="86" t="str">
        <f>IF('S.D.PASTE SHEET'!Y151="","",'S.D.PASTE SHEET'!Y151)</f>
        <v/>
      </c>
      <c s="86" t="str">
        <f>IF('S.D.PASTE SHEET'!Z151="","",'S.D.PASTE SHEET'!Z151)</f>
        <v/>
      </c>
      <c s="86" t="str">
        <f>IF('S.D.PASTE SHEET'!AA151="","",'S.D.PASTE SHEET'!AA151)</f>
        <v/>
      </c>
      <c s="86" t="str">
        <f>IF('S.D.PASTE SHEET'!AB151="","",'S.D.PASTE SHEET'!AB151)</f>
        <v/>
      </c>
      <c s="86" t="str">
        <f>IF('S.D.PASTE SHEET'!AC151="","",'S.D.PASTE SHEET'!AC151)</f>
        <v/>
      </c>
      <c s="86" t="str">
        <f>IF('S.D.PASTE SHEET'!AD151="","",'S.D.PASTE SHEET'!AD151)</f>
        <v/>
      </c>
      <c s="87"/>
      <c s="88" t="str">
        <f>IF(AK151="","",IF(AK151&gt;0,COUNT($AG$2:AG151),""))</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51" s="88" t="str">
        <f>IF(BC151="","",IF(BC151&gt;0,COUNT($AY$2:AY151),""))</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52" spans="1:66" ht="15.75" customHeight="1">
      <c r="A152" s="86" t="str">
        <f>IF('S.D.PASTE SHEET'!A152="","",'S.D.PASTE SHEET'!A152)</f>
        <v/>
      </c>
      <c s="86" t="str">
        <f>IF('S.D.PASTE SHEET'!B152="","",'S.D.PASTE SHEET'!B152)</f>
        <v/>
      </c>
      <c s="86" t="str">
        <f>IF('S.D.PASTE SHEET'!C152="","",'S.D.PASTE SHEET'!C152)</f>
        <v/>
      </c>
      <c s="86" t="str">
        <f>IF('S.D.PASTE SHEET'!D152="","",'S.D.PASTE SHEET'!D152)</f>
        <v/>
      </c>
      <c s="86" t="str">
        <f>IF('S.D.PASTE SHEET'!E152="","",'S.D.PASTE SHEET'!E152)</f>
        <v/>
      </c>
      <c s="86" t="str">
        <f>IF('S.D.PASTE SHEET'!F152="","",'S.D.PASTE SHEET'!F152)</f>
        <v/>
      </c>
      <c s="86" t="str">
        <f>IF('S.D.PASTE SHEET'!G152="","",'S.D.PASTE SHEET'!G152)</f>
        <v/>
      </c>
      <c s="86" t="str">
        <f>IF('S.D.PASTE SHEET'!H152="","",'S.D.PASTE SHEET'!H152)</f>
        <v/>
      </c>
      <c s="86" t="str">
        <f>IF('S.D.PASTE SHEET'!I152="","",'S.D.PASTE SHEET'!I152)</f>
        <v/>
      </c>
      <c s="86" t="str">
        <f>IF('S.D.PASTE SHEET'!J152="","",'S.D.PASTE SHEET'!J152)</f>
        <v/>
      </c>
      <c s="86" t="str">
        <f>IF('S.D.PASTE SHEET'!K152="","",'S.D.PASTE SHEET'!K152)</f>
        <v/>
      </c>
      <c s="86" t="str">
        <f>IF('S.D.PASTE SHEET'!L152="","",'S.D.PASTE SHEET'!L152)</f>
        <v/>
      </c>
      <c s="86" t="str">
        <f>IF('S.D.PASTE SHEET'!M152="","",'S.D.PASTE SHEET'!M152)</f>
        <v/>
      </c>
      <c s="86" t="str">
        <f>IF('S.D.PASTE SHEET'!N152="","",'S.D.PASTE SHEET'!N152)</f>
        <v/>
      </c>
      <c s="86" t="str">
        <f>IF('S.D.PASTE SHEET'!O152="","",'S.D.PASTE SHEET'!O152)</f>
        <v/>
      </c>
      <c s="86" t="str">
        <f>IF('S.D.PASTE SHEET'!P152="","",'S.D.PASTE SHEET'!P152)</f>
        <v/>
      </c>
      <c s="86" t="str">
        <f>IF('S.D.PASTE SHEET'!Q152="","",'S.D.PASTE SHEET'!Q152)</f>
        <v/>
      </c>
      <c s="86" t="str">
        <f>IF('S.D.PASTE SHEET'!R152="","",'S.D.PASTE SHEET'!R152)</f>
        <v/>
      </c>
      <c s="86" t="str">
        <f>IF('S.D.PASTE SHEET'!S152="","",'S.D.PASTE SHEET'!S152)</f>
        <v/>
      </c>
      <c s="86" t="str">
        <f>IF('S.D.PASTE SHEET'!T152="","",'S.D.PASTE SHEET'!T152)</f>
        <v/>
      </c>
      <c s="86" t="str">
        <f>IF('S.D.PASTE SHEET'!U152="","",'S.D.PASTE SHEET'!U152)</f>
        <v/>
      </c>
      <c s="86" t="str">
        <f>IF('S.D.PASTE SHEET'!V152="","",'S.D.PASTE SHEET'!V152)</f>
        <v/>
      </c>
      <c s="86" t="str">
        <f>IF('S.D.PASTE SHEET'!W152="","",'S.D.PASTE SHEET'!W152)</f>
        <v/>
      </c>
      <c s="86" t="str">
        <f>IF('S.D.PASTE SHEET'!X152="","",'S.D.PASTE SHEET'!X152)</f>
        <v/>
      </c>
      <c s="86" t="str">
        <f>IF('S.D.PASTE SHEET'!Y152="","",'S.D.PASTE SHEET'!Y152)</f>
        <v/>
      </c>
      <c s="86" t="str">
        <f>IF('S.D.PASTE SHEET'!Z152="","",'S.D.PASTE SHEET'!Z152)</f>
        <v/>
      </c>
      <c s="86" t="str">
        <f>IF('S.D.PASTE SHEET'!AA152="","",'S.D.PASTE SHEET'!AA152)</f>
        <v/>
      </c>
      <c s="86" t="str">
        <f>IF('S.D.PASTE SHEET'!AB152="","",'S.D.PASTE SHEET'!AB152)</f>
        <v/>
      </c>
      <c s="86" t="str">
        <f>IF('S.D.PASTE SHEET'!AC152="","",'S.D.PASTE SHEET'!AC152)</f>
        <v/>
      </c>
      <c s="86" t="str">
        <f>IF('S.D.PASTE SHEET'!AD152="","",'S.D.PASTE SHEET'!AD152)</f>
        <v/>
      </c>
      <c s="87"/>
      <c s="88" t="str">
        <f>IF(AK152="","",IF(AK152&gt;0,COUNT($AG$2:AG152),""))</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52" s="88" t="str">
        <f>IF(BC152="","",IF(BC152&gt;0,COUNT($AY$2:AY152),""))</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53" spans="1:66" ht="15.75" customHeight="1">
      <c r="A153" s="86" t="str">
        <f>IF('S.D.PASTE SHEET'!A153="","",'S.D.PASTE SHEET'!A153)</f>
        <v/>
      </c>
      <c s="86" t="str">
        <f>IF('S.D.PASTE SHEET'!B153="","",'S.D.PASTE SHEET'!B153)</f>
        <v/>
      </c>
      <c s="86" t="str">
        <f>IF('S.D.PASTE SHEET'!C153="","",'S.D.PASTE SHEET'!C153)</f>
        <v/>
      </c>
      <c s="86" t="str">
        <f>IF('S.D.PASTE SHEET'!D153="","",'S.D.PASTE SHEET'!D153)</f>
        <v/>
      </c>
      <c s="86" t="str">
        <f>IF('S.D.PASTE SHEET'!E153="","",'S.D.PASTE SHEET'!E153)</f>
        <v/>
      </c>
      <c s="86" t="str">
        <f>IF('S.D.PASTE SHEET'!F153="","",'S.D.PASTE SHEET'!F153)</f>
        <v/>
      </c>
      <c s="86" t="str">
        <f>IF('S.D.PASTE SHEET'!G153="","",'S.D.PASTE SHEET'!G153)</f>
        <v/>
      </c>
      <c s="86" t="str">
        <f>IF('S.D.PASTE SHEET'!H153="","",'S.D.PASTE SHEET'!H153)</f>
        <v/>
      </c>
      <c s="86" t="str">
        <f>IF('S.D.PASTE SHEET'!I153="","",'S.D.PASTE SHEET'!I153)</f>
        <v/>
      </c>
      <c s="86" t="str">
        <f>IF('S.D.PASTE SHEET'!J153="","",'S.D.PASTE SHEET'!J153)</f>
        <v/>
      </c>
      <c s="86" t="str">
        <f>IF('S.D.PASTE SHEET'!K153="","",'S.D.PASTE SHEET'!K153)</f>
        <v/>
      </c>
      <c s="86" t="str">
        <f>IF('S.D.PASTE SHEET'!L153="","",'S.D.PASTE SHEET'!L153)</f>
        <v/>
      </c>
      <c s="86" t="str">
        <f>IF('S.D.PASTE SHEET'!M153="","",'S.D.PASTE SHEET'!M153)</f>
        <v/>
      </c>
      <c s="86" t="str">
        <f>IF('S.D.PASTE SHEET'!N153="","",'S.D.PASTE SHEET'!N153)</f>
        <v/>
      </c>
      <c s="86" t="str">
        <f>IF('S.D.PASTE SHEET'!O153="","",'S.D.PASTE SHEET'!O153)</f>
        <v/>
      </c>
      <c s="86" t="str">
        <f>IF('S.D.PASTE SHEET'!P153="","",'S.D.PASTE SHEET'!P153)</f>
        <v/>
      </c>
      <c s="86" t="str">
        <f>IF('S.D.PASTE SHEET'!Q153="","",'S.D.PASTE SHEET'!Q153)</f>
        <v/>
      </c>
      <c s="86" t="str">
        <f>IF('S.D.PASTE SHEET'!R153="","",'S.D.PASTE SHEET'!R153)</f>
        <v/>
      </c>
      <c s="86" t="str">
        <f>IF('S.D.PASTE SHEET'!S153="","",'S.D.PASTE SHEET'!S153)</f>
        <v/>
      </c>
      <c s="86" t="str">
        <f>IF('S.D.PASTE SHEET'!T153="","",'S.D.PASTE SHEET'!T153)</f>
        <v/>
      </c>
      <c s="86" t="str">
        <f>IF('S.D.PASTE SHEET'!U153="","",'S.D.PASTE SHEET'!U153)</f>
        <v/>
      </c>
      <c s="86" t="str">
        <f>IF('S.D.PASTE SHEET'!V153="","",'S.D.PASTE SHEET'!V153)</f>
        <v/>
      </c>
      <c s="86" t="str">
        <f>IF('S.D.PASTE SHEET'!W153="","",'S.D.PASTE SHEET'!W153)</f>
        <v/>
      </c>
      <c s="86" t="str">
        <f>IF('S.D.PASTE SHEET'!X153="","",'S.D.PASTE SHEET'!X153)</f>
        <v/>
      </c>
      <c s="86" t="str">
        <f>IF('S.D.PASTE SHEET'!Y153="","",'S.D.PASTE SHEET'!Y153)</f>
        <v/>
      </c>
      <c s="86" t="str">
        <f>IF('S.D.PASTE SHEET'!Z153="","",'S.D.PASTE SHEET'!Z153)</f>
        <v/>
      </c>
      <c s="86" t="str">
        <f>IF('S.D.PASTE SHEET'!AA153="","",'S.D.PASTE SHEET'!AA153)</f>
        <v/>
      </c>
      <c s="86" t="str">
        <f>IF('S.D.PASTE SHEET'!AB153="","",'S.D.PASTE SHEET'!AB153)</f>
        <v/>
      </c>
      <c s="86" t="str">
        <f>IF('S.D.PASTE SHEET'!AC153="","",'S.D.PASTE SHEET'!AC153)</f>
        <v/>
      </c>
      <c s="86" t="str">
        <f>IF('S.D.PASTE SHEET'!AD153="","",'S.D.PASTE SHEET'!AD153)</f>
        <v/>
      </c>
      <c s="87"/>
      <c s="88" t="str">
        <f>IF(AK153="","",IF(AK153&gt;0,COUNT($AG$2:AG153),""))</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53" s="88" t="str">
        <f>IF(BC153="","",IF(BC153&gt;0,COUNT($AY$2:AY153),""))</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54" spans="1:66" ht="15.75" customHeight="1">
      <c r="A154" s="86" t="str">
        <f>IF('S.D.PASTE SHEET'!A154="","",'S.D.PASTE SHEET'!A154)</f>
        <v/>
      </c>
      <c s="86" t="str">
        <f>IF('S.D.PASTE SHEET'!B154="","",'S.D.PASTE SHEET'!B154)</f>
        <v/>
      </c>
      <c s="86" t="str">
        <f>IF('S.D.PASTE SHEET'!C154="","",'S.D.PASTE SHEET'!C154)</f>
        <v/>
      </c>
      <c s="86" t="str">
        <f>IF('S.D.PASTE SHEET'!D154="","",'S.D.PASTE SHEET'!D154)</f>
        <v/>
      </c>
      <c s="86" t="str">
        <f>IF('S.D.PASTE SHEET'!E154="","",'S.D.PASTE SHEET'!E154)</f>
        <v/>
      </c>
      <c s="86" t="str">
        <f>IF('S.D.PASTE SHEET'!F154="","",'S.D.PASTE SHEET'!F154)</f>
        <v/>
      </c>
      <c s="86" t="str">
        <f>IF('S.D.PASTE SHEET'!G154="","",'S.D.PASTE SHEET'!G154)</f>
        <v/>
      </c>
      <c s="86" t="str">
        <f>IF('S.D.PASTE SHEET'!H154="","",'S.D.PASTE SHEET'!H154)</f>
        <v/>
      </c>
      <c s="86" t="str">
        <f>IF('S.D.PASTE SHEET'!I154="","",'S.D.PASTE SHEET'!I154)</f>
        <v/>
      </c>
      <c s="86" t="str">
        <f>IF('S.D.PASTE SHEET'!J154="","",'S.D.PASTE SHEET'!J154)</f>
        <v/>
      </c>
      <c s="86" t="str">
        <f>IF('S.D.PASTE SHEET'!K154="","",'S.D.PASTE SHEET'!K154)</f>
        <v/>
      </c>
      <c s="86" t="str">
        <f>IF('S.D.PASTE SHEET'!L154="","",'S.D.PASTE SHEET'!L154)</f>
        <v/>
      </c>
      <c s="86" t="str">
        <f>IF('S.D.PASTE SHEET'!M154="","",'S.D.PASTE SHEET'!M154)</f>
        <v/>
      </c>
      <c s="86" t="str">
        <f>IF('S.D.PASTE SHEET'!N154="","",'S.D.PASTE SHEET'!N154)</f>
        <v/>
      </c>
      <c s="86" t="str">
        <f>IF('S.D.PASTE SHEET'!O154="","",'S.D.PASTE SHEET'!O154)</f>
        <v/>
      </c>
      <c s="86" t="str">
        <f>IF('S.D.PASTE SHEET'!P154="","",'S.D.PASTE SHEET'!P154)</f>
        <v/>
      </c>
      <c s="86" t="str">
        <f>IF('S.D.PASTE SHEET'!Q154="","",'S.D.PASTE SHEET'!Q154)</f>
        <v/>
      </c>
      <c s="86" t="str">
        <f>IF('S.D.PASTE SHEET'!R154="","",'S.D.PASTE SHEET'!R154)</f>
        <v/>
      </c>
      <c s="86" t="str">
        <f>IF('S.D.PASTE SHEET'!S154="","",'S.D.PASTE SHEET'!S154)</f>
        <v/>
      </c>
      <c s="86" t="str">
        <f>IF('S.D.PASTE SHEET'!T154="","",'S.D.PASTE SHEET'!T154)</f>
        <v/>
      </c>
      <c s="86" t="str">
        <f>IF('S.D.PASTE SHEET'!U154="","",'S.D.PASTE SHEET'!U154)</f>
        <v/>
      </c>
      <c s="86" t="str">
        <f>IF('S.D.PASTE SHEET'!V154="","",'S.D.PASTE SHEET'!V154)</f>
        <v/>
      </c>
      <c s="86" t="str">
        <f>IF('S.D.PASTE SHEET'!W154="","",'S.D.PASTE SHEET'!W154)</f>
        <v/>
      </c>
      <c s="86" t="str">
        <f>IF('S.D.PASTE SHEET'!X154="","",'S.D.PASTE SHEET'!X154)</f>
        <v/>
      </c>
      <c s="86" t="str">
        <f>IF('S.D.PASTE SHEET'!Y154="","",'S.D.PASTE SHEET'!Y154)</f>
        <v/>
      </c>
      <c s="86" t="str">
        <f>IF('S.D.PASTE SHEET'!Z154="","",'S.D.PASTE SHEET'!Z154)</f>
        <v/>
      </c>
      <c s="86" t="str">
        <f>IF('S.D.PASTE SHEET'!AA154="","",'S.D.PASTE SHEET'!AA154)</f>
        <v/>
      </c>
      <c s="86" t="str">
        <f>IF('S.D.PASTE SHEET'!AB154="","",'S.D.PASTE SHEET'!AB154)</f>
        <v/>
      </c>
      <c s="86" t="str">
        <f>IF('S.D.PASTE SHEET'!AC154="","",'S.D.PASTE SHEET'!AC154)</f>
        <v/>
      </c>
      <c s="86" t="str">
        <f>IF('S.D.PASTE SHEET'!AD154="","",'S.D.PASTE SHEET'!AD154)</f>
        <v/>
      </c>
      <c s="87"/>
      <c s="88" t="str">
        <f>IF(AK154="","",IF(AK154&gt;0,COUNT($AG$2:AG154),""))</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54" s="88" t="str">
        <f>IF(BC154="","",IF(BC154&gt;0,COUNT($AY$2:AY154),""))</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55" spans="1:66" ht="15.75" customHeight="1">
      <c r="A155" s="86" t="str">
        <f>IF('S.D.PASTE SHEET'!A155="","",'S.D.PASTE SHEET'!A155)</f>
        <v/>
      </c>
      <c s="86" t="str">
        <f>IF('S.D.PASTE SHEET'!B155="","",'S.D.PASTE SHEET'!B155)</f>
        <v/>
      </c>
      <c s="86" t="str">
        <f>IF('S.D.PASTE SHEET'!C155="","",'S.D.PASTE SHEET'!C155)</f>
        <v/>
      </c>
      <c s="86" t="str">
        <f>IF('S.D.PASTE SHEET'!D155="","",'S.D.PASTE SHEET'!D155)</f>
        <v/>
      </c>
      <c s="86" t="str">
        <f>IF('S.D.PASTE SHEET'!E155="","",'S.D.PASTE SHEET'!E155)</f>
        <v/>
      </c>
      <c s="86" t="str">
        <f>IF('S.D.PASTE SHEET'!F155="","",'S.D.PASTE SHEET'!F155)</f>
        <v/>
      </c>
      <c s="86" t="str">
        <f>IF('S.D.PASTE SHEET'!G155="","",'S.D.PASTE SHEET'!G155)</f>
        <v/>
      </c>
      <c s="86" t="str">
        <f>IF('S.D.PASTE SHEET'!H155="","",'S.D.PASTE SHEET'!H155)</f>
        <v/>
      </c>
      <c s="86" t="str">
        <f>IF('S.D.PASTE SHEET'!I155="","",'S.D.PASTE SHEET'!I155)</f>
        <v/>
      </c>
      <c s="86" t="str">
        <f>IF('S.D.PASTE SHEET'!J155="","",'S.D.PASTE SHEET'!J155)</f>
        <v/>
      </c>
      <c s="86" t="str">
        <f>IF('S.D.PASTE SHEET'!K155="","",'S.D.PASTE SHEET'!K155)</f>
        <v/>
      </c>
      <c s="86" t="str">
        <f>IF('S.D.PASTE SHEET'!L155="","",'S.D.PASTE SHEET'!L155)</f>
        <v/>
      </c>
      <c s="86" t="str">
        <f>IF('S.D.PASTE SHEET'!M155="","",'S.D.PASTE SHEET'!M155)</f>
        <v/>
      </c>
      <c s="86" t="str">
        <f>IF('S.D.PASTE SHEET'!N155="","",'S.D.PASTE SHEET'!N155)</f>
        <v/>
      </c>
      <c s="86" t="str">
        <f>IF('S.D.PASTE SHEET'!O155="","",'S.D.PASTE SHEET'!O155)</f>
        <v/>
      </c>
      <c s="86" t="str">
        <f>IF('S.D.PASTE SHEET'!P155="","",'S.D.PASTE SHEET'!P155)</f>
        <v/>
      </c>
      <c s="86" t="str">
        <f>IF('S.D.PASTE SHEET'!Q155="","",'S.D.PASTE SHEET'!Q155)</f>
        <v/>
      </c>
      <c s="86" t="str">
        <f>IF('S.D.PASTE SHEET'!R155="","",'S.D.PASTE SHEET'!R155)</f>
        <v/>
      </c>
      <c s="86" t="str">
        <f>IF('S.D.PASTE SHEET'!S155="","",'S.D.PASTE SHEET'!S155)</f>
        <v/>
      </c>
      <c s="86" t="str">
        <f>IF('S.D.PASTE SHEET'!T155="","",'S.D.PASTE SHEET'!T155)</f>
        <v/>
      </c>
      <c s="86" t="str">
        <f>IF('S.D.PASTE SHEET'!U155="","",'S.D.PASTE SHEET'!U155)</f>
        <v/>
      </c>
      <c s="86" t="str">
        <f>IF('S.D.PASTE SHEET'!V155="","",'S.D.PASTE SHEET'!V155)</f>
        <v/>
      </c>
      <c s="86" t="str">
        <f>IF('S.D.PASTE SHEET'!W155="","",'S.D.PASTE SHEET'!W155)</f>
        <v/>
      </c>
      <c s="86" t="str">
        <f>IF('S.D.PASTE SHEET'!X155="","",'S.D.PASTE SHEET'!X155)</f>
        <v/>
      </c>
      <c s="86" t="str">
        <f>IF('S.D.PASTE SHEET'!Y155="","",'S.D.PASTE SHEET'!Y155)</f>
        <v/>
      </c>
      <c s="86" t="str">
        <f>IF('S.D.PASTE SHEET'!Z155="","",'S.D.PASTE SHEET'!Z155)</f>
        <v/>
      </c>
      <c s="86" t="str">
        <f>IF('S.D.PASTE SHEET'!AA155="","",'S.D.PASTE SHEET'!AA155)</f>
        <v/>
      </c>
      <c s="86" t="str">
        <f>IF('S.D.PASTE SHEET'!AB155="","",'S.D.PASTE SHEET'!AB155)</f>
        <v/>
      </c>
      <c s="86" t="str">
        <f>IF('S.D.PASTE SHEET'!AC155="","",'S.D.PASTE SHEET'!AC155)</f>
        <v/>
      </c>
      <c s="86" t="str">
        <f>IF('S.D.PASTE SHEET'!AD155="","",'S.D.PASTE SHEET'!AD155)</f>
        <v/>
      </c>
      <c s="87"/>
      <c s="88" t="str">
        <f>IF(AK155="","",IF(AK155&gt;0,COUNT($AG$2:AG155),""))</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55" s="88" t="str">
        <f>IF(BC155="","",IF(BC155&gt;0,COUNT($AY$2:AY155),""))</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56" spans="1:66" ht="15.75" customHeight="1">
      <c r="A156" s="86" t="str">
        <f>IF('S.D.PASTE SHEET'!A156="","",'S.D.PASTE SHEET'!A156)</f>
        <v/>
      </c>
      <c s="86" t="str">
        <f>IF('S.D.PASTE SHEET'!B156="","",'S.D.PASTE SHEET'!B156)</f>
        <v/>
      </c>
      <c s="86" t="str">
        <f>IF('S.D.PASTE SHEET'!C156="","",'S.D.PASTE SHEET'!C156)</f>
        <v/>
      </c>
      <c s="86" t="str">
        <f>IF('S.D.PASTE SHEET'!D156="","",'S.D.PASTE SHEET'!D156)</f>
        <v/>
      </c>
      <c s="86" t="str">
        <f>IF('S.D.PASTE SHEET'!E156="","",'S.D.PASTE SHEET'!E156)</f>
        <v/>
      </c>
      <c s="86" t="str">
        <f>IF('S.D.PASTE SHEET'!F156="","",'S.D.PASTE SHEET'!F156)</f>
        <v/>
      </c>
      <c s="86" t="str">
        <f>IF('S.D.PASTE SHEET'!G156="","",'S.D.PASTE SHEET'!G156)</f>
        <v/>
      </c>
      <c s="86" t="str">
        <f>IF('S.D.PASTE SHEET'!H156="","",'S.D.PASTE SHEET'!H156)</f>
        <v/>
      </c>
      <c s="86" t="str">
        <f>IF('S.D.PASTE SHEET'!I156="","",'S.D.PASTE SHEET'!I156)</f>
        <v/>
      </c>
      <c s="86" t="str">
        <f>IF('S.D.PASTE SHEET'!J156="","",'S.D.PASTE SHEET'!J156)</f>
        <v/>
      </c>
      <c s="86" t="str">
        <f>IF('S.D.PASTE SHEET'!K156="","",'S.D.PASTE SHEET'!K156)</f>
        <v/>
      </c>
      <c s="86" t="str">
        <f>IF('S.D.PASTE SHEET'!L156="","",'S.D.PASTE SHEET'!L156)</f>
        <v/>
      </c>
      <c s="86" t="str">
        <f>IF('S.D.PASTE SHEET'!M156="","",'S.D.PASTE SHEET'!M156)</f>
        <v/>
      </c>
      <c s="86" t="str">
        <f>IF('S.D.PASTE SHEET'!N156="","",'S.D.PASTE SHEET'!N156)</f>
        <v/>
      </c>
      <c s="86" t="str">
        <f>IF('S.D.PASTE SHEET'!O156="","",'S.D.PASTE SHEET'!O156)</f>
        <v/>
      </c>
      <c s="86" t="str">
        <f>IF('S.D.PASTE SHEET'!P156="","",'S.D.PASTE SHEET'!P156)</f>
        <v/>
      </c>
      <c s="86" t="str">
        <f>IF('S.D.PASTE SHEET'!Q156="","",'S.D.PASTE SHEET'!Q156)</f>
        <v/>
      </c>
      <c s="86" t="str">
        <f>IF('S.D.PASTE SHEET'!R156="","",'S.D.PASTE SHEET'!R156)</f>
        <v/>
      </c>
      <c s="86" t="str">
        <f>IF('S.D.PASTE SHEET'!S156="","",'S.D.PASTE SHEET'!S156)</f>
        <v/>
      </c>
      <c s="86" t="str">
        <f>IF('S.D.PASTE SHEET'!T156="","",'S.D.PASTE SHEET'!T156)</f>
        <v/>
      </c>
      <c s="86" t="str">
        <f>IF('S.D.PASTE SHEET'!U156="","",'S.D.PASTE SHEET'!U156)</f>
        <v/>
      </c>
      <c s="86" t="str">
        <f>IF('S.D.PASTE SHEET'!V156="","",'S.D.PASTE SHEET'!V156)</f>
        <v/>
      </c>
      <c s="86" t="str">
        <f>IF('S.D.PASTE SHEET'!W156="","",'S.D.PASTE SHEET'!W156)</f>
        <v/>
      </c>
      <c s="86" t="str">
        <f>IF('S.D.PASTE SHEET'!X156="","",'S.D.PASTE SHEET'!X156)</f>
        <v/>
      </c>
      <c s="86" t="str">
        <f>IF('S.D.PASTE SHEET'!Y156="","",'S.D.PASTE SHEET'!Y156)</f>
        <v/>
      </c>
      <c s="86" t="str">
        <f>IF('S.D.PASTE SHEET'!Z156="","",'S.D.PASTE SHEET'!Z156)</f>
        <v/>
      </c>
      <c s="86" t="str">
        <f>IF('S.D.PASTE SHEET'!AA156="","",'S.D.PASTE SHEET'!AA156)</f>
        <v/>
      </c>
      <c s="86" t="str">
        <f>IF('S.D.PASTE SHEET'!AB156="","",'S.D.PASTE SHEET'!AB156)</f>
        <v/>
      </c>
      <c s="86" t="str">
        <f>IF('S.D.PASTE SHEET'!AC156="","",'S.D.PASTE SHEET'!AC156)</f>
        <v/>
      </c>
      <c s="86" t="str">
        <f>IF('S.D.PASTE SHEET'!AD156="","",'S.D.PASTE SHEET'!AD156)</f>
        <v/>
      </c>
      <c s="87"/>
      <c s="88" t="str">
        <f>IF(AK156="","",IF(AK156&gt;0,COUNT($AG$2:AG156),""))</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56" s="88" t="str">
        <f>IF(BC156="","",IF(BC156&gt;0,COUNT($AY$2:AY156),""))</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57" spans="1:66" ht="15.75" customHeight="1">
      <c r="A157" s="86" t="str">
        <f>IF('S.D.PASTE SHEET'!A157="","",'S.D.PASTE SHEET'!A157)</f>
        <v/>
      </c>
      <c s="86" t="str">
        <f>IF('S.D.PASTE SHEET'!B157="","",'S.D.PASTE SHEET'!B157)</f>
        <v/>
      </c>
      <c s="86" t="str">
        <f>IF('S.D.PASTE SHEET'!C157="","",'S.D.PASTE SHEET'!C157)</f>
        <v/>
      </c>
      <c s="86" t="str">
        <f>IF('S.D.PASTE SHEET'!D157="","",'S.D.PASTE SHEET'!D157)</f>
        <v/>
      </c>
      <c s="86" t="str">
        <f>IF('S.D.PASTE SHEET'!E157="","",'S.D.PASTE SHEET'!E157)</f>
        <v/>
      </c>
      <c s="86" t="str">
        <f>IF('S.D.PASTE SHEET'!F157="","",'S.D.PASTE SHEET'!F157)</f>
        <v/>
      </c>
      <c s="86" t="str">
        <f>IF('S.D.PASTE SHEET'!G157="","",'S.D.PASTE SHEET'!G157)</f>
        <v/>
      </c>
      <c s="86" t="str">
        <f>IF('S.D.PASTE SHEET'!H157="","",'S.D.PASTE SHEET'!H157)</f>
        <v/>
      </c>
      <c s="86" t="str">
        <f>IF('S.D.PASTE SHEET'!I157="","",'S.D.PASTE SHEET'!I157)</f>
        <v/>
      </c>
      <c s="86" t="str">
        <f>IF('S.D.PASTE SHEET'!J157="","",'S.D.PASTE SHEET'!J157)</f>
        <v/>
      </c>
      <c s="86" t="str">
        <f>IF('S.D.PASTE SHEET'!K157="","",'S.D.PASTE SHEET'!K157)</f>
        <v/>
      </c>
      <c s="86" t="str">
        <f>IF('S.D.PASTE SHEET'!L157="","",'S.D.PASTE SHEET'!L157)</f>
        <v/>
      </c>
      <c s="86" t="str">
        <f>IF('S.D.PASTE SHEET'!M157="","",'S.D.PASTE SHEET'!M157)</f>
        <v/>
      </c>
      <c s="86" t="str">
        <f>IF('S.D.PASTE SHEET'!N157="","",'S.D.PASTE SHEET'!N157)</f>
        <v/>
      </c>
      <c s="86" t="str">
        <f>IF('S.D.PASTE SHEET'!O157="","",'S.D.PASTE SHEET'!O157)</f>
        <v/>
      </c>
      <c s="86" t="str">
        <f>IF('S.D.PASTE SHEET'!P157="","",'S.D.PASTE SHEET'!P157)</f>
        <v/>
      </c>
      <c s="86" t="str">
        <f>IF('S.D.PASTE SHEET'!Q157="","",'S.D.PASTE SHEET'!Q157)</f>
        <v/>
      </c>
      <c s="86" t="str">
        <f>IF('S.D.PASTE SHEET'!R157="","",'S.D.PASTE SHEET'!R157)</f>
        <v/>
      </c>
      <c s="86" t="str">
        <f>IF('S.D.PASTE SHEET'!S157="","",'S.D.PASTE SHEET'!S157)</f>
        <v/>
      </c>
      <c s="86" t="str">
        <f>IF('S.D.PASTE SHEET'!T157="","",'S.D.PASTE SHEET'!T157)</f>
        <v/>
      </c>
      <c s="86" t="str">
        <f>IF('S.D.PASTE SHEET'!U157="","",'S.D.PASTE SHEET'!U157)</f>
        <v/>
      </c>
      <c s="86" t="str">
        <f>IF('S.D.PASTE SHEET'!V157="","",'S.D.PASTE SHEET'!V157)</f>
        <v/>
      </c>
      <c s="86" t="str">
        <f>IF('S.D.PASTE SHEET'!W157="","",'S.D.PASTE SHEET'!W157)</f>
        <v/>
      </c>
      <c s="86" t="str">
        <f>IF('S.D.PASTE SHEET'!X157="","",'S.D.PASTE SHEET'!X157)</f>
        <v/>
      </c>
      <c s="86" t="str">
        <f>IF('S.D.PASTE SHEET'!Y157="","",'S.D.PASTE SHEET'!Y157)</f>
        <v/>
      </c>
      <c s="86" t="str">
        <f>IF('S.D.PASTE SHEET'!Z157="","",'S.D.PASTE SHEET'!Z157)</f>
        <v/>
      </c>
      <c s="86" t="str">
        <f>IF('S.D.PASTE SHEET'!AA157="","",'S.D.PASTE SHEET'!AA157)</f>
        <v/>
      </c>
      <c s="86" t="str">
        <f>IF('S.D.PASTE SHEET'!AB157="","",'S.D.PASTE SHEET'!AB157)</f>
        <v/>
      </c>
      <c s="86" t="str">
        <f>IF('S.D.PASTE SHEET'!AC157="","",'S.D.PASTE SHEET'!AC157)</f>
        <v/>
      </c>
      <c s="86" t="str">
        <f>IF('S.D.PASTE SHEET'!AD157="","",'S.D.PASTE SHEET'!AD157)</f>
        <v/>
      </c>
      <c s="87"/>
      <c s="88" t="str">
        <f>IF(AK157="","",IF(AK157&gt;0,COUNT($AG$2:AG157),""))</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57" s="88" t="str">
        <f>IF(BC157="","",IF(BC157&gt;0,COUNT($AY$2:AY157),""))</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58" spans="1:66" ht="15.75" customHeight="1">
      <c r="A158" s="86" t="str">
        <f>IF('S.D.PASTE SHEET'!A158="","",'S.D.PASTE SHEET'!A158)</f>
        <v/>
      </c>
      <c s="86" t="str">
        <f>IF('S.D.PASTE SHEET'!B158="","",'S.D.PASTE SHEET'!B158)</f>
        <v/>
      </c>
      <c s="86" t="str">
        <f>IF('S.D.PASTE SHEET'!C158="","",'S.D.PASTE SHEET'!C158)</f>
        <v/>
      </c>
      <c s="86" t="str">
        <f>IF('S.D.PASTE SHEET'!D158="","",'S.D.PASTE SHEET'!D158)</f>
        <v/>
      </c>
      <c s="86" t="str">
        <f>IF('S.D.PASTE SHEET'!E158="","",'S.D.PASTE SHEET'!E158)</f>
        <v/>
      </c>
      <c s="86" t="str">
        <f>IF('S.D.PASTE SHEET'!F158="","",'S.D.PASTE SHEET'!F158)</f>
        <v/>
      </c>
      <c s="86" t="str">
        <f>IF('S.D.PASTE SHEET'!G158="","",'S.D.PASTE SHEET'!G158)</f>
        <v/>
      </c>
      <c s="86" t="str">
        <f>IF('S.D.PASTE SHEET'!H158="","",'S.D.PASTE SHEET'!H158)</f>
        <v/>
      </c>
      <c s="86" t="str">
        <f>IF('S.D.PASTE SHEET'!I158="","",'S.D.PASTE SHEET'!I158)</f>
        <v/>
      </c>
      <c s="86" t="str">
        <f>IF('S.D.PASTE SHEET'!J158="","",'S.D.PASTE SHEET'!J158)</f>
        <v/>
      </c>
      <c s="86" t="str">
        <f>IF('S.D.PASTE SHEET'!K158="","",'S.D.PASTE SHEET'!K158)</f>
        <v/>
      </c>
      <c s="86" t="str">
        <f>IF('S.D.PASTE SHEET'!L158="","",'S.D.PASTE SHEET'!L158)</f>
        <v/>
      </c>
      <c s="86" t="str">
        <f>IF('S.D.PASTE SHEET'!M158="","",'S.D.PASTE SHEET'!M158)</f>
        <v/>
      </c>
      <c s="86" t="str">
        <f>IF('S.D.PASTE SHEET'!N158="","",'S.D.PASTE SHEET'!N158)</f>
        <v/>
      </c>
      <c s="86" t="str">
        <f>IF('S.D.PASTE SHEET'!O158="","",'S.D.PASTE SHEET'!O158)</f>
        <v/>
      </c>
      <c s="86" t="str">
        <f>IF('S.D.PASTE SHEET'!P158="","",'S.D.PASTE SHEET'!P158)</f>
        <v/>
      </c>
      <c s="86" t="str">
        <f>IF('S.D.PASTE SHEET'!Q158="","",'S.D.PASTE SHEET'!Q158)</f>
        <v/>
      </c>
      <c s="86" t="str">
        <f>IF('S.D.PASTE SHEET'!R158="","",'S.D.PASTE SHEET'!R158)</f>
        <v/>
      </c>
      <c s="86" t="str">
        <f>IF('S.D.PASTE SHEET'!S158="","",'S.D.PASTE SHEET'!S158)</f>
        <v/>
      </c>
      <c s="86" t="str">
        <f>IF('S.D.PASTE SHEET'!T158="","",'S.D.PASTE SHEET'!T158)</f>
        <v/>
      </c>
      <c s="86" t="str">
        <f>IF('S.D.PASTE SHEET'!U158="","",'S.D.PASTE SHEET'!U158)</f>
        <v/>
      </c>
      <c s="86" t="str">
        <f>IF('S.D.PASTE SHEET'!V158="","",'S.D.PASTE SHEET'!V158)</f>
        <v/>
      </c>
      <c s="86" t="str">
        <f>IF('S.D.PASTE SHEET'!W158="","",'S.D.PASTE SHEET'!W158)</f>
        <v/>
      </c>
      <c s="86" t="str">
        <f>IF('S.D.PASTE SHEET'!X158="","",'S.D.PASTE SHEET'!X158)</f>
        <v/>
      </c>
      <c s="86" t="str">
        <f>IF('S.D.PASTE SHEET'!Y158="","",'S.D.PASTE SHEET'!Y158)</f>
        <v/>
      </c>
      <c s="86" t="str">
        <f>IF('S.D.PASTE SHEET'!Z158="","",'S.D.PASTE SHEET'!Z158)</f>
        <v/>
      </c>
      <c s="86" t="str">
        <f>IF('S.D.PASTE SHEET'!AA158="","",'S.D.PASTE SHEET'!AA158)</f>
        <v/>
      </c>
      <c s="86" t="str">
        <f>IF('S.D.PASTE SHEET'!AB158="","",'S.D.PASTE SHEET'!AB158)</f>
        <v/>
      </c>
      <c s="86" t="str">
        <f>IF('S.D.PASTE SHEET'!AC158="","",'S.D.PASTE SHEET'!AC158)</f>
        <v/>
      </c>
      <c s="86" t="str">
        <f>IF('S.D.PASTE SHEET'!AD158="","",'S.D.PASTE SHEET'!AD158)</f>
        <v/>
      </c>
      <c s="87"/>
      <c s="88" t="str">
        <f>IF(AK158="","",IF(AK158&gt;0,COUNT($AG$2:AG158),""))</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58" s="88" t="str">
        <f>IF(BC158="","",IF(BC158&gt;0,COUNT($AY$2:AY158),""))</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59" spans="1:66" ht="15.75" customHeight="1">
      <c r="A159" s="86" t="str">
        <f>IF('S.D.PASTE SHEET'!A159="","",'S.D.PASTE SHEET'!A159)</f>
        <v/>
      </c>
      <c s="86" t="str">
        <f>IF('S.D.PASTE SHEET'!B159="","",'S.D.PASTE SHEET'!B159)</f>
        <v/>
      </c>
      <c s="86" t="str">
        <f>IF('S.D.PASTE SHEET'!C159="","",'S.D.PASTE SHEET'!C159)</f>
        <v/>
      </c>
      <c s="86" t="str">
        <f>IF('S.D.PASTE SHEET'!D159="","",'S.D.PASTE SHEET'!D159)</f>
        <v/>
      </c>
      <c s="86" t="str">
        <f>IF('S.D.PASTE SHEET'!E159="","",'S.D.PASTE SHEET'!E159)</f>
        <v/>
      </c>
      <c s="86" t="str">
        <f>IF('S.D.PASTE SHEET'!F159="","",'S.D.PASTE SHEET'!F159)</f>
        <v/>
      </c>
      <c s="86" t="str">
        <f>IF('S.D.PASTE SHEET'!G159="","",'S.D.PASTE SHEET'!G159)</f>
        <v/>
      </c>
      <c s="86" t="str">
        <f>IF('S.D.PASTE SHEET'!H159="","",'S.D.PASTE SHEET'!H159)</f>
        <v/>
      </c>
      <c s="86" t="str">
        <f>IF('S.D.PASTE SHEET'!I159="","",'S.D.PASTE SHEET'!I159)</f>
        <v/>
      </c>
      <c s="86" t="str">
        <f>IF('S.D.PASTE SHEET'!J159="","",'S.D.PASTE SHEET'!J159)</f>
        <v/>
      </c>
      <c s="86" t="str">
        <f>IF('S.D.PASTE SHEET'!K159="","",'S.D.PASTE SHEET'!K159)</f>
        <v/>
      </c>
      <c s="86" t="str">
        <f>IF('S.D.PASTE SHEET'!L159="","",'S.D.PASTE SHEET'!L159)</f>
        <v/>
      </c>
      <c s="86" t="str">
        <f>IF('S.D.PASTE SHEET'!M159="","",'S.D.PASTE SHEET'!M159)</f>
        <v/>
      </c>
      <c s="86" t="str">
        <f>IF('S.D.PASTE SHEET'!N159="","",'S.D.PASTE SHEET'!N159)</f>
        <v/>
      </c>
      <c s="86" t="str">
        <f>IF('S.D.PASTE SHEET'!O159="","",'S.D.PASTE SHEET'!O159)</f>
        <v/>
      </c>
      <c s="86" t="str">
        <f>IF('S.D.PASTE SHEET'!P159="","",'S.D.PASTE SHEET'!P159)</f>
        <v/>
      </c>
      <c s="86" t="str">
        <f>IF('S.D.PASTE SHEET'!Q159="","",'S.D.PASTE SHEET'!Q159)</f>
        <v/>
      </c>
      <c s="86" t="str">
        <f>IF('S.D.PASTE SHEET'!R159="","",'S.D.PASTE SHEET'!R159)</f>
        <v/>
      </c>
      <c s="86" t="str">
        <f>IF('S.D.PASTE SHEET'!S159="","",'S.D.PASTE SHEET'!S159)</f>
        <v/>
      </c>
      <c s="86" t="str">
        <f>IF('S.D.PASTE SHEET'!T159="","",'S.D.PASTE SHEET'!T159)</f>
        <v/>
      </c>
      <c s="86" t="str">
        <f>IF('S.D.PASTE SHEET'!U159="","",'S.D.PASTE SHEET'!U159)</f>
        <v/>
      </c>
      <c s="86" t="str">
        <f>IF('S.D.PASTE SHEET'!V159="","",'S.D.PASTE SHEET'!V159)</f>
        <v/>
      </c>
      <c s="86" t="str">
        <f>IF('S.D.PASTE SHEET'!W159="","",'S.D.PASTE SHEET'!W159)</f>
        <v/>
      </c>
      <c s="86" t="str">
        <f>IF('S.D.PASTE SHEET'!X159="","",'S.D.PASTE SHEET'!X159)</f>
        <v/>
      </c>
      <c s="86" t="str">
        <f>IF('S.D.PASTE SHEET'!Y159="","",'S.D.PASTE SHEET'!Y159)</f>
        <v/>
      </c>
      <c s="86" t="str">
        <f>IF('S.D.PASTE SHEET'!Z159="","",'S.D.PASTE SHEET'!Z159)</f>
        <v/>
      </c>
      <c s="86" t="str">
        <f>IF('S.D.PASTE SHEET'!AA159="","",'S.D.PASTE SHEET'!AA159)</f>
        <v/>
      </c>
      <c s="86" t="str">
        <f>IF('S.D.PASTE SHEET'!AB159="","",'S.D.PASTE SHEET'!AB159)</f>
        <v/>
      </c>
      <c s="86" t="str">
        <f>IF('S.D.PASTE SHEET'!AC159="","",'S.D.PASTE SHEET'!AC159)</f>
        <v/>
      </c>
      <c s="86" t="str">
        <f>IF('S.D.PASTE SHEET'!AD159="","",'S.D.PASTE SHEET'!AD159)</f>
        <v/>
      </c>
      <c s="87"/>
      <c s="88" t="str">
        <f>IF(AK159="","",IF(AK159&gt;0,COUNT($AG$2:AG159),""))</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59" s="88" t="str">
        <f>IF(BC159="","",IF(BC159&gt;0,COUNT($AY$2:AY159),""))</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60" spans="1:66" ht="15.75" customHeight="1">
      <c r="A160" s="86" t="str">
        <f>IF('S.D.PASTE SHEET'!A160="","",'S.D.PASTE SHEET'!A160)</f>
        <v/>
      </c>
      <c s="86" t="str">
        <f>IF('S.D.PASTE SHEET'!B160="","",'S.D.PASTE SHEET'!B160)</f>
        <v/>
      </c>
      <c s="86" t="str">
        <f>IF('S.D.PASTE SHEET'!C160="","",'S.D.PASTE SHEET'!C160)</f>
        <v/>
      </c>
      <c s="86" t="str">
        <f>IF('S.D.PASTE SHEET'!D160="","",'S.D.PASTE SHEET'!D160)</f>
        <v/>
      </c>
      <c s="86" t="str">
        <f>IF('S.D.PASTE SHEET'!E160="","",'S.D.PASTE SHEET'!E160)</f>
        <v/>
      </c>
      <c s="86" t="str">
        <f>IF('S.D.PASTE SHEET'!F160="","",'S.D.PASTE SHEET'!F160)</f>
        <v/>
      </c>
      <c s="86" t="str">
        <f>IF('S.D.PASTE SHEET'!G160="","",'S.D.PASTE SHEET'!G160)</f>
        <v/>
      </c>
      <c s="86" t="str">
        <f>IF('S.D.PASTE SHEET'!H160="","",'S.D.PASTE SHEET'!H160)</f>
        <v/>
      </c>
      <c s="86" t="str">
        <f>IF('S.D.PASTE SHEET'!I160="","",'S.D.PASTE SHEET'!I160)</f>
        <v/>
      </c>
      <c s="86" t="str">
        <f>IF('S.D.PASTE SHEET'!J160="","",'S.D.PASTE SHEET'!J160)</f>
        <v/>
      </c>
      <c s="86" t="str">
        <f>IF('S.D.PASTE SHEET'!K160="","",'S.D.PASTE SHEET'!K160)</f>
        <v/>
      </c>
      <c s="86" t="str">
        <f>IF('S.D.PASTE SHEET'!L160="","",'S.D.PASTE SHEET'!L160)</f>
        <v/>
      </c>
      <c s="86" t="str">
        <f>IF('S.D.PASTE SHEET'!M160="","",'S.D.PASTE SHEET'!M160)</f>
        <v/>
      </c>
      <c s="86" t="str">
        <f>IF('S.D.PASTE SHEET'!N160="","",'S.D.PASTE SHEET'!N160)</f>
        <v/>
      </c>
      <c s="86" t="str">
        <f>IF('S.D.PASTE SHEET'!O160="","",'S.D.PASTE SHEET'!O160)</f>
        <v/>
      </c>
      <c s="86" t="str">
        <f>IF('S.D.PASTE SHEET'!P160="","",'S.D.PASTE SHEET'!P160)</f>
        <v/>
      </c>
      <c s="86" t="str">
        <f>IF('S.D.PASTE SHEET'!Q160="","",'S.D.PASTE SHEET'!Q160)</f>
        <v/>
      </c>
      <c s="86" t="str">
        <f>IF('S.D.PASTE SHEET'!R160="","",'S.D.PASTE SHEET'!R160)</f>
        <v/>
      </c>
      <c s="86" t="str">
        <f>IF('S.D.PASTE SHEET'!S160="","",'S.D.PASTE SHEET'!S160)</f>
        <v/>
      </c>
      <c s="86" t="str">
        <f>IF('S.D.PASTE SHEET'!T160="","",'S.D.PASTE SHEET'!T160)</f>
        <v/>
      </c>
      <c s="86" t="str">
        <f>IF('S.D.PASTE SHEET'!U160="","",'S.D.PASTE SHEET'!U160)</f>
        <v/>
      </c>
      <c s="86" t="str">
        <f>IF('S.D.PASTE SHEET'!V160="","",'S.D.PASTE SHEET'!V160)</f>
        <v/>
      </c>
      <c s="86" t="str">
        <f>IF('S.D.PASTE SHEET'!W160="","",'S.D.PASTE SHEET'!W160)</f>
        <v/>
      </c>
      <c s="86" t="str">
        <f>IF('S.D.PASTE SHEET'!X160="","",'S.D.PASTE SHEET'!X160)</f>
        <v/>
      </c>
      <c s="86" t="str">
        <f>IF('S.D.PASTE SHEET'!Y160="","",'S.D.PASTE SHEET'!Y160)</f>
        <v/>
      </c>
      <c s="86" t="str">
        <f>IF('S.D.PASTE SHEET'!Z160="","",'S.D.PASTE SHEET'!Z160)</f>
        <v/>
      </c>
      <c s="86" t="str">
        <f>IF('S.D.PASTE SHEET'!AA160="","",'S.D.PASTE SHEET'!AA160)</f>
        <v/>
      </c>
      <c s="86" t="str">
        <f>IF('S.D.PASTE SHEET'!AB160="","",'S.D.PASTE SHEET'!AB160)</f>
        <v/>
      </c>
      <c s="86" t="str">
        <f>IF('S.D.PASTE SHEET'!AC160="","",'S.D.PASTE SHEET'!AC160)</f>
        <v/>
      </c>
      <c s="86" t="str">
        <f>IF('S.D.PASTE SHEET'!AD160="","",'S.D.PASTE SHEET'!AD160)</f>
        <v/>
      </c>
      <c s="87"/>
      <c s="88" t="str">
        <f>IF(AK160="","",IF(AK160&gt;0,COUNT($AG$2:AG160),""))</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60" s="88" t="str">
        <f>IF(BC160="","",IF(BC160&gt;0,COUNT($AY$2:AY160),""))</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61" spans="1:66" ht="15.75" customHeight="1">
      <c r="A161" s="86" t="str">
        <f>IF('S.D.PASTE SHEET'!A161="","",'S.D.PASTE SHEET'!A161)</f>
        <v/>
      </c>
      <c s="86" t="str">
        <f>IF('S.D.PASTE SHEET'!B161="","",'S.D.PASTE SHEET'!B161)</f>
        <v/>
      </c>
      <c s="86" t="str">
        <f>IF('S.D.PASTE SHEET'!C161="","",'S.D.PASTE SHEET'!C161)</f>
        <v/>
      </c>
      <c s="86" t="str">
        <f>IF('S.D.PASTE SHEET'!D161="","",'S.D.PASTE SHEET'!D161)</f>
        <v/>
      </c>
      <c s="86" t="str">
        <f>IF('S.D.PASTE SHEET'!E161="","",'S.D.PASTE SHEET'!E161)</f>
        <v/>
      </c>
      <c s="86" t="str">
        <f>IF('S.D.PASTE SHEET'!F161="","",'S.D.PASTE SHEET'!F161)</f>
        <v/>
      </c>
      <c s="86" t="str">
        <f>IF('S.D.PASTE SHEET'!G161="","",'S.D.PASTE SHEET'!G161)</f>
        <v/>
      </c>
      <c s="86" t="str">
        <f>IF('S.D.PASTE SHEET'!H161="","",'S.D.PASTE SHEET'!H161)</f>
        <v/>
      </c>
      <c s="86" t="str">
        <f>IF('S.D.PASTE SHEET'!I161="","",'S.D.PASTE SHEET'!I161)</f>
        <v/>
      </c>
      <c s="86" t="str">
        <f>IF('S.D.PASTE SHEET'!J161="","",'S.D.PASTE SHEET'!J161)</f>
        <v/>
      </c>
      <c s="86" t="str">
        <f>IF('S.D.PASTE SHEET'!K161="","",'S.D.PASTE SHEET'!K161)</f>
        <v/>
      </c>
      <c s="86" t="str">
        <f>IF('S.D.PASTE SHEET'!L161="","",'S.D.PASTE SHEET'!L161)</f>
        <v/>
      </c>
      <c s="86" t="str">
        <f>IF('S.D.PASTE SHEET'!M161="","",'S.D.PASTE SHEET'!M161)</f>
        <v/>
      </c>
      <c s="86" t="str">
        <f>IF('S.D.PASTE SHEET'!N161="","",'S.D.PASTE SHEET'!N161)</f>
        <v/>
      </c>
      <c s="86" t="str">
        <f>IF('S.D.PASTE SHEET'!O161="","",'S.D.PASTE SHEET'!O161)</f>
        <v/>
      </c>
      <c s="86" t="str">
        <f>IF('S.D.PASTE SHEET'!P161="","",'S.D.PASTE SHEET'!P161)</f>
        <v/>
      </c>
      <c s="86" t="str">
        <f>IF('S.D.PASTE SHEET'!Q161="","",'S.D.PASTE SHEET'!Q161)</f>
        <v/>
      </c>
      <c s="86" t="str">
        <f>IF('S.D.PASTE SHEET'!R161="","",'S.D.PASTE SHEET'!R161)</f>
        <v/>
      </c>
      <c s="86" t="str">
        <f>IF('S.D.PASTE SHEET'!S161="","",'S.D.PASTE SHEET'!S161)</f>
        <v/>
      </c>
      <c s="86" t="str">
        <f>IF('S.D.PASTE SHEET'!T161="","",'S.D.PASTE SHEET'!T161)</f>
        <v/>
      </c>
      <c s="86" t="str">
        <f>IF('S.D.PASTE SHEET'!U161="","",'S.D.PASTE SHEET'!U161)</f>
        <v/>
      </c>
      <c s="86" t="str">
        <f>IF('S.D.PASTE SHEET'!V161="","",'S.D.PASTE SHEET'!V161)</f>
        <v/>
      </c>
      <c s="86" t="str">
        <f>IF('S.D.PASTE SHEET'!W161="","",'S.D.PASTE SHEET'!W161)</f>
        <v/>
      </c>
      <c s="86" t="str">
        <f>IF('S.D.PASTE SHEET'!X161="","",'S.D.PASTE SHEET'!X161)</f>
        <v/>
      </c>
      <c s="86" t="str">
        <f>IF('S.D.PASTE SHEET'!Y161="","",'S.D.PASTE SHEET'!Y161)</f>
        <v/>
      </c>
      <c s="86" t="str">
        <f>IF('S.D.PASTE SHEET'!Z161="","",'S.D.PASTE SHEET'!Z161)</f>
        <v/>
      </c>
      <c s="86" t="str">
        <f>IF('S.D.PASTE SHEET'!AA161="","",'S.D.PASTE SHEET'!AA161)</f>
        <v/>
      </c>
      <c s="86" t="str">
        <f>IF('S.D.PASTE SHEET'!AB161="","",'S.D.PASTE SHEET'!AB161)</f>
        <v/>
      </c>
      <c s="86" t="str">
        <f>IF('S.D.PASTE SHEET'!AC161="","",'S.D.PASTE SHEET'!AC161)</f>
        <v/>
      </c>
      <c s="86" t="str">
        <f>IF('S.D.PASTE SHEET'!AD161="","",'S.D.PASTE SHEET'!AD161)</f>
        <v/>
      </c>
      <c s="87"/>
      <c s="88" t="str">
        <f>IF(AK161="","",IF(AK161&gt;0,COUNT($AG$2:AG161),""))</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61" s="88" t="str">
        <f>IF(BC161="","",IF(BC161&gt;0,COUNT($AY$2:AY161),""))</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62" spans="1:66" ht="15.75" customHeight="1">
      <c r="A162" s="86" t="str">
        <f>IF('S.D.PASTE SHEET'!A162="","",'S.D.PASTE SHEET'!A162)</f>
        <v/>
      </c>
      <c s="86" t="str">
        <f>IF('S.D.PASTE SHEET'!B162="","",'S.D.PASTE SHEET'!B162)</f>
        <v/>
      </c>
      <c s="86" t="str">
        <f>IF('S.D.PASTE SHEET'!C162="","",'S.D.PASTE SHEET'!C162)</f>
        <v/>
      </c>
      <c s="86" t="str">
        <f>IF('S.D.PASTE SHEET'!D162="","",'S.D.PASTE SHEET'!D162)</f>
        <v/>
      </c>
      <c s="86" t="str">
        <f>IF('S.D.PASTE SHEET'!E162="","",'S.D.PASTE SHEET'!E162)</f>
        <v/>
      </c>
      <c s="86" t="str">
        <f>IF('S.D.PASTE SHEET'!F162="","",'S.D.PASTE SHEET'!F162)</f>
        <v/>
      </c>
      <c s="86" t="str">
        <f>IF('S.D.PASTE SHEET'!G162="","",'S.D.PASTE SHEET'!G162)</f>
        <v/>
      </c>
      <c s="86" t="str">
        <f>IF('S.D.PASTE SHEET'!H162="","",'S.D.PASTE SHEET'!H162)</f>
        <v/>
      </c>
      <c s="86" t="str">
        <f>IF('S.D.PASTE SHEET'!I162="","",'S.D.PASTE SHEET'!I162)</f>
        <v/>
      </c>
      <c s="86" t="str">
        <f>IF('S.D.PASTE SHEET'!J162="","",'S.D.PASTE SHEET'!J162)</f>
        <v/>
      </c>
      <c s="86" t="str">
        <f>IF('S.D.PASTE SHEET'!K162="","",'S.D.PASTE SHEET'!K162)</f>
        <v/>
      </c>
      <c s="86" t="str">
        <f>IF('S.D.PASTE SHEET'!L162="","",'S.D.PASTE SHEET'!L162)</f>
        <v/>
      </c>
      <c s="86" t="str">
        <f>IF('S.D.PASTE SHEET'!M162="","",'S.D.PASTE SHEET'!M162)</f>
        <v/>
      </c>
      <c s="86" t="str">
        <f>IF('S.D.PASTE SHEET'!N162="","",'S.D.PASTE SHEET'!N162)</f>
        <v/>
      </c>
      <c s="86" t="str">
        <f>IF('S.D.PASTE SHEET'!O162="","",'S.D.PASTE SHEET'!O162)</f>
        <v/>
      </c>
      <c s="86" t="str">
        <f>IF('S.D.PASTE SHEET'!P162="","",'S.D.PASTE SHEET'!P162)</f>
        <v/>
      </c>
      <c s="86" t="str">
        <f>IF('S.D.PASTE SHEET'!Q162="","",'S.D.PASTE SHEET'!Q162)</f>
        <v/>
      </c>
      <c s="86" t="str">
        <f>IF('S.D.PASTE SHEET'!R162="","",'S.D.PASTE SHEET'!R162)</f>
        <v/>
      </c>
      <c s="86" t="str">
        <f>IF('S.D.PASTE SHEET'!S162="","",'S.D.PASTE SHEET'!S162)</f>
        <v/>
      </c>
      <c s="86" t="str">
        <f>IF('S.D.PASTE SHEET'!T162="","",'S.D.PASTE SHEET'!T162)</f>
        <v/>
      </c>
      <c s="86" t="str">
        <f>IF('S.D.PASTE SHEET'!U162="","",'S.D.PASTE SHEET'!U162)</f>
        <v/>
      </c>
      <c s="86" t="str">
        <f>IF('S.D.PASTE SHEET'!V162="","",'S.D.PASTE SHEET'!V162)</f>
        <v/>
      </c>
      <c s="86" t="str">
        <f>IF('S.D.PASTE SHEET'!W162="","",'S.D.PASTE SHEET'!W162)</f>
        <v/>
      </c>
      <c s="86" t="str">
        <f>IF('S.D.PASTE SHEET'!X162="","",'S.D.PASTE SHEET'!X162)</f>
        <v/>
      </c>
      <c s="86" t="str">
        <f>IF('S.D.PASTE SHEET'!Y162="","",'S.D.PASTE SHEET'!Y162)</f>
        <v/>
      </c>
      <c s="86" t="str">
        <f>IF('S.D.PASTE SHEET'!Z162="","",'S.D.PASTE SHEET'!Z162)</f>
        <v/>
      </c>
      <c s="86" t="str">
        <f>IF('S.D.PASTE SHEET'!AA162="","",'S.D.PASTE SHEET'!AA162)</f>
        <v/>
      </c>
      <c s="86" t="str">
        <f>IF('S.D.PASTE SHEET'!AB162="","",'S.D.PASTE SHEET'!AB162)</f>
        <v/>
      </c>
      <c s="86" t="str">
        <f>IF('S.D.PASTE SHEET'!AC162="","",'S.D.PASTE SHEET'!AC162)</f>
        <v/>
      </c>
      <c s="86" t="str">
        <f>IF('S.D.PASTE SHEET'!AD162="","",'S.D.PASTE SHEET'!AD162)</f>
        <v/>
      </c>
      <c s="87"/>
      <c s="88" t="str">
        <f>IF(AK162="","",IF(AK162&gt;0,COUNT($AG$2:AG162),""))</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62" s="88" t="str">
        <f>IF(BC162="","",IF(BC162&gt;0,COUNT($AY$2:AY162),""))</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63" spans="1:66" ht="15.75" customHeight="1">
      <c r="A163" s="86" t="str">
        <f>IF('S.D.PASTE SHEET'!A163="","",'S.D.PASTE SHEET'!A163)</f>
        <v/>
      </c>
      <c s="86" t="str">
        <f>IF('S.D.PASTE SHEET'!B163="","",'S.D.PASTE SHEET'!B163)</f>
        <v/>
      </c>
      <c s="86" t="str">
        <f>IF('S.D.PASTE SHEET'!C163="","",'S.D.PASTE SHEET'!C163)</f>
        <v/>
      </c>
      <c s="86" t="str">
        <f>IF('S.D.PASTE SHEET'!D163="","",'S.D.PASTE SHEET'!D163)</f>
        <v/>
      </c>
      <c s="86" t="str">
        <f>IF('S.D.PASTE SHEET'!E163="","",'S.D.PASTE SHEET'!E163)</f>
        <v/>
      </c>
      <c s="86" t="str">
        <f>IF('S.D.PASTE SHEET'!F163="","",'S.D.PASTE SHEET'!F163)</f>
        <v/>
      </c>
      <c s="86" t="str">
        <f>IF('S.D.PASTE SHEET'!G163="","",'S.D.PASTE SHEET'!G163)</f>
        <v/>
      </c>
      <c s="86" t="str">
        <f>IF('S.D.PASTE SHEET'!H163="","",'S.D.PASTE SHEET'!H163)</f>
        <v/>
      </c>
      <c s="86" t="str">
        <f>IF('S.D.PASTE SHEET'!I163="","",'S.D.PASTE SHEET'!I163)</f>
        <v/>
      </c>
      <c s="86" t="str">
        <f>IF('S.D.PASTE SHEET'!J163="","",'S.D.PASTE SHEET'!J163)</f>
        <v/>
      </c>
      <c s="86" t="str">
        <f>IF('S.D.PASTE SHEET'!K163="","",'S.D.PASTE SHEET'!K163)</f>
        <v/>
      </c>
      <c s="86" t="str">
        <f>IF('S.D.PASTE SHEET'!L163="","",'S.D.PASTE SHEET'!L163)</f>
        <v/>
      </c>
      <c s="86" t="str">
        <f>IF('S.D.PASTE SHEET'!M163="","",'S.D.PASTE SHEET'!M163)</f>
        <v/>
      </c>
      <c s="86" t="str">
        <f>IF('S.D.PASTE SHEET'!N163="","",'S.D.PASTE SHEET'!N163)</f>
        <v/>
      </c>
      <c s="86" t="str">
        <f>IF('S.D.PASTE SHEET'!O163="","",'S.D.PASTE SHEET'!O163)</f>
        <v/>
      </c>
      <c s="86" t="str">
        <f>IF('S.D.PASTE SHEET'!P163="","",'S.D.PASTE SHEET'!P163)</f>
        <v/>
      </c>
      <c s="86" t="str">
        <f>IF('S.D.PASTE SHEET'!Q163="","",'S.D.PASTE SHEET'!Q163)</f>
        <v/>
      </c>
      <c s="86" t="str">
        <f>IF('S.D.PASTE SHEET'!R163="","",'S.D.PASTE SHEET'!R163)</f>
        <v/>
      </c>
      <c s="86" t="str">
        <f>IF('S.D.PASTE SHEET'!S163="","",'S.D.PASTE SHEET'!S163)</f>
        <v/>
      </c>
      <c s="86" t="str">
        <f>IF('S.D.PASTE SHEET'!T163="","",'S.D.PASTE SHEET'!T163)</f>
        <v/>
      </c>
      <c s="86" t="str">
        <f>IF('S.D.PASTE SHEET'!U163="","",'S.D.PASTE SHEET'!U163)</f>
        <v/>
      </c>
      <c s="86" t="str">
        <f>IF('S.D.PASTE SHEET'!V163="","",'S.D.PASTE SHEET'!V163)</f>
        <v/>
      </c>
      <c s="86" t="str">
        <f>IF('S.D.PASTE SHEET'!W163="","",'S.D.PASTE SHEET'!W163)</f>
        <v/>
      </c>
      <c s="86" t="str">
        <f>IF('S.D.PASTE SHEET'!X163="","",'S.D.PASTE SHEET'!X163)</f>
        <v/>
      </c>
      <c s="86" t="str">
        <f>IF('S.D.PASTE SHEET'!Y163="","",'S.D.PASTE SHEET'!Y163)</f>
        <v/>
      </c>
      <c s="86" t="str">
        <f>IF('S.D.PASTE SHEET'!Z163="","",'S.D.PASTE SHEET'!Z163)</f>
        <v/>
      </c>
      <c s="86" t="str">
        <f>IF('S.D.PASTE SHEET'!AA163="","",'S.D.PASTE SHEET'!AA163)</f>
        <v/>
      </c>
      <c s="86" t="str">
        <f>IF('S.D.PASTE SHEET'!AB163="","",'S.D.PASTE SHEET'!AB163)</f>
        <v/>
      </c>
      <c s="86" t="str">
        <f>IF('S.D.PASTE SHEET'!AC163="","",'S.D.PASTE SHEET'!AC163)</f>
        <v/>
      </c>
      <c s="86" t="str">
        <f>IF('S.D.PASTE SHEET'!AD163="","",'S.D.PASTE SHEET'!AD163)</f>
        <v/>
      </c>
      <c s="87"/>
      <c s="88" t="str">
        <f>IF(AK163="","",IF(AK163&gt;0,COUNT($AG$2:AG163),""))</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63" s="88" t="str">
        <f>IF(BC163="","",IF(BC163&gt;0,COUNT($AY$2:AY163),""))</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64" spans="1:66" ht="15.75" customHeight="1">
      <c r="A164" s="86" t="str">
        <f>IF('S.D.PASTE SHEET'!A164="","",'S.D.PASTE SHEET'!A164)</f>
        <v/>
      </c>
      <c s="86" t="str">
        <f>IF('S.D.PASTE SHEET'!B164="","",'S.D.PASTE SHEET'!B164)</f>
        <v/>
      </c>
      <c s="86" t="str">
        <f>IF('S.D.PASTE SHEET'!C164="","",'S.D.PASTE SHEET'!C164)</f>
        <v/>
      </c>
      <c s="86" t="str">
        <f>IF('S.D.PASTE SHEET'!D164="","",'S.D.PASTE SHEET'!D164)</f>
        <v/>
      </c>
      <c s="86" t="str">
        <f>IF('S.D.PASTE SHEET'!E164="","",'S.D.PASTE SHEET'!E164)</f>
        <v/>
      </c>
      <c s="86" t="str">
        <f>IF('S.D.PASTE SHEET'!F164="","",'S.D.PASTE SHEET'!F164)</f>
        <v/>
      </c>
      <c s="86" t="str">
        <f>IF('S.D.PASTE SHEET'!G164="","",'S.D.PASTE SHEET'!G164)</f>
        <v/>
      </c>
      <c s="86" t="str">
        <f>IF('S.D.PASTE SHEET'!H164="","",'S.D.PASTE SHEET'!H164)</f>
        <v/>
      </c>
      <c s="86" t="str">
        <f>IF('S.D.PASTE SHEET'!I164="","",'S.D.PASTE SHEET'!I164)</f>
        <v/>
      </c>
      <c s="86" t="str">
        <f>IF('S.D.PASTE SHEET'!J164="","",'S.D.PASTE SHEET'!J164)</f>
        <v/>
      </c>
      <c s="86" t="str">
        <f>IF('S.D.PASTE SHEET'!K164="","",'S.D.PASTE SHEET'!K164)</f>
        <v/>
      </c>
      <c s="86" t="str">
        <f>IF('S.D.PASTE SHEET'!L164="","",'S.D.PASTE SHEET'!L164)</f>
        <v/>
      </c>
      <c s="86" t="str">
        <f>IF('S.D.PASTE SHEET'!M164="","",'S.D.PASTE SHEET'!M164)</f>
        <v/>
      </c>
      <c s="86" t="str">
        <f>IF('S.D.PASTE SHEET'!N164="","",'S.D.PASTE SHEET'!N164)</f>
        <v/>
      </c>
      <c s="86" t="str">
        <f>IF('S.D.PASTE SHEET'!O164="","",'S.D.PASTE SHEET'!O164)</f>
        <v/>
      </c>
      <c s="86" t="str">
        <f>IF('S.D.PASTE SHEET'!P164="","",'S.D.PASTE SHEET'!P164)</f>
        <v/>
      </c>
      <c s="86" t="str">
        <f>IF('S.D.PASTE SHEET'!Q164="","",'S.D.PASTE SHEET'!Q164)</f>
        <v/>
      </c>
      <c s="86" t="str">
        <f>IF('S.D.PASTE SHEET'!R164="","",'S.D.PASTE SHEET'!R164)</f>
        <v/>
      </c>
      <c s="86" t="str">
        <f>IF('S.D.PASTE SHEET'!S164="","",'S.D.PASTE SHEET'!S164)</f>
        <v/>
      </c>
      <c s="86" t="str">
        <f>IF('S.D.PASTE SHEET'!T164="","",'S.D.PASTE SHEET'!T164)</f>
        <v/>
      </c>
      <c s="86" t="str">
        <f>IF('S.D.PASTE SHEET'!U164="","",'S.D.PASTE SHEET'!U164)</f>
        <v/>
      </c>
      <c s="86" t="str">
        <f>IF('S.D.PASTE SHEET'!V164="","",'S.D.PASTE SHEET'!V164)</f>
        <v/>
      </c>
      <c s="86" t="str">
        <f>IF('S.D.PASTE SHEET'!W164="","",'S.D.PASTE SHEET'!W164)</f>
        <v/>
      </c>
      <c s="86" t="str">
        <f>IF('S.D.PASTE SHEET'!X164="","",'S.D.PASTE SHEET'!X164)</f>
        <v/>
      </c>
      <c s="86" t="str">
        <f>IF('S.D.PASTE SHEET'!Y164="","",'S.D.PASTE SHEET'!Y164)</f>
        <v/>
      </c>
      <c s="86" t="str">
        <f>IF('S.D.PASTE SHEET'!Z164="","",'S.D.PASTE SHEET'!Z164)</f>
        <v/>
      </c>
      <c s="86" t="str">
        <f>IF('S.D.PASTE SHEET'!AA164="","",'S.D.PASTE SHEET'!AA164)</f>
        <v/>
      </c>
      <c s="86" t="str">
        <f>IF('S.D.PASTE SHEET'!AB164="","",'S.D.PASTE SHEET'!AB164)</f>
        <v/>
      </c>
      <c s="86" t="str">
        <f>IF('S.D.PASTE SHEET'!AC164="","",'S.D.PASTE SHEET'!AC164)</f>
        <v/>
      </c>
      <c s="86" t="str">
        <f>IF('S.D.PASTE SHEET'!AD164="","",'S.D.PASTE SHEET'!AD164)</f>
        <v/>
      </c>
      <c s="87"/>
      <c s="88" t="str">
        <f>IF(AK164="","",IF(AK164&gt;0,COUNT($AG$2:AG164),""))</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64" s="88" t="str">
        <f>IF(BC164="","",IF(BC164&gt;0,COUNT($AY$2:AY164),""))</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65" spans="1:66" ht="15.75" customHeight="1">
      <c r="A165" s="86" t="str">
        <f>IF('S.D.PASTE SHEET'!A165="","",'S.D.PASTE SHEET'!A165)</f>
        <v/>
      </c>
      <c s="86" t="str">
        <f>IF('S.D.PASTE SHEET'!B165="","",'S.D.PASTE SHEET'!B165)</f>
        <v/>
      </c>
      <c s="86" t="str">
        <f>IF('S.D.PASTE SHEET'!C165="","",'S.D.PASTE SHEET'!C165)</f>
        <v/>
      </c>
      <c s="86" t="str">
        <f>IF('S.D.PASTE SHEET'!D165="","",'S.D.PASTE SHEET'!D165)</f>
        <v/>
      </c>
      <c s="86" t="str">
        <f>IF('S.D.PASTE SHEET'!E165="","",'S.D.PASTE SHEET'!E165)</f>
        <v/>
      </c>
      <c s="86" t="str">
        <f>IF('S.D.PASTE SHEET'!F165="","",'S.D.PASTE SHEET'!F165)</f>
        <v/>
      </c>
      <c s="86" t="str">
        <f>IF('S.D.PASTE SHEET'!G165="","",'S.D.PASTE SHEET'!G165)</f>
        <v/>
      </c>
      <c s="86" t="str">
        <f>IF('S.D.PASTE SHEET'!H165="","",'S.D.PASTE SHEET'!H165)</f>
        <v/>
      </c>
      <c s="86" t="str">
        <f>IF('S.D.PASTE SHEET'!I165="","",'S.D.PASTE SHEET'!I165)</f>
        <v/>
      </c>
      <c s="86" t="str">
        <f>IF('S.D.PASTE SHEET'!J165="","",'S.D.PASTE SHEET'!J165)</f>
        <v/>
      </c>
      <c s="86" t="str">
        <f>IF('S.D.PASTE SHEET'!K165="","",'S.D.PASTE SHEET'!K165)</f>
        <v/>
      </c>
      <c s="86" t="str">
        <f>IF('S.D.PASTE SHEET'!L165="","",'S.D.PASTE SHEET'!L165)</f>
        <v/>
      </c>
      <c s="86" t="str">
        <f>IF('S.D.PASTE SHEET'!M165="","",'S.D.PASTE SHEET'!M165)</f>
        <v/>
      </c>
      <c s="86" t="str">
        <f>IF('S.D.PASTE SHEET'!N165="","",'S.D.PASTE SHEET'!N165)</f>
        <v/>
      </c>
      <c s="86" t="str">
        <f>IF('S.D.PASTE SHEET'!O165="","",'S.D.PASTE SHEET'!O165)</f>
        <v/>
      </c>
      <c s="86" t="str">
        <f>IF('S.D.PASTE SHEET'!P165="","",'S.D.PASTE SHEET'!P165)</f>
        <v/>
      </c>
      <c s="86" t="str">
        <f>IF('S.D.PASTE SHEET'!Q165="","",'S.D.PASTE SHEET'!Q165)</f>
        <v/>
      </c>
      <c s="86" t="str">
        <f>IF('S.D.PASTE SHEET'!R165="","",'S.D.PASTE SHEET'!R165)</f>
        <v/>
      </c>
      <c s="86" t="str">
        <f>IF('S.D.PASTE SHEET'!S165="","",'S.D.PASTE SHEET'!S165)</f>
        <v/>
      </c>
      <c s="86" t="str">
        <f>IF('S.D.PASTE SHEET'!T165="","",'S.D.PASTE SHEET'!T165)</f>
        <v/>
      </c>
      <c s="86" t="str">
        <f>IF('S.D.PASTE SHEET'!U165="","",'S.D.PASTE SHEET'!U165)</f>
        <v/>
      </c>
      <c s="86" t="str">
        <f>IF('S.D.PASTE SHEET'!V165="","",'S.D.PASTE SHEET'!V165)</f>
        <v/>
      </c>
      <c s="86" t="str">
        <f>IF('S.D.PASTE SHEET'!W165="","",'S.D.PASTE SHEET'!W165)</f>
        <v/>
      </c>
      <c s="86" t="str">
        <f>IF('S.D.PASTE SHEET'!X165="","",'S.D.PASTE SHEET'!X165)</f>
        <v/>
      </c>
      <c s="86" t="str">
        <f>IF('S.D.PASTE SHEET'!Y165="","",'S.D.PASTE SHEET'!Y165)</f>
        <v/>
      </c>
      <c s="86" t="str">
        <f>IF('S.D.PASTE SHEET'!Z165="","",'S.D.PASTE SHEET'!Z165)</f>
        <v/>
      </c>
      <c s="86" t="str">
        <f>IF('S.D.PASTE SHEET'!AA165="","",'S.D.PASTE SHEET'!AA165)</f>
        <v/>
      </c>
      <c s="86" t="str">
        <f>IF('S.D.PASTE SHEET'!AB165="","",'S.D.PASTE SHEET'!AB165)</f>
        <v/>
      </c>
      <c s="86" t="str">
        <f>IF('S.D.PASTE SHEET'!AC165="","",'S.D.PASTE SHEET'!AC165)</f>
        <v/>
      </c>
      <c s="86" t="str">
        <f>IF('S.D.PASTE SHEET'!AD165="","",'S.D.PASTE SHEET'!AD165)</f>
        <v/>
      </c>
      <c s="87"/>
      <c s="88" t="str">
        <f>IF(AK165="","",IF(AK165&gt;0,COUNT($AG$2:AG165),""))</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65" s="88" t="str">
        <f>IF(BC165="","",IF(BC165&gt;0,COUNT($AY$2:AY165),""))</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66" spans="1:66" ht="15.75" customHeight="1">
      <c r="A166" s="86" t="str">
        <f>IF('S.D.PASTE SHEET'!A166="","",'S.D.PASTE SHEET'!A166)</f>
        <v/>
      </c>
      <c s="86" t="str">
        <f>IF('S.D.PASTE SHEET'!B166="","",'S.D.PASTE SHEET'!B166)</f>
        <v/>
      </c>
      <c s="86" t="str">
        <f>IF('S.D.PASTE SHEET'!C166="","",'S.D.PASTE SHEET'!C166)</f>
        <v/>
      </c>
      <c s="86" t="str">
        <f>IF('S.D.PASTE SHEET'!D166="","",'S.D.PASTE SHEET'!D166)</f>
        <v/>
      </c>
      <c s="86" t="str">
        <f>IF('S.D.PASTE SHEET'!E166="","",'S.D.PASTE SHEET'!E166)</f>
        <v/>
      </c>
      <c s="86" t="str">
        <f>IF('S.D.PASTE SHEET'!F166="","",'S.D.PASTE SHEET'!F166)</f>
        <v/>
      </c>
      <c s="86" t="str">
        <f>IF('S.D.PASTE SHEET'!G166="","",'S.D.PASTE SHEET'!G166)</f>
        <v/>
      </c>
      <c s="86" t="str">
        <f>IF('S.D.PASTE SHEET'!H166="","",'S.D.PASTE SHEET'!H166)</f>
        <v/>
      </c>
      <c s="86" t="str">
        <f>IF('S.D.PASTE SHEET'!I166="","",'S.D.PASTE SHEET'!I166)</f>
        <v/>
      </c>
      <c s="86" t="str">
        <f>IF('S.D.PASTE SHEET'!J166="","",'S.D.PASTE SHEET'!J166)</f>
        <v/>
      </c>
      <c s="86" t="str">
        <f>IF('S.D.PASTE SHEET'!K166="","",'S.D.PASTE SHEET'!K166)</f>
        <v/>
      </c>
      <c s="86" t="str">
        <f>IF('S.D.PASTE SHEET'!L166="","",'S.D.PASTE SHEET'!L166)</f>
        <v/>
      </c>
      <c s="86" t="str">
        <f>IF('S.D.PASTE SHEET'!M166="","",'S.D.PASTE SHEET'!M166)</f>
        <v/>
      </c>
      <c s="86" t="str">
        <f>IF('S.D.PASTE SHEET'!N166="","",'S.D.PASTE SHEET'!N166)</f>
        <v/>
      </c>
      <c s="86" t="str">
        <f>IF('S.D.PASTE SHEET'!O166="","",'S.D.PASTE SHEET'!O166)</f>
        <v/>
      </c>
      <c s="86" t="str">
        <f>IF('S.D.PASTE SHEET'!P166="","",'S.D.PASTE SHEET'!P166)</f>
        <v/>
      </c>
      <c s="86" t="str">
        <f>IF('S.D.PASTE SHEET'!Q166="","",'S.D.PASTE SHEET'!Q166)</f>
        <v/>
      </c>
      <c s="86" t="str">
        <f>IF('S.D.PASTE SHEET'!R166="","",'S.D.PASTE SHEET'!R166)</f>
        <v/>
      </c>
      <c s="86" t="str">
        <f>IF('S.D.PASTE SHEET'!S166="","",'S.D.PASTE SHEET'!S166)</f>
        <v/>
      </c>
      <c s="86" t="str">
        <f>IF('S.D.PASTE SHEET'!T166="","",'S.D.PASTE SHEET'!T166)</f>
        <v/>
      </c>
      <c s="86" t="str">
        <f>IF('S.D.PASTE SHEET'!U166="","",'S.D.PASTE SHEET'!U166)</f>
        <v/>
      </c>
      <c s="86" t="str">
        <f>IF('S.D.PASTE SHEET'!V166="","",'S.D.PASTE SHEET'!V166)</f>
        <v/>
      </c>
      <c s="86" t="str">
        <f>IF('S.D.PASTE SHEET'!W166="","",'S.D.PASTE SHEET'!W166)</f>
        <v/>
      </c>
      <c s="86" t="str">
        <f>IF('S.D.PASTE SHEET'!X166="","",'S.D.PASTE SHEET'!X166)</f>
        <v/>
      </c>
      <c s="86" t="str">
        <f>IF('S.D.PASTE SHEET'!Y166="","",'S.D.PASTE SHEET'!Y166)</f>
        <v/>
      </c>
      <c s="86" t="str">
        <f>IF('S.D.PASTE SHEET'!Z166="","",'S.D.PASTE SHEET'!Z166)</f>
        <v/>
      </c>
      <c s="86" t="str">
        <f>IF('S.D.PASTE SHEET'!AA166="","",'S.D.PASTE SHEET'!AA166)</f>
        <v/>
      </c>
      <c s="86" t="str">
        <f>IF('S.D.PASTE SHEET'!AB166="","",'S.D.PASTE SHEET'!AB166)</f>
        <v/>
      </c>
      <c s="86" t="str">
        <f>IF('S.D.PASTE SHEET'!AC166="","",'S.D.PASTE SHEET'!AC166)</f>
        <v/>
      </c>
      <c s="86" t="str">
        <f>IF('S.D.PASTE SHEET'!AD166="","",'S.D.PASTE SHEET'!AD166)</f>
        <v/>
      </c>
      <c s="87"/>
      <c s="88" t="str">
        <f>IF(AK166="","",IF(AK166&gt;0,COUNT($AG$2:AG166),""))</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66" s="88" t="str">
        <f>IF(BC166="","",IF(BC166&gt;0,COUNT($AY$2:AY166),""))</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67" spans="1:66" ht="15.75" customHeight="1">
      <c r="A167" s="86" t="str">
        <f>IF('S.D.PASTE SHEET'!A167="","",'S.D.PASTE SHEET'!A167)</f>
        <v/>
      </c>
      <c s="86" t="str">
        <f>IF('S.D.PASTE SHEET'!B167="","",'S.D.PASTE SHEET'!B167)</f>
        <v/>
      </c>
      <c s="86" t="str">
        <f>IF('S.D.PASTE SHEET'!C167="","",'S.D.PASTE SHEET'!C167)</f>
        <v/>
      </c>
      <c s="86" t="str">
        <f>IF('S.D.PASTE SHEET'!D167="","",'S.D.PASTE SHEET'!D167)</f>
        <v/>
      </c>
      <c s="86" t="str">
        <f>IF('S.D.PASTE SHEET'!E167="","",'S.D.PASTE SHEET'!E167)</f>
        <v/>
      </c>
      <c s="86" t="str">
        <f>IF('S.D.PASTE SHEET'!F167="","",'S.D.PASTE SHEET'!F167)</f>
        <v/>
      </c>
      <c s="86" t="str">
        <f>IF('S.D.PASTE SHEET'!G167="","",'S.D.PASTE SHEET'!G167)</f>
        <v/>
      </c>
      <c s="86" t="str">
        <f>IF('S.D.PASTE SHEET'!H167="","",'S.D.PASTE SHEET'!H167)</f>
        <v/>
      </c>
      <c s="86" t="str">
        <f>IF('S.D.PASTE SHEET'!I167="","",'S.D.PASTE SHEET'!I167)</f>
        <v/>
      </c>
      <c s="86" t="str">
        <f>IF('S.D.PASTE SHEET'!J167="","",'S.D.PASTE SHEET'!J167)</f>
        <v/>
      </c>
      <c s="86" t="str">
        <f>IF('S.D.PASTE SHEET'!K167="","",'S.D.PASTE SHEET'!K167)</f>
        <v/>
      </c>
      <c s="86" t="str">
        <f>IF('S.D.PASTE SHEET'!L167="","",'S.D.PASTE SHEET'!L167)</f>
        <v/>
      </c>
      <c s="86" t="str">
        <f>IF('S.D.PASTE SHEET'!M167="","",'S.D.PASTE SHEET'!M167)</f>
        <v/>
      </c>
      <c s="86" t="str">
        <f>IF('S.D.PASTE SHEET'!N167="","",'S.D.PASTE SHEET'!N167)</f>
        <v/>
      </c>
      <c s="86" t="str">
        <f>IF('S.D.PASTE SHEET'!O167="","",'S.D.PASTE SHEET'!O167)</f>
        <v/>
      </c>
      <c s="86" t="str">
        <f>IF('S.D.PASTE SHEET'!P167="","",'S.D.PASTE SHEET'!P167)</f>
        <v/>
      </c>
      <c s="86" t="str">
        <f>IF('S.D.PASTE SHEET'!Q167="","",'S.D.PASTE SHEET'!Q167)</f>
        <v/>
      </c>
      <c s="86" t="str">
        <f>IF('S.D.PASTE SHEET'!R167="","",'S.D.PASTE SHEET'!R167)</f>
        <v/>
      </c>
      <c s="86" t="str">
        <f>IF('S.D.PASTE SHEET'!S167="","",'S.D.PASTE SHEET'!S167)</f>
        <v/>
      </c>
      <c s="86" t="str">
        <f>IF('S.D.PASTE SHEET'!T167="","",'S.D.PASTE SHEET'!T167)</f>
        <v/>
      </c>
      <c s="86" t="str">
        <f>IF('S.D.PASTE SHEET'!U167="","",'S.D.PASTE SHEET'!U167)</f>
        <v/>
      </c>
      <c s="86" t="str">
        <f>IF('S.D.PASTE SHEET'!V167="","",'S.D.PASTE SHEET'!V167)</f>
        <v/>
      </c>
      <c s="86" t="str">
        <f>IF('S.D.PASTE SHEET'!W167="","",'S.D.PASTE SHEET'!W167)</f>
        <v/>
      </c>
      <c s="86" t="str">
        <f>IF('S.D.PASTE SHEET'!X167="","",'S.D.PASTE SHEET'!X167)</f>
        <v/>
      </c>
      <c s="86" t="str">
        <f>IF('S.D.PASTE SHEET'!Y167="","",'S.D.PASTE SHEET'!Y167)</f>
        <v/>
      </c>
      <c s="86" t="str">
        <f>IF('S.D.PASTE SHEET'!Z167="","",'S.D.PASTE SHEET'!Z167)</f>
        <v/>
      </c>
      <c s="86" t="str">
        <f>IF('S.D.PASTE SHEET'!AA167="","",'S.D.PASTE SHEET'!AA167)</f>
        <v/>
      </c>
      <c s="86" t="str">
        <f>IF('S.D.PASTE SHEET'!AB167="","",'S.D.PASTE SHEET'!AB167)</f>
        <v/>
      </c>
      <c s="86" t="str">
        <f>IF('S.D.PASTE SHEET'!AC167="","",'S.D.PASTE SHEET'!AC167)</f>
        <v/>
      </c>
      <c s="86" t="str">
        <f>IF('S.D.PASTE SHEET'!AD167="","",'S.D.PASTE SHEET'!AD167)</f>
        <v/>
      </c>
      <c s="87"/>
      <c s="88" t="str">
        <f>IF(AK167="","",IF(AK167&gt;0,COUNT($AG$2:AG167),""))</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67" s="88" t="str">
        <f>IF(BC167="","",IF(BC167&gt;0,COUNT($AY$2:AY167),""))</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68" spans="1:66" ht="15.75" customHeight="1">
      <c r="A168" s="86" t="str">
        <f>IF('S.D.PASTE SHEET'!A168="","",'S.D.PASTE SHEET'!A168)</f>
        <v/>
      </c>
      <c s="86" t="str">
        <f>IF('S.D.PASTE SHEET'!B168="","",'S.D.PASTE SHEET'!B168)</f>
        <v/>
      </c>
      <c s="86" t="str">
        <f>IF('S.D.PASTE SHEET'!C168="","",'S.D.PASTE SHEET'!C168)</f>
        <v/>
      </c>
      <c s="86" t="str">
        <f>IF('S.D.PASTE SHEET'!D168="","",'S.D.PASTE SHEET'!D168)</f>
        <v/>
      </c>
      <c s="86" t="str">
        <f>IF('S.D.PASTE SHEET'!E168="","",'S.D.PASTE SHEET'!E168)</f>
        <v/>
      </c>
      <c s="86" t="str">
        <f>IF('S.D.PASTE SHEET'!F168="","",'S.D.PASTE SHEET'!F168)</f>
        <v/>
      </c>
      <c s="86" t="str">
        <f>IF('S.D.PASTE SHEET'!G168="","",'S.D.PASTE SHEET'!G168)</f>
        <v/>
      </c>
      <c s="86" t="str">
        <f>IF('S.D.PASTE SHEET'!H168="","",'S.D.PASTE SHEET'!H168)</f>
        <v/>
      </c>
      <c s="86" t="str">
        <f>IF('S.D.PASTE SHEET'!I168="","",'S.D.PASTE SHEET'!I168)</f>
        <v/>
      </c>
      <c s="86" t="str">
        <f>IF('S.D.PASTE SHEET'!J168="","",'S.D.PASTE SHEET'!J168)</f>
        <v/>
      </c>
      <c s="86" t="str">
        <f>IF('S.D.PASTE SHEET'!K168="","",'S.D.PASTE SHEET'!K168)</f>
        <v/>
      </c>
      <c s="86" t="str">
        <f>IF('S.D.PASTE SHEET'!L168="","",'S.D.PASTE SHEET'!L168)</f>
        <v/>
      </c>
      <c s="86" t="str">
        <f>IF('S.D.PASTE SHEET'!M168="","",'S.D.PASTE SHEET'!M168)</f>
        <v/>
      </c>
      <c s="86" t="str">
        <f>IF('S.D.PASTE SHEET'!N168="","",'S.D.PASTE SHEET'!N168)</f>
        <v/>
      </c>
      <c s="86" t="str">
        <f>IF('S.D.PASTE SHEET'!O168="","",'S.D.PASTE SHEET'!O168)</f>
        <v/>
      </c>
      <c s="86" t="str">
        <f>IF('S.D.PASTE SHEET'!P168="","",'S.D.PASTE SHEET'!P168)</f>
        <v/>
      </c>
      <c s="86" t="str">
        <f>IF('S.D.PASTE SHEET'!Q168="","",'S.D.PASTE SHEET'!Q168)</f>
        <v/>
      </c>
      <c s="86" t="str">
        <f>IF('S.D.PASTE SHEET'!R168="","",'S.D.PASTE SHEET'!R168)</f>
        <v/>
      </c>
      <c s="86" t="str">
        <f>IF('S.D.PASTE SHEET'!S168="","",'S.D.PASTE SHEET'!S168)</f>
        <v/>
      </c>
      <c s="86" t="str">
        <f>IF('S.D.PASTE SHEET'!T168="","",'S.D.PASTE SHEET'!T168)</f>
        <v/>
      </c>
      <c s="86" t="str">
        <f>IF('S.D.PASTE SHEET'!U168="","",'S.D.PASTE SHEET'!U168)</f>
        <v/>
      </c>
      <c s="86" t="str">
        <f>IF('S.D.PASTE SHEET'!V168="","",'S.D.PASTE SHEET'!V168)</f>
        <v/>
      </c>
      <c s="86" t="str">
        <f>IF('S.D.PASTE SHEET'!W168="","",'S.D.PASTE SHEET'!W168)</f>
        <v/>
      </c>
      <c s="86" t="str">
        <f>IF('S.D.PASTE SHEET'!X168="","",'S.D.PASTE SHEET'!X168)</f>
        <v/>
      </c>
      <c s="86" t="str">
        <f>IF('S.D.PASTE SHEET'!Y168="","",'S.D.PASTE SHEET'!Y168)</f>
        <v/>
      </c>
      <c s="86" t="str">
        <f>IF('S.D.PASTE SHEET'!Z168="","",'S.D.PASTE SHEET'!Z168)</f>
        <v/>
      </c>
      <c s="86" t="str">
        <f>IF('S.D.PASTE SHEET'!AA168="","",'S.D.PASTE SHEET'!AA168)</f>
        <v/>
      </c>
      <c s="86" t="str">
        <f>IF('S.D.PASTE SHEET'!AB168="","",'S.D.PASTE SHEET'!AB168)</f>
        <v/>
      </c>
      <c s="86" t="str">
        <f>IF('S.D.PASTE SHEET'!AC168="","",'S.D.PASTE SHEET'!AC168)</f>
        <v/>
      </c>
      <c s="86" t="str">
        <f>IF('S.D.PASTE SHEET'!AD168="","",'S.D.PASTE SHEET'!AD168)</f>
        <v/>
      </c>
      <c s="87"/>
      <c s="88" t="str">
        <f>IF(AK168="","",IF(AK168&gt;0,COUNT($AG$2:AG168),""))</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68" s="88" t="str">
        <f>IF(BC168="","",IF(BC168&gt;0,COUNT($AY$2:AY168),""))</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69" spans="1:66" ht="15.75" customHeight="1">
      <c r="A169" s="86" t="str">
        <f>IF('S.D.PASTE SHEET'!A169="","",'S.D.PASTE SHEET'!A169)</f>
        <v/>
      </c>
      <c s="86" t="str">
        <f>IF('S.D.PASTE SHEET'!B169="","",'S.D.PASTE SHEET'!B169)</f>
        <v/>
      </c>
      <c s="86" t="str">
        <f>IF('S.D.PASTE SHEET'!C169="","",'S.D.PASTE SHEET'!C169)</f>
        <v/>
      </c>
      <c s="86" t="str">
        <f>IF('S.D.PASTE SHEET'!D169="","",'S.D.PASTE SHEET'!D169)</f>
        <v/>
      </c>
      <c s="86" t="str">
        <f>IF('S.D.PASTE SHEET'!E169="","",'S.D.PASTE SHEET'!E169)</f>
        <v/>
      </c>
      <c s="86" t="str">
        <f>IF('S.D.PASTE SHEET'!F169="","",'S.D.PASTE SHEET'!F169)</f>
        <v/>
      </c>
      <c s="86" t="str">
        <f>IF('S.D.PASTE SHEET'!G169="","",'S.D.PASTE SHEET'!G169)</f>
        <v/>
      </c>
      <c s="86" t="str">
        <f>IF('S.D.PASTE SHEET'!H169="","",'S.D.PASTE SHEET'!H169)</f>
        <v/>
      </c>
      <c s="86" t="str">
        <f>IF('S.D.PASTE SHEET'!I169="","",'S.D.PASTE SHEET'!I169)</f>
        <v/>
      </c>
      <c s="86" t="str">
        <f>IF('S.D.PASTE SHEET'!J169="","",'S.D.PASTE SHEET'!J169)</f>
        <v/>
      </c>
      <c s="86" t="str">
        <f>IF('S.D.PASTE SHEET'!K169="","",'S.D.PASTE SHEET'!K169)</f>
        <v/>
      </c>
      <c s="86" t="str">
        <f>IF('S.D.PASTE SHEET'!L169="","",'S.D.PASTE SHEET'!L169)</f>
        <v/>
      </c>
      <c s="86" t="str">
        <f>IF('S.D.PASTE SHEET'!M169="","",'S.D.PASTE SHEET'!M169)</f>
        <v/>
      </c>
      <c s="86" t="str">
        <f>IF('S.D.PASTE SHEET'!N169="","",'S.D.PASTE SHEET'!N169)</f>
        <v/>
      </c>
      <c s="86" t="str">
        <f>IF('S.D.PASTE SHEET'!O169="","",'S.D.PASTE SHEET'!O169)</f>
        <v/>
      </c>
      <c s="86" t="str">
        <f>IF('S.D.PASTE SHEET'!P169="","",'S.D.PASTE SHEET'!P169)</f>
        <v/>
      </c>
      <c s="86" t="str">
        <f>IF('S.D.PASTE SHEET'!Q169="","",'S.D.PASTE SHEET'!Q169)</f>
        <v/>
      </c>
      <c s="86" t="str">
        <f>IF('S.D.PASTE SHEET'!R169="","",'S.D.PASTE SHEET'!R169)</f>
        <v/>
      </c>
      <c s="86" t="str">
        <f>IF('S.D.PASTE SHEET'!S169="","",'S.D.PASTE SHEET'!S169)</f>
        <v/>
      </c>
      <c s="86" t="str">
        <f>IF('S.D.PASTE SHEET'!T169="","",'S.D.PASTE SHEET'!T169)</f>
        <v/>
      </c>
      <c s="86" t="str">
        <f>IF('S.D.PASTE SHEET'!U169="","",'S.D.PASTE SHEET'!U169)</f>
        <v/>
      </c>
      <c s="86" t="str">
        <f>IF('S.D.PASTE SHEET'!V169="","",'S.D.PASTE SHEET'!V169)</f>
        <v/>
      </c>
      <c s="86" t="str">
        <f>IF('S.D.PASTE SHEET'!W169="","",'S.D.PASTE SHEET'!W169)</f>
        <v/>
      </c>
      <c s="86" t="str">
        <f>IF('S.D.PASTE SHEET'!X169="","",'S.D.PASTE SHEET'!X169)</f>
        <v/>
      </c>
      <c s="86" t="str">
        <f>IF('S.D.PASTE SHEET'!Y169="","",'S.D.PASTE SHEET'!Y169)</f>
        <v/>
      </c>
      <c s="86" t="str">
        <f>IF('S.D.PASTE SHEET'!Z169="","",'S.D.PASTE SHEET'!Z169)</f>
        <v/>
      </c>
      <c s="86" t="str">
        <f>IF('S.D.PASTE SHEET'!AA169="","",'S.D.PASTE SHEET'!AA169)</f>
        <v/>
      </c>
      <c s="86" t="str">
        <f>IF('S.D.PASTE SHEET'!AB169="","",'S.D.PASTE SHEET'!AB169)</f>
        <v/>
      </c>
      <c s="86" t="str">
        <f>IF('S.D.PASTE SHEET'!AC169="","",'S.D.PASTE SHEET'!AC169)</f>
        <v/>
      </c>
      <c s="86" t="str">
        <f>IF('S.D.PASTE SHEET'!AD169="","",'S.D.PASTE SHEET'!AD169)</f>
        <v/>
      </c>
      <c s="87"/>
      <c s="88" t="str">
        <f>IF(AK169="","",IF(AK169&gt;0,COUNT($AG$2:AG169),""))</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69" s="88" t="str">
        <f>IF(BC169="","",IF(BC169&gt;0,COUNT($AY$2:AY169),""))</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70" spans="1:66" ht="15.75" customHeight="1">
      <c r="A170" s="86" t="str">
        <f>IF('S.D.PASTE SHEET'!A170="","",'S.D.PASTE SHEET'!A170)</f>
        <v/>
      </c>
      <c s="86" t="str">
        <f>IF('S.D.PASTE SHEET'!B170="","",'S.D.PASTE SHEET'!B170)</f>
        <v/>
      </c>
      <c s="86" t="str">
        <f>IF('S.D.PASTE SHEET'!C170="","",'S.D.PASTE SHEET'!C170)</f>
        <v/>
      </c>
      <c s="86" t="str">
        <f>IF('S.D.PASTE SHEET'!D170="","",'S.D.PASTE SHEET'!D170)</f>
        <v/>
      </c>
      <c s="86" t="str">
        <f>IF('S.D.PASTE SHEET'!E170="","",'S.D.PASTE SHEET'!E170)</f>
        <v/>
      </c>
      <c s="86" t="str">
        <f>IF('S.D.PASTE SHEET'!F170="","",'S.D.PASTE SHEET'!F170)</f>
        <v/>
      </c>
      <c s="86" t="str">
        <f>IF('S.D.PASTE SHEET'!G170="","",'S.D.PASTE SHEET'!G170)</f>
        <v/>
      </c>
      <c s="86" t="str">
        <f>IF('S.D.PASTE SHEET'!H170="","",'S.D.PASTE SHEET'!H170)</f>
        <v/>
      </c>
      <c s="86" t="str">
        <f>IF('S.D.PASTE SHEET'!I170="","",'S.D.PASTE SHEET'!I170)</f>
        <v/>
      </c>
      <c s="86" t="str">
        <f>IF('S.D.PASTE SHEET'!J170="","",'S.D.PASTE SHEET'!J170)</f>
        <v/>
      </c>
      <c s="86" t="str">
        <f>IF('S.D.PASTE SHEET'!K170="","",'S.D.PASTE SHEET'!K170)</f>
        <v/>
      </c>
      <c s="86" t="str">
        <f>IF('S.D.PASTE SHEET'!L170="","",'S.D.PASTE SHEET'!L170)</f>
        <v/>
      </c>
      <c s="86" t="str">
        <f>IF('S.D.PASTE SHEET'!M170="","",'S.D.PASTE SHEET'!M170)</f>
        <v/>
      </c>
      <c s="86" t="str">
        <f>IF('S.D.PASTE SHEET'!N170="","",'S.D.PASTE SHEET'!N170)</f>
        <v/>
      </c>
      <c s="86" t="str">
        <f>IF('S.D.PASTE SHEET'!O170="","",'S.D.PASTE SHEET'!O170)</f>
        <v/>
      </c>
      <c s="86" t="str">
        <f>IF('S.D.PASTE SHEET'!P170="","",'S.D.PASTE SHEET'!P170)</f>
        <v/>
      </c>
      <c s="86" t="str">
        <f>IF('S.D.PASTE SHEET'!Q170="","",'S.D.PASTE SHEET'!Q170)</f>
        <v/>
      </c>
      <c s="86" t="str">
        <f>IF('S.D.PASTE SHEET'!R170="","",'S.D.PASTE SHEET'!R170)</f>
        <v/>
      </c>
      <c s="86" t="str">
        <f>IF('S.D.PASTE SHEET'!S170="","",'S.D.PASTE SHEET'!S170)</f>
        <v/>
      </c>
      <c s="86" t="str">
        <f>IF('S.D.PASTE SHEET'!T170="","",'S.D.PASTE SHEET'!T170)</f>
        <v/>
      </c>
      <c s="86" t="str">
        <f>IF('S.D.PASTE SHEET'!U170="","",'S.D.PASTE SHEET'!U170)</f>
        <v/>
      </c>
      <c s="86" t="str">
        <f>IF('S.D.PASTE SHEET'!V170="","",'S.D.PASTE SHEET'!V170)</f>
        <v/>
      </c>
      <c s="86" t="str">
        <f>IF('S.D.PASTE SHEET'!W170="","",'S.D.PASTE SHEET'!W170)</f>
        <v/>
      </c>
      <c s="86" t="str">
        <f>IF('S.D.PASTE SHEET'!X170="","",'S.D.PASTE SHEET'!X170)</f>
        <v/>
      </c>
      <c s="86" t="str">
        <f>IF('S.D.PASTE SHEET'!Y170="","",'S.D.PASTE SHEET'!Y170)</f>
        <v/>
      </c>
      <c s="86" t="str">
        <f>IF('S.D.PASTE SHEET'!Z170="","",'S.D.PASTE SHEET'!Z170)</f>
        <v/>
      </c>
      <c s="86" t="str">
        <f>IF('S.D.PASTE SHEET'!AA170="","",'S.D.PASTE SHEET'!AA170)</f>
        <v/>
      </c>
      <c s="86" t="str">
        <f>IF('S.D.PASTE SHEET'!AB170="","",'S.D.PASTE SHEET'!AB170)</f>
        <v/>
      </c>
      <c s="86" t="str">
        <f>IF('S.D.PASTE SHEET'!AC170="","",'S.D.PASTE SHEET'!AC170)</f>
        <v/>
      </c>
      <c s="86" t="str">
        <f>IF('S.D.PASTE SHEET'!AD170="","",'S.D.PASTE SHEET'!AD170)</f>
        <v/>
      </c>
      <c s="87"/>
      <c s="88" t="str">
        <f>IF(AK170="","",IF(AK170&gt;0,COUNT($AG$2:AG170),""))</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70" s="88" t="str">
        <f>IF(BC170="","",IF(BC170&gt;0,COUNT($AY$2:AY170),""))</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71" spans="1:66" ht="15.75" customHeight="1">
      <c r="A171" s="86" t="str">
        <f>IF('S.D.PASTE SHEET'!A171="","",'S.D.PASTE SHEET'!A171)</f>
        <v/>
      </c>
      <c s="86" t="str">
        <f>IF('S.D.PASTE SHEET'!B171="","",'S.D.PASTE SHEET'!B171)</f>
        <v/>
      </c>
      <c s="86" t="str">
        <f>IF('S.D.PASTE SHEET'!C171="","",'S.D.PASTE SHEET'!C171)</f>
        <v/>
      </c>
      <c s="86" t="str">
        <f>IF('S.D.PASTE SHEET'!D171="","",'S.D.PASTE SHEET'!D171)</f>
        <v/>
      </c>
      <c s="86" t="str">
        <f>IF('S.D.PASTE SHEET'!E171="","",'S.D.PASTE SHEET'!E171)</f>
        <v/>
      </c>
      <c s="86" t="str">
        <f>IF('S.D.PASTE SHEET'!F171="","",'S.D.PASTE SHEET'!F171)</f>
        <v/>
      </c>
      <c s="86" t="str">
        <f>IF('S.D.PASTE SHEET'!G171="","",'S.D.PASTE SHEET'!G171)</f>
        <v/>
      </c>
      <c s="86" t="str">
        <f>IF('S.D.PASTE SHEET'!H171="","",'S.D.PASTE SHEET'!H171)</f>
        <v/>
      </c>
      <c s="86" t="str">
        <f>IF('S.D.PASTE SHEET'!I171="","",'S.D.PASTE SHEET'!I171)</f>
        <v/>
      </c>
      <c s="86" t="str">
        <f>IF('S.D.PASTE SHEET'!J171="","",'S.D.PASTE SHEET'!J171)</f>
        <v/>
      </c>
      <c s="86" t="str">
        <f>IF('S.D.PASTE SHEET'!K171="","",'S.D.PASTE SHEET'!K171)</f>
        <v/>
      </c>
      <c s="86" t="str">
        <f>IF('S.D.PASTE SHEET'!L171="","",'S.D.PASTE SHEET'!L171)</f>
        <v/>
      </c>
      <c s="86" t="str">
        <f>IF('S.D.PASTE SHEET'!M171="","",'S.D.PASTE SHEET'!M171)</f>
        <v/>
      </c>
      <c s="86" t="str">
        <f>IF('S.D.PASTE SHEET'!N171="","",'S.D.PASTE SHEET'!N171)</f>
        <v/>
      </c>
      <c s="86" t="str">
        <f>IF('S.D.PASTE SHEET'!O171="","",'S.D.PASTE SHEET'!O171)</f>
        <v/>
      </c>
      <c s="86" t="str">
        <f>IF('S.D.PASTE SHEET'!P171="","",'S.D.PASTE SHEET'!P171)</f>
        <v/>
      </c>
      <c s="86" t="str">
        <f>IF('S.D.PASTE SHEET'!Q171="","",'S.D.PASTE SHEET'!Q171)</f>
        <v/>
      </c>
      <c s="86" t="str">
        <f>IF('S.D.PASTE SHEET'!R171="","",'S.D.PASTE SHEET'!R171)</f>
        <v/>
      </c>
      <c s="86" t="str">
        <f>IF('S.D.PASTE SHEET'!S171="","",'S.D.PASTE SHEET'!S171)</f>
        <v/>
      </c>
      <c s="86" t="str">
        <f>IF('S.D.PASTE SHEET'!T171="","",'S.D.PASTE SHEET'!T171)</f>
        <v/>
      </c>
      <c s="86" t="str">
        <f>IF('S.D.PASTE SHEET'!U171="","",'S.D.PASTE SHEET'!U171)</f>
        <v/>
      </c>
      <c s="86" t="str">
        <f>IF('S.D.PASTE SHEET'!V171="","",'S.D.PASTE SHEET'!V171)</f>
        <v/>
      </c>
      <c s="86" t="str">
        <f>IF('S.D.PASTE SHEET'!W171="","",'S.D.PASTE SHEET'!W171)</f>
        <v/>
      </c>
      <c s="86" t="str">
        <f>IF('S.D.PASTE SHEET'!X171="","",'S.D.PASTE SHEET'!X171)</f>
        <v/>
      </c>
      <c s="86" t="str">
        <f>IF('S.D.PASTE SHEET'!Y171="","",'S.D.PASTE SHEET'!Y171)</f>
        <v/>
      </c>
      <c s="86" t="str">
        <f>IF('S.D.PASTE SHEET'!Z171="","",'S.D.PASTE SHEET'!Z171)</f>
        <v/>
      </c>
      <c s="86" t="str">
        <f>IF('S.D.PASTE SHEET'!AA171="","",'S.D.PASTE SHEET'!AA171)</f>
        <v/>
      </c>
      <c s="86" t="str">
        <f>IF('S.D.PASTE SHEET'!AB171="","",'S.D.PASTE SHEET'!AB171)</f>
        <v/>
      </c>
      <c s="86" t="str">
        <f>IF('S.D.PASTE SHEET'!AC171="","",'S.D.PASTE SHEET'!AC171)</f>
        <v/>
      </c>
      <c s="86" t="str">
        <f>IF('S.D.PASTE SHEET'!AD171="","",'S.D.PASTE SHEET'!AD171)</f>
        <v/>
      </c>
      <c s="87"/>
      <c s="88" t="str">
        <f>IF(AK171="","",IF(AK171&gt;0,COUNT($AG$2:AG171),""))</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71" s="88" t="str">
        <f>IF(BC171="","",IF(BC171&gt;0,COUNT($AY$2:AY171),""))</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72" spans="1:66" ht="15.75" customHeight="1">
      <c r="A172" s="86" t="str">
        <f>IF('S.D.PASTE SHEET'!A172="","",'S.D.PASTE SHEET'!A172)</f>
        <v/>
      </c>
      <c s="86" t="str">
        <f>IF('S.D.PASTE SHEET'!B172="","",'S.D.PASTE SHEET'!B172)</f>
        <v/>
      </c>
      <c s="86" t="str">
        <f>IF('S.D.PASTE SHEET'!C172="","",'S.D.PASTE SHEET'!C172)</f>
        <v/>
      </c>
      <c s="86" t="str">
        <f>IF('S.D.PASTE SHEET'!D172="","",'S.D.PASTE SHEET'!D172)</f>
        <v/>
      </c>
      <c s="86" t="str">
        <f>IF('S.D.PASTE SHEET'!E172="","",'S.D.PASTE SHEET'!E172)</f>
        <v/>
      </c>
      <c s="86" t="str">
        <f>IF('S.D.PASTE SHEET'!F172="","",'S.D.PASTE SHEET'!F172)</f>
        <v/>
      </c>
      <c s="86" t="str">
        <f>IF('S.D.PASTE SHEET'!G172="","",'S.D.PASTE SHEET'!G172)</f>
        <v/>
      </c>
      <c s="86" t="str">
        <f>IF('S.D.PASTE SHEET'!H172="","",'S.D.PASTE SHEET'!H172)</f>
        <v/>
      </c>
      <c s="86" t="str">
        <f>IF('S.D.PASTE SHEET'!I172="","",'S.D.PASTE SHEET'!I172)</f>
        <v/>
      </c>
      <c s="86" t="str">
        <f>IF('S.D.PASTE SHEET'!J172="","",'S.D.PASTE SHEET'!J172)</f>
        <v/>
      </c>
      <c s="86" t="str">
        <f>IF('S.D.PASTE SHEET'!K172="","",'S.D.PASTE SHEET'!K172)</f>
        <v/>
      </c>
      <c s="86" t="str">
        <f>IF('S.D.PASTE SHEET'!L172="","",'S.D.PASTE SHEET'!L172)</f>
        <v/>
      </c>
      <c s="86" t="str">
        <f>IF('S.D.PASTE SHEET'!M172="","",'S.D.PASTE SHEET'!M172)</f>
        <v/>
      </c>
      <c s="86" t="str">
        <f>IF('S.D.PASTE SHEET'!N172="","",'S.D.PASTE SHEET'!N172)</f>
        <v/>
      </c>
      <c s="86" t="str">
        <f>IF('S.D.PASTE SHEET'!O172="","",'S.D.PASTE SHEET'!O172)</f>
        <v/>
      </c>
      <c s="86" t="str">
        <f>IF('S.D.PASTE SHEET'!P172="","",'S.D.PASTE SHEET'!P172)</f>
        <v/>
      </c>
      <c s="86" t="str">
        <f>IF('S.D.PASTE SHEET'!Q172="","",'S.D.PASTE SHEET'!Q172)</f>
        <v/>
      </c>
      <c s="86" t="str">
        <f>IF('S.D.PASTE SHEET'!R172="","",'S.D.PASTE SHEET'!R172)</f>
        <v/>
      </c>
      <c s="86" t="str">
        <f>IF('S.D.PASTE SHEET'!S172="","",'S.D.PASTE SHEET'!S172)</f>
        <v/>
      </c>
      <c s="86" t="str">
        <f>IF('S.D.PASTE SHEET'!T172="","",'S.D.PASTE SHEET'!T172)</f>
        <v/>
      </c>
      <c s="86" t="str">
        <f>IF('S.D.PASTE SHEET'!U172="","",'S.D.PASTE SHEET'!U172)</f>
        <v/>
      </c>
      <c s="86" t="str">
        <f>IF('S.D.PASTE SHEET'!V172="","",'S.D.PASTE SHEET'!V172)</f>
        <v/>
      </c>
      <c s="86" t="str">
        <f>IF('S.D.PASTE SHEET'!W172="","",'S.D.PASTE SHEET'!W172)</f>
        <v/>
      </c>
      <c s="86" t="str">
        <f>IF('S.D.PASTE SHEET'!X172="","",'S.D.PASTE SHEET'!X172)</f>
        <v/>
      </c>
      <c s="86" t="str">
        <f>IF('S.D.PASTE SHEET'!Y172="","",'S.D.PASTE SHEET'!Y172)</f>
        <v/>
      </c>
      <c s="86" t="str">
        <f>IF('S.D.PASTE SHEET'!Z172="","",'S.D.PASTE SHEET'!Z172)</f>
        <v/>
      </c>
      <c s="86" t="str">
        <f>IF('S.D.PASTE SHEET'!AA172="","",'S.D.PASTE SHEET'!AA172)</f>
        <v/>
      </c>
      <c s="86" t="str">
        <f>IF('S.D.PASTE SHEET'!AB172="","",'S.D.PASTE SHEET'!AB172)</f>
        <v/>
      </c>
      <c s="86" t="str">
        <f>IF('S.D.PASTE SHEET'!AC172="","",'S.D.PASTE SHEET'!AC172)</f>
        <v/>
      </c>
      <c s="86" t="str">
        <f>IF('S.D.PASTE SHEET'!AD172="","",'S.D.PASTE SHEET'!AD172)</f>
        <v/>
      </c>
      <c s="87"/>
      <c s="88" t="str">
        <f>IF(AK172="","",IF(AK172&gt;0,COUNT($AG$2:AG172),""))</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72" s="88" t="str">
        <f>IF(BC172="","",IF(BC172&gt;0,COUNT($AY$2:AY172),""))</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73" spans="1:66" ht="15.75" customHeight="1">
      <c r="A173" s="86" t="str">
        <f>IF('S.D.PASTE SHEET'!A173="","",'S.D.PASTE SHEET'!A173)</f>
        <v/>
      </c>
      <c s="86" t="str">
        <f>IF('S.D.PASTE SHEET'!B173="","",'S.D.PASTE SHEET'!B173)</f>
        <v/>
      </c>
      <c s="86" t="str">
        <f>IF('S.D.PASTE SHEET'!C173="","",'S.D.PASTE SHEET'!C173)</f>
        <v/>
      </c>
      <c s="86" t="str">
        <f>IF('S.D.PASTE SHEET'!D173="","",'S.D.PASTE SHEET'!D173)</f>
        <v/>
      </c>
      <c s="86" t="str">
        <f>IF('S.D.PASTE SHEET'!E173="","",'S.D.PASTE SHEET'!E173)</f>
        <v/>
      </c>
      <c s="86" t="str">
        <f>IF('S.D.PASTE SHEET'!F173="","",'S.D.PASTE SHEET'!F173)</f>
        <v/>
      </c>
      <c s="86" t="str">
        <f>IF('S.D.PASTE SHEET'!G173="","",'S.D.PASTE SHEET'!G173)</f>
        <v/>
      </c>
      <c s="86" t="str">
        <f>IF('S.D.PASTE SHEET'!H173="","",'S.D.PASTE SHEET'!H173)</f>
        <v/>
      </c>
      <c s="86" t="str">
        <f>IF('S.D.PASTE SHEET'!I173="","",'S.D.PASTE SHEET'!I173)</f>
        <v/>
      </c>
      <c s="86" t="str">
        <f>IF('S.D.PASTE SHEET'!J173="","",'S.D.PASTE SHEET'!J173)</f>
        <v/>
      </c>
      <c s="86" t="str">
        <f>IF('S.D.PASTE SHEET'!K173="","",'S.D.PASTE SHEET'!K173)</f>
        <v/>
      </c>
      <c s="86" t="str">
        <f>IF('S.D.PASTE SHEET'!L173="","",'S.D.PASTE SHEET'!L173)</f>
        <v/>
      </c>
      <c s="86" t="str">
        <f>IF('S.D.PASTE SHEET'!M173="","",'S.D.PASTE SHEET'!M173)</f>
        <v/>
      </c>
      <c s="86" t="str">
        <f>IF('S.D.PASTE SHEET'!N173="","",'S.D.PASTE SHEET'!N173)</f>
        <v/>
      </c>
      <c s="86" t="str">
        <f>IF('S.D.PASTE SHEET'!O173="","",'S.D.PASTE SHEET'!O173)</f>
        <v/>
      </c>
      <c s="86" t="str">
        <f>IF('S.D.PASTE SHEET'!P173="","",'S.D.PASTE SHEET'!P173)</f>
        <v/>
      </c>
      <c s="86" t="str">
        <f>IF('S.D.PASTE SHEET'!Q173="","",'S.D.PASTE SHEET'!Q173)</f>
        <v/>
      </c>
      <c s="86" t="str">
        <f>IF('S.D.PASTE SHEET'!R173="","",'S.D.PASTE SHEET'!R173)</f>
        <v/>
      </c>
      <c s="86" t="str">
        <f>IF('S.D.PASTE SHEET'!S173="","",'S.D.PASTE SHEET'!S173)</f>
        <v/>
      </c>
      <c s="86" t="str">
        <f>IF('S.D.PASTE SHEET'!T173="","",'S.D.PASTE SHEET'!T173)</f>
        <v/>
      </c>
      <c s="86" t="str">
        <f>IF('S.D.PASTE SHEET'!U173="","",'S.D.PASTE SHEET'!U173)</f>
        <v/>
      </c>
      <c s="86" t="str">
        <f>IF('S.D.PASTE SHEET'!V173="","",'S.D.PASTE SHEET'!V173)</f>
        <v/>
      </c>
      <c s="86" t="str">
        <f>IF('S.D.PASTE SHEET'!W173="","",'S.D.PASTE SHEET'!W173)</f>
        <v/>
      </c>
      <c s="86" t="str">
        <f>IF('S.D.PASTE SHEET'!X173="","",'S.D.PASTE SHEET'!X173)</f>
        <v/>
      </c>
      <c s="86" t="str">
        <f>IF('S.D.PASTE SHEET'!Y173="","",'S.D.PASTE SHEET'!Y173)</f>
        <v/>
      </c>
      <c s="86" t="str">
        <f>IF('S.D.PASTE SHEET'!Z173="","",'S.D.PASTE SHEET'!Z173)</f>
        <v/>
      </c>
      <c s="86" t="str">
        <f>IF('S.D.PASTE SHEET'!AA173="","",'S.D.PASTE SHEET'!AA173)</f>
        <v/>
      </c>
      <c s="86" t="str">
        <f>IF('S.D.PASTE SHEET'!AB173="","",'S.D.PASTE SHEET'!AB173)</f>
        <v/>
      </c>
      <c s="86" t="str">
        <f>IF('S.D.PASTE SHEET'!AC173="","",'S.D.PASTE SHEET'!AC173)</f>
        <v/>
      </c>
      <c s="86" t="str">
        <f>IF('S.D.PASTE SHEET'!AD173="","",'S.D.PASTE SHEET'!AD173)</f>
        <v/>
      </c>
      <c s="87"/>
      <c s="88" t="str">
        <f>IF(AK173="","",IF(AK173&gt;0,COUNT($AG$2:AG173),""))</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73" s="88" t="str">
        <f>IF(BC173="","",IF(BC173&gt;0,COUNT($AY$2:AY173),""))</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74" spans="1:66" ht="15.75" customHeight="1">
      <c r="A174" s="86" t="str">
        <f>IF('S.D.PASTE SHEET'!A174="","",'S.D.PASTE SHEET'!A174)</f>
        <v/>
      </c>
      <c s="86" t="str">
        <f>IF('S.D.PASTE SHEET'!B174="","",'S.D.PASTE SHEET'!B174)</f>
        <v/>
      </c>
      <c s="86" t="str">
        <f>IF('S.D.PASTE SHEET'!C174="","",'S.D.PASTE SHEET'!C174)</f>
        <v/>
      </c>
      <c s="86" t="str">
        <f>IF('S.D.PASTE SHEET'!D174="","",'S.D.PASTE SHEET'!D174)</f>
        <v/>
      </c>
      <c s="86" t="str">
        <f>IF('S.D.PASTE SHEET'!E174="","",'S.D.PASTE SHEET'!E174)</f>
        <v/>
      </c>
      <c s="86" t="str">
        <f>IF('S.D.PASTE SHEET'!F174="","",'S.D.PASTE SHEET'!F174)</f>
        <v/>
      </c>
      <c s="86" t="str">
        <f>IF('S.D.PASTE SHEET'!G174="","",'S.D.PASTE SHEET'!G174)</f>
        <v/>
      </c>
      <c s="86" t="str">
        <f>IF('S.D.PASTE SHEET'!H174="","",'S.D.PASTE SHEET'!H174)</f>
        <v/>
      </c>
      <c s="86" t="str">
        <f>IF('S.D.PASTE SHEET'!I174="","",'S.D.PASTE SHEET'!I174)</f>
        <v/>
      </c>
      <c s="86" t="str">
        <f>IF('S.D.PASTE SHEET'!J174="","",'S.D.PASTE SHEET'!J174)</f>
        <v/>
      </c>
      <c s="86" t="str">
        <f>IF('S.D.PASTE SHEET'!K174="","",'S.D.PASTE SHEET'!K174)</f>
        <v/>
      </c>
      <c s="86" t="str">
        <f>IF('S.D.PASTE SHEET'!L174="","",'S.D.PASTE SHEET'!L174)</f>
        <v/>
      </c>
      <c s="86" t="str">
        <f>IF('S.D.PASTE SHEET'!M174="","",'S.D.PASTE SHEET'!M174)</f>
        <v/>
      </c>
      <c s="86" t="str">
        <f>IF('S.D.PASTE SHEET'!N174="","",'S.D.PASTE SHEET'!N174)</f>
        <v/>
      </c>
      <c s="86" t="str">
        <f>IF('S.D.PASTE SHEET'!O174="","",'S.D.PASTE SHEET'!O174)</f>
        <v/>
      </c>
      <c s="86" t="str">
        <f>IF('S.D.PASTE SHEET'!P174="","",'S.D.PASTE SHEET'!P174)</f>
        <v/>
      </c>
      <c s="86" t="str">
        <f>IF('S.D.PASTE SHEET'!Q174="","",'S.D.PASTE SHEET'!Q174)</f>
        <v/>
      </c>
      <c s="86" t="str">
        <f>IF('S.D.PASTE SHEET'!R174="","",'S.D.PASTE SHEET'!R174)</f>
        <v/>
      </c>
      <c s="86" t="str">
        <f>IF('S.D.PASTE SHEET'!S174="","",'S.D.PASTE SHEET'!S174)</f>
        <v/>
      </c>
      <c s="86" t="str">
        <f>IF('S.D.PASTE SHEET'!T174="","",'S.D.PASTE SHEET'!T174)</f>
        <v/>
      </c>
      <c s="86" t="str">
        <f>IF('S.D.PASTE SHEET'!U174="","",'S.D.PASTE SHEET'!U174)</f>
        <v/>
      </c>
      <c s="86" t="str">
        <f>IF('S.D.PASTE SHEET'!V174="","",'S.D.PASTE SHEET'!V174)</f>
        <v/>
      </c>
      <c s="86" t="str">
        <f>IF('S.D.PASTE SHEET'!W174="","",'S.D.PASTE SHEET'!W174)</f>
        <v/>
      </c>
      <c s="86" t="str">
        <f>IF('S.D.PASTE SHEET'!X174="","",'S.D.PASTE SHEET'!X174)</f>
        <v/>
      </c>
      <c s="86" t="str">
        <f>IF('S.D.PASTE SHEET'!Y174="","",'S.D.PASTE SHEET'!Y174)</f>
        <v/>
      </c>
      <c s="86" t="str">
        <f>IF('S.D.PASTE SHEET'!Z174="","",'S.D.PASTE SHEET'!Z174)</f>
        <v/>
      </c>
      <c s="86" t="str">
        <f>IF('S.D.PASTE SHEET'!AA174="","",'S.D.PASTE SHEET'!AA174)</f>
        <v/>
      </c>
      <c s="86" t="str">
        <f>IF('S.D.PASTE SHEET'!AB174="","",'S.D.PASTE SHEET'!AB174)</f>
        <v/>
      </c>
      <c s="86" t="str">
        <f>IF('S.D.PASTE SHEET'!AC174="","",'S.D.PASTE SHEET'!AC174)</f>
        <v/>
      </c>
      <c s="86" t="str">
        <f>IF('S.D.PASTE SHEET'!AD174="","",'S.D.PASTE SHEET'!AD174)</f>
        <v/>
      </c>
      <c s="87"/>
      <c s="88" t="str">
        <f>IF(AK174="","",IF(AK174&gt;0,COUNT($AG$2:AG174),""))</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74" s="88" t="str">
        <f>IF(BC174="","",IF(BC174&gt;0,COUNT($AY$2:AY174),""))</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75" spans="1:66" ht="15.75" customHeight="1">
      <c r="A175" s="86" t="str">
        <f>IF('S.D.PASTE SHEET'!A175="","",'S.D.PASTE SHEET'!A175)</f>
        <v/>
      </c>
      <c s="86" t="str">
        <f>IF('S.D.PASTE SHEET'!B175="","",'S.D.PASTE SHEET'!B175)</f>
        <v/>
      </c>
      <c s="86" t="str">
        <f>IF('S.D.PASTE SHEET'!C175="","",'S.D.PASTE SHEET'!C175)</f>
        <v/>
      </c>
      <c s="86" t="str">
        <f>IF('S.D.PASTE SHEET'!D175="","",'S.D.PASTE SHEET'!D175)</f>
        <v/>
      </c>
      <c s="86" t="str">
        <f>IF('S.D.PASTE SHEET'!E175="","",'S.D.PASTE SHEET'!E175)</f>
        <v/>
      </c>
      <c s="86" t="str">
        <f>IF('S.D.PASTE SHEET'!F175="","",'S.D.PASTE SHEET'!F175)</f>
        <v/>
      </c>
      <c s="86" t="str">
        <f>IF('S.D.PASTE SHEET'!G175="","",'S.D.PASTE SHEET'!G175)</f>
        <v/>
      </c>
      <c s="86" t="str">
        <f>IF('S.D.PASTE SHEET'!H175="","",'S.D.PASTE SHEET'!H175)</f>
        <v/>
      </c>
      <c s="86" t="str">
        <f>IF('S.D.PASTE SHEET'!I175="","",'S.D.PASTE SHEET'!I175)</f>
        <v/>
      </c>
      <c s="86" t="str">
        <f>IF('S.D.PASTE SHEET'!J175="","",'S.D.PASTE SHEET'!J175)</f>
        <v/>
      </c>
      <c s="86" t="str">
        <f>IF('S.D.PASTE SHEET'!K175="","",'S.D.PASTE SHEET'!K175)</f>
        <v/>
      </c>
      <c s="86" t="str">
        <f>IF('S.D.PASTE SHEET'!L175="","",'S.D.PASTE SHEET'!L175)</f>
        <v/>
      </c>
      <c s="86" t="str">
        <f>IF('S.D.PASTE SHEET'!M175="","",'S.D.PASTE SHEET'!M175)</f>
        <v/>
      </c>
      <c s="86" t="str">
        <f>IF('S.D.PASTE SHEET'!N175="","",'S.D.PASTE SHEET'!N175)</f>
        <v/>
      </c>
      <c s="86" t="str">
        <f>IF('S.D.PASTE SHEET'!O175="","",'S.D.PASTE SHEET'!O175)</f>
        <v/>
      </c>
      <c s="86" t="str">
        <f>IF('S.D.PASTE SHEET'!P175="","",'S.D.PASTE SHEET'!P175)</f>
        <v/>
      </c>
      <c s="86" t="str">
        <f>IF('S.D.PASTE SHEET'!Q175="","",'S.D.PASTE SHEET'!Q175)</f>
        <v/>
      </c>
      <c s="86" t="str">
        <f>IF('S.D.PASTE SHEET'!R175="","",'S.D.PASTE SHEET'!R175)</f>
        <v/>
      </c>
      <c s="86" t="str">
        <f>IF('S.D.PASTE SHEET'!S175="","",'S.D.PASTE SHEET'!S175)</f>
        <v/>
      </c>
      <c s="86" t="str">
        <f>IF('S.D.PASTE SHEET'!T175="","",'S.D.PASTE SHEET'!T175)</f>
        <v/>
      </c>
      <c s="86" t="str">
        <f>IF('S.D.PASTE SHEET'!U175="","",'S.D.PASTE SHEET'!U175)</f>
        <v/>
      </c>
      <c s="86" t="str">
        <f>IF('S.D.PASTE SHEET'!V175="","",'S.D.PASTE SHEET'!V175)</f>
        <v/>
      </c>
      <c s="86" t="str">
        <f>IF('S.D.PASTE SHEET'!W175="","",'S.D.PASTE SHEET'!W175)</f>
        <v/>
      </c>
      <c s="86" t="str">
        <f>IF('S.D.PASTE SHEET'!X175="","",'S.D.PASTE SHEET'!X175)</f>
        <v/>
      </c>
      <c s="86" t="str">
        <f>IF('S.D.PASTE SHEET'!Y175="","",'S.D.PASTE SHEET'!Y175)</f>
        <v/>
      </c>
      <c s="86" t="str">
        <f>IF('S.D.PASTE SHEET'!Z175="","",'S.D.PASTE SHEET'!Z175)</f>
        <v/>
      </c>
      <c s="86" t="str">
        <f>IF('S.D.PASTE SHEET'!AA175="","",'S.D.PASTE SHEET'!AA175)</f>
        <v/>
      </c>
      <c s="86" t="str">
        <f>IF('S.D.PASTE SHEET'!AB175="","",'S.D.PASTE SHEET'!AB175)</f>
        <v/>
      </c>
      <c s="86" t="str">
        <f>IF('S.D.PASTE SHEET'!AC175="","",'S.D.PASTE SHEET'!AC175)</f>
        <v/>
      </c>
      <c s="86" t="str">
        <f>IF('S.D.PASTE SHEET'!AD175="","",'S.D.PASTE SHEET'!AD175)</f>
        <v/>
      </c>
      <c s="87"/>
      <c s="88" t="str">
        <f>IF(AK175="","",IF(AK175&gt;0,COUNT($AG$2:AG175),""))</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75" s="88" t="str">
        <f>IF(BC175="","",IF(BC175&gt;0,COUNT($AY$2:AY175),""))</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76" spans="1:66" ht="15.75" customHeight="1">
      <c r="A176" s="86" t="str">
        <f>IF('S.D.PASTE SHEET'!A176="","",'S.D.PASTE SHEET'!A176)</f>
        <v/>
      </c>
      <c s="86" t="str">
        <f>IF('S.D.PASTE SHEET'!B176="","",'S.D.PASTE SHEET'!B176)</f>
        <v/>
      </c>
      <c s="86" t="str">
        <f>IF('S.D.PASTE SHEET'!C176="","",'S.D.PASTE SHEET'!C176)</f>
        <v/>
      </c>
      <c s="86" t="str">
        <f>IF('S.D.PASTE SHEET'!D176="","",'S.D.PASTE SHEET'!D176)</f>
        <v/>
      </c>
      <c s="86" t="str">
        <f>IF('S.D.PASTE SHEET'!E176="","",'S.D.PASTE SHEET'!E176)</f>
        <v/>
      </c>
      <c s="86" t="str">
        <f>IF('S.D.PASTE SHEET'!F176="","",'S.D.PASTE SHEET'!F176)</f>
        <v/>
      </c>
      <c s="86" t="str">
        <f>IF('S.D.PASTE SHEET'!G176="","",'S.D.PASTE SHEET'!G176)</f>
        <v/>
      </c>
      <c s="86" t="str">
        <f>IF('S.D.PASTE SHEET'!H176="","",'S.D.PASTE SHEET'!H176)</f>
        <v/>
      </c>
      <c s="86" t="str">
        <f>IF('S.D.PASTE SHEET'!I176="","",'S.D.PASTE SHEET'!I176)</f>
        <v/>
      </c>
      <c s="86" t="str">
        <f>IF('S.D.PASTE SHEET'!J176="","",'S.D.PASTE SHEET'!J176)</f>
        <v/>
      </c>
      <c s="86" t="str">
        <f>IF('S.D.PASTE SHEET'!K176="","",'S.D.PASTE SHEET'!K176)</f>
        <v/>
      </c>
      <c s="86" t="str">
        <f>IF('S.D.PASTE SHEET'!L176="","",'S.D.PASTE SHEET'!L176)</f>
        <v/>
      </c>
      <c s="86" t="str">
        <f>IF('S.D.PASTE SHEET'!M176="","",'S.D.PASTE SHEET'!M176)</f>
        <v/>
      </c>
      <c s="86" t="str">
        <f>IF('S.D.PASTE SHEET'!N176="","",'S.D.PASTE SHEET'!N176)</f>
        <v/>
      </c>
      <c s="86" t="str">
        <f>IF('S.D.PASTE SHEET'!O176="","",'S.D.PASTE SHEET'!O176)</f>
        <v/>
      </c>
      <c s="86" t="str">
        <f>IF('S.D.PASTE SHEET'!P176="","",'S.D.PASTE SHEET'!P176)</f>
        <v/>
      </c>
      <c s="86" t="str">
        <f>IF('S.D.PASTE SHEET'!Q176="","",'S.D.PASTE SHEET'!Q176)</f>
        <v/>
      </c>
      <c s="86" t="str">
        <f>IF('S.D.PASTE SHEET'!R176="","",'S.D.PASTE SHEET'!R176)</f>
        <v/>
      </c>
      <c s="86" t="str">
        <f>IF('S.D.PASTE SHEET'!S176="","",'S.D.PASTE SHEET'!S176)</f>
        <v/>
      </c>
      <c s="86" t="str">
        <f>IF('S.D.PASTE SHEET'!T176="","",'S.D.PASTE SHEET'!T176)</f>
        <v/>
      </c>
      <c s="86" t="str">
        <f>IF('S.D.PASTE SHEET'!U176="","",'S.D.PASTE SHEET'!U176)</f>
        <v/>
      </c>
      <c s="86" t="str">
        <f>IF('S.D.PASTE SHEET'!V176="","",'S.D.PASTE SHEET'!V176)</f>
        <v/>
      </c>
      <c s="86" t="str">
        <f>IF('S.D.PASTE SHEET'!W176="","",'S.D.PASTE SHEET'!W176)</f>
        <v/>
      </c>
      <c s="86" t="str">
        <f>IF('S.D.PASTE SHEET'!X176="","",'S.D.PASTE SHEET'!X176)</f>
        <v/>
      </c>
      <c s="86" t="str">
        <f>IF('S.D.PASTE SHEET'!Y176="","",'S.D.PASTE SHEET'!Y176)</f>
        <v/>
      </c>
      <c s="86" t="str">
        <f>IF('S.D.PASTE SHEET'!Z176="","",'S.D.PASTE SHEET'!Z176)</f>
        <v/>
      </c>
      <c s="86" t="str">
        <f>IF('S.D.PASTE SHEET'!AA176="","",'S.D.PASTE SHEET'!AA176)</f>
        <v/>
      </c>
      <c s="86" t="str">
        <f>IF('S.D.PASTE SHEET'!AB176="","",'S.D.PASTE SHEET'!AB176)</f>
        <v/>
      </c>
      <c s="86" t="str">
        <f>IF('S.D.PASTE SHEET'!AC176="","",'S.D.PASTE SHEET'!AC176)</f>
        <v/>
      </c>
      <c s="86" t="str">
        <f>IF('S.D.PASTE SHEET'!AD176="","",'S.D.PASTE SHEET'!AD176)</f>
        <v/>
      </c>
      <c s="87"/>
      <c s="88" t="str">
        <f>IF(AK176="","",IF(AK176&gt;0,COUNT($AG$2:AG176),""))</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76" s="88" t="str">
        <f>IF(BC176="","",IF(BC176&gt;0,COUNT($AY$2:AY176),""))</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77" spans="1:66" ht="15.75" customHeight="1">
      <c r="A177" s="86" t="str">
        <f>IF('S.D.PASTE SHEET'!A177="","",'S.D.PASTE SHEET'!A177)</f>
        <v/>
      </c>
      <c s="86" t="str">
        <f>IF('S.D.PASTE SHEET'!B177="","",'S.D.PASTE SHEET'!B177)</f>
        <v/>
      </c>
      <c s="86" t="str">
        <f>IF('S.D.PASTE SHEET'!C177="","",'S.D.PASTE SHEET'!C177)</f>
        <v/>
      </c>
      <c s="86" t="str">
        <f>IF('S.D.PASTE SHEET'!D177="","",'S.D.PASTE SHEET'!D177)</f>
        <v/>
      </c>
      <c s="86" t="str">
        <f>IF('S.D.PASTE SHEET'!E177="","",'S.D.PASTE SHEET'!E177)</f>
        <v/>
      </c>
      <c s="86" t="str">
        <f>IF('S.D.PASTE SHEET'!F177="","",'S.D.PASTE SHEET'!F177)</f>
        <v/>
      </c>
      <c s="86" t="str">
        <f>IF('S.D.PASTE SHEET'!G177="","",'S.D.PASTE SHEET'!G177)</f>
        <v/>
      </c>
      <c s="86" t="str">
        <f>IF('S.D.PASTE SHEET'!H177="","",'S.D.PASTE SHEET'!H177)</f>
        <v/>
      </c>
      <c s="86" t="str">
        <f>IF('S.D.PASTE SHEET'!I177="","",'S.D.PASTE SHEET'!I177)</f>
        <v/>
      </c>
      <c s="86" t="str">
        <f>IF('S.D.PASTE SHEET'!J177="","",'S.D.PASTE SHEET'!J177)</f>
        <v/>
      </c>
      <c s="86" t="str">
        <f>IF('S.D.PASTE SHEET'!K177="","",'S.D.PASTE SHEET'!K177)</f>
        <v/>
      </c>
      <c s="86" t="str">
        <f>IF('S.D.PASTE SHEET'!L177="","",'S.D.PASTE SHEET'!L177)</f>
        <v/>
      </c>
      <c s="86" t="str">
        <f>IF('S.D.PASTE SHEET'!M177="","",'S.D.PASTE SHEET'!M177)</f>
        <v/>
      </c>
      <c s="86" t="str">
        <f>IF('S.D.PASTE SHEET'!N177="","",'S.D.PASTE SHEET'!N177)</f>
        <v/>
      </c>
      <c s="86" t="str">
        <f>IF('S.D.PASTE SHEET'!O177="","",'S.D.PASTE SHEET'!O177)</f>
        <v/>
      </c>
      <c s="86" t="str">
        <f>IF('S.D.PASTE SHEET'!P177="","",'S.D.PASTE SHEET'!P177)</f>
        <v/>
      </c>
      <c s="86" t="str">
        <f>IF('S.D.PASTE SHEET'!Q177="","",'S.D.PASTE SHEET'!Q177)</f>
        <v/>
      </c>
      <c s="86" t="str">
        <f>IF('S.D.PASTE SHEET'!R177="","",'S.D.PASTE SHEET'!R177)</f>
        <v/>
      </c>
      <c s="86" t="str">
        <f>IF('S.D.PASTE SHEET'!S177="","",'S.D.PASTE SHEET'!S177)</f>
        <v/>
      </c>
      <c s="86" t="str">
        <f>IF('S.D.PASTE SHEET'!T177="","",'S.D.PASTE SHEET'!T177)</f>
        <v/>
      </c>
      <c s="86" t="str">
        <f>IF('S.D.PASTE SHEET'!U177="","",'S.D.PASTE SHEET'!U177)</f>
        <v/>
      </c>
      <c s="86" t="str">
        <f>IF('S.D.PASTE SHEET'!V177="","",'S.D.PASTE SHEET'!V177)</f>
        <v/>
      </c>
      <c s="86" t="str">
        <f>IF('S.D.PASTE SHEET'!W177="","",'S.D.PASTE SHEET'!W177)</f>
        <v/>
      </c>
      <c s="86" t="str">
        <f>IF('S.D.PASTE SHEET'!X177="","",'S.D.PASTE SHEET'!X177)</f>
        <v/>
      </c>
      <c s="86" t="str">
        <f>IF('S.D.PASTE SHEET'!Y177="","",'S.D.PASTE SHEET'!Y177)</f>
        <v/>
      </c>
      <c s="86" t="str">
        <f>IF('S.D.PASTE SHEET'!Z177="","",'S.D.PASTE SHEET'!Z177)</f>
        <v/>
      </c>
      <c s="86" t="str">
        <f>IF('S.D.PASTE SHEET'!AA177="","",'S.D.PASTE SHEET'!AA177)</f>
        <v/>
      </c>
      <c s="86" t="str">
        <f>IF('S.D.PASTE SHEET'!AB177="","",'S.D.PASTE SHEET'!AB177)</f>
        <v/>
      </c>
      <c s="86" t="str">
        <f>IF('S.D.PASTE SHEET'!AC177="","",'S.D.PASTE SHEET'!AC177)</f>
        <v/>
      </c>
      <c s="86" t="str">
        <f>IF('S.D.PASTE SHEET'!AD177="","",'S.D.PASTE SHEET'!AD177)</f>
        <v/>
      </c>
      <c s="87"/>
      <c s="88" t="str">
        <f>IF(AK177="","",IF(AK177&gt;0,COUNT($AG$2:AG177),""))</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77" s="88" t="str">
        <f>IF(BC177="","",IF(BC177&gt;0,COUNT($AY$2:AY177),""))</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78" spans="1:66" ht="15.75" customHeight="1">
      <c r="A178" s="86" t="str">
        <f>IF('S.D.PASTE SHEET'!A178="","",'S.D.PASTE SHEET'!A178)</f>
        <v/>
      </c>
      <c s="86" t="str">
        <f>IF('S.D.PASTE SHEET'!B178="","",'S.D.PASTE SHEET'!B178)</f>
        <v/>
      </c>
      <c s="86" t="str">
        <f>IF('S.D.PASTE SHEET'!C178="","",'S.D.PASTE SHEET'!C178)</f>
        <v/>
      </c>
      <c s="86" t="str">
        <f>IF('S.D.PASTE SHEET'!D178="","",'S.D.PASTE SHEET'!D178)</f>
        <v/>
      </c>
      <c s="86" t="str">
        <f>IF('S.D.PASTE SHEET'!E178="","",'S.D.PASTE SHEET'!E178)</f>
        <v/>
      </c>
      <c s="86" t="str">
        <f>IF('S.D.PASTE SHEET'!F178="","",'S.D.PASTE SHEET'!F178)</f>
        <v/>
      </c>
      <c s="86" t="str">
        <f>IF('S.D.PASTE SHEET'!G178="","",'S.D.PASTE SHEET'!G178)</f>
        <v/>
      </c>
      <c s="86" t="str">
        <f>IF('S.D.PASTE SHEET'!H178="","",'S.D.PASTE SHEET'!H178)</f>
        <v/>
      </c>
      <c s="86" t="str">
        <f>IF('S.D.PASTE SHEET'!I178="","",'S.D.PASTE SHEET'!I178)</f>
        <v/>
      </c>
      <c s="86" t="str">
        <f>IF('S.D.PASTE SHEET'!J178="","",'S.D.PASTE SHEET'!J178)</f>
        <v/>
      </c>
      <c s="86" t="str">
        <f>IF('S.D.PASTE SHEET'!K178="","",'S.D.PASTE SHEET'!K178)</f>
        <v/>
      </c>
      <c s="86" t="str">
        <f>IF('S.D.PASTE SHEET'!L178="","",'S.D.PASTE SHEET'!L178)</f>
        <v/>
      </c>
      <c s="86" t="str">
        <f>IF('S.D.PASTE SHEET'!M178="","",'S.D.PASTE SHEET'!M178)</f>
        <v/>
      </c>
      <c s="86" t="str">
        <f>IF('S.D.PASTE SHEET'!N178="","",'S.D.PASTE SHEET'!N178)</f>
        <v/>
      </c>
      <c s="86" t="str">
        <f>IF('S.D.PASTE SHEET'!O178="","",'S.D.PASTE SHEET'!O178)</f>
        <v/>
      </c>
      <c s="86" t="str">
        <f>IF('S.D.PASTE SHEET'!P178="","",'S.D.PASTE SHEET'!P178)</f>
        <v/>
      </c>
      <c s="86" t="str">
        <f>IF('S.D.PASTE SHEET'!Q178="","",'S.D.PASTE SHEET'!Q178)</f>
        <v/>
      </c>
      <c s="86" t="str">
        <f>IF('S.D.PASTE SHEET'!R178="","",'S.D.PASTE SHEET'!R178)</f>
        <v/>
      </c>
      <c s="86" t="str">
        <f>IF('S.D.PASTE SHEET'!S178="","",'S.D.PASTE SHEET'!S178)</f>
        <v/>
      </c>
      <c s="86" t="str">
        <f>IF('S.D.PASTE SHEET'!T178="","",'S.D.PASTE SHEET'!T178)</f>
        <v/>
      </c>
      <c s="86" t="str">
        <f>IF('S.D.PASTE SHEET'!U178="","",'S.D.PASTE SHEET'!U178)</f>
        <v/>
      </c>
      <c s="86" t="str">
        <f>IF('S.D.PASTE SHEET'!V178="","",'S.D.PASTE SHEET'!V178)</f>
        <v/>
      </c>
      <c s="86" t="str">
        <f>IF('S.D.PASTE SHEET'!W178="","",'S.D.PASTE SHEET'!W178)</f>
        <v/>
      </c>
      <c s="86" t="str">
        <f>IF('S.D.PASTE SHEET'!X178="","",'S.D.PASTE SHEET'!X178)</f>
        <v/>
      </c>
      <c s="86" t="str">
        <f>IF('S.D.PASTE SHEET'!Y178="","",'S.D.PASTE SHEET'!Y178)</f>
        <v/>
      </c>
      <c s="86" t="str">
        <f>IF('S.D.PASTE SHEET'!Z178="","",'S.D.PASTE SHEET'!Z178)</f>
        <v/>
      </c>
      <c s="86" t="str">
        <f>IF('S.D.PASTE SHEET'!AA178="","",'S.D.PASTE SHEET'!AA178)</f>
        <v/>
      </c>
      <c s="86" t="str">
        <f>IF('S.D.PASTE SHEET'!AB178="","",'S.D.PASTE SHEET'!AB178)</f>
        <v/>
      </c>
      <c s="86" t="str">
        <f>IF('S.D.PASTE SHEET'!AC178="","",'S.D.PASTE SHEET'!AC178)</f>
        <v/>
      </c>
      <c s="86" t="str">
        <f>IF('S.D.PASTE SHEET'!AD178="","",'S.D.PASTE SHEET'!AD178)</f>
        <v/>
      </c>
      <c s="87"/>
      <c s="88" t="str">
        <f>IF(AK178="","",IF(AK178&gt;0,COUNT($AG$2:AG178),""))</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78" s="88" t="str">
        <f>IF(BC178="","",IF(BC178&gt;0,COUNT($AY$2:AY178),""))</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79" spans="1:66" ht="15.75" customHeight="1">
      <c r="A179" s="86" t="str">
        <f>IF('S.D.PASTE SHEET'!A179="","",'S.D.PASTE SHEET'!A179)</f>
        <v/>
      </c>
      <c s="86" t="str">
        <f>IF('S.D.PASTE SHEET'!B179="","",'S.D.PASTE SHEET'!B179)</f>
        <v/>
      </c>
      <c s="86" t="str">
        <f>IF('S.D.PASTE SHEET'!C179="","",'S.D.PASTE SHEET'!C179)</f>
        <v/>
      </c>
      <c s="86" t="str">
        <f>IF('S.D.PASTE SHEET'!D179="","",'S.D.PASTE SHEET'!D179)</f>
        <v/>
      </c>
      <c s="86" t="str">
        <f>IF('S.D.PASTE SHEET'!E179="","",'S.D.PASTE SHEET'!E179)</f>
        <v/>
      </c>
      <c s="86" t="str">
        <f>IF('S.D.PASTE SHEET'!F179="","",'S.D.PASTE SHEET'!F179)</f>
        <v/>
      </c>
      <c s="86" t="str">
        <f>IF('S.D.PASTE SHEET'!G179="","",'S.D.PASTE SHEET'!G179)</f>
        <v/>
      </c>
      <c s="86" t="str">
        <f>IF('S.D.PASTE SHEET'!H179="","",'S.D.PASTE SHEET'!H179)</f>
        <v/>
      </c>
      <c s="86" t="str">
        <f>IF('S.D.PASTE SHEET'!I179="","",'S.D.PASTE SHEET'!I179)</f>
        <v/>
      </c>
      <c s="86" t="str">
        <f>IF('S.D.PASTE SHEET'!J179="","",'S.D.PASTE SHEET'!J179)</f>
        <v/>
      </c>
      <c s="86" t="str">
        <f>IF('S.D.PASTE SHEET'!K179="","",'S.D.PASTE SHEET'!K179)</f>
        <v/>
      </c>
      <c s="86" t="str">
        <f>IF('S.D.PASTE SHEET'!L179="","",'S.D.PASTE SHEET'!L179)</f>
        <v/>
      </c>
      <c s="86" t="str">
        <f>IF('S.D.PASTE SHEET'!M179="","",'S.D.PASTE SHEET'!M179)</f>
        <v/>
      </c>
      <c s="86" t="str">
        <f>IF('S.D.PASTE SHEET'!N179="","",'S.D.PASTE SHEET'!N179)</f>
        <v/>
      </c>
      <c s="86" t="str">
        <f>IF('S.D.PASTE SHEET'!O179="","",'S.D.PASTE SHEET'!O179)</f>
        <v/>
      </c>
      <c s="86" t="str">
        <f>IF('S.D.PASTE SHEET'!P179="","",'S.D.PASTE SHEET'!P179)</f>
        <v/>
      </c>
      <c s="86" t="str">
        <f>IF('S.D.PASTE SHEET'!Q179="","",'S.D.PASTE SHEET'!Q179)</f>
        <v/>
      </c>
      <c s="86" t="str">
        <f>IF('S.D.PASTE SHEET'!R179="","",'S.D.PASTE SHEET'!R179)</f>
        <v/>
      </c>
      <c s="86" t="str">
        <f>IF('S.D.PASTE SHEET'!S179="","",'S.D.PASTE SHEET'!S179)</f>
        <v/>
      </c>
      <c s="86" t="str">
        <f>IF('S.D.PASTE SHEET'!T179="","",'S.D.PASTE SHEET'!T179)</f>
        <v/>
      </c>
      <c s="86" t="str">
        <f>IF('S.D.PASTE SHEET'!U179="","",'S.D.PASTE SHEET'!U179)</f>
        <v/>
      </c>
      <c s="86" t="str">
        <f>IF('S.D.PASTE SHEET'!V179="","",'S.D.PASTE SHEET'!V179)</f>
        <v/>
      </c>
      <c s="86" t="str">
        <f>IF('S.D.PASTE SHEET'!W179="","",'S.D.PASTE SHEET'!W179)</f>
        <v/>
      </c>
      <c s="86" t="str">
        <f>IF('S.D.PASTE SHEET'!X179="","",'S.D.PASTE SHEET'!X179)</f>
        <v/>
      </c>
      <c s="86" t="str">
        <f>IF('S.D.PASTE SHEET'!Y179="","",'S.D.PASTE SHEET'!Y179)</f>
        <v/>
      </c>
      <c s="86" t="str">
        <f>IF('S.D.PASTE SHEET'!Z179="","",'S.D.PASTE SHEET'!Z179)</f>
        <v/>
      </c>
      <c s="86" t="str">
        <f>IF('S.D.PASTE SHEET'!AA179="","",'S.D.PASTE SHEET'!AA179)</f>
        <v/>
      </c>
      <c s="86" t="str">
        <f>IF('S.D.PASTE SHEET'!AB179="","",'S.D.PASTE SHEET'!AB179)</f>
        <v/>
      </c>
      <c s="86" t="str">
        <f>IF('S.D.PASTE SHEET'!AC179="","",'S.D.PASTE SHEET'!AC179)</f>
        <v/>
      </c>
      <c s="86" t="str">
        <f>IF('S.D.PASTE SHEET'!AD179="","",'S.D.PASTE SHEET'!AD179)</f>
        <v/>
      </c>
      <c s="87"/>
      <c s="88" t="str">
        <f>IF(AK179="","",IF(AK179&gt;0,COUNT($AG$2:AG179),""))</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79" s="88" t="str">
        <f>IF(BC179="","",IF(BC179&gt;0,COUNT($AY$2:AY179),""))</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80" spans="1:66" ht="15.75" customHeight="1">
      <c r="A180" s="86" t="str">
        <f>IF('S.D.PASTE SHEET'!A180="","",'S.D.PASTE SHEET'!A180)</f>
        <v/>
      </c>
      <c s="86" t="str">
        <f>IF('S.D.PASTE SHEET'!B180="","",'S.D.PASTE SHEET'!B180)</f>
        <v/>
      </c>
      <c s="86" t="str">
        <f>IF('S.D.PASTE SHEET'!C180="","",'S.D.PASTE SHEET'!C180)</f>
        <v/>
      </c>
      <c s="86" t="str">
        <f>IF('S.D.PASTE SHEET'!D180="","",'S.D.PASTE SHEET'!D180)</f>
        <v/>
      </c>
      <c s="86" t="str">
        <f>IF('S.D.PASTE SHEET'!E180="","",'S.D.PASTE SHEET'!E180)</f>
        <v/>
      </c>
      <c s="86" t="str">
        <f>IF('S.D.PASTE SHEET'!F180="","",'S.D.PASTE SHEET'!F180)</f>
        <v/>
      </c>
      <c s="86" t="str">
        <f>IF('S.D.PASTE SHEET'!G180="","",'S.D.PASTE SHEET'!G180)</f>
        <v/>
      </c>
      <c s="86" t="str">
        <f>IF('S.D.PASTE SHEET'!H180="","",'S.D.PASTE SHEET'!H180)</f>
        <v/>
      </c>
      <c s="86" t="str">
        <f>IF('S.D.PASTE SHEET'!I180="","",'S.D.PASTE SHEET'!I180)</f>
        <v/>
      </c>
      <c s="86" t="str">
        <f>IF('S.D.PASTE SHEET'!J180="","",'S.D.PASTE SHEET'!J180)</f>
        <v/>
      </c>
      <c s="86" t="str">
        <f>IF('S.D.PASTE SHEET'!K180="","",'S.D.PASTE SHEET'!K180)</f>
        <v/>
      </c>
      <c s="86" t="str">
        <f>IF('S.D.PASTE SHEET'!L180="","",'S.D.PASTE SHEET'!L180)</f>
        <v/>
      </c>
      <c s="86" t="str">
        <f>IF('S.D.PASTE SHEET'!M180="","",'S.D.PASTE SHEET'!M180)</f>
        <v/>
      </c>
      <c s="86" t="str">
        <f>IF('S.D.PASTE SHEET'!N180="","",'S.D.PASTE SHEET'!N180)</f>
        <v/>
      </c>
      <c s="86" t="str">
        <f>IF('S.D.PASTE SHEET'!O180="","",'S.D.PASTE SHEET'!O180)</f>
        <v/>
      </c>
      <c s="86" t="str">
        <f>IF('S.D.PASTE SHEET'!P180="","",'S.D.PASTE SHEET'!P180)</f>
        <v/>
      </c>
      <c s="86" t="str">
        <f>IF('S.D.PASTE SHEET'!Q180="","",'S.D.PASTE SHEET'!Q180)</f>
        <v/>
      </c>
      <c s="86" t="str">
        <f>IF('S.D.PASTE SHEET'!R180="","",'S.D.PASTE SHEET'!R180)</f>
        <v/>
      </c>
      <c s="86" t="str">
        <f>IF('S.D.PASTE SHEET'!S180="","",'S.D.PASTE SHEET'!S180)</f>
        <v/>
      </c>
      <c s="86" t="str">
        <f>IF('S.D.PASTE SHEET'!T180="","",'S.D.PASTE SHEET'!T180)</f>
        <v/>
      </c>
      <c s="86" t="str">
        <f>IF('S.D.PASTE SHEET'!U180="","",'S.D.PASTE SHEET'!U180)</f>
        <v/>
      </c>
      <c s="86" t="str">
        <f>IF('S.D.PASTE SHEET'!V180="","",'S.D.PASTE SHEET'!V180)</f>
        <v/>
      </c>
      <c s="86" t="str">
        <f>IF('S.D.PASTE SHEET'!W180="","",'S.D.PASTE SHEET'!W180)</f>
        <v/>
      </c>
      <c s="86" t="str">
        <f>IF('S.D.PASTE SHEET'!X180="","",'S.D.PASTE SHEET'!X180)</f>
        <v/>
      </c>
      <c s="86" t="str">
        <f>IF('S.D.PASTE SHEET'!Y180="","",'S.D.PASTE SHEET'!Y180)</f>
        <v/>
      </c>
      <c s="86" t="str">
        <f>IF('S.D.PASTE SHEET'!Z180="","",'S.D.PASTE SHEET'!Z180)</f>
        <v/>
      </c>
      <c s="86" t="str">
        <f>IF('S.D.PASTE SHEET'!AA180="","",'S.D.PASTE SHEET'!AA180)</f>
        <v/>
      </c>
      <c s="86" t="str">
        <f>IF('S.D.PASTE SHEET'!AB180="","",'S.D.PASTE SHEET'!AB180)</f>
        <v/>
      </c>
      <c s="86" t="str">
        <f>IF('S.D.PASTE SHEET'!AC180="","",'S.D.PASTE SHEET'!AC180)</f>
        <v/>
      </c>
      <c s="86" t="str">
        <f>IF('S.D.PASTE SHEET'!AD180="","",'S.D.PASTE SHEET'!AD180)</f>
        <v/>
      </c>
      <c s="87"/>
      <c s="88" t="str">
        <f>IF(AK180="","",IF(AK180&gt;0,COUNT($AG$2:AG180),""))</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80" s="88" t="str">
        <f>IF(BC180="","",IF(BC180&gt;0,COUNT($AY$2:AY180),""))</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81" spans="1:66" ht="15.75" customHeight="1">
      <c r="A181" s="86" t="str">
        <f>IF('S.D.PASTE SHEET'!A181="","",'S.D.PASTE SHEET'!A181)</f>
        <v/>
      </c>
      <c s="86" t="str">
        <f>IF('S.D.PASTE SHEET'!B181="","",'S.D.PASTE SHEET'!B181)</f>
        <v/>
      </c>
      <c s="86" t="str">
        <f>IF('S.D.PASTE SHEET'!C181="","",'S.D.PASTE SHEET'!C181)</f>
        <v/>
      </c>
      <c s="86" t="str">
        <f>IF('S.D.PASTE SHEET'!D181="","",'S.D.PASTE SHEET'!D181)</f>
        <v/>
      </c>
      <c s="86" t="str">
        <f>IF('S.D.PASTE SHEET'!E181="","",'S.D.PASTE SHEET'!E181)</f>
        <v/>
      </c>
      <c s="86" t="str">
        <f>IF('S.D.PASTE SHEET'!F181="","",'S.D.PASTE SHEET'!F181)</f>
        <v/>
      </c>
      <c s="86" t="str">
        <f>IF('S.D.PASTE SHEET'!G181="","",'S.D.PASTE SHEET'!G181)</f>
        <v/>
      </c>
      <c s="86" t="str">
        <f>IF('S.D.PASTE SHEET'!H181="","",'S.D.PASTE SHEET'!H181)</f>
        <v/>
      </c>
      <c s="86" t="str">
        <f>IF('S.D.PASTE SHEET'!I181="","",'S.D.PASTE SHEET'!I181)</f>
        <v/>
      </c>
      <c s="86" t="str">
        <f>IF('S.D.PASTE SHEET'!J181="","",'S.D.PASTE SHEET'!J181)</f>
        <v/>
      </c>
      <c s="86" t="str">
        <f>IF('S.D.PASTE SHEET'!K181="","",'S.D.PASTE SHEET'!K181)</f>
        <v/>
      </c>
      <c s="86" t="str">
        <f>IF('S.D.PASTE SHEET'!L181="","",'S.D.PASTE SHEET'!L181)</f>
        <v/>
      </c>
      <c s="86" t="str">
        <f>IF('S.D.PASTE SHEET'!M181="","",'S.D.PASTE SHEET'!M181)</f>
        <v/>
      </c>
      <c s="86" t="str">
        <f>IF('S.D.PASTE SHEET'!N181="","",'S.D.PASTE SHEET'!N181)</f>
        <v/>
      </c>
      <c s="86" t="str">
        <f>IF('S.D.PASTE SHEET'!O181="","",'S.D.PASTE SHEET'!O181)</f>
        <v/>
      </c>
      <c s="86" t="str">
        <f>IF('S.D.PASTE SHEET'!P181="","",'S.D.PASTE SHEET'!P181)</f>
        <v/>
      </c>
      <c s="86" t="str">
        <f>IF('S.D.PASTE SHEET'!Q181="","",'S.D.PASTE SHEET'!Q181)</f>
        <v/>
      </c>
      <c s="86" t="str">
        <f>IF('S.D.PASTE SHEET'!R181="","",'S.D.PASTE SHEET'!R181)</f>
        <v/>
      </c>
      <c s="86" t="str">
        <f>IF('S.D.PASTE SHEET'!S181="","",'S.D.PASTE SHEET'!S181)</f>
        <v/>
      </c>
      <c s="86" t="str">
        <f>IF('S.D.PASTE SHEET'!T181="","",'S.D.PASTE SHEET'!T181)</f>
        <v/>
      </c>
      <c s="86" t="str">
        <f>IF('S.D.PASTE SHEET'!U181="","",'S.D.PASTE SHEET'!U181)</f>
        <v/>
      </c>
      <c s="86" t="str">
        <f>IF('S.D.PASTE SHEET'!V181="","",'S.D.PASTE SHEET'!V181)</f>
        <v/>
      </c>
      <c s="86" t="str">
        <f>IF('S.D.PASTE SHEET'!W181="","",'S.D.PASTE SHEET'!W181)</f>
        <v/>
      </c>
      <c s="86" t="str">
        <f>IF('S.D.PASTE SHEET'!X181="","",'S.D.PASTE SHEET'!X181)</f>
        <v/>
      </c>
      <c s="86" t="str">
        <f>IF('S.D.PASTE SHEET'!Y181="","",'S.D.PASTE SHEET'!Y181)</f>
        <v/>
      </c>
      <c s="86" t="str">
        <f>IF('S.D.PASTE SHEET'!Z181="","",'S.D.PASTE SHEET'!Z181)</f>
        <v/>
      </c>
      <c s="86" t="str">
        <f>IF('S.D.PASTE SHEET'!AA181="","",'S.D.PASTE SHEET'!AA181)</f>
        <v/>
      </c>
      <c s="86" t="str">
        <f>IF('S.D.PASTE SHEET'!AB181="","",'S.D.PASTE SHEET'!AB181)</f>
        <v/>
      </c>
      <c s="86" t="str">
        <f>IF('S.D.PASTE SHEET'!AC181="","",'S.D.PASTE SHEET'!AC181)</f>
        <v/>
      </c>
      <c s="86" t="str">
        <f>IF('S.D.PASTE SHEET'!AD181="","",'S.D.PASTE SHEET'!AD181)</f>
        <v/>
      </c>
      <c s="87"/>
      <c s="88" t="str">
        <f>IF(AK181="","",IF(AK181&gt;0,COUNT($AG$2:AG181),""))</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81" s="88" t="str">
        <f>IF(BC181="","",IF(BC181&gt;0,COUNT($AY$2:AY181),""))</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82" spans="1:66" ht="15.75" customHeight="1">
      <c r="A182" s="86" t="str">
        <f>IF('S.D.PASTE SHEET'!A182="","",'S.D.PASTE SHEET'!A182)</f>
        <v/>
      </c>
      <c s="86" t="str">
        <f>IF('S.D.PASTE SHEET'!B182="","",'S.D.PASTE SHEET'!B182)</f>
        <v/>
      </c>
      <c s="86" t="str">
        <f>IF('S.D.PASTE SHEET'!C182="","",'S.D.PASTE SHEET'!C182)</f>
        <v/>
      </c>
      <c s="86" t="str">
        <f>IF('S.D.PASTE SHEET'!D182="","",'S.D.PASTE SHEET'!D182)</f>
        <v/>
      </c>
      <c s="86" t="str">
        <f>IF('S.D.PASTE SHEET'!E182="","",'S.D.PASTE SHEET'!E182)</f>
        <v/>
      </c>
      <c s="86" t="str">
        <f>IF('S.D.PASTE SHEET'!F182="","",'S.D.PASTE SHEET'!F182)</f>
        <v/>
      </c>
      <c s="86" t="str">
        <f>IF('S.D.PASTE SHEET'!G182="","",'S.D.PASTE SHEET'!G182)</f>
        <v/>
      </c>
      <c s="86" t="str">
        <f>IF('S.D.PASTE SHEET'!H182="","",'S.D.PASTE SHEET'!H182)</f>
        <v/>
      </c>
      <c s="86" t="str">
        <f>IF('S.D.PASTE SHEET'!I182="","",'S.D.PASTE SHEET'!I182)</f>
        <v/>
      </c>
      <c s="86" t="str">
        <f>IF('S.D.PASTE SHEET'!J182="","",'S.D.PASTE SHEET'!J182)</f>
        <v/>
      </c>
      <c s="86" t="str">
        <f>IF('S.D.PASTE SHEET'!K182="","",'S.D.PASTE SHEET'!K182)</f>
        <v/>
      </c>
      <c s="86" t="str">
        <f>IF('S.D.PASTE SHEET'!L182="","",'S.D.PASTE SHEET'!L182)</f>
        <v/>
      </c>
      <c s="86" t="str">
        <f>IF('S.D.PASTE SHEET'!M182="","",'S.D.PASTE SHEET'!M182)</f>
        <v/>
      </c>
      <c s="86" t="str">
        <f>IF('S.D.PASTE SHEET'!N182="","",'S.D.PASTE SHEET'!N182)</f>
        <v/>
      </c>
      <c s="86" t="str">
        <f>IF('S.D.PASTE SHEET'!O182="","",'S.D.PASTE SHEET'!O182)</f>
        <v/>
      </c>
      <c s="86" t="str">
        <f>IF('S.D.PASTE SHEET'!P182="","",'S.D.PASTE SHEET'!P182)</f>
        <v/>
      </c>
      <c s="86" t="str">
        <f>IF('S.D.PASTE SHEET'!Q182="","",'S.D.PASTE SHEET'!Q182)</f>
        <v/>
      </c>
      <c s="86" t="str">
        <f>IF('S.D.PASTE SHEET'!R182="","",'S.D.PASTE SHEET'!R182)</f>
        <v/>
      </c>
      <c s="86" t="str">
        <f>IF('S.D.PASTE SHEET'!S182="","",'S.D.PASTE SHEET'!S182)</f>
        <v/>
      </c>
      <c s="86" t="str">
        <f>IF('S.D.PASTE SHEET'!T182="","",'S.D.PASTE SHEET'!T182)</f>
        <v/>
      </c>
      <c s="86" t="str">
        <f>IF('S.D.PASTE SHEET'!U182="","",'S.D.PASTE SHEET'!U182)</f>
        <v/>
      </c>
      <c s="86" t="str">
        <f>IF('S.D.PASTE SHEET'!V182="","",'S.D.PASTE SHEET'!V182)</f>
        <v/>
      </c>
      <c s="86" t="str">
        <f>IF('S.D.PASTE SHEET'!W182="","",'S.D.PASTE SHEET'!W182)</f>
        <v/>
      </c>
      <c s="86" t="str">
        <f>IF('S.D.PASTE SHEET'!X182="","",'S.D.PASTE SHEET'!X182)</f>
        <v/>
      </c>
      <c s="86" t="str">
        <f>IF('S.D.PASTE SHEET'!Y182="","",'S.D.PASTE SHEET'!Y182)</f>
        <v/>
      </c>
      <c s="86" t="str">
        <f>IF('S.D.PASTE SHEET'!Z182="","",'S.D.PASTE SHEET'!Z182)</f>
        <v/>
      </c>
      <c s="86" t="str">
        <f>IF('S.D.PASTE SHEET'!AA182="","",'S.D.PASTE SHEET'!AA182)</f>
        <v/>
      </c>
      <c s="86" t="str">
        <f>IF('S.D.PASTE SHEET'!AB182="","",'S.D.PASTE SHEET'!AB182)</f>
        <v/>
      </c>
      <c s="86" t="str">
        <f>IF('S.D.PASTE SHEET'!AC182="","",'S.D.PASTE SHEET'!AC182)</f>
        <v/>
      </c>
      <c s="86" t="str">
        <f>IF('S.D.PASTE SHEET'!AD182="","",'S.D.PASTE SHEET'!AD182)</f>
        <v/>
      </c>
      <c s="87"/>
      <c s="88" t="str">
        <f>IF(AK182="","",IF(AK182&gt;0,COUNT($AG$2:AG182),""))</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82" s="88" t="str">
        <f>IF(BC182="","",IF(BC182&gt;0,COUNT($AY$2:AY182),""))</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83" spans="1:66" ht="15.75" customHeight="1">
      <c r="A183" s="86" t="str">
        <f>IF('S.D.PASTE SHEET'!A183="","",'S.D.PASTE SHEET'!A183)</f>
        <v/>
      </c>
      <c s="86" t="str">
        <f>IF('S.D.PASTE SHEET'!B183="","",'S.D.PASTE SHEET'!B183)</f>
        <v/>
      </c>
      <c s="86" t="str">
        <f>IF('S.D.PASTE SHEET'!C183="","",'S.D.PASTE SHEET'!C183)</f>
        <v/>
      </c>
      <c s="86" t="str">
        <f>IF('S.D.PASTE SHEET'!D183="","",'S.D.PASTE SHEET'!D183)</f>
        <v/>
      </c>
      <c s="86" t="str">
        <f>IF('S.D.PASTE SHEET'!E183="","",'S.D.PASTE SHEET'!E183)</f>
        <v/>
      </c>
      <c s="86" t="str">
        <f>IF('S.D.PASTE SHEET'!F183="","",'S.D.PASTE SHEET'!F183)</f>
        <v/>
      </c>
      <c s="86" t="str">
        <f>IF('S.D.PASTE SHEET'!G183="","",'S.D.PASTE SHEET'!G183)</f>
        <v/>
      </c>
      <c s="86" t="str">
        <f>IF('S.D.PASTE SHEET'!H183="","",'S.D.PASTE SHEET'!H183)</f>
        <v/>
      </c>
      <c s="86" t="str">
        <f>IF('S.D.PASTE SHEET'!I183="","",'S.D.PASTE SHEET'!I183)</f>
        <v/>
      </c>
      <c s="86" t="str">
        <f>IF('S.D.PASTE SHEET'!J183="","",'S.D.PASTE SHEET'!J183)</f>
        <v/>
      </c>
      <c s="86" t="str">
        <f>IF('S.D.PASTE SHEET'!K183="","",'S.D.PASTE SHEET'!K183)</f>
        <v/>
      </c>
      <c s="86" t="str">
        <f>IF('S.D.PASTE SHEET'!L183="","",'S.D.PASTE SHEET'!L183)</f>
        <v/>
      </c>
      <c s="86" t="str">
        <f>IF('S.D.PASTE SHEET'!M183="","",'S.D.PASTE SHEET'!M183)</f>
        <v/>
      </c>
      <c s="86" t="str">
        <f>IF('S.D.PASTE SHEET'!N183="","",'S.D.PASTE SHEET'!N183)</f>
        <v/>
      </c>
      <c s="86" t="str">
        <f>IF('S.D.PASTE SHEET'!O183="","",'S.D.PASTE SHEET'!O183)</f>
        <v/>
      </c>
      <c s="86" t="str">
        <f>IF('S.D.PASTE SHEET'!P183="","",'S.D.PASTE SHEET'!P183)</f>
        <v/>
      </c>
      <c s="86" t="str">
        <f>IF('S.D.PASTE SHEET'!Q183="","",'S.D.PASTE SHEET'!Q183)</f>
        <v/>
      </c>
      <c s="86" t="str">
        <f>IF('S.D.PASTE SHEET'!R183="","",'S.D.PASTE SHEET'!R183)</f>
        <v/>
      </c>
      <c s="86" t="str">
        <f>IF('S.D.PASTE SHEET'!S183="","",'S.D.PASTE SHEET'!S183)</f>
        <v/>
      </c>
      <c s="86" t="str">
        <f>IF('S.D.PASTE SHEET'!T183="","",'S.D.PASTE SHEET'!T183)</f>
        <v/>
      </c>
      <c s="86" t="str">
        <f>IF('S.D.PASTE SHEET'!U183="","",'S.D.PASTE SHEET'!U183)</f>
        <v/>
      </c>
      <c s="86" t="str">
        <f>IF('S.D.PASTE SHEET'!V183="","",'S.D.PASTE SHEET'!V183)</f>
        <v/>
      </c>
      <c s="86" t="str">
        <f>IF('S.D.PASTE SHEET'!W183="","",'S.D.PASTE SHEET'!W183)</f>
        <v/>
      </c>
      <c s="86" t="str">
        <f>IF('S.D.PASTE SHEET'!X183="","",'S.D.PASTE SHEET'!X183)</f>
        <v/>
      </c>
      <c s="86" t="str">
        <f>IF('S.D.PASTE SHEET'!Y183="","",'S.D.PASTE SHEET'!Y183)</f>
        <v/>
      </c>
      <c s="86" t="str">
        <f>IF('S.D.PASTE SHEET'!Z183="","",'S.D.PASTE SHEET'!Z183)</f>
        <v/>
      </c>
      <c s="86" t="str">
        <f>IF('S.D.PASTE SHEET'!AA183="","",'S.D.PASTE SHEET'!AA183)</f>
        <v/>
      </c>
      <c s="86" t="str">
        <f>IF('S.D.PASTE SHEET'!AB183="","",'S.D.PASTE SHEET'!AB183)</f>
        <v/>
      </c>
      <c s="86" t="str">
        <f>IF('S.D.PASTE SHEET'!AC183="","",'S.D.PASTE SHEET'!AC183)</f>
        <v/>
      </c>
      <c s="86" t="str">
        <f>IF('S.D.PASTE SHEET'!AD183="","",'S.D.PASTE SHEET'!AD183)</f>
        <v/>
      </c>
      <c s="87"/>
      <c s="88" t="str">
        <f>IF(AK183="","",IF(AK183&gt;0,COUNT($AG$2:AG183),""))</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83" s="88" t="str">
        <f>IF(BC183="","",IF(BC183&gt;0,COUNT($AY$2:AY183),""))</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84" spans="1:66" ht="15.75" customHeight="1">
      <c r="A184" s="86" t="str">
        <f>IF('S.D.PASTE SHEET'!A184="","",'S.D.PASTE SHEET'!A184)</f>
        <v/>
      </c>
      <c s="86" t="str">
        <f>IF('S.D.PASTE SHEET'!B184="","",'S.D.PASTE SHEET'!B184)</f>
        <v/>
      </c>
      <c s="86" t="str">
        <f>IF('S.D.PASTE SHEET'!C184="","",'S.D.PASTE SHEET'!C184)</f>
        <v/>
      </c>
      <c s="86" t="str">
        <f>IF('S.D.PASTE SHEET'!D184="","",'S.D.PASTE SHEET'!D184)</f>
        <v/>
      </c>
      <c s="86" t="str">
        <f>IF('S.D.PASTE SHEET'!E184="","",'S.D.PASTE SHEET'!E184)</f>
        <v/>
      </c>
      <c s="86" t="str">
        <f>IF('S.D.PASTE SHEET'!F184="","",'S.D.PASTE SHEET'!F184)</f>
        <v/>
      </c>
      <c s="86" t="str">
        <f>IF('S.D.PASTE SHEET'!G184="","",'S.D.PASTE SHEET'!G184)</f>
        <v/>
      </c>
      <c s="86" t="str">
        <f>IF('S.D.PASTE SHEET'!H184="","",'S.D.PASTE SHEET'!H184)</f>
        <v/>
      </c>
      <c s="86" t="str">
        <f>IF('S.D.PASTE SHEET'!I184="","",'S.D.PASTE SHEET'!I184)</f>
        <v/>
      </c>
      <c s="86" t="str">
        <f>IF('S.D.PASTE SHEET'!J184="","",'S.D.PASTE SHEET'!J184)</f>
        <v/>
      </c>
      <c s="86" t="str">
        <f>IF('S.D.PASTE SHEET'!K184="","",'S.D.PASTE SHEET'!K184)</f>
        <v/>
      </c>
      <c s="86" t="str">
        <f>IF('S.D.PASTE SHEET'!L184="","",'S.D.PASTE SHEET'!L184)</f>
        <v/>
      </c>
      <c s="86" t="str">
        <f>IF('S.D.PASTE SHEET'!M184="","",'S.D.PASTE SHEET'!M184)</f>
        <v/>
      </c>
      <c s="86" t="str">
        <f>IF('S.D.PASTE SHEET'!N184="","",'S.D.PASTE SHEET'!N184)</f>
        <v/>
      </c>
      <c s="86" t="str">
        <f>IF('S.D.PASTE SHEET'!O184="","",'S.D.PASTE SHEET'!O184)</f>
        <v/>
      </c>
      <c s="86" t="str">
        <f>IF('S.D.PASTE SHEET'!P184="","",'S.D.PASTE SHEET'!P184)</f>
        <v/>
      </c>
      <c s="86" t="str">
        <f>IF('S.D.PASTE SHEET'!Q184="","",'S.D.PASTE SHEET'!Q184)</f>
        <v/>
      </c>
      <c s="86" t="str">
        <f>IF('S.D.PASTE SHEET'!R184="","",'S.D.PASTE SHEET'!R184)</f>
        <v/>
      </c>
      <c s="86" t="str">
        <f>IF('S.D.PASTE SHEET'!S184="","",'S.D.PASTE SHEET'!S184)</f>
        <v/>
      </c>
      <c s="86" t="str">
        <f>IF('S.D.PASTE SHEET'!T184="","",'S.D.PASTE SHEET'!T184)</f>
        <v/>
      </c>
      <c s="86" t="str">
        <f>IF('S.D.PASTE SHEET'!U184="","",'S.D.PASTE SHEET'!U184)</f>
        <v/>
      </c>
      <c s="86" t="str">
        <f>IF('S.D.PASTE SHEET'!V184="","",'S.D.PASTE SHEET'!V184)</f>
        <v/>
      </c>
      <c s="86" t="str">
        <f>IF('S.D.PASTE SHEET'!W184="","",'S.D.PASTE SHEET'!W184)</f>
        <v/>
      </c>
      <c s="86" t="str">
        <f>IF('S.D.PASTE SHEET'!X184="","",'S.D.PASTE SHEET'!X184)</f>
        <v/>
      </c>
      <c s="86" t="str">
        <f>IF('S.D.PASTE SHEET'!Y184="","",'S.D.PASTE SHEET'!Y184)</f>
        <v/>
      </c>
      <c s="86" t="str">
        <f>IF('S.D.PASTE SHEET'!Z184="","",'S.D.PASTE SHEET'!Z184)</f>
        <v/>
      </c>
      <c s="86" t="str">
        <f>IF('S.D.PASTE SHEET'!AA184="","",'S.D.PASTE SHEET'!AA184)</f>
        <v/>
      </c>
      <c s="86" t="str">
        <f>IF('S.D.PASTE SHEET'!AB184="","",'S.D.PASTE SHEET'!AB184)</f>
        <v/>
      </c>
      <c s="86" t="str">
        <f>IF('S.D.PASTE SHEET'!AC184="","",'S.D.PASTE SHEET'!AC184)</f>
        <v/>
      </c>
      <c s="86" t="str">
        <f>IF('S.D.PASTE SHEET'!AD184="","",'S.D.PASTE SHEET'!AD184)</f>
        <v/>
      </c>
      <c s="87"/>
      <c s="88" t="str">
        <f>IF(AK184="","",IF(AK184&gt;0,COUNT($AG$2:AG184),""))</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84" s="88" t="str">
        <f>IF(BC184="","",IF(BC184&gt;0,COUNT($AY$2:AY184),""))</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85" spans="1:66" ht="15.75" customHeight="1">
      <c r="A185" s="86" t="str">
        <f>IF('S.D.PASTE SHEET'!A185="","",'S.D.PASTE SHEET'!A185)</f>
        <v/>
      </c>
      <c s="86" t="str">
        <f>IF('S.D.PASTE SHEET'!B185="","",'S.D.PASTE SHEET'!B185)</f>
        <v/>
      </c>
      <c s="86" t="str">
        <f>IF('S.D.PASTE SHEET'!C185="","",'S.D.PASTE SHEET'!C185)</f>
        <v/>
      </c>
      <c s="86" t="str">
        <f>IF('S.D.PASTE SHEET'!D185="","",'S.D.PASTE SHEET'!D185)</f>
        <v/>
      </c>
      <c s="86" t="str">
        <f>IF('S.D.PASTE SHEET'!E185="","",'S.D.PASTE SHEET'!E185)</f>
        <v/>
      </c>
      <c s="86" t="str">
        <f>IF('S.D.PASTE SHEET'!F185="","",'S.D.PASTE SHEET'!F185)</f>
        <v/>
      </c>
      <c s="86" t="str">
        <f>IF('S.D.PASTE SHEET'!G185="","",'S.D.PASTE SHEET'!G185)</f>
        <v/>
      </c>
      <c s="86" t="str">
        <f>IF('S.D.PASTE SHEET'!H185="","",'S.D.PASTE SHEET'!H185)</f>
        <v/>
      </c>
      <c s="86" t="str">
        <f>IF('S.D.PASTE SHEET'!I185="","",'S.D.PASTE SHEET'!I185)</f>
        <v/>
      </c>
      <c s="86" t="str">
        <f>IF('S.D.PASTE SHEET'!J185="","",'S.D.PASTE SHEET'!J185)</f>
        <v/>
      </c>
      <c s="86" t="str">
        <f>IF('S.D.PASTE SHEET'!K185="","",'S.D.PASTE SHEET'!K185)</f>
        <v/>
      </c>
      <c s="86" t="str">
        <f>IF('S.D.PASTE SHEET'!L185="","",'S.D.PASTE SHEET'!L185)</f>
        <v/>
      </c>
      <c s="86" t="str">
        <f>IF('S.D.PASTE SHEET'!M185="","",'S.D.PASTE SHEET'!M185)</f>
        <v/>
      </c>
      <c s="86" t="str">
        <f>IF('S.D.PASTE SHEET'!N185="","",'S.D.PASTE SHEET'!N185)</f>
        <v/>
      </c>
      <c s="86" t="str">
        <f>IF('S.D.PASTE SHEET'!O185="","",'S.D.PASTE SHEET'!O185)</f>
        <v/>
      </c>
      <c s="86" t="str">
        <f>IF('S.D.PASTE SHEET'!P185="","",'S.D.PASTE SHEET'!P185)</f>
        <v/>
      </c>
      <c s="86" t="str">
        <f>IF('S.D.PASTE SHEET'!Q185="","",'S.D.PASTE SHEET'!Q185)</f>
        <v/>
      </c>
      <c s="86" t="str">
        <f>IF('S.D.PASTE SHEET'!R185="","",'S.D.PASTE SHEET'!R185)</f>
        <v/>
      </c>
      <c s="86" t="str">
        <f>IF('S.D.PASTE SHEET'!S185="","",'S.D.PASTE SHEET'!S185)</f>
        <v/>
      </c>
      <c s="86" t="str">
        <f>IF('S.D.PASTE SHEET'!T185="","",'S.D.PASTE SHEET'!T185)</f>
        <v/>
      </c>
      <c s="86" t="str">
        <f>IF('S.D.PASTE SHEET'!U185="","",'S.D.PASTE SHEET'!U185)</f>
        <v/>
      </c>
      <c s="86" t="str">
        <f>IF('S.D.PASTE SHEET'!V185="","",'S.D.PASTE SHEET'!V185)</f>
        <v/>
      </c>
      <c s="86" t="str">
        <f>IF('S.D.PASTE SHEET'!W185="","",'S.D.PASTE SHEET'!W185)</f>
        <v/>
      </c>
      <c s="86" t="str">
        <f>IF('S.D.PASTE SHEET'!X185="","",'S.D.PASTE SHEET'!X185)</f>
        <v/>
      </c>
      <c s="86" t="str">
        <f>IF('S.D.PASTE SHEET'!Y185="","",'S.D.PASTE SHEET'!Y185)</f>
        <v/>
      </c>
      <c s="86" t="str">
        <f>IF('S.D.PASTE SHEET'!Z185="","",'S.D.PASTE SHEET'!Z185)</f>
        <v/>
      </c>
      <c s="86" t="str">
        <f>IF('S.D.PASTE SHEET'!AA185="","",'S.D.PASTE SHEET'!AA185)</f>
        <v/>
      </c>
      <c s="86" t="str">
        <f>IF('S.D.PASTE SHEET'!AB185="","",'S.D.PASTE SHEET'!AB185)</f>
        <v/>
      </c>
      <c s="86" t="str">
        <f>IF('S.D.PASTE SHEET'!AC185="","",'S.D.PASTE SHEET'!AC185)</f>
        <v/>
      </c>
      <c s="86" t="str">
        <f>IF('S.D.PASTE SHEET'!AD185="","",'S.D.PASTE SHEET'!AD185)</f>
        <v/>
      </c>
      <c s="87"/>
      <c s="88" t="str">
        <f>IF(AK185="","",IF(AK185&gt;0,COUNT($AG$2:AG185),""))</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85" s="88" t="str">
        <f>IF(BC185="","",IF(BC185&gt;0,COUNT($AY$2:AY185),""))</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86" spans="1:66" ht="15.75" customHeight="1">
      <c r="A186" s="86" t="str">
        <f>IF('S.D.PASTE SHEET'!A186="","",'S.D.PASTE SHEET'!A186)</f>
        <v/>
      </c>
      <c s="86" t="str">
        <f>IF('S.D.PASTE SHEET'!B186="","",'S.D.PASTE SHEET'!B186)</f>
        <v/>
      </c>
      <c s="86" t="str">
        <f>IF('S.D.PASTE SHEET'!C186="","",'S.D.PASTE SHEET'!C186)</f>
        <v/>
      </c>
      <c s="86" t="str">
        <f>IF('S.D.PASTE SHEET'!D186="","",'S.D.PASTE SHEET'!D186)</f>
        <v/>
      </c>
      <c s="86" t="str">
        <f>IF('S.D.PASTE SHEET'!E186="","",'S.D.PASTE SHEET'!E186)</f>
        <v/>
      </c>
      <c s="86" t="str">
        <f>IF('S.D.PASTE SHEET'!F186="","",'S.D.PASTE SHEET'!F186)</f>
        <v/>
      </c>
      <c s="86" t="str">
        <f>IF('S.D.PASTE SHEET'!G186="","",'S.D.PASTE SHEET'!G186)</f>
        <v/>
      </c>
      <c s="86" t="str">
        <f>IF('S.D.PASTE SHEET'!H186="","",'S.D.PASTE SHEET'!H186)</f>
        <v/>
      </c>
      <c s="86" t="str">
        <f>IF('S.D.PASTE SHEET'!I186="","",'S.D.PASTE SHEET'!I186)</f>
        <v/>
      </c>
      <c s="86" t="str">
        <f>IF('S.D.PASTE SHEET'!J186="","",'S.D.PASTE SHEET'!J186)</f>
        <v/>
      </c>
      <c s="86" t="str">
        <f>IF('S.D.PASTE SHEET'!K186="","",'S.D.PASTE SHEET'!K186)</f>
        <v/>
      </c>
      <c s="86" t="str">
        <f>IF('S.D.PASTE SHEET'!L186="","",'S.D.PASTE SHEET'!L186)</f>
        <v/>
      </c>
      <c s="86" t="str">
        <f>IF('S.D.PASTE SHEET'!M186="","",'S.D.PASTE SHEET'!M186)</f>
        <v/>
      </c>
      <c s="86" t="str">
        <f>IF('S.D.PASTE SHEET'!N186="","",'S.D.PASTE SHEET'!N186)</f>
        <v/>
      </c>
      <c s="86" t="str">
        <f>IF('S.D.PASTE SHEET'!O186="","",'S.D.PASTE SHEET'!O186)</f>
        <v/>
      </c>
      <c s="86" t="str">
        <f>IF('S.D.PASTE SHEET'!P186="","",'S.D.PASTE SHEET'!P186)</f>
        <v/>
      </c>
      <c s="86" t="str">
        <f>IF('S.D.PASTE SHEET'!Q186="","",'S.D.PASTE SHEET'!Q186)</f>
        <v/>
      </c>
      <c s="86" t="str">
        <f>IF('S.D.PASTE SHEET'!R186="","",'S.D.PASTE SHEET'!R186)</f>
        <v/>
      </c>
      <c s="86" t="str">
        <f>IF('S.D.PASTE SHEET'!S186="","",'S.D.PASTE SHEET'!S186)</f>
        <v/>
      </c>
      <c s="86" t="str">
        <f>IF('S.D.PASTE SHEET'!T186="","",'S.D.PASTE SHEET'!T186)</f>
        <v/>
      </c>
      <c s="86" t="str">
        <f>IF('S.D.PASTE SHEET'!U186="","",'S.D.PASTE SHEET'!U186)</f>
        <v/>
      </c>
      <c s="86" t="str">
        <f>IF('S.D.PASTE SHEET'!V186="","",'S.D.PASTE SHEET'!V186)</f>
        <v/>
      </c>
      <c s="86" t="str">
        <f>IF('S.D.PASTE SHEET'!W186="","",'S.D.PASTE SHEET'!W186)</f>
        <v/>
      </c>
      <c s="86" t="str">
        <f>IF('S.D.PASTE SHEET'!X186="","",'S.D.PASTE SHEET'!X186)</f>
        <v/>
      </c>
      <c s="86" t="str">
        <f>IF('S.D.PASTE SHEET'!Y186="","",'S.D.PASTE SHEET'!Y186)</f>
        <v/>
      </c>
      <c s="86" t="str">
        <f>IF('S.D.PASTE SHEET'!Z186="","",'S.D.PASTE SHEET'!Z186)</f>
        <v/>
      </c>
      <c s="86" t="str">
        <f>IF('S.D.PASTE SHEET'!AA186="","",'S.D.PASTE SHEET'!AA186)</f>
        <v/>
      </c>
      <c s="86" t="str">
        <f>IF('S.D.PASTE SHEET'!AB186="","",'S.D.PASTE SHEET'!AB186)</f>
        <v/>
      </c>
      <c s="86" t="str">
        <f>IF('S.D.PASTE SHEET'!AC186="","",'S.D.PASTE SHEET'!AC186)</f>
        <v/>
      </c>
      <c s="86" t="str">
        <f>IF('S.D.PASTE SHEET'!AD186="","",'S.D.PASTE SHEET'!AD186)</f>
        <v/>
      </c>
      <c s="87"/>
      <c s="88" t="str">
        <f>IF(AK186="","",IF(AK186&gt;0,COUNT($AG$2:AG186),""))</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86" s="88" t="str">
        <f>IF(BC186="","",IF(BC186&gt;0,COUNT($AY$2:AY186),""))</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87" spans="1:66" ht="15.75" customHeight="1">
      <c r="A187" s="86" t="str">
        <f>IF('S.D.PASTE SHEET'!A187="","",'S.D.PASTE SHEET'!A187)</f>
        <v/>
      </c>
      <c s="86" t="str">
        <f>IF('S.D.PASTE SHEET'!B187="","",'S.D.PASTE SHEET'!B187)</f>
        <v/>
      </c>
      <c s="86" t="str">
        <f>IF('S.D.PASTE SHEET'!C187="","",'S.D.PASTE SHEET'!C187)</f>
        <v/>
      </c>
      <c s="86" t="str">
        <f>IF('S.D.PASTE SHEET'!D187="","",'S.D.PASTE SHEET'!D187)</f>
        <v/>
      </c>
      <c s="86" t="str">
        <f>IF('S.D.PASTE SHEET'!E187="","",'S.D.PASTE SHEET'!E187)</f>
        <v/>
      </c>
      <c s="86" t="str">
        <f>IF('S.D.PASTE SHEET'!F187="","",'S.D.PASTE SHEET'!F187)</f>
        <v/>
      </c>
      <c s="86" t="str">
        <f>IF('S.D.PASTE SHEET'!G187="","",'S.D.PASTE SHEET'!G187)</f>
        <v/>
      </c>
      <c s="86" t="str">
        <f>IF('S.D.PASTE SHEET'!H187="","",'S.D.PASTE SHEET'!H187)</f>
        <v/>
      </c>
      <c s="86" t="str">
        <f>IF('S.D.PASTE SHEET'!I187="","",'S.D.PASTE SHEET'!I187)</f>
        <v/>
      </c>
      <c s="86" t="str">
        <f>IF('S.D.PASTE SHEET'!J187="","",'S.D.PASTE SHEET'!J187)</f>
        <v/>
      </c>
      <c s="86" t="str">
        <f>IF('S.D.PASTE SHEET'!K187="","",'S.D.PASTE SHEET'!K187)</f>
        <v/>
      </c>
      <c s="86" t="str">
        <f>IF('S.D.PASTE SHEET'!L187="","",'S.D.PASTE SHEET'!L187)</f>
        <v/>
      </c>
      <c s="86" t="str">
        <f>IF('S.D.PASTE SHEET'!M187="","",'S.D.PASTE SHEET'!M187)</f>
        <v/>
      </c>
      <c s="86" t="str">
        <f>IF('S.D.PASTE SHEET'!N187="","",'S.D.PASTE SHEET'!N187)</f>
        <v/>
      </c>
      <c s="86" t="str">
        <f>IF('S.D.PASTE SHEET'!O187="","",'S.D.PASTE SHEET'!O187)</f>
        <v/>
      </c>
      <c s="86" t="str">
        <f>IF('S.D.PASTE SHEET'!P187="","",'S.D.PASTE SHEET'!P187)</f>
        <v/>
      </c>
      <c s="86" t="str">
        <f>IF('S.D.PASTE SHEET'!Q187="","",'S.D.PASTE SHEET'!Q187)</f>
        <v/>
      </c>
      <c s="86" t="str">
        <f>IF('S.D.PASTE SHEET'!R187="","",'S.D.PASTE SHEET'!R187)</f>
        <v/>
      </c>
      <c s="86" t="str">
        <f>IF('S.D.PASTE SHEET'!S187="","",'S.D.PASTE SHEET'!S187)</f>
        <v/>
      </c>
      <c s="86" t="str">
        <f>IF('S.D.PASTE SHEET'!T187="","",'S.D.PASTE SHEET'!T187)</f>
        <v/>
      </c>
      <c s="86" t="str">
        <f>IF('S.D.PASTE SHEET'!U187="","",'S.D.PASTE SHEET'!U187)</f>
        <v/>
      </c>
      <c s="86" t="str">
        <f>IF('S.D.PASTE SHEET'!V187="","",'S.D.PASTE SHEET'!V187)</f>
        <v/>
      </c>
      <c s="86" t="str">
        <f>IF('S.D.PASTE SHEET'!W187="","",'S.D.PASTE SHEET'!W187)</f>
        <v/>
      </c>
      <c s="86" t="str">
        <f>IF('S.D.PASTE SHEET'!X187="","",'S.D.PASTE SHEET'!X187)</f>
        <v/>
      </c>
      <c s="86" t="str">
        <f>IF('S.D.PASTE SHEET'!Y187="","",'S.D.PASTE SHEET'!Y187)</f>
        <v/>
      </c>
      <c s="86" t="str">
        <f>IF('S.D.PASTE SHEET'!Z187="","",'S.D.PASTE SHEET'!Z187)</f>
        <v/>
      </c>
      <c s="86" t="str">
        <f>IF('S.D.PASTE SHEET'!AA187="","",'S.D.PASTE SHEET'!AA187)</f>
        <v/>
      </c>
      <c s="86" t="str">
        <f>IF('S.D.PASTE SHEET'!AB187="","",'S.D.PASTE SHEET'!AB187)</f>
        <v/>
      </c>
      <c s="86" t="str">
        <f>IF('S.D.PASTE SHEET'!AC187="","",'S.D.PASTE SHEET'!AC187)</f>
        <v/>
      </c>
      <c s="86" t="str">
        <f>IF('S.D.PASTE SHEET'!AD187="","",'S.D.PASTE SHEET'!AD187)</f>
        <v/>
      </c>
      <c s="87"/>
      <c s="88" t="str">
        <f>IF(AK187="","",IF(AK187&gt;0,COUNT($AG$2:AG187),""))</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87" s="88" t="str">
        <f>IF(BC187="","",IF(BC187&gt;0,COUNT($AY$2:AY187),""))</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88" spans="1:66" ht="15.75" customHeight="1">
      <c r="A188" s="86" t="str">
        <f>IF('S.D.PASTE SHEET'!A188="","",'S.D.PASTE SHEET'!A188)</f>
        <v/>
      </c>
      <c s="86" t="str">
        <f>IF('S.D.PASTE SHEET'!B188="","",'S.D.PASTE SHEET'!B188)</f>
        <v/>
      </c>
      <c s="86" t="str">
        <f>IF('S.D.PASTE SHEET'!C188="","",'S.D.PASTE SHEET'!C188)</f>
        <v/>
      </c>
      <c s="86" t="str">
        <f>IF('S.D.PASTE SHEET'!D188="","",'S.D.PASTE SHEET'!D188)</f>
        <v/>
      </c>
      <c s="86" t="str">
        <f>IF('S.D.PASTE SHEET'!E188="","",'S.D.PASTE SHEET'!E188)</f>
        <v/>
      </c>
      <c s="86" t="str">
        <f>IF('S.D.PASTE SHEET'!F188="","",'S.D.PASTE SHEET'!F188)</f>
        <v/>
      </c>
      <c s="86" t="str">
        <f>IF('S.D.PASTE SHEET'!G188="","",'S.D.PASTE SHEET'!G188)</f>
        <v/>
      </c>
      <c s="86" t="str">
        <f>IF('S.D.PASTE SHEET'!H188="","",'S.D.PASTE SHEET'!H188)</f>
        <v/>
      </c>
      <c s="86" t="str">
        <f>IF('S.D.PASTE SHEET'!I188="","",'S.D.PASTE SHEET'!I188)</f>
        <v/>
      </c>
      <c s="86" t="str">
        <f>IF('S.D.PASTE SHEET'!J188="","",'S.D.PASTE SHEET'!J188)</f>
        <v/>
      </c>
      <c s="86" t="str">
        <f>IF('S.D.PASTE SHEET'!K188="","",'S.D.PASTE SHEET'!K188)</f>
        <v/>
      </c>
      <c s="86" t="str">
        <f>IF('S.D.PASTE SHEET'!L188="","",'S.D.PASTE SHEET'!L188)</f>
        <v/>
      </c>
      <c s="86" t="str">
        <f>IF('S.D.PASTE SHEET'!M188="","",'S.D.PASTE SHEET'!M188)</f>
        <v/>
      </c>
      <c s="86" t="str">
        <f>IF('S.D.PASTE SHEET'!N188="","",'S.D.PASTE SHEET'!N188)</f>
        <v/>
      </c>
      <c s="86" t="str">
        <f>IF('S.D.PASTE SHEET'!O188="","",'S.D.PASTE SHEET'!O188)</f>
        <v/>
      </c>
      <c s="86" t="str">
        <f>IF('S.D.PASTE SHEET'!P188="","",'S.D.PASTE SHEET'!P188)</f>
        <v/>
      </c>
      <c s="86" t="str">
        <f>IF('S.D.PASTE SHEET'!Q188="","",'S.D.PASTE SHEET'!Q188)</f>
        <v/>
      </c>
      <c s="86" t="str">
        <f>IF('S.D.PASTE SHEET'!R188="","",'S.D.PASTE SHEET'!R188)</f>
        <v/>
      </c>
      <c s="86" t="str">
        <f>IF('S.D.PASTE SHEET'!S188="","",'S.D.PASTE SHEET'!S188)</f>
        <v/>
      </c>
      <c s="86" t="str">
        <f>IF('S.D.PASTE SHEET'!T188="","",'S.D.PASTE SHEET'!T188)</f>
        <v/>
      </c>
      <c s="86" t="str">
        <f>IF('S.D.PASTE SHEET'!U188="","",'S.D.PASTE SHEET'!U188)</f>
        <v/>
      </c>
      <c s="86" t="str">
        <f>IF('S.D.PASTE SHEET'!V188="","",'S.D.PASTE SHEET'!V188)</f>
        <v/>
      </c>
      <c s="86" t="str">
        <f>IF('S.D.PASTE SHEET'!W188="","",'S.D.PASTE SHEET'!W188)</f>
        <v/>
      </c>
      <c s="86" t="str">
        <f>IF('S.D.PASTE SHEET'!X188="","",'S.D.PASTE SHEET'!X188)</f>
        <v/>
      </c>
      <c s="86" t="str">
        <f>IF('S.D.PASTE SHEET'!Y188="","",'S.D.PASTE SHEET'!Y188)</f>
        <v/>
      </c>
      <c s="86" t="str">
        <f>IF('S.D.PASTE SHEET'!Z188="","",'S.D.PASTE SHEET'!Z188)</f>
        <v/>
      </c>
      <c s="86" t="str">
        <f>IF('S.D.PASTE SHEET'!AA188="","",'S.D.PASTE SHEET'!AA188)</f>
        <v/>
      </c>
      <c s="86" t="str">
        <f>IF('S.D.PASTE SHEET'!AB188="","",'S.D.PASTE SHEET'!AB188)</f>
        <v/>
      </c>
      <c s="86" t="str">
        <f>IF('S.D.PASTE SHEET'!AC188="","",'S.D.PASTE SHEET'!AC188)</f>
        <v/>
      </c>
      <c s="86" t="str">
        <f>IF('S.D.PASTE SHEET'!AD188="","",'S.D.PASTE SHEET'!AD188)</f>
        <v/>
      </c>
      <c s="87"/>
      <c s="88" t="str">
        <f>IF(AK188="","",IF(AK188&gt;0,COUNT($AG$2:AG188),""))</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88" s="88" t="str">
        <f>IF(BC188="","",IF(BC188&gt;0,COUNT($AY$2:AY188),""))</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89" spans="1:66" ht="15.75" customHeight="1">
      <c r="A189" s="86" t="str">
        <f>IF('S.D.PASTE SHEET'!A189="","",'S.D.PASTE SHEET'!A189)</f>
        <v/>
      </c>
      <c s="86" t="str">
        <f>IF('S.D.PASTE SHEET'!B189="","",'S.D.PASTE SHEET'!B189)</f>
        <v/>
      </c>
      <c s="86" t="str">
        <f>IF('S.D.PASTE SHEET'!C189="","",'S.D.PASTE SHEET'!C189)</f>
        <v/>
      </c>
      <c s="86" t="str">
        <f>IF('S.D.PASTE SHEET'!D189="","",'S.D.PASTE SHEET'!D189)</f>
        <v/>
      </c>
      <c s="86" t="str">
        <f>IF('S.D.PASTE SHEET'!E189="","",'S.D.PASTE SHEET'!E189)</f>
        <v/>
      </c>
      <c s="86" t="str">
        <f>IF('S.D.PASTE SHEET'!F189="","",'S.D.PASTE SHEET'!F189)</f>
        <v/>
      </c>
      <c s="86" t="str">
        <f>IF('S.D.PASTE SHEET'!G189="","",'S.D.PASTE SHEET'!G189)</f>
        <v/>
      </c>
      <c s="86" t="str">
        <f>IF('S.D.PASTE SHEET'!H189="","",'S.D.PASTE SHEET'!H189)</f>
        <v/>
      </c>
      <c s="86" t="str">
        <f>IF('S.D.PASTE SHEET'!I189="","",'S.D.PASTE SHEET'!I189)</f>
        <v/>
      </c>
      <c s="86" t="str">
        <f>IF('S.D.PASTE SHEET'!J189="","",'S.D.PASTE SHEET'!J189)</f>
        <v/>
      </c>
      <c s="86" t="str">
        <f>IF('S.D.PASTE SHEET'!K189="","",'S.D.PASTE SHEET'!K189)</f>
        <v/>
      </c>
      <c s="86" t="str">
        <f>IF('S.D.PASTE SHEET'!L189="","",'S.D.PASTE SHEET'!L189)</f>
        <v/>
      </c>
      <c s="86" t="str">
        <f>IF('S.D.PASTE SHEET'!M189="","",'S.D.PASTE SHEET'!M189)</f>
        <v/>
      </c>
      <c s="86" t="str">
        <f>IF('S.D.PASTE SHEET'!N189="","",'S.D.PASTE SHEET'!N189)</f>
        <v/>
      </c>
      <c s="86" t="str">
        <f>IF('S.D.PASTE SHEET'!O189="","",'S.D.PASTE SHEET'!O189)</f>
        <v/>
      </c>
      <c s="86" t="str">
        <f>IF('S.D.PASTE SHEET'!P189="","",'S.D.PASTE SHEET'!P189)</f>
        <v/>
      </c>
      <c s="86" t="str">
        <f>IF('S.D.PASTE SHEET'!Q189="","",'S.D.PASTE SHEET'!Q189)</f>
        <v/>
      </c>
      <c s="86" t="str">
        <f>IF('S.D.PASTE SHEET'!R189="","",'S.D.PASTE SHEET'!R189)</f>
        <v/>
      </c>
      <c s="86" t="str">
        <f>IF('S.D.PASTE SHEET'!S189="","",'S.D.PASTE SHEET'!S189)</f>
        <v/>
      </c>
      <c s="86" t="str">
        <f>IF('S.D.PASTE SHEET'!T189="","",'S.D.PASTE SHEET'!T189)</f>
        <v/>
      </c>
      <c s="86" t="str">
        <f>IF('S.D.PASTE SHEET'!U189="","",'S.D.PASTE SHEET'!U189)</f>
        <v/>
      </c>
      <c s="86" t="str">
        <f>IF('S.D.PASTE SHEET'!V189="","",'S.D.PASTE SHEET'!V189)</f>
        <v/>
      </c>
      <c s="86" t="str">
        <f>IF('S.D.PASTE SHEET'!W189="","",'S.D.PASTE SHEET'!W189)</f>
        <v/>
      </c>
      <c s="86" t="str">
        <f>IF('S.D.PASTE SHEET'!X189="","",'S.D.PASTE SHEET'!X189)</f>
        <v/>
      </c>
      <c s="86" t="str">
        <f>IF('S.D.PASTE SHEET'!Y189="","",'S.D.PASTE SHEET'!Y189)</f>
        <v/>
      </c>
      <c s="86" t="str">
        <f>IF('S.D.PASTE SHEET'!Z189="","",'S.D.PASTE SHEET'!Z189)</f>
        <v/>
      </c>
      <c s="86" t="str">
        <f>IF('S.D.PASTE SHEET'!AA189="","",'S.D.PASTE SHEET'!AA189)</f>
        <v/>
      </c>
      <c s="86" t="str">
        <f>IF('S.D.PASTE SHEET'!AB189="","",'S.D.PASTE SHEET'!AB189)</f>
        <v/>
      </c>
      <c s="86" t="str">
        <f>IF('S.D.PASTE SHEET'!AC189="","",'S.D.PASTE SHEET'!AC189)</f>
        <v/>
      </c>
      <c s="86" t="str">
        <f>IF('S.D.PASTE SHEET'!AD189="","",'S.D.PASTE SHEET'!AD189)</f>
        <v/>
      </c>
      <c s="87"/>
      <c s="88" t="str">
        <f>IF(AK189="","",IF(AK189&gt;0,COUNT($AG$2:AG189),""))</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89" s="88" t="str">
        <f>IF(BC189="","",IF(BC189&gt;0,COUNT($AY$2:AY189),""))</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90" spans="1:66" ht="15.75" customHeight="1">
      <c r="A190" s="86" t="str">
        <f>IF('S.D.PASTE SHEET'!A190="","",'S.D.PASTE SHEET'!A190)</f>
        <v/>
      </c>
      <c s="86" t="str">
        <f>IF('S.D.PASTE SHEET'!B190="","",'S.D.PASTE SHEET'!B190)</f>
        <v/>
      </c>
      <c s="86" t="str">
        <f>IF('S.D.PASTE SHEET'!C190="","",'S.D.PASTE SHEET'!C190)</f>
        <v/>
      </c>
      <c s="86" t="str">
        <f>IF('S.D.PASTE SHEET'!D190="","",'S.D.PASTE SHEET'!D190)</f>
        <v/>
      </c>
      <c s="86" t="str">
        <f>IF('S.D.PASTE SHEET'!E190="","",'S.D.PASTE SHEET'!E190)</f>
        <v/>
      </c>
      <c s="86" t="str">
        <f>IF('S.D.PASTE SHEET'!F190="","",'S.D.PASTE SHEET'!F190)</f>
        <v/>
      </c>
      <c s="86" t="str">
        <f>IF('S.D.PASTE SHEET'!G190="","",'S.D.PASTE SHEET'!G190)</f>
        <v/>
      </c>
      <c s="86" t="str">
        <f>IF('S.D.PASTE SHEET'!H190="","",'S.D.PASTE SHEET'!H190)</f>
        <v/>
      </c>
      <c s="86" t="str">
        <f>IF('S.D.PASTE SHEET'!I190="","",'S.D.PASTE SHEET'!I190)</f>
        <v/>
      </c>
      <c s="86" t="str">
        <f>IF('S.D.PASTE SHEET'!J190="","",'S.D.PASTE SHEET'!J190)</f>
        <v/>
      </c>
      <c s="86" t="str">
        <f>IF('S.D.PASTE SHEET'!K190="","",'S.D.PASTE SHEET'!K190)</f>
        <v/>
      </c>
      <c s="86" t="str">
        <f>IF('S.D.PASTE SHEET'!L190="","",'S.D.PASTE SHEET'!L190)</f>
        <v/>
      </c>
      <c s="86" t="str">
        <f>IF('S.D.PASTE SHEET'!M190="","",'S.D.PASTE SHEET'!M190)</f>
        <v/>
      </c>
      <c s="86" t="str">
        <f>IF('S.D.PASTE SHEET'!N190="","",'S.D.PASTE SHEET'!N190)</f>
        <v/>
      </c>
      <c s="86" t="str">
        <f>IF('S.D.PASTE SHEET'!O190="","",'S.D.PASTE SHEET'!O190)</f>
        <v/>
      </c>
      <c s="86" t="str">
        <f>IF('S.D.PASTE SHEET'!P190="","",'S.D.PASTE SHEET'!P190)</f>
        <v/>
      </c>
      <c s="86" t="str">
        <f>IF('S.D.PASTE SHEET'!Q190="","",'S.D.PASTE SHEET'!Q190)</f>
        <v/>
      </c>
      <c s="86" t="str">
        <f>IF('S.D.PASTE SHEET'!R190="","",'S.D.PASTE SHEET'!R190)</f>
        <v/>
      </c>
      <c s="86" t="str">
        <f>IF('S.D.PASTE SHEET'!S190="","",'S.D.PASTE SHEET'!S190)</f>
        <v/>
      </c>
      <c s="86" t="str">
        <f>IF('S.D.PASTE SHEET'!T190="","",'S.D.PASTE SHEET'!T190)</f>
        <v/>
      </c>
      <c s="86" t="str">
        <f>IF('S.D.PASTE SHEET'!U190="","",'S.D.PASTE SHEET'!U190)</f>
        <v/>
      </c>
      <c s="86" t="str">
        <f>IF('S.D.PASTE SHEET'!V190="","",'S.D.PASTE SHEET'!V190)</f>
        <v/>
      </c>
      <c s="86" t="str">
        <f>IF('S.D.PASTE SHEET'!W190="","",'S.D.PASTE SHEET'!W190)</f>
        <v/>
      </c>
      <c s="86" t="str">
        <f>IF('S.D.PASTE SHEET'!X190="","",'S.D.PASTE SHEET'!X190)</f>
        <v/>
      </c>
      <c s="86" t="str">
        <f>IF('S.D.PASTE SHEET'!Y190="","",'S.D.PASTE SHEET'!Y190)</f>
        <v/>
      </c>
      <c s="86" t="str">
        <f>IF('S.D.PASTE SHEET'!Z190="","",'S.D.PASTE SHEET'!Z190)</f>
        <v/>
      </c>
      <c s="86" t="str">
        <f>IF('S.D.PASTE SHEET'!AA190="","",'S.D.PASTE SHEET'!AA190)</f>
        <v/>
      </c>
      <c s="86" t="str">
        <f>IF('S.D.PASTE SHEET'!AB190="","",'S.D.PASTE SHEET'!AB190)</f>
        <v/>
      </c>
      <c s="86" t="str">
        <f>IF('S.D.PASTE SHEET'!AC190="","",'S.D.PASTE SHEET'!AC190)</f>
        <v/>
      </c>
      <c s="86" t="str">
        <f>IF('S.D.PASTE SHEET'!AD190="","",'S.D.PASTE SHEET'!AD190)</f>
        <v/>
      </c>
      <c s="87"/>
      <c s="88" t="str">
        <f>IF(AK190="","",IF(AK190&gt;0,COUNT($AG$2:AG190),""))</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90" s="88" t="str">
        <f>IF(BC190="","",IF(BC190&gt;0,COUNT($AY$2:AY190),""))</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91" spans="1:66" ht="15.75" customHeight="1">
      <c r="A191" s="86" t="str">
        <f>IF('S.D.PASTE SHEET'!A191="","",'S.D.PASTE SHEET'!A191)</f>
        <v/>
      </c>
      <c s="86" t="str">
        <f>IF('S.D.PASTE SHEET'!B191="","",'S.D.PASTE SHEET'!B191)</f>
        <v/>
      </c>
      <c s="86" t="str">
        <f>IF('S.D.PASTE SHEET'!C191="","",'S.D.PASTE SHEET'!C191)</f>
        <v/>
      </c>
      <c s="86" t="str">
        <f>IF('S.D.PASTE SHEET'!D191="","",'S.D.PASTE SHEET'!D191)</f>
        <v/>
      </c>
      <c s="86" t="str">
        <f>IF('S.D.PASTE SHEET'!E191="","",'S.D.PASTE SHEET'!E191)</f>
        <v/>
      </c>
      <c s="86" t="str">
        <f>IF('S.D.PASTE SHEET'!F191="","",'S.D.PASTE SHEET'!F191)</f>
        <v/>
      </c>
      <c s="86" t="str">
        <f>IF('S.D.PASTE SHEET'!G191="","",'S.D.PASTE SHEET'!G191)</f>
        <v/>
      </c>
      <c s="86" t="str">
        <f>IF('S.D.PASTE SHEET'!H191="","",'S.D.PASTE SHEET'!H191)</f>
        <v/>
      </c>
      <c s="86" t="str">
        <f>IF('S.D.PASTE SHEET'!I191="","",'S.D.PASTE SHEET'!I191)</f>
        <v/>
      </c>
      <c s="86" t="str">
        <f>IF('S.D.PASTE SHEET'!J191="","",'S.D.PASTE SHEET'!J191)</f>
        <v/>
      </c>
      <c s="86" t="str">
        <f>IF('S.D.PASTE SHEET'!K191="","",'S.D.PASTE SHEET'!K191)</f>
        <v/>
      </c>
      <c s="86" t="str">
        <f>IF('S.D.PASTE SHEET'!L191="","",'S.D.PASTE SHEET'!L191)</f>
        <v/>
      </c>
      <c s="86" t="str">
        <f>IF('S.D.PASTE SHEET'!M191="","",'S.D.PASTE SHEET'!M191)</f>
        <v/>
      </c>
      <c s="86" t="str">
        <f>IF('S.D.PASTE SHEET'!N191="","",'S.D.PASTE SHEET'!N191)</f>
        <v/>
      </c>
      <c s="86" t="str">
        <f>IF('S.D.PASTE SHEET'!O191="","",'S.D.PASTE SHEET'!O191)</f>
        <v/>
      </c>
      <c s="86" t="str">
        <f>IF('S.D.PASTE SHEET'!P191="","",'S.D.PASTE SHEET'!P191)</f>
        <v/>
      </c>
      <c s="86" t="str">
        <f>IF('S.D.PASTE SHEET'!Q191="","",'S.D.PASTE SHEET'!Q191)</f>
        <v/>
      </c>
      <c s="86" t="str">
        <f>IF('S.D.PASTE SHEET'!R191="","",'S.D.PASTE SHEET'!R191)</f>
        <v/>
      </c>
      <c s="86" t="str">
        <f>IF('S.D.PASTE SHEET'!S191="","",'S.D.PASTE SHEET'!S191)</f>
        <v/>
      </c>
      <c s="86" t="str">
        <f>IF('S.D.PASTE SHEET'!T191="","",'S.D.PASTE SHEET'!T191)</f>
        <v/>
      </c>
      <c s="86" t="str">
        <f>IF('S.D.PASTE SHEET'!U191="","",'S.D.PASTE SHEET'!U191)</f>
        <v/>
      </c>
      <c s="86" t="str">
        <f>IF('S.D.PASTE SHEET'!V191="","",'S.D.PASTE SHEET'!V191)</f>
        <v/>
      </c>
      <c s="86" t="str">
        <f>IF('S.D.PASTE SHEET'!W191="","",'S.D.PASTE SHEET'!W191)</f>
        <v/>
      </c>
      <c s="86" t="str">
        <f>IF('S.D.PASTE SHEET'!X191="","",'S.D.PASTE SHEET'!X191)</f>
        <v/>
      </c>
      <c s="86" t="str">
        <f>IF('S.D.PASTE SHEET'!Y191="","",'S.D.PASTE SHEET'!Y191)</f>
        <v/>
      </c>
      <c s="86" t="str">
        <f>IF('S.D.PASTE SHEET'!Z191="","",'S.D.PASTE SHEET'!Z191)</f>
        <v/>
      </c>
      <c s="86" t="str">
        <f>IF('S.D.PASTE SHEET'!AA191="","",'S.D.PASTE SHEET'!AA191)</f>
        <v/>
      </c>
      <c s="86" t="str">
        <f>IF('S.D.PASTE SHEET'!AB191="","",'S.D.PASTE SHEET'!AB191)</f>
        <v/>
      </c>
      <c s="86" t="str">
        <f>IF('S.D.PASTE SHEET'!AC191="","",'S.D.PASTE SHEET'!AC191)</f>
        <v/>
      </c>
      <c s="86" t="str">
        <f>IF('S.D.PASTE SHEET'!AD191="","",'S.D.PASTE SHEET'!AD191)</f>
        <v/>
      </c>
      <c s="87"/>
      <c s="88" t="str">
        <f>IF(AK191="","",IF(AK191&gt;0,COUNT($AG$2:AG191),""))</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91" s="88" t="str">
        <f>IF(BC191="","",IF(BC191&gt;0,COUNT($AY$2:AY191),""))</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92" spans="1:66" ht="15.75" customHeight="1">
      <c r="A192" s="86" t="str">
        <f>IF('S.D.PASTE SHEET'!A192="","",'S.D.PASTE SHEET'!A192)</f>
        <v/>
      </c>
      <c s="86" t="str">
        <f>IF('S.D.PASTE SHEET'!B192="","",'S.D.PASTE SHEET'!B192)</f>
        <v/>
      </c>
      <c s="86" t="str">
        <f>IF('S.D.PASTE SHEET'!C192="","",'S.D.PASTE SHEET'!C192)</f>
        <v/>
      </c>
      <c s="86" t="str">
        <f>IF('S.D.PASTE SHEET'!D192="","",'S.D.PASTE SHEET'!D192)</f>
        <v/>
      </c>
      <c s="86" t="str">
        <f>IF('S.D.PASTE SHEET'!E192="","",'S.D.PASTE SHEET'!E192)</f>
        <v/>
      </c>
      <c s="86" t="str">
        <f>IF('S.D.PASTE SHEET'!F192="","",'S.D.PASTE SHEET'!F192)</f>
        <v/>
      </c>
      <c s="86" t="str">
        <f>IF('S.D.PASTE SHEET'!G192="","",'S.D.PASTE SHEET'!G192)</f>
        <v/>
      </c>
      <c s="86" t="str">
        <f>IF('S.D.PASTE SHEET'!H192="","",'S.D.PASTE SHEET'!H192)</f>
        <v/>
      </c>
      <c s="86" t="str">
        <f>IF('S.D.PASTE SHEET'!I192="","",'S.D.PASTE SHEET'!I192)</f>
        <v/>
      </c>
      <c s="86" t="str">
        <f>IF('S.D.PASTE SHEET'!J192="","",'S.D.PASTE SHEET'!J192)</f>
        <v/>
      </c>
      <c s="86" t="str">
        <f>IF('S.D.PASTE SHEET'!K192="","",'S.D.PASTE SHEET'!K192)</f>
        <v/>
      </c>
      <c s="86" t="str">
        <f>IF('S.D.PASTE SHEET'!L192="","",'S.D.PASTE SHEET'!L192)</f>
        <v/>
      </c>
      <c s="86" t="str">
        <f>IF('S.D.PASTE SHEET'!M192="","",'S.D.PASTE SHEET'!M192)</f>
        <v/>
      </c>
      <c s="86" t="str">
        <f>IF('S.D.PASTE SHEET'!N192="","",'S.D.PASTE SHEET'!N192)</f>
        <v/>
      </c>
      <c s="86" t="str">
        <f>IF('S.D.PASTE SHEET'!O192="","",'S.D.PASTE SHEET'!O192)</f>
        <v/>
      </c>
      <c s="86" t="str">
        <f>IF('S.D.PASTE SHEET'!P192="","",'S.D.PASTE SHEET'!P192)</f>
        <v/>
      </c>
      <c s="86" t="str">
        <f>IF('S.D.PASTE SHEET'!Q192="","",'S.D.PASTE SHEET'!Q192)</f>
        <v/>
      </c>
      <c s="86" t="str">
        <f>IF('S.D.PASTE SHEET'!R192="","",'S.D.PASTE SHEET'!R192)</f>
        <v/>
      </c>
      <c s="86" t="str">
        <f>IF('S.D.PASTE SHEET'!S192="","",'S.D.PASTE SHEET'!S192)</f>
        <v/>
      </c>
      <c s="86" t="str">
        <f>IF('S.D.PASTE SHEET'!T192="","",'S.D.PASTE SHEET'!T192)</f>
        <v/>
      </c>
      <c s="86" t="str">
        <f>IF('S.D.PASTE SHEET'!U192="","",'S.D.PASTE SHEET'!U192)</f>
        <v/>
      </c>
      <c s="86" t="str">
        <f>IF('S.D.PASTE SHEET'!V192="","",'S.D.PASTE SHEET'!V192)</f>
        <v/>
      </c>
      <c s="86" t="str">
        <f>IF('S.D.PASTE SHEET'!W192="","",'S.D.PASTE SHEET'!W192)</f>
        <v/>
      </c>
      <c s="86" t="str">
        <f>IF('S.D.PASTE SHEET'!X192="","",'S.D.PASTE SHEET'!X192)</f>
        <v/>
      </c>
      <c s="86" t="str">
        <f>IF('S.D.PASTE SHEET'!Y192="","",'S.D.PASTE SHEET'!Y192)</f>
        <v/>
      </c>
      <c s="86" t="str">
        <f>IF('S.D.PASTE SHEET'!Z192="","",'S.D.PASTE SHEET'!Z192)</f>
        <v/>
      </c>
      <c s="86" t="str">
        <f>IF('S.D.PASTE SHEET'!AA192="","",'S.D.PASTE SHEET'!AA192)</f>
        <v/>
      </c>
      <c s="86" t="str">
        <f>IF('S.D.PASTE SHEET'!AB192="","",'S.D.PASTE SHEET'!AB192)</f>
        <v/>
      </c>
      <c s="86" t="str">
        <f>IF('S.D.PASTE SHEET'!AC192="","",'S.D.PASTE SHEET'!AC192)</f>
        <v/>
      </c>
      <c s="86" t="str">
        <f>IF('S.D.PASTE SHEET'!AD192="","",'S.D.PASTE SHEET'!AD192)</f>
        <v/>
      </c>
      <c s="87"/>
      <c s="88" t="str">
        <f>IF(AK192="","",IF(AK192&gt;0,COUNT($AG$2:AG192),""))</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92" s="88" t="str">
        <f>IF(BC192="","",IF(BC192&gt;0,COUNT($AY$2:AY192),""))</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93" spans="1:66" ht="15.75" customHeight="1">
      <c r="A193" s="86" t="str">
        <f>IF('S.D.PASTE SHEET'!A193="","",'S.D.PASTE SHEET'!A193)</f>
        <v/>
      </c>
      <c s="86" t="str">
        <f>IF('S.D.PASTE SHEET'!B193="","",'S.D.PASTE SHEET'!B193)</f>
        <v/>
      </c>
      <c s="86" t="str">
        <f>IF('S.D.PASTE SHEET'!C193="","",'S.D.PASTE SHEET'!C193)</f>
        <v/>
      </c>
      <c s="86" t="str">
        <f>IF('S.D.PASTE SHEET'!D193="","",'S.D.PASTE SHEET'!D193)</f>
        <v/>
      </c>
      <c s="86" t="str">
        <f>IF('S.D.PASTE SHEET'!E193="","",'S.D.PASTE SHEET'!E193)</f>
        <v/>
      </c>
      <c s="86" t="str">
        <f>IF('S.D.PASTE SHEET'!F193="","",'S.D.PASTE SHEET'!F193)</f>
        <v/>
      </c>
      <c s="86" t="str">
        <f>IF('S.D.PASTE SHEET'!G193="","",'S.D.PASTE SHEET'!G193)</f>
        <v/>
      </c>
      <c s="86" t="str">
        <f>IF('S.D.PASTE SHEET'!H193="","",'S.D.PASTE SHEET'!H193)</f>
        <v/>
      </c>
      <c s="86" t="str">
        <f>IF('S.D.PASTE SHEET'!I193="","",'S.D.PASTE SHEET'!I193)</f>
        <v/>
      </c>
      <c s="86" t="str">
        <f>IF('S.D.PASTE SHEET'!J193="","",'S.D.PASTE SHEET'!J193)</f>
        <v/>
      </c>
      <c s="86" t="str">
        <f>IF('S.D.PASTE SHEET'!K193="","",'S.D.PASTE SHEET'!K193)</f>
        <v/>
      </c>
      <c s="86" t="str">
        <f>IF('S.D.PASTE SHEET'!L193="","",'S.D.PASTE SHEET'!L193)</f>
        <v/>
      </c>
      <c s="86" t="str">
        <f>IF('S.D.PASTE SHEET'!M193="","",'S.D.PASTE SHEET'!M193)</f>
        <v/>
      </c>
      <c s="86" t="str">
        <f>IF('S.D.PASTE SHEET'!N193="","",'S.D.PASTE SHEET'!N193)</f>
        <v/>
      </c>
      <c s="86" t="str">
        <f>IF('S.D.PASTE SHEET'!O193="","",'S.D.PASTE SHEET'!O193)</f>
        <v/>
      </c>
      <c s="86" t="str">
        <f>IF('S.D.PASTE SHEET'!P193="","",'S.D.PASTE SHEET'!P193)</f>
        <v/>
      </c>
      <c s="86" t="str">
        <f>IF('S.D.PASTE SHEET'!Q193="","",'S.D.PASTE SHEET'!Q193)</f>
        <v/>
      </c>
      <c s="86" t="str">
        <f>IF('S.D.PASTE SHEET'!R193="","",'S.D.PASTE SHEET'!R193)</f>
        <v/>
      </c>
      <c s="86" t="str">
        <f>IF('S.D.PASTE SHEET'!S193="","",'S.D.PASTE SHEET'!S193)</f>
        <v/>
      </c>
      <c s="86" t="str">
        <f>IF('S.D.PASTE SHEET'!T193="","",'S.D.PASTE SHEET'!T193)</f>
        <v/>
      </c>
      <c s="86" t="str">
        <f>IF('S.D.PASTE SHEET'!U193="","",'S.D.PASTE SHEET'!U193)</f>
        <v/>
      </c>
      <c s="86" t="str">
        <f>IF('S.D.PASTE SHEET'!V193="","",'S.D.PASTE SHEET'!V193)</f>
        <v/>
      </c>
      <c s="86" t="str">
        <f>IF('S.D.PASTE SHEET'!W193="","",'S.D.PASTE SHEET'!W193)</f>
        <v/>
      </c>
      <c s="86" t="str">
        <f>IF('S.D.PASTE SHEET'!X193="","",'S.D.PASTE SHEET'!X193)</f>
        <v/>
      </c>
      <c s="86" t="str">
        <f>IF('S.D.PASTE SHEET'!Y193="","",'S.D.PASTE SHEET'!Y193)</f>
        <v/>
      </c>
      <c s="86" t="str">
        <f>IF('S.D.PASTE SHEET'!Z193="","",'S.D.PASTE SHEET'!Z193)</f>
        <v/>
      </c>
      <c s="86" t="str">
        <f>IF('S.D.PASTE SHEET'!AA193="","",'S.D.PASTE SHEET'!AA193)</f>
        <v/>
      </c>
      <c s="86" t="str">
        <f>IF('S.D.PASTE SHEET'!AB193="","",'S.D.PASTE SHEET'!AB193)</f>
        <v/>
      </c>
      <c s="86" t="str">
        <f>IF('S.D.PASTE SHEET'!AC193="","",'S.D.PASTE SHEET'!AC193)</f>
        <v/>
      </c>
      <c s="86" t="str">
        <f>IF('S.D.PASTE SHEET'!AD193="","",'S.D.PASTE SHEET'!AD193)</f>
        <v/>
      </c>
      <c s="87"/>
      <c s="88" t="str">
        <f>IF(AK193="","",IF(AK193&gt;0,COUNT($AG$2:AG193),""))</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93" s="88" t="str">
        <f>IF(BC193="","",IF(BC193&gt;0,COUNT($AY$2:AY193),""))</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94" spans="1:66" ht="15.75" customHeight="1">
      <c r="A194" s="86" t="str">
        <f>IF('S.D.PASTE SHEET'!A194="","",'S.D.PASTE SHEET'!A194)</f>
        <v/>
      </c>
      <c s="86" t="str">
        <f>IF('S.D.PASTE SHEET'!B194="","",'S.D.PASTE SHEET'!B194)</f>
        <v/>
      </c>
      <c s="86" t="str">
        <f>IF('S.D.PASTE SHEET'!C194="","",'S.D.PASTE SHEET'!C194)</f>
        <v/>
      </c>
      <c s="86" t="str">
        <f>IF('S.D.PASTE SHEET'!D194="","",'S.D.PASTE SHEET'!D194)</f>
        <v/>
      </c>
      <c s="86" t="str">
        <f>IF('S.D.PASTE SHEET'!E194="","",'S.D.PASTE SHEET'!E194)</f>
        <v/>
      </c>
      <c s="86" t="str">
        <f>IF('S.D.PASTE SHEET'!F194="","",'S.D.PASTE SHEET'!F194)</f>
        <v/>
      </c>
      <c s="86" t="str">
        <f>IF('S.D.PASTE SHEET'!G194="","",'S.D.PASTE SHEET'!G194)</f>
        <v/>
      </c>
      <c s="86" t="str">
        <f>IF('S.D.PASTE SHEET'!H194="","",'S.D.PASTE SHEET'!H194)</f>
        <v/>
      </c>
      <c s="86" t="str">
        <f>IF('S.D.PASTE SHEET'!I194="","",'S.D.PASTE SHEET'!I194)</f>
        <v/>
      </c>
      <c s="86" t="str">
        <f>IF('S.D.PASTE SHEET'!J194="","",'S.D.PASTE SHEET'!J194)</f>
        <v/>
      </c>
      <c s="86" t="str">
        <f>IF('S.D.PASTE SHEET'!K194="","",'S.D.PASTE SHEET'!K194)</f>
        <v/>
      </c>
      <c s="86" t="str">
        <f>IF('S.D.PASTE SHEET'!L194="","",'S.D.PASTE SHEET'!L194)</f>
        <v/>
      </c>
      <c s="86" t="str">
        <f>IF('S.D.PASTE SHEET'!M194="","",'S.D.PASTE SHEET'!M194)</f>
        <v/>
      </c>
      <c s="86" t="str">
        <f>IF('S.D.PASTE SHEET'!N194="","",'S.D.PASTE SHEET'!N194)</f>
        <v/>
      </c>
      <c s="86" t="str">
        <f>IF('S.D.PASTE SHEET'!O194="","",'S.D.PASTE SHEET'!O194)</f>
        <v/>
      </c>
      <c s="86" t="str">
        <f>IF('S.D.PASTE SHEET'!P194="","",'S.D.PASTE SHEET'!P194)</f>
        <v/>
      </c>
      <c s="86" t="str">
        <f>IF('S.D.PASTE SHEET'!Q194="","",'S.D.PASTE SHEET'!Q194)</f>
        <v/>
      </c>
      <c s="86" t="str">
        <f>IF('S.D.PASTE SHEET'!R194="","",'S.D.PASTE SHEET'!R194)</f>
        <v/>
      </c>
      <c s="86" t="str">
        <f>IF('S.D.PASTE SHEET'!S194="","",'S.D.PASTE SHEET'!S194)</f>
        <v/>
      </c>
      <c s="86" t="str">
        <f>IF('S.D.PASTE SHEET'!T194="","",'S.D.PASTE SHEET'!T194)</f>
        <v/>
      </c>
      <c s="86" t="str">
        <f>IF('S.D.PASTE SHEET'!U194="","",'S.D.PASTE SHEET'!U194)</f>
        <v/>
      </c>
      <c s="86" t="str">
        <f>IF('S.D.PASTE SHEET'!V194="","",'S.D.PASTE SHEET'!V194)</f>
        <v/>
      </c>
      <c s="86" t="str">
        <f>IF('S.D.PASTE SHEET'!W194="","",'S.D.PASTE SHEET'!W194)</f>
        <v/>
      </c>
      <c s="86" t="str">
        <f>IF('S.D.PASTE SHEET'!X194="","",'S.D.PASTE SHEET'!X194)</f>
        <v/>
      </c>
      <c s="86" t="str">
        <f>IF('S.D.PASTE SHEET'!Y194="","",'S.D.PASTE SHEET'!Y194)</f>
        <v/>
      </c>
      <c s="86" t="str">
        <f>IF('S.D.PASTE SHEET'!Z194="","",'S.D.PASTE SHEET'!Z194)</f>
        <v/>
      </c>
      <c s="86" t="str">
        <f>IF('S.D.PASTE SHEET'!AA194="","",'S.D.PASTE SHEET'!AA194)</f>
        <v/>
      </c>
      <c s="86" t="str">
        <f>IF('S.D.PASTE SHEET'!AB194="","",'S.D.PASTE SHEET'!AB194)</f>
        <v/>
      </c>
      <c s="86" t="str">
        <f>IF('S.D.PASTE SHEET'!AC194="","",'S.D.PASTE SHEET'!AC194)</f>
        <v/>
      </c>
      <c s="86" t="str">
        <f>IF('S.D.PASTE SHEET'!AD194="","",'S.D.PASTE SHEET'!AD194)</f>
        <v/>
      </c>
      <c s="87"/>
      <c s="88" t="str">
        <f>IF(AK194="","",IF(AK194&gt;0,COUNT($AG$2:AG194),""))</f>
        <v/>
      </c>
      <c s="89" t="str">
        <f t="shared" si="65"/>
        <v/>
      </c>
      <c s="89" t="str">
        <f t="shared" si="66"/>
        <v/>
      </c>
      <c s="89" t="str">
        <f t="shared" si="67"/>
        <v/>
      </c>
      <c s="90" t="str">
        <f t="shared" si="68"/>
        <v/>
      </c>
      <c s="89" t="str">
        <f t="shared" si="69"/>
        <v/>
      </c>
      <c s="89" t="str">
        <f t="shared" si="70"/>
        <v/>
      </c>
      <c s="89" t="str">
        <f t="shared" si="71"/>
        <v/>
      </c>
      <c s="89" t="str">
        <f t="shared" si="72"/>
        <v/>
      </c>
      <c s="89" t="str">
        <f t="shared" si="73"/>
        <v/>
      </c>
      <c s="90" t="str">
        <f t="shared" si="74"/>
        <v/>
      </c>
      <c s="89" t="str">
        <f t="shared" si="75"/>
        <v/>
      </c>
      <c s="89" t="str">
        <f t="shared" si="76"/>
        <v/>
      </c>
      <c s="89" t="str">
        <f t="shared" si="77"/>
        <v/>
      </c>
      <c s="89" t="str">
        <f t="shared" si="78"/>
        <v/>
      </c>
      <c s="89" t="str">
        <f t="shared" si="79"/>
        <v/>
      </c>
      <c s="89" t="str">
        <f t="shared" si="80"/>
        <v/>
      </c>
      <c r="AX194" s="88" t="str">
        <f>IF(BC194="","",IF(BC194&gt;0,COUNT($AY$2:AY194),""))</f>
        <v/>
      </c>
      <c s="91" t="str">
        <f t="shared" si="81"/>
        <v/>
      </c>
      <c s="91" t="str">
        <f t="shared" si="82"/>
        <v/>
      </c>
      <c s="89" t="str">
        <f t="shared" si="83"/>
        <v/>
      </c>
      <c s="90" t="str">
        <f t="shared" si="84"/>
        <v/>
      </c>
      <c s="89" t="str">
        <f t="shared" si="85"/>
        <v/>
      </c>
      <c s="89" t="str">
        <f t="shared" si="86"/>
        <v/>
      </c>
      <c s="89" t="str">
        <f t="shared" si="87"/>
        <v/>
      </c>
      <c s="89" t="str">
        <f t="shared" si="88"/>
        <v/>
      </c>
      <c s="89" t="str">
        <f t="shared" si="89"/>
        <v/>
      </c>
      <c s="90" t="str">
        <f t="shared" si="90"/>
        <v/>
      </c>
      <c s="89" t="str">
        <f t="shared" si="91"/>
        <v/>
      </c>
      <c s="89" t="str">
        <f t="shared" si="92"/>
        <v/>
      </c>
      <c s="89" t="str">
        <f t="shared" si="93"/>
        <v/>
      </c>
      <c s="89" t="str">
        <f t="shared" si="94"/>
        <v/>
      </c>
      <c s="89" t="str">
        <f t="shared" si="95"/>
        <v/>
      </c>
      <c s="89" t="str">
        <f t="shared" si="96"/>
        <v/>
      </c>
    </row>
    <row r="195" spans="1:66" ht="15.75" customHeight="1">
      <c r="A195" s="86" t="str">
        <f>IF('S.D.PASTE SHEET'!A195="","",'S.D.PASTE SHEET'!A195)</f>
        <v/>
      </c>
      <c s="86" t="str">
        <f>IF('S.D.PASTE SHEET'!B195="","",'S.D.PASTE SHEET'!B195)</f>
        <v/>
      </c>
      <c s="86" t="str">
        <f>IF('S.D.PASTE SHEET'!C195="","",'S.D.PASTE SHEET'!C195)</f>
        <v/>
      </c>
      <c s="86" t="str">
        <f>IF('S.D.PASTE SHEET'!D195="","",'S.D.PASTE SHEET'!D195)</f>
        <v/>
      </c>
      <c s="86" t="str">
        <f>IF('S.D.PASTE SHEET'!E195="","",'S.D.PASTE SHEET'!E195)</f>
        <v/>
      </c>
      <c s="86" t="str">
        <f>IF('S.D.PASTE SHEET'!F195="","",'S.D.PASTE SHEET'!F195)</f>
        <v/>
      </c>
      <c s="86" t="str">
        <f>IF('S.D.PASTE SHEET'!G195="","",'S.D.PASTE SHEET'!G195)</f>
        <v/>
      </c>
      <c s="86" t="str">
        <f>IF('S.D.PASTE SHEET'!H195="","",'S.D.PASTE SHEET'!H195)</f>
        <v/>
      </c>
      <c s="86" t="str">
        <f>IF('S.D.PASTE SHEET'!I195="","",'S.D.PASTE SHEET'!I195)</f>
        <v/>
      </c>
      <c s="86" t="str">
        <f>IF('S.D.PASTE SHEET'!J195="","",'S.D.PASTE SHEET'!J195)</f>
        <v/>
      </c>
      <c s="86" t="str">
        <f>IF('S.D.PASTE SHEET'!K195="","",'S.D.PASTE SHEET'!K195)</f>
        <v/>
      </c>
      <c s="86" t="str">
        <f>IF('S.D.PASTE SHEET'!L195="","",'S.D.PASTE SHEET'!L195)</f>
        <v/>
      </c>
      <c s="86" t="str">
        <f>IF('S.D.PASTE SHEET'!M195="","",'S.D.PASTE SHEET'!M195)</f>
        <v/>
      </c>
      <c s="86" t="str">
        <f>IF('S.D.PASTE SHEET'!N195="","",'S.D.PASTE SHEET'!N195)</f>
        <v/>
      </c>
      <c s="86" t="str">
        <f>IF('S.D.PASTE SHEET'!O195="","",'S.D.PASTE SHEET'!O195)</f>
        <v/>
      </c>
      <c s="86" t="str">
        <f>IF('S.D.PASTE SHEET'!P195="","",'S.D.PASTE SHEET'!P195)</f>
        <v/>
      </c>
      <c s="86" t="str">
        <f>IF('S.D.PASTE SHEET'!Q195="","",'S.D.PASTE SHEET'!Q195)</f>
        <v/>
      </c>
      <c s="86" t="str">
        <f>IF('S.D.PASTE SHEET'!R195="","",'S.D.PASTE SHEET'!R195)</f>
        <v/>
      </c>
      <c s="86" t="str">
        <f>IF('S.D.PASTE SHEET'!S195="","",'S.D.PASTE SHEET'!S195)</f>
        <v/>
      </c>
      <c s="86" t="str">
        <f>IF('S.D.PASTE SHEET'!T195="","",'S.D.PASTE SHEET'!T195)</f>
        <v/>
      </c>
      <c s="86" t="str">
        <f>IF('S.D.PASTE SHEET'!U195="","",'S.D.PASTE SHEET'!U195)</f>
        <v/>
      </c>
      <c s="86" t="str">
        <f>IF('S.D.PASTE SHEET'!V195="","",'S.D.PASTE SHEET'!V195)</f>
        <v/>
      </c>
      <c s="86" t="str">
        <f>IF('S.D.PASTE SHEET'!W195="","",'S.D.PASTE SHEET'!W195)</f>
        <v/>
      </c>
      <c s="86" t="str">
        <f>IF('S.D.PASTE SHEET'!X195="","",'S.D.PASTE SHEET'!X195)</f>
        <v/>
      </c>
      <c s="86" t="str">
        <f>IF('S.D.PASTE SHEET'!Y195="","",'S.D.PASTE SHEET'!Y195)</f>
        <v/>
      </c>
      <c s="86" t="str">
        <f>IF('S.D.PASTE SHEET'!Z195="","",'S.D.PASTE SHEET'!Z195)</f>
        <v/>
      </c>
      <c s="86" t="str">
        <f>IF('S.D.PASTE SHEET'!AA195="","",'S.D.PASTE SHEET'!AA195)</f>
        <v/>
      </c>
      <c s="86" t="str">
        <f>IF('S.D.PASTE SHEET'!AB195="","",'S.D.PASTE SHEET'!AB195)</f>
        <v/>
      </c>
      <c s="86" t="str">
        <f>IF('S.D.PASTE SHEET'!AC195="","",'S.D.PASTE SHEET'!AC195)</f>
        <v/>
      </c>
      <c s="86" t="str">
        <f>IF('S.D.PASTE SHEET'!AD195="","",'S.D.PASTE SHEET'!AD195)</f>
        <v/>
      </c>
      <c s="87"/>
      <c s="88" t="str">
        <f>IF(AK195="","",IF(AK195&gt;0,COUNT($AG$2:AG195),""))</f>
        <v/>
      </c>
      <c s="89" t="str">
        <f t="shared" si="97" ref="AG195:AG258">IF(AND($AJ$1=8,$A195=8),A195,"")</f>
        <v/>
      </c>
      <c s="89" t="str">
        <f t="shared" si="98" ref="AH195:AH258">IF(AND($AJ$1=8,$A195=8),B195,"")</f>
        <v/>
      </c>
      <c s="89" t="str">
        <f t="shared" si="99" ref="AI195:AI258">IF(AND($AJ$1=8,$A195=8),C195,"")</f>
        <v/>
      </c>
      <c s="90" t="str">
        <f t="shared" si="100" ref="AJ195:AJ258">IF(AND($AJ$1=8,$A195=8),D195,"")</f>
        <v/>
      </c>
      <c s="89" t="str">
        <f t="shared" si="101" ref="AK195:AK258">IF(AND($AJ$1=8,$A195=8),E195,"")</f>
        <v/>
      </c>
      <c s="89" t="str">
        <f t="shared" si="102" ref="AL195:AL258">IF(AND($AJ$1=8,$A195=8),F195,"")</f>
        <v/>
      </c>
      <c s="89" t="str">
        <f t="shared" si="103" ref="AM195:AM258">IF(AND($AJ$1=8,$A195=8),G195,"")</f>
        <v/>
      </c>
      <c s="89" t="str">
        <f t="shared" si="104" ref="AN195:AN258">IF(AND($AJ$1=8,$A195=8),H195,"")</f>
        <v/>
      </c>
      <c s="89" t="str">
        <f t="shared" si="105" ref="AO195:AO258">IF(AND($AJ$1=8,$A195=8),I195,"")</f>
        <v/>
      </c>
      <c s="90" t="str">
        <f t="shared" si="106" ref="AP195:AP258">IF(AND($AJ$1=8,$A195=8),J195,"")</f>
        <v/>
      </c>
      <c s="89" t="str">
        <f t="shared" si="107" ref="AQ195:AQ258">IF(AND($AJ$1=8,$A195=8),K195,"")</f>
        <v/>
      </c>
      <c s="89" t="str">
        <f t="shared" si="108" ref="AR195:AR258">IF(AND($AJ$1=8,$A195=8),L195,"")</f>
        <v/>
      </c>
      <c s="89" t="str">
        <f t="shared" si="109" ref="AS195:AS258">IF(AND($AJ$1=8,$A195=8),M195,"")</f>
        <v/>
      </c>
      <c s="89" t="str">
        <f t="shared" si="110" ref="AT195:AT258">IF(AND($AJ$1=8,$A195=8),N195,"")</f>
        <v/>
      </c>
      <c s="89" t="str">
        <f t="shared" si="111" ref="AU195:AU258">IF(AND($AJ$1=8,$A195=8),O195,"")</f>
        <v/>
      </c>
      <c s="89" t="str">
        <f t="shared" si="112" ref="AV195:AV258">IF(AND($AJ$1=8,$A195=8),P195,"")</f>
        <v/>
      </c>
      <c r="AX195" s="88" t="str">
        <f>IF(BC195="","",IF(BC195&gt;0,COUNT($AY$2:AY195),""))</f>
        <v/>
      </c>
      <c s="91" t="str">
        <f t="shared" si="113" ref="AY195:AY258">IF(AND($BB$1=8,$A195=8,$BC$1=$B195),$A195,"")</f>
        <v/>
      </c>
      <c s="91" t="str">
        <f t="shared" si="114" ref="AZ195:AZ258">IF(AND($BB$1=8,$A195=8,$BC$1=$B195),$B195,"")</f>
        <v/>
      </c>
      <c s="89" t="str">
        <f t="shared" si="115" ref="BA195:BA258">IF(AND($BB$1=8,$A195=8,$BC$1=$B195),$C195,"")</f>
        <v/>
      </c>
      <c s="90" t="str">
        <f t="shared" si="116" ref="BB195:BB258">IF(AND($BB$1=8,$A195=8,$BC$1=$B195),$D195,"")</f>
        <v/>
      </c>
      <c s="89" t="str">
        <f t="shared" si="117" ref="BC195:BC258">IF(AND($BB$1=8,$A195=8,$BC$1=$B195),$E195,"")</f>
        <v/>
      </c>
      <c s="89" t="str">
        <f t="shared" si="118" ref="BD195:BD258">IF(AND($BB$1=8,$A195=8,$BC$1=$B195),$F195,"")</f>
        <v/>
      </c>
      <c s="89" t="str">
        <f t="shared" si="119" ref="BE195:BE258">IF(AND($BB$1=8,$A195=8,$BC$1=$B195),$G195,"")</f>
        <v/>
      </c>
      <c s="89" t="str">
        <f t="shared" si="120" ref="BF195:BF258">IF(AND($BB$1=8,$A195=8,$BC$1=$B195),$H195,"")</f>
        <v/>
      </c>
      <c s="89" t="str">
        <f t="shared" si="121" ref="BG195:BG258">IF(AND($BB$1=8,$A195=8,$BC$1=$B195),$I195,"")</f>
        <v/>
      </c>
      <c s="90" t="str">
        <f t="shared" si="122" ref="BH195:BH258">IF(AND($BB$1=8,$A195=8,$BC$1=$B195),$J195,"")</f>
        <v/>
      </c>
      <c s="89" t="str">
        <f t="shared" si="123" ref="BI195:BI258">IF(AND($BB$1=8,$A195=8,$BC$1=$B195),$K195,"")</f>
        <v/>
      </c>
      <c s="89" t="str">
        <f t="shared" si="124" ref="BJ195:BJ258">IF(AND($BB$1=8,$A195=8,$BC$1=$B195),$L195,"")</f>
        <v/>
      </c>
      <c s="89" t="str">
        <f t="shared" si="125" ref="BK195:BK258">IF(AND($BB$1=8,$A195=8,$BC$1=$B195),$M195,"")</f>
        <v/>
      </c>
      <c s="89" t="str">
        <f t="shared" si="126" ref="BL195:BL258">IF(AND($BB$1=8,$A195=8,$BC$1=$B195),$N195,"")</f>
        <v/>
      </c>
      <c s="89" t="str">
        <f t="shared" si="127" ref="BM195:BM258">IF(AND($BB$1=8,$A195=8,$BC$1=$B195),$O195,"")</f>
        <v/>
      </c>
      <c s="89" t="str">
        <f t="shared" si="128" ref="BN195:BN258">IF(AND($BB$1=8,$A195=8,$BC$1=$B195),$P195,"")</f>
        <v/>
      </c>
    </row>
    <row r="196" spans="1:66" ht="15.75" customHeight="1">
      <c r="A196" s="86" t="str">
        <f>IF('S.D.PASTE SHEET'!A196="","",'S.D.PASTE SHEET'!A196)</f>
        <v/>
      </c>
      <c s="86" t="str">
        <f>IF('S.D.PASTE SHEET'!B196="","",'S.D.PASTE SHEET'!B196)</f>
        <v/>
      </c>
      <c s="86" t="str">
        <f>IF('S.D.PASTE SHEET'!C196="","",'S.D.PASTE SHEET'!C196)</f>
        <v/>
      </c>
      <c s="86" t="str">
        <f>IF('S.D.PASTE SHEET'!D196="","",'S.D.PASTE SHEET'!D196)</f>
        <v/>
      </c>
      <c s="86" t="str">
        <f>IF('S.D.PASTE SHEET'!E196="","",'S.D.PASTE SHEET'!E196)</f>
        <v/>
      </c>
      <c s="86" t="str">
        <f>IF('S.D.PASTE SHEET'!F196="","",'S.D.PASTE SHEET'!F196)</f>
        <v/>
      </c>
      <c s="86" t="str">
        <f>IF('S.D.PASTE SHEET'!G196="","",'S.D.PASTE SHEET'!G196)</f>
        <v/>
      </c>
      <c s="86" t="str">
        <f>IF('S.D.PASTE SHEET'!H196="","",'S.D.PASTE SHEET'!H196)</f>
        <v/>
      </c>
      <c s="86" t="str">
        <f>IF('S.D.PASTE SHEET'!I196="","",'S.D.PASTE SHEET'!I196)</f>
        <v/>
      </c>
      <c s="86" t="str">
        <f>IF('S.D.PASTE SHEET'!J196="","",'S.D.PASTE SHEET'!J196)</f>
        <v/>
      </c>
      <c s="86" t="str">
        <f>IF('S.D.PASTE SHEET'!K196="","",'S.D.PASTE SHEET'!K196)</f>
        <v/>
      </c>
      <c s="86" t="str">
        <f>IF('S.D.PASTE SHEET'!L196="","",'S.D.PASTE SHEET'!L196)</f>
        <v/>
      </c>
      <c s="86" t="str">
        <f>IF('S.D.PASTE SHEET'!M196="","",'S.D.PASTE SHEET'!M196)</f>
        <v/>
      </c>
      <c s="86" t="str">
        <f>IF('S.D.PASTE SHEET'!N196="","",'S.D.PASTE SHEET'!N196)</f>
        <v/>
      </c>
      <c s="86" t="str">
        <f>IF('S.D.PASTE SHEET'!O196="","",'S.D.PASTE SHEET'!O196)</f>
        <v/>
      </c>
      <c s="86" t="str">
        <f>IF('S.D.PASTE SHEET'!P196="","",'S.D.PASTE SHEET'!P196)</f>
        <v/>
      </c>
      <c s="86" t="str">
        <f>IF('S.D.PASTE SHEET'!Q196="","",'S.D.PASTE SHEET'!Q196)</f>
        <v/>
      </c>
      <c s="86" t="str">
        <f>IF('S.D.PASTE SHEET'!R196="","",'S.D.PASTE SHEET'!R196)</f>
        <v/>
      </c>
      <c s="86" t="str">
        <f>IF('S.D.PASTE SHEET'!S196="","",'S.D.PASTE SHEET'!S196)</f>
        <v/>
      </c>
      <c s="86" t="str">
        <f>IF('S.D.PASTE SHEET'!T196="","",'S.D.PASTE SHEET'!T196)</f>
        <v/>
      </c>
      <c s="86" t="str">
        <f>IF('S.D.PASTE SHEET'!U196="","",'S.D.PASTE SHEET'!U196)</f>
        <v/>
      </c>
      <c s="86" t="str">
        <f>IF('S.D.PASTE SHEET'!V196="","",'S.D.PASTE SHEET'!V196)</f>
        <v/>
      </c>
      <c s="86" t="str">
        <f>IF('S.D.PASTE SHEET'!W196="","",'S.D.PASTE SHEET'!W196)</f>
        <v/>
      </c>
      <c s="86" t="str">
        <f>IF('S.D.PASTE SHEET'!X196="","",'S.D.PASTE SHEET'!X196)</f>
        <v/>
      </c>
      <c s="86" t="str">
        <f>IF('S.D.PASTE SHEET'!Y196="","",'S.D.PASTE SHEET'!Y196)</f>
        <v/>
      </c>
      <c s="86" t="str">
        <f>IF('S.D.PASTE SHEET'!Z196="","",'S.D.PASTE SHEET'!Z196)</f>
        <v/>
      </c>
      <c s="86" t="str">
        <f>IF('S.D.PASTE SHEET'!AA196="","",'S.D.PASTE SHEET'!AA196)</f>
        <v/>
      </c>
      <c s="86" t="str">
        <f>IF('S.D.PASTE SHEET'!AB196="","",'S.D.PASTE SHEET'!AB196)</f>
        <v/>
      </c>
      <c s="86" t="str">
        <f>IF('S.D.PASTE SHEET'!AC196="","",'S.D.PASTE SHEET'!AC196)</f>
        <v/>
      </c>
      <c s="86" t="str">
        <f>IF('S.D.PASTE SHEET'!AD196="","",'S.D.PASTE SHEET'!AD196)</f>
        <v/>
      </c>
      <c s="87"/>
      <c s="88" t="str">
        <f>IF(AK196="","",IF(AK196&gt;0,COUNT($AG$2:AG196),""))</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196" s="88" t="str">
        <f>IF(BC196="","",IF(BC196&gt;0,COUNT($AY$2:AY196),""))</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197" spans="1:66" ht="15.75" customHeight="1">
      <c r="A197" s="86" t="str">
        <f>IF('S.D.PASTE SHEET'!A197="","",'S.D.PASTE SHEET'!A197)</f>
        <v/>
      </c>
      <c s="86" t="str">
        <f>IF('S.D.PASTE SHEET'!B197="","",'S.D.PASTE SHEET'!B197)</f>
        <v/>
      </c>
      <c s="86" t="str">
        <f>IF('S.D.PASTE SHEET'!C197="","",'S.D.PASTE SHEET'!C197)</f>
        <v/>
      </c>
      <c s="86" t="str">
        <f>IF('S.D.PASTE SHEET'!D197="","",'S.D.PASTE SHEET'!D197)</f>
        <v/>
      </c>
      <c s="86" t="str">
        <f>IF('S.D.PASTE SHEET'!E197="","",'S.D.PASTE SHEET'!E197)</f>
        <v/>
      </c>
      <c s="86" t="str">
        <f>IF('S.D.PASTE SHEET'!F197="","",'S.D.PASTE SHEET'!F197)</f>
        <v/>
      </c>
      <c s="86" t="str">
        <f>IF('S.D.PASTE SHEET'!G197="","",'S.D.PASTE SHEET'!G197)</f>
        <v/>
      </c>
      <c s="86" t="str">
        <f>IF('S.D.PASTE SHEET'!H197="","",'S.D.PASTE SHEET'!H197)</f>
        <v/>
      </c>
      <c s="86" t="str">
        <f>IF('S.D.PASTE SHEET'!I197="","",'S.D.PASTE SHEET'!I197)</f>
        <v/>
      </c>
      <c s="86" t="str">
        <f>IF('S.D.PASTE SHEET'!J197="","",'S.D.PASTE SHEET'!J197)</f>
        <v/>
      </c>
      <c s="86" t="str">
        <f>IF('S.D.PASTE SHEET'!K197="","",'S.D.PASTE SHEET'!K197)</f>
        <v/>
      </c>
      <c s="86" t="str">
        <f>IF('S.D.PASTE SHEET'!L197="","",'S.D.PASTE SHEET'!L197)</f>
        <v/>
      </c>
      <c s="86" t="str">
        <f>IF('S.D.PASTE SHEET'!M197="","",'S.D.PASTE SHEET'!M197)</f>
        <v/>
      </c>
      <c s="86" t="str">
        <f>IF('S.D.PASTE SHEET'!N197="","",'S.D.PASTE SHEET'!N197)</f>
        <v/>
      </c>
      <c s="86" t="str">
        <f>IF('S.D.PASTE SHEET'!O197="","",'S.D.PASTE SHEET'!O197)</f>
        <v/>
      </c>
      <c s="86" t="str">
        <f>IF('S.D.PASTE SHEET'!P197="","",'S.D.PASTE SHEET'!P197)</f>
        <v/>
      </c>
      <c s="86" t="str">
        <f>IF('S.D.PASTE SHEET'!Q197="","",'S.D.PASTE SHEET'!Q197)</f>
        <v/>
      </c>
      <c s="86" t="str">
        <f>IF('S.D.PASTE SHEET'!R197="","",'S.D.PASTE SHEET'!R197)</f>
        <v/>
      </c>
      <c s="86" t="str">
        <f>IF('S.D.PASTE SHEET'!S197="","",'S.D.PASTE SHEET'!S197)</f>
        <v/>
      </c>
      <c s="86" t="str">
        <f>IF('S.D.PASTE SHEET'!T197="","",'S.D.PASTE SHEET'!T197)</f>
        <v/>
      </c>
      <c s="86" t="str">
        <f>IF('S.D.PASTE SHEET'!U197="","",'S.D.PASTE SHEET'!U197)</f>
        <v/>
      </c>
      <c s="86" t="str">
        <f>IF('S.D.PASTE SHEET'!V197="","",'S.D.PASTE SHEET'!V197)</f>
        <v/>
      </c>
      <c s="86" t="str">
        <f>IF('S.D.PASTE SHEET'!W197="","",'S.D.PASTE SHEET'!W197)</f>
        <v/>
      </c>
      <c s="86" t="str">
        <f>IF('S.D.PASTE SHEET'!X197="","",'S.D.PASTE SHEET'!X197)</f>
        <v/>
      </c>
      <c s="86" t="str">
        <f>IF('S.D.PASTE SHEET'!Y197="","",'S.D.PASTE SHEET'!Y197)</f>
        <v/>
      </c>
      <c s="86" t="str">
        <f>IF('S.D.PASTE SHEET'!Z197="","",'S.D.PASTE SHEET'!Z197)</f>
        <v/>
      </c>
      <c s="86" t="str">
        <f>IF('S.D.PASTE SHEET'!AA197="","",'S.D.PASTE SHEET'!AA197)</f>
        <v/>
      </c>
      <c s="86" t="str">
        <f>IF('S.D.PASTE SHEET'!AB197="","",'S.D.PASTE SHEET'!AB197)</f>
        <v/>
      </c>
      <c s="86" t="str">
        <f>IF('S.D.PASTE SHEET'!AC197="","",'S.D.PASTE SHEET'!AC197)</f>
        <v/>
      </c>
      <c s="86" t="str">
        <f>IF('S.D.PASTE SHEET'!AD197="","",'S.D.PASTE SHEET'!AD197)</f>
        <v/>
      </c>
      <c s="87"/>
      <c s="88" t="str">
        <f>IF(AK197="","",IF(AK197&gt;0,COUNT($AG$2:AG197),""))</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197" s="88" t="str">
        <f>IF(BC197="","",IF(BC197&gt;0,COUNT($AY$2:AY197),""))</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198" spans="1:66" ht="15.75" customHeight="1">
      <c r="A198" s="86" t="str">
        <f>IF('S.D.PASTE SHEET'!A198="","",'S.D.PASTE SHEET'!A198)</f>
        <v/>
      </c>
      <c s="86" t="str">
        <f>IF('S.D.PASTE SHEET'!B198="","",'S.D.PASTE SHEET'!B198)</f>
        <v/>
      </c>
      <c s="86" t="str">
        <f>IF('S.D.PASTE SHEET'!C198="","",'S.D.PASTE SHEET'!C198)</f>
        <v/>
      </c>
      <c s="86" t="str">
        <f>IF('S.D.PASTE SHEET'!D198="","",'S.D.PASTE SHEET'!D198)</f>
        <v/>
      </c>
      <c s="86" t="str">
        <f>IF('S.D.PASTE SHEET'!E198="","",'S.D.PASTE SHEET'!E198)</f>
        <v/>
      </c>
      <c s="86" t="str">
        <f>IF('S.D.PASTE SHEET'!F198="","",'S.D.PASTE SHEET'!F198)</f>
        <v/>
      </c>
      <c s="86" t="str">
        <f>IF('S.D.PASTE SHEET'!G198="","",'S.D.PASTE SHEET'!G198)</f>
        <v/>
      </c>
      <c s="86" t="str">
        <f>IF('S.D.PASTE SHEET'!H198="","",'S.D.PASTE SHEET'!H198)</f>
        <v/>
      </c>
      <c s="86" t="str">
        <f>IF('S.D.PASTE SHEET'!I198="","",'S.D.PASTE SHEET'!I198)</f>
        <v/>
      </c>
      <c s="86" t="str">
        <f>IF('S.D.PASTE SHEET'!J198="","",'S.D.PASTE SHEET'!J198)</f>
        <v/>
      </c>
      <c s="86" t="str">
        <f>IF('S.D.PASTE SHEET'!K198="","",'S.D.PASTE SHEET'!K198)</f>
        <v/>
      </c>
      <c s="86" t="str">
        <f>IF('S.D.PASTE SHEET'!L198="","",'S.D.PASTE SHEET'!L198)</f>
        <v/>
      </c>
      <c s="86" t="str">
        <f>IF('S.D.PASTE SHEET'!M198="","",'S.D.PASTE SHEET'!M198)</f>
        <v/>
      </c>
      <c s="86" t="str">
        <f>IF('S.D.PASTE SHEET'!N198="","",'S.D.PASTE SHEET'!N198)</f>
        <v/>
      </c>
      <c s="86" t="str">
        <f>IF('S.D.PASTE SHEET'!O198="","",'S.D.PASTE SHEET'!O198)</f>
        <v/>
      </c>
      <c s="86" t="str">
        <f>IF('S.D.PASTE SHEET'!P198="","",'S.D.PASTE SHEET'!P198)</f>
        <v/>
      </c>
      <c s="86" t="str">
        <f>IF('S.D.PASTE SHEET'!Q198="","",'S.D.PASTE SHEET'!Q198)</f>
        <v/>
      </c>
      <c s="86" t="str">
        <f>IF('S.D.PASTE SHEET'!R198="","",'S.D.PASTE SHEET'!R198)</f>
        <v/>
      </c>
      <c s="86" t="str">
        <f>IF('S.D.PASTE SHEET'!S198="","",'S.D.PASTE SHEET'!S198)</f>
        <v/>
      </c>
      <c s="86" t="str">
        <f>IF('S.D.PASTE SHEET'!T198="","",'S.D.PASTE SHEET'!T198)</f>
        <v/>
      </c>
      <c s="86" t="str">
        <f>IF('S.D.PASTE SHEET'!U198="","",'S.D.PASTE SHEET'!U198)</f>
        <v/>
      </c>
      <c s="86" t="str">
        <f>IF('S.D.PASTE SHEET'!V198="","",'S.D.PASTE SHEET'!V198)</f>
        <v/>
      </c>
      <c s="86" t="str">
        <f>IF('S.D.PASTE SHEET'!W198="","",'S.D.PASTE SHEET'!W198)</f>
        <v/>
      </c>
      <c s="86" t="str">
        <f>IF('S.D.PASTE SHEET'!X198="","",'S.D.PASTE SHEET'!X198)</f>
        <v/>
      </c>
      <c s="86" t="str">
        <f>IF('S.D.PASTE SHEET'!Y198="","",'S.D.PASTE SHEET'!Y198)</f>
        <v/>
      </c>
      <c s="86" t="str">
        <f>IF('S.D.PASTE SHEET'!Z198="","",'S.D.PASTE SHEET'!Z198)</f>
        <v/>
      </c>
      <c s="86" t="str">
        <f>IF('S.D.PASTE SHEET'!AA198="","",'S.D.PASTE SHEET'!AA198)</f>
        <v/>
      </c>
      <c s="86" t="str">
        <f>IF('S.D.PASTE SHEET'!AB198="","",'S.D.PASTE SHEET'!AB198)</f>
        <v/>
      </c>
      <c s="86" t="str">
        <f>IF('S.D.PASTE SHEET'!AC198="","",'S.D.PASTE SHEET'!AC198)</f>
        <v/>
      </c>
      <c s="86" t="str">
        <f>IF('S.D.PASTE SHEET'!AD198="","",'S.D.PASTE SHEET'!AD198)</f>
        <v/>
      </c>
      <c s="87"/>
      <c s="88" t="str">
        <f>IF(AK198="","",IF(AK198&gt;0,COUNT($AG$2:AG198),""))</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198" s="88" t="str">
        <f>IF(BC198="","",IF(BC198&gt;0,COUNT($AY$2:AY198),""))</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199" spans="1:66" ht="15.75" customHeight="1">
      <c r="A199" s="86" t="str">
        <f>IF('S.D.PASTE SHEET'!A199="","",'S.D.PASTE SHEET'!A199)</f>
        <v/>
      </c>
      <c s="86" t="str">
        <f>IF('S.D.PASTE SHEET'!B199="","",'S.D.PASTE SHEET'!B199)</f>
        <v/>
      </c>
      <c s="86" t="str">
        <f>IF('S.D.PASTE SHEET'!C199="","",'S.D.PASTE SHEET'!C199)</f>
        <v/>
      </c>
      <c s="86" t="str">
        <f>IF('S.D.PASTE SHEET'!D199="","",'S.D.PASTE SHEET'!D199)</f>
        <v/>
      </c>
      <c s="86" t="str">
        <f>IF('S.D.PASTE SHEET'!E199="","",'S.D.PASTE SHEET'!E199)</f>
        <v/>
      </c>
      <c s="86" t="str">
        <f>IF('S.D.PASTE SHEET'!F199="","",'S.D.PASTE SHEET'!F199)</f>
        <v/>
      </c>
      <c s="86" t="str">
        <f>IF('S.D.PASTE SHEET'!G199="","",'S.D.PASTE SHEET'!G199)</f>
        <v/>
      </c>
      <c s="86" t="str">
        <f>IF('S.D.PASTE SHEET'!H199="","",'S.D.PASTE SHEET'!H199)</f>
        <v/>
      </c>
      <c s="86" t="str">
        <f>IF('S.D.PASTE SHEET'!I199="","",'S.D.PASTE SHEET'!I199)</f>
        <v/>
      </c>
      <c s="86" t="str">
        <f>IF('S.D.PASTE SHEET'!J199="","",'S.D.PASTE SHEET'!J199)</f>
        <v/>
      </c>
      <c s="86" t="str">
        <f>IF('S.D.PASTE SHEET'!K199="","",'S.D.PASTE SHEET'!K199)</f>
        <v/>
      </c>
      <c s="86" t="str">
        <f>IF('S.D.PASTE SHEET'!L199="","",'S.D.PASTE SHEET'!L199)</f>
        <v/>
      </c>
      <c s="86" t="str">
        <f>IF('S.D.PASTE SHEET'!M199="","",'S.D.PASTE SHEET'!M199)</f>
        <v/>
      </c>
      <c s="86" t="str">
        <f>IF('S.D.PASTE SHEET'!N199="","",'S.D.PASTE SHEET'!N199)</f>
        <v/>
      </c>
      <c s="86" t="str">
        <f>IF('S.D.PASTE SHEET'!O199="","",'S.D.PASTE SHEET'!O199)</f>
        <v/>
      </c>
      <c s="86" t="str">
        <f>IF('S.D.PASTE SHEET'!P199="","",'S.D.PASTE SHEET'!P199)</f>
        <v/>
      </c>
      <c s="86" t="str">
        <f>IF('S.D.PASTE SHEET'!Q199="","",'S.D.PASTE SHEET'!Q199)</f>
        <v/>
      </c>
      <c s="86" t="str">
        <f>IF('S.D.PASTE SHEET'!R199="","",'S.D.PASTE SHEET'!R199)</f>
        <v/>
      </c>
      <c s="86" t="str">
        <f>IF('S.D.PASTE SHEET'!S199="","",'S.D.PASTE SHEET'!S199)</f>
        <v/>
      </c>
      <c s="86" t="str">
        <f>IF('S.D.PASTE SHEET'!T199="","",'S.D.PASTE SHEET'!T199)</f>
        <v/>
      </c>
      <c s="86" t="str">
        <f>IF('S.D.PASTE SHEET'!U199="","",'S.D.PASTE SHEET'!U199)</f>
        <v/>
      </c>
      <c s="86" t="str">
        <f>IF('S.D.PASTE SHEET'!V199="","",'S.D.PASTE SHEET'!V199)</f>
        <v/>
      </c>
      <c s="86" t="str">
        <f>IF('S.D.PASTE SHEET'!W199="","",'S.D.PASTE SHEET'!W199)</f>
        <v/>
      </c>
      <c s="86" t="str">
        <f>IF('S.D.PASTE SHEET'!X199="","",'S.D.PASTE SHEET'!X199)</f>
        <v/>
      </c>
      <c s="86" t="str">
        <f>IF('S.D.PASTE SHEET'!Y199="","",'S.D.PASTE SHEET'!Y199)</f>
        <v/>
      </c>
      <c s="86" t="str">
        <f>IF('S.D.PASTE SHEET'!Z199="","",'S.D.PASTE SHEET'!Z199)</f>
        <v/>
      </c>
      <c s="86" t="str">
        <f>IF('S.D.PASTE SHEET'!AA199="","",'S.D.PASTE SHEET'!AA199)</f>
        <v/>
      </c>
      <c s="86" t="str">
        <f>IF('S.D.PASTE SHEET'!AB199="","",'S.D.PASTE SHEET'!AB199)</f>
        <v/>
      </c>
      <c s="86" t="str">
        <f>IF('S.D.PASTE SHEET'!AC199="","",'S.D.PASTE SHEET'!AC199)</f>
        <v/>
      </c>
      <c s="86" t="str">
        <f>IF('S.D.PASTE SHEET'!AD199="","",'S.D.PASTE SHEET'!AD199)</f>
        <v/>
      </c>
      <c s="87"/>
      <c s="88" t="str">
        <f>IF(AK199="","",IF(AK199&gt;0,COUNT($AG$2:AG199),""))</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199" s="88" t="str">
        <f>IF(BC199="","",IF(BC199&gt;0,COUNT($AY$2:AY199),""))</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00" spans="1:66" ht="15.75" customHeight="1">
      <c r="A200" s="86" t="str">
        <f>IF('S.D.PASTE SHEET'!A200="","",'S.D.PASTE SHEET'!A200)</f>
        <v/>
      </c>
      <c s="86" t="str">
        <f>IF('S.D.PASTE SHEET'!B200="","",'S.D.PASTE SHEET'!B200)</f>
        <v/>
      </c>
      <c s="86" t="str">
        <f>IF('S.D.PASTE SHEET'!C200="","",'S.D.PASTE SHEET'!C200)</f>
        <v/>
      </c>
      <c s="86" t="str">
        <f>IF('S.D.PASTE SHEET'!D200="","",'S.D.PASTE SHEET'!D200)</f>
        <v/>
      </c>
      <c s="86" t="str">
        <f>IF('S.D.PASTE SHEET'!E200="","",'S.D.PASTE SHEET'!E200)</f>
        <v/>
      </c>
      <c s="86" t="str">
        <f>IF('S.D.PASTE SHEET'!F200="","",'S.D.PASTE SHEET'!F200)</f>
        <v/>
      </c>
      <c s="86" t="str">
        <f>IF('S.D.PASTE SHEET'!G200="","",'S.D.PASTE SHEET'!G200)</f>
        <v/>
      </c>
      <c s="86" t="str">
        <f>IF('S.D.PASTE SHEET'!H200="","",'S.D.PASTE SHEET'!H200)</f>
        <v/>
      </c>
      <c s="86" t="str">
        <f>IF('S.D.PASTE SHEET'!I200="","",'S.D.PASTE SHEET'!I200)</f>
        <v/>
      </c>
      <c s="86" t="str">
        <f>IF('S.D.PASTE SHEET'!J200="","",'S.D.PASTE SHEET'!J200)</f>
        <v/>
      </c>
      <c s="86" t="str">
        <f>IF('S.D.PASTE SHEET'!K200="","",'S.D.PASTE SHEET'!K200)</f>
        <v/>
      </c>
      <c s="86" t="str">
        <f>IF('S.D.PASTE SHEET'!L200="","",'S.D.PASTE SHEET'!L200)</f>
        <v/>
      </c>
      <c s="86" t="str">
        <f>IF('S.D.PASTE SHEET'!M200="","",'S.D.PASTE SHEET'!M200)</f>
        <v/>
      </c>
      <c s="86" t="str">
        <f>IF('S.D.PASTE SHEET'!N200="","",'S.D.PASTE SHEET'!N200)</f>
        <v/>
      </c>
      <c s="86" t="str">
        <f>IF('S.D.PASTE SHEET'!O200="","",'S.D.PASTE SHEET'!O200)</f>
        <v/>
      </c>
      <c s="86" t="str">
        <f>IF('S.D.PASTE SHEET'!P200="","",'S.D.PASTE SHEET'!P200)</f>
        <v/>
      </c>
      <c s="86" t="str">
        <f>IF('S.D.PASTE SHEET'!Q200="","",'S.D.PASTE SHEET'!Q200)</f>
        <v/>
      </c>
      <c s="86" t="str">
        <f>IF('S.D.PASTE SHEET'!R200="","",'S.D.PASTE SHEET'!R200)</f>
        <v/>
      </c>
      <c s="86" t="str">
        <f>IF('S.D.PASTE SHEET'!S200="","",'S.D.PASTE SHEET'!S200)</f>
        <v/>
      </c>
      <c s="86" t="str">
        <f>IF('S.D.PASTE SHEET'!T200="","",'S.D.PASTE SHEET'!T200)</f>
        <v/>
      </c>
      <c s="86" t="str">
        <f>IF('S.D.PASTE SHEET'!U200="","",'S.D.PASTE SHEET'!U200)</f>
        <v/>
      </c>
      <c s="86" t="str">
        <f>IF('S.D.PASTE SHEET'!V200="","",'S.D.PASTE SHEET'!V200)</f>
        <v/>
      </c>
      <c s="86" t="str">
        <f>IF('S.D.PASTE SHEET'!W200="","",'S.D.PASTE SHEET'!W200)</f>
        <v/>
      </c>
      <c s="86" t="str">
        <f>IF('S.D.PASTE SHEET'!X200="","",'S.D.PASTE SHEET'!X200)</f>
        <v/>
      </c>
      <c s="86" t="str">
        <f>IF('S.D.PASTE SHEET'!Y200="","",'S.D.PASTE SHEET'!Y200)</f>
        <v/>
      </c>
      <c s="86" t="str">
        <f>IF('S.D.PASTE SHEET'!Z200="","",'S.D.PASTE SHEET'!Z200)</f>
        <v/>
      </c>
      <c s="86" t="str">
        <f>IF('S.D.PASTE SHEET'!AA200="","",'S.D.PASTE SHEET'!AA200)</f>
        <v/>
      </c>
      <c s="86" t="str">
        <f>IF('S.D.PASTE SHEET'!AB200="","",'S.D.PASTE SHEET'!AB200)</f>
        <v/>
      </c>
      <c s="86" t="str">
        <f>IF('S.D.PASTE SHEET'!AC200="","",'S.D.PASTE SHEET'!AC200)</f>
        <v/>
      </c>
      <c s="86" t="str">
        <f>IF('S.D.PASTE SHEET'!AD200="","",'S.D.PASTE SHEET'!AD200)</f>
        <v/>
      </c>
      <c s="87"/>
      <c s="88" t="str">
        <f>IF(AK200="","",IF(AK200&gt;0,COUNT($AG$2:AG200),""))</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00" s="88" t="str">
        <f>IF(BC200="","",IF(BC200&gt;0,COUNT($AY$2:AY200),""))</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01" spans="1:66" ht="15.75" customHeight="1">
      <c r="A201" s="86" t="str">
        <f>IF('S.D.PASTE SHEET'!A201="","",'S.D.PASTE SHEET'!A201)</f>
        <v/>
      </c>
      <c s="86" t="str">
        <f>IF('S.D.PASTE SHEET'!B201="","",'S.D.PASTE SHEET'!B201)</f>
        <v/>
      </c>
      <c s="86" t="str">
        <f>IF('S.D.PASTE SHEET'!C201="","",'S.D.PASTE SHEET'!C201)</f>
        <v/>
      </c>
      <c s="86" t="str">
        <f>IF('S.D.PASTE SHEET'!D201="","",'S.D.PASTE SHEET'!D201)</f>
        <v/>
      </c>
      <c s="86" t="str">
        <f>IF('S.D.PASTE SHEET'!E201="","",'S.D.PASTE SHEET'!E201)</f>
        <v/>
      </c>
      <c s="86" t="str">
        <f>IF('S.D.PASTE SHEET'!F201="","",'S.D.PASTE SHEET'!F201)</f>
        <v/>
      </c>
      <c s="86" t="str">
        <f>IF('S.D.PASTE SHEET'!G201="","",'S.D.PASTE SHEET'!G201)</f>
        <v/>
      </c>
      <c s="86" t="str">
        <f>IF('S.D.PASTE SHEET'!H201="","",'S.D.PASTE SHEET'!H201)</f>
        <v/>
      </c>
      <c s="86" t="str">
        <f>IF('S.D.PASTE SHEET'!I201="","",'S.D.PASTE SHEET'!I201)</f>
        <v/>
      </c>
      <c s="86" t="str">
        <f>IF('S.D.PASTE SHEET'!J201="","",'S.D.PASTE SHEET'!J201)</f>
        <v/>
      </c>
      <c s="86" t="str">
        <f>IF('S.D.PASTE SHEET'!K201="","",'S.D.PASTE SHEET'!K201)</f>
        <v/>
      </c>
      <c s="86" t="str">
        <f>IF('S.D.PASTE SHEET'!L201="","",'S.D.PASTE SHEET'!L201)</f>
        <v/>
      </c>
      <c s="86" t="str">
        <f>IF('S.D.PASTE SHEET'!M201="","",'S.D.PASTE SHEET'!M201)</f>
        <v/>
      </c>
      <c s="86" t="str">
        <f>IF('S.D.PASTE SHEET'!N201="","",'S.D.PASTE SHEET'!N201)</f>
        <v/>
      </c>
      <c s="86" t="str">
        <f>IF('S.D.PASTE SHEET'!O201="","",'S.D.PASTE SHEET'!O201)</f>
        <v/>
      </c>
      <c s="86" t="str">
        <f>IF('S.D.PASTE SHEET'!P201="","",'S.D.PASTE SHEET'!P201)</f>
        <v/>
      </c>
      <c s="86" t="str">
        <f>IF('S.D.PASTE SHEET'!Q201="","",'S.D.PASTE SHEET'!Q201)</f>
        <v/>
      </c>
      <c s="86" t="str">
        <f>IF('S.D.PASTE SHEET'!R201="","",'S.D.PASTE SHEET'!R201)</f>
        <v/>
      </c>
      <c s="86" t="str">
        <f>IF('S.D.PASTE SHEET'!S201="","",'S.D.PASTE SHEET'!S201)</f>
        <v/>
      </c>
      <c s="86" t="str">
        <f>IF('S.D.PASTE SHEET'!T201="","",'S.D.PASTE SHEET'!T201)</f>
        <v/>
      </c>
      <c s="86" t="str">
        <f>IF('S.D.PASTE SHEET'!U201="","",'S.D.PASTE SHEET'!U201)</f>
        <v/>
      </c>
      <c s="86" t="str">
        <f>IF('S.D.PASTE SHEET'!V201="","",'S.D.PASTE SHEET'!V201)</f>
        <v/>
      </c>
      <c s="86" t="str">
        <f>IF('S.D.PASTE SHEET'!W201="","",'S.D.PASTE SHEET'!W201)</f>
        <v/>
      </c>
      <c s="86" t="str">
        <f>IF('S.D.PASTE SHEET'!X201="","",'S.D.PASTE SHEET'!X201)</f>
        <v/>
      </c>
      <c s="86" t="str">
        <f>IF('S.D.PASTE SHEET'!Y201="","",'S.D.PASTE SHEET'!Y201)</f>
        <v/>
      </c>
      <c s="86" t="str">
        <f>IF('S.D.PASTE SHEET'!Z201="","",'S.D.PASTE SHEET'!Z201)</f>
        <v/>
      </c>
      <c s="86" t="str">
        <f>IF('S.D.PASTE SHEET'!AA201="","",'S.D.PASTE SHEET'!AA201)</f>
        <v/>
      </c>
      <c s="86" t="str">
        <f>IF('S.D.PASTE SHEET'!AB201="","",'S.D.PASTE SHEET'!AB201)</f>
        <v/>
      </c>
      <c s="86" t="str">
        <f>IF('S.D.PASTE SHEET'!AC201="","",'S.D.PASTE SHEET'!AC201)</f>
        <v/>
      </c>
      <c s="86" t="str">
        <f>IF('S.D.PASTE SHEET'!AD201="","",'S.D.PASTE SHEET'!AD201)</f>
        <v/>
      </c>
      <c s="87"/>
      <c s="88" t="str">
        <f>IF(AK201="","",IF(AK201&gt;0,COUNT($AG$2:AG201),""))</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01" s="88" t="str">
        <f>IF(BC201="","",IF(BC201&gt;0,COUNT($AY$2:AY201),""))</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02" spans="1:66" ht="15.75" customHeight="1">
      <c r="A202" s="86" t="str">
        <f>IF('S.D.PASTE SHEET'!A202="","",'S.D.PASTE SHEET'!A202)</f>
        <v/>
      </c>
      <c s="86" t="str">
        <f>IF('S.D.PASTE SHEET'!B202="","",'S.D.PASTE SHEET'!B202)</f>
        <v/>
      </c>
      <c s="86" t="str">
        <f>IF('S.D.PASTE SHEET'!C202="","",'S.D.PASTE SHEET'!C202)</f>
        <v/>
      </c>
      <c s="86" t="str">
        <f>IF('S.D.PASTE SHEET'!D202="","",'S.D.PASTE SHEET'!D202)</f>
        <v/>
      </c>
      <c s="86" t="str">
        <f>IF('S.D.PASTE SHEET'!E202="","",'S.D.PASTE SHEET'!E202)</f>
        <v/>
      </c>
      <c s="86" t="str">
        <f>IF('S.D.PASTE SHEET'!F202="","",'S.D.PASTE SHEET'!F202)</f>
        <v/>
      </c>
      <c s="86" t="str">
        <f>IF('S.D.PASTE SHEET'!G202="","",'S.D.PASTE SHEET'!G202)</f>
        <v/>
      </c>
      <c s="86" t="str">
        <f>IF('S.D.PASTE SHEET'!H202="","",'S.D.PASTE SHEET'!H202)</f>
        <v/>
      </c>
      <c s="86" t="str">
        <f>IF('S.D.PASTE SHEET'!I202="","",'S.D.PASTE SHEET'!I202)</f>
        <v/>
      </c>
      <c s="86" t="str">
        <f>IF('S.D.PASTE SHEET'!J202="","",'S.D.PASTE SHEET'!J202)</f>
        <v/>
      </c>
      <c s="86" t="str">
        <f>IF('S.D.PASTE SHEET'!K202="","",'S.D.PASTE SHEET'!K202)</f>
        <v/>
      </c>
      <c s="86" t="str">
        <f>IF('S.D.PASTE SHEET'!L202="","",'S.D.PASTE SHEET'!L202)</f>
        <v/>
      </c>
      <c s="86" t="str">
        <f>IF('S.D.PASTE SHEET'!M202="","",'S.D.PASTE SHEET'!M202)</f>
        <v/>
      </c>
      <c s="86" t="str">
        <f>IF('S.D.PASTE SHEET'!N202="","",'S.D.PASTE SHEET'!N202)</f>
        <v/>
      </c>
      <c s="86" t="str">
        <f>IF('S.D.PASTE SHEET'!O202="","",'S.D.PASTE SHEET'!O202)</f>
        <v/>
      </c>
      <c s="86" t="str">
        <f>IF('S.D.PASTE SHEET'!P202="","",'S.D.PASTE SHEET'!P202)</f>
        <v/>
      </c>
      <c s="86" t="str">
        <f>IF('S.D.PASTE SHEET'!Q202="","",'S.D.PASTE SHEET'!Q202)</f>
        <v/>
      </c>
      <c s="86" t="str">
        <f>IF('S.D.PASTE SHEET'!R202="","",'S.D.PASTE SHEET'!R202)</f>
        <v/>
      </c>
      <c s="86" t="str">
        <f>IF('S.D.PASTE SHEET'!S202="","",'S.D.PASTE SHEET'!S202)</f>
        <v/>
      </c>
      <c s="86" t="str">
        <f>IF('S.D.PASTE SHEET'!T202="","",'S.D.PASTE SHEET'!T202)</f>
        <v/>
      </c>
      <c s="86" t="str">
        <f>IF('S.D.PASTE SHEET'!U202="","",'S.D.PASTE SHEET'!U202)</f>
        <v/>
      </c>
      <c s="86" t="str">
        <f>IF('S.D.PASTE SHEET'!V202="","",'S.D.PASTE SHEET'!V202)</f>
        <v/>
      </c>
      <c s="86" t="str">
        <f>IF('S.D.PASTE SHEET'!W202="","",'S.D.PASTE SHEET'!W202)</f>
        <v/>
      </c>
      <c s="86" t="str">
        <f>IF('S.D.PASTE SHEET'!X202="","",'S.D.PASTE SHEET'!X202)</f>
        <v/>
      </c>
      <c s="86" t="str">
        <f>IF('S.D.PASTE SHEET'!Y202="","",'S.D.PASTE SHEET'!Y202)</f>
        <v/>
      </c>
      <c s="86" t="str">
        <f>IF('S.D.PASTE SHEET'!Z202="","",'S.D.PASTE SHEET'!Z202)</f>
        <v/>
      </c>
      <c s="86" t="str">
        <f>IF('S.D.PASTE SHEET'!AA202="","",'S.D.PASTE SHEET'!AA202)</f>
        <v/>
      </c>
      <c s="86" t="str">
        <f>IF('S.D.PASTE SHEET'!AB202="","",'S.D.PASTE SHEET'!AB202)</f>
        <v/>
      </c>
      <c s="86" t="str">
        <f>IF('S.D.PASTE SHEET'!AC202="","",'S.D.PASTE SHEET'!AC202)</f>
        <v/>
      </c>
      <c s="86" t="str">
        <f>IF('S.D.PASTE SHEET'!AD202="","",'S.D.PASTE SHEET'!AD202)</f>
        <v/>
      </c>
      <c s="87"/>
      <c s="88" t="str">
        <f>IF(AK202="","",IF(AK202&gt;0,COUNT($AG$2:AG202),""))</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02" s="88" t="str">
        <f>IF(BC202="","",IF(BC202&gt;0,COUNT($AY$2:AY202),""))</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03" spans="1:66" ht="15.75" customHeight="1">
      <c r="A203" s="86" t="str">
        <f>IF('S.D.PASTE SHEET'!A203="","",'S.D.PASTE SHEET'!A203)</f>
        <v/>
      </c>
      <c s="86" t="str">
        <f>IF('S.D.PASTE SHEET'!B203="","",'S.D.PASTE SHEET'!B203)</f>
        <v/>
      </c>
      <c s="86" t="str">
        <f>IF('S.D.PASTE SHEET'!C203="","",'S.D.PASTE SHEET'!C203)</f>
        <v/>
      </c>
      <c s="86" t="str">
        <f>IF('S.D.PASTE SHEET'!D203="","",'S.D.PASTE SHEET'!D203)</f>
        <v/>
      </c>
      <c s="86" t="str">
        <f>IF('S.D.PASTE SHEET'!E203="","",'S.D.PASTE SHEET'!E203)</f>
        <v/>
      </c>
      <c s="86" t="str">
        <f>IF('S.D.PASTE SHEET'!F203="","",'S.D.PASTE SHEET'!F203)</f>
        <v/>
      </c>
      <c s="86" t="str">
        <f>IF('S.D.PASTE SHEET'!G203="","",'S.D.PASTE SHEET'!G203)</f>
        <v/>
      </c>
      <c s="86" t="str">
        <f>IF('S.D.PASTE SHEET'!H203="","",'S.D.PASTE SHEET'!H203)</f>
        <v/>
      </c>
      <c s="86" t="str">
        <f>IF('S.D.PASTE SHEET'!I203="","",'S.D.PASTE SHEET'!I203)</f>
        <v/>
      </c>
      <c s="86" t="str">
        <f>IF('S.D.PASTE SHEET'!J203="","",'S.D.PASTE SHEET'!J203)</f>
        <v/>
      </c>
      <c s="86" t="str">
        <f>IF('S.D.PASTE SHEET'!K203="","",'S.D.PASTE SHEET'!K203)</f>
        <v/>
      </c>
      <c s="86" t="str">
        <f>IF('S.D.PASTE SHEET'!L203="","",'S.D.PASTE SHEET'!L203)</f>
        <v/>
      </c>
      <c s="86" t="str">
        <f>IF('S.D.PASTE SHEET'!M203="","",'S.D.PASTE SHEET'!M203)</f>
        <v/>
      </c>
      <c s="86" t="str">
        <f>IF('S.D.PASTE SHEET'!N203="","",'S.D.PASTE SHEET'!N203)</f>
        <v/>
      </c>
      <c s="86" t="str">
        <f>IF('S.D.PASTE SHEET'!O203="","",'S.D.PASTE SHEET'!O203)</f>
        <v/>
      </c>
      <c s="86" t="str">
        <f>IF('S.D.PASTE SHEET'!P203="","",'S.D.PASTE SHEET'!P203)</f>
        <v/>
      </c>
      <c s="86" t="str">
        <f>IF('S.D.PASTE SHEET'!Q203="","",'S.D.PASTE SHEET'!Q203)</f>
        <v/>
      </c>
      <c s="86" t="str">
        <f>IF('S.D.PASTE SHEET'!R203="","",'S.D.PASTE SHEET'!R203)</f>
        <v/>
      </c>
      <c s="86" t="str">
        <f>IF('S.D.PASTE SHEET'!S203="","",'S.D.PASTE SHEET'!S203)</f>
        <v/>
      </c>
      <c s="86" t="str">
        <f>IF('S.D.PASTE SHEET'!T203="","",'S.D.PASTE SHEET'!T203)</f>
        <v/>
      </c>
      <c s="86" t="str">
        <f>IF('S.D.PASTE SHEET'!U203="","",'S.D.PASTE SHEET'!U203)</f>
        <v/>
      </c>
      <c s="86" t="str">
        <f>IF('S.D.PASTE SHEET'!V203="","",'S.D.PASTE SHEET'!V203)</f>
        <v/>
      </c>
      <c s="86" t="str">
        <f>IF('S.D.PASTE SHEET'!W203="","",'S.D.PASTE SHEET'!W203)</f>
        <v/>
      </c>
      <c s="86" t="str">
        <f>IF('S.D.PASTE SHEET'!X203="","",'S.D.PASTE SHEET'!X203)</f>
        <v/>
      </c>
      <c s="86" t="str">
        <f>IF('S.D.PASTE SHEET'!Y203="","",'S.D.PASTE SHEET'!Y203)</f>
        <v/>
      </c>
      <c s="86" t="str">
        <f>IF('S.D.PASTE SHEET'!Z203="","",'S.D.PASTE SHEET'!Z203)</f>
        <v/>
      </c>
      <c s="86" t="str">
        <f>IF('S.D.PASTE SHEET'!AA203="","",'S.D.PASTE SHEET'!AA203)</f>
        <v/>
      </c>
      <c s="86" t="str">
        <f>IF('S.D.PASTE SHEET'!AB203="","",'S.D.PASTE SHEET'!AB203)</f>
        <v/>
      </c>
      <c s="86" t="str">
        <f>IF('S.D.PASTE SHEET'!AC203="","",'S.D.PASTE SHEET'!AC203)</f>
        <v/>
      </c>
      <c s="86" t="str">
        <f>IF('S.D.PASTE SHEET'!AD203="","",'S.D.PASTE SHEET'!AD203)</f>
        <v/>
      </c>
      <c s="87"/>
      <c s="88" t="str">
        <f>IF(AK203="","",IF(AK203&gt;0,COUNT($AG$2:AG203),""))</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03" s="88" t="str">
        <f>IF(BC203="","",IF(BC203&gt;0,COUNT($AY$2:AY203),""))</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04" spans="1:66" ht="15.75" customHeight="1">
      <c r="A204" s="86" t="str">
        <f>IF('S.D.PASTE SHEET'!A204="","",'S.D.PASTE SHEET'!A204)</f>
        <v/>
      </c>
      <c s="86" t="str">
        <f>IF('S.D.PASTE SHEET'!B204="","",'S.D.PASTE SHEET'!B204)</f>
        <v/>
      </c>
      <c s="86" t="str">
        <f>IF('S.D.PASTE SHEET'!C204="","",'S.D.PASTE SHEET'!C204)</f>
        <v/>
      </c>
      <c s="86" t="str">
        <f>IF('S.D.PASTE SHEET'!D204="","",'S.D.PASTE SHEET'!D204)</f>
        <v/>
      </c>
      <c s="86" t="str">
        <f>IF('S.D.PASTE SHEET'!E204="","",'S.D.PASTE SHEET'!E204)</f>
        <v/>
      </c>
      <c s="86" t="str">
        <f>IF('S.D.PASTE SHEET'!F204="","",'S.D.PASTE SHEET'!F204)</f>
        <v/>
      </c>
      <c s="86" t="str">
        <f>IF('S.D.PASTE SHEET'!G204="","",'S.D.PASTE SHEET'!G204)</f>
        <v/>
      </c>
      <c s="86" t="str">
        <f>IF('S.D.PASTE SHEET'!H204="","",'S.D.PASTE SHEET'!H204)</f>
        <v/>
      </c>
      <c s="86" t="str">
        <f>IF('S.D.PASTE SHEET'!I204="","",'S.D.PASTE SHEET'!I204)</f>
        <v/>
      </c>
      <c s="86" t="str">
        <f>IF('S.D.PASTE SHEET'!J204="","",'S.D.PASTE SHEET'!J204)</f>
        <v/>
      </c>
      <c s="86" t="str">
        <f>IF('S.D.PASTE SHEET'!K204="","",'S.D.PASTE SHEET'!K204)</f>
        <v/>
      </c>
      <c s="86" t="str">
        <f>IF('S.D.PASTE SHEET'!L204="","",'S.D.PASTE SHEET'!L204)</f>
        <v/>
      </c>
      <c s="86" t="str">
        <f>IF('S.D.PASTE SHEET'!M204="","",'S.D.PASTE SHEET'!M204)</f>
        <v/>
      </c>
      <c s="86" t="str">
        <f>IF('S.D.PASTE SHEET'!N204="","",'S.D.PASTE SHEET'!N204)</f>
        <v/>
      </c>
      <c s="86" t="str">
        <f>IF('S.D.PASTE SHEET'!O204="","",'S.D.PASTE SHEET'!O204)</f>
        <v/>
      </c>
      <c s="86" t="str">
        <f>IF('S.D.PASTE SHEET'!P204="","",'S.D.PASTE SHEET'!P204)</f>
        <v/>
      </c>
      <c s="86" t="str">
        <f>IF('S.D.PASTE SHEET'!Q204="","",'S.D.PASTE SHEET'!Q204)</f>
        <v/>
      </c>
      <c s="86" t="str">
        <f>IF('S.D.PASTE SHEET'!R204="","",'S.D.PASTE SHEET'!R204)</f>
        <v/>
      </c>
      <c s="86" t="str">
        <f>IF('S.D.PASTE SHEET'!S204="","",'S.D.PASTE SHEET'!S204)</f>
        <v/>
      </c>
      <c s="86" t="str">
        <f>IF('S.D.PASTE SHEET'!T204="","",'S.D.PASTE SHEET'!T204)</f>
        <v/>
      </c>
      <c s="86" t="str">
        <f>IF('S.D.PASTE SHEET'!U204="","",'S.D.PASTE SHEET'!U204)</f>
        <v/>
      </c>
      <c s="86" t="str">
        <f>IF('S.D.PASTE SHEET'!V204="","",'S.D.PASTE SHEET'!V204)</f>
        <v/>
      </c>
      <c s="86" t="str">
        <f>IF('S.D.PASTE SHEET'!W204="","",'S.D.PASTE SHEET'!W204)</f>
        <v/>
      </c>
      <c s="86" t="str">
        <f>IF('S.D.PASTE SHEET'!X204="","",'S.D.PASTE SHEET'!X204)</f>
        <v/>
      </c>
      <c s="86" t="str">
        <f>IF('S.D.PASTE SHEET'!Y204="","",'S.D.PASTE SHEET'!Y204)</f>
        <v/>
      </c>
      <c s="86" t="str">
        <f>IF('S.D.PASTE SHEET'!Z204="","",'S.D.PASTE SHEET'!Z204)</f>
        <v/>
      </c>
      <c s="86" t="str">
        <f>IF('S.D.PASTE SHEET'!AA204="","",'S.D.PASTE SHEET'!AA204)</f>
        <v/>
      </c>
      <c s="86" t="str">
        <f>IF('S.D.PASTE SHEET'!AB204="","",'S.D.PASTE SHEET'!AB204)</f>
        <v/>
      </c>
      <c s="86" t="str">
        <f>IF('S.D.PASTE SHEET'!AC204="","",'S.D.PASTE SHEET'!AC204)</f>
        <v/>
      </c>
      <c s="86" t="str">
        <f>IF('S.D.PASTE SHEET'!AD204="","",'S.D.PASTE SHEET'!AD204)</f>
        <v/>
      </c>
      <c s="87"/>
      <c s="88" t="str">
        <f>IF(AK204="","",IF(AK204&gt;0,COUNT($AG$2:AG204),""))</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04" s="88" t="str">
        <f>IF(BC204="","",IF(BC204&gt;0,COUNT($AY$2:AY204),""))</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05" spans="1:66" ht="15.75" customHeight="1">
      <c r="A205" s="86" t="str">
        <f>IF('S.D.PASTE SHEET'!A205="","",'S.D.PASTE SHEET'!A205)</f>
        <v/>
      </c>
      <c s="86" t="str">
        <f>IF('S.D.PASTE SHEET'!B205="","",'S.D.PASTE SHEET'!B205)</f>
        <v/>
      </c>
      <c s="86" t="str">
        <f>IF('S.D.PASTE SHEET'!C205="","",'S.D.PASTE SHEET'!C205)</f>
        <v/>
      </c>
      <c s="86" t="str">
        <f>IF('S.D.PASTE SHEET'!D205="","",'S.D.PASTE SHEET'!D205)</f>
        <v/>
      </c>
      <c s="86" t="str">
        <f>IF('S.D.PASTE SHEET'!E205="","",'S.D.PASTE SHEET'!E205)</f>
        <v/>
      </c>
      <c s="86" t="str">
        <f>IF('S.D.PASTE SHEET'!F205="","",'S.D.PASTE SHEET'!F205)</f>
        <v/>
      </c>
      <c s="86" t="str">
        <f>IF('S.D.PASTE SHEET'!G205="","",'S.D.PASTE SHEET'!G205)</f>
        <v/>
      </c>
      <c s="86" t="str">
        <f>IF('S.D.PASTE SHEET'!H205="","",'S.D.PASTE SHEET'!H205)</f>
        <v/>
      </c>
      <c s="86" t="str">
        <f>IF('S.D.PASTE SHEET'!I205="","",'S.D.PASTE SHEET'!I205)</f>
        <v/>
      </c>
      <c s="86" t="str">
        <f>IF('S.D.PASTE SHEET'!J205="","",'S.D.PASTE SHEET'!J205)</f>
        <v/>
      </c>
      <c s="86" t="str">
        <f>IF('S.D.PASTE SHEET'!K205="","",'S.D.PASTE SHEET'!K205)</f>
        <v/>
      </c>
      <c s="86" t="str">
        <f>IF('S.D.PASTE SHEET'!L205="","",'S.D.PASTE SHEET'!L205)</f>
        <v/>
      </c>
      <c s="86" t="str">
        <f>IF('S.D.PASTE SHEET'!M205="","",'S.D.PASTE SHEET'!M205)</f>
        <v/>
      </c>
      <c s="86" t="str">
        <f>IF('S.D.PASTE SHEET'!N205="","",'S.D.PASTE SHEET'!N205)</f>
        <v/>
      </c>
      <c s="86" t="str">
        <f>IF('S.D.PASTE SHEET'!O205="","",'S.D.PASTE SHEET'!O205)</f>
        <v/>
      </c>
      <c s="86" t="str">
        <f>IF('S.D.PASTE SHEET'!P205="","",'S.D.PASTE SHEET'!P205)</f>
        <v/>
      </c>
      <c s="86" t="str">
        <f>IF('S.D.PASTE SHEET'!Q205="","",'S.D.PASTE SHEET'!Q205)</f>
        <v/>
      </c>
      <c s="86" t="str">
        <f>IF('S.D.PASTE SHEET'!R205="","",'S.D.PASTE SHEET'!R205)</f>
        <v/>
      </c>
      <c s="86" t="str">
        <f>IF('S.D.PASTE SHEET'!S205="","",'S.D.PASTE SHEET'!S205)</f>
        <v/>
      </c>
      <c s="86" t="str">
        <f>IF('S.D.PASTE SHEET'!T205="","",'S.D.PASTE SHEET'!T205)</f>
        <v/>
      </c>
      <c s="86" t="str">
        <f>IF('S.D.PASTE SHEET'!U205="","",'S.D.PASTE SHEET'!U205)</f>
        <v/>
      </c>
      <c s="86" t="str">
        <f>IF('S.D.PASTE SHEET'!V205="","",'S.D.PASTE SHEET'!V205)</f>
        <v/>
      </c>
      <c s="86" t="str">
        <f>IF('S.D.PASTE SHEET'!W205="","",'S.D.PASTE SHEET'!W205)</f>
        <v/>
      </c>
      <c s="86" t="str">
        <f>IF('S.D.PASTE SHEET'!X205="","",'S.D.PASTE SHEET'!X205)</f>
        <v/>
      </c>
      <c s="86" t="str">
        <f>IF('S.D.PASTE SHEET'!Y205="","",'S.D.PASTE SHEET'!Y205)</f>
        <v/>
      </c>
      <c s="86" t="str">
        <f>IF('S.D.PASTE SHEET'!Z205="","",'S.D.PASTE SHEET'!Z205)</f>
        <v/>
      </c>
      <c s="86" t="str">
        <f>IF('S.D.PASTE SHEET'!AA205="","",'S.D.PASTE SHEET'!AA205)</f>
        <v/>
      </c>
      <c s="86" t="str">
        <f>IF('S.D.PASTE SHEET'!AB205="","",'S.D.PASTE SHEET'!AB205)</f>
        <v/>
      </c>
      <c s="86" t="str">
        <f>IF('S.D.PASTE SHEET'!AC205="","",'S.D.PASTE SHEET'!AC205)</f>
        <v/>
      </c>
      <c s="86" t="str">
        <f>IF('S.D.PASTE SHEET'!AD205="","",'S.D.PASTE SHEET'!AD205)</f>
        <v/>
      </c>
      <c s="87"/>
      <c s="88" t="str">
        <f>IF(AK205="","",IF(AK205&gt;0,COUNT($AG$2:AG205),""))</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05" s="88" t="str">
        <f>IF(BC205="","",IF(BC205&gt;0,COUNT($AY$2:AY205),""))</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06" spans="1:66" ht="15.75" customHeight="1">
      <c r="A206" s="86" t="str">
        <f>IF('S.D.PASTE SHEET'!A206="","",'S.D.PASTE SHEET'!A206)</f>
        <v/>
      </c>
      <c s="86" t="str">
        <f>IF('S.D.PASTE SHEET'!B206="","",'S.D.PASTE SHEET'!B206)</f>
        <v/>
      </c>
      <c s="86" t="str">
        <f>IF('S.D.PASTE SHEET'!C206="","",'S.D.PASTE SHEET'!C206)</f>
        <v/>
      </c>
      <c s="86" t="str">
        <f>IF('S.D.PASTE SHEET'!D206="","",'S.D.PASTE SHEET'!D206)</f>
        <v/>
      </c>
      <c s="86" t="str">
        <f>IF('S.D.PASTE SHEET'!E206="","",'S.D.PASTE SHEET'!E206)</f>
        <v/>
      </c>
      <c s="86" t="str">
        <f>IF('S.D.PASTE SHEET'!F206="","",'S.D.PASTE SHEET'!F206)</f>
        <v/>
      </c>
      <c s="86" t="str">
        <f>IF('S.D.PASTE SHEET'!G206="","",'S.D.PASTE SHEET'!G206)</f>
        <v/>
      </c>
      <c s="86" t="str">
        <f>IF('S.D.PASTE SHEET'!H206="","",'S.D.PASTE SHEET'!H206)</f>
        <v/>
      </c>
      <c s="86" t="str">
        <f>IF('S.D.PASTE SHEET'!I206="","",'S.D.PASTE SHEET'!I206)</f>
        <v/>
      </c>
      <c s="86" t="str">
        <f>IF('S.D.PASTE SHEET'!J206="","",'S.D.PASTE SHEET'!J206)</f>
        <v/>
      </c>
      <c s="86" t="str">
        <f>IF('S.D.PASTE SHEET'!K206="","",'S.D.PASTE SHEET'!K206)</f>
        <v/>
      </c>
      <c s="86" t="str">
        <f>IF('S.D.PASTE SHEET'!L206="","",'S.D.PASTE SHEET'!L206)</f>
        <v/>
      </c>
      <c s="86" t="str">
        <f>IF('S.D.PASTE SHEET'!M206="","",'S.D.PASTE SHEET'!M206)</f>
        <v/>
      </c>
      <c s="86" t="str">
        <f>IF('S.D.PASTE SHEET'!N206="","",'S.D.PASTE SHEET'!N206)</f>
        <v/>
      </c>
      <c s="86" t="str">
        <f>IF('S.D.PASTE SHEET'!O206="","",'S.D.PASTE SHEET'!O206)</f>
        <v/>
      </c>
      <c s="86" t="str">
        <f>IF('S.D.PASTE SHEET'!P206="","",'S.D.PASTE SHEET'!P206)</f>
        <v/>
      </c>
      <c s="86" t="str">
        <f>IF('S.D.PASTE SHEET'!Q206="","",'S.D.PASTE SHEET'!Q206)</f>
        <v/>
      </c>
      <c s="86" t="str">
        <f>IF('S.D.PASTE SHEET'!R206="","",'S.D.PASTE SHEET'!R206)</f>
        <v/>
      </c>
      <c s="86" t="str">
        <f>IF('S.D.PASTE SHEET'!S206="","",'S.D.PASTE SHEET'!S206)</f>
        <v/>
      </c>
      <c s="86" t="str">
        <f>IF('S.D.PASTE SHEET'!T206="","",'S.D.PASTE SHEET'!T206)</f>
        <v/>
      </c>
      <c s="86" t="str">
        <f>IF('S.D.PASTE SHEET'!U206="","",'S.D.PASTE SHEET'!U206)</f>
        <v/>
      </c>
      <c s="86" t="str">
        <f>IF('S.D.PASTE SHEET'!V206="","",'S.D.PASTE SHEET'!V206)</f>
        <v/>
      </c>
      <c s="86" t="str">
        <f>IF('S.D.PASTE SHEET'!W206="","",'S.D.PASTE SHEET'!W206)</f>
        <v/>
      </c>
      <c s="86" t="str">
        <f>IF('S.D.PASTE SHEET'!X206="","",'S.D.PASTE SHEET'!X206)</f>
        <v/>
      </c>
      <c s="86" t="str">
        <f>IF('S.D.PASTE SHEET'!Y206="","",'S.D.PASTE SHEET'!Y206)</f>
        <v/>
      </c>
      <c s="86" t="str">
        <f>IF('S.D.PASTE SHEET'!Z206="","",'S.D.PASTE SHEET'!Z206)</f>
        <v/>
      </c>
      <c s="86" t="str">
        <f>IF('S.D.PASTE SHEET'!AA206="","",'S.D.PASTE SHEET'!AA206)</f>
        <v/>
      </c>
      <c s="86" t="str">
        <f>IF('S.D.PASTE SHEET'!AB206="","",'S.D.PASTE SHEET'!AB206)</f>
        <v/>
      </c>
      <c s="86" t="str">
        <f>IF('S.D.PASTE SHEET'!AC206="","",'S.D.PASTE SHEET'!AC206)</f>
        <v/>
      </c>
      <c s="86" t="str">
        <f>IF('S.D.PASTE SHEET'!AD206="","",'S.D.PASTE SHEET'!AD206)</f>
        <v/>
      </c>
      <c s="87"/>
      <c s="88" t="str">
        <f>IF(AK206="","",IF(AK206&gt;0,COUNT($AG$2:AG206),""))</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06" s="88" t="str">
        <f>IF(BC206="","",IF(BC206&gt;0,COUNT($AY$2:AY206),""))</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07" spans="1:66" ht="15.75" customHeight="1">
      <c r="A207" s="86" t="str">
        <f>IF('S.D.PASTE SHEET'!A207="","",'S.D.PASTE SHEET'!A207)</f>
        <v/>
      </c>
      <c s="86" t="str">
        <f>IF('S.D.PASTE SHEET'!B207="","",'S.D.PASTE SHEET'!B207)</f>
        <v/>
      </c>
      <c s="86" t="str">
        <f>IF('S.D.PASTE SHEET'!C207="","",'S.D.PASTE SHEET'!C207)</f>
        <v/>
      </c>
      <c s="86" t="str">
        <f>IF('S.D.PASTE SHEET'!D207="","",'S.D.PASTE SHEET'!D207)</f>
        <v/>
      </c>
      <c s="86" t="str">
        <f>IF('S.D.PASTE SHEET'!E207="","",'S.D.PASTE SHEET'!E207)</f>
        <v/>
      </c>
      <c s="86" t="str">
        <f>IF('S.D.PASTE SHEET'!F207="","",'S.D.PASTE SHEET'!F207)</f>
        <v/>
      </c>
      <c s="86" t="str">
        <f>IF('S.D.PASTE SHEET'!G207="","",'S.D.PASTE SHEET'!G207)</f>
        <v/>
      </c>
      <c s="86" t="str">
        <f>IF('S.D.PASTE SHEET'!H207="","",'S.D.PASTE SHEET'!H207)</f>
        <v/>
      </c>
      <c s="86" t="str">
        <f>IF('S.D.PASTE SHEET'!I207="","",'S.D.PASTE SHEET'!I207)</f>
        <v/>
      </c>
      <c s="86" t="str">
        <f>IF('S.D.PASTE SHEET'!J207="","",'S.D.PASTE SHEET'!J207)</f>
        <v/>
      </c>
      <c s="86" t="str">
        <f>IF('S.D.PASTE SHEET'!K207="","",'S.D.PASTE SHEET'!K207)</f>
        <v/>
      </c>
      <c s="86" t="str">
        <f>IF('S.D.PASTE SHEET'!L207="","",'S.D.PASTE SHEET'!L207)</f>
        <v/>
      </c>
      <c s="86" t="str">
        <f>IF('S.D.PASTE SHEET'!M207="","",'S.D.PASTE SHEET'!M207)</f>
        <v/>
      </c>
      <c s="86" t="str">
        <f>IF('S.D.PASTE SHEET'!N207="","",'S.D.PASTE SHEET'!N207)</f>
        <v/>
      </c>
      <c s="86" t="str">
        <f>IF('S.D.PASTE SHEET'!O207="","",'S.D.PASTE SHEET'!O207)</f>
        <v/>
      </c>
      <c s="86" t="str">
        <f>IF('S.D.PASTE SHEET'!P207="","",'S.D.PASTE SHEET'!P207)</f>
        <v/>
      </c>
      <c s="86" t="str">
        <f>IF('S.D.PASTE SHEET'!Q207="","",'S.D.PASTE SHEET'!Q207)</f>
        <v/>
      </c>
      <c s="86" t="str">
        <f>IF('S.D.PASTE SHEET'!R207="","",'S.D.PASTE SHEET'!R207)</f>
        <v/>
      </c>
      <c s="86" t="str">
        <f>IF('S.D.PASTE SHEET'!S207="","",'S.D.PASTE SHEET'!S207)</f>
        <v/>
      </c>
      <c s="86" t="str">
        <f>IF('S.D.PASTE SHEET'!T207="","",'S.D.PASTE SHEET'!T207)</f>
        <v/>
      </c>
      <c s="86" t="str">
        <f>IF('S.D.PASTE SHEET'!U207="","",'S.D.PASTE SHEET'!U207)</f>
        <v/>
      </c>
      <c s="86" t="str">
        <f>IF('S.D.PASTE SHEET'!V207="","",'S.D.PASTE SHEET'!V207)</f>
        <v/>
      </c>
      <c s="86" t="str">
        <f>IF('S.D.PASTE SHEET'!W207="","",'S.D.PASTE SHEET'!W207)</f>
        <v/>
      </c>
      <c s="86" t="str">
        <f>IF('S.D.PASTE SHEET'!X207="","",'S.D.PASTE SHEET'!X207)</f>
        <v/>
      </c>
      <c s="86" t="str">
        <f>IF('S.D.PASTE SHEET'!Y207="","",'S.D.PASTE SHEET'!Y207)</f>
        <v/>
      </c>
      <c s="86" t="str">
        <f>IF('S.D.PASTE SHEET'!Z207="","",'S.D.PASTE SHEET'!Z207)</f>
        <v/>
      </c>
      <c s="86" t="str">
        <f>IF('S.D.PASTE SHEET'!AA207="","",'S.D.PASTE SHEET'!AA207)</f>
        <v/>
      </c>
      <c s="86" t="str">
        <f>IF('S.D.PASTE SHEET'!AB207="","",'S.D.PASTE SHEET'!AB207)</f>
        <v/>
      </c>
      <c s="86" t="str">
        <f>IF('S.D.PASTE SHEET'!AC207="","",'S.D.PASTE SHEET'!AC207)</f>
        <v/>
      </c>
      <c s="86" t="str">
        <f>IF('S.D.PASTE SHEET'!AD207="","",'S.D.PASTE SHEET'!AD207)</f>
        <v/>
      </c>
      <c s="87"/>
      <c s="88" t="str">
        <f>IF(AK207="","",IF(AK207&gt;0,COUNT($AG$2:AG207),""))</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07" s="88" t="str">
        <f>IF(BC207="","",IF(BC207&gt;0,COUNT($AY$2:AY207),""))</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08" spans="1:66" ht="15.75" customHeight="1">
      <c r="A208" s="86" t="str">
        <f>IF('S.D.PASTE SHEET'!A208="","",'S.D.PASTE SHEET'!A208)</f>
        <v/>
      </c>
      <c s="86" t="str">
        <f>IF('S.D.PASTE SHEET'!B208="","",'S.D.PASTE SHEET'!B208)</f>
        <v/>
      </c>
      <c s="86" t="str">
        <f>IF('S.D.PASTE SHEET'!C208="","",'S.D.PASTE SHEET'!C208)</f>
        <v/>
      </c>
      <c s="86" t="str">
        <f>IF('S.D.PASTE SHEET'!D208="","",'S.D.PASTE SHEET'!D208)</f>
        <v/>
      </c>
      <c s="86" t="str">
        <f>IF('S.D.PASTE SHEET'!E208="","",'S.D.PASTE SHEET'!E208)</f>
        <v/>
      </c>
      <c s="86" t="str">
        <f>IF('S.D.PASTE SHEET'!F208="","",'S.D.PASTE SHEET'!F208)</f>
        <v/>
      </c>
      <c s="86" t="str">
        <f>IF('S.D.PASTE SHEET'!G208="","",'S.D.PASTE SHEET'!G208)</f>
        <v/>
      </c>
      <c s="86" t="str">
        <f>IF('S.D.PASTE SHEET'!H208="","",'S.D.PASTE SHEET'!H208)</f>
        <v/>
      </c>
      <c s="86" t="str">
        <f>IF('S.D.PASTE SHEET'!I208="","",'S.D.PASTE SHEET'!I208)</f>
        <v/>
      </c>
      <c s="86" t="str">
        <f>IF('S.D.PASTE SHEET'!J208="","",'S.D.PASTE SHEET'!J208)</f>
        <v/>
      </c>
      <c s="86" t="str">
        <f>IF('S.D.PASTE SHEET'!K208="","",'S.D.PASTE SHEET'!K208)</f>
        <v/>
      </c>
      <c s="86" t="str">
        <f>IF('S.D.PASTE SHEET'!L208="","",'S.D.PASTE SHEET'!L208)</f>
        <v/>
      </c>
      <c s="86" t="str">
        <f>IF('S.D.PASTE SHEET'!M208="","",'S.D.PASTE SHEET'!M208)</f>
        <v/>
      </c>
      <c s="86" t="str">
        <f>IF('S.D.PASTE SHEET'!N208="","",'S.D.PASTE SHEET'!N208)</f>
        <v/>
      </c>
      <c s="86" t="str">
        <f>IF('S.D.PASTE SHEET'!O208="","",'S.D.PASTE SHEET'!O208)</f>
        <v/>
      </c>
      <c s="86" t="str">
        <f>IF('S.D.PASTE SHEET'!P208="","",'S.D.PASTE SHEET'!P208)</f>
        <v/>
      </c>
      <c s="86" t="str">
        <f>IF('S.D.PASTE SHEET'!Q208="","",'S.D.PASTE SHEET'!Q208)</f>
        <v/>
      </c>
      <c s="86" t="str">
        <f>IF('S.D.PASTE SHEET'!R208="","",'S.D.PASTE SHEET'!R208)</f>
        <v/>
      </c>
      <c s="86" t="str">
        <f>IF('S.D.PASTE SHEET'!S208="","",'S.D.PASTE SHEET'!S208)</f>
        <v/>
      </c>
      <c s="86" t="str">
        <f>IF('S.D.PASTE SHEET'!T208="","",'S.D.PASTE SHEET'!T208)</f>
        <v/>
      </c>
      <c s="86" t="str">
        <f>IF('S.D.PASTE SHEET'!U208="","",'S.D.PASTE SHEET'!U208)</f>
        <v/>
      </c>
      <c s="86" t="str">
        <f>IF('S.D.PASTE SHEET'!V208="","",'S.D.PASTE SHEET'!V208)</f>
        <v/>
      </c>
      <c s="86" t="str">
        <f>IF('S.D.PASTE SHEET'!W208="","",'S.D.PASTE SHEET'!W208)</f>
        <v/>
      </c>
      <c s="86" t="str">
        <f>IF('S.D.PASTE SHEET'!X208="","",'S.D.PASTE SHEET'!X208)</f>
        <v/>
      </c>
      <c s="86" t="str">
        <f>IF('S.D.PASTE SHEET'!Y208="","",'S.D.PASTE SHEET'!Y208)</f>
        <v/>
      </c>
      <c s="86" t="str">
        <f>IF('S.D.PASTE SHEET'!Z208="","",'S.D.PASTE SHEET'!Z208)</f>
        <v/>
      </c>
      <c s="86" t="str">
        <f>IF('S.D.PASTE SHEET'!AA208="","",'S.D.PASTE SHEET'!AA208)</f>
        <v/>
      </c>
      <c s="86" t="str">
        <f>IF('S.D.PASTE SHEET'!AB208="","",'S.D.PASTE SHEET'!AB208)</f>
        <v/>
      </c>
      <c s="86" t="str">
        <f>IF('S.D.PASTE SHEET'!AC208="","",'S.D.PASTE SHEET'!AC208)</f>
        <v/>
      </c>
      <c s="86" t="str">
        <f>IF('S.D.PASTE SHEET'!AD208="","",'S.D.PASTE SHEET'!AD208)</f>
        <v/>
      </c>
      <c s="87"/>
      <c s="88" t="str">
        <f>IF(AK208="","",IF(AK208&gt;0,COUNT($AG$2:AG208),""))</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08" s="88" t="str">
        <f>IF(BC208="","",IF(BC208&gt;0,COUNT($AY$2:AY208),""))</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09" spans="1:66" ht="15.75" customHeight="1">
      <c r="A209" s="86" t="str">
        <f>IF('S.D.PASTE SHEET'!A209="","",'S.D.PASTE SHEET'!A209)</f>
        <v/>
      </c>
      <c s="86" t="str">
        <f>IF('S.D.PASTE SHEET'!B209="","",'S.D.PASTE SHEET'!B209)</f>
        <v/>
      </c>
      <c s="86" t="str">
        <f>IF('S.D.PASTE SHEET'!C209="","",'S.D.PASTE SHEET'!C209)</f>
        <v/>
      </c>
      <c s="86" t="str">
        <f>IF('S.D.PASTE SHEET'!D209="","",'S.D.PASTE SHEET'!D209)</f>
        <v/>
      </c>
      <c s="86" t="str">
        <f>IF('S.D.PASTE SHEET'!E209="","",'S.D.PASTE SHEET'!E209)</f>
        <v/>
      </c>
      <c s="86" t="str">
        <f>IF('S.D.PASTE SHEET'!F209="","",'S.D.PASTE SHEET'!F209)</f>
        <v/>
      </c>
      <c s="86" t="str">
        <f>IF('S.D.PASTE SHEET'!G209="","",'S.D.PASTE SHEET'!G209)</f>
        <v/>
      </c>
      <c s="86" t="str">
        <f>IF('S.D.PASTE SHEET'!H209="","",'S.D.PASTE SHEET'!H209)</f>
        <v/>
      </c>
      <c s="86" t="str">
        <f>IF('S.D.PASTE SHEET'!I209="","",'S.D.PASTE SHEET'!I209)</f>
        <v/>
      </c>
      <c s="86" t="str">
        <f>IF('S.D.PASTE SHEET'!J209="","",'S.D.PASTE SHEET'!J209)</f>
        <v/>
      </c>
      <c s="86" t="str">
        <f>IF('S.D.PASTE SHEET'!K209="","",'S.D.PASTE SHEET'!K209)</f>
        <v/>
      </c>
      <c s="86" t="str">
        <f>IF('S.D.PASTE SHEET'!L209="","",'S.D.PASTE SHEET'!L209)</f>
        <v/>
      </c>
      <c s="86" t="str">
        <f>IF('S.D.PASTE SHEET'!M209="","",'S.D.PASTE SHEET'!M209)</f>
        <v/>
      </c>
      <c s="86" t="str">
        <f>IF('S.D.PASTE SHEET'!N209="","",'S.D.PASTE SHEET'!N209)</f>
        <v/>
      </c>
      <c s="86" t="str">
        <f>IF('S.D.PASTE SHEET'!O209="","",'S.D.PASTE SHEET'!O209)</f>
        <v/>
      </c>
      <c s="86" t="str">
        <f>IF('S.D.PASTE SHEET'!P209="","",'S.D.PASTE SHEET'!P209)</f>
        <v/>
      </c>
      <c s="86" t="str">
        <f>IF('S.D.PASTE SHEET'!Q209="","",'S.D.PASTE SHEET'!Q209)</f>
        <v/>
      </c>
      <c s="86" t="str">
        <f>IF('S.D.PASTE SHEET'!R209="","",'S.D.PASTE SHEET'!R209)</f>
        <v/>
      </c>
      <c s="86" t="str">
        <f>IF('S.D.PASTE SHEET'!S209="","",'S.D.PASTE SHEET'!S209)</f>
        <v/>
      </c>
      <c s="86" t="str">
        <f>IF('S.D.PASTE SHEET'!T209="","",'S.D.PASTE SHEET'!T209)</f>
        <v/>
      </c>
      <c s="86" t="str">
        <f>IF('S.D.PASTE SHEET'!U209="","",'S.D.PASTE SHEET'!U209)</f>
        <v/>
      </c>
      <c s="86" t="str">
        <f>IF('S.D.PASTE SHEET'!V209="","",'S.D.PASTE SHEET'!V209)</f>
        <v/>
      </c>
      <c s="86" t="str">
        <f>IF('S.D.PASTE SHEET'!W209="","",'S.D.PASTE SHEET'!W209)</f>
        <v/>
      </c>
      <c s="86" t="str">
        <f>IF('S.D.PASTE SHEET'!X209="","",'S.D.PASTE SHEET'!X209)</f>
        <v/>
      </c>
      <c s="86" t="str">
        <f>IF('S.D.PASTE SHEET'!Y209="","",'S.D.PASTE SHEET'!Y209)</f>
        <v/>
      </c>
      <c s="86" t="str">
        <f>IF('S.D.PASTE SHEET'!Z209="","",'S.D.PASTE SHEET'!Z209)</f>
        <v/>
      </c>
      <c s="86" t="str">
        <f>IF('S.D.PASTE SHEET'!AA209="","",'S.D.PASTE SHEET'!AA209)</f>
        <v/>
      </c>
      <c s="86" t="str">
        <f>IF('S.D.PASTE SHEET'!AB209="","",'S.D.PASTE SHEET'!AB209)</f>
        <v/>
      </c>
      <c s="86" t="str">
        <f>IF('S.D.PASTE SHEET'!AC209="","",'S.D.PASTE SHEET'!AC209)</f>
        <v/>
      </c>
      <c s="86" t="str">
        <f>IF('S.D.PASTE SHEET'!AD209="","",'S.D.PASTE SHEET'!AD209)</f>
        <v/>
      </c>
      <c s="87"/>
      <c s="88" t="str">
        <f>IF(AK209="","",IF(AK209&gt;0,COUNT($AG$2:AG209),""))</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09" s="88" t="str">
        <f>IF(BC209="","",IF(BC209&gt;0,COUNT($AY$2:AY209),""))</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10" spans="1:66" ht="15.75" customHeight="1">
      <c r="A210" s="86" t="str">
        <f>IF('S.D.PASTE SHEET'!A210="","",'S.D.PASTE SHEET'!A210)</f>
        <v/>
      </c>
      <c s="86" t="str">
        <f>IF('S.D.PASTE SHEET'!B210="","",'S.D.PASTE SHEET'!B210)</f>
        <v/>
      </c>
      <c s="86" t="str">
        <f>IF('S.D.PASTE SHEET'!C210="","",'S.D.PASTE SHEET'!C210)</f>
        <v/>
      </c>
      <c s="86" t="str">
        <f>IF('S.D.PASTE SHEET'!D210="","",'S.D.PASTE SHEET'!D210)</f>
        <v/>
      </c>
      <c s="86" t="str">
        <f>IF('S.D.PASTE SHEET'!E210="","",'S.D.PASTE SHEET'!E210)</f>
        <v/>
      </c>
      <c s="86" t="str">
        <f>IF('S.D.PASTE SHEET'!F210="","",'S.D.PASTE SHEET'!F210)</f>
        <v/>
      </c>
      <c s="86" t="str">
        <f>IF('S.D.PASTE SHEET'!G210="","",'S.D.PASTE SHEET'!G210)</f>
        <v/>
      </c>
      <c s="86" t="str">
        <f>IF('S.D.PASTE SHEET'!H210="","",'S.D.PASTE SHEET'!H210)</f>
        <v/>
      </c>
      <c s="86" t="str">
        <f>IF('S.D.PASTE SHEET'!I210="","",'S.D.PASTE SHEET'!I210)</f>
        <v/>
      </c>
      <c s="86" t="str">
        <f>IF('S.D.PASTE SHEET'!J210="","",'S.D.PASTE SHEET'!J210)</f>
        <v/>
      </c>
      <c s="86" t="str">
        <f>IF('S.D.PASTE SHEET'!K210="","",'S.D.PASTE SHEET'!K210)</f>
        <v/>
      </c>
      <c s="86" t="str">
        <f>IF('S.D.PASTE SHEET'!L210="","",'S.D.PASTE SHEET'!L210)</f>
        <v/>
      </c>
      <c s="86" t="str">
        <f>IF('S.D.PASTE SHEET'!M210="","",'S.D.PASTE SHEET'!M210)</f>
        <v/>
      </c>
      <c s="86" t="str">
        <f>IF('S.D.PASTE SHEET'!N210="","",'S.D.PASTE SHEET'!N210)</f>
        <v/>
      </c>
      <c s="86" t="str">
        <f>IF('S.D.PASTE SHEET'!O210="","",'S.D.PASTE SHEET'!O210)</f>
        <v/>
      </c>
      <c s="86" t="str">
        <f>IF('S.D.PASTE SHEET'!P210="","",'S.D.PASTE SHEET'!P210)</f>
        <v/>
      </c>
      <c s="86" t="str">
        <f>IF('S.D.PASTE SHEET'!Q210="","",'S.D.PASTE SHEET'!Q210)</f>
        <v/>
      </c>
      <c s="86" t="str">
        <f>IF('S.D.PASTE SHEET'!R210="","",'S.D.PASTE SHEET'!R210)</f>
        <v/>
      </c>
      <c s="86" t="str">
        <f>IF('S.D.PASTE SHEET'!S210="","",'S.D.PASTE SHEET'!S210)</f>
        <v/>
      </c>
      <c s="86" t="str">
        <f>IF('S.D.PASTE SHEET'!T210="","",'S.D.PASTE SHEET'!T210)</f>
        <v/>
      </c>
      <c s="86" t="str">
        <f>IF('S.D.PASTE SHEET'!U210="","",'S.D.PASTE SHEET'!U210)</f>
        <v/>
      </c>
      <c s="86" t="str">
        <f>IF('S.D.PASTE SHEET'!V210="","",'S.D.PASTE SHEET'!V210)</f>
        <v/>
      </c>
      <c s="86" t="str">
        <f>IF('S.D.PASTE SHEET'!W210="","",'S.D.PASTE SHEET'!W210)</f>
        <v/>
      </c>
      <c s="86" t="str">
        <f>IF('S.D.PASTE SHEET'!X210="","",'S.D.PASTE SHEET'!X210)</f>
        <v/>
      </c>
      <c s="86" t="str">
        <f>IF('S.D.PASTE SHEET'!Y210="","",'S.D.PASTE SHEET'!Y210)</f>
        <v/>
      </c>
      <c s="86" t="str">
        <f>IF('S.D.PASTE SHEET'!Z210="","",'S.D.PASTE SHEET'!Z210)</f>
        <v/>
      </c>
      <c s="86" t="str">
        <f>IF('S.D.PASTE SHEET'!AA210="","",'S.D.PASTE SHEET'!AA210)</f>
        <v/>
      </c>
      <c s="86" t="str">
        <f>IF('S.D.PASTE SHEET'!AB210="","",'S.D.PASTE SHEET'!AB210)</f>
        <v/>
      </c>
      <c s="86" t="str">
        <f>IF('S.D.PASTE SHEET'!AC210="","",'S.D.PASTE SHEET'!AC210)</f>
        <v/>
      </c>
      <c s="86" t="str">
        <f>IF('S.D.PASTE SHEET'!AD210="","",'S.D.PASTE SHEET'!AD210)</f>
        <v/>
      </c>
      <c s="87"/>
      <c s="88" t="str">
        <f>IF(AK210="","",IF(AK210&gt;0,COUNT($AG$2:AG210),""))</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10" s="88" t="str">
        <f>IF(BC210="","",IF(BC210&gt;0,COUNT($AY$2:AY210),""))</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11" spans="1:66" ht="15.75" customHeight="1">
      <c r="A211" s="86" t="str">
        <f>IF('S.D.PASTE SHEET'!A211="","",'S.D.PASTE SHEET'!A211)</f>
        <v/>
      </c>
      <c s="86" t="str">
        <f>IF('S.D.PASTE SHEET'!B211="","",'S.D.PASTE SHEET'!B211)</f>
        <v/>
      </c>
      <c s="86" t="str">
        <f>IF('S.D.PASTE SHEET'!C211="","",'S.D.PASTE SHEET'!C211)</f>
        <v/>
      </c>
      <c s="86" t="str">
        <f>IF('S.D.PASTE SHEET'!D211="","",'S.D.PASTE SHEET'!D211)</f>
        <v/>
      </c>
      <c s="86" t="str">
        <f>IF('S.D.PASTE SHEET'!E211="","",'S.D.PASTE SHEET'!E211)</f>
        <v/>
      </c>
      <c s="86" t="str">
        <f>IF('S.D.PASTE SHEET'!F211="","",'S.D.PASTE SHEET'!F211)</f>
        <v/>
      </c>
      <c s="86" t="str">
        <f>IF('S.D.PASTE SHEET'!G211="","",'S.D.PASTE SHEET'!G211)</f>
        <v/>
      </c>
      <c s="86" t="str">
        <f>IF('S.D.PASTE SHEET'!H211="","",'S.D.PASTE SHEET'!H211)</f>
        <v/>
      </c>
      <c s="86" t="str">
        <f>IF('S.D.PASTE SHEET'!I211="","",'S.D.PASTE SHEET'!I211)</f>
        <v/>
      </c>
      <c s="86" t="str">
        <f>IF('S.D.PASTE SHEET'!J211="","",'S.D.PASTE SHEET'!J211)</f>
        <v/>
      </c>
      <c s="86" t="str">
        <f>IF('S.D.PASTE SHEET'!K211="","",'S.D.PASTE SHEET'!K211)</f>
        <v/>
      </c>
      <c s="86" t="str">
        <f>IF('S.D.PASTE SHEET'!L211="","",'S.D.PASTE SHEET'!L211)</f>
        <v/>
      </c>
      <c s="86" t="str">
        <f>IF('S.D.PASTE SHEET'!M211="","",'S.D.PASTE SHEET'!M211)</f>
        <v/>
      </c>
      <c s="86" t="str">
        <f>IF('S.D.PASTE SHEET'!N211="","",'S.D.PASTE SHEET'!N211)</f>
        <v/>
      </c>
      <c s="86" t="str">
        <f>IF('S.D.PASTE SHEET'!O211="","",'S.D.PASTE SHEET'!O211)</f>
        <v/>
      </c>
      <c s="86" t="str">
        <f>IF('S.D.PASTE SHEET'!P211="","",'S.D.PASTE SHEET'!P211)</f>
        <v/>
      </c>
      <c s="86" t="str">
        <f>IF('S.D.PASTE SHEET'!Q211="","",'S.D.PASTE SHEET'!Q211)</f>
        <v/>
      </c>
      <c s="86" t="str">
        <f>IF('S.D.PASTE SHEET'!R211="","",'S.D.PASTE SHEET'!R211)</f>
        <v/>
      </c>
      <c s="86" t="str">
        <f>IF('S.D.PASTE SHEET'!S211="","",'S.D.PASTE SHEET'!S211)</f>
        <v/>
      </c>
      <c s="86" t="str">
        <f>IF('S.D.PASTE SHEET'!T211="","",'S.D.PASTE SHEET'!T211)</f>
        <v/>
      </c>
      <c s="86" t="str">
        <f>IF('S.D.PASTE SHEET'!U211="","",'S.D.PASTE SHEET'!U211)</f>
        <v/>
      </c>
      <c s="86" t="str">
        <f>IF('S.D.PASTE SHEET'!V211="","",'S.D.PASTE SHEET'!V211)</f>
        <v/>
      </c>
      <c s="86" t="str">
        <f>IF('S.D.PASTE SHEET'!W211="","",'S.D.PASTE SHEET'!W211)</f>
        <v/>
      </c>
      <c s="86" t="str">
        <f>IF('S.D.PASTE SHEET'!X211="","",'S.D.PASTE SHEET'!X211)</f>
        <v/>
      </c>
      <c s="86" t="str">
        <f>IF('S.D.PASTE SHEET'!Y211="","",'S.D.PASTE SHEET'!Y211)</f>
        <v/>
      </c>
      <c s="86" t="str">
        <f>IF('S.D.PASTE SHEET'!Z211="","",'S.D.PASTE SHEET'!Z211)</f>
        <v/>
      </c>
      <c s="86" t="str">
        <f>IF('S.D.PASTE SHEET'!AA211="","",'S.D.PASTE SHEET'!AA211)</f>
        <v/>
      </c>
      <c s="86" t="str">
        <f>IF('S.D.PASTE SHEET'!AB211="","",'S.D.PASTE SHEET'!AB211)</f>
        <v/>
      </c>
      <c s="86" t="str">
        <f>IF('S.D.PASTE SHEET'!AC211="","",'S.D.PASTE SHEET'!AC211)</f>
        <v/>
      </c>
      <c s="86" t="str">
        <f>IF('S.D.PASTE SHEET'!AD211="","",'S.D.PASTE SHEET'!AD211)</f>
        <v/>
      </c>
      <c s="87"/>
      <c s="88" t="str">
        <f>IF(AK211="","",IF(AK211&gt;0,COUNT($AG$2:AG211),""))</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11" s="88" t="str">
        <f>IF(BC211="","",IF(BC211&gt;0,COUNT($AY$2:AY211),""))</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12" spans="1:66" ht="15.75" customHeight="1">
      <c r="A212" s="86" t="str">
        <f>IF('S.D.PASTE SHEET'!A212="","",'S.D.PASTE SHEET'!A212)</f>
        <v/>
      </c>
      <c s="86" t="str">
        <f>IF('S.D.PASTE SHEET'!B212="","",'S.D.PASTE SHEET'!B212)</f>
        <v/>
      </c>
      <c s="86" t="str">
        <f>IF('S.D.PASTE SHEET'!C212="","",'S.D.PASTE SHEET'!C212)</f>
        <v/>
      </c>
      <c s="86" t="str">
        <f>IF('S.D.PASTE SHEET'!D212="","",'S.D.PASTE SHEET'!D212)</f>
        <v/>
      </c>
      <c s="86" t="str">
        <f>IF('S.D.PASTE SHEET'!E212="","",'S.D.PASTE SHEET'!E212)</f>
        <v/>
      </c>
      <c s="86" t="str">
        <f>IF('S.D.PASTE SHEET'!F212="","",'S.D.PASTE SHEET'!F212)</f>
        <v/>
      </c>
      <c s="86" t="str">
        <f>IF('S.D.PASTE SHEET'!G212="","",'S.D.PASTE SHEET'!G212)</f>
        <v/>
      </c>
      <c s="86" t="str">
        <f>IF('S.D.PASTE SHEET'!H212="","",'S.D.PASTE SHEET'!H212)</f>
        <v/>
      </c>
      <c s="86" t="str">
        <f>IF('S.D.PASTE SHEET'!I212="","",'S.D.PASTE SHEET'!I212)</f>
        <v/>
      </c>
      <c s="86" t="str">
        <f>IF('S.D.PASTE SHEET'!J212="","",'S.D.PASTE SHEET'!J212)</f>
        <v/>
      </c>
      <c s="86" t="str">
        <f>IF('S.D.PASTE SHEET'!K212="","",'S.D.PASTE SHEET'!K212)</f>
        <v/>
      </c>
      <c s="86" t="str">
        <f>IF('S.D.PASTE SHEET'!L212="","",'S.D.PASTE SHEET'!L212)</f>
        <v/>
      </c>
      <c s="86" t="str">
        <f>IF('S.D.PASTE SHEET'!M212="","",'S.D.PASTE SHEET'!M212)</f>
        <v/>
      </c>
      <c s="86" t="str">
        <f>IF('S.D.PASTE SHEET'!N212="","",'S.D.PASTE SHEET'!N212)</f>
        <v/>
      </c>
      <c s="86" t="str">
        <f>IF('S.D.PASTE SHEET'!O212="","",'S.D.PASTE SHEET'!O212)</f>
        <v/>
      </c>
      <c s="86" t="str">
        <f>IF('S.D.PASTE SHEET'!P212="","",'S.D.PASTE SHEET'!P212)</f>
        <v/>
      </c>
      <c s="86" t="str">
        <f>IF('S.D.PASTE SHEET'!Q212="","",'S.D.PASTE SHEET'!Q212)</f>
        <v/>
      </c>
      <c s="86" t="str">
        <f>IF('S.D.PASTE SHEET'!R212="","",'S.D.PASTE SHEET'!R212)</f>
        <v/>
      </c>
      <c s="86" t="str">
        <f>IF('S.D.PASTE SHEET'!S212="","",'S.D.PASTE SHEET'!S212)</f>
        <v/>
      </c>
      <c s="86" t="str">
        <f>IF('S.D.PASTE SHEET'!T212="","",'S.D.PASTE SHEET'!T212)</f>
        <v/>
      </c>
      <c s="86" t="str">
        <f>IF('S.D.PASTE SHEET'!U212="","",'S.D.PASTE SHEET'!U212)</f>
        <v/>
      </c>
      <c s="86" t="str">
        <f>IF('S.D.PASTE SHEET'!V212="","",'S.D.PASTE SHEET'!V212)</f>
        <v/>
      </c>
      <c s="86" t="str">
        <f>IF('S.D.PASTE SHEET'!W212="","",'S.D.PASTE SHEET'!W212)</f>
        <v/>
      </c>
      <c s="86" t="str">
        <f>IF('S.D.PASTE SHEET'!X212="","",'S.D.PASTE SHEET'!X212)</f>
        <v/>
      </c>
      <c s="86" t="str">
        <f>IF('S.D.PASTE SHEET'!Y212="","",'S.D.PASTE SHEET'!Y212)</f>
        <v/>
      </c>
      <c s="86" t="str">
        <f>IF('S.D.PASTE SHEET'!Z212="","",'S.D.PASTE SHEET'!Z212)</f>
        <v/>
      </c>
      <c s="86" t="str">
        <f>IF('S.D.PASTE SHEET'!AA212="","",'S.D.PASTE SHEET'!AA212)</f>
        <v/>
      </c>
      <c s="86" t="str">
        <f>IF('S.D.PASTE SHEET'!AB212="","",'S.D.PASTE SHEET'!AB212)</f>
        <v/>
      </c>
      <c s="86" t="str">
        <f>IF('S.D.PASTE SHEET'!AC212="","",'S.D.PASTE SHEET'!AC212)</f>
        <v/>
      </c>
      <c s="86" t="str">
        <f>IF('S.D.PASTE SHEET'!AD212="","",'S.D.PASTE SHEET'!AD212)</f>
        <v/>
      </c>
      <c s="87"/>
      <c s="88" t="str">
        <f>IF(AK212="","",IF(AK212&gt;0,COUNT($AG$2:AG212),""))</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12" s="88" t="str">
        <f>IF(BC212="","",IF(BC212&gt;0,COUNT($AY$2:AY212),""))</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13" spans="1:66" ht="15.75" customHeight="1">
      <c r="A213" s="86" t="str">
        <f>IF('S.D.PASTE SHEET'!A213="","",'S.D.PASTE SHEET'!A213)</f>
        <v/>
      </c>
      <c s="86" t="str">
        <f>IF('S.D.PASTE SHEET'!B213="","",'S.D.PASTE SHEET'!B213)</f>
        <v/>
      </c>
      <c s="86" t="str">
        <f>IF('S.D.PASTE SHEET'!C213="","",'S.D.PASTE SHEET'!C213)</f>
        <v/>
      </c>
      <c s="86" t="str">
        <f>IF('S.D.PASTE SHEET'!D213="","",'S.D.PASTE SHEET'!D213)</f>
        <v/>
      </c>
      <c s="86" t="str">
        <f>IF('S.D.PASTE SHEET'!E213="","",'S.D.PASTE SHEET'!E213)</f>
        <v/>
      </c>
      <c s="86" t="str">
        <f>IF('S.D.PASTE SHEET'!F213="","",'S.D.PASTE SHEET'!F213)</f>
        <v/>
      </c>
      <c s="86" t="str">
        <f>IF('S.D.PASTE SHEET'!G213="","",'S.D.PASTE SHEET'!G213)</f>
        <v/>
      </c>
      <c s="86" t="str">
        <f>IF('S.D.PASTE SHEET'!H213="","",'S.D.PASTE SHEET'!H213)</f>
        <v/>
      </c>
      <c s="86" t="str">
        <f>IF('S.D.PASTE SHEET'!I213="","",'S.D.PASTE SHEET'!I213)</f>
        <v/>
      </c>
      <c s="86" t="str">
        <f>IF('S.D.PASTE SHEET'!J213="","",'S.D.PASTE SHEET'!J213)</f>
        <v/>
      </c>
      <c s="86" t="str">
        <f>IF('S.D.PASTE SHEET'!K213="","",'S.D.PASTE SHEET'!K213)</f>
        <v/>
      </c>
      <c s="86" t="str">
        <f>IF('S.D.PASTE SHEET'!L213="","",'S.D.PASTE SHEET'!L213)</f>
        <v/>
      </c>
      <c s="86" t="str">
        <f>IF('S.D.PASTE SHEET'!M213="","",'S.D.PASTE SHEET'!M213)</f>
        <v/>
      </c>
      <c s="86" t="str">
        <f>IF('S.D.PASTE SHEET'!N213="","",'S.D.PASTE SHEET'!N213)</f>
        <v/>
      </c>
      <c s="86" t="str">
        <f>IF('S.D.PASTE SHEET'!O213="","",'S.D.PASTE SHEET'!O213)</f>
        <v/>
      </c>
      <c s="86" t="str">
        <f>IF('S.D.PASTE SHEET'!P213="","",'S.D.PASTE SHEET'!P213)</f>
        <v/>
      </c>
      <c s="86" t="str">
        <f>IF('S.D.PASTE SHEET'!Q213="","",'S.D.PASTE SHEET'!Q213)</f>
        <v/>
      </c>
      <c s="86" t="str">
        <f>IF('S.D.PASTE SHEET'!R213="","",'S.D.PASTE SHEET'!R213)</f>
        <v/>
      </c>
      <c s="86" t="str">
        <f>IF('S.D.PASTE SHEET'!S213="","",'S.D.PASTE SHEET'!S213)</f>
        <v/>
      </c>
      <c s="86" t="str">
        <f>IF('S.D.PASTE SHEET'!T213="","",'S.D.PASTE SHEET'!T213)</f>
        <v/>
      </c>
      <c s="86" t="str">
        <f>IF('S.D.PASTE SHEET'!U213="","",'S.D.PASTE SHEET'!U213)</f>
        <v/>
      </c>
      <c s="86" t="str">
        <f>IF('S.D.PASTE SHEET'!V213="","",'S.D.PASTE SHEET'!V213)</f>
        <v/>
      </c>
      <c s="86" t="str">
        <f>IF('S.D.PASTE SHEET'!W213="","",'S.D.PASTE SHEET'!W213)</f>
        <v/>
      </c>
      <c s="86" t="str">
        <f>IF('S.D.PASTE SHEET'!X213="","",'S.D.PASTE SHEET'!X213)</f>
        <v/>
      </c>
      <c s="86" t="str">
        <f>IF('S.D.PASTE SHEET'!Y213="","",'S.D.PASTE SHEET'!Y213)</f>
        <v/>
      </c>
      <c s="86" t="str">
        <f>IF('S.D.PASTE SHEET'!Z213="","",'S.D.PASTE SHEET'!Z213)</f>
        <v/>
      </c>
      <c s="86" t="str">
        <f>IF('S.D.PASTE SHEET'!AA213="","",'S.D.PASTE SHEET'!AA213)</f>
        <v/>
      </c>
      <c s="86" t="str">
        <f>IF('S.D.PASTE SHEET'!AB213="","",'S.D.PASTE SHEET'!AB213)</f>
        <v/>
      </c>
      <c s="86" t="str">
        <f>IF('S.D.PASTE SHEET'!AC213="","",'S.D.PASTE SHEET'!AC213)</f>
        <v/>
      </c>
      <c s="86" t="str">
        <f>IF('S.D.PASTE SHEET'!AD213="","",'S.D.PASTE SHEET'!AD213)</f>
        <v/>
      </c>
      <c s="87"/>
      <c s="88" t="str">
        <f>IF(AK213="","",IF(AK213&gt;0,COUNT($AG$2:AG213),""))</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13" s="88" t="str">
        <f>IF(BC213="","",IF(BC213&gt;0,COUNT($AY$2:AY213),""))</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14" spans="1:66" ht="15.75" customHeight="1">
      <c r="A214" s="86" t="str">
        <f>IF('S.D.PASTE SHEET'!A214="","",'S.D.PASTE SHEET'!A214)</f>
        <v/>
      </c>
      <c s="86" t="str">
        <f>IF('S.D.PASTE SHEET'!B214="","",'S.D.PASTE SHEET'!B214)</f>
        <v/>
      </c>
      <c s="86" t="str">
        <f>IF('S.D.PASTE SHEET'!C214="","",'S.D.PASTE SHEET'!C214)</f>
        <v/>
      </c>
      <c s="86" t="str">
        <f>IF('S.D.PASTE SHEET'!D214="","",'S.D.PASTE SHEET'!D214)</f>
        <v/>
      </c>
      <c s="86" t="str">
        <f>IF('S.D.PASTE SHEET'!E214="","",'S.D.PASTE SHEET'!E214)</f>
        <v/>
      </c>
      <c s="86" t="str">
        <f>IF('S.D.PASTE SHEET'!F214="","",'S.D.PASTE SHEET'!F214)</f>
        <v/>
      </c>
      <c s="86" t="str">
        <f>IF('S.D.PASTE SHEET'!G214="","",'S.D.PASTE SHEET'!G214)</f>
        <v/>
      </c>
      <c s="86" t="str">
        <f>IF('S.D.PASTE SHEET'!H214="","",'S.D.PASTE SHEET'!H214)</f>
        <v/>
      </c>
      <c s="86" t="str">
        <f>IF('S.D.PASTE SHEET'!I214="","",'S.D.PASTE SHEET'!I214)</f>
        <v/>
      </c>
      <c s="86" t="str">
        <f>IF('S.D.PASTE SHEET'!J214="","",'S.D.PASTE SHEET'!J214)</f>
        <v/>
      </c>
      <c s="86" t="str">
        <f>IF('S.D.PASTE SHEET'!K214="","",'S.D.PASTE SHEET'!K214)</f>
        <v/>
      </c>
      <c s="86" t="str">
        <f>IF('S.D.PASTE SHEET'!L214="","",'S.D.PASTE SHEET'!L214)</f>
        <v/>
      </c>
      <c s="86" t="str">
        <f>IF('S.D.PASTE SHEET'!M214="","",'S.D.PASTE SHEET'!M214)</f>
        <v/>
      </c>
      <c s="86" t="str">
        <f>IF('S.D.PASTE SHEET'!N214="","",'S.D.PASTE SHEET'!N214)</f>
        <v/>
      </c>
      <c s="86" t="str">
        <f>IF('S.D.PASTE SHEET'!O214="","",'S.D.PASTE SHEET'!O214)</f>
        <v/>
      </c>
      <c s="86" t="str">
        <f>IF('S.D.PASTE SHEET'!P214="","",'S.D.PASTE SHEET'!P214)</f>
        <v/>
      </c>
      <c s="86" t="str">
        <f>IF('S.D.PASTE SHEET'!Q214="","",'S.D.PASTE SHEET'!Q214)</f>
        <v/>
      </c>
      <c s="86" t="str">
        <f>IF('S.D.PASTE SHEET'!R214="","",'S.D.PASTE SHEET'!R214)</f>
        <v/>
      </c>
      <c s="86" t="str">
        <f>IF('S.D.PASTE SHEET'!S214="","",'S.D.PASTE SHEET'!S214)</f>
        <v/>
      </c>
      <c s="86" t="str">
        <f>IF('S.D.PASTE SHEET'!T214="","",'S.D.PASTE SHEET'!T214)</f>
        <v/>
      </c>
      <c s="86" t="str">
        <f>IF('S.D.PASTE SHEET'!U214="","",'S.D.PASTE SHEET'!U214)</f>
        <v/>
      </c>
      <c s="86" t="str">
        <f>IF('S.D.PASTE SHEET'!V214="","",'S.D.PASTE SHEET'!V214)</f>
        <v/>
      </c>
      <c s="86" t="str">
        <f>IF('S.D.PASTE SHEET'!W214="","",'S.D.PASTE SHEET'!W214)</f>
        <v/>
      </c>
      <c s="86" t="str">
        <f>IF('S.D.PASTE SHEET'!X214="","",'S.D.PASTE SHEET'!X214)</f>
        <v/>
      </c>
      <c s="86" t="str">
        <f>IF('S.D.PASTE SHEET'!Y214="","",'S.D.PASTE SHEET'!Y214)</f>
        <v/>
      </c>
      <c s="86" t="str">
        <f>IF('S.D.PASTE SHEET'!Z214="","",'S.D.PASTE SHEET'!Z214)</f>
        <v/>
      </c>
      <c s="86" t="str">
        <f>IF('S.D.PASTE SHEET'!AA214="","",'S.D.PASTE SHEET'!AA214)</f>
        <v/>
      </c>
      <c s="86" t="str">
        <f>IF('S.D.PASTE SHEET'!AB214="","",'S.D.PASTE SHEET'!AB214)</f>
        <v/>
      </c>
      <c s="86" t="str">
        <f>IF('S.D.PASTE SHEET'!AC214="","",'S.D.PASTE SHEET'!AC214)</f>
        <v/>
      </c>
      <c s="86" t="str">
        <f>IF('S.D.PASTE SHEET'!AD214="","",'S.D.PASTE SHEET'!AD214)</f>
        <v/>
      </c>
      <c s="87"/>
      <c s="88" t="str">
        <f>IF(AK214="","",IF(AK214&gt;0,COUNT($AG$2:AG214),""))</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14" s="88" t="str">
        <f>IF(BC214="","",IF(BC214&gt;0,COUNT($AY$2:AY214),""))</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15" spans="1:66" ht="15.75" customHeight="1">
      <c r="A215" s="86" t="str">
        <f>IF('S.D.PASTE SHEET'!A215="","",'S.D.PASTE SHEET'!A215)</f>
        <v/>
      </c>
      <c s="86" t="str">
        <f>IF('S.D.PASTE SHEET'!B215="","",'S.D.PASTE SHEET'!B215)</f>
        <v/>
      </c>
      <c s="86" t="str">
        <f>IF('S.D.PASTE SHEET'!C215="","",'S.D.PASTE SHEET'!C215)</f>
        <v/>
      </c>
      <c s="86" t="str">
        <f>IF('S.D.PASTE SHEET'!D215="","",'S.D.PASTE SHEET'!D215)</f>
        <v/>
      </c>
      <c s="86" t="str">
        <f>IF('S.D.PASTE SHEET'!E215="","",'S.D.PASTE SHEET'!E215)</f>
        <v/>
      </c>
      <c s="86" t="str">
        <f>IF('S.D.PASTE SHEET'!F215="","",'S.D.PASTE SHEET'!F215)</f>
        <v/>
      </c>
      <c s="86" t="str">
        <f>IF('S.D.PASTE SHEET'!G215="","",'S.D.PASTE SHEET'!G215)</f>
        <v/>
      </c>
      <c s="86" t="str">
        <f>IF('S.D.PASTE SHEET'!H215="","",'S.D.PASTE SHEET'!H215)</f>
        <v/>
      </c>
      <c s="86" t="str">
        <f>IF('S.D.PASTE SHEET'!I215="","",'S.D.PASTE SHEET'!I215)</f>
        <v/>
      </c>
      <c s="86" t="str">
        <f>IF('S.D.PASTE SHEET'!J215="","",'S.D.PASTE SHEET'!J215)</f>
        <v/>
      </c>
      <c s="86" t="str">
        <f>IF('S.D.PASTE SHEET'!K215="","",'S.D.PASTE SHEET'!K215)</f>
        <v/>
      </c>
      <c s="86" t="str">
        <f>IF('S.D.PASTE SHEET'!L215="","",'S.D.PASTE SHEET'!L215)</f>
        <v/>
      </c>
      <c s="86" t="str">
        <f>IF('S.D.PASTE SHEET'!M215="","",'S.D.PASTE SHEET'!M215)</f>
        <v/>
      </c>
      <c s="86" t="str">
        <f>IF('S.D.PASTE SHEET'!N215="","",'S.D.PASTE SHEET'!N215)</f>
        <v/>
      </c>
      <c s="86" t="str">
        <f>IF('S.D.PASTE SHEET'!O215="","",'S.D.PASTE SHEET'!O215)</f>
        <v/>
      </c>
      <c s="86" t="str">
        <f>IF('S.D.PASTE SHEET'!P215="","",'S.D.PASTE SHEET'!P215)</f>
        <v/>
      </c>
      <c s="86" t="str">
        <f>IF('S.D.PASTE SHEET'!Q215="","",'S.D.PASTE SHEET'!Q215)</f>
        <v/>
      </c>
      <c s="86" t="str">
        <f>IF('S.D.PASTE SHEET'!R215="","",'S.D.PASTE SHEET'!R215)</f>
        <v/>
      </c>
      <c s="86" t="str">
        <f>IF('S.D.PASTE SHEET'!S215="","",'S.D.PASTE SHEET'!S215)</f>
        <v/>
      </c>
      <c s="86" t="str">
        <f>IF('S.D.PASTE SHEET'!T215="","",'S.D.PASTE SHEET'!T215)</f>
        <v/>
      </c>
      <c s="86" t="str">
        <f>IF('S.D.PASTE SHEET'!U215="","",'S.D.PASTE SHEET'!U215)</f>
        <v/>
      </c>
      <c s="86" t="str">
        <f>IF('S.D.PASTE SHEET'!V215="","",'S.D.PASTE SHEET'!V215)</f>
        <v/>
      </c>
      <c s="86" t="str">
        <f>IF('S.D.PASTE SHEET'!W215="","",'S.D.PASTE SHEET'!W215)</f>
        <v/>
      </c>
      <c s="86" t="str">
        <f>IF('S.D.PASTE SHEET'!X215="","",'S.D.PASTE SHEET'!X215)</f>
        <v/>
      </c>
      <c s="86" t="str">
        <f>IF('S.D.PASTE SHEET'!Y215="","",'S.D.PASTE SHEET'!Y215)</f>
        <v/>
      </c>
      <c s="86" t="str">
        <f>IF('S.D.PASTE SHEET'!Z215="","",'S.D.PASTE SHEET'!Z215)</f>
        <v/>
      </c>
      <c s="86" t="str">
        <f>IF('S.D.PASTE SHEET'!AA215="","",'S.D.PASTE SHEET'!AA215)</f>
        <v/>
      </c>
      <c s="86" t="str">
        <f>IF('S.D.PASTE SHEET'!AB215="","",'S.D.PASTE SHEET'!AB215)</f>
        <v/>
      </c>
      <c s="86" t="str">
        <f>IF('S.D.PASTE SHEET'!AC215="","",'S.D.PASTE SHEET'!AC215)</f>
        <v/>
      </c>
      <c s="86" t="str">
        <f>IF('S.D.PASTE SHEET'!AD215="","",'S.D.PASTE SHEET'!AD215)</f>
        <v/>
      </c>
      <c s="87"/>
      <c s="88" t="str">
        <f>IF(AK215="","",IF(AK215&gt;0,COUNT($AG$2:AG215),""))</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15" s="88" t="str">
        <f>IF(BC215="","",IF(BC215&gt;0,COUNT($AY$2:AY215),""))</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16" spans="1:66" ht="15.75" customHeight="1">
      <c r="A216" s="86" t="str">
        <f>IF('S.D.PASTE SHEET'!A216="","",'S.D.PASTE SHEET'!A216)</f>
        <v/>
      </c>
      <c s="86" t="str">
        <f>IF('S.D.PASTE SHEET'!B216="","",'S.D.PASTE SHEET'!B216)</f>
        <v/>
      </c>
      <c s="86" t="str">
        <f>IF('S.D.PASTE SHEET'!C216="","",'S.D.PASTE SHEET'!C216)</f>
        <v/>
      </c>
      <c s="86" t="str">
        <f>IF('S.D.PASTE SHEET'!D216="","",'S.D.PASTE SHEET'!D216)</f>
        <v/>
      </c>
      <c s="86" t="str">
        <f>IF('S.D.PASTE SHEET'!E216="","",'S.D.PASTE SHEET'!E216)</f>
        <v/>
      </c>
      <c s="86" t="str">
        <f>IF('S.D.PASTE SHEET'!F216="","",'S.D.PASTE SHEET'!F216)</f>
        <v/>
      </c>
      <c s="86" t="str">
        <f>IF('S.D.PASTE SHEET'!G216="","",'S.D.PASTE SHEET'!G216)</f>
        <v/>
      </c>
      <c s="86" t="str">
        <f>IF('S.D.PASTE SHEET'!H216="","",'S.D.PASTE SHEET'!H216)</f>
        <v/>
      </c>
      <c s="86" t="str">
        <f>IF('S.D.PASTE SHEET'!I216="","",'S.D.PASTE SHEET'!I216)</f>
        <v/>
      </c>
      <c s="86" t="str">
        <f>IF('S.D.PASTE SHEET'!J216="","",'S.D.PASTE SHEET'!J216)</f>
        <v/>
      </c>
      <c s="86" t="str">
        <f>IF('S.D.PASTE SHEET'!K216="","",'S.D.PASTE SHEET'!K216)</f>
        <v/>
      </c>
      <c s="86" t="str">
        <f>IF('S.D.PASTE SHEET'!L216="","",'S.D.PASTE SHEET'!L216)</f>
        <v/>
      </c>
      <c s="86" t="str">
        <f>IF('S.D.PASTE SHEET'!M216="","",'S.D.PASTE SHEET'!M216)</f>
        <v/>
      </c>
      <c s="86" t="str">
        <f>IF('S.D.PASTE SHEET'!N216="","",'S.D.PASTE SHEET'!N216)</f>
        <v/>
      </c>
      <c s="86" t="str">
        <f>IF('S.D.PASTE SHEET'!O216="","",'S.D.PASTE SHEET'!O216)</f>
        <v/>
      </c>
      <c s="86" t="str">
        <f>IF('S.D.PASTE SHEET'!P216="","",'S.D.PASTE SHEET'!P216)</f>
        <v/>
      </c>
      <c s="86" t="str">
        <f>IF('S.D.PASTE SHEET'!Q216="","",'S.D.PASTE SHEET'!Q216)</f>
        <v/>
      </c>
      <c s="86" t="str">
        <f>IF('S.D.PASTE SHEET'!R216="","",'S.D.PASTE SHEET'!R216)</f>
        <v/>
      </c>
      <c s="86" t="str">
        <f>IF('S.D.PASTE SHEET'!S216="","",'S.D.PASTE SHEET'!S216)</f>
        <v/>
      </c>
      <c s="86" t="str">
        <f>IF('S.D.PASTE SHEET'!T216="","",'S.D.PASTE SHEET'!T216)</f>
        <v/>
      </c>
      <c s="86" t="str">
        <f>IF('S.D.PASTE SHEET'!U216="","",'S.D.PASTE SHEET'!U216)</f>
        <v/>
      </c>
      <c s="86" t="str">
        <f>IF('S.D.PASTE SHEET'!V216="","",'S.D.PASTE SHEET'!V216)</f>
        <v/>
      </c>
      <c s="86" t="str">
        <f>IF('S.D.PASTE SHEET'!W216="","",'S.D.PASTE SHEET'!W216)</f>
        <v/>
      </c>
      <c s="86" t="str">
        <f>IF('S.D.PASTE SHEET'!X216="","",'S.D.PASTE SHEET'!X216)</f>
        <v/>
      </c>
      <c s="86" t="str">
        <f>IF('S.D.PASTE SHEET'!Y216="","",'S.D.PASTE SHEET'!Y216)</f>
        <v/>
      </c>
      <c s="86" t="str">
        <f>IF('S.D.PASTE SHEET'!Z216="","",'S.D.PASTE SHEET'!Z216)</f>
        <v/>
      </c>
      <c s="86" t="str">
        <f>IF('S.D.PASTE SHEET'!AA216="","",'S.D.PASTE SHEET'!AA216)</f>
        <v/>
      </c>
      <c s="86" t="str">
        <f>IF('S.D.PASTE SHEET'!AB216="","",'S.D.PASTE SHEET'!AB216)</f>
        <v/>
      </c>
      <c s="86" t="str">
        <f>IF('S.D.PASTE SHEET'!AC216="","",'S.D.PASTE SHEET'!AC216)</f>
        <v/>
      </c>
      <c s="86" t="str">
        <f>IF('S.D.PASTE SHEET'!AD216="","",'S.D.PASTE SHEET'!AD216)</f>
        <v/>
      </c>
      <c s="87"/>
      <c s="88" t="str">
        <f>IF(AK216="","",IF(AK216&gt;0,COUNT($AG$2:AG216),""))</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16" s="88" t="str">
        <f>IF(BC216="","",IF(BC216&gt;0,COUNT($AY$2:AY216),""))</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17" spans="1:66" ht="15.75" customHeight="1">
      <c r="A217" s="86" t="str">
        <f>IF('S.D.PASTE SHEET'!A217="","",'S.D.PASTE SHEET'!A217)</f>
        <v/>
      </c>
      <c s="86" t="str">
        <f>IF('S.D.PASTE SHEET'!B217="","",'S.D.PASTE SHEET'!B217)</f>
        <v/>
      </c>
      <c s="86" t="str">
        <f>IF('S.D.PASTE SHEET'!C217="","",'S.D.PASTE SHEET'!C217)</f>
        <v/>
      </c>
      <c s="86" t="str">
        <f>IF('S.D.PASTE SHEET'!D217="","",'S.D.PASTE SHEET'!D217)</f>
        <v/>
      </c>
      <c s="86" t="str">
        <f>IF('S.D.PASTE SHEET'!E217="","",'S.D.PASTE SHEET'!E217)</f>
        <v/>
      </c>
      <c s="86" t="str">
        <f>IF('S.D.PASTE SHEET'!F217="","",'S.D.PASTE SHEET'!F217)</f>
        <v/>
      </c>
      <c s="86" t="str">
        <f>IF('S.D.PASTE SHEET'!G217="","",'S.D.PASTE SHEET'!G217)</f>
        <v/>
      </c>
      <c s="86" t="str">
        <f>IF('S.D.PASTE SHEET'!H217="","",'S.D.PASTE SHEET'!H217)</f>
        <v/>
      </c>
      <c s="86" t="str">
        <f>IF('S.D.PASTE SHEET'!I217="","",'S.D.PASTE SHEET'!I217)</f>
        <v/>
      </c>
      <c s="86" t="str">
        <f>IF('S.D.PASTE SHEET'!J217="","",'S.D.PASTE SHEET'!J217)</f>
        <v/>
      </c>
      <c s="86" t="str">
        <f>IF('S.D.PASTE SHEET'!K217="","",'S.D.PASTE SHEET'!K217)</f>
        <v/>
      </c>
      <c s="86" t="str">
        <f>IF('S.D.PASTE SHEET'!L217="","",'S.D.PASTE SHEET'!L217)</f>
        <v/>
      </c>
      <c s="86" t="str">
        <f>IF('S.D.PASTE SHEET'!M217="","",'S.D.PASTE SHEET'!M217)</f>
        <v/>
      </c>
      <c s="86" t="str">
        <f>IF('S.D.PASTE SHEET'!N217="","",'S.D.PASTE SHEET'!N217)</f>
        <v/>
      </c>
      <c s="86" t="str">
        <f>IF('S.D.PASTE SHEET'!O217="","",'S.D.PASTE SHEET'!O217)</f>
        <v/>
      </c>
      <c s="86" t="str">
        <f>IF('S.D.PASTE SHEET'!P217="","",'S.D.PASTE SHEET'!P217)</f>
        <v/>
      </c>
      <c s="86" t="str">
        <f>IF('S.D.PASTE SHEET'!Q217="","",'S.D.PASTE SHEET'!Q217)</f>
        <v/>
      </c>
      <c s="86" t="str">
        <f>IF('S.D.PASTE SHEET'!R217="","",'S.D.PASTE SHEET'!R217)</f>
        <v/>
      </c>
      <c s="86" t="str">
        <f>IF('S.D.PASTE SHEET'!S217="","",'S.D.PASTE SHEET'!S217)</f>
        <v/>
      </c>
      <c s="86" t="str">
        <f>IF('S.D.PASTE SHEET'!T217="","",'S.D.PASTE SHEET'!T217)</f>
        <v/>
      </c>
      <c s="86" t="str">
        <f>IF('S.D.PASTE SHEET'!U217="","",'S.D.PASTE SHEET'!U217)</f>
        <v/>
      </c>
      <c s="86" t="str">
        <f>IF('S.D.PASTE SHEET'!V217="","",'S.D.PASTE SHEET'!V217)</f>
        <v/>
      </c>
      <c s="86" t="str">
        <f>IF('S.D.PASTE SHEET'!W217="","",'S.D.PASTE SHEET'!W217)</f>
        <v/>
      </c>
      <c s="86" t="str">
        <f>IF('S.D.PASTE SHEET'!X217="","",'S.D.PASTE SHEET'!X217)</f>
        <v/>
      </c>
      <c s="86" t="str">
        <f>IF('S.D.PASTE SHEET'!Y217="","",'S.D.PASTE SHEET'!Y217)</f>
        <v/>
      </c>
      <c s="86" t="str">
        <f>IF('S.D.PASTE SHEET'!Z217="","",'S.D.PASTE SHEET'!Z217)</f>
        <v/>
      </c>
      <c s="86" t="str">
        <f>IF('S.D.PASTE SHEET'!AA217="","",'S.D.PASTE SHEET'!AA217)</f>
        <v/>
      </c>
      <c s="86" t="str">
        <f>IF('S.D.PASTE SHEET'!AB217="","",'S.D.PASTE SHEET'!AB217)</f>
        <v/>
      </c>
      <c s="86" t="str">
        <f>IF('S.D.PASTE SHEET'!AC217="","",'S.D.PASTE SHEET'!AC217)</f>
        <v/>
      </c>
      <c s="86" t="str">
        <f>IF('S.D.PASTE SHEET'!AD217="","",'S.D.PASTE SHEET'!AD217)</f>
        <v/>
      </c>
      <c s="87"/>
      <c s="88" t="str">
        <f>IF(AK217="","",IF(AK217&gt;0,COUNT($AG$2:AG217),""))</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17" s="88" t="str">
        <f>IF(BC217="","",IF(BC217&gt;0,COUNT($AY$2:AY217),""))</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18" spans="1:66" ht="15.75" customHeight="1">
      <c r="A218" s="86" t="str">
        <f>IF('S.D.PASTE SHEET'!A218="","",'S.D.PASTE SHEET'!A218)</f>
        <v/>
      </c>
      <c s="86" t="str">
        <f>IF('S.D.PASTE SHEET'!B218="","",'S.D.PASTE SHEET'!B218)</f>
        <v/>
      </c>
      <c s="86" t="str">
        <f>IF('S.D.PASTE SHEET'!C218="","",'S.D.PASTE SHEET'!C218)</f>
        <v/>
      </c>
      <c s="86" t="str">
        <f>IF('S.D.PASTE SHEET'!D218="","",'S.D.PASTE SHEET'!D218)</f>
        <v/>
      </c>
      <c s="86" t="str">
        <f>IF('S.D.PASTE SHEET'!E218="","",'S.D.PASTE SHEET'!E218)</f>
        <v/>
      </c>
      <c s="86" t="str">
        <f>IF('S.D.PASTE SHEET'!F218="","",'S.D.PASTE SHEET'!F218)</f>
        <v/>
      </c>
      <c s="86" t="str">
        <f>IF('S.D.PASTE SHEET'!G218="","",'S.D.PASTE SHEET'!G218)</f>
        <v/>
      </c>
      <c s="86" t="str">
        <f>IF('S.D.PASTE SHEET'!H218="","",'S.D.PASTE SHEET'!H218)</f>
        <v/>
      </c>
      <c s="86" t="str">
        <f>IF('S.D.PASTE SHEET'!I218="","",'S.D.PASTE SHEET'!I218)</f>
        <v/>
      </c>
      <c s="86" t="str">
        <f>IF('S.D.PASTE SHEET'!J218="","",'S.D.PASTE SHEET'!J218)</f>
        <v/>
      </c>
      <c s="86" t="str">
        <f>IF('S.D.PASTE SHEET'!K218="","",'S.D.PASTE SHEET'!K218)</f>
        <v/>
      </c>
      <c s="86" t="str">
        <f>IF('S.D.PASTE SHEET'!L218="","",'S.D.PASTE SHEET'!L218)</f>
        <v/>
      </c>
      <c s="86" t="str">
        <f>IF('S.D.PASTE SHEET'!M218="","",'S.D.PASTE SHEET'!M218)</f>
        <v/>
      </c>
      <c s="86" t="str">
        <f>IF('S.D.PASTE SHEET'!N218="","",'S.D.PASTE SHEET'!N218)</f>
        <v/>
      </c>
      <c s="86" t="str">
        <f>IF('S.D.PASTE SHEET'!O218="","",'S.D.PASTE SHEET'!O218)</f>
        <v/>
      </c>
      <c s="86" t="str">
        <f>IF('S.D.PASTE SHEET'!P218="","",'S.D.PASTE SHEET'!P218)</f>
        <v/>
      </c>
      <c s="86" t="str">
        <f>IF('S.D.PASTE SHEET'!Q218="","",'S.D.PASTE SHEET'!Q218)</f>
        <v/>
      </c>
      <c s="86" t="str">
        <f>IF('S.D.PASTE SHEET'!R218="","",'S.D.PASTE SHEET'!R218)</f>
        <v/>
      </c>
      <c s="86" t="str">
        <f>IF('S.D.PASTE SHEET'!S218="","",'S.D.PASTE SHEET'!S218)</f>
        <v/>
      </c>
      <c s="86" t="str">
        <f>IF('S.D.PASTE SHEET'!T218="","",'S.D.PASTE SHEET'!T218)</f>
        <v/>
      </c>
      <c s="86" t="str">
        <f>IF('S.D.PASTE SHEET'!U218="","",'S.D.PASTE SHEET'!U218)</f>
        <v/>
      </c>
      <c s="86" t="str">
        <f>IF('S.D.PASTE SHEET'!V218="","",'S.D.PASTE SHEET'!V218)</f>
        <v/>
      </c>
      <c s="86" t="str">
        <f>IF('S.D.PASTE SHEET'!W218="","",'S.D.PASTE SHEET'!W218)</f>
        <v/>
      </c>
      <c s="86" t="str">
        <f>IF('S.D.PASTE SHEET'!X218="","",'S.D.PASTE SHEET'!X218)</f>
        <v/>
      </c>
      <c s="86" t="str">
        <f>IF('S.D.PASTE SHEET'!Y218="","",'S.D.PASTE SHEET'!Y218)</f>
        <v/>
      </c>
      <c s="86" t="str">
        <f>IF('S.D.PASTE SHEET'!Z218="","",'S.D.PASTE SHEET'!Z218)</f>
        <v/>
      </c>
      <c s="86" t="str">
        <f>IF('S.D.PASTE SHEET'!AA218="","",'S.D.PASTE SHEET'!AA218)</f>
        <v/>
      </c>
      <c s="86" t="str">
        <f>IF('S.D.PASTE SHEET'!AB218="","",'S.D.PASTE SHEET'!AB218)</f>
        <v/>
      </c>
      <c s="86" t="str">
        <f>IF('S.D.PASTE SHEET'!AC218="","",'S.D.PASTE SHEET'!AC218)</f>
        <v/>
      </c>
      <c s="86" t="str">
        <f>IF('S.D.PASTE SHEET'!AD218="","",'S.D.PASTE SHEET'!AD218)</f>
        <v/>
      </c>
      <c s="87"/>
      <c s="88" t="str">
        <f>IF(AK218="","",IF(AK218&gt;0,COUNT($AG$2:AG218),""))</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18" s="88" t="str">
        <f>IF(BC218="","",IF(BC218&gt;0,COUNT($AY$2:AY218),""))</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19" spans="1:66" ht="15.75" customHeight="1">
      <c r="A219" s="86" t="str">
        <f>IF('S.D.PASTE SHEET'!A219="","",'S.D.PASTE SHEET'!A219)</f>
        <v/>
      </c>
      <c s="86" t="str">
        <f>IF('S.D.PASTE SHEET'!B219="","",'S.D.PASTE SHEET'!B219)</f>
        <v/>
      </c>
      <c s="86" t="str">
        <f>IF('S.D.PASTE SHEET'!C219="","",'S.D.PASTE SHEET'!C219)</f>
        <v/>
      </c>
      <c s="86" t="str">
        <f>IF('S.D.PASTE SHEET'!D219="","",'S.D.PASTE SHEET'!D219)</f>
        <v/>
      </c>
      <c s="86" t="str">
        <f>IF('S.D.PASTE SHEET'!E219="","",'S.D.PASTE SHEET'!E219)</f>
        <v/>
      </c>
      <c s="86" t="str">
        <f>IF('S.D.PASTE SHEET'!F219="","",'S.D.PASTE SHEET'!F219)</f>
        <v/>
      </c>
      <c s="86" t="str">
        <f>IF('S.D.PASTE SHEET'!G219="","",'S.D.PASTE SHEET'!G219)</f>
        <v/>
      </c>
      <c s="86" t="str">
        <f>IF('S.D.PASTE SHEET'!H219="","",'S.D.PASTE SHEET'!H219)</f>
        <v/>
      </c>
      <c s="86" t="str">
        <f>IF('S.D.PASTE SHEET'!I219="","",'S.D.PASTE SHEET'!I219)</f>
        <v/>
      </c>
      <c s="86" t="str">
        <f>IF('S.D.PASTE SHEET'!J219="","",'S.D.PASTE SHEET'!J219)</f>
        <v/>
      </c>
      <c s="86" t="str">
        <f>IF('S.D.PASTE SHEET'!K219="","",'S.D.PASTE SHEET'!K219)</f>
        <v/>
      </c>
      <c s="86" t="str">
        <f>IF('S.D.PASTE SHEET'!L219="","",'S.D.PASTE SHEET'!L219)</f>
        <v/>
      </c>
      <c s="86" t="str">
        <f>IF('S.D.PASTE SHEET'!M219="","",'S.D.PASTE SHEET'!M219)</f>
        <v/>
      </c>
      <c s="86" t="str">
        <f>IF('S.D.PASTE SHEET'!N219="","",'S.D.PASTE SHEET'!N219)</f>
        <v/>
      </c>
      <c s="86" t="str">
        <f>IF('S.D.PASTE SHEET'!O219="","",'S.D.PASTE SHEET'!O219)</f>
        <v/>
      </c>
      <c s="86" t="str">
        <f>IF('S.D.PASTE SHEET'!P219="","",'S.D.PASTE SHEET'!P219)</f>
        <v/>
      </c>
      <c s="86" t="str">
        <f>IF('S.D.PASTE SHEET'!Q219="","",'S.D.PASTE SHEET'!Q219)</f>
        <v/>
      </c>
      <c s="86" t="str">
        <f>IF('S.D.PASTE SHEET'!R219="","",'S.D.PASTE SHEET'!R219)</f>
        <v/>
      </c>
      <c s="86" t="str">
        <f>IF('S.D.PASTE SHEET'!S219="","",'S.D.PASTE SHEET'!S219)</f>
        <v/>
      </c>
      <c s="86" t="str">
        <f>IF('S.D.PASTE SHEET'!T219="","",'S.D.PASTE SHEET'!T219)</f>
        <v/>
      </c>
      <c s="86" t="str">
        <f>IF('S.D.PASTE SHEET'!U219="","",'S.D.PASTE SHEET'!U219)</f>
        <v/>
      </c>
      <c s="86" t="str">
        <f>IF('S.D.PASTE SHEET'!V219="","",'S.D.PASTE SHEET'!V219)</f>
        <v/>
      </c>
      <c s="86" t="str">
        <f>IF('S.D.PASTE SHEET'!W219="","",'S.D.PASTE SHEET'!W219)</f>
        <v/>
      </c>
      <c s="86" t="str">
        <f>IF('S.D.PASTE SHEET'!X219="","",'S.D.PASTE SHEET'!X219)</f>
        <v/>
      </c>
      <c s="86" t="str">
        <f>IF('S.D.PASTE SHEET'!Y219="","",'S.D.PASTE SHEET'!Y219)</f>
        <v/>
      </c>
      <c s="86" t="str">
        <f>IF('S.D.PASTE SHEET'!Z219="","",'S.D.PASTE SHEET'!Z219)</f>
        <v/>
      </c>
      <c s="86" t="str">
        <f>IF('S.D.PASTE SHEET'!AA219="","",'S.D.PASTE SHEET'!AA219)</f>
        <v/>
      </c>
      <c s="86" t="str">
        <f>IF('S.D.PASTE SHEET'!AB219="","",'S.D.PASTE SHEET'!AB219)</f>
        <v/>
      </c>
      <c s="86" t="str">
        <f>IF('S.D.PASTE SHEET'!AC219="","",'S.D.PASTE SHEET'!AC219)</f>
        <v/>
      </c>
      <c s="86" t="str">
        <f>IF('S.D.PASTE SHEET'!AD219="","",'S.D.PASTE SHEET'!AD219)</f>
        <v/>
      </c>
      <c s="87"/>
      <c s="88" t="str">
        <f>IF(AK219="","",IF(AK219&gt;0,COUNT($AG$2:AG219),""))</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19" s="88" t="str">
        <f>IF(BC219="","",IF(BC219&gt;0,COUNT($AY$2:AY219),""))</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20" spans="1:66" ht="15.75" customHeight="1">
      <c r="A220" s="86" t="str">
        <f>IF('S.D.PASTE SHEET'!A220="","",'S.D.PASTE SHEET'!A220)</f>
        <v/>
      </c>
      <c s="86" t="str">
        <f>IF('S.D.PASTE SHEET'!B220="","",'S.D.PASTE SHEET'!B220)</f>
        <v/>
      </c>
      <c s="86" t="str">
        <f>IF('S.D.PASTE SHEET'!C220="","",'S.D.PASTE SHEET'!C220)</f>
        <v/>
      </c>
      <c s="86" t="str">
        <f>IF('S.D.PASTE SHEET'!D220="","",'S.D.PASTE SHEET'!D220)</f>
        <v/>
      </c>
      <c s="86" t="str">
        <f>IF('S.D.PASTE SHEET'!E220="","",'S.D.PASTE SHEET'!E220)</f>
        <v/>
      </c>
      <c s="86" t="str">
        <f>IF('S.D.PASTE SHEET'!F220="","",'S.D.PASTE SHEET'!F220)</f>
        <v/>
      </c>
      <c s="86" t="str">
        <f>IF('S.D.PASTE SHEET'!G220="","",'S.D.PASTE SHEET'!G220)</f>
        <v/>
      </c>
      <c s="86" t="str">
        <f>IF('S.D.PASTE SHEET'!H220="","",'S.D.PASTE SHEET'!H220)</f>
        <v/>
      </c>
      <c s="86" t="str">
        <f>IF('S.D.PASTE SHEET'!I220="","",'S.D.PASTE SHEET'!I220)</f>
        <v/>
      </c>
      <c s="86" t="str">
        <f>IF('S.D.PASTE SHEET'!J220="","",'S.D.PASTE SHEET'!J220)</f>
        <v/>
      </c>
      <c s="86" t="str">
        <f>IF('S.D.PASTE SHEET'!K220="","",'S.D.PASTE SHEET'!K220)</f>
        <v/>
      </c>
      <c s="86" t="str">
        <f>IF('S.D.PASTE SHEET'!L220="","",'S.D.PASTE SHEET'!L220)</f>
        <v/>
      </c>
      <c s="86" t="str">
        <f>IF('S.D.PASTE SHEET'!M220="","",'S.D.PASTE SHEET'!M220)</f>
        <v/>
      </c>
      <c s="86" t="str">
        <f>IF('S.D.PASTE SHEET'!N220="","",'S.D.PASTE SHEET'!N220)</f>
        <v/>
      </c>
      <c s="86" t="str">
        <f>IF('S.D.PASTE SHEET'!O220="","",'S.D.PASTE SHEET'!O220)</f>
        <v/>
      </c>
      <c s="86" t="str">
        <f>IF('S.D.PASTE SHEET'!P220="","",'S.D.PASTE SHEET'!P220)</f>
        <v/>
      </c>
      <c s="86" t="str">
        <f>IF('S.D.PASTE SHEET'!Q220="","",'S.D.PASTE SHEET'!Q220)</f>
        <v/>
      </c>
      <c s="86" t="str">
        <f>IF('S.D.PASTE SHEET'!R220="","",'S.D.PASTE SHEET'!R220)</f>
        <v/>
      </c>
      <c s="86" t="str">
        <f>IF('S.D.PASTE SHEET'!S220="","",'S.D.PASTE SHEET'!S220)</f>
        <v/>
      </c>
      <c s="86" t="str">
        <f>IF('S.D.PASTE SHEET'!T220="","",'S.D.PASTE SHEET'!T220)</f>
        <v/>
      </c>
      <c s="86" t="str">
        <f>IF('S.D.PASTE SHEET'!U220="","",'S.D.PASTE SHEET'!U220)</f>
        <v/>
      </c>
      <c s="86" t="str">
        <f>IF('S.D.PASTE SHEET'!V220="","",'S.D.PASTE SHEET'!V220)</f>
        <v/>
      </c>
      <c s="86" t="str">
        <f>IF('S.D.PASTE SHEET'!W220="","",'S.D.PASTE SHEET'!W220)</f>
        <v/>
      </c>
      <c s="86" t="str">
        <f>IF('S.D.PASTE SHEET'!X220="","",'S.D.PASTE SHEET'!X220)</f>
        <v/>
      </c>
      <c s="86" t="str">
        <f>IF('S.D.PASTE SHEET'!Y220="","",'S.D.PASTE SHEET'!Y220)</f>
        <v/>
      </c>
      <c s="86" t="str">
        <f>IF('S.D.PASTE SHEET'!Z220="","",'S.D.PASTE SHEET'!Z220)</f>
        <v/>
      </c>
      <c s="86" t="str">
        <f>IF('S.D.PASTE SHEET'!AA220="","",'S.D.PASTE SHEET'!AA220)</f>
        <v/>
      </c>
      <c s="86" t="str">
        <f>IF('S.D.PASTE SHEET'!AB220="","",'S.D.PASTE SHEET'!AB220)</f>
        <v/>
      </c>
      <c s="86" t="str">
        <f>IF('S.D.PASTE SHEET'!AC220="","",'S.D.PASTE SHEET'!AC220)</f>
        <v/>
      </c>
      <c s="86" t="str">
        <f>IF('S.D.PASTE SHEET'!AD220="","",'S.D.PASTE SHEET'!AD220)</f>
        <v/>
      </c>
      <c s="87"/>
      <c s="88" t="str">
        <f>IF(AK220="","",IF(AK220&gt;0,COUNT($AG$2:AG220),""))</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20" s="88" t="str">
        <f>IF(BC220="","",IF(BC220&gt;0,COUNT($AY$2:AY220),""))</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21" spans="1:66" ht="15.75" customHeight="1">
      <c r="A221" s="86" t="str">
        <f>IF('S.D.PASTE SHEET'!A221="","",'S.D.PASTE SHEET'!A221)</f>
        <v/>
      </c>
      <c s="86" t="str">
        <f>IF('S.D.PASTE SHEET'!B221="","",'S.D.PASTE SHEET'!B221)</f>
        <v/>
      </c>
      <c s="86" t="str">
        <f>IF('S.D.PASTE SHEET'!C221="","",'S.D.PASTE SHEET'!C221)</f>
        <v/>
      </c>
      <c s="86" t="str">
        <f>IF('S.D.PASTE SHEET'!D221="","",'S.D.PASTE SHEET'!D221)</f>
        <v/>
      </c>
      <c s="86" t="str">
        <f>IF('S.D.PASTE SHEET'!E221="","",'S.D.PASTE SHEET'!E221)</f>
        <v/>
      </c>
      <c s="86" t="str">
        <f>IF('S.D.PASTE SHEET'!F221="","",'S.D.PASTE SHEET'!F221)</f>
        <v/>
      </c>
      <c s="86" t="str">
        <f>IF('S.D.PASTE SHEET'!G221="","",'S.D.PASTE SHEET'!G221)</f>
        <v/>
      </c>
      <c s="86" t="str">
        <f>IF('S.D.PASTE SHEET'!H221="","",'S.D.PASTE SHEET'!H221)</f>
        <v/>
      </c>
      <c s="86" t="str">
        <f>IF('S.D.PASTE SHEET'!I221="","",'S.D.PASTE SHEET'!I221)</f>
        <v/>
      </c>
      <c s="86" t="str">
        <f>IF('S.D.PASTE SHEET'!J221="","",'S.D.PASTE SHEET'!J221)</f>
        <v/>
      </c>
      <c s="86" t="str">
        <f>IF('S.D.PASTE SHEET'!K221="","",'S.D.PASTE SHEET'!K221)</f>
        <v/>
      </c>
      <c s="86" t="str">
        <f>IF('S.D.PASTE SHEET'!L221="","",'S.D.PASTE SHEET'!L221)</f>
        <v/>
      </c>
      <c s="86" t="str">
        <f>IF('S.D.PASTE SHEET'!M221="","",'S.D.PASTE SHEET'!M221)</f>
        <v/>
      </c>
      <c s="86" t="str">
        <f>IF('S.D.PASTE SHEET'!N221="","",'S.D.PASTE SHEET'!N221)</f>
        <v/>
      </c>
      <c s="86" t="str">
        <f>IF('S.D.PASTE SHEET'!O221="","",'S.D.PASTE SHEET'!O221)</f>
        <v/>
      </c>
      <c s="86" t="str">
        <f>IF('S.D.PASTE SHEET'!P221="","",'S.D.PASTE SHEET'!P221)</f>
        <v/>
      </c>
      <c s="86" t="str">
        <f>IF('S.D.PASTE SHEET'!Q221="","",'S.D.PASTE SHEET'!Q221)</f>
        <v/>
      </c>
      <c s="86" t="str">
        <f>IF('S.D.PASTE SHEET'!R221="","",'S.D.PASTE SHEET'!R221)</f>
        <v/>
      </c>
      <c s="86" t="str">
        <f>IF('S.D.PASTE SHEET'!S221="","",'S.D.PASTE SHEET'!S221)</f>
        <v/>
      </c>
      <c s="86" t="str">
        <f>IF('S.D.PASTE SHEET'!T221="","",'S.D.PASTE SHEET'!T221)</f>
        <v/>
      </c>
      <c s="86" t="str">
        <f>IF('S.D.PASTE SHEET'!U221="","",'S.D.PASTE SHEET'!U221)</f>
        <v/>
      </c>
      <c s="86" t="str">
        <f>IF('S.D.PASTE SHEET'!V221="","",'S.D.PASTE SHEET'!V221)</f>
        <v/>
      </c>
      <c s="86" t="str">
        <f>IF('S.D.PASTE SHEET'!W221="","",'S.D.PASTE SHEET'!W221)</f>
        <v/>
      </c>
      <c s="86" t="str">
        <f>IF('S.D.PASTE SHEET'!X221="","",'S.D.PASTE SHEET'!X221)</f>
        <v/>
      </c>
      <c s="86" t="str">
        <f>IF('S.D.PASTE SHEET'!Y221="","",'S.D.PASTE SHEET'!Y221)</f>
        <v/>
      </c>
      <c s="86" t="str">
        <f>IF('S.D.PASTE SHEET'!Z221="","",'S.D.PASTE SHEET'!Z221)</f>
        <v/>
      </c>
      <c s="86" t="str">
        <f>IF('S.D.PASTE SHEET'!AA221="","",'S.D.PASTE SHEET'!AA221)</f>
        <v/>
      </c>
      <c s="86" t="str">
        <f>IF('S.D.PASTE SHEET'!AB221="","",'S.D.PASTE SHEET'!AB221)</f>
        <v/>
      </c>
      <c s="86" t="str">
        <f>IF('S.D.PASTE SHEET'!AC221="","",'S.D.PASTE SHEET'!AC221)</f>
        <v/>
      </c>
      <c s="86" t="str">
        <f>IF('S.D.PASTE SHEET'!AD221="","",'S.D.PASTE SHEET'!AD221)</f>
        <v/>
      </c>
      <c s="87"/>
      <c s="88" t="str">
        <f>IF(AK221="","",IF(AK221&gt;0,COUNT($AG$2:AG221),""))</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21" s="88" t="str">
        <f>IF(BC221="","",IF(BC221&gt;0,COUNT($AY$2:AY221),""))</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22" spans="1:66" ht="15.75" customHeight="1">
      <c r="A222" s="86" t="str">
        <f>IF('S.D.PASTE SHEET'!A222="","",'S.D.PASTE SHEET'!A222)</f>
        <v/>
      </c>
      <c s="86" t="str">
        <f>IF('S.D.PASTE SHEET'!B222="","",'S.D.PASTE SHEET'!B222)</f>
        <v/>
      </c>
      <c s="86" t="str">
        <f>IF('S.D.PASTE SHEET'!C222="","",'S.D.PASTE SHEET'!C222)</f>
        <v/>
      </c>
      <c s="86" t="str">
        <f>IF('S.D.PASTE SHEET'!D222="","",'S.D.PASTE SHEET'!D222)</f>
        <v/>
      </c>
      <c s="86" t="str">
        <f>IF('S.D.PASTE SHEET'!E222="","",'S.D.PASTE SHEET'!E222)</f>
        <v/>
      </c>
      <c s="86" t="str">
        <f>IF('S.D.PASTE SHEET'!F222="","",'S.D.PASTE SHEET'!F222)</f>
        <v/>
      </c>
      <c s="86" t="str">
        <f>IF('S.D.PASTE SHEET'!G222="","",'S.D.PASTE SHEET'!G222)</f>
        <v/>
      </c>
      <c s="86" t="str">
        <f>IF('S.D.PASTE SHEET'!H222="","",'S.D.PASTE SHEET'!H222)</f>
        <v/>
      </c>
      <c s="86" t="str">
        <f>IF('S.D.PASTE SHEET'!I222="","",'S.D.PASTE SHEET'!I222)</f>
        <v/>
      </c>
      <c s="86" t="str">
        <f>IF('S.D.PASTE SHEET'!J222="","",'S.D.PASTE SHEET'!J222)</f>
        <v/>
      </c>
      <c s="86" t="str">
        <f>IF('S.D.PASTE SHEET'!K222="","",'S.D.PASTE SHEET'!K222)</f>
        <v/>
      </c>
      <c s="86" t="str">
        <f>IF('S.D.PASTE SHEET'!L222="","",'S.D.PASTE SHEET'!L222)</f>
        <v/>
      </c>
      <c s="86" t="str">
        <f>IF('S.D.PASTE SHEET'!M222="","",'S.D.PASTE SHEET'!M222)</f>
        <v/>
      </c>
      <c s="86" t="str">
        <f>IF('S.D.PASTE SHEET'!N222="","",'S.D.PASTE SHEET'!N222)</f>
        <v/>
      </c>
      <c s="86" t="str">
        <f>IF('S.D.PASTE SHEET'!O222="","",'S.D.PASTE SHEET'!O222)</f>
        <v/>
      </c>
      <c s="86" t="str">
        <f>IF('S.D.PASTE SHEET'!P222="","",'S.D.PASTE SHEET'!P222)</f>
        <v/>
      </c>
      <c s="86" t="str">
        <f>IF('S.D.PASTE SHEET'!Q222="","",'S.D.PASTE SHEET'!Q222)</f>
        <v/>
      </c>
      <c s="86" t="str">
        <f>IF('S.D.PASTE SHEET'!R222="","",'S.D.PASTE SHEET'!R222)</f>
        <v/>
      </c>
      <c s="86" t="str">
        <f>IF('S.D.PASTE SHEET'!S222="","",'S.D.PASTE SHEET'!S222)</f>
        <v/>
      </c>
      <c s="86" t="str">
        <f>IF('S.D.PASTE SHEET'!T222="","",'S.D.PASTE SHEET'!T222)</f>
        <v/>
      </c>
      <c s="86" t="str">
        <f>IF('S.D.PASTE SHEET'!U222="","",'S.D.PASTE SHEET'!U222)</f>
        <v/>
      </c>
      <c s="86" t="str">
        <f>IF('S.D.PASTE SHEET'!V222="","",'S.D.PASTE SHEET'!V222)</f>
        <v/>
      </c>
      <c s="86" t="str">
        <f>IF('S.D.PASTE SHEET'!W222="","",'S.D.PASTE SHEET'!W222)</f>
        <v/>
      </c>
      <c s="86" t="str">
        <f>IF('S.D.PASTE SHEET'!X222="","",'S.D.PASTE SHEET'!X222)</f>
        <v/>
      </c>
      <c s="86" t="str">
        <f>IF('S.D.PASTE SHEET'!Y222="","",'S.D.PASTE SHEET'!Y222)</f>
        <v/>
      </c>
      <c s="86" t="str">
        <f>IF('S.D.PASTE SHEET'!Z222="","",'S.D.PASTE SHEET'!Z222)</f>
        <v/>
      </c>
      <c s="86" t="str">
        <f>IF('S.D.PASTE SHEET'!AA222="","",'S.D.PASTE SHEET'!AA222)</f>
        <v/>
      </c>
      <c s="86" t="str">
        <f>IF('S.D.PASTE SHEET'!AB222="","",'S.D.PASTE SHEET'!AB222)</f>
        <v/>
      </c>
      <c s="86" t="str">
        <f>IF('S.D.PASTE SHEET'!AC222="","",'S.D.PASTE SHEET'!AC222)</f>
        <v/>
      </c>
      <c s="86" t="str">
        <f>IF('S.D.PASTE SHEET'!AD222="","",'S.D.PASTE SHEET'!AD222)</f>
        <v/>
      </c>
      <c s="87"/>
      <c s="88" t="str">
        <f>IF(AK222="","",IF(AK222&gt;0,COUNT($AG$2:AG222),""))</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22" s="88" t="str">
        <f>IF(BC222="","",IF(BC222&gt;0,COUNT($AY$2:AY222),""))</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23" spans="1:66" ht="15.75" customHeight="1">
      <c r="A223" s="86" t="str">
        <f>IF('S.D.PASTE SHEET'!A223="","",'S.D.PASTE SHEET'!A223)</f>
        <v/>
      </c>
      <c s="86" t="str">
        <f>IF('S.D.PASTE SHEET'!B223="","",'S.D.PASTE SHEET'!B223)</f>
        <v/>
      </c>
      <c s="86" t="str">
        <f>IF('S.D.PASTE SHEET'!C223="","",'S.D.PASTE SHEET'!C223)</f>
        <v/>
      </c>
      <c s="86" t="str">
        <f>IF('S.D.PASTE SHEET'!D223="","",'S.D.PASTE SHEET'!D223)</f>
        <v/>
      </c>
      <c s="86" t="str">
        <f>IF('S.D.PASTE SHEET'!E223="","",'S.D.PASTE SHEET'!E223)</f>
        <v/>
      </c>
      <c s="86" t="str">
        <f>IF('S.D.PASTE SHEET'!F223="","",'S.D.PASTE SHEET'!F223)</f>
        <v/>
      </c>
      <c s="86" t="str">
        <f>IF('S.D.PASTE SHEET'!G223="","",'S.D.PASTE SHEET'!G223)</f>
        <v/>
      </c>
      <c s="86" t="str">
        <f>IF('S.D.PASTE SHEET'!H223="","",'S.D.PASTE SHEET'!H223)</f>
        <v/>
      </c>
      <c s="86" t="str">
        <f>IF('S.D.PASTE SHEET'!I223="","",'S.D.PASTE SHEET'!I223)</f>
        <v/>
      </c>
      <c s="86" t="str">
        <f>IF('S.D.PASTE SHEET'!J223="","",'S.D.PASTE SHEET'!J223)</f>
        <v/>
      </c>
      <c s="86" t="str">
        <f>IF('S.D.PASTE SHEET'!K223="","",'S.D.PASTE SHEET'!K223)</f>
        <v/>
      </c>
      <c s="86" t="str">
        <f>IF('S.D.PASTE SHEET'!L223="","",'S.D.PASTE SHEET'!L223)</f>
        <v/>
      </c>
      <c s="86" t="str">
        <f>IF('S.D.PASTE SHEET'!M223="","",'S.D.PASTE SHEET'!M223)</f>
        <v/>
      </c>
      <c s="86" t="str">
        <f>IF('S.D.PASTE SHEET'!N223="","",'S.D.PASTE SHEET'!N223)</f>
        <v/>
      </c>
      <c s="86" t="str">
        <f>IF('S.D.PASTE SHEET'!O223="","",'S.D.PASTE SHEET'!O223)</f>
        <v/>
      </c>
      <c s="86" t="str">
        <f>IF('S.D.PASTE SHEET'!P223="","",'S.D.PASTE SHEET'!P223)</f>
        <v/>
      </c>
      <c s="86" t="str">
        <f>IF('S.D.PASTE SHEET'!Q223="","",'S.D.PASTE SHEET'!Q223)</f>
        <v/>
      </c>
      <c s="86" t="str">
        <f>IF('S.D.PASTE SHEET'!R223="","",'S.D.PASTE SHEET'!R223)</f>
        <v/>
      </c>
      <c s="86" t="str">
        <f>IF('S.D.PASTE SHEET'!S223="","",'S.D.PASTE SHEET'!S223)</f>
        <v/>
      </c>
      <c s="86" t="str">
        <f>IF('S.D.PASTE SHEET'!T223="","",'S.D.PASTE SHEET'!T223)</f>
        <v/>
      </c>
      <c s="86" t="str">
        <f>IF('S.D.PASTE SHEET'!U223="","",'S.D.PASTE SHEET'!U223)</f>
        <v/>
      </c>
      <c s="86" t="str">
        <f>IF('S.D.PASTE SHEET'!V223="","",'S.D.PASTE SHEET'!V223)</f>
        <v/>
      </c>
      <c s="86" t="str">
        <f>IF('S.D.PASTE SHEET'!W223="","",'S.D.PASTE SHEET'!W223)</f>
        <v/>
      </c>
      <c s="86" t="str">
        <f>IF('S.D.PASTE SHEET'!X223="","",'S.D.PASTE SHEET'!X223)</f>
        <v/>
      </c>
      <c s="86" t="str">
        <f>IF('S.D.PASTE SHEET'!Y223="","",'S.D.PASTE SHEET'!Y223)</f>
        <v/>
      </c>
      <c s="86" t="str">
        <f>IF('S.D.PASTE SHEET'!Z223="","",'S.D.PASTE SHEET'!Z223)</f>
        <v/>
      </c>
      <c s="86" t="str">
        <f>IF('S.D.PASTE SHEET'!AA223="","",'S.D.PASTE SHEET'!AA223)</f>
        <v/>
      </c>
      <c s="86" t="str">
        <f>IF('S.D.PASTE SHEET'!AB223="","",'S.D.PASTE SHEET'!AB223)</f>
        <v/>
      </c>
      <c s="86" t="str">
        <f>IF('S.D.PASTE SHEET'!AC223="","",'S.D.PASTE SHEET'!AC223)</f>
        <v/>
      </c>
      <c s="86" t="str">
        <f>IF('S.D.PASTE SHEET'!AD223="","",'S.D.PASTE SHEET'!AD223)</f>
        <v/>
      </c>
      <c s="87"/>
      <c s="88" t="str">
        <f>IF(AK223="","",IF(AK223&gt;0,COUNT($AG$2:AG223),""))</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23" s="88" t="str">
        <f>IF(BC223="","",IF(BC223&gt;0,COUNT($AY$2:AY223),""))</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24" spans="1:66" ht="15.75" customHeight="1">
      <c r="A224" s="86" t="str">
        <f>IF('S.D.PASTE SHEET'!A224="","",'S.D.PASTE SHEET'!A224)</f>
        <v/>
      </c>
      <c s="86" t="str">
        <f>IF('S.D.PASTE SHEET'!B224="","",'S.D.PASTE SHEET'!B224)</f>
        <v/>
      </c>
      <c s="86" t="str">
        <f>IF('S.D.PASTE SHEET'!C224="","",'S.D.PASTE SHEET'!C224)</f>
        <v/>
      </c>
      <c s="86" t="str">
        <f>IF('S.D.PASTE SHEET'!D224="","",'S.D.PASTE SHEET'!D224)</f>
        <v/>
      </c>
      <c s="86" t="str">
        <f>IF('S.D.PASTE SHEET'!E224="","",'S.D.PASTE SHEET'!E224)</f>
        <v/>
      </c>
      <c s="86" t="str">
        <f>IF('S.D.PASTE SHEET'!F224="","",'S.D.PASTE SHEET'!F224)</f>
        <v/>
      </c>
      <c s="86" t="str">
        <f>IF('S.D.PASTE SHEET'!G224="","",'S.D.PASTE SHEET'!G224)</f>
        <v/>
      </c>
      <c s="86" t="str">
        <f>IF('S.D.PASTE SHEET'!H224="","",'S.D.PASTE SHEET'!H224)</f>
        <v/>
      </c>
      <c s="86" t="str">
        <f>IF('S.D.PASTE SHEET'!I224="","",'S.D.PASTE SHEET'!I224)</f>
        <v/>
      </c>
      <c s="86" t="str">
        <f>IF('S.D.PASTE SHEET'!J224="","",'S.D.PASTE SHEET'!J224)</f>
        <v/>
      </c>
      <c s="86" t="str">
        <f>IF('S.D.PASTE SHEET'!K224="","",'S.D.PASTE SHEET'!K224)</f>
        <v/>
      </c>
      <c s="86" t="str">
        <f>IF('S.D.PASTE SHEET'!L224="","",'S.D.PASTE SHEET'!L224)</f>
        <v/>
      </c>
      <c s="86" t="str">
        <f>IF('S.D.PASTE SHEET'!M224="","",'S.D.PASTE SHEET'!M224)</f>
        <v/>
      </c>
      <c s="86" t="str">
        <f>IF('S.D.PASTE SHEET'!N224="","",'S.D.PASTE SHEET'!N224)</f>
        <v/>
      </c>
      <c s="86" t="str">
        <f>IF('S.D.PASTE SHEET'!O224="","",'S.D.PASTE SHEET'!O224)</f>
        <v/>
      </c>
      <c s="86" t="str">
        <f>IF('S.D.PASTE SHEET'!P224="","",'S.D.PASTE SHEET'!P224)</f>
        <v/>
      </c>
      <c s="86" t="str">
        <f>IF('S.D.PASTE SHEET'!Q224="","",'S.D.PASTE SHEET'!Q224)</f>
        <v/>
      </c>
      <c s="86" t="str">
        <f>IF('S.D.PASTE SHEET'!R224="","",'S.D.PASTE SHEET'!R224)</f>
        <v/>
      </c>
      <c s="86" t="str">
        <f>IF('S.D.PASTE SHEET'!S224="","",'S.D.PASTE SHEET'!S224)</f>
        <v/>
      </c>
      <c s="86" t="str">
        <f>IF('S.D.PASTE SHEET'!T224="","",'S.D.PASTE SHEET'!T224)</f>
        <v/>
      </c>
      <c s="86" t="str">
        <f>IF('S.D.PASTE SHEET'!U224="","",'S.D.PASTE SHEET'!U224)</f>
        <v/>
      </c>
      <c s="86" t="str">
        <f>IF('S.D.PASTE SHEET'!V224="","",'S.D.PASTE SHEET'!V224)</f>
        <v/>
      </c>
      <c s="86" t="str">
        <f>IF('S.D.PASTE SHEET'!W224="","",'S.D.PASTE SHEET'!W224)</f>
        <v/>
      </c>
      <c s="86" t="str">
        <f>IF('S.D.PASTE SHEET'!X224="","",'S.D.PASTE SHEET'!X224)</f>
        <v/>
      </c>
      <c s="86" t="str">
        <f>IF('S.D.PASTE SHEET'!Y224="","",'S.D.PASTE SHEET'!Y224)</f>
        <v/>
      </c>
      <c s="86" t="str">
        <f>IF('S.D.PASTE SHEET'!Z224="","",'S.D.PASTE SHEET'!Z224)</f>
        <v/>
      </c>
      <c s="86" t="str">
        <f>IF('S.D.PASTE SHEET'!AA224="","",'S.D.PASTE SHEET'!AA224)</f>
        <v/>
      </c>
      <c s="86" t="str">
        <f>IF('S.D.PASTE SHEET'!AB224="","",'S.D.PASTE SHEET'!AB224)</f>
        <v/>
      </c>
      <c s="86" t="str">
        <f>IF('S.D.PASTE SHEET'!AC224="","",'S.D.PASTE SHEET'!AC224)</f>
        <v/>
      </c>
      <c s="86" t="str">
        <f>IF('S.D.PASTE SHEET'!AD224="","",'S.D.PASTE SHEET'!AD224)</f>
        <v/>
      </c>
      <c s="87"/>
      <c s="88" t="str">
        <f>IF(AK224="","",IF(AK224&gt;0,COUNT($AG$2:AG224),""))</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24" s="88" t="str">
        <f>IF(BC224="","",IF(BC224&gt;0,COUNT($AY$2:AY224),""))</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25" spans="1:66" ht="15.75" customHeight="1">
      <c r="A225" s="86" t="str">
        <f>IF('S.D.PASTE SHEET'!A225="","",'S.D.PASTE SHEET'!A225)</f>
        <v/>
      </c>
      <c s="86" t="str">
        <f>IF('S.D.PASTE SHEET'!B225="","",'S.D.PASTE SHEET'!B225)</f>
        <v/>
      </c>
      <c s="86" t="str">
        <f>IF('S.D.PASTE SHEET'!C225="","",'S.D.PASTE SHEET'!C225)</f>
        <v/>
      </c>
      <c s="86" t="str">
        <f>IF('S.D.PASTE SHEET'!D225="","",'S.D.PASTE SHEET'!D225)</f>
        <v/>
      </c>
      <c s="86" t="str">
        <f>IF('S.D.PASTE SHEET'!E225="","",'S.D.PASTE SHEET'!E225)</f>
        <v/>
      </c>
      <c s="86" t="str">
        <f>IF('S.D.PASTE SHEET'!F225="","",'S.D.PASTE SHEET'!F225)</f>
        <v/>
      </c>
      <c s="86" t="str">
        <f>IF('S.D.PASTE SHEET'!G225="","",'S.D.PASTE SHEET'!G225)</f>
        <v/>
      </c>
      <c s="86" t="str">
        <f>IF('S.D.PASTE SHEET'!H225="","",'S.D.PASTE SHEET'!H225)</f>
        <v/>
      </c>
      <c s="86" t="str">
        <f>IF('S.D.PASTE SHEET'!I225="","",'S.D.PASTE SHEET'!I225)</f>
        <v/>
      </c>
      <c s="86" t="str">
        <f>IF('S.D.PASTE SHEET'!J225="","",'S.D.PASTE SHEET'!J225)</f>
        <v/>
      </c>
      <c s="86" t="str">
        <f>IF('S.D.PASTE SHEET'!K225="","",'S.D.PASTE SHEET'!K225)</f>
        <v/>
      </c>
      <c s="86" t="str">
        <f>IF('S.D.PASTE SHEET'!L225="","",'S.D.PASTE SHEET'!L225)</f>
        <v/>
      </c>
      <c s="86" t="str">
        <f>IF('S.D.PASTE SHEET'!M225="","",'S.D.PASTE SHEET'!M225)</f>
        <v/>
      </c>
      <c s="86" t="str">
        <f>IF('S.D.PASTE SHEET'!N225="","",'S.D.PASTE SHEET'!N225)</f>
        <v/>
      </c>
      <c s="86" t="str">
        <f>IF('S.D.PASTE SHEET'!O225="","",'S.D.PASTE SHEET'!O225)</f>
        <v/>
      </c>
      <c s="86" t="str">
        <f>IF('S.D.PASTE SHEET'!P225="","",'S.D.PASTE SHEET'!P225)</f>
        <v/>
      </c>
      <c s="86" t="str">
        <f>IF('S.D.PASTE SHEET'!Q225="","",'S.D.PASTE SHEET'!Q225)</f>
        <v/>
      </c>
      <c s="86" t="str">
        <f>IF('S.D.PASTE SHEET'!R225="","",'S.D.PASTE SHEET'!R225)</f>
        <v/>
      </c>
      <c s="86" t="str">
        <f>IF('S.D.PASTE SHEET'!S225="","",'S.D.PASTE SHEET'!S225)</f>
        <v/>
      </c>
      <c s="86" t="str">
        <f>IF('S.D.PASTE SHEET'!T225="","",'S.D.PASTE SHEET'!T225)</f>
        <v/>
      </c>
      <c s="86" t="str">
        <f>IF('S.D.PASTE SHEET'!U225="","",'S.D.PASTE SHEET'!U225)</f>
        <v/>
      </c>
      <c s="86" t="str">
        <f>IF('S.D.PASTE SHEET'!V225="","",'S.D.PASTE SHEET'!V225)</f>
        <v/>
      </c>
      <c s="86" t="str">
        <f>IF('S.D.PASTE SHEET'!W225="","",'S.D.PASTE SHEET'!W225)</f>
        <v/>
      </c>
      <c s="86" t="str">
        <f>IF('S.D.PASTE SHEET'!X225="","",'S.D.PASTE SHEET'!X225)</f>
        <v/>
      </c>
      <c s="86" t="str">
        <f>IF('S.D.PASTE SHEET'!Y225="","",'S.D.PASTE SHEET'!Y225)</f>
        <v/>
      </c>
      <c s="86" t="str">
        <f>IF('S.D.PASTE SHEET'!Z225="","",'S.D.PASTE SHEET'!Z225)</f>
        <v/>
      </c>
      <c s="86" t="str">
        <f>IF('S.D.PASTE SHEET'!AA225="","",'S.D.PASTE SHEET'!AA225)</f>
        <v/>
      </c>
      <c s="86" t="str">
        <f>IF('S.D.PASTE SHEET'!AB225="","",'S.D.PASTE SHEET'!AB225)</f>
        <v/>
      </c>
      <c s="86" t="str">
        <f>IF('S.D.PASTE SHEET'!AC225="","",'S.D.PASTE SHEET'!AC225)</f>
        <v/>
      </c>
      <c s="86" t="str">
        <f>IF('S.D.PASTE SHEET'!AD225="","",'S.D.PASTE SHEET'!AD225)</f>
        <v/>
      </c>
      <c s="87"/>
      <c s="88" t="str">
        <f>IF(AK225="","",IF(AK225&gt;0,COUNT($AG$2:AG225),""))</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25" s="88" t="str">
        <f>IF(BC225="","",IF(BC225&gt;0,COUNT($AY$2:AY225),""))</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26" spans="1:66" ht="15.75" customHeight="1">
      <c r="A226" s="86" t="str">
        <f>IF('S.D.PASTE SHEET'!A226="","",'S.D.PASTE SHEET'!A226)</f>
        <v/>
      </c>
      <c s="86" t="str">
        <f>IF('S.D.PASTE SHEET'!B226="","",'S.D.PASTE SHEET'!B226)</f>
        <v/>
      </c>
      <c s="86" t="str">
        <f>IF('S.D.PASTE SHEET'!C226="","",'S.D.PASTE SHEET'!C226)</f>
        <v/>
      </c>
      <c s="86" t="str">
        <f>IF('S.D.PASTE SHEET'!D226="","",'S.D.PASTE SHEET'!D226)</f>
        <v/>
      </c>
      <c s="86" t="str">
        <f>IF('S.D.PASTE SHEET'!E226="","",'S.D.PASTE SHEET'!E226)</f>
        <v/>
      </c>
      <c s="86" t="str">
        <f>IF('S.D.PASTE SHEET'!F226="","",'S.D.PASTE SHEET'!F226)</f>
        <v/>
      </c>
      <c s="86" t="str">
        <f>IF('S.D.PASTE SHEET'!G226="","",'S.D.PASTE SHEET'!G226)</f>
        <v/>
      </c>
      <c s="86" t="str">
        <f>IF('S.D.PASTE SHEET'!H226="","",'S.D.PASTE SHEET'!H226)</f>
        <v/>
      </c>
      <c s="86" t="str">
        <f>IF('S.D.PASTE SHEET'!I226="","",'S.D.PASTE SHEET'!I226)</f>
        <v/>
      </c>
      <c s="86" t="str">
        <f>IF('S.D.PASTE SHEET'!J226="","",'S.D.PASTE SHEET'!J226)</f>
        <v/>
      </c>
      <c s="86" t="str">
        <f>IF('S.D.PASTE SHEET'!K226="","",'S.D.PASTE SHEET'!K226)</f>
        <v/>
      </c>
      <c s="86" t="str">
        <f>IF('S.D.PASTE SHEET'!L226="","",'S.D.PASTE SHEET'!L226)</f>
        <v/>
      </c>
      <c s="86" t="str">
        <f>IF('S.D.PASTE SHEET'!M226="","",'S.D.PASTE SHEET'!M226)</f>
        <v/>
      </c>
      <c s="86" t="str">
        <f>IF('S.D.PASTE SHEET'!N226="","",'S.D.PASTE SHEET'!N226)</f>
        <v/>
      </c>
      <c s="86" t="str">
        <f>IF('S.D.PASTE SHEET'!O226="","",'S.D.PASTE SHEET'!O226)</f>
        <v/>
      </c>
      <c s="86" t="str">
        <f>IF('S.D.PASTE SHEET'!P226="","",'S.D.PASTE SHEET'!P226)</f>
        <v/>
      </c>
      <c s="86" t="str">
        <f>IF('S.D.PASTE SHEET'!Q226="","",'S.D.PASTE SHEET'!Q226)</f>
        <v/>
      </c>
      <c s="86" t="str">
        <f>IF('S.D.PASTE SHEET'!R226="","",'S.D.PASTE SHEET'!R226)</f>
        <v/>
      </c>
      <c s="86" t="str">
        <f>IF('S.D.PASTE SHEET'!S226="","",'S.D.PASTE SHEET'!S226)</f>
        <v/>
      </c>
      <c s="86" t="str">
        <f>IF('S.D.PASTE SHEET'!T226="","",'S.D.PASTE SHEET'!T226)</f>
        <v/>
      </c>
      <c s="86" t="str">
        <f>IF('S.D.PASTE SHEET'!U226="","",'S.D.PASTE SHEET'!U226)</f>
        <v/>
      </c>
      <c s="86" t="str">
        <f>IF('S.D.PASTE SHEET'!V226="","",'S.D.PASTE SHEET'!V226)</f>
        <v/>
      </c>
      <c s="86" t="str">
        <f>IF('S.D.PASTE SHEET'!W226="","",'S.D.PASTE SHEET'!W226)</f>
        <v/>
      </c>
      <c s="86" t="str">
        <f>IF('S.D.PASTE SHEET'!X226="","",'S.D.PASTE SHEET'!X226)</f>
        <v/>
      </c>
      <c s="86" t="str">
        <f>IF('S.D.PASTE SHEET'!Y226="","",'S.D.PASTE SHEET'!Y226)</f>
        <v/>
      </c>
      <c s="86" t="str">
        <f>IF('S.D.PASTE SHEET'!Z226="","",'S.D.PASTE SHEET'!Z226)</f>
        <v/>
      </c>
      <c s="86" t="str">
        <f>IF('S.D.PASTE SHEET'!AA226="","",'S.D.PASTE SHEET'!AA226)</f>
        <v/>
      </c>
      <c s="86" t="str">
        <f>IF('S.D.PASTE SHEET'!AB226="","",'S.D.PASTE SHEET'!AB226)</f>
        <v/>
      </c>
      <c s="86" t="str">
        <f>IF('S.D.PASTE SHEET'!AC226="","",'S.D.PASTE SHEET'!AC226)</f>
        <v/>
      </c>
      <c s="86" t="str">
        <f>IF('S.D.PASTE SHEET'!AD226="","",'S.D.PASTE SHEET'!AD226)</f>
        <v/>
      </c>
      <c s="87"/>
      <c s="88" t="str">
        <f>IF(AK226="","",IF(AK226&gt;0,COUNT($AG$2:AG226),""))</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26" s="88" t="str">
        <f>IF(BC226="","",IF(BC226&gt;0,COUNT($AY$2:AY226),""))</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27" spans="1:66" ht="15.75" customHeight="1">
      <c r="A227" s="86" t="str">
        <f>IF('S.D.PASTE SHEET'!A227="","",'S.D.PASTE SHEET'!A227)</f>
        <v/>
      </c>
      <c s="86" t="str">
        <f>IF('S.D.PASTE SHEET'!B227="","",'S.D.PASTE SHEET'!B227)</f>
        <v/>
      </c>
      <c s="86" t="str">
        <f>IF('S.D.PASTE SHEET'!C227="","",'S.D.PASTE SHEET'!C227)</f>
        <v/>
      </c>
      <c s="86" t="str">
        <f>IF('S.D.PASTE SHEET'!D227="","",'S.D.PASTE SHEET'!D227)</f>
        <v/>
      </c>
      <c s="86" t="str">
        <f>IF('S.D.PASTE SHEET'!E227="","",'S.D.PASTE SHEET'!E227)</f>
        <v/>
      </c>
      <c s="86" t="str">
        <f>IF('S.D.PASTE SHEET'!F227="","",'S.D.PASTE SHEET'!F227)</f>
        <v/>
      </c>
      <c s="86" t="str">
        <f>IF('S.D.PASTE SHEET'!G227="","",'S.D.PASTE SHEET'!G227)</f>
        <v/>
      </c>
      <c s="86" t="str">
        <f>IF('S.D.PASTE SHEET'!H227="","",'S.D.PASTE SHEET'!H227)</f>
        <v/>
      </c>
      <c s="86" t="str">
        <f>IF('S.D.PASTE SHEET'!I227="","",'S.D.PASTE SHEET'!I227)</f>
        <v/>
      </c>
      <c s="86" t="str">
        <f>IF('S.D.PASTE SHEET'!J227="","",'S.D.PASTE SHEET'!J227)</f>
        <v/>
      </c>
      <c s="86" t="str">
        <f>IF('S.D.PASTE SHEET'!K227="","",'S.D.PASTE SHEET'!K227)</f>
        <v/>
      </c>
      <c s="86" t="str">
        <f>IF('S.D.PASTE SHEET'!L227="","",'S.D.PASTE SHEET'!L227)</f>
        <v/>
      </c>
      <c s="86" t="str">
        <f>IF('S.D.PASTE SHEET'!M227="","",'S.D.PASTE SHEET'!M227)</f>
        <v/>
      </c>
      <c s="86" t="str">
        <f>IF('S.D.PASTE SHEET'!N227="","",'S.D.PASTE SHEET'!N227)</f>
        <v/>
      </c>
      <c s="86" t="str">
        <f>IF('S.D.PASTE SHEET'!O227="","",'S.D.PASTE SHEET'!O227)</f>
        <v/>
      </c>
      <c s="86" t="str">
        <f>IF('S.D.PASTE SHEET'!P227="","",'S.D.PASTE SHEET'!P227)</f>
        <v/>
      </c>
      <c s="86" t="str">
        <f>IF('S.D.PASTE SHEET'!Q227="","",'S.D.PASTE SHEET'!Q227)</f>
        <v/>
      </c>
      <c s="86" t="str">
        <f>IF('S.D.PASTE SHEET'!R227="","",'S.D.PASTE SHEET'!R227)</f>
        <v/>
      </c>
      <c s="86" t="str">
        <f>IF('S.D.PASTE SHEET'!S227="","",'S.D.PASTE SHEET'!S227)</f>
        <v/>
      </c>
      <c s="86" t="str">
        <f>IF('S.D.PASTE SHEET'!T227="","",'S.D.PASTE SHEET'!T227)</f>
        <v/>
      </c>
      <c s="86" t="str">
        <f>IF('S.D.PASTE SHEET'!U227="","",'S.D.PASTE SHEET'!U227)</f>
        <v/>
      </c>
      <c s="86" t="str">
        <f>IF('S.D.PASTE SHEET'!V227="","",'S.D.PASTE SHEET'!V227)</f>
        <v/>
      </c>
      <c s="86" t="str">
        <f>IF('S.D.PASTE SHEET'!W227="","",'S.D.PASTE SHEET'!W227)</f>
        <v/>
      </c>
      <c s="86" t="str">
        <f>IF('S.D.PASTE SHEET'!X227="","",'S.D.PASTE SHEET'!X227)</f>
        <v/>
      </c>
      <c s="86" t="str">
        <f>IF('S.D.PASTE SHEET'!Y227="","",'S.D.PASTE SHEET'!Y227)</f>
        <v/>
      </c>
      <c s="86" t="str">
        <f>IF('S.D.PASTE SHEET'!Z227="","",'S.D.PASTE SHEET'!Z227)</f>
        <v/>
      </c>
      <c s="86" t="str">
        <f>IF('S.D.PASTE SHEET'!AA227="","",'S.D.PASTE SHEET'!AA227)</f>
        <v/>
      </c>
      <c s="86" t="str">
        <f>IF('S.D.PASTE SHEET'!AB227="","",'S.D.PASTE SHEET'!AB227)</f>
        <v/>
      </c>
      <c s="86" t="str">
        <f>IF('S.D.PASTE SHEET'!AC227="","",'S.D.PASTE SHEET'!AC227)</f>
        <v/>
      </c>
      <c s="86" t="str">
        <f>IF('S.D.PASTE SHEET'!AD227="","",'S.D.PASTE SHEET'!AD227)</f>
        <v/>
      </c>
      <c s="87"/>
      <c s="88" t="str">
        <f>IF(AK227="","",IF(AK227&gt;0,COUNT($AG$2:AG227),""))</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27" s="88" t="str">
        <f>IF(BC227="","",IF(BC227&gt;0,COUNT($AY$2:AY227),""))</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28" spans="1:66" ht="15.75" customHeight="1">
      <c r="A228" s="86" t="str">
        <f>IF('S.D.PASTE SHEET'!A228="","",'S.D.PASTE SHEET'!A228)</f>
        <v/>
      </c>
      <c s="86" t="str">
        <f>IF('S.D.PASTE SHEET'!B228="","",'S.D.PASTE SHEET'!B228)</f>
        <v/>
      </c>
      <c s="86" t="str">
        <f>IF('S.D.PASTE SHEET'!C228="","",'S.D.PASTE SHEET'!C228)</f>
        <v/>
      </c>
      <c s="86" t="str">
        <f>IF('S.D.PASTE SHEET'!D228="","",'S.D.PASTE SHEET'!D228)</f>
        <v/>
      </c>
      <c s="86" t="str">
        <f>IF('S.D.PASTE SHEET'!E228="","",'S.D.PASTE SHEET'!E228)</f>
        <v/>
      </c>
      <c s="86" t="str">
        <f>IF('S.D.PASTE SHEET'!F228="","",'S.D.PASTE SHEET'!F228)</f>
        <v/>
      </c>
      <c s="86" t="str">
        <f>IF('S.D.PASTE SHEET'!G228="","",'S.D.PASTE SHEET'!G228)</f>
        <v/>
      </c>
      <c s="86" t="str">
        <f>IF('S.D.PASTE SHEET'!H228="","",'S.D.PASTE SHEET'!H228)</f>
        <v/>
      </c>
      <c s="86" t="str">
        <f>IF('S.D.PASTE SHEET'!I228="","",'S.D.PASTE SHEET'!I228)</f>
        <v/>
      </c>
      <c s="86" t="str">
        <f>IF('S.D.PASTE SHEET'!J228="","",'S.D.PASTE SHEET'!J228)</f>
        <v/>
      </c>
      <c s="86" t="str">
        <f>IF('S.D.PASTE SHEET'!K228="","",'S.D.PASTE SHEET'!K228)</f>
        <v/>
      </c>
      <c s="86" t="str">
        <f>IF('S.D.PASTE SHEET'!L228="","",'S.D.PASTE SHEET'!L228)</f>
        <v/>
      </c>
      <c s="86" t="str">
        <f>IF('S.D.PASTE SHEET'!M228="","",'S.D.PASTE SHEET'!M228)</f>
        <v/>
      </c>
      <c s="86" t="str">
        <f>IF('S.D.PASTE SHEET'!N228="","",'S.D.PASTE SHEET'!N228)</f>
        <v/>
      </c>
      <c s="86" t="str">
        <f>IF('S.D.PASTE SHEET'!O228="","",'S.D.PASTE SHEET'!O228)</f>
        <v/>
      </c>
      <c s="86" t="str">
        <f>IF('S.D.PASTE SHEET'!P228="","",'S.D.PASTE SHEET'!P228)</f>
        <v/>
      </c>
      <c s="86" t="str">
        <f>IF('S.D.PASTE SHEET'!Q228="","",'S.D.PASTE SHEET'!Q228)</f>
        <v/>
      </c>
      <c s="86" t="str">
        <f>IF('S.D.PASTE SHEET'!R228="","",'S.D.PASTE SHEET'!R228)</f>
        <v/>
      </c>
      <c s="86" t="str">
        <f>IF('S.D.PASTE SHEET'!S228="","",'S.D.PASTE SHEET'!S228)</f>
        <v/>
      </c>
      <c s="86" t="str">
        <f>IF('S.D.PASTE SHEET'!T228="","",'S.D.PASTE SHEET'!T228)</f>
        <v/>
      </c>
      <c s="86" t="str">
        <f>IF('S.D.PASTE SHEET'!U228="","",'S.D.PASTE SHEET'!U228)</f>
        <v/>
      </c>
      <c s="86" t="str">
        <f>IF('S.D.PASTE SHEET'!V228="","",'S.D.PASTE SHEET'!V228)</f>
        <v/>
      </c>
      <c s="86" t="str">
        <f>IF('S.D.PASTE SHEET'!W228="","",'S.D.PASTE SHEET'!W228)</f>
        <v/>
      </c>
      <c s="86" t="str">
        <f>IF('S.D.PASTE SHEET'!X228="","",'S.D.PASTE SHEET'!X228)</f>
        <v/>
      </c>
      <c s="86" t="str">
        <f>IF('S.D.PASTE SHEET'!Y228="","",'S.D.PASTE SHEET'!Y228)</f>
        <v/>
      </c>
      <c s="86" t="str">
        <f>IF('S.D.PASTE SHEET'!Z228="","",'S.D.PASTE SHEET'!Z228)</f>
        <v/>
      </c>
      <c s="86" t="str">
        <f>IF('S.D.PASTE SHEET'!AA228="","",'S.D.PASTE SHEET'!AA228)</f>
        <v/>
      </c>
      <c s="86" t="str">
        <f>IF('S.D.PASTE SHEET'!AB228="","",'S.D.PASTE SHEET'!AB228)</f>
        <v/>
      </c>
      <c s="86" t="str">
        <f>IF('S.D.PASTE SHEET'!AC228="","",'S.D.PASTE SHEET'!AC228)</f>
        <v/>
      </c>
      <c s="86" t="str">
        <f>IF('S.D.PASTE SHEET'!AD228="","",'S.D.PASTE SHEET'!AD228)</f>
        <v/>
      </c>
      <c s="87"/>
      <c s="88" t="str">
        <f>IF(AK228="","",IF(AK228&gt;0,COUNT($AG$2:AG228),""))</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28" s="88" t="str">
        <f>IF(BC228="","",IF(BC228&gt;0,COUNT($AY$2:AY228),""))</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29" spans="1:66" ht="15.75" customHeight="1">
      <c r="A229" s="86" t="str">
        <f>IF('S.D.PASTE SHEET'!A229="","",'S.D.PASTE SHEET'!A229)</f>
        <v/>
      </c>
      <c s="86" t="str">
        <f>IF('S.D.PASTE SHEET'!B229="","",'S.D.PASTE SHEET'!B229)</f>
        <v/>
      </c>
      <c s="86" t="str">
        <f>IF('S.D.PASTE SHEET'!C229="","",'S.D.PASTE SHEET'!C229)</f>
        <v/>
      </c>
      <c s="86" t="str">
        <f>IF('S.D.PASTE SHEET'!D229="","",'S.D.PASTE SHEET'!D229)</f>
        <v/>
      </c>
      <c s="86" t="str">
        <f>IF('S.D.PASTE SHEET'!E229="","",'S.D.PASTE SHEET'!E229)</f>
        <v/>
      </c>
      <c s="86" t="str">
        <f>IF('S.D.PASTE SHEET'!F229="","",'S.D.PASTE SHEET'!F229)</f>
        <v/>
      </c>
      <c s="86" t="str">
        <f>IF('S.D.PASTE SHEET'!G229="","",'S.D.PASTE SHEET'!G229)</f>
        <v/>
      </c>
      <c s="86" t="str">
        <f>IF('S.D.PASTE SHEET'!H229="","",'S.D.PASTE SHEET'!H229)</f>
        <v/>
      </c>
      <c s="86" t="str">
        <f>IF('S.D.PASTE SHEET'!I229="","",'S.D.PASTE SHEET'!I229)</f>
        <v/>
      </c>
      <c s="86" t="str">
        <f>IF('S.D.PASTE SHEET'!J229="","",'S.D.PASTE SHEET'!J229)</f>
        <v/>
      </c>
      <c s="86" t="str">
        <f>IF('S.D.PASTE SHEET'!K229="","",'S.D.PASTE SHEET'!K229)</f>
        <v/>
      </c>
      <c s="86" t="str">
        <f>IF('S.D.PASTE SHEET'!L229="","",'S.D.PASTE SHEET'!L229)</f>
        <v/>
      </c>
      <c s="86" t="str">
        <f>IF('S.D.PASTE SHEET'!M229="","",'S.D.PASTE SHEET'!M229)</f>
        <v/>
      </c>
      <c s="86" t="str">
        <f>IF('S.D.PASTE SHEET'!N229="","",'S.D.PASTE SHEET'!N229)</f>
        <v/>
      </c>
      <c s="86" t="str">
        <f>IF('S.D.PASTE SHEET'!O229="","",'S.D.PASTE SHEET'!O229)</f>
        <v/>
      </c>
      <c s="86" t="str">
        <f>IF('S.D.PASTE SHEET'!P229="","",'S.D.PASTE SHEET'!P229)</f>
        <v/>
      </c>
      <c s="86" t="str">
        <f>IF('S.D.PASTE SHEET'!Q229="","",'S.D.PASTE SHEET'!Q229)</f>
        <v/>
      </c>
      <c s="86" t="str">
        <f>IF('S.D.PASTE SHEET'!R229="","",'S.D.PASTE SHEET'!R229)</f>
        <v/>
      </c>
      <c s="86" t="str">
        <f>IF('S.D.PASTE SHEET'!S229="","",'S.D.PASTE SHEET'!S229)</f>
        <v/>
      </c>
      <c s="86" t="str">
        <f>IF('S.D.PASTE SHEET'!T229="","",'S.D.PASTE SHEET'!T229)</f>
        <v/>
      </c>
      <c s="86" t="str">
        <f>IF('S.D.PASTE SHEET'!U229="","",'S.D.PASTE SHEET'!U229)</f>
        <v/>
      </c>
      <c s="86" t="str">
        <f>IF('S.D.PASTE SHEET'!V229="","",'S.D.PASTE SHEET'!V229)</f>
        <v/>
      </c>
      <c s="86" t="str">
        <f>IF('S.D.PASTE SHEET'!W229="","",'S.D.PASTE SHEET'!W229)</f>
        <v/>
      </c>
      <c s="86" t="str">
        <f>IF('S.D.PASTE SHEET'!X229="","",'S.D.PASTE SHEET'!X229)</f>
        <v/>
      </c>
      <c s="86" t="str">
        <f>IF('S.D.PASTE SHEET'!Y229="","",'S.D.PASTE SHEET'!Y229)</f>
        <v/>
      </c>
      <c s="86" t="str">
        <f>IF('S.D.PASTE SHEET'!Z229="","",'S.D.PASTE SHEET'!Z229)</f>
        <v/>
      </c>
      <c s="86" t="str">
        <f>IF('S.D.PASTE SHEET'!AA229="","",'S.D.PASTE SHEET'!AA229)</f>
        <v/>
      </c>
      <c s="86" t="str">
        <f>IF('S.D.PASTE SHEET'!AB229="","",'S.D.PASTE SHEET'!AB229)</f>
        <v/>
      </c>
      <c s="86" t="str">
        <f>IF('S.D.PASTE SHEET'!AC229="","",'S.D.PASTE SHEET'!AC229)</f>
        <v/>
      </c>
      <c s="86" t="str">
        <f>IF('S.D.PASTE SHEET'!AD229="","",'S.D.PASTE SHEET'!AD229)</f>
        <v/>
      </c>
      <c s="87"/>
      <c s="88" t="str">
        <f>IF(AK229="","",IF(AK229&gt;0,COUNT($AG$2:AG229),""))</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29" s="88" t="str">
        <f>IF(BC229="","",IF(BC229&gt;0,COUNT($AY$2:AY229),""))</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30" spans="1:66" ht="15.75" customHeight="1">
      <c r="A230" s="86" t="str">
        <f>IF('S.D.PASTE SHEET'!A230="","",'S.D.PASTE SHEET'!A230)</f>
        <v/>
      </c>
      <c s="86" t="str">
        <f>IF('S.D.PASTE SHEET'!B230="","",'S.D.PASTE SHEET'!B230)</f>
        <v/>
      </c>
      <c s="86" t="str">
        <f>IF('S.D.PASTE SHEET'!C230="","",'S.D.PASTE SHEET'!C230)</f>
        <v/>
      </c>
      <c s="86" t="str">
        <f>IF('S.D.PASTE SHEET'!D230="","",'S.D.PASTE SHEET'!D230)</f>
        <v/>
      </c>
      <c s="86" t="str">
        <f>IF('S.D.PASTE SHEET'!E230="","",'S.D.PASTE SHEET'!E230)</f>
        <v/>
      </c>
      <c s="86" t="str">
        <f>IF('S.D.PASTE SHEET'!F230="","",'S.D.PASTE SHEET'!F230)</f>
        <v/>
      </c>
      <c s="86" t="str">
        <f>IF('S.D.PASTE SHEET'!G230="","",'S.D.PASTE SHEET'!G230)</f>
        <v/>
      </c>
      <c s="86" t="str">
        <f>IF('S.D.PASTE SHEET'!H230="","",'S.D.PASTE SHEET'!H230)</f>
        <v/>
      </c>
      <c s="86" t="str">
        <f>IF('S.D.PASTE SHEET'!I230="","",'S.D.PASTE SHEET'!I230)</f>
        <v/>
      </c>
      <c s="86" t="str">
        <f>IF('S.D.PASTE SHEET'!J230="","",'S.D.PASTE SHEET'!J230)</f>
        <v/>
      </c>
      <c s="86" t="str">
        <f>IF('S.D.PASTE SHEET'!K230="","",'S.D.PASTE SHEET'!K230)</f>
        <v/>
      </c>
      <c s="86" t="str">
        <f>IF('S.D.PASTE SHEET'!L230="","",'S.D.PASTE SHEET'!L230)</f>
        <v/>
      </c>
      <c s="86" t="str">
        <f>IF('S.D.PASTE SHEET'!M230="","",'S.D.PASTE SHEET'!M230)</f>
        <v/>
      </c>
      <c s="86" t="str">
        <f>IF('S.D.PASTE SHEET'!N230="","",'S.D.PASTE SHEET'!N230)</f>
        <v/>
      </c>
      <c s="86" t="str">
        <f>IF('S.D.PASTE SHEET'!O230="","",'S.D.PASTE SHEET'!O230)</f>
        <v/>
      </c>
      <c s="86" t="str">
        <f>IF('S.D.PASTE SHEET'!P230="","",'S.D.PASTE SHEET'!P230)</f>
        <v/>
      </c>
      <c s="86" t="str">
        <f>IF('S.D.PASTE SHEET'!Q230="","",'S.D.PASTE SHEET'!Q230)</f>
        <v/>
      </c>
      <c s="86" t="str">
        <f>IF('S.D.PASTE SHEET'!R230="","",'S.D.PASTE SHEET'!R230)</f>
        <v/>
      </c>
      <c s="86" t="str">
        <f>IF('S.D.PASTE SHEET'!S230="","",'S.D.PASTE SHEET'!S230)</f>
        <v/>
      </c>
      <c s="86" t="str">
        <f>IF('S.D.PASTE SHEET'!T230="","",'S.D.PASTE SHEET'!T230)</f>
        <v/>
      </c>
      <c s="86" t="str">
        <f>IF('S.D.PASTE SHEET'!U230="","",'S.D.PASTE SHEET'!U230)</f>
        <v/>
      </c>
      <c s="86" t="str">
        <f>IF('S.D.PASTE SHEET'!V230="","",'S.D.PASTE SHEET'!V230)</f>
        <v/>
      </c>
      <c s="86" t="str">
        <f>IF('S.D.PASTE SHEET'!W230="","",'S.D.PASTE SHEET'!W230)</f>
        <v/>
      </c>
      <c s="86" t="str">
        <f>IF('S.D.PASTE SHEET'!X230="","",'S.D.PASTE SHEET'!X230)</f>
        <v/>
      </c>
      <c s="86" t="str">
        <f>IF('S.D.PASTE SHEET'!Y230="","",'S.D.PASTE SHEET'!Y230)</f>
        <v/>
      </c>
      <c s="86" t="str">
        <f>IF('S.D.PASTE SHEET'!Z230="","",'S.D.PASTE SHEET'!Z230)</f>
        <v/>
      </c>
      <c s="86" t="str">
        <f>IF('S.D.PASTE SHEET'!AA230="","",'S.D.PASTE SHEET'!AA230)</f>
        <v/>
      </c>
      <c s="86" t="str">
        <f>IF('S.D.PASTE SHEET'!AB230="","",'S.D.PASTE SHEET'!AB230)</f>
        <v/>
      </c>
      <c s="86" t="str">
        <f>IF('S.D.PASTE SHEET'!AC230="","",'S.D.PASTE SHEET'!AC230)</f>
        <v/>
      </c>
      <c s="86" t="str">
        <f>IF('S.D.PASTE SHEET'!AD230="","",'S.D.PASTE SHEET'!AD230)</f>
        <v/>
      </c>
      <c s="87"/>
      <c s="88" t="str">
        <f>IF(AK230="","",IF(AK230&gt;0,COUNT($AG$2:AG230),""))</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30" s="88" t="str">
        <f>IF(BC230="","",IF(BC230&gt;0,COUNT($AY$2:AY230),""))</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31" spans="1:66" ht="15.75" customHeight="1">
      <c r="A231" s="86" t="str">
        <f>IF('S.D.PASTE SHEET'!A231="","",'S.D.PASTE SHEET'!A231)</f>
        <v/>
      </c>
      <c s="86" t="str">
        <f>IF('S.D.PASTE SHEET'!B231="","",'S.D.PASTE SHEET'!B231)</f>
        <v/>
      </c>
      <c s="86" t="str">
        <f>IF('S.D.PASTE SHEET'!C231="","",'S.D.PASTE SHEET'!C231)</f>
        <v/>
      </c>
      <c s="86" t="str">
        <f>IF('S.D.PASTE SHEET'!D231="","",'S.D.PASTE SHEET'!D231)</f>
        <v/>
      </c>
      <c s="86" t="str">
        <f>IF('S.D.PASTE SHEET'!E231="","",'S.D.PASTE SHEET'!E231)</f>
        <v/>
      </c>
      <c s="86" t="str">
        <f>IF('S.D.PASTE SHEET'!F231="","",'S.D.PASTE SHEET'!F231)</f>
        <v/>
      </c>
      <c s="86" t="str">
        <f>IF('S.D.PASTE SHEET'!G231="","",'S.D.PASTE SHEET'!G231)</f>
        <v/>
      </c>
      <c s="86" t="str">
        <f>IF('S.D.PASTE SHEET'!H231="","",'S.D.PASTE SHEET'!H231)</f>
        <v/>
      </c>
      <c s="86" t="str">
        <f>IF('S.D.PASTE SHEET'!I231="","",'S.D.PASTE SHEET'!I231)</f>
        <v/>
      </c>
      <c s="86" t="str">
        <f>IF('S.D.PASTE SHEET'!J231="","",'S.D.PASTE SHEET'!J231)</f>
        <v/>
      </c>
      <c s="86" t="str">
        <f>IF('S.D.PASTE SHEET'!K231="","",'S.D.PASTE SHEET'!K231)</f>
        <v/>
      </c>
      <c s="86" t="str">
        <f>IF('S.D.PASTE SHEET'!L231="","",'S.D.PASTE SHEET'!L231)</f>
        <v/>
      </c>
      <c s="86" t="str">
        <f>IF('S.D.PASTE SHEET'!M231="","",'S.D.PASTE SHEET'!M231)</f>
        <v/>
      </c>
      <c s="86" t="str">
        <f>IF('S.D.PASTE SHEET'!N231="","",'S.D.PASTE SHEET'!N231)</f>
        <v/>
      </c>
      <c s="86" t="str">
        <f>IF('S.D.PASTE SHEET'!O231="","",'S.D.PASTE SHEET'!O231)</f>
        <v/>
      </c>
      <c s="86" t="str">
        <f>IF('S.D.PASTE SHEET'!P231="","",'S.D.PASTE SHEET'!P231)</f>
        <v/>
      </c>
      <c s="86" t="str">
        <f>IF('S.D.PASTE SHEET'!Q231="","",'S.D.PASTE SHEET'!Q231)</f>
        <v/>
      </c>
      <c s="86" t="str">
        <f>IF('S.D.PASTE SHEET'!R231="","",'S.D.PASTE SHEET'!R231)</f>
        <v/>
      </c>
      <c s="86" t="str">
        <f>IF('S.D.PASTE SHEET'!S231="","",'S.D.PASTE SHEET'!S231)</f>
        <v/>
      </c>
      <c s="86" t="str">
        <f>IF('S.D.PASTE SHEET'!T231="","",'S.D.PASTE SHEET'!T231)</f>
        <v/>
      </c>
      <c s="86" t="str">
        <f>IF('S.D.PASTE SHEET'!U231="","",'S.D.PASTE SHEET'!U231)</f>
        <v/>
      </c>
      <c s="86" t="str">
        <f>IF('S.D.PASTE SHEET'!V231="","",'S.D.PASTE SHEET'!V231)</f>
        <v/>
      </c>
      <c s="86" t="str">
        <f>IF('S.D.PASTE SHEET'!W231="","",'S.D.PASTE SHEET'!W231)</f>
        <v/>
      </c>
      <c s="86" t="str">
        <f>IF('S.D.PASTE SHEET'!X231="","",'S.D.PASTE SHEET'!X231)</f>
        <v/>
      </c>
      <c s="86" t="str">
        <f>IF('S.D.PASTE SHEET'!Y231="","",'S.D.PASTE SHEET'!Y231)</f>
        <v/>
      </c>
      <c s="86" t="str">
        <f>IF('S.D.PASTE SHEET'!Z231="","",'S.D.PASTE SHEET'!Z231)</f>
        <v/>
      </c>
      <c s="86" t="str">
        <f>IF('S.D.PASTE SHEET'!AA231="","",'S.D.PASTE SHEET'!AA231)</f>
        <v/>
      </c>
      <c s="86" t="str">
        <f>IF('S.D.PASTE SHEET'!AB231="","",'S.D.PASTE SHEET'!AB231)</f>
        <v/>
      </c>
      <c s="86" t="str">
        <f>IF('S.D.PASTE SHEET'!AC231="","",'S.D.PASTE SHEET'!AC231)</f>
        <v/>
      </c>
      <c s="86" t="str">
        <f>IF('S.D.PASTE SHEET'!AD231="","",'S.D.PASTE SHEET'!AD231)</f>
        <v/>
      </c>
      <c s="87"/>
      <c s="88" t="str">
        <f>IF(AK231="","",IF(AK231&gt;0,COUNT($AG$2:AG231),""))</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31" s="88" t="str">
        <f>IF(BC231="","",IF(BC231&gt;0,COUNT($AY$2:AY231),""))</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32" spans="1:66" ht="15.75" customHeight="1">
      <c r="A232" s="86" t="str">
        <f>IF('S.D.PASTE SHEET'!A232="","",'S.D.PASTE SHEET'!A232)</f>
        <v/>
      </c>
      <c s="86" t="str">
        <f>IF('S.D.PASTE SHEET'!B232="","",'S.D.PASTE SHEET'!B232)</f>
        <v/>
      </c>
      <c s="86" t="str">
        <f>IF('S.D.PASTE SHEET'!C232="","",'S.D.PASTE SHEET'!C232)</f>
        <v/>
      </c>
      <c s="86" t="str">
        <f>IF('S.D.PASTE SHEET'!D232="","",'S.D.PASTE SHEET'!D232)</f>
        <v/>
      </c>
      <c s="86" t="str">
        <f>IF('S.D.PASTE SHEET'!E232="","",'S.D.PASTE SHEET'!E232)</f>
        <v/>
      </c>
      <c s="86" t="str">
        <f>IF('S.D.PASTE SHEET'!F232="","",'S.D.PASTE SHEET'!F232)</f>
        <v/>
      </c>
      <c s="86" t="str">
        <f>IF('S.D.PASTE SHEET'!G232="","",'S.D.PASTE SHEET'!G232)</f>
        <v/>
      </c>
      <c s="86" t="str">
        <f>IF('S.D.PASTE SHEET'!H232="","",'S.D.PASTE SHEET'!H232)</f>
        <v/>
      </c>
      <c s="86" t="str">
        <f>IF('S.D.PASTE SHEET'!I232="","",'S.D.PASTE SHEET'!I232)</f>
        <v/>
      </c>
      <c s="86" t="str">
        <f>IF('S.D.PASTE SHEET'!J232="","",'S.D.PASTE SHEET'!J232)</f>
        <v/>
      </c>
      <c s="86" t="str">
        <f>IF('S.D.PASTE SHEET'!K232="","",'S.D.PASTE SHEET'!K232)</f>
        <v/>
      </c>
      <c s="86" t="str">
        <f>IF('S.D.PASTE SHEET'!L232="","",'S.D.PASTE SHEET'!L232)</f>
        <v/>
      </c>
      <c s="86" t="str">
        <f>IF('S.D.PASTE SHEET'!M232="","",'S.D.PASTE SHEET'!M232)</f>
        <v/>
      </c>
      <c s="86" t="str">
        <f>IF('S.D.PASTE SHEET'!N232="","",'S.D.PASTE SHEET'!N232)</f>
        <v/>
      </c>
      <c s="86" t="str">
        <f>IF('S.D.PASTE SHEET'!O232="","",'S.D.PASTE SHEET'!O232)</f>
        <v/>
      </c>
      <c s="86" t="str">
        <f>IF('S.D.PASTE SHEET'!P232="","",'S.D.PASTE SHEET'!P232)</f>
        <v/>
      </c>
      <c s="86" t="str">
        <f>IF('S.D.PASTE SHEET'!Q232="","",'S.D.PASTE SHEET'!Q232)</f>
        <v/>
      </c>
      <c s="86" t="str">
        <f>IF('S.D.PASTE SHEET'!R232="","",'S.D.PASTE SHEET'!R232)</f>
        <v/>
      </c>
      <c s="86" t="str">
        <f>IF('S.D.PASTE SHEET'!S232="","",'S.D.PASTE SHEET'!S232)</f>
        <v/>
      </c>
      <c s="86" t="str">
        <f>IF('S.D.PASTE SHEET'!T232="","",'S.D.PASTE SHEET'!T232)</f>
        <v/>
      </c>
      <c s="86" t="str">
        <f>IF('S.D.PASTE SHEET'!U232="","",'S.D.PASTE SHEET'!U232)</f>
        <v/>
      </c>
      <c s="86" t="str">
        <f>IF('S.D.PASTE SHEET'!V232="","",'S.D.PASTE SHEET'!V232)</f>
        <v/>
      </c>
      <c s="86" t="str">
        <f>IF('S.D.PASTE SHEET'!W232="","",'S.D.PASTE SHEET'!W232)</f>
        <v/>
      </c>
      <c s="86" t="str">
        <f>IF('S.D.PASTE SHEET'!X232="","",'S.D.PASTE SHEET'!X232)</f>
        <v/>
      </c>
      <c s="86" t="str">
        <f>IF('S.D.PASTE SHEET'!Y232="","",'S.D.PASTE SHEET'!Y232)</f>
        <v/>
      </c>
      <c s="86" t="str">
        <f>IF('S.D.PASTE SHEET'!Z232="","",'S.D.PASTE SHEET'!Z232)</f>
        <v/>
      </c>
      <c s="86" t="str">
        <f>IF('S.D.PASTE SHEET'!AA232="","",'S.D.PASTE SHEET'!AA232)</f>
        <v/>
      </c>
      <c s="86" t="str">
        <f>IF('S.D.PASTE SHEET'!AB232="","",'S.D.PASTE SHEET'!AB232)</f>
        <v/>
      </c>
      <c s="86" t="str">
        <f>IF('S.D.PASTE SHEET'!AC232="","",'S.D.PASTE SHEET'!AC232)</f>
        <v/>
      </c>
      <c s="86" t="str">
        <f>IF('S.D.PASTE SHEET'!AD232="","",'S.D.PASTE SHEET'!AD232)</f>
        <v/>
      </c>
      <c s="87"/>
      <c s="88" t="str">
        <f>IF(AK232="","",IF(AK232&gt;0,COUNT($AG$2:AG232),""))</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32" s="88" t="str">
        <f>IF(BC232="","",IF(BC232&gt;0,COUNT($AY$2:AY232),""))</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33" spans="1:66" ht="15.75" customHeight="1">
      <c r="A233" s="86" t="str">
        <f>IF('S.D.PASTE SHEET'!A233="","",'S.D.PASTE SHEET'!A233)</f>
        <v/>
      </c>
      <c s="86" t="str">
        <f>IF('S.D.PASTE SHEET'!B233="","",'S.D.PASTE SHEET'!B233)</f>
        <v/>
      </c>
      <c s="86" t="str">
        <f>IF('S.D.PASTE SHEET'!C233="","",'S.D.PASTE SHEET'!C233)</f>
        <v/>
      </c>
      <c s="86" t="str">
        <f>IF('S.D.PASTE SHEET'!D233="","",'S.D.PASTE SHEET'!D233)</f>
        <v/>
      </c>
      <c s="86" t="str">
        <f>IF('S.D.PASTE SHEET'!E233="","",'S.D.PASTE SHEET'!E233)</f>
        <v/>
      </c>
      <c s="86" t="str">
        <f>IF('S.D.PASTE SHEET'!F233="","",'S.D.PASTE SHEET'!F233)</f>
        <v/>
      </c>
      <c s="86" t="str">
        <f>IF('S.D.PASTE SHEET'!G233="","",'S.D.PASTE SHEET'!G233)</f>
        <v/>
      </c>
      <c s="86" t="str">
        <f>IF('S.D.PASTE SHEET'!H233="","",'S.D.PASTE SHEET'!H233)</f>
        <v/>
      </c>
      <c s="86" t="str">
        <f>IF('S.D.PASTE SHEET'!I233="","",'S.D.PASTE SHEET'!I233)</f>
        <v/>
      </c>
      <c s="86" t="str">
        <f>IF('S.D.PASTE SHEET'!J233="","",'S.D.PASTE SHEET'!J233)</f>
        <v/>
      </c>
      <c s="86" t="str">
        <f>IF('S.D.PASTE SHEET'!K233="","",'S.D.PASTE SHEET'!K233)</f>
        <v/>
      </c>
      <c s="86" t="str">
        <f>IF('S.D.PASTE SHEET'!L233="","",'S.D.PASTE SHEET'!L233)</f>
        <v/>
      </c>
      <c s="86" t="str">
        <f>IF('S.D.PASTE SHEET'!M233="","",'S.D.PASTE SHEET'!M233)</f>
        <v/>
      </c>
      <c s="86" t="str">
        <f>IF('S.D.PASTE SHEET'!N233="","",'S.D.PASTE SHEET'!N233)</f>
        <v/>
      </c>
      <c s="86" t="str">
        <f>IF('S.D.PASTE SHEET'!O233="","",'S.D.PASTE SHEET'!O233)</f>
        <v/>
      </c>
      <c s="86" t="str">
        <f>IF('S.D.PASTE SHEET'!P233="","",'S.D.PASTE SHEET'!P233)</f>
        <v/>
      </c>
      <c s="86" t="str">
        <f>IF('S.D.PASTE SHEET'!Q233="","",'S.D.PASTE SHEET'!Q233)</f>
        <v/>
      </c>
      <c s="86" t="str">
        <f>IF('S.D.PASTE SHEET'!R233="","",'S.D.PASTE SHEET'!R233)</f>
        <v/>
      </c>
      <c s="86" t="str">
        <f>IF('S.D.PASTE SHEET'!S233="","",'S.D.PASTE SHEET'!S233)</f>
        <v/>
      </c>
      <c s="86" t="str">
        <f>IF('S.D.PASTE SHEET'!T233="","",'S.D.PASTE SHEET'!T233)</f>
        <v/>
      </c>
      <c s="86" t="str">
        <f>IF('S.D.PASTE SHEET'!U233="","",'S.D.PASTE SHEET'!U233)</f>
        <v/>
      </c>
      <c s="86" t="str">
        <f>IF('S.D.PASTE SHEET'!V233="","",'S.D.PASTE SHEET'!V233)</f>
        <v/>
      </c>
      <c s="86" t="str">
        <f>IF('S.D.PASTE SHEET'!W233="","",'S.D.PASTE SHEET'!W233)</f>
        <v/>
      </c>
      <c s="86" t="str">
        <f>IF('S.D.PASTE SHEET'!X233="","",'S.D.PASTE SHEET'!X233)</f>
        <v/>
      </c>
      <c s="86" t="str">
        <f>IF('S.D.PASTE SHEET'!Y233="","",'S.D.PASTE SHEET'!Y233)</f>
        <v/>
      </c>
      <c s="86" t="str">
        <f>IF('S.D.PASTE SHEET'!Z233="","",'S.D.PASTE SHEET'!Z233)</f>
        <v/>
      </c>
      <c s="86" t="str">
        <f>IF('S.D.PASTE SHEET'!AA233="","",'S.D.PASTE SHEET'!AA233)</f>
        <v/>
      </c>
      <c s="86" t="str">
        <f>IF('S.D.PASTE SHEET'!AB233="","",'S.D.PASTE SHEET'!AB233)</f>
        <v/>
      </c>
      <c s="86" t="str">
        <f>IF('S.D.PASTE SHEET'!AC233="","",'S.D.PASTE SHEET'!AC233)</f>
        <v/>
      </c>
      <c s="86" t="str">
        <f>IF('S.D.PASTE SHEET'!AD233="","",'S.D.PASTE SHEET'!AD233)</f>
        <v/>
      </c>
      <c s="87"/>
      <c s="88" t="str">
        <f>IF(AK233="","",IF(AK233&gt;0,COUNT($AG$2:AG233),""))</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33" s="88" t="str">
        <f>IF(BC233="","",IF(BC233&gt;0,COUNT($AY$2:AY233),""))</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34" spans="1:66" ht="15.75" customHeight="1">
      <c r="A234" s="86" t="str">
        <f>IF('S.D.PASTE SHEET'!A234="","",'S.D.PASTE SHEET'!A234)</f>
        <v/>
      </c>
      <c s="86" t="str">
        <f>IF('S.D.PASTE SHEET'!B234="","",'S.D.PASTE SHEET'!B234)</f>
        <v/>
      </c>
      <c s="86" t="str">
        <f>IF('S.D.PASTE SHEET'!C234="","",'S.D.PASTE SHEET'!C234)</f>
        <v/>
      </c>
      <c s="86" t="str">
        <f>IF('S.D.PASTE SHEET'!D234="","",'S.D.PASTE SHEET'!D234)</f>
        <v/>
      </c>
      <c s="86" t="str">
        <f>IF('S.D.PASTE SHEET'!E234="","",'S.D.PASTE SHEET'!E234)</f>
        <v/>
      </c>
      <c s="86" t="str">
        <f>IF('S.D.PASTE SHEET'!F234="","",'S.D.PASTE SHEET'!F234)</f>
        <v/>
      </c>
      <c s="86" t="str">
        <f>IF('S.D.PASTE SHEET'!G234="","",'S.D.PASTE SHEET'!G234)</f>
        <v/>
      </c>
      <c s="86" t="str">
        <f>IF('S.D.PASTE SHEET'!H234="","",'S.D.PASTE SHEET'!H234)</f>
        <v/>
      </c>
      <c s="86" t="str">
        <f>IF('S.D.PASTE SHEET'!I234="","",'S.D.PASTE SHEET'!I234)</f>
        <v/>
      </c>
      <c s="86" t="str">
        <f>IF('S.D.PASTE SHEET'!J234="","",'S.D.PASTE SHEET'!J234)</f>
        <v/>
      </c>
      <c s="86" t="str">
        <f>IF('S.D.PASTE SHEET'!K234="","",'S.D.PASTE SHEET'!K234)</f>
        <v/>
      </c>
      <c s="86" t="str">
        <f>IF('S.D.PASTE SHEET'!L234="","",'S.D.PASTE SHEET'!L234)</f>
        <v/>
      </c>
      <c s="86" t="str">
        <f>IF('S.D.PASTE SHEET'!M234="","",'S.D.PASTE SHEET'!M234)</f>
        <v/>
      </c>
      <c s="86" t="str">
        <f>IF('S.D.PASTE SHEET'!N234="","",'S.D.PASTE SHEET'!N234)</f>
        <v/>
      </c>
      <c s="86" t="str">
        <f>IF('S.D.PASTE SHEET'!O234="","",'S.D.PASTE SHEET'!O234)</f>
        <v/>
      </c>
      <c s="86" t="str">
        <f>IF('S.D.PASTE SHEET'!P234="","",'S.D.PASTE SHEET'!P234)</f>
        <v/>
      </c>
      <c s="86" t="str">
        <f>IF('S.D.PASTE SHEET'!Q234="","",'S.D.PASTE SHEET'!Q234)</f>
        <v/>
      </c>
      <c s="86" t="str">
        <f>IF('S.D.PASTE SHEET'!R234="","",'S.D.PASTE SHEET'!R234)</f>
        <v/>
      </c>
      <c s="86" t="str">
        <f>IF('S.D.PASTE SHEET'!S234="","",'S.D.PASTE SHEET'!S234)</f>
        <v/>
      </c>
      <c s="86" t="str">
        <f>IF('S.D.PASTE SHEET'!T234="","",'S.D.PASTE SHEET'!T234)</f>
        <v/>
      </c>
      <c s="86" t="str">
        <f>IF('S.D.PASTE SHEET'!U234="","",'S.D.PASTE SHEET'!U234)</f>
        <v/>
      </c>
      <c s="86" t="str">
        <f>IF('S.D.PASTE SHEET'!V234="","",'S.D.PASTE SHEET'!V234)</f>
        <v/>
      </c>
      <c s="86" t="str">
        <f>IF('S.D.PASTE SHEET'!W234="","",'S.D.PASTE SHEET'!W234)</f>
        <v/>
      </c>
      <c s="86" t="str">
        <f>IF('S.D.PASTE SHEET'!X234="","",'S.D.PASTE SHEET'!X234)</f>
        <v/>
      </c>
      <c s="86" t="str">
        <f>IF('S.D.PASTE SHEET'!Y234="","",'S.D.PASTE SHEET'!Y234)</f>
        <v/>
      </c>
      <c s="86" t="str">
        <f>IF('S.D.PASTE SHEET'!Z234="","",'S.D.PASTE SHEET'!Z234)</f>
        <v/>
      </c>
      <c s="86" t="str">
        <f>IF('S.D.PASTE SHEET'!AA234="","",'S.D.PASTE SHEET'!AA234)</f>
        <v/>
      </c>
      <c s="86" t="str">
        <f>IF('S.D.PASTE SHEET'!AB234="","",'S.D.PASTE SHEET'!AB234)</f>
        <v/>
      </c>
      <c s="86" t="str">
        <f>IF('S.D.PASTE SHEET'!AC234="","",'S.D.PASTE SHEET'!AC234)</f>
        <v/>
      </c>
      <c s="86" t="str">
        <f>IF('S.D.PASTE SHEET'!AD234="","",'S.D.PASTE SHEET'!AD234)</f>
        <v/>
      </c>
      <c s="87"/>
      <c s="88" t="str">
        <f>IF(AK234="","",IF(AK234&gt;0,COUNT($AG$2:AG234),""))</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34" s="88" t="str">
        <f>IF(BC234="","",IF(BC234&gt;0,COUNT($AY$2:AY234),""))</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35" spans="1:66" ht="15.75" customHeight="1">
      <c r="A235" s="86" t="str">
        <f>IF('S.D.PASTE SHEET'!A235="","",'S.D.PASTE SHEET'!A235)</f>
        <v/>
      </c>
      <c s="86" t="str">
        <f>IF('S.D.PASTE SHEET'!B235="","",'S.D.PASTE SHEET'!B235)</f>
        <v/>
      </c>
      <c s="86" t="str">
        <f>IF('S.D.PASTE SHEET'!C235="","",'S.D.PASTE SHEET'!C235)</f>
        <v/>
      </c>
      <c s="86" t="str">
        <f>IF('S.D.PASTE SHEET'!D235="","",'S.D.PASTE SHEET'!D235)</f>
        <v/>
      </c>
      <c s="86" t="str">
        <f>IF('S.D.PASTE SHEET'!E235="","",'S.D.PASTE SHEET'!E235)</f>
        <v/>
      </c>
      <c s="86" t="str">
        <f>IF('S.D.PASTE SHEET'!F235="","",'S.D.PASTE SHEET'!F235)</f>
        <v/>
      </c>
      <c s="86" t="str">
        <f>IF('S.D.PASTE SHEET'!G235="","",'S.D.PASTE SHEET'!G235)</f>
        <v/>
      </c>
      <c s="86" t="str">
        <f>IF('S.D.PASTE SHEET'!H235="","",'S.D.PASTE SHEET'!H235)</f>
        <v/>
      </c>
      <c s="86" t="str">
        <f>IF('S.D.PASTE SHEET'!I235="","",'S.D.PASTE SHEET'!I235)</f>
        <v/>
      </c>
      <c s="86" t="str">
        <f>IF('S.D.PASTE SHEET'!J235="","",'S.D.PASTE SHEET'!J235)</f>
        <v/>
      </c>
      <c s="86" t="str">
        <f>IF('S.D.PASTE SHEET'!K235="","",'S.D.PASTE SHEET'!K235)</f>
        <v/>
      </c>
      <c s="86" t="str">
        <f>IF('S.D.PASTE SHEET'!L235="","",'S.D.PASTE SHEET'!L235)</f>
        <v/>
      </c>
      <c s="86" t="str">
        <f>IF('S.D.PASTE SHEET'!M235="","",'S.D.PASTE SHEET'!M235)</f>
        <v/>
      </c>
      <c s="86" t="str">
        <f>IF('S.D.PASTE SHEET'!N235="","",'S.D.PASTE SHEET'!N235)</f>
        <v/>
      </c>
      <c s="86" t="str">
        <f>IF('S.D.PASTE SHEET'!O235="","",'S.D.PASTE SHEET'!O235)</f>
        <v/>
      </c>
      <c s="86" t="str">
        <f>IF('S.D.PASTE SHEET'!P235="","",'S.D.PASTE SHEET'!P235)</f>
        <v/>
      </c>
      <c s="86" t="str">
        <f>IF('S.D.PASTE SHEET'!Q235="","",'S.D.PASTE SHEET'!Q235)</f>
        <v/>
      </c>
      <c s="86" t="str">
        <f>IF('S.D.PASTE SHEET'!R235="","",'S.D.PASTE SHEET'!R235)</f>
        <v/>
      </c>
      <c s="86" t="str">
        <f>IF('S.D.PASTE SHEET'!S235="","",'S.D.PASTE SHEET'!S235)</f>
        <v/>
      </c>
      <c s="86" t="str">
        <f>IF('S.D.PASTE SHEET'!T235="","",'S.D.PASTE SHEET'!T235)</f>
        <v/>
      </c>
      <c s="86" t="str">
        <f>IF('S.D.PASTE SHEET'!U235="","",'S.D.PASTE SHEET'!U235)</f>
        <v/>
      </c>
      <c s="86" t="str">
        <f>IF('S.D.PASTE SHEET'!V235="","",'S.D.PASTE SHEET'!V235)</f>
        <v/>
      </c>
      <c s="86" t="str">
        <f>IF('S.D.PASTE SHEET'!W235="","",'S.D.PASTE SHEET'!W235)</f>
        <v/>
      </c>
      <c s="86" t="str">
        <f>IF('S.D.PASTE SHEET'!X235="","",'S.D.PASTE SHEET'!X235)</f>
        <v/>
      </c>
      <c s="86" t="str">
        <f>IF('S.D.PASTE SHEET'!Y235="","",'S.D.PASTE SHEET'!Y235)</f>
        <v/>
      </c>
      <c s="86" t="str">
        <f>IF('S.D.PASTE SHEET'!Z235="","",'S.D.PASTE SHEET'!Z235)</f>
        <v/>
      </c>
      <c s="86" t="str">
        <f>IF('S.D.PASTE SHEET'!AA235="","",'S.D.PASTE SHEET'!AA235)</f>
        <v/>
      </c>
      <c s="86" t="str">
        <f>IF('S.D.PASTE SHEET'!AB235="","",'S.D.PASTE SHEET'!AB235)</f>
        <v/>
      </c>
      <c s="86" t="str">
        <f>IF('S.D.PASTE SHEET'!AC235="","",'S.D.PASTE SHEET'!AC235)</f>
        <v/>
      </c>
      <c s="86" t="str">
        <f>IF('S.D.PASTE SHEET'!AD235="","",'S.D.PASTE SHEET'!AD235)</f>
        <v/>
      </c>
      <c s="87"/>
      <c s="88" t="str">
        <f>IF(AK235="","",IF(AK235&gt;0,COUNT($AG$2:AG235),""))</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35" s="88" t="str">
        <f>IF(BC235="","",IF(BC235&gt;0,COUNT($AY$2:AY235),""))</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36" spans="1:66" ht="15.75" customHeight="1">
      <c r="A236" s="86" t="str">
        <f>IF('S.D.PASTE SHEET'!A236="","",'S.D.PASTE SHEET'!A236)</f>
        <v/>
      </c>
      <c s="86" t="str">
        <f>IF('S.D.PASTE SHEET'!B236="","",'S.D.PASTE SHEET'!B236)</f>
        <v/>
      </c>
      <c s="86" t="str">
        <f>IF('S.D.PASTE SHEET'!C236="","",'S.D.PASTE SHEET'!C236)</f>
        <v/>
      </c>
      <c s="86" t="str">
        <f>IF('S.D.PASTE SHEET'!D236="","",'S.D.PASTE SHEET'!D236)</f>
        <v/>
      </c>
      <c s="86" t="str">
        <f>IF('S.D.PASTE SHEET'!E236="","",'S.D.PASTE SHEET'!E236)</f>
        <v/>
      </c>
      <c s="86" t="str">
        <f>IF('S.D.PASTE SHEET'!F236="","",'S.D.PASTE SHEET'!F236)</f>
        <v/>
      </c>
      <c s="86" t="str">
        <f>IF('S.D.PASTE SHEET'!G236="","",'S.D.PASTE SHEET'!G236)</f>
        <v/>
      </c>
      <c s="86" t="str">
        <f>IF('S.D.PASTE SHEET'!H236="","",'S.D.PASTE SHEET'!H236)</f>
        <v/>
      </c>
      <c s="86" t="str">
        <f>IF('S.D.PASTE SHEET'!I236="","",'S.D.PASTE SHEET'!I236)</f>
        <v/>
      </c>
      <c s="86" t="str">
        <f>IF('S.D.PASTE SHEET'!J236="","",'S.D.PASTE SHEET'!J236)</f>
        <v/>
      </c>
      <c s="86" t="str">
        <f>IF('S.D.PASTE SHEET'!K236="","",'S.D.PASTE SHEET'!K236)</f>
        <v/>
      </c>
      <c s="86" t="str">
        <f>IF('S.D.PASTE SHEET'!L236="","",'S.D.PASTE SHEET'!L236)</f>
        <v/>
      </c>
      <c s="86" t="str">
        <f>IF('S.D.PASTE SHEET'!M236="","",'S.D.PASTE SHEET'!M236)</f>
        <v/>
      </c>
      <c s="86" t="str">
        <f>IF('S.D.PASTE SHEET'!N236="","",'S.D.PASTE SHEET'!N236)</f>
        <v/>
      </c>
      <c s="86" t="str">
        <f>IF('S.D.PASTE SHEET'!O236="","",'S.D.PASTE SHEET'!O236)</f>
        <v/>
      </c>
      <c s="86" t="str">
        <f>IF('S.D.PASTE SHEET'!P236="","",'S.D.PASTE SHEET'!P236)</f>
        <v/>
      </c>
      <c s="86" t="str">
        <f>IF('S.D.PASTE SHEET'!Q236="","",'S.D.PASTE SHEET'!Q236)</f>
        <v/>
      </c>
      <c s="86" t="str">
        <f>IF('S.D.PASTE SHEET'!R236="","",'S.D.PASTE SHEET'!R236)</f>
        <v/>
      </c>
      <c s="86" t="str">
        <f>IF('S.D.PASTE SHEET'!S236="","",'S.D.PASTE SHEET'!S236)</f>
        <v/>
      </c>
      <c s="86" t="str">
        <f>IF('S.D.PASTE SHEET'!T236="","",'S.D.PASTE SHEET'!T236)</f>
        <v/>
      </c>
      <c s="86" t="str">
        <f>IF('S.D.PASTE SHEET'!U236="","",'S.D.PASTE SHEET'!U236)</f>
        <v/>
      </c>
      <c s="86" t="str">
        <f>IF('S.D.PASTE SHEET'!V236="","",'S.D.PASTE SHEET'!V236)</f>
        <v/>
      </c>
      <c s="86" t="str">
        <f>IF('S.D.PASTE SHEET'!W236="","",'S.D.PASTE SHEET'!W236)</f>
        <v/>
      </c>
      <c s="86" t="str">
        <f>IF('S.D.PASTE SHEET'!X236="","",'S.D.PASTE SHEET'!X236)</f>
        <v/>
      </c>
      <c s="86" t="str">
        <f>IF('S.D.PASTE SHEET'!Y236="","",'S.D.PASTE SHEET'!Y236)</f>
        <v/>
      </c>
      <c s="86" t="str">
        <f>IF('S.D.PASTE SHEET'!Z236="","",'S.D.PASTE SHEET'!Z236)</f>
        <v/>
      </c>
      <c s="86" t="str">
        <f>IF('S.D.PASTE SHEET'!AA236="","",'S.D.PASTE SHEET'!AA236)</f>
        <v/>
      </c>
      <c s="86" t="str">
        <f>IF('S.D.PASTE SHEET'!AB236="","",'S.D.PASTE SHEET'!AB236)</f>
        <v/>
      </c>
      <c s="86" t="str">
        <f>IF('S.D.PASTE SHEET'!AC236="","",'S.D.PASTE SHEET'!AC236)</f>
        <v/>
      </c>
      <c s="86" t="str">
        <f>IF('S.D.PASTE SHEET'!AD236="","",'S.D.PASTE SHEET'!AD236)</f>
        <v/>
      </c>
      <c s="87"/>
      <c s="88" t="str">
        <f>IF(AK236="","",IF(AK236&gt;0,COUNT($AG$2:AG236),""))</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36" s="88" t="str">
        <f>IF(BC236="","",IF(BC236&gt;0,COUNT($AY$2:AY236),""))</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37" spans="1:66" ht="15.75" customHeight="1">
      <c r="A237" s="86" t="str">
        <f>IF('S.D.PASTE SHEET'!A237="","",'S.D.PASTE SHEET'!A237)</f>
        <v/>
      </c>
      <c s="86" t="str">
        <f>IF('S.D.PASTE SHEET'!B237="","",'S.D.PASTE SHEET'!B237)</f>
        <v/>
      </c>
      <c s="86" t="str">
        <f>IF('S.D.PASTE SHEET'!C237="","",'S.D.PASTE SHEET'!C237)</f>
        <v/>
      </c>
      <c s="86" t="str">
        <f>IF('S.D.PASTE SHEET'!D237="","",'S.D.PASTE SHEET'!D237)</f>
        <v/>
      </c>
      <c s="86" t="str">
        <f>IF('S.D.PASTE SHEET'!E237="","",'S.D.PASTE SHEET'!E237)</f>
        <v/>
      </c>
      <c s="86" t="str">
        <f>IF('S.D.PASTE SHEET'!F237="","",'S.D.PASTE SHEET'!F237)</f>
        <v/>
      </c>
      <c s="86" t="str">
        <f>IF('S.D.PASTE SHEET'!G237="","",'S.D.PASTE SHEET'!G237)</f>
        <v/>
      </c>
      <c s="86" t="str">
        <f>IF('S.D.PASTE SHEET'!H237="","",'S.D.PASTE SHEET'!H237)</f>
        <v/>
      </c>
      <c s="86" t="str">
        <f>IF('S.D.PASTE SHEET'!I237="","",'S.D.PASTE SHEET'!I237)</f>
        <v/>
      </c>
      <c s="86" t="str">
        <f>IF('S.D.PASTE SHEET'!J237="","",'S.D.PASTE SHEET'!J237)</f>
        <v/>
      </c>
      <c s="86" t="str">
        <f>IF('S.D.PASTE SHEET'!K237="","",'S.D.PASTE SHEET'!K237)</f>
        <v/>
      </c>
      <c s="86" t="str">
        <f>IF('S.D.PASTE SHEET'!L237="","",'S.D.PASTE SHEET'!L237)</f>
        <v/>
      </c>
      <c s="86" t="str">
        <f>IF('S.D.PASTE SHEET'!M237="","",'S.D.PASTE SHEET'!M237)</f>
        <v/>
      </c>
      <c s="86" t="str">
        <f>IF('S.D.PASTE SHEET'!N237="","",'S.D.PASTE SHEET'!N237)</f>
        <v/>
      </c>
      <c s="86" t="str">
        <f>IF('S.D.PASTE SHEET'!O237="","",'S.D.PASTE SHEET'!O237)</f>
        <v/>
      </c>
      <c s="86" t="str">
        <f>IF('S.D.PASTE SHEET'!P237="","",'S.D.PASTE SHEET'!P237)</f>
        <v/>
      </c>
      <c s="86" t="str">
        <f>IF('S.D.PASTE SHEET'!Q237="","",'S.D.PASTE SHEET'!Q237)</f>
        <v/>
      </c>
      <c s="86" t="str">
        <f>IF('S.D.PASTE SHEET'!R237="","",'S.D.PASTE SHEET'!R237)</f>
        <v/>
      </c>
      <c s="86" t="str">
        <f>IF('S.D.PASTE SHEET'!S237="","",'S.D.PASTE SHEET'!S237)</f>
        <v/>
      </c>
      <c s="86" t="str">
        <f>IF('S.D.PASTE SHEET'!T237="","",'S.D.PASTE SHEET'!T237)</f>
        <v/>
      </c>
      <c s="86" t="str">
        <f>IF('S.D.PASTE SHEET'!U237="","",'S.D.PASTE SHEET'!U237)</f>
        <v/>
      </c>
      <c s="86" t="str">
        <f>IF('S.D.PASTE SHEET'!V237="","",'S.D.PASTE SHEET'!V237)</f>
        <v/>
      </c>
      <c s="86" t="str">
        <f>IF('S.D.PASTE SHEET'!W237="","",'S.D.PASTE SHEET'!W237)</f>
        <v/>
      </c>
      <c s="86" t="str">
        <f>IF('S.D.PASTE SHEET'!X237="","",'S.D.PASTE SHEET'!X237)</f>
        <v/>
      </c>
      <c s="86" t="str">
        <f>IF('S.D.PASTE SHEET'!Y237="","",'S.D.PASTE SHEET'!Y237)</f>
        <v/>
      </c>
      <c s="86" t="str">
        <f>IF('S.D.PASTE SHEET'!Z237="","",'S.D.PASTE SHEET'!Z237)</f>
        <v/>
      </c>
      <c s="86" t="str">
        <f>IF('S.D.PASTE SHEET'!AA237="","",'S.D.PASTE SHEET'!AA237)</f>
        <v/>
      </c>
      <c s="86" t="str">
        <f>IF('S.D.PASTE SHEET'!AB237="","",'S.D.PASTE SHEET'!AB237)</f>
        <v/>
      </c>
      <c s="86" t="str">
        <f>IF('S.D.PASTE SHEET'!AC237="","",'S.D.PASTE SHEET'!AC237)</f>
        <v/>
      </c>
      <c s="86" t="str">
        <f>IF('S.D.PASTE SHEET'!AD237="","",'S.D.PASTE SHEET'!AD237)</f>
        <v/>
      </c>
      <c s="87"/>
      <c s="88" t="str">
        <f>IF(AK237="","",IF(AK237&gt;0,COUNT($AG$2:AG237),""))</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37" s="88" t="str">
        <f>IF(BC237="","",IF(BC237&gt;0,COUNT($AY$2:AY237),""))</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38" spans="1:66" ht="15.75" customHeight="1">
      <c r="A238" s="86" t="str">
        <f>IF('S.D.PASTE SHEET'!A238="","",'S.D.PASTE SHEET'!A238)</f>
        <v/>
      </c>
      <c s="86" t="str">
        <f>IF('S.D.PASTE SHEET'!B238="","",'S.D.PASTE SHEET'!B238)</f>
        <v/>
      </c>
      <c s="86" t="str">
        <f>IF('S.D.PASTE SHEET'!C238="","",'S.D.PASTE SHEET'!C238)</f>
        <v/>
      </c>
      <c s="86" t="str">
        <f>IF('S.D.PASTE SHEET'!D238="","",'S.D.PASTE SHEET'!D238)</f>
        <v/>
      </c>
      <c s="86" t="str">
        <f>IF('S.D.PASTE SHEET'!E238="","",'S.D.PASTE SHEET'!E238)</f>
        <v/>
      </c>
      <c s="86" t="str">
        <f>IF('S.D.PASTE SHEET'!F238="","",'S.D.PASTE SHEET'!F238)</f>
        <v/>
      </c>
      <c s="86" t="str">
        <f>IF('S.D.PASTE SHEET'!G238="","",'S.D.PASTE SHEET'!G238)</f>
        <v/>
      </c>
      <c s="86" t="str">
        <f>IF('S.D.PASTE SHEET'!H238="","",'S.D.PASTE SHEET'!H238)</f>
        <v/>
      </c>
      <c s="86" t="str">
        <f>IF('S.D.PASTE SHEET'!I238="","",'S.D.PASTE SHEET'!I238)</f>
        <v/>
      </c>
      <c s="86" t="str">
        <f>IF('S.D.PASTE SHEET'!J238="","",'S.D.PASTE SHEET'!J238)</f>
        <v/>
      </c>
      <c s="86" t="str">
        <f>IF('S.D.PASTE SHEET'!K238="","",'S.D.PASTE SHEET'!K238)</f>
        <v/>
      </c>
      <c s="86" t="str">
        <f>IF('S.D.PASTE SHEET'!L238="","",'S.D.PASTE SHEET'!L238)</f>
        <v/>
      </c>
      <c s="86" t="str">
        <f>IF('S.D.PASTE SHEET'!M238="","",'S.D.PASTE SHEET'!M238)</f>
        <v/>
      </c>
      <c s="86" t="str">
        <f>IF('S.D.PASTE SHEET'!N238="","",'S.D.PASTE SHEET'!N238)</f>
        <v/>
      </c>
      <c s="86" t="str">
        <f>IF('S.D.PASTE SHEET'!O238="","",'S.D.PASTE SHEET'!O238)</f>
        <v/>
      </c>
      <c s="86" t="str">
        <f>IF('S.D.PASTE SHEET'!P238="","",'S.D.PASTE SHEET'!P238)</f>
        <v/>
      </c>
      <c s="86" t="str">
        <f>IF('S.D.PASTE SHEET'!Q238="","",'S.D.PASTE SHEET'!Q238)</f>
        <v/>
      </c>
      <c s="86" t="str">
        <f>IF('S.D.PASTE SHEET'!R238="","",'S.D.PASTE SHEET'!R238)</f>
        <v/>
      </c>
      <c s="86" t="str">
        <f>IF('S.D.PASTE SHEET'!S238="","",'S.D.PASTE SHEET'!S238)</f>
        <v/>
      </c>
      <c s="86" t="str">
        <f>IF('S.D.PASTE SHEET'!T238="","",'S.D.PASTE SHEET'!T238)</f>
        <v/>
      </c>
      <c s="86" t="str">
        <f>IF('S.D.PASTE SHEET'!U238="","",'S.D.PASTE SHEET'!U238)</f>
        <v/>
      </c>
      <c s="86" t="str">
        <f>IF('S.D.PASTE SHEET'!V238="","",'S.D.PASTE SHEET'!V238)</f>
        <v/>
      </c>
      <c s="86" t="str">
        <f>IF('S.D.PASTE SHEET'!W238="","",'S.D.PASTE SHEET'!W238)</f>
        <v/>
      </c>
      <c s="86" t="str">
        <f>IF('S.D.PASTE SHEET'!X238="","",'S.D.PASTE SHEET'!X238)</f>
        <v/>
      </c>
      <c s="86" t="str">
        <f>IF('S.D.PASTE SHEET'!Y238="","",'S.D.PASTE SHEET'!Y238)</f>
        <v/>
      </c>
      <c s="86" t="str">
        <f>IF('S.D.PASTE SHEET'!Z238="","",'S.D.PASTE SHEET'!Z238)</f>
        <v/>
      </c>
      <c s="86" t="str">
        <f>IF('S.D.PASTE SHEET'!AA238="","",'S.D.PASTE SHEET'!AA238)</f>
        <v/>
      </c>
      <c s="86" t="str">
        <f>IF('S.D.PASTE SHEET'!AB238="","",'S.D.PASTE SHEET'!AB238)</f>
        <v/>
      </c>
      <c s="86" t="str">
        <f>IF('S.D.PASTE SHEET'!AC238="","",'S.D.PASTE SHEET'!AC238)</f>
        <v/>
      </c>
      <c s="86" t="str">
        <f>IF('S.D.PASTE SHEET'!AD238="","",'S.D.PASTE SHEET'!AD238)</f>
        <v/>
      </c>
      <c s="87"/>
      <c s="88" t="str">
        <f>IF(AK238="","",IF(AK238&gt;0,COUNT($AG$2:AG238),""))</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38" s="88" t="str">
        <f>IF(BC238="","",IF(BC238&gt;0,COUNT($AY$2:AY238),""))</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39" spans="1:66" ht="15.75" customHeight="1">
      <c r="A239" s="86" t="str">
        <f>IF('S.D.PASTE SHEET'!A239="","",'S.D.PASTE SHEET'!A239)</f>
        <v/>
      </c>
      <c s="86" t="str">
        <f>IF('S.D.PASTE SHEET'!B239="","",'S.D.PASTE SHEET'!B239)</f>
        <v/>
      </c>
      <c s="86" t="str">
        <f>IF('S.D.PASTE SHEET'!C239="","",'S.D.PASTE SHEET'!C239)</f>
        <v/>
      </c>
      <c s="86" t="str">
        <f>IF('S.D.PASTE SHEET'!D239="","",'S.D.PASTE SHEET'!D239)</f>
        <v/>
      </c>
      <c s="86" t="str">
        <f>IF('S.D.PASTE SHEET'!E239="","",'S.D.PASTE SHEET'!E239)</f>
        <v/>
      </c>
      <c s="86" t="str">
        <f>IF('S.D.PASTE SHEET'!F239="","",'S.D.PASTE SHEET'!F239)</f>
        <v/>
      </c>
      <c s="86" t="str">
        <f>IF('S.D.PASTE SHEET'!G239="","",'S.D.PASTE SHEET'!G239)</f>
        <v/>
      </c>
      <c s="86" t="str">
        <f>IF('S.D.PASTE SHEET'!H239="","",'S.D.PASTE SHEET'!H239)</f>
        <v/>
      </c>
      <c s="86" t="str">
        <f>IF('S.D.PASTE SHEET'!I239="","",'S.D.PASTE SHEET'!I239)</f>
        <v/>
      </c>
      <c s="86" t="str">
        <f>IF('S.D.PASTE SHEET'!J239="","",'S.D.PASTE SHEET'!J239)</f>
        <v/>
      </c>
      <c s="86" t="str">
        <f>IF('S.D.PASTE SHEET'!K239="","",'S.D.PASTE SHEET'!K239)</f>
        <v/>
      </c>
      <c s="86" t="str">
        <f>IF('S.D.PASTE SHEET'!L239="","",'S.D.PASTE SHEET'!L239)</f>
        <v/>
      </c>
      <c s="86" t="str">
        <f>IF('S.D.PASTE SHEET'!M239="","",'S.D.PASTE SHEET'!M239)</f>
        <v/>
      </c>
      <c s="86" t="str">
        <f>IF('S.D.PASTE SHEET'!N239="","",'S.D.PASTE SHEET'!N239)</f>
        <v/>
      </c>
      <c s="86" t="str">
        <f>IF('S.D.PASTE SHEET'!O239="","",'S.D.PASTE SHEET'!O239)</f>
        <v/>
      </c>
      <c s="86" t="str">
        <f>IF('S.D.PASTE SHEET'!P239="","",'S.D.PASTE SHEET'!P239)</f>
        <v/>
      </c>
      <c s="86" t="str">
        <f>IF('S.D.PASTE SHEET'!Q239="","",'S.D.PASTE SHEET'!Q239)</f>
        <v/>
      </c>
      <c s="86" t="str">
        <f>IF('S.D.PASTE SHEET'!R239="","",'S.D.PASTE SHEET'!R239)</f>
        <v/>
      </c>
      <c s="86" t="str">
        <f>IF('S.D.PASTE SHEET'!S239="","",'S.D.PASTE SHEET'!S239)</f>
        <v/>
      </c>
      <c s="86" t="str">
        <f>IF('S.D.PASTE SHEET'!T239="","",'S.D.PASTE SHEET'!T239)</f>
        <v/>
      </c>
      <c s="86" t="str">
        <f>IF('S.D.PASTE SHEET'!U239="","",'S.D.PASTE SHEET'!U239)</f>
        <v/>
      </c>
      <c s="86" t="str">
        <f>IF('S.D.PASTE SHEET'!V239="","",'S.D.PASTE SHEET'!V239)</f>
        <v/>
      </c>
      <c s="86" t="str">
        <f>IF('S.D.PASTE SHEET'!W239="","",'S.D.PASTE SHEET'!W239)</f>
        <v/>
      </c>
      <c s="86" t="str">
        <f>IF('S.D.PASTE SHEET'!X239="","",'S.D.PASTE SHEET'!X239)</f>
        <v/>
      </c>
      <c s="86" t="str">
        <f>IF('S.D.PASTE SHEET'!Y239="","",'S.D.PASTE SHEET'!Y239)</f>
        <v/>
      </c>
      <c s="86" t="str">
        <f>IF('S.D.PASTE SHEET'!Z239="","",'S.D.PASTE SHEET'!Z239)</f>
        <v/>
      </c>
      <c s="86" t="str">
        <f>IF('S.D.PASTE SHEET'!AA239="","",'S.D.PASTE SHEET'!AA239)</f>
        <v/>
      </c>
      <c s="86" t="str">
        <f>IF('S.D.PASTE SHEET'!AB239="","",'S.D.PASTE SHEET'!AB239)</f>
        <v/>
      </c>
      <c s="86" t="str">
        <f>IF('S.D.PASTE SHEET'!AC239="","",'S.D.PASTE SHEET'!AC239)</f>
        <v/>
      </c>
      <c s="86" t="str">
        <f>IF('S.D.PASTE SHEET'!AD239="","",'S.D.PASTE SHEET'!AD239)</f>
        <v/>
      </c>
      <c s="87"/>
      <c s="88" t="str">
        <f>IF(AK239="","",IF(AK239&gt;0,COUNT($AG$2:AG239),""))</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39" s="88" t="str">
        <f>IF(BC239="","",IF(BC239&gt;0,COUNT($AY$2:AY239),""))</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40" spans="1:66" ht="15.75" customHeight="1">
      <c r="A240" s="86" t="str">
        <f>IF('S.D.PASTE SHEET'!A240="","",'S.D.PASTE SHEET'!A240)</f>
        <v/>
      </c>
      <c s="86" t="str">
        <f>IF('S.D.PASTE SHEET'!B240="","",'S.D.PASTE SHEET'!B240)</f>
        <v/>
      </c>
      <c s="86" t="str">
        <f>IF('S.D.PASTE SHEET'!C240="","",'S.D.PASTE SHEET'!C240)</f>
        <v/>
      </c>
      <c s="86" t="str">
        <f>IF('S.D.PASTE SHEET'!D240="","",'S.D.PASTE SHEET'!D240)</f>
        <v/>
      </c>
      <c s="86" t="str">
        <f>IF('S.D.PASTE SHEET'!E240="","",'S.D.PASTE SHEET'!E240)</f>
        <v/>
      </c>
      <c s="86" t="str">
        <f>IF('S.D.PASTE SHEET'!F240="","",'S.D.PASTE SHEET'!F240)</f>
        <v/>
      </c>
      <c s="86" t="str">
        <f>IF('S.D.PASTE SHEET'!G240="","",'S.D.PASTE SHEET'!G240)</f>
        <v/>
      </c>
      <c s="86" t="str">
        <f>IF('S.D.PASTE SHEET'!H240="","",'S.D.PASTE SHEET'!H240)</f>
        <v/>
      </c>
      <c s="86" t="str">
        <f>IF('S.D.PASTE SHEET'!I240="","",'S.D.PASTE SHEET'!I240)</f>
        <v/>
      </c>
      <c s="86" t="str">
        <f>IF('S.D.PASTE SHEET'!J240="","",'S.D.PASTE SHEET'!J240)</f>
        <v/>
      </c>
      <c s="86" t="str">
        <f>IF('S.D.PASTE SHEET'!K240="","",'S.D.PASTE SHEET'!K240)</f>
        <v/>
      </c>
      <c s="86" t="str">
        <f>IF('S.D.PASTE SHEET'!L240="","",'S.D.PASTE SHEET'!L240)</f>
        <v/>
      </c>
      <c s="86" t="str">
        <f>IF('S.D.PASTE SHEET'!M240="","",'S.D.PASTE SHEET'!M240)</f>
        <v/>
      </c>
      <c s="86" t="str">
        <f>IF('S.D.PASTE SHEET'!N240="","",'S.D.PASTE SHEET'!N240)</f>
        <v/>
      </c>
      <c s="86" t="str">
        <f>IF('S.D.PASTE SHEET'!O240="","",'S.D.PASTE SHEET'!O240)</f>
        <v/>
      </c>
      <c s="86" t="str">
        <f>IF('S.D.PASTE SHEET'!P240="","",'S.D.PASTE SHEET'!P240)</f>
        <v/>
      </c>
      <c s="86" t="str">
        <f>IF('S.D.PASTE SHEET'!Q240="","",'S.D.PASTE SHEET'!Q240)</f>
        <v/>
      </c>
      <c s="86" t="str">
        <f>IF('S.D.PASTE SHEET'!R240="","",'S.D.PASTE SHEET'!R240)</f>
        <v/>
      </c>
      <c s="86" t="str">
        <f>IF('S.D.PASTE SHEET'!S240="","",'S.D.PASTE SHEET'!S240)</f>
        <v/>
      </c>
      <c s="86" t="str">
        <f>IF('S.D.PASTE SHEET'!T240="","",'S.D.PASTE SHEET'!T240)</f>
        <v/>
      </c>
      <c s="86" t="str">
        <f>IF('S.D.PASTE SHEET'!U240="","",'S.D.PASTE SHEET'!U240)</f>
        <v/>
      </c>
      <c s="86" t="str">
        <f>IF('S.D.PASTE SHEET'!V240="","",'S.D.PASTE SHEET'!V240)</f>
        <v/>
      </c>
      <c s="86" t="str">
        <f>IF('S.D.PASTE SHEET'!W240="","",'S.D.PASTE SHEET'!W240)</f>
        <v/>
      </c>
      <c s="86" t="str">
        <f>IF('S.D.PASTE SHEET'!X240="","",'S.D.PASTE SHEET'!X240)</f>
        <v/>
      </c>
      <c s="86" t="str">
        <f>IF('S.D.PASTE SHEET'!Y240="","",'S.D.PASTE SHEET'!Y240)</f>
        <v/>
      </c>
      <c s="86" t="str">
        <f>IF('S.D.PASTE SHEET'!Z240="","",'S.D.PASTE SHEET'!Z240)</f>
        <v/>
      </c>
      <c s="86" t="str">
        <f>IF('S.D.PASTE SHEET'!AA240="","",'S.D.PASTE SHEET'!AA240)</f>
        <v/>
      </c>
      <c s="86" t="str">
        <f>IF('S.D.PASTE SHEET'!AB240="","",'S.D.PASTE SHEET'!AB240)</f>
        <v/>
      </c>
      <c s="86" t="str">
        <f>IF('S.D.PASTE SHEET'!AC240="","",'S.D.PASTE SHEET'!AC240)</f>
        <v/>
      </c>
      <c s="86" t="str">
        <f>IF('S.D.PASTE SHEET'!AD240="","",'S.D.PASTE SHEET'!AD240)</f>
        <v/>
      </c>
      <c s="87"/>
      <c s="88" t="str">
        <f>IF(AK240="","",IF(AK240&gt;0,COUNT($AG$2:AG240),""))</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40" s="88" t="str">
        <f>IF(BC240="","",IF(BC240&gt;0,COUNT($AY$2:AY240),""))</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41" spans="1:66" ht="15.75" customHeight="1">
      <c r="A241" s="86" t="str">
        <f>IF('S.D.PASTE SHEET'!A241="","",'S.D.PASTE SHEET'!A241)</f>
        <v/>
      </c>
      <c s="86" t="str">
        <f>IF('S.D.PASTE SHEET'!B241="","",'S.D.PASTE SHEET'!B241)</f>
        <v/>
      </c>
      <c s="86" t="str">
        <f>IF('S.D.PASTE SHEET'!C241="","",'S.D.PASTE SHEET'!C241)</f>
        <v/>
      </c>
      <c s="86" t="str">
        <f>IF('S.D.PASTE SHEET'!D241="","",'S.D.PASTE SHEET'!D241)</f>
        <v/>
      </c>
      <c s="86" t="str">
        <f>IF('S.D.PASTE SHEET'!E241="","",'S.D.PASTE SHEET'!E241)</f>
        <v/>
      </c>
      <c s="86" t="str">
        <f>IF('S.D.PASTE SHEET'!F241="","",'S.D.PASTE SHEET'!F241)</f>
        <v/>
      </c>
      <c s="86" t="str">
        <f>IF('S.D.PASTE SHEET'!G241="","",'S.D.PASTE SHEET'!G241)</f>
        <v/>
      </c>
      <c s="86" t="str">
        <f>IF('S.D.PASTE SHEET'!H241="","",'S.D.PASTE SHEET'!H241)</f>
        <v/>
      </c>
      <c s="86" t="str">
        <f>IF('S.D.PASTE SHEET'!I241="","",'S.D.PASTE SHEET'!I241)</f>
        <v/>
      </c>
      <c s="86" t="str">
        <f>IF('S.D.PASTE SHEET'!J241="","",'S.D.PASTE SHEET'!J241)</f>
        <v/>
      </c>
      <c s="86" t="str">
        <f>IF('S.D.PASTE SHEET'!K241="","",'S.D.PASTE SHEET'!K241)</f>
        <v/>
      </c>
      <c s="86" t="str">
        <f>IF('S.D.PASTE SHEET'!L241="","",'S.D.PASTE SHEET'!L241)</f>
        <v/>
      </c>
      <c s="86" t="str">
        <f>IF('S.D.PASTE SHEET'!M241="","",'S.D.PASTE SHEET'!M241)</f>
        <v/>
      </c>
      <c s="86" t="str">
        <f>IF('S.D.PASTE SHEET'!N241="","",'S.D.PASTE SHEET'!N241)</f>
        <v/>
      </c>
      <c s="86" t="str">
        <f>IF('S.D.PASTE SHEET'!O241="","",'S.D.PASTE SHEET'!O241)</f>
        <v/>
      </c>
      <c s="86" t="str">
        <f>IF('S.D.PASTE SHEET'!P241="","",'S.D.PASTE SHEET'!P241)</f>
        <v/>
      </c>
      <c s="86" t="str">
        <f>IF('S.D.PASTE SHEET'!Q241="","",'S.D.PASTE SHEET'!Q241)</f>
        <v/>
      </c>
      <c s="86" t="str">
        <f>IF('S.D.PASTE SHEET'!R241="","",'S.D.PASTE SHEET'!R241)</f>
        <v/>
      </c>
      <c s="86" t="str">
        <f>IF('S.D.PASTE SHEET'!S241="","",'S.D.PASTE SHEET'!S241)</f>
        <v/>
      </c>
      <c s="86" t="str">
        <f>IF('S.D.PASTE SHEET'!T241="","",'S.D.PASTE SHEET'!T241)</f>
        <v/>
      </c>
      <c s="86" t="str">
        <f>IF('S.D.PASTE SHEET'!U241="","",'S.D.PASTE SHEET'!U241)</f>
        <v/>
      </c>
      <c s="86" t="str">
        <f>IF('S.D.PASTE SHEET'!V241="","",'S.D.PASTE SHEET'!V241)</f>
        <v/>
      </c>
      <c s="86" t="str">
        <f>IF('S.D.PASTE SHEET'!W241="","",'S.D.PASTE SHEET'!W241)</f>
        <v/>
      </c>
      <c s="86" t="str">
        <f>IF('S.D.PASTE SHEET'!X241="","",'S.D.PASTE SHEET'!X241)</f>
        <v/>
      </c>
      <c s="86" t="str">
        <f>IF('S.D.PASTE SHEET'!Y241="","",'S.D.PASTE SHEET'!Y241)</f>
        <v/>
      </c>
      <c s="86" t="str">
        <f>IF('S.D.PASTE SHEET'!Z241="","",'S.D.PASTE SHEET'!Z241)</f>
        <v/>
      </c>
      <c s="86" t="str">
        <f>IF('S.D.PASTE SHEET'!AA241="","",'S.D.PASTE SHEET'!AA241)</f>
        <v/>
      </c>
      <c s="86" t="str">
        <f>IF('S.D.PASTE SHEET'!AB241="","",'S.D.PASTE SHEET'!AB241)</f>
        <v/>
      </c>
      <c s="86" t="str">
        <f>IF('S.D.PASTE SHEET'!AC241="","",'S.D.PASTE SHEET'!AC241)</f>
        <v/>
      </c>
      <c s="86" t="str">
        <f>IF('S.D.PASTE SHEET'!AD241="","",'S.D.PASTE SHEET'!AD241)</f>
        <v/>
      </c>
      <c s="87"/>
      <c s="88" t="str">
        <f>IF(AK241="","",IF(AK241&gt;0,COUNT($AG$2:AG241),""))</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41" s="88" t="str">
        <f>IF(BC241="","",IF(BC241&gt;0,COUNT($AY$2:AY241),""))</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42" spans="1:66" ht="15.75" customHeight="1">
      <c r="A242" s="86" t="str">
        <f>IF('S.D.PASTE SHEET'!A242="","",'S.D.PASTE SHEET'!A242)</f>
        <v/>
      </c>
      <c s="86" t="str">
        <f>IF('S.D.PASTE SHEET'!B242="","",'S.D.PASTE SHEET'!B242)</f>
        <v/>
      </c>
      <c s="86" t="str">
        <f>IF('S.D.PASTE SHEET'!C242="","",'S.D.PASTE SHEET'!C242)</f>
        <v/>
      </c>
      <c s="86" t="str">
        <f>IF('S.D.PASTE SHEET'!D242="","",'S.D.PASTE SHEET'!D242)</f>
        <v/>
      </c>
      <c s="86" t="str">
        <f>IF('S.D.PASTE SHEET'!E242="","",'S.D.PASTE SHEET'!E242)</f>
        <v/>
      </c>
      <c s="86" t="str">
        <f>IF('S.D.PASTE SHEET'!F242="","",'S.D.PASTE SHEET'!F242)</f>
        <v/>
      </c>
      <c s="86" t="str">
        <f>IF('S.D.PASTE SHEET'!G242="","",'S.D.PASTE SHEET'!G242)</f>
        <v/>
      </c>
      <c s="86" t="str">
        <f>IF('S.D.PASTE SHEET'!H242="","",'S.D.PASTE SHEET'!H242)</f>
        <v/>
      </c>
      <c s="86" t="str">
        <f>IF('S.D.PASTE SHEET'!I242="","",'S.D.PASTE SHEET'!I242)</f>
        <v/>
      </c>
      <c s="86" t="str">
        <f>IF('S.D.PASTE SHEET'!J242="","",'S.D.PASTE SHEET'!J242)</f>
        <v/>
      </c>
      <c s="86" t="str">
        <f>IF('S.D.PASTE SHEET'!K242="","",'S.D.PASTE SHEET'!K242)</f>
        <v/>
      </c>
      <c s="86" t="str">
        <f>IF('S.D.PASTE SHEET'!L242="","",'S.D.PASTE SHEET'!L242)</f>
        <v/>
      </c>
      <c s="86" t="str">
        <f>IF('S.D.PASTE SHEET'!M242="","",'S.D.PASTE SHEET'!M242)</f>
        <v/>
      </c>
      <c s="86" t="str">
        <f>IF('S.D.PASTE SHEET'!N242="","",'S.D.PASTE SHEET'!N242)</f>
        <v/>
      </c>
      <c s="86" t="str">
        <f>IF('S.D.PASTE SHEET'!O242="","",'S.D.PASTE SHEET'!O242)</f>
        <v/>
      </c>
      <c s="86" t="str">
        <f>IF('S.D.PASTE SHEET'!P242="","",'S.D.PASTE SHEET'!P242)</f>
        <v/>
      </c>
      <c s="86" t="str">
        <f>IF('S.D.PASTE SHEET'!Q242="","",'S.D.PASTE SHEET'!Q242)</f>
        <v/>
      </c>
      <c s="86" t="str">
        <f>IF('S.D.PASTE SHEET'!R242="","",'S.D.PASTE SHEET'!R242)</f>
        <v/>
      </c>
      <c s="86" t="str">
        <f>IF('S.D.PASTE SHEET'!S242="","",'S.D.PASTE SHEET'!S242)</f>
        <v/>
      </c>
      <c s="86" t="str">
        <f>IF('S.D.PASTE SHEET'!T242="","",'S.D.PASTE SHEET'!T242)</f>
        <v/>
      </c>
      <c s="86" t="str">
        <f>IF('S.D.PASTE SHEET'!U242="","",'S.D.PASTE SHEET'!U242)</f>
        <v/>
      </c>
      <c s="86" t="str">
        <f>IF('S.D.PASTE SHEET'!V242="","",'S.D.PASTE SHEET'!V242)</f>
        <v/>
      </c>
      <c s="86" t="str">
        <f>IF('S.D.PASTE SHEET'!W242="","",'S.D.PASTE SHEET'!W242)</f>
        <v/>
      </c>
      <c s="86" t="str">
        <f>IF('S.D.PASTE SHEET'!X242="","",'S.D.PASTE SHEET'!X242)</f>
        <v/>
      </c>
      <c s="86" t="str">
        <f>IF('S.D.PASTE SHEET'!Y242="","",'S.D.PASTE SHEET'!Y242)</f>
        <v/>
      </c>
      <c s="86" t="str">
        <f>IF('S.D.PASTE SHEET'!Z242="","",'S.D.PASTE SHEET'!Z242)</f>
        <v/>
      </c>
      <c s="86" t="str">
        <f>IF('S.D.PASTE SHEET'!AA242="","",'S.D.PASTE SHEET'!AA242)</f>
        <v/>
      </c>
      <c s="86" t="str">
        <f>IF('S.D.PASTE SHEET'!AB242="","",'S.D.PASTE SHEET'!AB242)</f>
        <v/>
      </c>
      <c s="86" t="str">
        <f>IF('S.D.PASTE SHEET'!AC242="","",'S.D.PASTE SHEET'!AC242)</f>
        <v/>
      </c>
      <c s="86" t="str">
        <f>IF('S.D.PASTE SHEET'!AD242="","",'S.D.PASTE SHEET'!AD242)</f>
        <v/>
      </c>
      <c s="87"/>
      <c s="88" t="str">
        <f>IF(AK242="","",IF(AK242&gt;0,COUNT($AG$2:AG242),""))</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42" s="88" t="str">
        <f>IF(BC242="","",IF(BC242&gt;0,COUNT($AY$2:AY242),""))</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43" spans="1:66" ht="15.75" customHeight="1">
      <c r="A243" s="86" t="str">
        <f>IF('S.D.PASTE SHEET'!A243="","",'S.D.PASTE SHEET'!A243)</f>
        <v/>
      </c>
      <c s="86" t="str">
        <f>IF('S.D.PASTE SHEET'!B243="","",'S.D.PASTE SHEET'!B243)</f>
        <v/>
      </c>
      <c s="86" t="str">
        <f>IF('S.D.PASTE SHEET'!C243="","",'S.D.PASTE SHEET'!C243)</f>
        <v/>
      </c>
      <c s="86" t="str">
        <f>IF('S.D.PASTE SHEET'!D243="","",'S.D.PASTE SHEET'!D243)</f>
        <v/>
      </c>
      <c s="86" t="str">
        <f>IF('S.D.PASTE SHEET'!E243="","",'S.D.PASTE SHEET'!E243)</f>
        <v/>
      </c>
      <c s="86" t="str">
        <f>IF('S.D.PASTE SHEET'!F243="","",'S.D.PASTE SHEET'!F243)</f>
        <v/>
      </c>
      <c s="86" t="str">
        <f>IF('S.D.PASTE SHEET'!G243="","",'S.D.PASTE SHEET'!G243)</f>
        <v/>
      </c>
      <c s="86" t="str">
        <f>IF('S.D.PASTE SHEET'!H243="","",'S.D.PASTE SHEET'!H243)</f>
        <v/>
      </c>
      <c s="86" t="str">
        <f>IF('S.D.PASTE SHEET'!I243="","",'S.D.PASTE SHEET'!I243)</f>
        <v/>
      </c>
      <c s="86" t="str">
        <f>IF('S.D.PASTE SHEET'!J243="","",'S.D.PASTE SHEET'!J243)</f>
        <v/>
      </c>
      <c s="86" t="str">
        <f>IF('S.D.PASTE SHEET'!K243="","",'S.D.PASTE SHEET'!K243)</f>
        <v/>
      </c>
      <c s="86" t="str">
        <f>IF('S.D.PASTE SHEET'!L243="","",'S.D.PASTE SHEET'!L243)</f>
        <v/>
      </c>
      <c s="86" t="str">
        <f>IF('S.D.PASTE SHEET'!M243="","",'S.D.PASTE SHEET'!M243)</f>
        <v/>
      </c>
      <c s="86" t="str">
        <f>IF('S.D.PASTE SHEET'!N243="","",'S.D.PASTE SHEET'!N243)</f>
        <v/>
      </c>
      <c s="86" t="str">
        <f>IF('S.D.PASTE SHEET'!O243="","",'S.D.PASTE SHEET'!O243)</f>
        <v/>
      </c>
      <c s="86" t="str">
        <f>IF('S.D.PASTE SHEET'!P243="","",'S.D.PASTE SHEET'!P243)</f>
        <v/>
      </c>
      <c s="86" t="str">
        <f>IF('S.D.PASTE SHEET'!Q243="","",'S.D.PASTE SHEET'!Q243)</f>
        <v/>
      </c>
      <c s="86" t="str">
        <f>IF('S.D.PASTE SHEET'!R243="","",'S.D.PASTE SHEET'!R243)</f>
        <v/>
      </c>
      <c s="86" t="str">
        <f>IF('S.D.PASTE SHEET'!S243="","",'S.D.PASTE SHEET'!S243)</f>
        <v/>
      </c>
      <c s="86" t="str">
        <f>IF('S.D.PASTE SHEET'!T243="","",'S.D.PASTE SHEET'!T243)</f>
        <v/>
      </c>
      <c s="86" t="str">
        <f>IF('S.D.PASTE SHEET'!U243="","",'S.D.PASTE SHEET'!U243)</f>
        <v/>
      </c>
      <c s="86" t="str">
        <f>IF('S.D.PASTE SHEET'!V243="","",'S.D.PASTE SHEET'!V243)</f>
        <v/>
      </c>
      <c s="86" t="str">
        <f>IF('S.D.PASTE SHEET'!W243="","",'S.D.PASTE SHEET'!W243)</f>
        <v/>
      </c>
      <c s="86" t="str">
        <f>IF('S.D.PASTE SHEET'!X243="","",'S.D.PASTE SHEET'!X243)</f>
        <v/>
      </c>
      <c s="86" t="str">
        <f>IF('S.D.PASTE SHEET'!Y243="","",'S.D.PASTE SHEET'!Y243)</f>
        <v/>
      </c>
      <c s="86" t="str">
        <f>IF('S.D.PASTE SHEET'!Z243="","",'S.D.PASTE SHEET'!Z243)</f>
        <v/>
      </c>
      <c s="86" t="str">
        <f>IF('S.D.PASTE SHEET'!AA243="","",'S.D.PASTE SHEET'!AA243)</f>
        <v/>
      </c>
      <c s="86" t="str">
        <f>IF('S.D.PASTE SHEET'!AB243="","",'S.D.PASTE SHEET'!AB243)</f>
        <v/>
      </c>
      <c s="86" t="str">
        <f>IF('S.D.PASTE SHEET'!AC243="","",'S.D.PASTE SHEET'!AC243)</f>
        <v/>
      </c>
      <c s="86" t="str">
        <f>IF('S.D.PASTE SHEET'!AD243="","",'S.D.PASTE SHEET'!AD243)</f>
        <v/>
      </c>
      <c s="87"/>
      <c s="88" t="str">
        <f>IF(AK243="","",IF(AK243&gt;0,COUNT($AG$2:AG243),""))</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43" s="88" t="str">
        <f>IF(BC243="","",IF(BC243&gt;0,COUNT($AY$2:AY243),""))</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44" spans="1:66" ht="15.75" customHeight="1">
      <c r="A244" s="86" t="str">
        <f>IF('S.D.PASTE SHEET'!A244="","",'S.D.PASTE SHEET'!A244)</f>
        <v/>
      </c>
      <c s="86" t="str">
        <f>IF('S.D.PASTE SHEET'!B244="","",'S.D.PASTE SHEET'!B244)</f>
        <v/>
      </c>
      <c s="86" t="str">
        <f>IF('S.D.PASTE SHEET'!C244="","",'S.D.PASTE SHEET'!C244)</f>
        <v/>
      </c>
      <c s="86" t="str">
        <f>IF('S.D.PASTE SHEET'!D244="","",'S.D.PASTE SHEET'!D244)</f>
        <v/>
      </c>
      <c s="86" t="str">
        <f>IF('S.D.PASTE SHEET'!E244="","",'S.D.PASTE SHEET'!E244)</f>
        <v/>
      </c>
      <c s="86" t="str">
        <f>IF('S.D.PASTE SHEET'!F244="","",'S.D.PASTE SHEET'!F244)</f>
        <v/>
      </c>
      <c s="86" t="str">
        <f>IF('S.D.PASTE SHEET'!G244="","",'S.D.PASTE SHEET'!G244)</f>
        <v/>
      </c>
      <c s="86" t="str">
        <f>IF('S.D.PASTE SHEET'!H244="","",'S.D.PASTE SHEET'!H244)</f>
        <v/>
      </c>
      <c s="86" t="str">
        <f>IF('S.D.PASTE SHEET'!I244="","",'S.D.PASTE SHEET'!I244)</f>
        <v/>
      </c>
      <c s="86" t="str">
        <f>IF('S.D.PASTE SHEET'!J244="","",'S.D.PASTE SHEET'!J244)</f>
        <v/>
      </c>
      <c s="86" t="str">
        <f>IF('S.D.PASTE SHEET'!K244="","",'S.D.PASTE SHEET'!K244)</f>
        <v/>
      </c>
      <c s="86" t="str">
        <f>IF('S.D.PASTE SHEET'!L244="","",'S.D.PASTE SHEET'!L244)</f>
        <v/>
      </c>
      <c s="86" t="str">
        <f>IF('S.D.PASTE SHEET'!M244="","",'S.D.PASTE SHEET'!M244)</f>
        <v/>
      </c>
      <c s="86" t="str">
        <f>IF('S.D.PASTE SHEET'!N244="","",'S.D.PASTE SHEET'!N244)</f>
        <v/>
      </c>
      <c s="86" t="str">
        <f>IF('S.D.PASTE SHEET'!O244="","",'S.D.PASTE SHEET'!O244)</f>
        <v/>
      </c>
      <c s="86" t="str">
        <f>IF('S.D.PASTE SHEET'!P244="","",'S.D.PASTE SHEET'!P244)</f>
        <v/>
      </c>
      <c s="86" t="str">
        <f>IF('S.D.PASTE SHEET'!Q244="","",'S.D.PASTE SHEET'!Q244)</f>
        <v/>
      </c>
      <c s="86" t="str">
        <f>IF('S.D.PASTE SHEET'!R244="","",'S.D.PASTE SHEET'!R244)</f>
        <v/>
      </c>
      <c s="86" t="str">
        <f>IF('S.D.PASTE SHEET'!S244="","",'S.D.PASTE SHEET'!S244)</f>
        <v/>
      </c>
      <c s="86" t="str">
        <f>IF('S.D.PASTE SHEET'!T244="","",'S.D.PASTE SHEET'!T244)</f>
        <v/>
      </c>
      <c s="86" t="str">
        <f>IF('S.D.PASTE SHEET'!U244="","",'S.D.PASTE SHEET'!U244)</f>
        <v/>
      </c>
      <c s="86" t="str">
        <f>IF('S.D.PASTE SHEET'!V244="","",'S.D.PASTE SHEET'!V244)</f>
        <v/>
      </c>
      <c s="86" t="str">
        <f>IF('S.D.PASTE SHEET'!W244="","",'S.D.PASTE SHEET'!W244)</f>
        <v/>
      </c>
      <c s="86" t="str">
        <f>IF('S.D.PASTE SHEET'!X244="","",'S.D.PASTE SHEET'!X244)</f>
        <v/>
      </c>
      <c s="86" t="str">
        <f>IF('S.D.PASTE SHEET'!Y244="","",'S.D.PASTE SHEET'!Y244)</f>
        <v/>
      </c>
      <c s="86" t="str">
        <f>IF('S.D.PASTE SHEET'!Z244="","",'S.D.PASTE SHEET'!Z244)</f>
        <v/>
      </c>
      <c s="86" t="str">
        <f>IF('S.D.PASTE SHEET'!AA244="","",'S.D.PASTE SHEET'!AA244)</f>
        <v/>
      </c>
      <c s="86" t="str">
        <f>IF('S.D.PASTE SHEET'!AB244="","",'S.D.PASTE SHEET'!AB244)</f>
        <v/>
      </c>
      <c s="86" t="str">
        <f>IF('S.D.PASTE SHEET'!AC244="","",'S.D.PASTE SHEET'!AC244)</f>
        <v/>
      </c>
      <c s="86" t="str">
        <f>IF('S.D.PASTE SHEET'!AD244="","",'S.D.PASTE SHEET'!AD244)</f>
        <v/>
      </c>
      <c s="87"/>
      <c s="88" t="str">
        <f>IF(AK244="","",IF(AK244&gt;0,COUNT($AG$2:AG244),""))</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44" s="88" t="str">
        <f>IF(BC244="","",IF(BC244&gt;0,COUNT($AY$2:AY244),""))</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45" spans="1:66" ht="15.75" customHeight="1">
      <c r="A245" s="86" t="str">
        <f>IF('S.D.PASTE SHEET'!A245="","",'S.D.PASTE SHEET'!A245)</f>
        <v/>
      </c>
      <c s="86" t="str">
        <f>IF('S.D.PASTE SHEET'!B245="","",'S.D.PASTE SHEET'!B245)</f>
        <v/>
      </c>
      <c s="86" t="str">
        <f>IF('S.D.PASTE SHEET'!C245="","",'S.D.PASTE SHEET'!C245)</f>
        <v/>
      </c>
      <c s="86" t="str">
        <f>IF('S.D.PASTE SHEET'!D245="","",'S.D.PASTE SHEET'!D245)</f>
        <v/>
      </c>
      <c s="86" t="str">
        <f>IF('S.D.PASTE SHEET'!E245="","",'S.D.PASTE SHEET'!E245)</f>
        <v/>
      </c>
      <c s="86" t="str">
        <f>IF('S.D.PASTE SHEET'!F245="","",'S.D.PASTE SHEET'!F245)</f>
        <v/>
      </c>
      <c s="86" t="str">
        <f>IF('S.D.PASTE SHEET'!G245="","",'S.D.PASTE SHEET'!G245)</f>
        <v/>
      </c>
      <c s="86" t="str">
        <f>IF('S.D.PASTE SHEET'!H245="","",'S.D.PASTE SHEET'!H245)</f>
        <v/>
      </c>
      <c s="86" t="str">
        <f>IF('S.D.PASTE SHEET'!I245="","",'S.D.PASTE SHEET'!I245)</f>
        <v/>
      </c>
      <c s="86" t="str">
        <f>IF('S.D.PASTE SHEET'!J245="","",'S.D.PASTE SHEET'!J245)</f>
        <v/>
      </c>
      <c s="86" t="str">
        <f>IF('S.D.PASTE SHEET'!K245="","",'S.D.PASTE SHEET'!K245)</f>
        <v/>
      </c>
      <c s="86" t="str">
        <f>IF('S.D.PASTE SHEET'!L245="","",'S.D.PASTE SHEET'!L245)</f>
        <v/>
      </c>
      <c s="86" t="str">
        <f>IF('S.D.PASTE SHEET'!M245="","",'S.D.PASTE SHEET'!M245)</f>
        <v/>
      </c>
      <c s="86" t="str">
        <f>IF('S.D.PASTE SHEET'!N245="","",'S.D.PASTE SHEET'!N245)</f>
        <v/>
      </c>
      <c s="86" t="str">
        <f>IF('S.D.PASTE SHEET'!O245="","",'S.D.PASTE SHEET'!O245)</f>
        <v/>
      </c>
      <c s="86" t="str">
        <f>IF('S.D.PASTE SHEET'!P245="","",'S.D.PASTE SHEET'!P245)</f>
        <v/>
      </c>
      <c s="86" t="str">
        <f>IF('S.D.PASTE SHEET'!Q245="","",'S.D.PASTE SHEET'!Q245)</f>
        <v/>
      </c>
      <c s="86" t="str">
        <f>IF('S.D.PASTE SHEET'!R245="","",'S.D.PASTE SHEET'!R245)</f>
        <v/>
      </c>
      <c s="86" t="str">
        <f>IF('S.D.PASTE SHEET'!S245="","",'S.D.PASTE SHEET'!S245)</f>
        <v/>
      </c>
      <c s="86" t="str">
        <f>IF('S.D.PASTE SHEET'!T245="","",'S.D.PASTE SHEET'!T245)</f>
        <v/>
      </c>
      <c s="86" t="str">
        <f>IF('S.D.PASTE SHEET'!U245="","",'S.D.PASTE SHEET'!U245)</f>
        <v/>
      </c>
      <c s="86" t="str">
        <f>IF('S.D.PASTE SHEET'!V245="","",'S.D.PASTE SHEET'!V245)</f>
        <v/>
      </c>
      <c s="86" t="str">
        <f>IF('S.D.PASTE SHEET'!W245="","",'S.D.PASTE SHEET'!W245)</f>
        <v/>
      </c>
      <c s="86" t="str">
        <f>IF('S.D.PASTE SHEET'!X245="","",'S.D.PASTE SHEET'!X245)</f>
        <v/>
      </c>
      <c s="86" t="str">
        <f>IF('S.D.PASTE SHEET'!Y245="","",'S.D.PASTE SHEET'!Y245)</f>
        <v/>
      </c>
      <c s="86" t="str">
        <f>IF('S.D.PASTE SHEET'!Z245="","",'S.D.PASTE SHEET'!Z245)</f>
        <v/>
      </c>
      <c s="86" t="str">
        <f>IF('S.D.PASTE SHEET'!AA245="","",'S.D.PASTE SHEET'!AA245)</f>
        <v/>
      </c>
      <c s="86" t="str">
        <f>IF('S.D.PASTE SHEET'!AB245="","",'S.D.PASTE SHEET'!AB245)</f>
        <v/>
      </c>
      <c s="86" t="str">
        <f>IF('S.D.PASTE SHEET'!AC245="","",'S.D.PASTE SHEET'!AC245)</f>
        <v/>
      </c>
      <c s="86" t="str">
        <f>IF('S.D.PASTE SHEET'!AD245="","",'S.D.PASTE SHEET'!AD245)</f>
        <v/>
      </c>
      <c s="87"/>
      <c s="88" t="str">
        <f>IF(AK245="","",IF(AK245&gt;0,COUNT($AG$2:AG245),""))</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45" s="88" t="str">
        <f>IF(BC245="","",IF(BC245&gt;0,COUNT($AY$2:AY245),""))</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46" spans="1:66" ht="15.75" customHeight="1">
      <c r="A246" s="86" t="str">
        <f>IF('S.D.PASTE SHEET'!A246="","",'S.D.PASTE SHEET'!A246)</f>
        <v/>
      </c>
      <c s="86" t="str">
        <f>IF('S.D.PASTE SHEET'!B246="","",'S.D.PASTE SHEET'!B246)</f>
        <v/>
      </c>
      <c s="86" t="str">
        <f>IF('S.D.PASTE SHEET'!C246="","",'S.D.PASTE SHEET'!C246)</f>
        <v/>
      </c>
      <c s="86" t="str">
        <f>IF('S.D.PASTE SHEET'!D246="","",'S.D.PASTE SHEET'!D246)</f>
        <v/>
      </c>
      <c s="86" t="str">
        <f>IF('S.D.PASTE SHEET'!E246="","",'S.D.PASTE SHEET'!E246)</f>
        <v/>
      </c>
      <c s="86" t="str">
        <f>IF('S.D.PASTE SHEET'!F246="","",'S.D.PASTE SHEET'!F246)</f>
        <v/>
      </c>
      <c s="86" t="str">
        <f>IF('S.D.PASTE SHEET'!G246="","",'S.D.PASTE SHEET'!G246)</f>
        <v/>
      </c>
      <c s="86" t="str">
        <f>IF('S.D.PASTE SHEET'!H246="","",'S.D.PASTE SHEET'!H246)</f>
        <v/>
      </c>
      <c s="86" t="str">
        <f>IF('S.D.PASTE SHEET'!I246="","",'S.D.PASTE SHEET'!I246)</f>
        <v/>
      </c>
      <c s="86" t="str">
        <f>IF('S.D.PASTE SHEET'!J246="","",'S.D.PASTE SHEET'!J246)</f>
        <v/>
      </c>
      <c s="86" t="str">
        <f>IF('S.D.PASTE SHEET'!K246="","",'S.D.PASTE SHEET'!K246)</f>
        <v/>
      </c>
      <c s="86" t="str">
        <f>IF('S.D.PASTE SHEET'!L246="","",'S.D.PASTE SHEET'!L246)</f>
        <v/>
      </c>
      <c s="86" t="str">
        <f>IF('S.D.PASTE SHEET'!M246="","",'S.D.PASTE SHEET'!M246)</f>
        <v/>
      </c>
      <c s="86" t="str">
        <f>IF('S.D.PASTE SHEET'!N246="","",'S.D.PASTE SHEET'!N246)</f>
        <v/>
      </c>
      <c s="86" t="str">
        <f>IF('S.D.PASTE SHEET'!O246="","",'S.D.PASTE SHEET'!O246)</f>
        <v/>
      </c>
      <c s="86" t="str">
        <f>IF('S.D.PASTE SHEET'!P246="","",'S.D.PASTE SHEET'!P246)</f>
        <v/>
      </c>
      <c s="86" t="str">
        <f>IF('S.D.PASTE SHEET'!Q246="","",'S.D.PASTE SHEET'!Q246)</f>
        <v/>
      </c>
      <c s="86" t="str">
        <f>IF('S.D.PASTE SHEET'!R246="","",'S.D.PASTE SHEET'!R246)</f>
        <v/>
      </c>
      <c s="86" t="str">
        <f>IF('S.D.PASTE SHEET'!S246="","",'S.D.PASTE SHEET'!S246)</f>
        <v/>
      </c>
      <c s="86" t="str">
        <f>IF('S.D.PASTE SHEET'!T246="","",'S.D.PASTE SHEET'!T246)</f>
        <v/>
      </c>
      <c s="86" t="str">
        <f>IF('S.D.PASTE SHEET'!U246="","",'S.D.PASTE SHEET'!U246)</f>
        <v/>
      </c>
      <c s="86" t="str">
        <f>IF('S.D.PASTE SHEET'!V246="","",'S.D.PASTE SHEET'!V246)</f>
        <v/>
      </c>
      <c s="86" t="str">
        <f>IF('S.D.PASTE SHEET'!W246="","",'S.D.PASTE SHEET'!W246)</f>
        <v/>
      </c>
      <c s="86" t="str">
        <f>IF('S.D.PASTE SHEET'!X246="","",'S.D.PASTE SHEET'!X246)</f>
        <v/>
      </c>
      <c s="86" t="str">
        <f>IF('S.D.PASTE SHEET'!Y246="","",'S.D.PASTE SHEET'!Y246)</f>
        <v/>
      </c>
      <c s="86" t="str">
        <f>IF('S.D.PASTE SHEET'!Z246="","",'S.D.PASTE SHEET'!Z246)</f>
        <v/>
      </c>
      <c s="86" t="str">
        <f>IF('S.D.PASTE SHEET'!AA246="","",'S.D.PASTE SHEET'!AA246)</f>
        <v/>
      </c>
      <c s="86" t="str">
        <f>IF('S.D.PASTE SHEET'!AB246="","",'S.D.PASTE SHEET'!AB246)</f>
        <v/>
      </c>
      <c s="86" t="str">
        <f>IF('S.D.PASTE SHEET'!AC246="","",'S.D.PASTE SHEET'!AC246)</f>
        <v/>
      </c>
      <c s="86" t="str">
        <f>IF('S.D.PASTE SHEET'!AD246="","",'S.D.PASTE SHEET'!AD246)</f>
        <v/>
      </c>
      <c s="87"/>
      <c s="88" t="str">
        <f>IF(AK246="","",IF(AK246&gt;0,COUNT($AG$2:AG246),""))</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46" s="88" t="str">
        <f>IF(BC246="","",IF(BC246&gt;0,COUNT($AY$2:AY246),""))</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47" spans="1:66" ht="15.75" customHeight="1">
      <c r="A247" s="86" t="str">
        <f>IF('S.D.PASTE SHEET'!A247="","",'S.D.PASTE SHEET'!A247)</f>
        <v/>
      </c>
      <c s="86" t="str">
        <f>IF('S.D.PASTE SHEET'!B247="","",'S.D.PASTE SHEET'!B247)</f>
        <v/>
      </c>
      <c s="86" t="str">
        <f>IF('S.D.PASTE SHEET'!C247="","",'S.D.PASTE SHEET'!C247)</f>
        <v/>
      </c>
      <c s="86" t="str">
        <f>IF('S.D.PASTE SHEET'!D247="","",'S.D.PASTE SHEET'!D247)</f>
        <v/>
      </c>
      <c s="86" t="str">
        <f>IF('S.D.PASTE SHEET'!E247="","",'S.D.PASTE SHEET'!E247)</f>
        <v/>
      </c>
      <c s="86" t="str">
        <f>IF('S.D.PASTE SHEET'!F247="","",'S.D.PASTE SHEET'!F247)</f>
        <v/>
      </c>
      <c s="86" t="str">
        <f>IF('S.D.PASTE SHEET'!G247="","",'S.D.PASTE SHEET'!G247)</f>
        <v/>
      </c>
      <c s="86" t="str">
        <f>IF('S.D.PASTE SHEET'!H247="","",'S.D.PASTE SHEET'!H247)</f>
        <v/>
      </c>
      <c s="86" t="str">
        <f>IF('S.D.PASTE SHEET'!I247="","",'S.D.PASTE SHEET'!I247)</f>
        <v/>
      </c>
      <c s="86" t="str">
        <f>IF('S.D.PASTE SHEET'!J247="","",'S.D.PASTE SHEET'!J247)</f>
        <v/>
      </c>
      <c s="86" t="str">
        <f>IF('S.D.PASTE SHEET'!K247="","",'S.D.PASTE SHEET'!K247)</f>
        <v/>
      </c>
      <c s="86" t="str">
        <f>IF('S.D.PASTE SHEET'!L247="","",'S.D.PASTE SHEET'!L247)</f>
        <v/>
      </c>
      <c s="86" t="str">
        <f>IF('S.D.PASTE SHEET'!M247="","",'S.D.PASTE SHEET'!M247)</f>
        <v/>
      </c>
      <c s="86" t="str">
        <f>IF('S.D.PASTE SHEET'!N247="","",'S.D.PASTE SHEET'!N247)</f>
        <v/>
      </c>
      <c s="86" t="str">
        <f>IF('S.D.PASTE SHEET'!O247="","",'S.D.PASTE SHEET'!O247)</f>
        <v/>
      </c>
      <c s="86" t="str">
        <f>IF('S.D.PASTE SHEET'!P247="","",'S.D.PASTE SHEET'!P247)</f>
        <v/>
      </c>
      <c s="86" t="str">
        <f>IF('S.D.PASTE SHEET'!Q247="","",'S.D.PASTE SHEET'!Q247)</f>
        <v/>
      </c>
      <c s="86" t="str">
        <f>IF('S.D.PASTE SHEET'!R247="","",'S.D.PASTE SHEET'!R247)</f>
        <v/>
      </c>
      <c s="86" t="str">
        <f>IF('S.D.PASTE SHEET'!S247="","",'S.D.PASTE SHEET'!S247)</f>
        <v/>
      </c>
      <c s="86" t="str">
        <f>IF('S.D.PASTE SHEET'!T247="","",'S.D.PASTE SHEET'!T247)</f>
        <v/>
      </c>
      <c s="86" t="str">
        <f>IF('S.D.PASTE SHEET'!U247="","",'S.D.PASTE SHEET'!U247)</f>
        <v/>
      </c>
      <c s="86" t="str">
        <f>IF('S.D.PASTE SHEET'!V247="","",'S.D.PASTE SHEET'!V247)</f>
        <v/>
      </c>
      <c s="86" t="str">
        <f>IF('S.D.PASTE SHEET'!W247="","",'S.D.PASTE SHEET'!W247)</f>
        <v/>
      </c>
      <c s="86" t="str">
        <f>IF('S.D.PASTE SHEET'!X247="","",'S.D.PASTE SHEET'!X247)</f>
        <v/>
      </c>
      <c s="86" t="str">
        <f>IF('S.D.PASTE SHEET'!Y247="","",'S.D.PASTE SHEET'!Y247)</f>
        <v/>
      </c>
      <c s="86" t="str">
        <f>IF('S.D.PASTE SHEET'!Z247="","",'S.D.PASTE SHEET'!Z247)</f>
        <v/>
      </c>
      <c s="86" t="str">
        <f>IF('S.D.PASTE SHEET'!AA247="","",'S.D.PASTE SHEET'!AA247)</f>
        <v/>
      </c>
      <c s="86" t="str">
        <f>IF('S.D.PASTE SHEET'!AB247="","",'S.D.PASTE SHEET'!AB247)</f>
        <v/>
      </c>
      <c s="86" t="str">
        <f>IF('S.D.PASTE SHEET'!AC247="","",'S.D.PASTE SHEET'!AC247)</f>
        <v/>
      </c>
      <c s="86" t="str">
        <f>IF('S.D.PASTE SHEET'!AD247="","",'S.D.PASTE SHEET'!AD247)</f>
        <v/>
      </c>
      <c s="87"/>
      <c s="88" t="str">
        <f>IF(AK247="","",IF(AK247&gt;0,COUNT($AG$2:AG247),""))</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47" s="88" t="str">
        <f>IF(BC247="","",IF(BC247&gt;0,COUNT($AY$2:AY247),""))</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48" spans="1:66" ht="15.75" customHeight="1">
      <c r="A248" s="86" t="str">
        <f>IF('S.D.PASTE SHEET'!A248="","",'S.D.PASTE SHEET'!A248)</f>
        <v/>
      </c>
      <c s="86" t="str">
        <f>IF('S.D.PASTE SHEET'!B248="","",'S.D.PASTE SHEET'!B248)</f>
        <v/>
      </c>
      <c s="86" t="str">
        <f>IF('S.D.PASTE SHEET'!C248="","",'S.D.PASTE SHEET'!C248)</f>
        <v/>
      </c>
      <c s="86" t="str">
        <f>IF('S.D.PASTE SHEET'!D248="","",'S.D.PASTE SHEET'!D248)</f>
        <v/>
      </c>
      <c s="86" t="str">
        <f>IF('S.D.PASTE SHEET'!E248="","",'S.D.PASTE SHEET'!E248)</f>
        <v/>
      </c>
      <c s="86" t="str">
        <f>IF('S.D.PASTE SHEET'!F248="","",'S.D.PASTE SHEET'!F248)</f>
        <v/>
      </c>
      <c s="86" t="str">
        <f>IF('S.D.PASTE SHEET'!G248="","",'S.D.PASTE SHEET'!G248)</f>
        <v/>
      </c>
      <c s="86" t="str">
        <f>IF('S.D.PASTE SHEET'!H248="","",'S.D.PASTE SHEET'!H248)</f>
        <v/>
      </c>
      <c s="86" t="str">
        <f>IF('S.D.PASTE SHEET'!I248="","",'S.D.PASTE SHEET'!I248)</f>
        <v/>
      </c>
      <c s="86" t="str">
        <f>IF('S.D.PASTE SHEET'!J248="","",'S.D.PASTE SHEET'!J248)</f>
        <v/>
      </c>
      <c s="86" t="str">
        <f>IF('S.D.PASTE SHEET'!K248="","",'S.D.PASTE SHEET'!K248)</f>
        <v/>
      </c>
      <c s="86" t="str">
        <f>IF('S.D.PASTE SHEET'!L248="","",'S.D.PASTE SHEET'!L248)</f>
        <v/>
      </c>
      <c s="86" t="str">
        <f>IF('S.D.PASTE SHEET'!M248="","",'S.D.PASTE SHEET'!M248)</f>
        <v/>
      </c>
      <c s="86" t="str">
        <f>IF('S.D.PASTE SHEET'!N248="","",'S.D.PASTE SHEET'!N248)</f>
        <v/>
      </c>
      <c s="86" t="str">
        <f>IF('S.D.PASTE SHEET'!O248="","",'S.D.PASTE SHEET'!O248)</f>
        <v/>
      </c>
      <c s="86" t="str">
        <f>IF('S.D.PASTE SHEET'!P248="","",'S.D.PASTE SHEET'!P248)</f>
        <v/>
      </c>
      <c s="86" t="str">
        <f>IF('S.D.PASTE SHEET'!Q248="","",'S.D.PASTE SHEET'!Q248)</f>
        <v/>
      </c>
      <c s="86" t="str">
        <f>IF('S.D.PASTE SHEET'!R248="","",'S.D.PASTE SHEET'!R248)</f>
        <v/>
      </c>
      <c s="86" t="str">
        <f>IF('S.D.PASTE SHEET'!S248="","",'S.D.PASTE SHEET'!S248)</f>
        <v/>
      </c>
      <c s="86" t="str">
        <f>IF('S.D.PASTE SHEET'!T248="","",'S.D.PASTE SHEET'!T248)</f>
        <v/>
      </c>
      <c s="86" t="str">
        <f>IF('S.D.PASTE SHEET'!U248="","",'S.D.PASTE SHEET'!U248)</f>
        <v/>
      </c>
      <c s="86" t="str">
        <f>IF('S.D.PASTE SHEET'!V248="","",'S.D.PASTE SHEET'!V248)</f>
        <v/>
      </c>
      <c s="86" t="str">
        <f>IF('S.D.PASTE SHEET'!W248="","",'S.D.PASTE SHEET'!W248)</f>
        <v/>
      </c>
      <c s="86" t="str">
        <f>IF('S.D.PASTE SHEET'!X248="","",'S.D.PASTE SHEET'!X248)</f>
        <v/>
      </c>
      <c s="86" t="str">
        <f>IF('S.D.PASTE SHEET'!Y248="","",'S.D.PASTE SHEET'!Y248)</f>
        <v/>
      </c>
      <c s="86" t="str">
        <f>IF('S.D.PASTE SHEET'!Z248="","",'S.D.PASTE SHEET'!Z248)</f>
        <v/>
      </c>
      <c s="86" t="str">
        <f>IF('S.D.PASTE SHEET'!AA248="","",'S.D.PASTE SHEET'!AA248)</f>
        <v/>
      </c>
      <c s="86" t="str">
        <f>IF('S.D.PASTE SHEET'!AB248="","",'S.D.PASTE SHEET'!AB248)</f>
        <v/>
      </c>
      <c s="86" t="str">
        <f>IF('S.D.PASTE SHEET'!AC248="","",'S.D.PASTE SHEET'!AC248)</f>
        <v/>
      </c>
      <c s="86" t="str">
        <f>IF('S.D.PASTE SHEET'!AD248="","",'S.D.PASTE SHEET'!AD248)</f>
        <v/>
      </c>
      <c s="87"/>
      <c s="88" t="str">
        <f>IF(AK248="","",IF(AK248&gt;0,COUNT($AG$2:AG248),""))</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48" s="88" t="str">
        <f>IF(BC248="","",IF(BC248&gt;0,COUNT($AY$2:AY248),""))</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49" spans="1:66" ht="15.75" customHeight="1">
      <c r="A249" s="86" t="str">
        <f>IF('S.D.PASTE SHEET'!A249="","",'S.D.PASTE SHEET'!A249)</f>
        <v/>
      </c>
      <c s="86" t="str">
        <f>IF('S.D.PASTE SHEET'!B249="","",'S.D.PASTE SHEET'!B249)</f>
        <v/>
      </c>
      <c s="86" t="str">
        <f>IF('S.D.PASTE SHEET'!C249="","",'S.D.PASTE SHEET'!C249)</f>
        <v/>
      </c>
      <c s="86" t="str">
        <f>IF('S.D.PASTE SHEET'!D249="","",'S.D.PASTE SHEET'!D249)</f>
        <v/>
      </c>
      <c s="86" t="str">
        <f>IF('S.D.PASTE SHEET'!E249="","",'S.D.PASTE SHEET'!E249)</f>
        <v/>
      </c>
      <c s="86" t="str">
        <f>IF('S.D.PASTE SHEET'!F249="","",'S.D.PASTE SHEET'!F249)</f>
        <v/>
      </c>
      <c s="86" t="str">
        <f>IF('S.D.PASTE SHEET'!G249="","",'S.D.PASTE SHEET'!G249)</f>
        <v/>
      </c>
      <c s="86" t="str">
        <f>IF('S.D.PASTE SHEET'!H249="","",'S.D.PASTE SHEET'!H249)</f>
        <v/>
      </c>
      <c s="86" t="str">
        <f>IF('S.D.PASTE SHEET'!I249="","",'S.D.PASTE SHEET'!I249)</f>
        <v/>
      </c>
      <c s="86" t="str">
        <f>IF('S.D.PASTE SHEET'!J249="","",'S.D.PASTE SHEET'!J249)</f>
        <v/>
      </c>
      <c s="86" t="str">
        <f>IF('S.D.PASTE SHEET'!K249="","",'S.D.PASTE SHEET'!K249)</f>
        <v/>
      </c>
      <c s="86" t="str">
        <f>IF('S.D.PASTE SHEET'!L249="","",'S.D.PASTE SHEET'!L249)</f>
        <v/>
      </c>
      <c s="86" t="str">
        <f>IF('S.D.PASTE SHEET'!M249="","",'S.D.PASTE SHEET'!M249)</f>
        <v/>
      </c>
      <c s="86" t="str">
        <f>IF('S.D.PASTE SHEET'!N249="","",'S.D.PASTE SHEET'!N249)</f>
        <v/>
      </c>
      <c s="86" t="str">
        <f>IF('S.D.PASTE SHEET'!O249="","",'S.D.PASTE SHEET'!O249)</f>
        <v/>
      </c>
      <c s="86" t="str">
        <f>IF('S.D.PASTE SHEET'!P249="","",'S.D.PASTE SHEET'!P249)</f>
        <v/>
      </c>
      <c s="86" t="str">
        <f>IF('S.D.PASTE SHEET'!Q249="","",'S.D.PASTE SHEET'!Q249)</f>
        <v/>
      </c>
      <c s="86" t="str">
        <f>IF('S.D.PASTE SHEET'!R249="","",'S.D.PASTE SHEET'!R249)</f>
        <v/>
      </c>
      <c s="86" t="str">
        <f>IF('S.D.PASTE SHEET'!S249="","",'S.D.PASTE SHEET'!S249)</f>
        <v/>
      </c>
      <c s="86" t="str">
        <f>IF('S.D.PASTE SHEET'!T249="","",'S.D.PASTE SHEET'!T249)</f>
        <v/>
      </c>
      <c s="86" t="str">
        <f>IF('S.D.PASTE SHEET'!U249="","",'S.D.PASTE SHEET'!U249)</f>
        <v/>
      </c>
      <c s="86" t="str">
        <f>IF('S.D.PASTE SHEET'!V249="","",'S.D.PASTE SHEET'!V249)</f>
        <v/>
      </c>
      <c s="86" t="str">
        <f>IF('S.D.PASTE SHEET'!W249="","",'S.D.PASTE SHEET'!W249)</f>
        <v/>
      </c>
      <c s="86" t="str">
        <f>IF('S.D.PASTE SHEET'!X249="","",'S.D.PASTE SHEET'!X249)</f>
        <v/>
      </c>
      <c s="86" t="str">
        <f>IF('S.D.PASTE SHEET'!Y249="","",'S.D.PASTE SHEET'!Y249)</f>
        <v/>
      </c>
      <c s="86" t="str">
        <f>IF('S.D.PASTE SHEET'!Z249="","",'S.D.PASTE SHEET'!Z249)</f>
        <v/>
      </c>
      <c s="86" t="str">
        <f>IF('S.D.PASTE SHEET'!AA249="","",'S.D.PASTE SHEET'!AA249)</f>
        <v/>
      </c>
      <c s="86" t="str">
        <f>IF('S.D.PASTE SHEET'!AB249="","",'S.D.PASTE SHEET'!AB249)</f>
        <v/>
      </c>
      <c s="86" t="str">
        <f>IF('S.D.PASTE SHEET'!AC249="","",'S.D.PASTE SHEET'!AC249)</f>
        <v/>
      </c>
      <c s="86" t="str">
        <f>IF('S.D.PASTE SHEET'!AD249="","",'S.D.PASTE SHEET'!AD249)</f>
        <v/>
      </c>
      <c s="87"/>
      <c s="88" t="str">
        <f>IF(AK249="","",IF(AK249&gt;0,COUNT($AG$2:AG249),""))</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49" s="88" t="str">
        <f>IF(BC249="","",IF(BC249&gt;0,COUNT($AY$2:AY249),""))</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50" spans="1:66" ht="15.75" customHeight="1">
      <c r="A250" s="86" t="str">
        <f>IF('S.D.PASTE SHEET'!A250="","",'S.D.PASTE SHEET'!A250)</f>
        <v/>
      </c>
      <c s="86" t="str">
        <f>IF('S.D.PASTE SHEET'!B250="","",'S.D.PASTE SHEET'!B250)</f>
        <v/>
      </c>
      <c s="86" t="str">
        <f>IF('S.D.PASTE SHEET'!C250="","",'S.D.PASTE SHEET'!C250)</f>
        <v/>
      </c>
      <c s="86" t="str">
        <f>IF('S.D.PASTE SHEET'!D250="","",'S.D.PASTE SHEET'!D250)</f>
        <v/>
      </c>
      <c s="86" t="str">
        <f>IF('S.D.PASTE SHEET'!E250="","",'S.D.PASTE SHEET'!E250)</f>
        <v/>
      </c>
      <c s="86" t="str">
        <f>IF('S.D.PASTE SHEET'!F250="","",'S.D.PASTE SHEET'!F250)</f>
        <v/>
      </c>
      <c s="86" t="str">
        <f>IF('S.D.PASTE SHEET'!G250="","",'S.D.PASTE SHEET'!G250)</f>
        <v/>
      </c>
      <c s="86" t="str">
        <f>IF('S.D.PASTE SHEET'!H250="","",'S.D.PASTE SHEET'!H250)</f>
        <v/>
      </c>
      <c s="86" t="str">
        <f>IF('S.D.PASTE SHEET'!I250="","",'S.D.PASTE SHEET'!I250)</f>
        <v/>
      </c>
      <c s="86" t="str">
        <f>IF('S.D.PASTE SHEET'!J250="","",'S.D.PASTE SHEET'!J250)</f>
        <v/>
      </c>
      <c s="86" t="str">
        <f>IF('S.D.PASTE SHEET'!K250="","",'S.D.PASTE SHEET'!K250)</f>
        <v/>
      </c>
      <c s="86" t="str">
        <f>IF('S.D.PASTE SHEET'!L250="","",'S.D.PASTE SHEET'!L250)</f>
        <v/>
      </c>
      <c s="86" t="str">
        <f>IF('S.D.PASTE SHEET'!M250="","",'S.D.PASTE SHEET'!M250)</f>
        <v/>
      </c>
      <c s="86" t="str">
        <f>IF('S.D.PASTE SHEET'!N250="","",'S.D.PASTE SHEET'!N250)</f>
        <v/>
      </c>
      <c s="86" t="str">
        <f>IF('S.D.PASTE SHEET'!O250="","",'S.D.PASTE SHEET'!O250)</f>
        <v/>
      </c>
      <c s="86" t="str">
        <f>IF('S.D.PASTE SHEET'!P250="","",'S.D.PASTE SHEET'!P250)</f>
        <v/>
      </c>
      <c s="86" t="str">
        <f>IF('S.D.PASTE SHEET'!Q250="","",'S.D.PASTE SHEET'!Q250)</f>
        <v/>
      </c>
      <c s="86" t="str">
        <f>IF('S.D.PASTE SHEET'!R250="","",'S.D.PASTE SHEET'!R250)</f>
        <v/>
      </c>
      <c s="86" t="str">
        <f>IF('S.D.PASTE SHEET'!S250="","",'S.D.PASTE SHEET'!S250)</f>
        <v/>
      </c>
      <c s="86" t="str">
        <f>IF('S.D.PASTE SHEET'!T250="","",'S.D.PASTE SHEET'!T250)</f>
        <v/>
      </c>
      <c s="86" t="str">
        <f>IF('S.D.PASTE SHEET'!U250="","",'S.D.PASTE SHEET'!U250)</f>
        <v/>
      </c>
      <c s="86" t="str">
        <f>IF('S.D.PASTE SHEET'!V250="","",'S.D.PASTE SHEET'!V250)</f>
        <v/>
      </c>
      <c s="86" t="str">
        <f>IF('S.D.PASTE SHEET'!W250="","",'S.D.PASTE SHEET'!W250)</f>
        <v/>
      </c>
      <c s="86" t="str">
        <f>IF('S.D.PASTE SHEET'!X250="","",'S.D.PASTE SHEET'!X250)</f>
        <v/>
      </c>
      <c s="86" t="str">
        <f>IF('S.D.PASTE SHEET'!Y250="","",'S.D.PASTE SHEET'!Y250)</f>
        <v/>
      </c>
      <c s="86" t="str">
        <f>IF('S.D.PASTE SHEET'!Z250="","",'S.D.PASTE SHEET'!Z250)</f>
        <v/>
      </c>
      <c s="86" t="str">
        <f>IF('S.D.PASTE SHEET'!AA250="","",'S.D.PASTE SHEET'!AA250)</f>
        <v/>
      </c>
      <c s="86" t="str">
        <f>IF('S.D.PASTE SHEET'!AB250="","",'S.D.PASTE SHEET'!AB250)</f>
        <v/>
      </c>
      <c s="86" t="str">
        <f>IF('S.D.PASTE SHEET'!AC250="","",'S.D.PASTE SHEET'!AC250)</f>
        <v/>
      </c>
      <c s="86" t="str">
        <f>IF('S.D.PASTE SHEET'!AD250="","",'S.D.PASTE SHEET'!AD250)</f>
        <v/>
      </c>
      <c s="87"/>
      <c s="88" t="str">
        <f>IF(AK250="","",IF(AK250&gt;0,COUNT($AG$2:AG250),""))</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50" s="88" t="str">
        <f>IF(BC250="","",IF(BC250&gt;0,COUNT($AY$2:AY250),""))</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51" spans="1:66" ht="15.75" customHeight="1">
      <c r="A251" s="86" t="str">
        <f>IF('S.D.PASTE SHEET'!A251="","",'S.D.PASTE SHEET'!A251)</f>
        <v/>
      </c>
      <c s="86" t="str">
        <f>IF('S.D.PASTE SHEET'!B251="","",'S.D.PASTE SHEET'!B251)</f>
        <v/>
      </c>
      <c s="86" t="str">
        <f>IF('S.D.PASTE SHEET'!C251="","",'S.D.PASTE SHEET'!C251)</f>
        <v/>
      </c>
      <c s="86" t="str">
        <f>IF('S.D.PASTE SHEET'!D251="","",'S.D.PASTE SHEET'!D251)</f>
        <v/>
      </c>
      <c s="86" t="str">
        <f>IF('S.D.PASTE SHEET'!E251="","",'S.D.PASTE SHEET'!E251)</f>
        <v/>
      </c>
      <c s="86" t="str">
        <f>IF('S.D.PASTE SHEET'!F251="","",'S.D.PASTE SHEET'!F251)</f>
        <v/>
      </c>
      <c s="86" t="str">
        <f>IF('S.D.PASTE SHEET'!G251="","",'S.D.PASTE SHEET'!G251)</f>
        <v/>
      </c>
      <c s="86" t="str">
        <f>IF('S.D.PASTE SHEET'!H251="","",'S.D.PASTE SHEET'!H251)</f>
        <v/>
      </c>
      <c s="86" t="str">
        <f>IF('S.D.PASTE SHEET'!I251="","",'S.D.PASTE SHEET'!I251)</f>
        <v/>
      </c>
      <c s="86" t="str">
        <f>IF('S.D.PASTE SHEET'!J251="","",'S.D.PASTE SHEET'!J251)</f>
        <v/>
      </c>
      <c s="86" t="str">
        <f>IF('S.D.PASTE SHEET'!K251="","",'S.D.PASTE SHEET'!K251)</f>
        <v/>
      </c>
      <c s="86" t="str">
        <f>IF('S.D.PASTE SHEET'!L251="","",'S.D.PASTE SHEET'!L251)</f>
        <v/>
      </c>
      <c s="86" t="str">
        <f>IF('S.D.PASTE SHEET'!M251="","",'S.D.PASTE SHEET'!M251)</f>
        <v/>
      </c>
      <c s="86" t="str">
        <f>IF('S.D.PASTE SHEET'!N251="","",'S.D.PASTE SHEET'!N251)</f>
        <v/>
      </c>
      <c s="86" t="str">
        <f>IF('S.D.PASTE SHEET'!O251="","",'S.D.PASTE SHEET'!O251)</f>
        <v/>
      </c>
      <c s="86" t="str">
        <f>IF('S.D.PASTE SHEET'!P251="","",'S.D.PASTE SHEET'!P251)</f>
        <v/>
      </c>
      <c s="86" t="str">
        <f>IF('S.D.PASTE SHEET'!Q251="","",'S.D.PASTE SHEET'!Q251)</f>
        <v/>
      </c>
      <c s="86" t="str">
        <f>IF('S.D.PASTE SHEET'!R251="","",'S.D.PASTE SHEET'!R251)</f>
        <v/>
      </c>
      <c s="86" t="str">
        <f>IF('S.D.PASTE SHEET'!S251="","",'S.D.PASTE SHEET'!S251)</f>
        <v/>
      </c>
      <c s="86" t="str">
        <f>IF('S.D.PASTE SHEET'!T251="","",'S.D.PASTE SHEET'!T251)</f>
        <v/>
      </c>
      <c s="86" t="str">
        <f>IF('S.D.PASTE SHEET'!U251="","",'S.D.PASTE SHEET'!U251)</f>
        <v/>
      </c>
      <c s="86" t="str">
        <f>IF('S.D.PASTE SHEET'!V251="","",'S.D.PASTE SHEET'!V251)</f>
        <v/>
      </c>
      <c s="86" t="str">
        <f>IF('S.D.PASTE SHEET'!W251="","",'S.D.PASTE SHEET'!W251)</f>
        <v/>
      </c>
      <c s="86" t="str">
        <f>IF('S.D.PASTE SHEET'!X251="","",'S.D.PASTE SHEET'!X251)</f>
        <v/>
      </c>
      <c s="86" t="str">
        <f>IF('S.D.PASTE SHEET'!Y251="","",'S.D.PASTE SHEET'!Y251)</f>
        <v/>
      </c>
      <c s="86" t="str">
        <f>IF('S.D.PASTE SHEET'!Z251="","",'S.D.PASTE SHEET'!Z251)</f>
        <v/>
      </c>
      <c s="86" t="str">
        <f>IF('S.D.PASTE SHEET'!AA251="","",'S.D.PASTE SHEET'!AA251)</f>
        <v/>
      </c>
      <c s="86" t="str">
        <f>IF('S.D.PASTE SHEET'!AB251="","",'S.D.PASTE SHEET'!AB251)</f>
        <v/>
      </c>
      <c s="86" t="str">
        <f>IF('S.D.PASTE SHEET'!AC251="","",'S.D.PASTE SHEET'!AC251)</f>
        <v/>
      </c>
      <c s="86" t="str">
        <f>IF('S.D.PASTE SHEET'!AD251="","",'S.D.PASTE SHEET'!AD251)</f>
        <v/>
      </c>
      <c s="87"/>
      <c s="88" t="str">
        <f>IF(AK251="","",IF(AK251&gt;0,COUNT($AG$2:AG251),""))</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51" s="88" t="str">
        <f>IF(BC251="","",IF(BC251&gt;0,COUNT($AY$2:AY251),""))</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52" spans="1:66" ht="15.75" customHeight="1">
      <c r="A252" s="86" t="str">
        <f>IF('S.D.PASTE SHEET'!A252="","",'S.D.PASTE SHEET'!A252)</f>
        <v/>
      </c>
      <c s="86" t="str">
        <f>IF('S.D.PASTE SHEET'!B252="","",'S.D.PASTE SHEET'!B252)</f>
        <v/>
      </c>
      <c s="86" t="str">
        <f>IF('S.D.PASTE SHEET'!C252="","",'S.D.PASTE SHEET'!C252)</f>
        <v/>
      </c>
      <c s="86" t="str">
        <f>IF('S.D.PASTE SHEET'!D252="","",'S.D.PASTE SHEET'!D252)</f>
        <v/>
      </c>
      <c s="86" t="str">
        <f>IF('S.D.PASTE SHEET'!E252="","",'S.D.PASTE SHEET'!E252)</f>
        <v/>
      </c>
      <c s="86" t="str">
        <f>IF('S.D.PASTE SHEET'!F252="","",'S.D.PASTE SHEET'!F252)</f>
        <v/>
      </c>
      <c s="86" t="str">
        <f>IF('S.D.PASTE SHEET'!G252="","",'S.D.PASTE SHEET'!G252)</f>
        <v/>
      </c>
      <c s="86" t="str">
        <f>IF('S.D.PASTE SHEET'!H252="","",'S.D.PASTE SHEET'!H252)</f>
        <v/>
      </c>
      <c s="86" t="str">
        <f>IF('S.D.PASTE SHEET'!I252="","",'S.D.PASTE SHEET'!I252)</f>
        <v/>
      </c>
      <c s="86" t="str">
        <f>IF('S.D.PASTE SHEET'!J252="","",'S.D.PASTE SHEET'!J252)</f>
        <v/>
      </c>
      <c s="86" t="str">
        <f>IF('S.D.PASTE SHEET'!K252="","",'S.D.PASTE SHEET'!K252)</f>
        <v/>
      </c>
      <c s="86" t="str">
        <f>IF('S.D.PASTE SHEET'!L252="","",'S.D.PASTE SHEET'!L252)</f>
        <v/>
      </c>
      <c s="86" t="str">
        <f>IF('S.D.PASTE SHEET'!M252="","",'S.D.PASTE SHEET'!M252)</f>
        <v/>
      </c>
      <c s="86" t="str">
        <f>IF('S.D.PASTE SHEET'!N252="","",'S.D.PASTE SHEET'!N252)</f>
        <v/>
      </c>
      <c s="86" t="str">
        <f>IF('S.D.PASTE SHEET'!O252="","",'S.D.PASTE SHEET'!O252)</f>
        <v/>
      </c>
      <c s="86" t="str">
        <f>IF('S.D.PASTE SHEET'!P252="","",'S.D.PASTE SHEET'!P252)</f>
        <v/>
      </c>
      <c s="86" t="str">
        <f>IF('S.D.PASTE SHEET'!Q252="","",'S.D.PASTE SHEET'!Q252)</f>
        <v/>
      </c>
      <c s="86" t="str">
        <f>IF('S.D.PASTE SHEET'!R252="","",'S.D.PASTE SHEET'!R252)</f>
        <v/>
      </c>
      <c s="86" t="str">
        <f>IF('S.D.PASTE SHEET'!S252="","",'S.D.PASTE SHEET'!S252)</f>
        <v/>
      </c>
      <c s="86" t="str">
        <f>IF('S.D.PASTE SHEET'!T252="","",'S.D.PASTE SHEET'!T252)</f>
        <v/>
      </c>
      <c s="86" t="str">
        <f>IF('S.D.PASTE SHEET'!U252="","",'S.D.PASTE SHEET'!U252)</f>
        <v/>
      </c>
      <c s="86" t="str">
        <f>IF('S.D.PASTE SHEET'!V252="","",'S.D.PASTE SHEET'!V252)</f>
        <v/>
      </c>
      <c s="86" t="str">
        <f>IF('S.D.PASTE SHEET'!W252="","",'S.D.PASTE SHEET'!W252)</f>
        <v/>
      </c>
      <c s="86" t="str">
        <f>IF('S.D.PASTE SHEET'!X252="","",'S.D.PASTE SHEET'!X252)</f>
        <v/>
      </c>
      <c s="86" t="str">
        <f>IF('S.D.PASTE SHEET'!Y252="","",'S.D.PASTE SHEET'!Y252)</f>
        <v/>
      </c>
      <c s="86" t="str">
        <f>IF('S.D.PASTE SHEET'!Z252="","",'S.D.PASTE SHEET'!Z252)</f>
        <v/>
      </c>
      <c s="86" t="str">
        <f>IF('S.D.PASTE SHEET'!AA252="","",'S.D.PASTE SHEET'!AA252)</f>
        <v/>
      </c>
      <c s="86" t="str">
        <f>IF('S.D.PASTE SHEET'!AB252="","",'S.D.PASTE SHEET'!AB252)</f>
        <v/>
      </c>
      <c s="86" t="str">
        <f>IF('S.D.PASTE SHEET'!AC252="","",'S.D.PASTE SHEET'!AC252)</f>
        <v/>
      </c>
      <c s="86" t="str">
        <f>IF('S.D.PASTE SHEET'!AD252="","",'S.D.PASTE SHEET'!AD252)</f>
        <v/>
      </c>
      <c s="87"/>
      <c s="88" t="str">
        <f>IF(AK252="","",IF(AK252&gt;0,COUNT($AG$2:AG252),""))</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52" s="88" t="str">
        <f>IF(BC252="","",IF(BC252&gt;0,COUNT($AY$2:AY252),""))</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53" spans="1:66" ht="15.75" customHeight="1">
      <c r="A253" s="86" t="str">
        <f>IF('S.D.PASTE SHEET'!A253="","",'S.D.PASTE SHEET'!A253)</f>
        <v/>
      </c>
      <c s="86" t="str">
        <f>IF('S.D.PASTE SHEET'!B253="","",'S.D.PASTE SHEET'!B253)</f>
        <v/>
      </c>
      <c s="86" t="str">
        <f>IF('S.D.PASTE SHEET'!C253="","",'S.D.PASTE SHEET'!C253)</f>
        <v/>
      </c>
      <c s="86" t="str">
        <f>IF('S.D.PASTE SHEET'!D253="","",'S.D.PASTE SHEET'!D253)</f>
        <v/>
      </c>
      <c s="86" t="str">
        <f>IF('S.D.PASTE SHEET'!E253="","",'S.D.PASTE SHEET'!E253)</f>
        <v/>
      </c>
      <c s="86" t="str">
        <f>IF('S.D.PASTE SHEET'!F253="","",'S.D.PASTE SHEET'!F253)</f>
        <v/>
      </c>
      <c s="86" t="str">
        <f>IF('S.D.PASTE SHEET'!G253="","",'S.D.PASTE SHEET'!G253)</f>
        <v/>
      </c>
      <c s="86" t="str">
        <f>IF('S.D.PASTE SHEET'!H253="","",'S.D.PASTE SHEET'!H253)</f>
        <v/>
      </c>
      <c s="86" t="str">
        <f>IF('S.D.PASTE SHEET'!I253="","",'S.D.PASTE SHEET'!I253)</f>
        <v/>
      </c>
      <c s="86" t="str">
        <f>IF('S.D.PASTE SHEET'!J253="","",'S.D.PASTE SHEET'!J253)</f>
        <v/>
      </c>
      <c s="86" t="str">
        <f>IF('S.D.PASTE SHEET'!K253="","",'S.D.PASTE SHEET'!K253)</f>
        <v/>
      </c>
      <c s="86" t="str">
        <f>IF('S.D.PASTE SHEET'!L253="","",'S.D.PASTE SHEET'!L253)</f>
        <v/>
      </c>
      <c s="86" t="str">
        <f>IF('S.D.PASTE SHEET'!M253="","",'S.D.PASTE SHEET'!M253)</f>
        <v/>
      </c>
      <c s="86" t="str">
        <f>IF('S.D.PASTE SHEET'!N253="","",'S.D.PASTE SHEET'!N253)</f>
        <v/>
      </c>
      <c s="86" t="str">
        <f>IF('S.D.PASTE SHEET'!O253="","",'S.D.PASTE SHEET'!O253)</f>
        <v/>
      </c>
      <c s="86" t="str">
        <f>IF('S.D.PASTE SHEET'!P253="","",'S.D.PASTE SHEET'!P253)</f>
        <v/>
      </c>
      <c s="86" t="str">
        <f>IF('S.D.PASTE SHEET'!Q253="","",'S.D.PASTE SHEET'!Q253)</f>
        <v/>
      </c>
      <c s="86" t="str">
        <f>IF('S.D.PASTE SHEET'!R253="","",'S.D.PASTE SHEET'!R253)</f>
        <v/>
      </c>
      <c s="86" t="str">
        <f>IF('S.D.PASTE SHEET'!S253="","",'S.D.PASTE SHEET'!S253)</f>
        <v/>
      </c>
      <c s="86" t="str">
        <f>IF('S.D.PASTE SHEET'!T253="","",'S.D.PASTE SHEET'!T253)</f>
        <v/>
      </c>
      <c s="86" t="str">
        <f>IF('S.D.PASTE SHEET'!U253="","",'S.D.PASTE SHEET'!U253)</f>
        <v/>
      </c>
      <c s="86" t="str">
        <f>IF('S.D.PASTE SHEET'!V253="","",'S.D.PASTE SHEET'!V253)</f>
        <v/>
      </c>
      <c s="86" t="str">
        <f>IF('S.D.PASTE SHEET'!W253="","",'S.D.PASTE SHEET'!W253)</f>
        <v/>
      </c>
      <c s="86" t="str">
        <f>IF('S.D.PASTE SHEET'!X253="","",'S.D.PASTE SHEET'!X253)</f>
        <v/>
      </c>
      <c s="86" t="str">
        <f>IF('S.D.PASTE SHEET'!Y253="","",'S.D.PASTE SHEET'!Y253)</f>
        <v/>
      </c>
      <c s="86" t="str">
        <f>IF('S.D.PASTE SHEET'!Z253="","",'S.D.PASTE SHEET'!Z253)</f>
        <v/>
      </c>
      <c s="86" t="str">
        <f>IF('S.D.PASTE SHEET'!AA253="","",'S.D.PASTE SHEET'!AA253)</f>
        <v/>
      </c>
      <c s="86" t="str">
        <f>IF('S.D.PASTE SHEET'!AB253="","",'S.D.PASTE SHEET'!AB253)</f>
        <v/>
      </c>
      <c s="86" t="str">
        <f>IF('S.D.PASTE SHEET'!AC253="","",'S.D.PASTE SHEET'!AC253)</f>
        <v/>
      </c>
      <c s="86" t="str">
        <f>IF('S.D.PASTE SHEET'!AD253="","",'S.D.PASTE SHEET'!AD253)</f>
        <v/>
      </c>
      <c s="87"/>
      <c s="88" t="str">
        <f>IF(AK253="","",IF(AK253&gt;0,COUNT($AG$2:AG253),""))</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53" s="88" t="str">
        <f>IF(BC253="","",IF(BC253&gt;0,COUNT($AY$2:AY253),""))</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54" spans="1:66" ht="15.75" customHeight="1">
      <c r="A254" s="86" t="str">
        <f>IF('S.D.PASTE SHEET'!A254="","",'S.D.PASTE SHEET'!A254)</f>
        <v/>
      </c>
      <c s="86" t="str">
        <f>IF('S.D.PASTE SHEET'!B254="","",'S.D.PASTE SHEET'!B254)</f>
        <v/>
      </c>
      <c s="86" t="str">
        <f>IF('S.D.PASTE SHEET'!C254="","",'S.D.PASTE SHEET'!C254)</f>
        <v/>
      </c>
      <c s="86" t="str">
        <f>IF('S.D.PASTE SHEET'!D254="","",'S.D.PASTE SHEET'!D254)</f>
        <v/>
      </c>
      <c s="86" t="str">
        <f>IF('S.D.PASTE SHEET'!E254="","",'S.D.PASTE SHEET'!E254)</f>
        <v/>
      </c>
      <c s="86" t="str">
        <f>IF('S.D.PASTE SHEET'!F254="","",'S.D.PASTE SHEET'!F254)</f>
        <v/>
      </c>
      <c s="86" t="str">
        <f>IF('S.D.PASTE SHEET'!G254="","",'S.D.PASTE SHEET'!G254)</f>
        <v/>
      </c>
      <c s="86" t="str">
        <f>IF('S.D.PASTE SHEET'!H254="","",'S.D.PASTE SHEET'!H254)</f>
        <v/>
      </c>
      <c s="86" t="str">
        <f>IF('S.D.PASTE SHEET'!I254="","",'S.D.PASTE SHEET'!I254)</f>
        <v/>
      </c>
      <c s="86" t="str">
        <f>IF('S.D.PASTE SHEET'!J254="","",'S.D.PASTE SHEET'!J254)</f>
        <v/>
      </c>
      <c s="86" t="str">
        <f>IF('S.D.PASTE SHEET'!K254="","",'S.D.PASTE SHEET'!K254)</f>
        <v/>
      </c>
      <c s="86" t="str">
        <f>IF('S.D.PASTE SHEET'!L254="","",'S.D.PASTE SHEET'!L254)</f>
        <v/>
      </c>
      <c s="86" t="str">
        <f>IF('S.D.PASTE SHEET'!M254="","",'S.D.PASTE SHEET'!M254)</f>
        <v/>
      </c>
      <c s="86" t="str">
        <f>IF('S.D.PASTE SHEET'!N254="","",'S.D.PASTE SHEET'!N254)</f>
        <v/>
      </c>
      <c s="86" t="str">
        <f>IF('S.D.PASTE SHEET'!O254="","",'S.D.PASTE SHEET'!O254)</f>
        <v/>
      </c>
      <c s="86" t="str">
        <f>IF('S.D.PASTE SHEET'!P254="","",'S.D.PASTE SHEET'!P254)</f>
        <v/>
      </c>
      <c s="86" t="str">
        <f>IF('S.D.PASTE SHEET'!Q254="","",'S.D.PASTE SHEET'!Q254)</f>
        <v/>
      </c>
      <c s="86" t="str">
        <f>IF('S.D.PASTE SHEET'!R254="","",'S.D.PASTE SHEET'!R254)</f>
        <v/>
      </c>
      <c s="86" t="str">
        <f>IF('S.D.PASTE SHEET'!S254="","",'S.D.PASTE SHEET'!S254)</f>
        <v/>
      </c>
      <c s="86" t="str">
        <f>IF('S.D.PASTE SHEET'!T254="","",'S.D.PASTE SHEET'!T254)</f>
        <v/>
      </c>
      <c s="86" t="str">
        <f>IF('S.D.PASTE SHEET'!U254="","",'S.D.PASTE SHEET'!U254)</f>
        <v/>
      </c>
      <c s="86" t="str">
        <f>IF('S.D.PASTE SHEET'!V254="","",'S.D.PASTE SHEET'!V254)</f>
        <v/>
      </c>
      <c s="86" t="str">
        <f>IF('S.D.PASTE SHEET'!W254="","",'S.D.PASTE SHEET'!W254)</f>
        <v/>
      </c>
      <c s="86" t="str">
        <f>IF('S.D.PASTE SHEET'!X254="","",'S.D.PASTE SHEET'!X254)</f>
        <v/>
      </c>
      <c s="86" t="str">
        <f>IF('S.D.PASTE SHEET'!Y254="","",'S.D.PASTE SHEET'!Y254)</f>
        <v/>
      </c>
      <c s="86" t="str">
        <f>IF('S.D.PASTE SHEET'!Z254="","",'S.D.PASTE SHEET'!Z254)</f>
        <v/>
      </c>
      <c s="86" t="str">
        <f>IF('S.D.PASTE SHEET'!AA254="","",'S.D.PASTE SHEET'!AA254)</f>
        <v/>
      </c>
      <c s="86" t="str">
        <f>IF('S.D.PASTE SHEET'!AB254="","",'S.D.PASTE SHEET'!AB254)</f>
        <v/>
      </c>
      <c s="86" t="str">
        <f>IF('S.D.PASTE SHEET'!AC254="","",'S.D.PASTE SHEET'!AC254)</f>
        <v/>
      </c>
      <c s="86" t="str">
        <f>IF('S.D.PASTE SHEET'!AD254="","",'S.D.PASTE SHEET'!AD254)</f>
        <v/>
      </c>
      <c s="87"/>
      <c s="88" t="str">
        <f>IF(AK254="","",IF(AK254&gt;0,COUNT($AG$2:AG254),""))</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54" s="88" t="str">
        <f>IF(BC254="","",IF(BC254&gt;0,COUNT($AY$2:AY254),""))</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55" spans="1:66" ht="15.75" customHeight="1">
      <c r="A255" s="86" t="str">
        <f>IF('S.D.PASTE SHEET'!A255="","",'S.D.PASTE SHEET'!A255)</f>
        <v/>
      </c>
      <c s="86" t="str">
        <f>IF('S.D.PASTE SHEET'!B255="","",'S.D.PASTE SHEET'!B255)</f>
        <v/>
      </c>
      <c s="86" t="str">
        <f>IF('S.D.PASTE SHEET'!C255="","",'S.D.PASTE SHEET'!C255)</f>
        <v/>
      </c>
      <c s="86" t="str">
        <f>IF('S.D.PASTE SHEET'!D255="","",'S.D.PASTE SHEET'!D255)</f>
        <v/>
      </c>
      <c s="86" t="str">
        <f>IF('S.D.PASTE SHEET'!E255="","",'S.D.PASTE SHEET'!E255)</f>
        <v/>
      </c>
      <c s="86" t="str">
        <f>IF('S.D.PASTE SHEET'!F255="","",'S.D.PASTE SHEET'!F255)</f>
        <v/>
      </c>
      <c s="86" t="str">
        <f>IF('S.D.PASTE SHEET'!G255="","",'S.D.PASTE SHEET'!G255)</f>
        <v/>
      </c>
      <c s="86" t="str">
        <f>IF('S.D.PASTE SHEET'!H255="","",'S.D.PASTE SHEET'!H255)</f>
        <v/>
      </c>
      <c s="86" t="str">
        <f>IF('S.D.PASTE SHEET'!I255="","",'S.D.PASTE SHEET'!I255)</f>
        <v/>
      </c>
      <c s="86" t="str">
        <f>IF('S.D.PASTE SHEET'!J255="","",'S.D.PASTE SHEET'!J255)</f>
        <v/>
      </c>
      <c s="86" t="str">
        <f>IF('S.D.PASTE SHEET'!K255="","",'S.D.PASTE SHEET'!K255)</f>
        <v/>
      </c>
      <c s="86" t="str">
        <f>IF('S.D.PASTE SHEET'!L255="","",'S.D.PASTE SHEET'!L255)</f>
        <v/>
      </c>
      <c s="86" t="str">
        <f>IF('S.D.PASTE SHEET'!M255="","",'S.D.PASTE SHEET'!M255)</f>
        <v/>
      </c>
      <c s="86" t="str">
        <f>IF('S.D.PASTE SHEET'!N255="","",'S.D.PASTE SHEET'!N255)</f>
        <v/>
      </c>
      <c s="86" t="str">
        <f>IF('S.D.PASTE SHEET'!O255="","",'S.D.PASTE SHEET'!O255)</f>
        <v/>
      </c>
      <c s="86" t="str">
        <f>IF('S.D.PASTE SHEET'!P255="","",'S.D.PASTE SHEET'!P255)</f>
        <v/>
      </c>
      <c s="86" t="str">
        <f>IF('S.D.PASTE SHEET'!Q255="","",'S.D.PASTE SHEET'!Q255)</f>
        <v/>
      </c>
      <c s="86" t="str">
        <f>IF('S.D.PASTE SHEET'!R255="","",'S.D.PASTE SHEET'!R255)</f>
        <v/>
      </c>
      <c s="86" t="str">
        <f>IF('S.D.PASTE SHEET'!S255="","",'S.D.PASTE SHEET'!S255)</f>
        <v/>
      </c>
      <c s="86" t="str">
        <f>IF('S.D.PASTE SHEET'!T255="","",'S.D.PASTE SHEET'!T255)</f>
        <v/>
      </c>
      <c s="86" t="str">
        <f>IF('S.D.PASTE SHEET'!U255="","",'S.D.PASTE SHEET'!U255)</f>
        <v/>
      </c>
      <c s="86" t="str">
        <f>IF('S.D.PASTE SHEET'!V255="","",'S.D.PASTE SHEET'!V255)</f>
        <v/>
      </c>
      <c s="86" t="str">
        <f>IF('S.D.PASTE SHEET'!W255="","",'S.D.PASTE SHEET'!W255)</f>
        <v/>
      </c>
      <c s="86" t="str">
        <f>IF('S.D.PASTE SHEET'!X255="","",'S.D.PASTE SHEET'!X255)</f>
        <v/>
      </c>
      <c s="86" t="str">
        <f>IF('S.D.PASTE SHEET'!Y255="","",'S.D.PASTE SHEET'!Y255)</f>
        <v/>
      </c>
      <c s="86" t="str">
        <f>IF('S.D.PASTE SHEET'!Z255="","",'S.D.PASTE SHEET'!Z255)</f>
        <v/>
      </c>
      <c s="86" t="str">
        <f>IF('S.D.PASTE SHEET'!AA255="","",'S.D.PASTE SHEET'!AA255)</f>
        <v/>
      </c>
      <c s="86" t="str">
        <f>IF('S.D.PASTE SHEET'!AB255="","",'S.D.PASTE SHEET'!AB255)</f>
        <v/>
      </c>
      <c s="86" t="str">
        <f>IF('S.D.PASTE SHEET'!AC255="","",'S.D.PASTE SHEET'!AC255)</f>
        <v/>
      </c>
      <c s="86" t="str">
        <f>IF('S.D.PASTE SHEET'!AD255="","",'S.D.PASTE SHEET'!AD255)</f>
        <v/>
      </c>
      <c s="87"/>
      <c s="88" t="str">
        <f>IF(AK255="","",IF(AK255&gt;0,COUNT($AG$2:AG255),""))</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55" s="88" t="str">
        <f>IF(BC255="","",IF(BC255&gt;0,COUNT($AY$2:AY255),""))</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56" spans="1:66" ht="15.75" customHeight="1">
      <c r="A256" s="86" t="str">
        <f>IF('S.D.PASTE SHEET'!A256="","",'S.D.PASTE SHEET'!A256)</f>
        <v/>
      </c>
      <c s="86" t="str">
        <f>IF('S.D.PASTE SHEET'!B256="","",'S.D.PASTE SHEET'!B256)</f>
        <v/>
      </c>
      <c s="86" t="str">
        <f>IF('S.D.PASTE SHEET'!C256="","",'S.D.PASTE SHEET'!C256)</f>
        <v/>
      </c>
      <c s="86" t="str">
        <f>IF('S.D.PASTE SHEET'!D256="","",'S.D.PASTE SHEET'!D256)</f>
        <v/>
      </c>
      <c s="86" t="str">
        <f>IF('S.D.PASTE SHEET'!E256="","",'S.D.PASTE SHEET'!E256)</f>
        <v/>
      </c>
      <c s="86" t="str">
        <f>IF('S.D.PASTE SHEET'!F256="","",'S.D.PASTE SHEET'!F256)</f>
        <v/>
      </c>
      <c s="86" t="str">
        <f>IF('S.D.PASTE SHEET'!G256="","",'S.D.PASTE SHEET'!G256)</f>
        <v/>
      </c>
      <c s="86" t="str">
        <f>IF('S.D.PASTE SHEET'!H256="","",'S.D.PASTE SHEET'!H256)</f>
        <v/>
      </c>
      <c s="86" t="str">
        <f>IF('S.D.PASTE SHEET'!I256="","",'S.D.PASTE SHEET'!I256)</f>
        <v/>
      </c>
      <c s="86" t="str">
        <f>IF('S.D.PASTE SHEET'!J256="","",'S.D.PASTE SHEET'!J256)</f>
        <v/>
      </c>
      <c s="86" t="str">
        <f>IF('S.D.PASTE SHEET'!K256="","",'S.D.PASTE SHEET'!K256)</f>
        <v/>
      </c>
      <c s="86" t="str">
        <f>IF('S.D.PASTE SHEET'!L256="","",'S.D.PASTE SHEET'!L256)</f>
        <v/>
      </c>
      <c s="86" t="str">
        <f>IF('S.D.PASTE SHEET'!M256="","",'S.D.PASTE SHEET'!M256)</f>
        <v/>
      </c>
      <c s="86" t="str">
        <f>IF('S.D.PASTE SHEET'!N256="","",'S.D.PASTE SHEET'!N256)</f>
        <v/>
      </c>
      <c s="86" t="str">
        <f>IF('S.D.PASTE SHEET'!O256="","",'S.D.PASTE SHEET'!O256)</f>
        <v/>
      </c>
      <c s="86" t="str">
        <f>IF('S.D.PASTE SHEET'!P256="","",'S.D.PASTE SHEET'!P256)</f>
        <v/>
      </c>
      <c s="86" t="str">
        <f>IF('S.D.PASTE SHEET'!Q256="","",'S.D.PASTE SHEET'!Q256)</f>
        <v/>
      </c>
      <c s="86" t="str">
        <f>IF('S.D.PASTE SHEET'!R256="","",'S.D.PASTE SHEET'!R256)</f>
        <v/>
      </c>
      <c s="86" t="str">
        <f>IF('S.D.PASTE SHEET'!S256="","",'S.D.PASTE SHEET'!S256)</f>
        <v/>
      </c>
      <c s="86" t="str">
        <f>IF('S.D.PASTE SHEET'!T256="","",'S.D.PASTE SHEET'!T256)</f>
        <v/>
      </c>
      <c s="86" t="str">
        <f>IF('S.D.PASTE SHEET'!U256="","",'S.D.PASTE SHEET'!U256)</f>
        <v/>
      </c>
      <c s="86" t="str">
        <f>IF('S.D.PASTE SHEET'!V256="","",'S.D.PASTE SHEET'!V256)</f>
        <v/>
      </c>
      <c s="86" t="str">
        <f>IF('S.D.PASTE SHEET'!W256="","",'S.D.PASTE SHEET'!W256)</f>
        <v/>
      </c>
      <c s="86" t="str">
        <f>IF('S.D.PASTE SHEET'!X256="","",'S.D.PASTE SHEET'!X256)</f>
        <v/>
      </c>
      <c s="86" t="str">
        <f>IF('S.D.PASTE SHEET'!Y256="","",'S.D.PASTE SHEET'!Y256)</f>
        <v/>
      </c>
      <c s="86" t="str">
        <f>IF('S.D.PASTE SHEET'!Z256="","",'S.D.PASTE SHEET'!Z256)</f>
        <v/>
      </c>
      <c s="86" t="str">
        <f>IF('S.D.PASTE SHEET'!AA256="","",'S.D.PASTE SHEET'!AA256)</f>
        <v/>
      </c>
      <c s="86" t="str">
        <f>IF('S.D.PASTE SHEET'!AB256="","",'S.D.PASTE SHEET'!AB256)</f>
        <v/>
      </c>
      <c s="86" t="str">
        <f>IF('S.D.PASTE SHEET'!AC256="","",'S.D.PASTE SHEET'!AC256)</f>
        <v/>
      </c>
      <c s="86" t="str">
        <f>IF('S.D.PASTE SHEET'!AD256="","",'S.D.PASTE SHEET'!AD256)</f>
        <v/>
      </c>
      <c s="87"/>
      <c s="88" t="str">
        <f>IF(AK256="","",IF(AK256&gt;0,COUNT($AG$2:AG256),""))</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56" s="88" t="str">
        <f>IF(BC256="","",IF(BC256&gt;0,COUNT($AY$2:AY256),""))</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57" spans="1:66" ht="15.75" customHeight="1">
      <c r="A257" s="86" t="str">
        <f>IF('S.D.PASTE SHEET'!A257="","",'S.D.PASTE SHEET'!A257)</f>
        <v/>
      </c>
      <c s="86" t="str">
        <f>IF('S.D.PASTE SHEET'!B257="","",'S.D.PASTE SHEET'!B257)</f>
        <v/>
      </c>
      <c s="86" t="str">
        <f>IF('S.D.PASTE SHEET'!C257="","",'S.D.PASTE SHEET'!C257)</f>
        <v/>
      </c>
      <c s="86" t="str">
        <f>IF('S.D.PASTE SHEET'!D257="","",'S.D.PASTE SHEET'!D257)</f>
        <v/>
      </c>
      <c s="86" t="str">
        <f>IF('S.D.PASTE SHEET'!E257="","",'S.D.PASTE SHEET'!E257)</f>
        <v/>
      </c>
      <c s="86" t="str">
        <f>IF('S.D.PASTE SHEET'!F257="","",'S.D.PASTE SHEET'!F257)</f>
        <v/>
      </c>
      <c s="86" t="str">
        <f>IF('S.D.PASTE SHEET'!G257="","",'S.D.PASTE SHEET'!G257)</f>
        <v/>
      </c>
      <c s="86" t="str">
        <f>IF('S.D.PASTE SHEET'!H257="","",'S.D.PASTE SHEET'!H257)</f>
        <v/>
      </c>
      <c s="86" t="str">
        <f>IF('S.D.PASTE SHEET'!I257="","",'S.D.PASTE SHEET'!I257)</f>
        <v/>
      </c>
      <c s="86" t="str">
        <f>IF('S.D.PASTE SHEET'!J257="","",'S.D.PASTE SHEET'!J257)</f>
        <v/>
      </c>
      <c s="86" t="str">
        <f>IF('S.D.PASTE SHEET'!K257="","",'S.D.PASTE SHEET'!K257)</f>
        <v/>
      </c>
      <c s="86" t="str">
        <f>IF('S.D.PASTE SHEET'!L257="","",'S.D.PASTE SHEET'!L257)</f>
        <v/>
      </c>
      <c s="86" t="str">
        <f>IF('S.D.PASTE SHEET'!M257="","",'S.D.PASTE SHEET'!M257)</f>
        <v/>
      </c>
      <c s="86" t="str">
        <f>IF('S.D.PASTE SHEET'!N257="","",'S.D.PASTE SHEET'!N257)</f>
        <v/>
      </c>
      <c s="86" t="str">
        <f>IF('S.D.PASTE SHEET'!O257="","",'S.D.PASTE SHEET'!O257)</f>
        <v/>
      </c>
      <c s="86" t="str">
        <f>IF('S.D.PASTE SHEET'!P257="","",'S.D.PASTE SHEET'!P257)</f>
        <v/>
      </c>
      <c s="86" t="str">
        <f>IF('S.D.PASTE SHEET'!Q257="","",'S.D.PASTE SHEET'!Q257)</f>
        <v/>
      </c>
      <c s="86" t="str">
        <f>IF('S.D.PASTE SHEET'!R257="","",'S.D.PASTE SHEET'!R257)</f>
        <v/>
      </c>
      <c s="86" t="str">
        <f>IF('S.D.PASTE SHEET'!S257="","",'S.D.PASTE SHEET'!S257)</f>
        <v/>
      </c>
      <c s="86" t="str">
        <f>IF('S.D.PASTE SHEET'!T257="","",'S.D.PASTE SHEET'!T257)</f>
        <v/>
      </c>
      <c s="86" t="str">
        <f>IF('S.D.PASTE SHEET'!U257="","",'S.D.PASTE SHEET'!U257)</f>
        <v/>
      </c>
      <c s="86" t="str">
        <f>IF('S.D.PASTE SHEET'!V257="","",'S.D.PASTE SHEET'!V257)</f>
        <v/>
      </c>
      <c s="86" t="str">
        <f>IF('S.D.PASTE SHEET'!W257="","",'S.D.PASTE SHEET'!W257)</f>
        <v/>
      </c>
      <c s="86" t="str">
        <f>IF('S.D.PASTE SHEET'!X257="","",'S.D.PASTE SHEET'!X257)</f>
        <v/>
      </c>
      <c s="86" t="str">
        <f>IF('S.D.PASTE SHEET'!Y257="","",'S.D.PASTE SHEET'!Y257)</f>
        <v/>
      </c>
      <c s="86" t="str">
        <f>IF('S.D.PASTE SHEET'!Z257="","",'S.D.PASTE SHEET'!Z257)</f>
        <v/>
      </c>
      <c s="86" t="str">
        <f>IF('S.D.PASTE SHEET'!AA257="","",'S.D.PASTE SHEET'!AA257)</f>
        <v/>
      </c>
      <c s="86" t="str">
        <f>IF('S.D.PASTE SHEET'!AB257="","",'S.D.PASTE SHEET'!AB257)</f>
        <v/>
      </c>
      <c s="86" t="str">
        <f>IF('S.D.PASTE SHEET'!AC257="","",'S.D.PASTE SHEET'!AC257)</f>
        <v/>
      </c>
      <c s="86" t="str">
        <f>IF('S.D.PASTE SHEET'!AD257="","",'S.D.PASTE SHEET'!AD257)</f>
        <v/>
      </c>
      <c s="87"/>
      <c s="88" t="str">
        <f>IF(AK257="","",IF(AK257&gt;0,COUNT($AG$2:AG257),""))</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57" s="88" t="str">
        <f>IF(BC257="","",IF(BC257&gt;0,COUNT($AY$2:AY257),""))</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58" spans="1:66" ht="15.75" customHeight="1">
      <c r="A258" s="86" t="str">
        <f>IF('S.D.PASTE SHEET'!A258="","",'S.D.PASTE SHEET'!A258)</f>
        <v/>
      </c>
      <c s="86" t="str">
        <f>IF('S.D.PASTE SHEET'!B258="","",'S.D.PASTE SHEET'!B258)</f>
        <v/>
      </c>
      <c s="86" t="str">
        <f>IF('S.D.PASTE SHEET'!C258="","",'S.D.PASTE SHEET'!C258)</f>
        <v/>
      </c>
      <c s="86" t="str">
        <f>IF('S.D.PASTE SHEET'!D258="","",'S.D.PASTE SHEET'!D258)</f>
        <v/>
      </c>
      <c s="86" t="str">
        <f>IF('S.D.PASTE SHEET'!E258="","",'S.D.PASTE SHEET'!E258)</f>
        <v/>
      </c>
      <c s="86" t="str">
        <f>IF('S.D.PASTE SHEET'!F258="","",'S.D.PASTE SHEET'!F258)</f>
        <v/>
      </c>
      <c s="86" t="str">
        <f>IF('S.D.PASTE SHEET'!G258="","",'S.D.PASTE SHEET'!G258)</f>
        <v/>
      </c>
      <c s="86" t="str">
        <f>IF('S.D.PASTE SHEET'!H258="","",'S.D.PASTE SHEET'!H258)</f>
        <v/>
      </c>
      <c s="86" t="str">
        <f>IF('S.D.PASTE SHEET'!I258="","",'S.D.PASTE SHEET'!I258)</f>
        <v/>
      </c>
      <c s="86" t="str">
        <f>IF('S.D.PASTE SHEET'!J258="","",'S.D.PASTE SHEET'!J258)</f>
        <v/>
      </c>
      <c s="86" t="str">
        <f>IF('S.D.PASTE SHEET'!K258="","",'S.D.PASTE SHEET'!K258)</f>
        <v/>
      </c>
      <c s="86" t="str">
        <f>IF('S.D.PASTE SHEET'!L258="","",'S.D.PASTE SHEET'!L258)</f>
        <v/>
      </c>
      <c s="86" t="str">
        <f>IF('S.D.PASTE SHEET'!M258="","",'S.D.PASTE SHEET'!M258)</f>
        <v/>
      </c>
      <c s="86" t="str">
        <f>IF('S.D.PASTE SHEET'!N258="","",'S.D.PASTE SHEET'!N258)</f>
        <v/>
      </c>
      <c s="86" t="str">
        <f>IF('S.D.PASTE SHEET'!O258="","",'S.D.PASTE SHEET'!O258)</f>
        <v/>
      </c>
      <c s="86" t="str">
        <f>IF('S.D.PASTE SHEET'!P258="","",'S.D.PASTE SHEET'!P258)</f>
        <v/>
      </c>
      <c s="86" t="str">
        <f>IF('S.D.PASTE SHEET'!Q258="","",'S.D.PASTE SHEET'!Q258)</f>
        <v/>
      </c>
      <c s="86" t="str">
        <f>IF('S.D.PASTE SHEET'!R258="","",'S.D.PASTE SHEET'!R258)</f>
        <v/>
      </c>
      <c s="86" t="str">
        <f>IF('S.D.PASTE SHEET'!S258="","",'S.D.PASTE SHEET'!S258)</f>
        <v/>
      </c>
      <c s="86" t="str">
        <f>IF('S.D.PASTE SHEET'!T258="","",'S.D.PASTE SHEET'!T258)</f>
        <v/>
      </c>
      <c s="86" t="str">
        <f>IF('S.D.PASTE SHEET'!U258="","",'S.D.PASTE SHEET'!U258)</f>
        <v/>
      </c>
      <c s="86" t="str">
        <f>IF('S.D.PASTE SHEET'!V258="","",'S.D.PASTE SHEET'!V258)</f>
        <v/>
      </c>
      <c s="86" t="str">
        <f>IF('S.D.PASTE SHEET'!W258="","",'S.D.PASTE SHEET'!W258)</f>
        <v/>
      </c>
      <c s="86" t="str">
        <f>IF('S.D.PASTE SHEET'!X258="","",'S.D.PASTE SHEET'!X258)</f>
        <v/>
      </c>
      <c s="86" t="str">
        <f>IF('S.D.PASTE SHEET'!Y258="","",'S.D.PASTE SHEET'!Y258)</f>
        <v/>
      </c>
      <c s="86" t="str">
        <f>IF('S.D.PASTE SHEET'!Z258="","",'S.D.PASTE SHEET'!Z258)</f>
        <v/>
      </c>
      <c s="86" t="str">
        <f>IF('S.D.PASTE SHEET'!AA258="","",'S.D.PASTE SHEET'!AA258)</f>
        <v/>
      </c>
      <c s="86" t="str">
        <f>IF('S.D.PASTE SHEET'!AB258="","",'S.D.PASTE SHEET'!AB258)</f>
        <v/>
      </c>
      <c s="86" t="str">
        <f>IF('S.D.PASTE SHEET'!AC258="","",'S.D.PASTE SHEET'!AC258)</f>
        <v/>
      </c>
      <c s="86" t="str">
        <f>IF('S.D.PASTE SHEET'!AD258="","",'S.D.PASTE SHEET'!AD258)</f>
        <v/>
      </c>
      <c s="87"/>
      <c s="88" t="str">
        <f>IF(AK258="","",IF(AK258&gt;0,COUNT($AG$2:AG258),""))</f>
        <v/>
      </c>
      <c s="89" t="str">
        <f t="shared" si="97"/>
        <v/>
      </c>
      <c s="89" t="str">
        <f t="shared" si="98"/>
        <v/>
      </c>
      <c s="89" t="str">
        <f t="shared" si="99"/>
        <v/>
      </c>
      <c s="90" t="str">
        <f t="shared" si="100"/>
        <v/>
      </c>
      <c s="89" t="str">
        <f t="shared" si="101"/>
        <v/>
      </c>
      <c s="89" t="str">
        <f t="shared" si="102"/>
        <v/>
      </c>
      <c s="89" t="str">
        <f t="shared" si="103"/>
        <v/>
      </c>
      <c s="89" t="str">
        <f t="shared" si="104"/>
        <v/>
      </c>
      <c s="89" t="str">
        <f t="shared" si="105"/>
        <v/>
      </c>
      <c s="90" t="str">
        <f t="shared" si="106"/>
        <v/>
      </c>
      <c s="89" t="str">
        <f t="shared" si="107"/>
        <v/>
      </c>
      <c s="89" t="str">
        <f t="shared" si="108"/>
        <v/>
      </c>
      <c s="89" t="str">
        <f t="shared" si="109"/>
        <v/>
      </c>
      <c s="89" t="str">
        <f t="shared" si="110"/>
        <v/>
      </c>
      <c s="89" t="str">
        <f t="shared" si="111"/>
        <v/>
      </c>
      <c s="89" t="str">
        <f t="shared" si="112"/>
        <v/>
      </c>
      <c r="AX258" s="88" t="str">
        <f>IF(BC258="","",IF(BC258&gt;0,COUNT($AY$2:AY258),""))</f>
        <v/>
      </c>
      <c s="91" t="str">
        <f t="shared" si="113"/>
        <v/>
      </c>
      <c s="91" t="str">
        <f t="shared" si="114"/>
        <v/>
      </c>
      <c s="89" t="str">
        <f t="shared" si="115"/>
        <v/>
      </c>
      <c s="90" t="str">
        <f t="shared" si="116"/>
        <v/>
      </c>
      <c s="89" t="str">
        <f t="shared" si="117"/>
        <v/>
      </c>
      <c s="89" t="str">
        <f t="shared" si="118"/>
        <v/>
      </c>
      <c s="89" t="str">
        <f t="shared" si="119"/>
        <v/>
      </c>
      <c s="89" t="str">
        <f t="shared" si="120"/>
        <v/>
      </c>
      <c s="89" t="str">
        <f t="shared" si="121"/>
        <v/>
      </c>
      <c s="90" t="str">
        <f t="shared" si="122"/>
        <v/>
      </c>
      <c s="89" t="str">
        <f t="shared" si="123"/>
        <v/>
      </c>
      <c s="89" t="str">
        <f t="shared" si="124"/>
        <v/>
      </c>
      <c s="89" t="str">
        <f t="shared" si="125"/>
        <v/>
      </c>
      <c s="89" t="str">
        <f t="shared" si="126"/>
        <v/>
      </c>
      <c s="89" t="str">
        <f t="shared" si="127"/>
        <v/>
      </c>
      <c s="89" t="str">
        <f t="shared" si="128"/>
        <v/>
      </c>
    </row>
    <row r="259" spans="1:66" ht="15.75" customHeight="1">
      <c r="A259" s="86" t="str">
        <f>IF('S.D.PASTE SHEET'!A259="","",'S.D.PASTE SHEET'!A259)</f>
        <v/>
      </c>
      <c s="86" t="str">
        <f>IF('S.D.PASTE SHEET'!B259="","",'S.D.PASTE SHEET'!B259)</f>
        <v/>
      </c>
      <c s="86" t="str">
        <f>IF('S.D.PASTE SHEET'!C259="","",'S.D.PASTE SHEET'!C259)</f>
        <v/>
      </c>
      <c s="86" t="str">
        <f>IF('S.D.PASTE SHEET'!D259="","",'S.D.PASTE SHEET'!D259)</f>
        <v/>
      </c>
      <c s="86" t="str">
        <f>IF('S.D.PASTE SHEET'!E259="","",'S.D.PASTE SHEET'!E259)</f>
        <v/>
      </c>
      <c s="86" t="str">
        <f>IF('S.D.PASTE SHEET'!F259="","",'S.D.PASTE SHEET'!F259)</f>
        <v/>
      </c>
      <c s="86" t="str">
        <f>IF('S.D.PASTE SHEET'!G259="","",'S.D.PASTE SHEET'!G259)</f>
        <v/>
      </c>
      <c s="86" t="str">
        <f>IF('S.D.PASTE SHEET'!H259="","",'S.D.PASTE SHEET'!H259)</f>
        <v/>
      </c>
      <c s="86" t="str">
        <f>IF('S.D.PASTE SHEET'!I259="","",'S.D.PASTE SHEET'!I259)</f>
        <v/>
      </c>
      <c s="86" t="str">
        <f>IF('S.D.PASTE SHEET'!J259="","",'S.D.PASTE SHEET'!J259)</f>
        <v/>
      </c>
      <c s="86" t="str">
        <f>IF('S.D.PASTE SHEET'!K259="","",'S.D.PASTE SHEET'!K259)</f>
        <v/>
      </c>
      <c s="86" t="str">
        <f>IF('S.D.PASTE SHEET'!L259="","",'S.D.PASTE SHEET'!L259)</f>
        <v/>
      </c>
      <c s="86" t="str">
        <f>IF('S.D.PASTE SHEET'!M259="","",'S.D.PASTE SHEET'!M259)</f>
        <v/>
      </c>
      <c s="86" t="str">
        <f>IF('S.D.PASTE SHEET'!N259="","",'S.D.PASTE SHEET'!N259)</f>
        <v/>
      </c>
      <c s="86" t="str">
        <f>IF('S.D.PASTE SHEET'!O259="","",'S.D.PASTE SHEET'!O259)</f>
        <v/>
      </c>
      <c s="86" t="str">
        <f>IF('S.D.PASTE SHEET'!P259="","",'S.D.PASTE SHEET'!P259)</f>
        <v/>
      </c>
      <c s="86" t="str">
        <f>IF('S.D.PASTE SHEET'!Q259="","",'S.D.PASTE SHEET'!Q259)</f>
        <v/>
      </c>
      <c s="86" t="str">
        <f>IF('S.D.PASTE SHEET'!R259="","",'S.D.PASTE SHEET'!R259)</f>
        <v/>
      </c>
      <c s="86" t="str">
        <f>IF('S.D.PASTE SHEET'!S259="","",'S.D.PASTE SHEET'!S259)</f>
        <v/>
      </c>
      <c s="86" t="str">
        <f>IF('S.D.PASTE SHEET'!T259="","",'S.D.PASTE SHEET'!T259)</f>
        <v/>
      </c>
      <c s="86" t="str">
        <f>IF('S.D.PASTE SHEET'!U259="","",'S.D.PASTE SHEET'!U259)</f>
        <v/>
      </c>
      <c s="86" t="str">
        <f>IF('S.D.PASTE SHEET'!V259="","",'S.D.PASTE SHEET'!V259)</f>
        <v/>
      </c>
      <c s="86" t="str">
        <f>IF('S.D.PASTE SHEET'!W259="","",'S.D.PASTE SHEET'!W259)</f>
        <v/>
      </c>
      <c s="86" t="str">
        <f>IF('S.D.PASTE SHEET'!X259="","",'S.D.PASTE SHEET'!X259)</f>
        <v/>
      </c>
      <c s="86" t="str">
        <f>IF('S.D.PASTE SHEET'!Y259="","",'S.D.PASTE SHEET'!Y259)</f>
        <v/>
      </c>
      <c s="86" t="str">
        <f>IF('S.D.PASTE SHEET'!Z259="","",'S.D.PASTE SHEET'!Z259)</f>
        <v/>
      </c>
      <c s="86" t="str">
        <f>IF('S.D.PASTE SHEET'!AA259="","",'S.D.PASTE SHEET'!AA259)</f>
        <v/>
      </c>
      <c s="86" t="str">
        <f>IF('S.D.PASTE SHEET'!AB259="","",'S.D.PASTE SHEET'!AB259)</f>
        <v/>
      </c>
      <c s="86" t="str">
        <f>IF('S.D.PASTE SHEET'!AC259="","",'S.D.PASTE SHEET'!AC259)</f>
        <v/>
      </c>
      <c s="86" t="str">
        <f>IF('S.D.PASTE SHEET'!AD259="","",'S.D.PASTE SHEET'!AD259)</f>
        <v/>
      </c>
      <c s="87"/>
      <c s="88" t="str">
        <f>IF(AK259="","",IF(AK259&gt;0,COUNT($AG$2:AG259),""))</f>
        <v/>
      </c>
      <c s="89" t="str">
        <f t="shared" si="129" ref="AG259:AG322">IF(AND($AJ$1=8,$A259=8),A259,"")</f>
        <v/>
      </c>
      <c s="89" t="str">
        <f t="shared" si="130" ref="AH259:AH322">IF(AND($AJ$1=8,$A259=8),B259,"")</f>
        <v/>
      </c>
      <c s="89" t="str">
        <f t="shared" si="131" ref="AI259:AI322">IF(AND($AJ$1=8,$A259=8),C259,"")</f>
        <v/>
      </c>
      <c s="90" t="str">
        <f t="shared" si="132" ref="AJ259:AJ322">IF(AND($AJ$1=8,$A259=8),D259,"")</f>
        <v/>
      </c>
      <c s="89" t="str">
        <f t="shared" si="133" ref="AK259:AK322">IF(AND($AJ$1=8,$A259=8),E259,"")</f>
        <v/>
      </c>
      <c s="89" t="str">
        <f t="shared" si="134" ref="AL259:AL322">IF(AND($AJ$1=8,$A259=8),F259,"")</f>
        <v/>
      </c>
      <c s="89" t="str">
        <f t="shared" si="135" ref="AM259:AM322">IF(AND($AJ$1=8,$A259=8),G259,"")</f>
        <v/>
      </c>
      <c s="89" t="str">
        <f t="shared" si="136" ref="AN259:AN322">IF(AND($AJ$1=8,$A259=8),H259,"")</f>
        <v/>
      </c>
      <c s="89" t="str">
        <f t="shared" si="137" ref="AO259:AO322">IF(AND($AJ$1=8,$A259=8),I259,"")</f>
        <v/>
      </c>
      <c s="90" t="str">
        <f t="shared" si="138" ref="AP259:AP322">IF(AND($AJ$1=8,$A259=8),J259,"")</f>
        <v/>
      </c>
      <c s="89" t="str">
        <f t="shared" si="139" ref="AQ259:AQ322">IF(AND($AJ$1=8,$A259=8),K259,"")</f>
        <v/>
      </c>
      <c s="89" t="str">
        <f t="shared" si="140" ref="AR259:AR322">IF(AND($AJ$1=8,$A259=8),L259,"")</f>
        <v/>
      </c>
      <c s="89" t="str">
        <f t="shared" si="141" ref="AS259:AS322">IF(AND($AJ$1=8,$A259=8),M259,"")</f>
        <v/>
      </c>
      <c s="89" t="str">
        <f t="shared" si="142" ref="AT259:AT322">IF(AND($AJ$1=8,$A259=8),N259,"")</f>
        <v/>
      </c>
      <c s="89" t="str">
        <f t="shared" si="143" ref="AU259:AU322">IF(AND($AJ$1=8,$A259=8),O259,"")</f>
        <v/>
      </c>
      <c s="89" t="str">
        <f t="shared" si="144" ref="AV259:AV322">IF(AND($AJ$1=8,$A259=8),P259,"")</f>
        <v/>
      </c>
      <c r="AX259" s="88" t="str">
        <f>IF(BC259="","",IF(BC259&gt;0,COUNT($AY$2:AY259),""))</f>
        <v/>
      </c>
      <c s="91" t="str">
        <f t="shared" si="145" ref="AY259:AY322">IF(AND($BB$1=8,$A259=8,$BC$1=$B259),$A259,"")</f>
        <v/>
      </c>
      <c s="91" t="str">
        <f t="shared" si="146" ref="AZ259:AZ322">IF(AND($BB$1=8,$A259=8,$BC$1=$B259),$B259,"")</f>
        <v/>
      </c>
      <c s="89" t="str">
        <f t="shared" si="147" ref="BA259:BA322">IF(AND($BB$1=8,$A259=8,$BC$1=$B259),$C259,"")</f>
        <v/>
      </c>
      <c s="90" t="str">
        <f t="shared" si="148" ref="BB259:BB322">IF(AND($BB$1=8,$A259=8,$BC$1=$B259),$D259,"")</f>
        <v/>
      </c>
      <c s="89" t="str">
        <f t="shared" si="149" ref="BC259:BC322">IF(AND($BB$1=8,$A259=8,$BC$1=$B259),$E259,"")</f>
        <v/>
      </c>
      <c s="89" t="str">
        <f t="shared" si="150" ref="BD259:BD322">IF(AND($BB$1=8,$A259=8,$BC$1=$B259),$F259,"")</f>
        <v/>
      </c>
      <c s="89" t="str">
        <f t="shared" si="151" ref="BE259:BE322">IF(AND($BB$1=8,$A259=8,$BC$1=$B259),$G259,"")</f>
        <v/>
      </c>
      <c s="89" t="str">
        <f t="shared" si="152" ref="BF259:BF322">IF(AND($BB$1=8,$A259=8,$BC$1=$B259),$H259,"")</f>
        <v/>
      </c>
      <c s="89" t="str">
        <f t="shared" si="153" ref="BG259:BG322">IF(AND($BB$1=8,$A259=8,$BC$1=$B259),$I259,"")</f>
        <v/>
      </c>
      <c s="90" t="str">
        <f t="shared" si="154" ref="BH259:BH322">IF(AND($BB$1=8,$A259=8,$BC$1=$B259),$J259,"")</f>
        <v/>
      </c>
      <c s="89" t="str">
        <f t="shared" si="155" ref="BI259:BI322">IF(AND($BB$1=8,$A259=8,$BC$1=$B259),$K259,"")</f>
        <v/>
      </c>
      <c s="89" t="str">
        <f t="shared" si="156" ref="BJ259:BJ322">IF(AND($BB$1=8,$A259=8,$BC$1=$B259),$L259,"")</f>
        <v/>
      </c>
      <c s="89" t="str">
        <f t="shared" si="157" ref="BK259:BK322">IF(AND($BB$1=8,$A259=8,$BC$1=$B259),$M259,"")</f>
        <v/>
      </c>
      <c s="89" t="str">
        <f t="shared" si="158" ref="BL259:BL322">IF(AND($BB$1=8,$A259=8,$BC$1=$B259),$N259,"")</f>
        <v/>
      </c>
      <c s="89" t="str">
        <f t="shared" si="159" ref="BM259:BM322">IF(AND($BB$1=8,$A259=8,$BC$1=$B259),$O259,"")</f>
        <v/>
      </c>
      <c s="89" t="str">
        <f t="shared" si="160" ref="BN259:BN322">IF(AND($BB$1=8,$A259=8,$BC$1=$B259),$P259,"")</f>
        <v/>
      </c>
    </row>
    <row r="260" spans="1:66" ht="15.75" customHeight="1">
      <c r="A260" s="86" t="str">
        <f>IF('S.D.PASTE SHEET'!A260="","",'S.D.PASTE SHEET'!A260)</f>
        <v/>
      </c>
      <c s="86" t="str">
        <f>IF('S.D.PASTE SHEET'!B260="","",'S.D.PASTE SHEET'!B260)</f>
        <v/>
      </c>
      <c s="86" t="str">
        <f>IF('S.D.PASTE SHEET'!C260="","",'S.D.PASTE SHEET'!C260)</f>
        <v/>
      </c>
      <c s="86" t="str">
        <f>IF('S.D.PASTE SHEET'!D260="","",'S.D.PASTE SHEET'!D260)</f>
        <v/>
      </c>
      <c s="86" t="str">
        <f>IF('S.D.PASTE SHEET'!E260="","",'S.D.PASTE SHEET'!E260)</f>
        <v/>
      </c>
      <c s="86" t="str">
        <f>IF('S.D.PASTE SHEET'!F260="","",'S.D.PASTE SHEET'!F260)</f>
        <v/>
      </c>
      <c s="86" t="str">
        <f>IF('S.D.PASTE SHEET'!G260="","",'S.D.PASTE SHEET'!G260)</f>
        <v/>
      </c>
      <c s="86" t="str">
        <f>IF('S.D.PASTE SHEET'!H260="","",'S.D.PASTE SHEET'!H260)</f>
        <v/>
      </c>
      <c s="86" t="str">
        <f>IF('S.D.PASTE SHEET'!I260="","",'S.D.PASTE SHEET'!I260)</f>
        <v/>
      </c>
      <c s="86" t="str">
        <f>IF('S.D.PASTE SHEET'!J260="","",'S.D.PASTE SHEET'!J260)</f>
        <v/>
      </c>
      <c s="86" t="str">
        <f>IF('S.D.PASTE SHEET'!K260="","",'S.D.PASTE SHEET'!K260)</f>
        <v/>
      </c>
      <c s="86" t="str">
        <f>IF('S.D.PASTE SHEET'!L260="","",'S.D.PASTE SHEET'!L260)</f>
        <v/>
      </c>
      <c s="86" t="str">
        <f>IF('S.D.PASTE SHEET'!M260="","",'S.D.PASTE SHEET'!M260)</f>
        <v/>
      </c>
      <c s="86" t="str">
        <f>IF('S.D.PASTE SHEET'!N260="","",'S.D.PASTE SHEET'!N260)</f>
        <v/>
      </c>
      <c s="86" t="str">
        <f>IF('S.D.PASTE SHEET'!O260="","",'S.D.PASTE SHEET'!O260)</f>
        <v/>
      </c>
      <c s="86" t="str">
        <f>IF('S.D.PASTE SHEET'!P260="","",'S.D.PASTE SHEET'!P260)</f>
        <v/>
      </c>
      <c s="86" t="str">
        <f>IF('S.D.PASTE SHEET'!Q260="","",'S.D.PASTE SHEET'!Q260)</f>
        <v/>
      </c>
      <c s="86" t="str">
        <f>IF('S.D.PASTE SHEET'!R260="","",'S.D.PASTE SHEET'!R260)</f>
        <v/>
      </c>
      <c s="86" t="str">
        <f>IF('S.D.PASTE SHEET'!S260="","",'S.D.PASTE SHEET'!S260)</f>
        <v/>
      </c>
      <c s="86" t="str">
        <f>IF('S.D.PASTE SHEET'!T260="","",'S.D.PASTE SHEET'!T260)</f>
        <v/>
      </c>
      <c s="86" t="str">
        <f>IF('S.D.PASTE SHEET'!U260="","",'S.D.PASTE SHEET'!U260)</f>
        <v/>
      </c>
      <c s="86" t="str">
        <f>IF('S.D.PASTE SHEET'!V260="","",'S.D.PASTE SHEET'!V260)</f>
        <v/>
      </c>
      <c s="86" t="str">
        <f>IF('S.D.PASTE SHEET'!W260="","",'S.D.PASTE SHEET'!W260)</f>
        <v/>
      </c>
      <c s="86" t="str">
        <f>IF('S.D.PASTE SHEET'!X260="","",'S.D.PASTE SHEET'!X260)</f>
        <v/>
      </c>
      <c s="86" t="str">
        <f>IF('S.D.PASTE SHEET'!Y260="","",'S.D.PASTE SHEET'!Y260)</f>
        <v/>
      </c>
      <c s="86" t="str">
        <f>IF('S.D.PASTE SHEET'!Z260="","",'S.D.PASTE SHEET'!Z260)</f>
        <v/>
      </c>
      <c s="86" t="str">
        <f>IF('S.D.PASTE SHEET'!AA260="","",'S.D.PASTE SHEET'!AA260)</f>
        <v/>
      </c>
      <c s="86" t="str">
        <f>IF('S.D.PASTE SHEET'!AB260="","",'S.D.PASTE SHEET'!AB260)</f>
        <v/>
      </c>
      <c s="86" t="str">
        <f>IF('S.D.PASTE SHEET'!AC260="","",'S.D.PASTE SHEET'!AC260)</f>
        <v/>
      </c>
      <c s="86" t="str">
        <f>IF('S.D.PASTE SHEET'!AD260="","",'S.D.PASTE SHEET'!AD260)</f>
        <v/>
      </c>
      <c s="87"/>
      <c s="88" t="str">
        <f>IF(AK260="","",IF(AK260&gt;0,COUNT($AG$2:AG260),""))</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60" s="88" t="str">
        <f>IF(BC260="","",IF(BC260&gt;0,COUNT($AY$2:AY260),""))</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61" spans="1:66" ht="15.75" customHeight="1">
      <c r="A261" s="86" t="str">
        <f>IF('S.D.PASTE SHEET'!A261="","",'S.D.PASTE SHEET'!A261)</f>
        <v/>
      </c>
      <c s="86" t="str">
        <f>IF('S.D.PASTE SHEET'!B261="","",'S.D.PASTE SHEET'!B261)</f>
        <v/>
      </c>
      <c s="86" t="str">
        <f>IF('S.D.PASTE SHEET'!C261="","",'S.D.PASTE SHEET'!C261)</f>
        <v/>
      </c>
      <c s="86" t="str">
        <f>IF('S.D.PASTE SHEET'!D261="","",'S.D.PASTE SHEET'!D261)</f>
        <v/>
      </c>
      <c s="86" t="str">
        <f>IF('S.D.PASTE SHEET'!E261="","",'S.D.PASTE SHEET'!E261)</f>
        <v/>
      </c>
      <c s="86" t="str">
        <f>IF('S.D.PASTE SHEET'!F261="","",'S.D.PASTE SHEET'!F261)</f>
        <v/>
      </c>
      <c s="86" t="str">
        <f>IF('S.D.PASTE SHEET'!G261="","",'S.D.PASTE SHEET'!G261)</f>
        <v/>
      </c>
      <c s="86" t="str">
        <f>IF('S.D.PASTE SHEET'!H261="","",'S.D.PASTE SHEET'!H261)</f>
        <v/>
      </c>
      <c s="86" t="str">
        <f>IF('S.D.PASTE SHEET'!I261="","",'S.D.PASTE SHEET'!I261)</f>
        <v/>
      </c>
      <c s="86" t="str">
        <f>IF('S.D.PASTE SHEET'!J261="","",'S.D.PASTE SHEET'!J261)</f>
        <v/>
      </c>
      <c s="86" t="str">
        <f>IF('S.D.PASTE SHEET'!K261="","",'S.D.PASTE SHEET'!K261)</f>
        <v/>
      </c>
      <c s="86" t="str">
        <f>IF('S.D.PASTE SHEET'!L261="","",'S.D.PASTE SHEET'!L261)</f>
        <v/>
      </c>
      <c s="86" t="str">
        <f>IF('S.D.PASTE SHEET'!M261="","",'S.D.PASTE SHEET'!M261)</f>
        <v/>
      </c>
      <c s="86" t="str">
        <f>IF('S.D.PASTE SHEET'!N261="","",'S.D.PASTE SHEET'!N261)</f>
        <v/>
      </c>
      <c s="86" t="str">
        <f>IF('S.D.PASTE SHEET'!O261="","",'S.D.PASTE SHEET'!O261)</f>
        <v/>
      </c>
      <c s="86" t="str">
        <f>IF('S.D.PASTE SHEET'!P261="","",'S.D.PASTE SHEET'!P261)</f>
        <v/>
      </c>
      <c s="86" t="str">
        <f>IF('S.D.PASTE SHEET'!Q261="","",'S.D.PASTE SHEET'!Q261)</f>
        <v/>
      </c>
      <c s="86" t="str">
        <f>IF('S.D.PASTE SHEET'!R261="","",'S.D.PASTE SHEET'!R261)</f>
        <v/>
      </c>
      <c s="86" t="str">
        <f>IF('S.D.PASTE SHEET'!S261="","",'S.D.PASTE SHEET'!S261)</f>
        <v/>
      </c>
      <c s="86" t="str">
        <f>IF('S.D.PASTE SHEET'!T261="","",'S.D.PASTE SHEET'!T261)</f>
        <v/>
      </c>
      <c s="86" t="str">
        <f>IF('S.D.PASTE SHEET'!U261="","",'S.D.PASTE SHEET'!U261)</f>
        <v/>
      </c>
      <c s="86" t="str">
        <f>IF('S.D.PASTE SHEET'!V261="","",'S.D.PASTE SHEET'!V261)</f>
        <v/>
      </c>
      <c s="86" t="str">
        <f>IF('S.D.PASTE SHEET'!W261="","",'S.D.PASTE SHEET'!W261)</f>
        <v/>
      </c>
      <c s="86" t="str">
        <f>IF('S.D.PASTE SHEET'!X261="","",'S.D.PASTE SHEET'!X261)</f>
        <v/>
      </c>
      <c s="86" t="str">
        <f>IF('S.D.PASTE SHEET'!Y261="","",'S.D.PASTE SHEET'!Y261)</f>
        <v/>
      </c>
      <c s="86" t="str">
        <f>IF('S.D.PASTE SHEET'!Z261="","",'S.D.PASTE SHEET'!Z261)</f>
        <v/>
      </c>
      <c s="86" t="str">
        <f>IF('S.D.PASTE SHEET'!AA261="","",'S.D.PASTE SHEET'!AA261)</f>
        <v/>
      </c>
      <c s="86" t="str">
        <f>IF('S.D.PASTE SHEET'!AB261="","",'S.D.PASTE SHEET'!AB261)</f>
        <v/>
      </c>
      <c s="86" t="str">
        <f>IF('S.D.PASTE SHEET'!AC261="","",'S.D.PASTE SHEET'!AC261)</f>
        <v/>
      </c>
      <c s="86" t="str">
        <f>IF('S.D.PASTE SHEET'!AD261="","",'S.D.PASTE SHEET'!AD261)</f>
        <v/>
      </c>
      <c s="87"/>
      <c s="88" t="str">
        <f>IF(AK261="","",IF(AK261&gt;0,COUNT($AG$2:AG261),""))</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61" s="88" t="str">
        <f>IF(BC261="","",IF(BC261&gt;0,COUNT($AY$2:AY261),""))</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62" spans="1:66" ht="15.75" customHeight="1">
      <c r="A262" s="86" t="str">
        <f>IF('S.D.PASTE SHEET'!A262="","",'S.D.PASTE SHEET'!A262)</f>
        <v/>
      </c>
      <c s="86" t="str">
        <f>IF('S.D.PASTE SHEET'!B262="","",'S.D.PASTE SHEET'!B262)</f>
        <v/>
      </c>
      <c s="86" t="str">
        <f>IF('S.D.PASTE SHEET'!C262="","",'S.D.PASTE SHEET'!C262)</f>
        <v/>
      </c>
      <c s="86" t="str">
        <f>IF('S.D.PASTE SHEET'!D262="","",'S.D.PASTE SHEET'!D262)</f>
        <v/>
      </c>
      <c s="86" t="str">
        <f>IF('S.D.PASTE SHEET'!E262="","",'S.D.PASTE SHEET'!E262)</f>
        <v/>
      </c>
      <c s="86" t="str">
        <f>IF('S.D.PASTE SHEET'!F262="","",'S.D.PASTE SHEET'!F262)</f>
        <v/>
      </c>
      <c s="86" t="str">
        <f>IF('S.D.PASTE SHEET'!G262="","",'S.D.PASTE SHEET'!G262)</f>
        <v/>
      </c>
      <c s="86" t="str">
        <f>IF('S.D.PASTE SHEET'!H262="","",'S.D.PASTE SHEET'!H262)</f>
        <v/>
      </c>
      <c s="86" t="str">
        <f>IF('S.D.PASTE SHEET'!I262="","",'S.D.PASTE SHEET'!I262)</f>
        <v/>
      </c>
      <c s="86" t="str">
        <f>IF('S.D.PASTE SHEET'!J262="","",'S.D.PASTE SHEET'!J262)</f>
        <v/>
      </c>
      <c s="86" t="str">
        <f>IF('S.D.PASTE SHEET'!K262="","",'S.D.PASTE SHEET'!K262)</f>
        <v/>
      </c>
      <c s="86" t="str">
        <f>IF('S.D.PASTE SHEET'!L262="","",'S.D.PASTE SHEET'!L262)</f>
        <v/>
      </c>
      <c s="86" t="str">
        <f>IF('S.D.PASTE SHEET'!M262="","",'S.D.PASTE SHEET'!M262)</f>
        <v/>
      </c>
      <c s="86" t="str">
        <f>IF('S.D.PASTE SHEET'!N262="","",'S.D.PASTE SHEET'!N262)</f>
        <v/>
      </c>
      <c s="86" t="str">
        <f>IF('S.D.PASTE SHEET'!O262="","",'S.D.PASTE SHEET'!O262)</f>
        <v/>
      </c>
      <c s="86" t="str">
        <f>IF('S.D.PASTE SHEET'!P262="","",'S.D.PASTE SHEET'!P262)</f>
        <v/>
      </c>
      <c s="86" t="str">
        <f>IF('S.D.PASTE SHEET'!Q262="","",'S.D.PASTE SHEET'!Q262)</f>
        <v/>
      </c>
      <c s="86" t="str">
        <f>IF('S.D.PASTE SHEET'!R262="","",'S.D.PASTE SHEET'!R262)</f>
        <v/>
      </c>
      <c s="86" t="str">
        <f>IF('S.D.PASTE SHEET'!S262="","",'S.D.PASTE SHEET'!S262)</f>
        <v/>
      </c>
      <c s="86" t="str">
        <f>IF('S.D.PASTE SHEET'!T262="","",'S.D.PASTE SHEET'!T262)</f>
        <v/>
      </c>
      <c s="86" t="str">
        <f>IF('S.D.PASTE SHEET'!U262="","",'S.D.PASTE SHEET'!U262)</f>
        <v/>
      </c>
      <c s="86" t="str">
        <f>IF('S.D.PASTE SHEET'!V262="","",'S.D.PASTE SHEET'!V262)</f>
        <v/>
      </c>
      <c s="86" t="str">
        <f>IF('S.D.PASTE SHEET'!W262="","",'S.D.PASTE SHEET'!W262)</f>
        <v/>
      </c>
      <c s="86" t="str">
        <f>IF('S.D.PASTE SHEET'!X262="","",'S.D.PASTE SHEET'!X262)</f>
        <v/>
      </c>
      <c s="86" t="str">
        <f>IF('S.D.PASTE SHEET'!Y262="","",'S.D.PASTE SHEET'!Y262)</f>
        <v/>
      </c>
      <c s="86" t="str">
        <f>IF('S.D.PASTE SHEET'!Z262="","",'S.D.PASTE SHEET'!Z262)</f>
        <v/>
      </c>
      <c s="86" t="str">
        <f>IF('S.D.PASTE SHEET'!AA262="","",'S.D.PASTE SHEET'!AA262)</f>
        <v/>
      </c>
      <c s="86" t="str">
        <f>IF('S.D.PASTE SHEET'!AB262="","",'S.D.PASTE SHEET'!AB262)</f>
        <v/>
      </c>
      <c s="86" t="str">
        <f>IF('S.D.PASTE SHEET'!AC262="","",'S.D.PASTE SHEET'!AC262)</f>
        <v/>
      </c>
      <c s="86" t="str">
        <f>IF('S.D.PASTE SHEET'!AD262="","",'S.D.PASTE SHEET'!AD262)</f>
        <v/>
      </c>
      <c s="87"/>
      <c s="88" t="str">
        <f>IF(AK262="","",IF(AK262&gt;0,COUNT($AG$2:AG262),""))</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62" s="88" t="str">
        <f>IF(BC262="","",IF(BC262&gt;0,COUNT($AY$2:AY262),""))</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63" spans="1:66" ht="15.75" customHeight="1">
      <c r="A263" s="86" t="str">
        <f>IF('S.D.PASTE SHEET'!A263="","",'S.D.PASTE SHEET'!A263)</f>
        <v/>
      </c>
      <c s="86" t="str">
        <f>IF('S.D.PASTE SHEET'!B263="","",'S.D.PASTE SHEET'!B263)</f>
        <v/>
      </c>
      <c s="86" t="str">
        <f>IF('S.D.PASTE SHEET'!C263="","",'S.D.PASTE SHEET'!C263)</f>
        <v/>
      </c>
      <c s="86" t="str">
        <f>IF('S.D.PASTE SHEET'!D263="","",'S.D.PASTE SHEET'!D263)</f>
        <v/>
      </c>
      <c s="86" t="str">
        <f>IF('S.D.PASTE SHEET'!E263="","",'S.D.PASTE SHEET'!E263)</f>
        <v/>
      </c>
      <c s="86" t="str">
        <f>IF('S.D.PASTE SHEET'!F263="","",'S.D.PASTE SHEET'!F263)</f>
        <v/>
      </c>
      <c s="86" t="str">
        <f>IF('S.D.PASTE SHEET'!G263="","",'S.D.PASTE SHEET'!G263)</f>
        <v/>
      </c>
      <c s="86" t="str">
        <f>IF('S.D.PASTE SHEET'!H263="","",'S.D.PASTE SHEET'!H263)</f>
        <v/>
      </c>
      <c s="86" t="str">
        <f>IF('S.D.PASTE SHEET'!I263="","",'S.D.PASTE SHEET'!I263)</f>
        <v/>
      </c>
      <c s="86" t="str">
        <f>IF('S.D.PASTE SHEET'!J263="","",'S.D.PASTE SHEET'!J263)</f>
        <v/>
      </c>
      <c s="86" t="str">
        <f>IF('S.D.PASTE SHEET'!K263="","",'S.D.PASTE SHEET'!K263)</f>
        <v/>
      </c>
      <c s="86" t="str">
        <f>IF('S.D.PASTE SHEET'!L263="","",'S.D.PASTE SHEET'!L263)</f>
        <v/>
      </c>
      <c s="86" t="str">
        <f>IF('S.D.PASTE SHEET'!M263="","",'S.D.PASTE SHEET'!M263)</f>
        <v/>
      </c>
      <c s="86" t="str">
        <f>IF('S.D.PASTE SHEET'!N263="","",'S.D.PASTE SHEET'!N263)</f>
        <v/>
      </c>
      <c s="86" t="str">
        <f>IF('S.D.PASTE SHEET'!O263="","",'S.D.PASTE SHEET'!O263)</f>
        <v/>
      </c>
      <c s="86" t="str">
        <f>IF('S.D.PASTE SHEET'!P263="","",'S.D.PASTE SHEET'!P263)</f>
        <v/>
      </c>
      <c s="86" t="str">
        <f>IF('S.D.PASTE SHEET'!Q263="","",'S.D.PASTE SHEET'!Q263)</f>
        <v/>
      </c>
      <c s="86" t="str">
        <f>IF('S.D.PASTE SHEET'!R263="","",'S.D.PASTE SHEET'!R263)</f>
        <v/>
      </c>
      <c s="86" t="str">
        <f>IF('S.D.PASTE SHEET'!S263="","",'S.D.PASTE SHEET'!S263)</f>
        <v/>
      </c>
      <c s="86" t="str">
        <f>IF('S.D.PASTE SHEET'!T263="","",'S.D.PASTE SHEET'!T263)</f>
        <v/>
      </c>
      <c s="86" t="str">
        <f>IF('S.D.PASTE SHEET'!U263="","",'S.D.PASTE SHEET'!U263)</f>
        <v/>
      </c>
      <c s="86" t="str">
        <f>IF('S.D.PASTE SHEET'!V263="","",'S.D.PASTE SHEET'!V263)</f>
        <v/>
      </c>
      <c s="86" t="str">
        <f>IF('S.D.PASTE SHEET'!W263="","",'S.D.PASTE SHEET'!W263)</f>
        <v/>
      </c>
      <c s="86" t="str">
        <f>IF('S.D.PASTE SHEET'!X263="","",'S.D.PASTE SHEET'!X263)</f>
        <v/>
      </c>
      <c s="86" t="str">
        <f>IF('S.D.PASTE SHEET'!Y263="","",'S.D.PASTE SHEET'!Y263)</f>
        <v/>
      </c>
      <c s="86" t="str">
        <f>IF('S.D.PASTE SHEET'!Z263="","",'S.D.PASTE SHEET'!Z263)</f>
        <v/>
      </c>
      <c s="86" t="str">
        <f>IF('S.D.PASTE SHEET'!AA263="","",'S.D.PASTE SHEET'!AA263)</f>
        <v/>
      </c>
      <c s="86" t="str">
        <f>IF('S.D.PASTE SHEET'!AB263="","",'S.D.PASTE SHEET'!AB263)</f>
        <v/>
      </c>
      <c s="86" t="str">
        <f>IF('S.D.PASTE SHEET'!AC263="","",'S.D.PASTE SHEET'!AC263)</f>
        <v/>
      </c>
      <c s="86" t="str">
        <f>IF('S.D.PASTE SHEET'!AD263="","",'S.D.PASTE SHEET'!AD263)</f>
        <v/>
      </c>
      <c s="87"/>
      <c s="88" t="str">
        <f>IF(AK263="","",IF(AK263&gt;0,COUNT($AG$2:AG263),""))</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63" s="88" t="str">
        <f>IF(BC263="","",IF(BC263&gt;0,COUNT($AY$2:AY263),""))</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64" spans="1:66" ht="15.75" customHeight="1">
      <c r="A264" s="86" t="str">
        <f>IF('S.D.PASTE SHEET'!A264="","",'S.D.PASTE SHEET'!A264)</f>
        <v/>
      </c>
      <c s="86" t="str">
        <f>IF('S.D.PASTE SHEET'!B264="","",'S.D.PASTE SHEET'!B264)</f>
        <v/>
      </c>
      <c s="86" t="str">
        <f>IF('S.D.PASTE SHEET'!C264="","",'S.D.PASTE SHEET'!C264)</f>
        <v/>
      </c>
      <c s="86" t="str">
        <f>IF('S.D.PASTE SHEET'!D264="","",'S.D.PASTE SHEET'!D264)</f>
        <v/>
      </c>
      <c s="86" t="str">
        <f>IF('S.D.PASTE SHEET'!E264="","",'S.D.PASTE SHEET'!E264)</f>
        <v/>
      </c>
      <c s="86" t="str">
        <f>IF('S.D.PASTE SHEET'!F264="","",'S.D.PASTE SHEET'!F264)</f>
        <v/>
      </c>
      <c s="86" t="str">
        <f>IF('S.D.PASTE SHEET'!G264="","",'S.D.PASTE SHEET'!G264)</f>
        <v/>
      </c>
      <c s="86" t="str">
        <f>IF('S.D.PASTE SHEET'!H264="","",'S.D.PASTE SHEET'!H264)</f>
        <v/>
      </c>
      <c s="86" t="str">
        <f>IF('S.D.PASTE SHEET'!I264="","",'S.D.PASTE SHEET'!I264)</f>
        <v/>
      </c>
      <c s="86" t="str">
        <f>IF('S.D.PASTE SHEET'!J264="","",'S.D.PASTE SHEET'!J264)</f>
        <v/>
      </c>
      <c s="86" t="str">
        <f>IF('S.D.PASTE SHEET'!K264="","",'S.D.PASTE SHEET'!K264)</f>
        <v/>
      </c>
      <c s="86" t="str">
        <f>IF('S.D.PASTE SHEET'!L264="","",'S.D.PASTE SHEET'!L264)</f>
        <v/>
      </c>
      <c s="86" t="str">
        <f>IF('S.D.PASTE SHEET'!M264="","",'S.D.PASTE SHEET'!M264)</f>
        <v/>
      </c>
      <c s="86" t="str">
        <f>IF('S.D.PASTE SHEET'!N264="","",'S.D.PASTE SHEET'!N264)</f>
        <v/>
      </c>
      <c s="86" t="str">
        <f>IF('S.D.PASTE SHEET'!O264="","",'S.D.PASTE SHEET'!O264)</f>
        <v/>
      </c>
      <c s="86" t="str">
        <f>IF('S.D.PASTE SHEET'!P264="","",'S.D.PASTE SHEET'!P264)</f>
        <v/>
      </c>
      <c s="86" t="str">
        <f>IF('S.D.PASTE SHEET'!Q264="","",'S.D.PASTE SHEET'!Q264)</f>
        <v/>
      </c>
      <c s="86" t="str">
        <f>IF('S.D.PASTE SHEET'!R264="","",'S.D.PASTE SHEET'!R264)</f>
        <v/>
      </c>
      <c s="86" t="str">
        <f>IF('S.D.PASTE SHEET'!S264="","",'S.D.PASTE SHEET'!S264)</f>
        <v/>
      </c>
      <c s="86" t="str">
        <f>IF('S.D.PASTE SHEET'!T264="","",'S.D.PASTE SHEET'!T264)</f>
        <v/>
      </c>
      <c s="86" t="str">
        <f>IF('S.D.PASTE SHEET'!U264="","",'S.D.PASTE SHEET'!U264)</f>
        <v/>
      </c>
      <c s="86" t="str">
        <f>IF('S.D.PASTE SHEET'!V264="","",'S.D.PASTE SHEET'!V264)</f>
        <v/>
      </c>
      <c s="86" t="str">
        <f>IF('S.D.PASTE SHEET'!W264="","",'S.D.PASTE SHEET'!W264)</f>
        <v/>
      </c>
      <c s="86" t="str">
        <f>IF('S.D.PASTE SHEET'!X264="","",'S.D.PASTE SHEET'!X264)</f>
        <v/>
      </c>
      <c s="86" t="str">
        <f>IF('S.D.PASTE SHEET'!Y264="","",'S.D.PASTE SHEET'!Y264)</f>
        <v/>
      </c>
      <c s="86" t="str">
        <f>IF('S.D.PASTE SHEET'!Z264="","",'S.D.PASTE SHEET'!Z264)</f>
        <v/>
      </c>
      <c s="86" t="str">
        <f>IF('S.D.PASTE SHEET'!AA264="","",'S.D.PASTE SHEET'!AA264)</f>
        <v/>
      </c>
      <c s="86" t="str">
        <f>IF('S.D.PASTE SHEET'!AB264="","",'S.D.PASTE SHEET'!AB264)</f>
        <v/>
      </c>
      <c s="86" t="str">
        <f>IF('S.D.PASTE SHEET'!AC264="","",'S.D.PASTE SHEET'!AC264)</f>
        <v/>
      </c>
      <c s="86" t="str">
        <f>IF('S.D.PASTE SHEET'!AD264="","",'S.D.PASTE SHEET'!AD264)</f>
        <v/>
      </c>
      <c s="87"/>
      <c s="88" t="str">
        <f>IF(AK264="","",IF(AK264&gt;0,COUNT($AG$2:AG264),""))</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64" s="88" t="str">
        <f>IF(BC264="","",IF(BC264&gt;0,COUNT($AY$2:AY264),""))</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65" spans="1:66" ht="15.75" customHeight="1">
      <c r="A265" s="86" t="str">
        <f>IF('S.D.PASTE SHEET'!A265="","",'S.D.PASTE SHEET'!A265)</f>
        <v/>
      </c>
      <c s="86" t="str">
        <f>IF('S.D.PASTE SHEET'!B265="","",'S.D.PASTE SHEET'!B265)</f>
        <v/>
      </c>
      <c s="86" t="str">
        <f>IF('S.D.PASTE SHEET'!C265="","",'S.D.PASTE SHEET'!C265)</f>
        <v/>
      </c>
      <c s="86" t="str">
        <f>IF('S.D.PASTE SHEET'!D265="","",'S.D.PASTE SHEET'!D265)</f>
        <v/>
      </c>
      <c s="86" t="str">
        <f>IF('S.D.PASTE SHEET'!E265="","",'S.D.PASTE SHEET'!E265)</f>
        <v/>
      </c>
      <c s="86" t="str">
        <f>IF('S.D.PASTE SHEET'!F265="","",'S.D.PASTE SHEET'!F265)</f>
        <v/>
      </c>
      <c s="86" t="str">
        <f>IF('S.D.PASTE SHEET'!G265="","",'S.D.PASTE SHEET'!G265)</f>
        <v/>
      </c>
      <c s="86" t="str">
        <f>IF('S.D.PASTE SHEET'!H265="","",'S.D.PASTE SHEET'!H265)</f>
        <v/>
      </c>
      <c s="86" t="str">
        <f>IF('S.D.PASTE SHEET'!I265="","",'S.D.PASTE SHEET'!I265)</f>
        <v/>
      </c>
      <c s="86" t="str">
        <f>IF('S.D.PASTE SHEET'!J265="","",'S.D.PASTE SHEET'!J265)</f>
        <v/>
      </c>
      <c s="86" t="str">
        <f>IF('S.D.PASTE SHEET'!K265="","",'S.D.PASTE SHEET'!K265)</f>
        <v/>
      </c>
      <c s="86" t="str">
        <f>IF('S.D.PASTE SHEET'!L265="","",'S.D.PASTE SHEET'!L265)</f>
        <v/>
      </c>
      <c s="86" t="str">
        <f>IF('S.D.PASTE SHEET'!M265="","",'S.D.PASTE SHEET'!M265)</f>
        <v/>
      </c>
      <c s="86" t="str">
        <f>IF('S.D.PASTE SHEET'!N265="","",'S.D.PASTE SHEET'!N265)</f>
        <v/>
      </c>
      <c s="86" t="str">
        <f>IF('S.D.PASTE SHEET'!O265="","",'S.D.PASTE SHEET'!O265)</f>
        <v/>
      </c>
      <c s="86" t="str">
        <f>IF('S.D.PASTE SHEET'!P265="","",'S.D.PASTE SHEET'!P265)</f>
        <v/>
      </c>
      <c s="86" t="str">
        <f>IF('S.D.PASTE SHEET'!Q265="","",'S.D.PASTE SHEET'!Q265)</f>
        <v/>
      </c>
      <c s="86" t="str">
        <f>IF('S.D.PASTE SHEET'!R265="","",'S.D.PASTE SHEET'!R265)</f>
        <v/>
      </c>
      <c s="86" t="str">
        <f>IF('S.D.PASTE SHEET'!S265="","",'S.D.PASTE SHEET'!S265)</f>
        <v/>
      </c>
      <c s="86" t="str">
        <f>IF('S.D.PASTE SHEET'!T265="","",'S.D.PASTE SHEET'!T265)</f>
        <v/>
      </c>
      <c s="86" t="str">
        <f>IF('S.D.PASTE SHEET'!U265="","",'S.D.PASTE SHEET'!U265)</f>
        <v/>
      </c>
      <c s="86" t="str">
        <f>IF('S.D.PASTE SHEET'!V265="","",'S.D.PASTE SHEET'!V265)</f>
        <v/>
      </c>
      <c s="86" t="str">
        <f>IF('S.D.PASTE SHEET'!W265="","",'S.D.PASTE SHEET'!W265)</f>
        <v/>
      </c>
      <c s="86" t="str">
        <f>IF('S.D.PASTE SHEET'!X265="","",'S.D.PASTE SHEET'!X265)</f>
        <v/>
      </c>
      <c s="86" t="str">
        <f>IF('S.D.PASTE SHEET'!Y265="","",'S.D.PASTE SHEET'!Y265)</f>
        <v/>
      </c>
      <c s="86" t="str">
        <f>IF('S.D.PASTE SHEET'!Z265="","",'S.D.PASTE SHEET'!Z265)</f>
        <v/>
      </c>
      <c s="86" t="str">
        <f>IF('S.D.PASTE SHEET'!AA265="","",'S.D.PASTE SHEET'!AA265)</f>
        <v/>
      </c>
      <c s="86" t="str">
        <f>IF('S.D.PASTE SHEET'!AB265="","",'S.D.PASTE SHEET'!AB265)</f>
        <v/>
      </c>
      <c s="86" t="str">
        <f>IF('S.D.PASTE SHEET'!AC265="","",'S.D.PASTE SHEET'!AC265)</f>
        <v/>
      </c>
      <c s="86" t="str">
        <f>IF('S.D.PASTE SHEET'!AD265="","",'S.D.PASTE SHEET'!AD265)</f>
        <v/>
      </c>
      <c s="87"/>
      <c s="88" t="str">
        <f>IF(AK265="","",IF(AK265&gt;0,COUNT($AG$2:AG265),""))</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65" s="88" t="str">
        <f>IF(BC265="","",IF(BC265&gt;0,COUNT($AY$2:AY265),""))</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66" spans="1:66" ht="15.75" customHeight="1">
      <c r="A266" s="86" t="str">
        <f>IF('S.D.PASTE SHEET'!A266="","",'S.D.PASTE SHEET'!A266)</f>
        <v/>
      </c>
      <c s="86" t="str">
        <f>IF('S.D.PASTE SHEET'!B266="","",'S.D.PASTE SHEET'!B266)</f>
        <v/>
      </c>
      <c s="86" t="str">
        <f>IF('S.D.PASTE SHEET'!C266="","",'S.D.PASTE SHEET'!C266)</f>
        <v/>
      </c>
      <c s="86" t="str">
        <f>IF('S.D.PASTE SHEET'!D266="","",'S.D.PASTE SHEET'!D266)</f>
        <v/>
      </c>
      <c s="86" t="str">
        <f>IF('S.D.PASTE SHEET'!E266="","",'S.D.PASTE SHEET'!E266)</f>
        <v/>
      </c>
      <c s="86" t="str">
        <f>IF('S.D.PASTE SHEET'!F266="","",'S.D.PASTE SHEET'!F266)</f>
        <v/>
      </c>
      <c s="86" t="str">
        <f>IF('S.D.PASTE SHEET'!G266="","",'S.D.PASTE SHEET'!G266)</f>
        <v/>
      </c>
      <c s="86" t="str">
        <f>IF('S.D.PASTE SHEET'!H266="","",'S.D.PASTE SHEET'!H266)</f>
        <v/>
      </c>
      <c s="86" t="str">
        <f>IF('S.D.PASTE SHEET'!I266="","",'S.D.PASTE SHEET'!I266)</f>
        <v/>
      </c>
      <c s="86" t="str">
        <f>IF('S.D.PASTE SHEET'!J266="","",'S.D.PASTE SHEET'!J266)</f>
        <v/>
      </c>
      <c s="86" t="str">
        <f>IF('S.D.PASTE SHEET'!K266="","",'S.D.PASTE SHEET'!K266)</f>
        <v/>
      </c>
      <c s="86" t="str">
        <f>IF('S.D.PASTE SHEET'!L266="","",'S.D.PASTE SHEET'!L266)</f>
        <v/>
      </c>
      <c s="86" t="str">
        <f>IF('S.D.PASTE SHEET'!M266="","",'S.D.PASTE SHEET'!M266)</f>
        <v/>
      </c>
      <c s="86" t="str">
        <f>IF('S.D.PASTE SHEET'!N266="","",'S.D.PASTE SHEET'!N266)</f>
        <v/>
      </c>
      <c s="86" t="str">
        <f>IF('S.D.PASTE SHEET'!O266="","",'S.D.PASTE SHEET'!O266)</f>
        <v/>
      </c>
      <c s="86" t="str">
        <f>IF('S.D.PASTE SHEET'!P266="","",'S.D.PASTE SHEET'!P266)</f>
        <v/>
      </c>
      <c s="86" t="str">
        <f>IF('S.D.PASTE SHEET'!Q266="","",'S.D.PASTE SHEET'!Q266)</f>
        <v/>
      </c>
      <c s="86" t="str">
        <f>IF('S.D.PASTE SHEET'!R266="","",'S.D.PASTE SHEET'!R266)</f>
        <v/>
      </c>
      <c s="86" t="str">
        <f>IF('S.D.PASTE SHEET'!S266="","",'S.D.PASTE SHEET'!S266)</f>
        <v/>
      </c>
      <c s="86" t="str">
        <f>IF('S.D.PASTE SHEET'!T266="","",'S.D.PASTE SHEET'!T266)</f>
        <v/>
      </c>
      <c s="86" t="str">
        <f>IF('S.D.PASTE SHEET'!U266="","",'S.D.PASTE SHEET'!U266)</f>
        <v/>
      </c>
      <c s="86" t="str">
        <f>IF('S.D.PASTE SHEET'!V266="","",'S.D.PASTE SHEET'!V266)</f>
        <v/>
      </c>
      <c s="86" t="str">
        <f>IF('S.D.PASTE SHEET'!W266="","",'S.D.PASTE SHEET'!W266)</f>
        <v/>
      </c>
      <c s="86" t="str">
        <f>IF('S.D.PASTE SHEET'!X266="","",'S.D.PASTE SHEET'!X266)</f>
        <v/>
      </c>
      <c s="86" t="str">
        <f>IF('S.D.PASTE SHEET'!Y266="","",'S.D.PASTE SHEET'!Y266)</f>
        <v/>
      </c>
      <c s="86" t="str">
        <f>IF('S.D.PASTE SHEET'!Z266="","",'S.D.PASTE SHEET'!Z266)</f>
        <v/>
      </c>
      <c s="86" t="str">
        <f>IF('S.D.PASTE SHEET'!AA266="","",'S.D.PASTE SHEET'!AA266)</f>
        <v/>
      </c>
      <c s="86" t="str">
        <f>IF('S.D.PASTE SHEET'!AB266="","",'S.D.PASTE SHEET'!AB266)</f>
        <v/>
      </c>
      <c s="86" t="str">
        <f>IF('S.D.PASTE SHEET'!AC266="","",'S.D.PASTE SHEET'!AC266)</f>
        <v/>
      </c>
      <c s="86" t="str">
        <f>IF('S.D.PASTE SHEET'!AD266="","",'S.D.PASTE SHEET'!AD266)</f>
        <v/>
      </c>
      <c s="87"/>
      <c s="88" t="str">
        <f>IF(AK266="","",IF(AK266&gt;0,COUNT($AG$2:AG266),""))</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66" s="88" t="str">
        <f>IF(BC266="","",IF(BC266&gt;0,COUNT($AY$2:AY266),""))</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67" spans="1:66" ht="15.75" customHeight="1">
      <c r="A267" s="86" t="str">
        <f>IF('S.D.PASTE SHEET'!A267="","",'S.D.PASTE SHEET'!A267)</f>
        <v/>
      </c>
      <c s="86" t="str">
        <f>IF('S.D.PASTE SHEET'!B267="","",'S.D.PASTE SHEET'!B267)</f>
        <v/>
      </c>
      <c s="86" t="str">
        <f>IF('S.D.PASTE SHEET'!C267="","",'S.D.PASTE SHEET'!C267)</f>
        <v/>
      </c>
      <c s="86" t="str">
        <f>IF('S.D.PASTE SHEET'!D267="","",'S.D.PASTE SHEET'!D267)</f>
        <v/>
      </c>
      <c s="86" t="str">
        <f>IF('S.D.PASTE SHEET'!E267="","",'S.D.PASTE SHEET'!E267)</f>
        <v/>
      </c>
      <c s="86" t="str">
        <f>IF('S.D.PASTE SHEET'!F267="","",'S.D.PASTE SHEET'!F267)</f>
        <v/>
      </c>
      <c s="86" t="str">
        <f>IF('S.D.PASTE SHEET'!G267="","",'S.D.PASTE SHEET'!G267)</f>
        <v/>
      </c>
      <c s="86" t="str">
        <f>IF('S.D.PASTE SHEET'!H267="","",'S.D.PASTE SHEET'!H267)</f>
        <v/>
      </c>
      <c s="86" t="str">
        <f>IF('S.D.PASTE SHEET'!I267="","",'S.D.PASTE SHEET'!I267)</f>
        <v/>
      </c>
      <c s="86" t="str">
        <f>IF('S.D.PASTE SHEET'!J267="","",'S.D.PASTE SHEET'!J267)</f>
        <v/>
      </c>
      <c s="86" t="str">
        <f>IF('S.D.PASTE SHEET'!K267="","",'S.D.PASTE SHEET'!K267)</f>
        <v/>
      </c>
      <c s="86" t="str">
        <f>IF('S.D.PASTE SHEET'!L267="","",'S.D.PASTE SHEET'!L267)</f>
        <v/>
      </c>
      <c s="86" t="str">
        <f>IF('S.D.PASTE SHEET'!M267="","",'S.D.PASTE SHEET'!M267)</f>
        <v/>
      </c>
      <c s="86" t="str">
        <f>IF('S.D.PASTE SHEET'!N267="","",'S.D.PASTE SHEET'!N267)</f>
        <v/>
      </c>
      <c s="86" t="str">
        <f>IF('S.D.PASTE SHEET'!O267="","",'S.D.PASTE SHEET'!O267)</f>
        <v/>
      </c>
      <c s="86" t="str">
        <f>IF('S.D.PASTE SHEET'!P267="","",'S.D.PASTE SHEET'!P267)</f>
        <v/>
      </c>
      <c s="86" t="str">
        <f>IF('S.D.PASTE SHEET'!Q267="","",'S.D.PASTE SHEET'!Q267)</f>
        <v/>
      </c>
      <c s="86" t="str">
        <f>IF('S.D.PASTE SHEET'!R267="","",'S.D.PASTE SHEET'!R267)</f>
        <v/>
      </c>
      <c s="86" t="str">
        <f>IF('S.D.PASTE SHEET'!S267="","",'S.D.PASTE SHEET'!S267)</f>
        <v/>
      </c>
      <c s="86" t="str">
        <f>IF('S.D.PASTE SHEET'!T267="","",'S.D.PASTE SHEET'!T267)</f>
        <v/>
      </c>
      <c s="86" t="str">
        <f>IF('S.D.PASTE SHEET'!U267="","",'S.D.PASTE SHEET'!U267)</f>
        <v/>
      </c>
      <c s="86" t="str">
        <f>IF('S.D.PASTE SHEET'!V267="","",'S.D.PASTE SHEET'!V267)</f>
        <v/>
      </c>
      <c s="86" t="str">
        <f>IF('S.D.PASTE SHEET'!W267="","",'S.D.PASTE SHEET'!W267)</f>
        <v/>
      </c>
      <c s="86" t="str">
        <f>IF('S.D.PASTE SHEET'!X267="","",'S.D.PASTE SHEET'!X267)</f>
        <v/>
      </c>
      <c s="86" t="str">
        <f>IF('S.D.PASTE SHEET'!Y267="","",'S.D.PASTE SHEET'!Y267)</f>
        <v/>
      </c>
      <c s="86" t="str">
        <f>IF('S.D.PASTE SHEET'!Z267="","",'S.D.PASTE SHEET'!Z267)</f>
        <v/>
      </c>
      <c s="86" t="str">
        <f>IF('S.D.PASTE SHEET'!AA267="","",'S.D.PASTE SHEET'!AA267)</f>
        <v/>
      </c>
      <c s="86" t="str">
        <f>IF('S.D.PASTE SHEET'!AB267="","",'S.D.PASTE SHEET'!AB267)</f>
        <v/>
      </c>
      <c s="86" t="str">
        <f>IF('S.D.PASTE SHEET'!AC267="","",'S.D.PASTE SHEET'!AC267)</f>
        <v/>
      </c>
      <c s="86" t="str">
        <f>IF('S.D.PASTE SHEET'!AD267="","",'S.D.PASTE SHEET'!AD267)</f>
        <v/>
      </c>
      <c s="87"/>
      <c s="88" t="str">
        <f>IF(AK267="","",IF(AK267&gt;0,COUNT($AG$2:AG267),""))</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67" s="88" t="str">
        <f>IF(BC267="","",IF(BC267&gt;0,COUNT($AY$2:AY267),""))</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68" spans="1:66" ht="15.75" customHeight="1">
      <c r="A268" s="86" t="str">
        <f>IF('S.D.PASTE SHEET'!A268="","",'S.D.PASTE SHEET'!A268)</f>
        <v/>
      </c>
      <c s="86" t="str">
        <f>IF('S.D.PASTE SHEET'!B268="","",'S.D.PASTE SHEET'!B268)</f>
        <v/>
      </c>
      <c s="86" t="str">
        <f>IF('S.D.PASTE SHEET'!C268="","",'S.D.PASTE SHEET'!C268)</f>
        <v/>
      </c>
      <c s="86" t="str">
        <f>IF('S.D.PASTE SHEET'!D268="","",'S.D.PASTE SHEET'!D268)</f>
        <v/>
      </c>
      <c s="86" t="str">
        <f>IF('S.D.PASTE SHEET'!E268="","",'S.D.PASTE SHEET'!E268)</f>
        <v/>
      </c>
      <c s="86" t="str">
        <f>IF('S.D.PASTE SHEET'!F268="","",'S.D.PASTE SHEET'!F268)</f>
        <v/>
      </c>
      <c s="86" t="str">
        <f>IF('S.D.PASTE SHEET'!G268="","",'S.D.PASTE SHEET'!G268)</f>
        <v/>
      </c>
      <c s="86" t="str">
        <f>IF('S.D.PASTE SHEET'!H268="","",'S.D.PASTE SHEET'!H268)</f>
        <v/>
      </c>
      <c s="86" t="str">
        <f>IF('S.D.PASTE SHEET'!I268="","",'S.D.PASTE SHEET'!I268)</f>
        <v/>
      </c>
      <c s="86" t="str">
        <f>IF('S.D.PASTE SHEET'!J268="","",'S.D.PASTE SHEET'!J268)</f>
        <v/>
      </c>
      <c s="86" t="str">
        <f>IF('S.D.PASTE SHEET'!K268="","",'S.D.PASTE SHEET'!K268)</f>
        <v/>
      </c>
      <c s="86" t="str">
        <f>IF('S.D.PASTE SHEET'!L268="","",'S.D.PASTE SHEET'!L268)</f>
        <v/>
      </c>
      <c s="86" t="str">
        <f>IF('S.D.PASTE SHEET'!M268="","",'S.D.PASTE SHEET'!M268)</f>
        <v/>
      </c>
      <c s="86" t="str">
        <f>IF('S.D.PASTE SHEET'!N268="","",'S.D.PASTE SHEET'!N268)</f>
        <v/>
      </c>
      <c s="86" t="str">
        <f>IF('S.D.PASTE SHEET'!O268="","",'S.D.PASTE SHEET'!O268)</f>
        <v/>
      </c>
      <c s="86" t="str">
        <f>IF('S.D.PASTE SHEET'!P268="","",'S.D.PASTE SHEET'!P268)</f>
        <v/>
      </c>
      <c s="86" t="str">
        <f>IF('S.D.PASTE SHEET'!Q268="","",'S.D.PASTE SHEET'!Q268)</f>
        <v/>
      </c>
      <c s="86" t="str">
        <f>IF('S.D.PASTE SHEET'!R268="","",'S.D.PASTE SHEET'!R268)</f>
        <v/>
      </c>
      <c s="86" t="str">
        <f>IF('S.D.PASTE SHEET'!S268="","",'S.D.PASTE SHEET'!S268)</f>
        <v/>
      </c>
      <c s="86" t="str">
        <f>IF('S.D.PASTE SHEET'!T268="","",'S.D.PASTE SHEET'!T268)</f>
        <v/>
      </c>
      <c s="86" t="str">
        <f>IF('S.D.PASTE SHEET'!U268="","",'S.D.PASTE SHEET'!U268)</f>
        <v/>
      </c>
      <c s="86" t="str">
        <f>IF('S.D.PASTE SHEET'!V268="","",'S.D.PASTE SHEET'!V268)</f>
        <v/>
      </c>
      <c s="86" t="str">
        <f>IF('S.D.PASTE SHEET'!W268="","",'S.D.PASTE SHEET'!W268)</f>
        <v/>
      </c>
      <c s="86" t="str">
        <f>IF('S.D.PASTE SHEET'!X268="","",'S.D.PASTE SHEET'!X268)</f>
        <v/>
      </c>
      <c s="86" t="str">
        <f>IF('S.D.PASTE SHEET'!Y268="","",'S.D.PASTE SHEET'!Y268)</f>
        <v/>
      </c>
      <c s="86" t="str">
        <f>IF('S.D.PASTE SHEET'!Z268="","",'S.D.PASTE SHEET'!Z268)</f>
        <v/>
      </c>
      <c s="86" t="str">
        <f>IF('S.D.PASTE SHEET'!AA268="","",'S.D.PASTE SHEET'!AA268)</f>
        <v/>
      </c>
      <c s="86" t="str">
        <f>IF('S.D.PASTE SHEET'!AB268="","",'S.D.PASTE SHEET'!AB268)</f>
        <v/>
      </c>
      <c s="86" t="str">
        <f>IF('S.D.PASTE SHEET'!AC268="","",'S.D.PASTE SHEET'!AC268)</f>
        <v/>
      </c>
      <c s="86" t="str">
        <f>IF('S.D.PASTE SHEET'!AD268="","",'S.D.PASTE SHEET'!AD268)</f>
        <v/>
      </c>
      <c s="87"/>
      <c s="88" t="str">
        <f>IF(AK268="","",IF(AK268&gt;0,COUNT($AG$2:AG268),""))</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68" s="88" t="str">
        <f>IF(BC268="","",IF(BC268&gt;0,COUNT($AY$2:AY268),""))</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69" spans="1:66" ht="15.75" customHeight="1">
      <c r="A269" s="86" t="str">
        <f>IF('S.D.PASTE SHEET'!A269="","",'S.D.PASTE SHEET'!A269)</f>
        <v/>
      </c>
      <c s="86" t="str">
        <f>IF('S.D.PASTE SHEET'!B269="","",'S.D.PASTE SHEET'!B269)</f>
        <v/>
      </c>
      <c s="86" t="str">
        <f>IF('S.D.PASTE SHEET'!C269="","",'S.D.PASTE SHEET'!C269)</f>
        <v/>
      </c>
      <c s="86" t="str">
        <f>IF('S.D.PASTE SHEET'!D269="","",'S.D.PASTE SHEET'!D269)</f>
        <v/>
      </c>
      <c s="86" t="str">
        <f>IF('S.D.PASTE SHEET'!E269="","",'S.D.PASTE SHEET'!E269)</f>
        <v/>
      </c>
      <c s="86" t="str">
        <f>IF('S.D.PASTE SHEET'!F269="","",'S.D.PASTE SHEET'!F269)</f>
        <v/>
      </c>
      <c s="86" t="str">
        <f>IF('S.D.PASTE SHEET'!G269="","",'S.D.PASTE SHEET'!G269)</f>
        <v/>
      </c>
      <c s="86" t="str">
        <f>IF('S.D.PASTE SHEET'!H269="","",'S.D.PASTE SHEET'!H269)</f>
        <v/>
      </c>
      <c s="86" t="str">
        <f>IF('S.D.PASTE SHEET'!I269="","",'S.D.PASTE SHEET'!I269)</f>
        <v/>
      </c>
      <c s="86" t="str">
        <f>IF('S.D.PASTE SHEET'!J269="","",'S.D.PASTE SHEET'!J269)</f>
        <v/>
      </c>
      <c s="86" t="str">
        <f>IF('S.D.PASTE SHEET'!K269="","",'S.D.PASTE SHEET'!K269)</f>
        <v/>
      </c>
      <c s="86" t="str">
        <f>IF('S.D.PASTE SHEET'!L269="","",'S.D.PASTE SHEET'!L269)</f>
        <v/>
      </c>
      <c s="86" t="str">
        <f>IF('S.D.PASTE SHEET'!M269="","",'S.D.PASTE SHEET'!M269)</f>
        <v/>
      </c>
      <c s="86" t="str">
        <f>IF('S.D.PASTE SHEET'!N269="","",'S.D.PASTE SHEET'!N269)</f>
        <v/>
      </c>
      <c s="86" t="str">
        <f>IF('S.D.PASTE SHEET'!O269="","",'S.D.PASTE SHEET'!O269)</f>
        <v/>
      </c>
      <c s="86" t="str">
        <f>IF('S.D.PASTE SHEET'!P269="","",'S.D.PASTE SHEET'!P269)</f>
        <v/>
      </c>
      <c s="86" t="str">
        <f>IF('S.D.PASTE SHEET'!Q269="","",'S.D.PASTE SHEET'!Q269)</f>
        <v/>
      </c>
      <c s="86" t="str">
        <f>IF('S.D.PASTE SHEET'!R269="","",'S.D.PASTE SHEET'!R269)</f>
        <v/>
      </c>
      <c s="86" t="str">
        <f>IF('S.D.PASTE SHEET'!S269="","",'S.D.PASTE SHEET'!S269)</f>
        <v/>
      </c>
      <c s="86" t="str">
        <f>IF('S.D.PASTE SHEET'!T269="","",'S.D.PASTE SHEET'!T269)</f>
        <v/>
      </c>
      <c s="86" t="str">
        <f>IF('S.D.PASTE SHEET'!U269="","",'S.D.PASTE SHEET'!U269)</f>
        <v/>
      </c>
      <c s="86" t="str">
        <f>IF('S.D.PASTE SHEET'!V269="","",'S.D.PASTE SHEET'!V269)</f>
        <v/>
      </c>
      <c s="86" t="str">
        <f>IF('S.D.PASTE SHEET'!W269="","",'S.D.PASTE SHEET'!W269)</f>
        <v/>
      </c>
      <c s="86" t="str">
        <f>IF('S.D.PASTE SHEET'!X269="","",'S.D.PASTE SHEET'!X269)</f>
        <v/>
      </c>
      <c s="86" t="str">
        <f>IF('S.D.PASTE SHEET'!Y269="","",'S.D.PASTE SHEET'!Y269)</f>
        <v/>
      </c>
      <c s="86" t="str">
        <f>IF('S.D.PASTE SHEET'!Z269="","",'S.D.PASTE SHEET'!Z269)</f>
        <v/>
      </c>
      <c s="86" t="str">
        <f>IF('S.D.PASTE SHEET'!AA269="","",'S.D.PASTE SHEET'!AA269)</f>
        <v/>
      </c>
      <c s="86" t="str">
        <f>IF('S.D.PASTE SHEET'!AB269="","",'S.D.PASTE SHEET'!AB269)</f>
        <v/>
      </c>
      <c s="86" t="str">
        <f>IF('S.D.PASTE SHEET'!AC269="","",'S.D.PASTE SHEET'!AC269)</f>
        <v/>
      </c>
      <c s="86" t="str">
        <f>IF('S.D.PASTE SHEET'!AD269="","",'S.D.PASTE SHEET'!AD269)</f>
        <v/>
      </c>
      <c s="87"/>
      <c s="88" t="str">
        <f>IF(AK269="","",IF(AK269&gt;0,COUNT($AG$2:AG269),""))</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69" s="88" t="str">
        <f>IF(BC269="","",IF(BC269&gt;0,COUNT($AY$2:AY269),""))</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70" spans="1:66" ht="15.75" customHeight="1">
      <c r="A270" s="86" t="str">
        <f>IF('S.D.PASTE SHEET'!A270="","",'S.D.PASTE SHEET'!A270)</f>
        <v/>
      </c>
      <c s="86" t="str">
        <f>IF('S.D.PASTE SHEET'!B270="","",'S.D.PASTE SHEET'!B270)</f>
        <v/>
      </c>
      <c s="86" t="str">
        <f>IF('S.D.PASTE SHEET'!C270="","",'S.D.PASTE SHEET'!C270)</f>
        <v/>
      </c>
      <c s="86" t="str">
        <f>IF('S.D.PASTE SHEET'!D270="","",'S.D.PASTE SHEET'!D270)</f>
        <v/>
      </c>
      <c s="86" t="str">
        <f>IF('S.D.PASTE SHEET'!E270="","",'S.D.PASTE SHEET'!E270)</f>
        <v/>
      </c>
      <c s="86" t="str">
        <f>IF('S.D.PASTE SHEET'!F270="","",'S.D.PASTE SHEET'!F270)</f>
        <v/>
      </c>
      <c s="86" t="str">
        <f>IF('S.D.PASTE SHEET'!G270="","",'S.D.PASTE SHEET'!G270)</f>
        <v/>
      </c>
      <c s="86" t="str">
        <f>IF('S.D.PASTE SHEET'!H270="","",'S.D.PASTE SHEET'!H270)</f>
        <v/>
      </c>
      <c s="86" t="str">
        <f>IF('S.D.PASTE SHEET'!I270="","",'S.D.PASTE SHEET'!I270)</f>
        <v/>
      </c>
      <c s="86" t="str">
        <f>IF('S.D.PASTE SHEET'!J270="","",'S.D.PASTE SHEET'!J270)</f>
        <v/>
      </c>
      <c s="86" t="str">
        <f>IF('S.D.PASTE SHEET'!K270="","",'S.D.PASTE SHEET'!K270)</f>
        <v/>
      </c>
      <c s="86" t="str">
        <f>IF('S.D.PASTE SHEET'!L270="","",'S.D.PASTE SHEET'!L270)</f>
        <v/>
      </c>
      <c s="86" t="str">
        <f>IF('S.D.PASTE SHEET'!M270="","",'S.D.PASTE SHEET'!M270)</f>
        <v/>
      </c>
      <c s="86" t="str">
        <f>IF('S.D.PASTE SHEET'!N270="","",'S.D.PASTE SHEET'!N270)</f>
        <v/>
      </c>
      <c s="86" t="str">
        <f>IF('S.D.PASTE SHEET'!O270="","",'S.D.PASTE SHEET'!O270)</f>
        <v/>
      </c>
      <c s="86" t="str">
        <f>IF('S.D.PASTE SHEET'!P270="","",'S.D.PASTE SHEET'!P270)</f>
        <v/>
      </c>
      <c s="86" t="str">
        <f>IF('S.D.PASTE SHEET'!Q270="","",'S.D.PASTE SHEET'!Q270)</f>
        <v/>
      </c>
      <c s="86" t="str">
        <f>IF('S.D.PASTE SHEET'!R270="","",'S.D.PASTE SHEET'!R270)</f>
        <v/>
      </c>
      <c s="86" t="str">
        <f>IF('S.D.PASTE SHEET'!S270="","",'S.D.PASTE SHEET'!S270)</f>
        <v/>
      </c>
      <c s="86" t="str">
        <f>IF('S.D.PASTE SHEET'!T270="","",'S.D.PASTE SHEET'!T270)</f>
        <v/>
      </c>
      <c s="86" t="str">
        <f>IF('S.D.PASTE SHEET'!U270="","",'S.D.PASTE SHEET'!U270)</f>
        <v/>
      </c>
      <c s="86" t="str">
        <f>IF('S.D.PASTE SHEET'!V270="","",'S.D.PASTE SHEET'!V270)</f>
        <v/>
      </c>
      <c s="86" t="str">
        <f>IF('S.D.PASTE SHEET'!W270="","",'S.D.PASTE SHEET'!W270)</f>
        <v/>
      </c>
      <c s="86" t="str">
        <f>IF('S.D.PASTE SHEET'!X270="","",'S.D.PASTE SHEET'!X270)</f>
        <v/>
      </c>
      <c s="86" t="str">
        <f>IF('S.D.PASTE SHEET'!Y270="","",'S.D.PASTE SHEET'!Y270)</f>
        <v/>
      </c>
      <c s="86" t="str">
        <f>IF('S.D.PASTE SHEET'!Z270="","",'S.D.PASTE SHEET'!Z270)</f>
        <v/>
      </c>
      <c s="86" t="str">
        <f>IF('S.D.PASTE SHEET'!AA270="","",'S.D.PASTE SHEET'!AA270)</f>
        <v/>
      </c>
      <c s="86" t="str">
        <f>IF('S.D.PASTE SHEET'!AB270="","",'S.D.PASTE SHEET'!AB270)</f>
        <v/>
      </c>
      <c s="86" t="str">
        <f>IF('S.D.PASTE SHEET'!AC270="","",'S.D.PASTE SHEET'!AC270)</f>
        <v/>
      </c>
      <c s="86" t="str">
        <f>IF('S.D.PASTE SHEET'!AD270="","",'S.D.PASTE SHEET'!AD270)</f>
        <v/>
      </c>
      <c s="87"/>
      <c s="88" t="str">
        <f>IF(AK270="","",IF(AK270&gt;0,COUNT($AG$2:AG270),""))</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70" s="88" t="str">
        <f>IF(BC270="","",IF(BC270&gt;0,COUNT($AY$2:AY270),""))</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71" spans="1:66" ht="15.75" customHeight="1">
      <c r="A271" s="86" t="str">
        <f>IF('S.D.PASTE SHEET'!A271="","",'S.D.PASTE SHEET'!A271)</f>
        <v/>
      </c>
      <c s="86" t="str">
        <f>IF('S.D.PASTE SHEET'!B271="","",'S.D.PASTE SHEET'!B271)</f>
        <v/>
      </c>
      <c s="86" t="str">
        <f>IF('S.D.PASTE SHEET'!C271="","",'S.D.PASTE SHEET'!C271)</f>
        <v/>
      </c>
      <c s="86" t="str">
        <f>IF('S.D.PASTE SHEET'!D271="","",'S.D.PASTE SHEET'!D271)</f>
        <v/>
      </c>
      <c s="86" t="str">
        <f>IF('S.D.PASTE SHEET'!E271="","",'S.D.PASTE SHEET'!E271)</f>
        <v/>
      </c>
      <c s="86" t="str">
        <f>IF('S.D.PASTE SHEET'!F271="","",'S.D.PASTE SHEET'!F271)</f>
        <v/>
      </c>
      <c s="86" t="str">
        <f>IF('S.D.PASTE SHEET'!G271="","",'S.D.PASTE SHEET'!G271)</f>
        <v/>
      </c>
      <c s="86" t="str">
        <f>IF('S.D.PASTE SHEET'!H271="","",'S.D.PASTE SHEET'!H271)</f>
        <v/>
      </c>
      <c s="86" t="str">
        <f>IF('S.D.PASTE SHEET'!I271="","",'S.D.PASTE SHEET'!I271)</f>
        <v/>
      </c>
      <c s="86" t="str">
        <f>IF('S.D.PASTE SHEET'!J271="","",'S.D.PASTE SHEET'!J271)</f>
        <v/>
      </c>
      <c s="86" t="str">
        <f>IF('S.D.PASTE SHEET'!K271="","",'S.D.PASTE SHEET'!K271)</f>
        <v/>
      </c>
      <c s="86" t="str">
        <f>IF('S.D.PASTE SHEET'!L271="","",'S.D.PASTE SHEET'!L271)</f>
        <v/>
      </c>
      <c s="86" t="str">
        <f>IF('S.D.PASTE SHEET'!M271="","",'S.D.PASTE SHEET'!M271)</f>
        <v/>
      </c>
      <c s="86" t="str">
        <f>IF('S.D.PASTE SHEET'!N271="","",'S.D.PASTE SHEET'!N271)</f>
        <v/>
      </c>
      <c s="86" t="str">
        <f>IF('S.D.PASTE SHEET'!O271="","",'S.D.PASTE SHEET'!O271)</f>
        <v/>
      </c>
      <c s="86" t="str">
        <f>IF('S.D.PASTE SHEET'!P271="","",'S.D.PASTE SHEET'!P271)</f>
        <v/>
      </c>
      <c s="86" t="str">
        <f>IF('S.D.PASTE SHEET'!Q271="","",'S.D.PASTE SHEET'!Q271)</f>
        <v/>
      </c>
      <c s="86" t="str">
        <f>IF('S.D.PASTE SHEET'!R271="","",'S.D.PASTE SHEET'!R271)</f>
        <v/>
      </c>
      <c s="86" t="str">
        <f>IF('S.D.PASTE SHEET'!S271="","",'S.D.PASTE SHEET'!S271)</f>
        <v/>
      </c>
      <c s="86" t="str">
        <f>IF('S.D.PASTE SHEET'!T271="","",'S.D.PASTE SHEET'!T271)</f>
        <v/>
      </c>
      <c s="86" t="str">
        <f>IF('S.D.PASTE SHEET'!U271="","",'S.D.PASTE SHEET'!U271)</f>
        <v/>
      </c>
      <c s="86" t="str">
        <f>IF('S.D.PASTE SHEET'!V271="","",'S.D.PASTE SHEET'!V271)</f>
        <v/>
      </c>
      <c s="86" t="str">
        <f>IF('S.D.PASTE SHEET'!W271="","",'S.D.PASTE SHEET'!W271)</f>
        <v/>
      </c>
      <c s="86" t="str">
        <f>IF('S.D.PASTE SHEET'!X271="","",'S.D.PASTE SHEET'!X271)</f>
        <v/>
      </c>
      <c s="86" t="str">
        <f>IF('S.D.PASTE SHEET'!Y271="","",'S.D.PASTE SHEET'!Y271)</f>
        <v/>
      </c>
      <c s="86" t="str">
        <f>IF('S.D.PASTE SHEET'!Z271="","",'S.D.PASTE SHEET'!Z271)</f>
        <v/>
      </c>
      <c s="86" t="str">
        <f>IF('S.D.PASTE SHEET'!AA271="","",'S.D.PASTE SHEET'!AA271)</f>
        <v/>
      </c>
      <c s="86" t="str">
        <f>IF('S.D.PASTE SHEET'!AB271="","",'S.D.PASTE SHEET'!AB271)</f>
        <v/>
      </c>
      <c s="86" t="str">
        <f>IF('S.D.PASTE SHEET'!AC271="","",'S.D.PASTE SHEET'!AC271)</f>
        <v/>
      </c>
      <c s="86" t="str">
        <f>IF('S.D.PASTE SHEET'!AD271="","",'S.D.PASTE SHEET'!AD271)</f>
        <v/>
      </c>
      <c s="87"/>
      <c s="88" t="str">
        <f>IF(AK271="","",IF(AK271&gt;0,COUNT($AG$2:AG271),""))</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71" s="88" t="str">
        <f>IF(BC271="","",IF(BC271&gt;0,COUNT($AY$2:AY271),""))</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72" spans="1:66" ht="15.75" customHeight="1">
      <c r="A272" s="86" t="str">
        <f>IF('S.D.PASTE SHEET'!A272="","",'S.D.PASTE SHEET'!A272)</f>
        <v/>
      </c>
      <c s="86" t="str">
        <f>IF('S.D.PASTE SHEET'!B272="","",'S.D.PASTE SHEET'!B272)</f>
        <v/>
      </c>
      <c s="86" t="str">
        <f>IF('S.D.PASTE SHEET'!C272="","",'S.D.PASTE SHEET'!C272)</f>
        <v/>
      </c>
      <c s="86" t="str">
        <f>IF('S.D.PASTE SHEET'!D272="","",'S.D.PASTE SHEET'!D272)</f>
        <v/>
      </c>
      <c s="86" t="str">
        <f>IF('S.D.PASTE SHEET'!E272="","",'S.D.PASTE SHEET'!E272)</f>
        <v/>
      </c>
      <c s="86" t="str">
        <f>IF('S.D.PASTE SHEET'!F272="","",'S.D.PASTE SHEET'!F272)</f>
        <v/>
      </c>
      <c s="86" t="str">
        <f>IF('S.D.PASTE SHEET'!G272="","",'S.D.PASTE SHEET'!G272)</f>
        <v/>
      </c>
      <c s="86" t="str">
        <f>IF('S.D.PASTE SHEET'!H272="","",'S.D.PASTE SHEET'!H272)</f>
        <v/>
      </c>
      <c s="86" t="str">
        <f>IF('S.D.PASTE SHEET'!I272="","",'S.D.PASTE SHEET'!I272)</f>
        <v/>
      </c>
      <c s="86" t="str">
        <f>IF('S.D.PASTE SHEET'!J272="","",'S.D.PASTE SHEET'!J272)</f>
        <v/>
      </c>
      <c s="86" t="str">
        <f>IF('S.D.PASTE SHEET'!K272="","",'S.D.PASTE SHEET'!K272)</f>
        <v/>
      </c>
      <c s="86" t="str">
        <f>IF('S.D.PASTE SHEET'!L272="","",'S.D.PASTE SHEET'!L272)</f>
        <v/>
      </c>
      <c s="86" t="str">
        <f>IF('S.D.PASTE SHEET'!M272="","",'S.D.PASTE SHEET'!M272)</f>
        <v/>
      </c>
      <c s="86" t="str">
        <f>IF('S.D.PASTE SHEET'!N272="","",'S.D.PASTE SHEET'!N272)</f>
        <v/>
      </c>
      <c s="86" t="str">
        <f>IF('S.D.PASTE SHEET'!O272="","",'S.D.PASTE SHEET'!O272)</f>
        <v/>
      </c>
      <c s="86" t="str">
        <f>IF('S.D.PASTE SHEET'!P272="","",'S.D.PASTE SHEET'!P272)</f>
        <v/>
      </c>
      <c s="86" t="str">
        <f>IF('S.D.PASTE SHEET'!Q272="","",'S.D.PASTE SHEET'!Q272)</f>
        <v/>
      </c>
      <c s="86" t="str">
        <f>IF('S.D.PASTE SHEET'!R272="","",'S.D.PASTE SHEET'!R272)</f>
        <v/>
      </c>
      <c s="86" t="str">
        <f>IF('S.D.PASTE SHEET'!S272="","",'S.D.PASTE SHEET'!S272)</f>
        <v/>
      </c>
      <c s="86" t="str">
        <f>IF('S.D.PASTE SHEET'!T272="","",'S.D.PASTE SHEET'!T272)</f>
        <v/>
      </c>
      <c s="86" t="str">
        <f>IF('S.D.PASTE SHEET'!U272="","",'S.D.PASTE SHEET'!U272)</f>
        <v/>
      </c>
      <c s="86" t="str">
        <f>IF('S.D.PASTE SHEET'!V272="","",'S.D.PASTE SHEET'!V272)</f>
        <v/>
      </c>
      <c s="86" t="str">
        <f>IF('S.D.PASTE SHEET'!W272="","",'S.D.PASTE SHEET'!W272)</f>
        <v/>
      </c>
      <c s="86" t="str">
        <f>IF('S.D.PASTE SHEET'!X272="","",'S.D.PASTE SHEET'!X272)</f>
        <v/>
      </c>
      <c s="86" t="str">
        <f>IF('S.D.PASTE SHEET'!Y272="","",'S.D.PASTE SHEET'!Y272)</f>
        <v/>
      </c>
      <c s="86" t="str">
        <f>IF('S.D.PASTE SHEET'!Z272="","",'S.D.PASTE SHEET'!Z272)</f>
        <v/>
      </c>
      <c s="86" t="str">
        <f>IF('S.D.PASTE SHEET'!AA272="","",'S.D.PASTE SHEET'!AA272)</f>
        <v/>
      </c>
      <c s="86" t="str">
        <f>IF('S.D.PASTE SHEET'!AB272="","",'S.D.PASTE SHEET'!AB272)</f>
        <v/>
      </c>
      <c s="86" t="str">
        <f>IF('S.D.PASTE SHEET'!AC272="","",'S.D.PASTE SHEET'!AC272)</f>
        <v/>
      </c>
      <c s="86" t="str">
        <f>IF('S.D.PASTE SHEET'!AD272="","",'S.D.PASTE SHEET'!AD272)</f>
        <v/>
      </c>
      <c s="87"/>
      <c s="88" t="str">
        <f>IF(AK272="","",IF(AK272&gt;0,COUNT($AG$2:AG272),""))</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72" s="88" t="str">
        <f>IF(BC272="","",IF(BC272&gt;0,COUNT($AY$2:AY272),""))</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73" spans="1:66" ht="15.75" customHeight="1">
      <c r="A273" s="86" t="str">
        <f>IF('S.D.PASTE SHEET'!A273="","",'S.D.PASTE SHEET'!A273)</f>
        <v/>
      </c>
      <c s="86" t="str">
        <f>IF('S.D.PASTE SHEET'!B273="","",'S.D.PASTE SHEET'!B273)</f>
        <v/>
      </c>
      <c s="86" t="str">
        <f>IF('S.D.PASTE SHEET'!C273="","",'S.D.PASTE SHEET'!C273)</f>
        <v/>
      </c>
      <c s="86" t="str">
        <f>IF('S.D.PASTE SHEET'!D273="","",'S.D.PASTE SHEET'!D273)</f>
        <v/>
      </c>
      <c s="86" t="str">
        <f>IF('S.D.PASTE SHEET'!E273="","",'S.D.PASTE SHEET'!E273)</f>
        <v/>
      </c>
      <c s="86" t="str">
        <f>IF('S.D.PASTE SHEET'!F273="","",'S.D.PASTE SHEET'!F273)</f>
        <v/>
      </c>
      <c s="86" t="str">
        <f>IF('S.D.PASTE SHEET'!G273="","",'S.D.PASTE SHEET'!G273)</f>
        <v/>
      </c>
      <c s="86" t="str">
        <f>IF('S.D.PASTE SHEET'!H273="","",'S.D.PASTE SHEET'!H273)</f>
        <v/>
      </c>
      <c s="86" t="str">
        <f>IF('S.D.PASTE SHEET'!I273="","",'S.D.PASTE SHEET'!I273)</f>
        <v/>
      </c>
      <c s="86" t="str">
        <f>IF('S.D.PASTE SHEET'!J273="","",'S.D.PASTE SHEET'!J273)</f>
        <v/>
      </c>
      <c s="86" t="str">
        <f>IF('S.D.PASTE SHEET'!K273="","",'S.D.PASTE SHEET'!K273)</f>
        <v/>
      </c>
      <c s="86" t="str">
        <f>IF('S.D.PASTE SHEET'!L273="","",'S.D.PASTE SHEET'!L273)</f>
        <v/>
      </c>
      <c s="86" t="str">
        <f>IF('S.D.PASTE SHEET'!M273="","",'S.D.PASTE SHEET'!M273)</f>
        <v/>
      </c>
      <c s="86" t="str">
        <f>IF('S.D.PASTE SHEET'!N273="","",'S.D.PASTE SHEET'!N273)</f>
        <v/>
      </c>
      <c s="86" t="str">
        <f>IF('S.D.PASTE SHEET'!O273="","",'S.D.PASTE SHEET'!O273)</f>
        <v/>
      </c>
      <c s="86" t="str">
        <f>IF('S.D.PASTE SHEET'!P273="","",'S.D.PASTE SHEET'!P273)</f>
        <v/>
      </c>
      <c s="86" t="str">
        <f>IF('S.D.PASTE SHEET'!Q273="","",'S.D.PASTE SHEET'!Q273)</f>
        <v/>
      </c>
      <c s="86" t="str">
        <f>IF('S.D.PASTE SHEET'!R273="","",'S.D.PASTE SHEET'!R273)</f>
        <v/>
      </c>
      <c s="86" t="str">
        <f>IF('S.D.PASTE SHEET'!S273="","",'S.D.PASTE SHEET'!S273)</f>
        <v/>
      </c>
      <c s="86" t="str">
        <f>IF('S.D.PASTE SHEET'!T273="","",'S.D.PASTE SHEET'!T273)</f>
        <v/>
      </c>
      <c s="86" t="str">
        <f>IF('S.D.PASTE SHEET'!U273="","",'S.D.PASTE SHEET'!U273)</f>
        <v/>
      </c>
      <c s="86" t="str">
        <f>IF('S.D.PASTE SHEET'!V273="","",'S.D.PASTE SHEET'!V273)</f>
        <v/>
      </c>
      <c s="86" t="str">
        <f>IF('S.D.PASTE SHEET'!W273="","",'S.D.PASTE SHEET'!W273)</f>
        <v/>
      </c>
      <c s="86" t="str">
        <f>IF('S.D.PASTE SHEET'!X273="","",'S.D.PASTE SHEET'!X273)</f>
        <v/>
      </c>
      <c s="86" t="str">
        <f>IF('S.D.PASTE SHEET'!Y273="","",'S.D.PASTE SHEET'!Y273)</f>
        <v/>
      </c>
      <c s="86" t="str">
        <f>IF('S.D.PASTE SHEET'!Z273="","",'S.D.PASTE SHEET'!Z273)</f>
        <v/>
      </c>
      <c s="86" t="str">
        <f>IF('S.D.PASTE SHEET'!AA273="","",'S.D.PASTE SHEET'!AA273)</f>
        <v/>
      </c>
      <c s="86" t="str">
        <f>IF('S.D.PASTE SHEET'!AB273="","",'S.D.PASTE SHEET'!AB273)</f>
        <v/>
      </c>
      <c s="86" t="str">
        <f>IF('S.D.PASTE SHEET'!AC273="","",'S.D.PASTE SHEET'!AC273)</f>
        <v/>
      </c>
      <c s="86" t="str">
        <f>IF('S.D.PASTE SHEET'!AD273="","",'S.D.PASTE SHEET'!AD273)</f>
        <v/>
      </c>
      <c s="87"/>
      <c s="88" t="str">
        <f>IF(AK273="","",IF(AK273&gt;0,COUNT($AG$2:AG273),""))</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73" s="88" t="str">
        <f>IF(BC273="","",IF(BC273&gt;0,COUNT($AY$2:AY273),""))</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74" spans="1:66" ht="15.75" customHeight="1">
      <c r="A274" s="86" t="str">
        <f>IF('S.D.PASTE SHEET'!A274="","",'S.D.PASTE SHEET'!A274)</f>
        <v/>
      </c>
      <c s="86" t="str">
        <f>IF('S.D.PASTE SHEET'!B274="","",'S.D.PASTE SHEET'!B274)</f>
        <v/>
      </c>
      <c s="86" t="str">
        <f>IF('S.D.PASTE SHEET'!C274="","",'S.D.PASTE SHEET'!C274)</f>
        <v/>
      </c>
      <c s="86" t="str">
        <f>IF('S.D.PASTE SHEET'!D274="","",'S.D.PASTE SHEET'!D274)</f>
        <v/>
      </c>
      <c s="86" t="str">
        <f>IF('S.D.PASTE SHEET'!E274="","",'S.D.PASTE SHEET'!E274)</f>
        <v/>
      </c>
      <c s="86" t="str">
        <f>IF('S.D.PASTE SHEET'!F274="","",'S.D.PASTE SHEET'!F274)</f>
        <v/>
      </c>
      <c s="86" t="str">
        <f>IF('S.D.PASTE SHEET'!G274="","",'S.D.PASTE SHEET'!G274)</f>
        <v/>
      </c>
      <c s="86" t="str">
        <f>IF('S.D.PASTE SHEET'!H274="","",'S.D.PASTE SHEET'!H274)</f>
        <v/>
      </c>
      <c s="86" t="str">
        <f>IF('S.D.PASTE SHEET'!I274="","",'S.D.PASTE SHEET'!I274)</f>
        <v/>
      </c>
      <c s="86" t="str">
        <f>IF('S.D.PASTE SHEET'!J274="","",'S.D.PASTE SHEET'!J274)</f>
        <v/>
      </c>
      <c s="86" t="str">
        <f>IF('S.D.PASTE SHEET'!K274="","",'S.D.PASTE SHEET'!K274)</f>
        <v/>
      </c>
      <c s="86" t="str">
        <f>IF('S.D.PASTE SHEET'!L274="","",'S.D.PASTE SHEET'!L274)</f>
        <v/>
      </c>
      <c s="86" t="str">
        <f>IF('S.D.PASTE SHEET'!M274="","",'S.D.PASTE SHEET'!M274)</f>
        <v/>
      </c>
      <c s="86" t="str">
        <f>IF('S.D.PASTE SHEET'!N274="","",'S.D.PASTE SHEET'!N274)</f>
        <v/>
      </c>
      <c s="86" t="str">
        <f>IF('S.D.PASTE SHEET'!O274="","",'S.D.PASTE SHEET'!O274)</f>
        <v/>
      </c>
      <c s="86" t="str">
        <f>IF('S.D.PASTE SHEET'!P274="","",'S.D.PASTE SHEET'!P274)</f>
        <v/>
      </c>
      <c s="86" t="str">
        <f>IF('S.D.PASTE SHEET'!Q274="","",'S.D.PASTE SHEET'!Q274)</f>
        <v/>
      </c>
      <c s="86" t="str">
        <f>IF('S.D.PASTE SHEET'!R274="","",'S.D.PASTE SHEET'!R274)</f>
        <v/>
      </c>
      <c s="86" t="str">
        <f>IF('S.D.PASTE SHEET'!S274="","",'S.D.PASTE SHEET'!S274)</f>
        <v/>
      </c>
      <c s="86" t="str">
        <f>IF('S.D.PASTE SHEET'!T274="","",'S.D.PASTE SHEET'!T274)</f>
        <v/>
      </c>
      <c s="86" t="str">
        <f>IF('S.D.PASTE SHEET'!U274="","",'S.D.PASTE SHEET'!U274)</f>
        <v/>
      </c>
      <c s="86" t="str">
        <f>IF('S.D.PASTE SHEET'!V274="","",'S.D.PASTE SHEET'!V274)</f>
        <v/>
      </c>
      <c s="86" t="str">
        <f>IF('S.D.PASTE SHEET'!W274="","",'S.D.PASTE SHEET'!W274)</f>
        <v/>
      </c>
      <c s="86" t="str">
        <f>IF('S.D.PASTE SHEET'!X274="","",'S.D.PASTE SHEET'!X274)</f>
        <v/>
      </c>
      <c s="86" t="str">
        <f>IF('S.D.PASTE SHEET'!Y274="","",'S.D.PASTE SHEET'!Y274)</f>
        <v/>
      </c>
      <c s="86" t="str">
        <f>IF('S.D.PASTE SHEET'!Z274="","",'S.D.PASTE SHEET'!Z274)</f>
        <v/>
      </c>
      <c s="86" t="str">
        <f>IF('S.D.PASTE SHEET'!AA274="","",'S.D.PASTE SHEET'!AA274)</f>
        <v/>
      </c>
      <c s="86" t="str">
        <f>IF('S.D.PASTE SHEET'!AB274="","",'S.D.PASTE SHEET'!AB274)</f>
        <v/>
      </c>
      <c s="86" t="str">
        <f>IF('S.D.PASTE SHEET'!AC274="","",'S.D.PASTE SHEET'!AC274)</f>
        <v/>
      </c>
      <c s="86" t="str">
        <f>IF('S.D.PASTE SHEET'!AD274="","",'S.D.PASTE SHEET'!AD274)</f>
        <v/>
      </c>
      <c s="87"/>
      <c s="88" t="str">
        <f>IF(AK274="","",IF(AK274&gt;0,COUNT($AG$2:AG274),""))</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74" s="88" t="str">
        <f>IF(BC274="","",IF(BC274&gt;0,COUNT($AY$2:AY274),""))</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75" spans="1:66" ht="15.75" customHeight="1">
      <c r="A275" s="86" t="str">
        <f>IF('S.D.PASTE SHEET'!A275="","",'S.D.PASTE SHEET'!A275)</f>
        <v/>
      </c>
      <c s="86" t="str">
        <f>IF('S.D.PASTE SHEET'!B275="","",'S.D.PASTE SHEET'!B275)</f>
        <v/>
      </c>
      <c s="86" t="str">
        <f>IF('S.D.PASTE SHEET'!C275="","",'S.D.PASTE SHEET'!C275)</f>
        <v/>
      </c>
      <c s="86" t="str">
        <f>IF('S.D.PASTE SHEET'!D275="","",'S.D.PASTE SHEET'!D275)</f>
        <v/>
      </c>
      <c s="86" t="str">
        <f>IF('S.D.PASTE SHEET'!E275="","",'S.D.PASTE SHEET'!E275)</f>
        <v/>
      </c>
      <c s="86" t="str">
        <f>IF('S.D.PASTE SHEET'!F275="","",'S.D.PASTE SHEET'!F275)</f>
        <v/>
      </c>
      <c s="86" t="str">
        <f>IF('S.D.PASTE SHEET'!G275="","",'S.D.PASTE SHEET'!G275)</f>
        <v/>
      </c>
      <c s="86" t="str">
        <f>IF('S.D.PASTE SHEET'!H275="","",'S.D.PASTE SHEET'!H275)</f>
        <v/>
      </c>
      <c s="86" t="str">
        <f>IF('S.D.PASTE SHEET'!I275="","",'S.D.PASTE SHEET'!I275)</f>
        <v/>
      </c>
      <c s="86" t="str">
        <f>IF('S.D.PASTE SHEET'!J275="","",'S.D.PASTE SHEET'!J275)</f>
        <v/>
      </c>
      <c s="86" t="str">
        <f>IF('S.D.PASTE SHEET'!K275="","",'S.D.PASTE SHEET'!K275)</f>
        <v/>
      </c>
      <c s="86" t="str">
        <f>IF('S.D.PASTE SHEET'!L275="","",'S.D.PASTE SHEET'!L275)</f>
        <v/>
      </c>
      <c s="86" t="str">
        <f>IF('S.D.PASTE SHEET'!M275="","",'S.D.PASTE SHEET'!M275)</f>
        <v/>
      </c>
      <c s="86" t="str">
        <f>IF('S.D.PASTE SHEET'!N275="","",'S.D.PASTE SHEET'!N275)</f>
        <v/>
      </c>
      <c s="86" t="str">
        <f>IF('S.D.PASTE SHEET'!O275="","",'S.D.PASTE SHEET'!O275)</f>
        <v/>
      </c>
      <c s="86" t="str">
        <f>IF('S.D.PASTE SHEET'!P275="","",'S.D.PASTE SHEET'!P275)</f>
        <v/>
      </c>
      <c s="86" t="str">
        <f>IF('S.D.PASTE SHEET'!Q275="","",'S.D.PASTE SHEET'!Q275)</f>
        <v/>
      </c>
      <c s="86" t="str">
        <f>IF('S.D.PASTE SHEET'!R275="","",'S.D.PASTE SHEET'!R275)</f>
        <v/>
      </c>
      <c s="86" t="str">
        <f>IF('S.D.PASTE SHEET'!S275="","",'S.D.PASTE SHEET'!S275)</f>
        <v/>
      </c>
      <c s="86" t="str">
        <f>IF('S.D.PASTE SHEET'!T275="","",'S.D.PASTE SHEET'!T275)</f>
        <v/>
      </c>
      <c s="86" t="str">
        <f>IF('S.D.PASTE SHEET'!U275="","",'S.D.PASTE SHEET'!U275)</f>
        <v/>
      </c>
      <c s="86" t="str">
        <f>IF('S.D.PASTE SHEET'!V275="","",'S.D.PASTE SHEET'!V275)</f>
        <v/>
      </c>
      <c s="86" t="str">
        <f>IF('S.D.PASTE SHEET'!W275="","",'S.D.PASTE SHEET'!W275)</f>
        <v/>
      </c>
      <c s="86" t="str">
        <f>IF('S.D.PASTE SHEET'!X275="","",'S.D.PASTE SHEET'!X275)</f>
        <v/>
      </c>
      <c s="86" t="str">
        <f>IF('S.D.PASTE SHEET'!Y275="","",'S.D.PASTE SHEET'!Y275)</f>
        <v/>
      </c>
      <c s="86" t="str">
        <f>IF('S.D.PASTE SHEET'!Z275="","",'S.D.PASTE SHEET'!Z275)</f>
        <v/>
      </c>
      <c s="86" t="str">
        <f>IF('S.D.PASTE SHEET'!AA275="","",'S.D.PASTE SHEET'!AA275)</f>
        <v/>
      </c>
      <c s="86" t="str">
        <f>IF('S.D.PASTE SHEET'!AB275="","",'S.D.PASTE SHEET'!AB275)</f>
        <v/>
      </c>
      <c s="86" t="str">
        <f>IF('S.D.PASTE SHEET'!AC275="","",'S.D.PASTE SHEET'!AC275)</f>
        <v/>
      </c>
      <c s="86" t="str">
        <f>IF('S.D.PASTE SHEET'!AD275="","",'S.D.PASTE SHEET'!AD275)</f>
        <v/>
      </c>
      <c s="87"/>
      <c s="88" t="str">
        <f>IF(AK275="","",IF(AK275&gt;0,COUNT($AG$2:AG275),""))</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75" s="88" t="str">
        <f>IF(BC275="","",IF(BC275&gt;0,COUNT($AY$2:AY275),""))</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76" spans="1:66" ht="15.75" customHeight="1">
      <c r="A276" s="86" t="str">
        <f>IF('S.D.PASTE SHEET'!A276="","",'S.D.PASTE SHEET'!A276)</f>
        <v/>
      </c>
      <c s="86" t="str">
        <f>IF('S.D.PASTE SHEET'!B276="","",'S.D.PASTE SHEET'!B276)</f>
        <v/>
      </c>
      <c s="86" t="str">
        <f>IF('S.D.PASTE SHEET'!C276="","",'S.D.PASTE SHEET'!C276)</f>
        <v/>
      </c>
      <c s="86" t="str">
        <f>IF('S.D.PASTE SHEET'!D276="","",'S.D.PASTE SHEET'!D276)</f>
        <v/>
      </c>
      <c s="86" t="str">
        <f>IF('S.D.PASTE SHEET'!E276="","",'S.D.PASTE SHEET'!E276)</f>
        <v/>
      </c>
      <c s="86" t="str">
        <f>IF('S.D.PASTE SHEET'!F276="","",'S.D.PASTE SHEET'!F276)</f>
        <v/>
      </c>
      <c s="86" t="str">
        <f>IF('S.D.PASTE SHEET'!G276="","",'S.D.PASTE SHEET'!G276)</f>
        <v/>
      </c>
      <c s="86" t="str">
        <f>IF('S.D.PASTE SHEET'!H276="","",'S.D.PASTE SHEET'!H276)</f>
        <v/>
      </c>
      <c s="86" t="str">
        <f>IF('S.D.PASTE SHEET'!I276="","",'S.D.PASTE SHEET'!I276)</f>
        <v/>
      </c>
      <c s="86" t="str">
        <f>IF('S.D.PASTE SHEET'!J276="","",'S.D.PASTE SHEET'!J276)</f>
        <v/>
      </c>
      <c s="86" t="str">
        <f>IF('S.D.PASTE SHEET'!K276="","",'S.D.PASTE SHEET'!K276)</f>
        <v/>
      </c>
      <c s="86" t="str">
        <f>IF('S.D.PASTE SHEET'!L276="","",'S.D.PASTE SHEET'!L276)</f>
        <v/>
      </c>
      <c s="86" t="str">
        <f>IF('S.D.PASTE SHEET'!M276="","",'S.D.PASTE SHEET'!M276)</f>
        <v/>
      </c>
      <c s="86" t="str">
        <f>IF('S.D.PASTE SHEET'!N276="","",'S.D.PASTE SHEET'!N276)</f>
        <v/>
      </c>
      <c s="86" t="str">
        <f>IF('S.D.PASTE SHEET'!O276="","",'S.D.PASTE SHEET'!O276)</f>
        <v/>
      </c>
      <c s="86" t="str">
        <f>IF('S.D.PASTE SHEET'!P276="","",'S.D.PASTE SHEET'!P276)</f>
        <v/>
      </c>
      <c s="86" t="str">
        <f>IF('S.D.PASTE SHEET'!Q276="","",'S.D.PASTE SHEET'!Q276)</f>
        <v/>
      </c>
      <c s="86" t="str">
        <f>IF('S.D.PASTE SHEET'!R276="","",'S.D.PASTE SHEET'!R276)</f>
        <v/>
      </c>
      <c s="86" t="str">
        <f>IF('S.D.PASTE SHEET'!S276="","",'S.D.PASTE SHEET'!S276)</f>
        <v/>
      </c>
      <c s="86" t="str">
        <f>IF('S.D.PASTE SHEET'!T276="","",'S.D.PASTE SHEET'!T276)</f>
        <v/>
      </c>
      <c s="86" t="str">
        <f>IF('S.D.PASTE SHEET'!U276="","",'S.D.PASTE SHEET'!U276)</f>
        <v/>
      </c>
      <c s="86" t="str">
        <f>IF('S.D.PASTE SHEET'!V276="","",'S.D.PASTE SHEET'!V276)</f>
        <v/>
      </c>
      <c s="86" t="str">
        <f>IF('S.D.PASTE SHEET'!W276="","",'S.D.PASTE SHEET'!W276)</f>
        <v/>
      </c>
      <c s="86" t="str">
        <f>IF('S.D.PASTE SHEET'!X276="","",'S.D.PASTE SHEET'!X276)</f>
        <v/>
      </c>
      <c s="86" t="str">
        <f>IF('S.D.PASTE SHEET'!Y276="","",'S.D.PASTE SHEET'!Y276)</f>
        <v/>
      </c>
      <c s="86" t="str">
        <f>IF('S.D.PASTE SHEET'!Z276="","",'S.D.PASTE SHEET'!Z276)</f>
        <v/>
      </c>
      <c s="86" t="str">
        <f>IF('S.D.PASTE SHEET'!AA276="","",'S.D.PASTE SHEET'!AA276)</f>
        <v/>
      </c>
      <c s="86" t="str">
        <f>IF('S.D.PASTE SHEET'!AB276="","",'S.D.PASTE SHEET'!AB276)</f>
        <v/>
      </c>
      <c s="86" t="str">
        <f>IF('S.D.PASTE SHEET'!AC276="","",'S.D.PASTE SHEET'!AC276)</f>
        <v/>
      </c>
      <c s="86" t="str">
        <f>IF('S.D.PASTE SHEET'!AD276="","",'S.D.PASTE SHEET'!AD276)</f>
        <v/>
      </c>
      <c s="87"/>
      <c s="88" t="str">
        <f>IF(AK276="","",IF(AK276&gt;0,COUNT($AG$2:AG276),""))</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76" s="88" t="str">
        <f>IF(BC276="","",IF(BC276&gt;0,COUNT($AY$2:AY276),""))</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77" spans="1:66" ht="15.75" customHeight="1">
      <c r="A277" s="86" t="str">
        <f>IF('S.D.PASTE SHEET'!A277="","",'S.D.PASTE SHEET'!A277)</f>
        <v/>
      </c>
      <c s="86" t="str">
        <f>IF('S.D.PASTE SHEET'!B277="","",'S.D.PASTE SHEET'!B277)</f>
        <v/>
      </c>
      <c s="86" t="str">
        <f>IF('S.D.PASTE SHEET'!C277="","",'S.D.PASTE SHEET'!C277)</f>
        <v/>
      </c>
      <c s="86" t="str">
        <f>IF('S.D.PASTE SHEET'!D277="","",'S.D.PASTE SHEET'!D277)</f>
        <v/>
      </c>
      <c s="86" t="str">
        <f>IF('S.D.PASTE SHEET'!E277="","",'S.D.PASTE SHEET'!E277)</f>
        <v/>
      </c>
      <c s="86" t="str">
        <f>IF('S.D.PASTE SHEET'!F277="","",'S.D.PASTE SHEET'!F277)</f>
        <v/>
      </c>
      <c s="86" t="str">
        <f>IF('S.D.PASTE SHEET'!G277="","",'S.D.PASTE SHEET'!G277)</f>
        <v/>
      </c>
      <c s="86" t="str">
        <f>IF('S.D.PASTE SHEET'!H277="","",'S.D.PASTE SHEET'!H277)</f>
        <v/>
      </c>
      <c s="86" t="str">
        <f>IF('S.D.PASTE SHEET'!I277="","",'S.D.PASTE SHEET'!I277)</f>
        <v/>
      </c>
      <c s="86" t="str">
        <f>IF('S.D.PASTE SHEET'!J277="","",'S.D.PASTE SHEET'!J277)</f>
        <v/>
      </c>
      <c s="86" t="str">
        <f>IF('S.D.PASTE SHEET'!K277="","",'S.D.PASTE SHEET'!K277)</f>
        <v/>
      </c>
      <c s="86" t="str">
        <f>IF('S.D.PASTE SHEET'!L277="","",'S.D.PASTE SHEET'!L277)</f>
        <v/>
      </c>
      <c s="86" t="str">
        <f>IF('S.D.PASTE SHEET'!M277="","",'S.D.PASTE SHEET'!M277)</f>
        <v/>
      </c>
      <c s="86" t="str">
        <f>IF('S.D.PASTE SHEET'!N277="","",'S.D.PASTE SHEET'!N277)</f>
        <v/>
      </c>
      <c s="86" t="str">
        <f>IF('S.D.PASTE SHEET'!O277="","",'S.D.PASTE SHEET'!O277)</f>
        <v/>
      </c>
      <c s="86" t="str">
        <f>IF('S.D.PASTE SHEET'!P277="","",'S.D.PASTE SHEET'!P277)</f>
        <v/>
      </c>
      <c s="86" t="str">
        <f>IF('S.D.PASTE SHEET'!Q277="","",'S.D.PASTE SHEET'!Q277)</f>
        <v/>
      </c>
      <c s="86" t="str">
        <f>IF('S.D.PASTE SHEET'!R277="","",'S.D.PASTE SHEET'!R277)</f>
        <v/>
      </c>
      <c s="86" t="str">
        <f>IF('S.D.PASTE SHEET'!S277="","",'S.D.PASTE SHEET'!S277)</f>
        <v/>
      </c>
      <c s="86" t="str">
        <f>IF('S.D.PASTE SHEET'!T277="","",'S.D.PASTE SHEET'!T277)</f>
        <v/>
      </c>
      <c s="86" t="str">
        <f>IF('S.D.PASTE SHEET'!U277="","",'S.D.PASTE SHEET'!U277)</f>
        <v/>
      </c>
      <c s="86" t="str">
        <f>IF('S.D.PASTE SHEET'!V277="","",'S.D.PASTE SHEET'!V277)</f>
        <v/>
      </c>
      <c s="86" t="str">
        <f>IF('S.D.PASTE SHEET'!W277="","",'S.D.PASTE SHEET'!W277)</f>
        <v/>
      </c>
      <c s="86" t="str">
        <f>IF('S.D.PASTE SHEET'!X277="","",'S.D.PASTE SHEET'!X277)</f>
        <v/>
      </c>
      <c s="86" t="str">
        <f>IF('S.D.PASTE SHEET'!Y277="","",'S.D.PASTE SHEET'!Y277)</f>
        <v/>
      </c>
      <c s="86" t="str">
        <f>IF('S.D.PASTE SHEET'!Z277="","",'S.D.PASTE SHEET'!Z277)</f>
        <v/>
      </c>
      <c s="86" t="str">
        <f>IF('S.D.PASTE SHEET'!AA277="","",'S.D.PASTE SHEET'!AA277)</f>
        <v/>
      </c>
      <c s="86" t="str">
        <f>IF('S.D.PASTE SHEET'!AB277="","",'S.D.PASTE SHEET'!AB277)</f>
        <v/>
      </c>
      <c s="86" t="str">
        <f>IF('S.D.PASTE SHEET'!AC277="","",'S.D.PASTE SHEET'!AC277)</f>
        <v/>
      </c>
      <c s="86" t="str">
        <f>IF('S.D.PASTE SHEET'!AD277="","",'S.D.PASTE SHEET'!AD277)</f>
        <v/>
      </c>
      <c s="87"/>
      <c s="88" t="str">
        <f>IF(AK277="","",IF(AK277&gt;0,COUNT($AG$2:AG277),""))</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77" s="88" t="str">
        <f>IF(BC277="","",IF(BC277&gt;0,COUNT($AY$2:AY277),""))</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78" spans="1:66" ht="15.75" customHeight="1">
      <c r="A278" s="86" t="str">
        <f>IF('S.D.PASTE SHEET'!A278="","",'S.D.PASTE SHEET'!A278)</f>
        <v/>
      </c>
      <c s="86" t="str">
        <f>IF('S.D.PASTE SHEET'!B278="","",'S.D.PASTE SHEET'!B278)</f>
        <v/>
      </c>
      <c s="86" t="str">
        <f>IF('S.D.PASTE SHEET'!C278="","",'S.D.PASTE SHEET'!C278)</f>
        <v/>
      </c>
      <c s="86" t="str">
        <f>IF('S.D.PASTE SHEET'!D278="","",'S.D.PASTE SHEET'!D278)</f>
        <v/>
      </c>
      <c s="86" t="str">
        <f>IF('S.D.PASTE SHEET'!E278="","",'S.D.PASTE SHEET'!E278)</f>
        <v/>
      </c>
      <c s="86" t="str">
        <f>IF('S.D.PASTE SHEET'!F278="","",'S.D.PASTE SHEET'!F278)</f>
        <v/>
      </c>
      <c s="86" t="str">
        <f>IF('S.D.PASTE SHEET'!G278="","",'S.D.PASTE SHEET'!G278)</f>
        <v/>
      </c>
      <c s="86" t="str">
        <f>IF('S.D.PASTE SHEET'!H278="","",'S.D.PASTE SHEET'!H278)</f>
        <v/>
      </c>
      <c s="86" t="str">
        <f>IF('S.D.PASTE SHEET'!I278="","",'S.D.PASTE SHEET'!I278)</f>
        <v/>
      </c>
      <c s="86" t="str">
        <f>IF('S.D.PASTE SHEET'!J278="","",'S.D.PASTE SHEET'!J278)</f>
        <v/>
      </c>
      <c s="86" t="str">
        <f>IF('S.D.PASTE SHEET'!K278="","",'S.D.PASTE SHEET'!K278)</f>
        <v/>
      </c>
      <c s="86" t="str">
        <f>IF('S.D.PASTE SHEET'!L278="","",'S.D.PASTE SHEET'!L278)</f>
        <v/>
      </c>
      <c s="86" t="str">
        <f>IF('S.D.PASTE SHEET'!M278="","",'S.D.PASTE SHEET'!M278)</f>
        <v/>
      </c>
      <c s="86" t="str">
        <f>IF('S.D.PASTE SHEET'!N278="","",'S.D.PASTE SHEET'!N278)</f>
        <v/>
      </c>
      <c s="86" t="str">
        <f>IF('S.D.PASTE SHEET'!O278="","",'S.D.PASTE SHEET'!O278)</f>
        <v/>
      </c>
      <c s="86" t="str">
        <f>IF('S.D.PASTE SHEET'!P278="","",'S.D.PASTE SHEET'!P278)</f>
        <v/>
      </c>
      <c s="86" t="str">
        <f>IF('S.D.PASTE SHEET'!Q278="","",'S.D.PASTE SHEET'!Q278)</f>
        <v/>
      </c>
      <c s="86" t="str">
        <f>IF('S.D.PASTE SHEET'!R278="","",'S.D.PASTE SHEET'!R278)</f>
        <v/>
      </c>
      <c s="86" t="str">
        <f>IF('S.D.PASTE SHEET'!S278="","",'S.D.PASTE SHEET'!S278)</f>
        <v/>
      </c>
      <c s="86" t="str">
        <f>IF('S.D.PASTE SHEET'!T278="","",'S.D.PASTE SHEET'!T278)</f>
        <v/>
      </c>
      <c s="86" t="str">
        <f>IF('S.D.PASTE SHEET'!U278="","",'S.D.PASTE SHEET'!U278)</f>
        <v/>
      </c>
      <c s="86" t="str">
        <f>IF('S.D.PASTE SHEET'!V278="","",'S.D.PASTE SHEET'!V278)</f>
        <v/>
      </c>
      <c s="86" t="str">
        <f>IF('S.D.PASTE SHEET'!W278="","",'S.D.PASTE SHEET'!W278)</f>
        <v/>
      </c>
      <c s="86" t="str">
        <f>IF('S.D.PASTE SHEET'!X278="","",'S.D.PASTE SHEET'!X278)</f>
        <v/>
      </c>
      <c s="86" t="str">
        <f>IF('S.D.PASTE SHEET'!Y278="","",'S.D.PASTE SHEET'!Y278)</f>
        <v/>
      </c>
      <c s="86" t="str">
        <f>IF('S.D.PASTE SHEET'!Z278="","",'S.D.PASTE SHEET'!Z278)</f>
        <v/>
      </c>
      <c s="86" t="str">
        <f>IF('S.D.PASTE SHEET'!AA278="","",'S.D.PASTE SHEET'!AA278)</f>
        <v/>
      </c>
      <c s="86" t="str">
        <f>IF('S.D.PASTE SHEET'!AB278="","",'S.D.PASTE SHEET'!AB278)</f>
        <v/>
      </c>
      <c s="86" t="str">
        <f>IF('S.D.PASTE SHEET'!AC278="","",'S.D.PASTE SHEET'!AC278)</f>
        <v/>
      </c>
      <c s="86" t="str">
        <f>IF('S.D.PASTE SHEET'!AD278="","",'S.D.PASTE SHEET'!AD278)</f>
        <v/>
      </c>
      <c s="87"/>
      <c s="88" t="str">
        <f>IF(AK278="","",IF(AK278&gt;0,COUNT($AG$2:AG278),""))</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78" s="88" t="str">
        <f>IF(BC278="","",IF(BC278&gt;0,COUNT($AY$2:AY278),""))</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79" spans="1:66" ht="15.75" customHeight="1">
      <c r="A279" s="86" t="str">
        <f>IF('S.D.PASTE SHEET'!A279="","",'S.D.PASTE SHEET'!A279)</f>
        <v/>
      </c>
      <c s="86" t="str">
        <f>IF('S.D.PASTE SHEET'!B279="","",'S.D.PASTE SHEET'!B279)</f>
        <v/>
      </c>
      <c s="86" t="str">
        <f>IF('S.D.PASTE SHEET'!C279="","",'S.D.PASTE SHEET'!C279)</f>
        <v/>
      </c>
      <c s="86" t="str">
        <f>IF('S.D.PASTE SHEET'!D279="","",'S.D.PASTE SHEET'!D279)</f>
        <v/>
      </c>
      <c s="86" t="str">
        <f>IF('S.D.PASTE SHEET'!E279="","",'S.D.PASTE SHEET'!E279)</f>
        <v/>
      </c>
      <c s="86" t="str">
        <f>IF('S.D.PASTE SHEET'!F279="","",'S.D.PASTE SHEET'!F279)</f>
        <v/>
      </c>
      <c s="86" t="str">
        <f>IF('S.D.PASTE SHEET'!G279="","",'S.D.PASTE SHEET'!G279)</f>
        <v/>
      </c>
      <c s="86" t="str">
        <f>IF('S.D.PASTE SHEET'!H279="","",'S.D.PASTE SHEET'!H279)</f>
        <v/>
      </c>
      <c s="86" t="str">
        <f>IF('S.D.PASTE SHEET'!I279="","",'S.D.PASTE SHEET'!I279)</f>
        <v/>
      </c>
      <c s="86" t="str">
        <f>IF('S.D.PASTE SHEET'!J279="","",'S.D.PASTE SHEET'!J279)</f>
        <v/>
      </c>
      <c s="86" t="str">
        <f>IF('S.D.PASTE SHEET'!K279="","",'S.D.PASTE SHEET'!K279)</f>
        <v/>
      </c>
      <c s="86" t="str">
        <f>IF('S.D.PASTE SHEET'!L279="","",'S.D.PASTE SHEET'!L279)</f>
        <v/>
      </c>
      <c s="86" t="str">
        <f>IF('S.D.PASTE SHEET'!M279="","",'S.D.PASTE SHEET'!M279)</f>
        <v/>
      </c>
      <c s="86" t="str">
        <f>IF('S.D.PASTE SHEET'!N279="","",'S.D.PASTE SHEET'!N279)</f>
        <v/>
      </c>
      <c s="86" t="str">
        <f>IF('S.D.PASTE SHEET'!O279="","",'S.D.PASTE SHEET'!O279)</f>
        <v/>
      </c>
      <c s="86" t="str">
        <f>IF('S.D.PASTE SHEET'!P279="","",'S.D.PASTE SHEET'!P279)</f>
        <v/>
      </c>
      <c s="86" t="str">
        <f>IF('S.D.PASTE SHEET'!Q279="","",'S.D.PASTE SHEET'!Q279)</f>
        <v/>
      </c>
      <c s="86" t="str">
        <f>IF('S.D.PASTE SHEET'!R279="","",'S.D.PASTE SHEET'!R279)</f>
        <v/>
      </c>
      <c s="86" t="str">
        <f>IF('S.D.PASTE SHEET'!S279="","",'S.D.PASTE SHEET'!S279)</f>
        <v/>
      </c>
      <c s="86" t="str">
        <f>IF('S.D.PASTE SHEET'!T279="","",'S.D.PASTE SHEET'!T279)</f>
        <v/>
      </c>
      <c s="86" t="str">
        <f>IF('S.D.PASTE SHEET'!U279="","",'S.D.PASTE SHEET'!U279)</f>
        <v/>
      </c>
      <c s="86" t="str">
        <f>IF('S.D.PASTE SHEET'!V279="","",'S.D.PASTE SHEET'!V279)</f>
        <v/>
      </c>
      <c s="86" t="str">
        <f>IF('S.D.PASTE SHEET'!W279="","",'S.D.PASTE SHEET'!W279)</f>
        <v/>
      </c>
      <c s="86" t="str">
        <f>IF('S.D.PASTE SHEET'!X279="","",'S.D.PASTE SHEET'!X279)</f>
        <v/>
      </c>
      <c s="86" t="str">
        <f>IF('S.D.PASTE SHEET'!Y279="","",'S.D.PASTE SHEET'!Y279)</f>
        <v/>
      </c>
      <c s="86" t="str">
        <f>IF('S.D.PASTE SHEET'!Z279="","",'S.D.PASTE SHEET'!Z279)</f>
        <v/>
      </c>
      <c s="86" t="str">
        <f>IF('S.D.PASTE SHEET'!AA279="","",'S.D.PASTE SHEET'!AA279)</f>
        <v/>
      </c>
      <c s="86" t="str">
        <f>IF('S.D.PASTE SHEET'!AB279="","",'S.D.PASTE SHEET'!AB279)</f>
        <v/>
      </c>
      <c s="86" t="str">
        <f>IF('S.D.PASTE SHEET'!AC279="","",'S.D.PASTE SHEET'!AC279)</f>
        <v/>
      </c>
      <c s="86" t="str">
        <f>IF('S.D.PASTE SHEET'!AD279="","",'S.D.PASTE SHEET'!AD279)</f>
        <v/>
      </c>
      <c s="87"/>
      <c s="88" t="str">
        <f>IF(AK279="","",IF(AK279&gt;0,COUNT($AG$2:AG279),""))</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79" s="88" t="str">
        <f>IF(BC279="","",IF(BC279&gt;0,COUNT($AY$2:AY279),""))</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80" spans="1:66" ht="15.75" customHeight="1">
      <c r="A280" s="86" t="str">
        <f>IF('S.D.PASTE SHEET'!A280="","",'S.D.PASTE SHEET'!A280)</f>
        <v/>
      </c>
      <c s="86" t="str">
        <f>IF('S.D.PASTE SHEET'!B280="","",'S.D.PASTE SHEET'!B280)</f>
        <v/>
      </c>
      <c s="86" t="str">
        <f>IF('S.D.PASTE SHEET'!C280="","",'S.D.PASTE SHEET'!C280)</f>
        <v/>
      </c>
      <c s="86" t="str">
        <f>IF('S.D.PASTE SHEET'!D280="","",'S.D.PASTE SHEET'!D280)</f>
        <v/>
      </c>
      <c s="86" t="str">
        <f>IF('S.D.PASTE SHEET'!E280="","",'S.D.PASTE SHEET'!E280)</f>
        <v/>
      </c>
      <c s="86" t="str">
        <f>IF('S.D.PASTE SHEET'!F280="","",'S.D.PASTE SHEET'!F280)</f>
        <v/>
      </c>
      <c s="86" t="str">
        <f>IF('S.D.PASTE SHEET'!G280="","",'S.D.PASTE SHEET'!G280)</f>
        <v/>
      </c>
      <c s="86" t="str">
        <f>IF('S.D.PASTE SHEET'!H280="","",'S.D.PASTE SHEET'!H280)</f>
        <v/>
      </c>
      <c s="86" t="str">
        <f>IF('S.D.PASTE SHEET'!I280="","",'S.D.PASTE SHEET'!I280)</f>
        <v/>
      </c>
      <c s="86" t="str">
        <f>IF('S.D.PASTE SHEET'!J280="","",'S.D.PASTE SHEET'!J280)</f>
        <v/>
      </c>
      <c s="86" t="str">
        <f>IF('S.D.PASTE SHEET'!K280="","",'S.D.PASTE SHEET'!K280)</f>
        <v/>
      </c>
      <c s="86" t="str">
        <f>IF('S.D.PASTE SHEET'!L280="","",'S.D.PASTE SHEET'!L280)</f>
        <v/>
      </c>
      <c s="86" t="str">
        <f>IF('S.D.PASTE SHEET'!M280="","",'S.D.PASTE SHEET'!M280)</f>
        <v/>
      </c>
      <c s="86" t="str">
        <f>IF('S.D.PASTE SHEET'!N280="","",'S.D.PASTE SHEET'!N280)</f>
        <v/>
      </c>
      <c s="86" t="str">
        <f>IF('S.D.PASTE SHEET'!O280="","",'S.D.PASTE SHEET'!O280)</f>
        <v/>
      </c>
      <c s="86" t="str">
        <f>IF('S.D.PASTE SHEET'!P280="","",'S.D.PASTE SHEET'!P280)</f>
        <v/>
      </c>
      <c s="86" t="str">
        <f>IF('S.D.PASTE SHEET'!Q280="","",'S.D.PASTE SHEET'!Q280)</f>
        <v/>
      </c>
      <c s="86" t="str">
        <f>IF('S.D.PASTE SHEET'!R280="","",'S.D.PASTE SHEET'!R280)</f>
        <v/>
      </c>
      <c s="86" t="str">
        <f>IF('S.D.PASTE SHEET'!S280="","",'S.D.PASTE SHEET'!S280)</f>
        <v/>
      </c>
      <c s="86" t="str">
        <f>IF('S.D.PASTE SHEET'!T280="","",'S.D.PASTE SHEET'!T280)</f>
        <v/>
      </c>
      <c s="86" t="str">
        <f>IF('S.D.PASTE SHEET'!U280="","",'S.D.PASTE SHEET'!U280)</f>
        <v/>
      </c>
      <c s="86" t="str">
        <f>IF('S.D.PASTE SHEET'!V280="","",'S.D.PASTE SHEET'!V280)</f>
        <v/>
      </c>
      <c s="86" t="str">
        <f>IF('S.D.PASTE SHEET'!W280="","",'S.D.PASTE SHEET'!W280)</f>
        <v/>
      </c>
      <c s="86" t="str">
        <f>IF('S.D.PASTE SHEET'!X280="","",'S.D.PASTE SHEET'!X280)</f>
        <v/>
      </c>
      <c s="86" t="str">
        <f>IF('S.D.PASTE SHEET'!Y280="","",'S.D.PASTE SHEET'!Y280)</f>
        <v/>
      </c>
      <c s="86" t="str">
        <f>IF('S.D.PASTE SHEET'!Z280="","",'S.D.PASTE SHEET'!Z280)</f>
        <v/>
      </c>
      <c s="86" t="str">
        <f>IF('S.D.PASTE SHEET'!AA280="","",'S.D.PASTE SHEET'!AA280)</f>
        <v/>
      </c>
      <c s="86" t="str">
        <f>IF('S.D.PASTE SHEET'!AB280="","",'S.D.PASTE SHEET'!AB280)</f>
        <v/>
      </c>
      <c s="86" t="str">
        <f>IF('S.D.PASTE SHEET'!AC280="","",'S.D.PASTE SHEET'!AC280)</f>
        <v/>
      </c>
      <c s="86" t="str">
        <f>IF('S.D.PASTE SHEET'!AD280="","",'S.D.PASTE SHEET'!AD280)</f>
        <v/>
      </c>
      <c s="87"/>
      <c s="88" t="str">
        <f>IF(AK280="","",IF(AK280&gt;0,COUNT($AG$2:AG280),""))</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80" s="88" t="str">
        <f>IF(BC280="","",IF(BC280&gt;0,COUNT($AY$2:AY280),""))</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81" spans="1:66" ht="15.75" customHeight="1">
      <c r="A281" s="86" t="str">
        <f>IF('S.D.PASTE SHEET'!A281="","",'S.D.PASTE SHEET'!A281)</f>
        <v/>
      </c>
      <c s="86" t="str">
        <f>IF('S.D.PASTE SHEET'!B281="","",'S.D.PASTE SHEET'!B281)</f>
        <v/>
      </c>
      <c s="86" t="str">
        <f>IF('S.D.PASTE SHEET'!C281="","",'S.D.PASTE SHEET'!C281)</f>
        <v/>
      </c>
      <c s="86" t="str">
        <f>IF('S.D.PASTE SHEET'!D281="","",'S.D.PASTE SHEET'!D281)</f>
        <v/>
      </c>
      <c s="86" t="str">
        <f>IF('S.D.PASTE SHEET'!E281="","",'S.D.PASTE SHEET'!E281)</f>
        <v/>
      </c>
      <c s="86" t="str">
        <f>IF('S.D.PASTE SHEET'!F281="","",'S.D.PASTE SHEET'!F281)</f>
        <v/>
      </c>
      <c s="86" t="str">
        <f>IF('S.D.PASTE SHEET'!G281="","",'S.D.PASTE SHEET'!G281)</f>
        <v/>
      </c>
      <c s="86" t="str">
        <f>IF('S.D.PASTE SHEET'!H281="","",'S.D.PASTE SHEET'!H281)</f>
        <v/>
      </c>
      <c s="86" t="str">
        <f>IF('S.D.PASTE SHEET'!I281="","",'S.D.PASTE SHEET'!I281)</f>
        <v/>
      </c>
      <c s="86" t="str">
        <f>IF('S.D.PASTE SHEET'!J281="","",'S.D.PASTE SHEET'!J281)</f>
        <v/>
      </c>
      <c s="86" t="str">
        <f>IF('S.D.PASTE SHEET'!K281="","",'S.D.PASTE SHEET'!K281)</f>
        <v/>
      </c>
      <c s="86" t="str">
        <f>IF('S.D.PASTE SHEET'!L281="","",'S.D.PASTE SHEET'!L281)</f>
        <v/>
      </c>
      <c s="86" t="str">
        <f>IF('S.D.PASTE SHEET'!M281="","",'S.D.PASTE SHEET'!M281)</f>
        <v/>
      </c>
      <c s="86" t="str">
        <f>IF('S.D.PASTE SHEET'!N281="","",'S.D.PASTE SHEET'!N281)</f>
        <v/>
      </c>
      <c s="86" t="str">
        <f>IF('S.D.PASTE SHEET'!O281="","",'S.D.PASTE SHEET'!O281)</f>
        <v/>
      </c>
      <c s="86" t="str">
        <f>IF('S.D.PASTE SHEET'!P281="","",'S.D.PASTE SHEET'!P281)</f>
        <v/>
      </c>
      <c s="86" t="str">
        <f>IF('S.D.PASTE SHEET'!Q281="","",'S.D.PASTE SHEET'!Q281)</f>
        <v/>
      </c>
      <c s="86" t="str">
        <f>IF('S.D.PASTE SHEET'!R281="","",'S.D.PASTE SHEET'!R281)</f>
        <v/>
      </c>
      <c s="86" t="str">
        <f>IF('S.D.PASTE SHEET'!S281="","",'S.D.PASTE SHEET'!S281)</f>
        <v/>
      </c>
      <c s="86" t="str">
        <f>IF('S.D.PASTE SHEET'!T281="","",'S.D.PASTE SHEET'!T281)</f>
        <v/>
      </c>
      <c s="86" t="str">
        <f>IF('S.D.PASTE SHEET'!U281="","",'S.D.PASTE SHEET'!U281)</f>
        <v/>
      </c>
      <c s="86" t="str">
        <f>IF('S.D.PASTE SHEET'!V281="","",'S.D.PASTE SHEET'!V281)</f>
        <v/>
      </c>
      <c s="86" t="str">
        <f>IF('S.D.PASTE SHEET'!W281="","",'S.D.PASTE SHEET'!W281)</f>
        <v/>
      </c>
      <c s="86" t="str">
        <f>IF('S.D.PASTE SHEET'!X281="","",'S.D.PASTE SHEET'!X281)</f>
        <v/>
      </c>
      <c s="86" t="str">
        <f>IF('S.D.PASTE SHEET'!Y281="","",'S.D.PASTE SHEET'!Y281)</f>
        <v/>
      </c>
      <c s="86" t="str">
        <f>IF('S.D.PASTE SHEET'!Z281="","",'S.D.PASTE SHEET'!Z281)</f>
        <v/>
      </c>
      <c s="86" t="str">
        <f>IF('S.D.PASTE SHEET'!AA281="","",'S.D.PASTE SHEET'!AA281)</f>
        <v/>
      </c>
      <c s="86" t="str">
        <f>IF('S.D.PASTE SHEET'!AB281="","",'S.D.PASTE SHEET'!AB281)</f>
        <v/>
      </c>
      <c s="86" t="str">
        <f>IF('S.D.PASTE SHEET'!AC281="","",'S.D.PASTE SHEET'!AC281)</f>
        <v/>
      </c>
      <c s="86" t="str">
        <f>IF('S.D.PASTE SHEET'!AD281="","",'S.D.PASTE SHEET'!AD281)</f>
        <v/>
      </c>
      <c s="87"/>
      <c s="88" t="str">
        <f>IF(AK281="","",IF(AK281&gt;0,COUNT($AG$2:AG281),""))</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81" s="88" t="str">
        <f>IF(BC281="","",IF(BC281&gt;0,COUNT($AY$2:AY281),""))</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82" spans="1:66" ht="15.75" customHeight="1">
      <c r="A282" s="86" t="str">
        <f>IF('S.D.PASTE SHEET'!A282="","",'S.D.PASTE SHEET'!A282)</f>
        <v/>
      </c>
      <c s="86" t="str">
        <f>IF('S.D.PASTE SHEET'!B282="","",'S.D.PASTE SHEET'!B282)</f>
        <v/>
      </c>
      <c s="86" t="str">
        <f>IF('S.D.PASTE SHEET'!C282="","",'S.D.PASTE SHEET'!C282)</f>
        <v/>
      </c>
      <c s="86" t="str">
        <f>IF('S.D.PASTE SHEET'!D282="","",'S.D.PASTE SHEET'!D282)</f>
        <v/>
      </c>
      <c s="86" t="str">
        <f>IF('S.D.PASTE SHEET'!E282="","",'S.D.PASTE SHEET'!E282)</f>
        <v/>
      </c>
      <c s="86" t="str">
        <f>IF('S.D.PASTE SHEET'!F282="","",'S.D.PASTE SHEET'!F282)</f>
        <v/>
      </c>
      <c s="86" t="str">
        <f>IF('S.D.PASTE SHEET'!G282="","",'S.D.PASTE SHEET'!G282)</f>
        <v/>
      </c>
      <c s="86" t="str">
        <f>IF('S.D.PASTE SHEET'!H282="","",'S.D.PASTE SHEET'!H282)</f>
        <v/>
      </c>
      <c s="86" t="str">
        <f>IF('S.D.PASTE SHEET'!I282="","",'S.D.PASTE SHEET'!I282)</f>
        <v/>
      </c>
      <c s="86" t="str">
        <f>IF('S.D.PASTE SHEET'!J282="","",'S.D.PASTE SHEET'!J282)</f>
        <v/>
      </c>
      <c s="86" t="str">
        <f>IF('S.D.PASTE SHEET'!K282="","",'S.D.PASTE SHEET'!K282)</f>
        <v/>
      </c>
      <c s="86" t="str">
        <f>IF('S.D.PASTE SHEET'!L282="","",'S.D.PASTE SHEET'!L282)</f>
        <v/>
      </c>
      <c s="86" t="str">
        <f>IF('S.D.PASTE SHEET'!M282="","",'S.D.PASTE SHEET'!M282)</f>
        <v/>
      </c>
      <c s="86" t="str">
        <f>IF('S.D.PASTE SHEET'!N282="","",'S.D.PASTE SHEET'!N282)</f>
        <v/>
      </c>
      <c s="86" t="str">
        <f>IF('S.D.PASTE SHEET'!O282="","",'S.D.PASTE SHEET'!O282)</f>
        <v/>
      </c>
      <c s="86" t="str">
        <f>IF('S.D.PASTE SHEET'!P282="","",'S.D.PASTE SHEET'!P282)</f>
        <v/>
      </c>
      <c s="86" t="str">
        <f>IF('S.D.PASTE SHEET'!Q282="","",'S.D.PASTE SHEET'!Q282)</f>
        <v/>
      </c>
      <c s="86" t="str">
        <f>IF('S.D.PASTE SHEET'!R282="","",'S.D.PASTE SHEET'!R282)</f>
        <v/>
      </c>
      <c s="86" t="str">
        <f>IF('S.D.PASTE SHEET'!S282="","",'S.D.PASTE SHEET'!S282)</f>
        <v/>
      </c>
      <c s="86" t="str">
        <f>IF('S.D.PASTE SHEET'!T282="","",'S.D.PASTE SHEET'!T282)</f>
        <v/>
      </c>
      <c s="86" t="str">
        <f>IF('S.D.PASTE SHEET'!U282="","",'S.D.PASTE SHEET'!U282)</f>
        <v/>
      </c>
      <c s="86" t="str">
        <f>IF('S.D.PASTE SHEET'!V282="","",'S.D.PASTE SHEET'!V282)</f>
        <v/>
      </c>
      <c s="86" t="str">
        <f>IF('S.D.PASTE SHEET'!W282="","",'S.D.PASTE SHEET'!W282)</f>
        <v/>
      </c>
      <c s="86" t="str">
        <f>IF('S.D.PASTE SHEET'!X282="","",'S.D.PASTE SHEET'!X282)</f>
        <v/>
      </c>
      <c s="86" t="str">
        <f>IF('S.D.PASTE SHEET'!Y282="","",'S.D.PASTE SHEET'!Y282)</f>
        <v/>
      </c>
      <c s="86" t="str">
        <f>IF('S.D.PASTE SHEET'!Z282="","",'S.D.PASTE SHEET'!Z282)</f>
        <v/>
      </c>
      <c s="86" t="str">
        <f>IF('S.D.PASTE SHEET'!AA282="","",'S.D.PASTE SHEET'!AA282)</f>
        <v/>
      </c>
      <c s="86" t="str">
        <f>IF('S.D.PASTE SHEET'!AB282="","",'S.D.PASTE SHEET'!AB282)</f>
        <v/>
      </c>
      <c s="86" t="str">
        <f>IF('S.D.PASTE SHEET'!AC282="","",'S.D.PASTE SHEET'!AC282)</f>
        <v/>
      </c>
      <c s="86" t="str">
        <f>IF('S.D.PASTE SHEET'!AD282="","",'S.D.PASTE SHEET'!AD282)</f>
        <v/>
      </c>
      <c s="87"/>
      <c s="88" t="str">
        <f>IF(AK282="","",IF(AK282&gt;0,COUNT($AG$2:AG282),""))</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82" s="88" t="str">
        <f>IF(BC282="","",IF(BC282&gt;0,COUNT($AY$2:AY282),""))</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83" spans="1:66" ht="15.75" customHeight="1">
      <c r="A283" s="86" t="str">
        <f>IF('S.D.PASTE SHEET'!A283="","",'S.D.PASTE SHEET'!A283)</f>
        <v/>
      </c>
      <c s="86" t="str">
        <f>IF('S.D.PASTE SHEET'!B283="","",'S.D.PASTE SHEET'!B283)</f>
        <v/>
      </c>
      <c s="86" t="str">
        <f>IF('S.D.PASTE SHEET'!C283="","",'S.D.PASTE SHEET'!C283)</f>
        <v/>
      </c>
      <c s="86" t="str">
        <f>IF('S.D.PASTE SHEET'!D283="","",'S.D.PASTE SHEET'!D283)</f>
        <v/>
      </c>
      <c s="86" t="str">
        <f>IF('S.D.PASTE SHEET'!E283="","",'S.D.PASTE SHEET'!E283)</f>
        <v/>
      </c>
      <c s="86" t="str">
        <f>IF('S.D.PASTE SHEET'!F283="","",'S.D.PASTE SHEET'!F283)</f>
        <v/>
      </c>
      <c s="86" t="str">
        <f>IF('S.D.PASTE SHEET'!G283="","",'S.D.PASTE SHEET'!G283)</f>
        <v/>
      </c>
      <c s="86" t="str">
        <f>IF('S.D.PASTE SHEET'!H283="","",'S.D.PASTE SHEET'!H283)</f>
        <v/>
      </c>
      <c s="86" t="str">
        <f>IF('S.D.PASTE SHEET'!I283="","",'S.D.PASTE SHEET'!I283)</f>
        <v/>
      </c>
      <c s="86" t="str">
        <f>IF('S.D.PASTE SHEET'!J283="","",'S.D.PASTE SHEET'!J283)</f>
        <v/>
      </c>
      <c s="86" t="str">
        <f>IF('S.D.PASTE SHEET'!K283="","",'S.D.PASTE SHEET'!K283)</f>
        <v/>
      </c>
      <c s="86" t="str">
        <f>IF('S.D.PASTE SHEET'!L283="","",'S.D.PASTE SHEET'!L283)</f>
        <v/>
      </c>
      <c s="86" t="str">
        <f>IF('S.D.PASTE SHEET'!M283="","",'S.D.PASTE SHEET'!M283)</f>
        <v/>
      </c>
      <c s="86" t="str">
        <f>IF('S.D.PASTE SHEET'!N283="","",'S.D.PASTE SHEET'!N283)</f>
        <v/>
      </c>
      <c s="86" t="str">
        <f>IF('S.D.PASTE SHEET'!O283="","",'S.D.PASTE SHEET'!O283)</f>
        <v/>
      </c>
      <c s="86" t="str">
        <f>IF('S.D.PASTE SHEET'!P283="","",'S.D.PASTE SHEET'!P283)</f>
        <v/>
      </c>
      <c s="86" t="str">
        <f>IF('S.D.PASTE SHEET'!Q283="","",'S.D.PASTE SHEET'!Q283)</f>
        <v/>
      </c>
      <c s="86" t="str">
        <f>IF('S.D.PASTE SHEET'!R283="","",'S.D.PASTE SHEET'!R283)</f>
        <v/>
      </c>
      <c s="86" t="str">
        <f>IF('S.D.PASTE SHEET'!S283="","",'S.D.PASTE SHEET'!S283)</f>
        <v/>
      </c>
      <c s="86" t="str">
        <f>IF('S.D.PASTE SHEET'!T283="","",'S.D.PASTE SHEET'!T283)</f>
        <v/>
      </c>
      <c s="86" t="str">
        <f>IF('S.D.PASTE SHEET'!U283="","",'S.D.PASTE SHEET'!U283)</f>
        <v/>
      </c>
      <c s="86" t="str">
        <f>IF('S.D.PASTE SHEET'!V283="","",'S.D.PASTE SHEET'!V283)</f>
        <v/>
      </c>
      <c s="86" t="str">
        <f>IF('S.D.PASTE SHEET'!W283="","",'S.D.PASTE SHEET'!W283)</f>
        <v/>
      </c>
      <c s="86" t="str">
        <f>IF('S.D.PASTE SHEET'!X283="","",'S.D.PASTE SHEET'!X283)</f>
        <v/>
      </c>
      <c s="86" t="str">
        <f>IF('S.D.PASTE SHEET'!Y283="","",'S.D.PASTE SHEET'!Y283)</f>
        <v/>
      </c>
      <c s="86" t="str">
        <f>IF('S.D.PASTE SHEET'!Z283="","",'S.D.PASTE SHEET'!Z283)</f>
        <v/>
      </c>
      <c s="86" t="str">
        <f>IF('S.D.PASTE SHEET'!AA283="","",'S.D.PASTE SHEET'!AA283)</f>
        <v/>
      </c>
      <c s="86" t="str">
        <f>IF('S.D.PASTE SHEET'!AB283="","",'S.D.PASTE SHEET'!AB283)</f>
        <v/>
      </c>
      <c s="86" t="str">
        <f>IF('S.D.PASTE SHEET'!AC283="","",'S.D.PASTE SHEET'!AC283)</f>
        <v/>
      </c>
      <c s="86" t="str">
        <f>IF('S.D.PASTE SHEET'!AD283="","",'S.D.PASTE SHEET'!AD283)</f>
        <v/>
      </c>
      <c s="87"/>
      <c s="88" t="str">
        <f>IF(AK283="","",IF(AK283&gt;0,COUNT($AG$2:AG283),""))</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283" s="88" t="str">
        <f>IF(BC283="","",IF(BC283&gt;0,COUNT($AY$2:AY283),""))</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84" spans="1:66" ht="15.75" customHeight="1">
      <c r="A284" s="86" t="str">
        <f>IF('S.D.PASTE SHEET'!A284="","",'S.D.PASTE SHEET'!A284)</f>
        <v/>
      </c>
      <c s="86" t="str">
        <f>IF('S.D.PASTE SHEET'!B284="","",'S.D.PASTE SHEET'!B284)</f>
        <v/>
      </c>
      <c s="86" t="str">
        <f>IF('S.D.PASTE SHEET'!C284="","",'S.D.PASTE SHEET'!C284)</f>
        <v/>
      </c>
      <c s="86" t="str">
        <f>IF('S.D.PASTE SHEET'!D284="","",'S.D.PASTE SHEET'!D284)</f>
        <v/>
      </c>
      <c s="86" t="str">
        <f>IF('S.D.PASTE SHEET'!E284="","",'S.D.PASTE SHEET'!E284)</f>
        <v/>
      </c>
      <c s="86" t="str">
        <f>IF('S.D.PASTE SHEET'!F284="","",'S.D.PASTE SHEET'!F284)</f>
        <v/>
      </c>
      <c s="86" t="str">
        <f>IF('S.D.PASTE SHEET'!G284="","",'S.D.PASTE SHEET'!G284)</f>
        <v/>
      </c>
      <c s="86" t="str">
        <f>IF('S.D.PASTE SHEET'!H284="","",'S.D.PASTE SHEET'!H284)</f>
        <v/>
      </c>
      <c s="86" t="str">
        <f>IF('S.D.PASTE SHEET'!I284="","",'S.D.PASTE SHEET'!I284)</f>
        <v/>
      </c>
      <c s="86" t="str">
        <f>IF('S.D.PASTE SHEET'!J284="","",'S.D.PASTE SHEET'!J284)</f>
        <v/>
      </c>
      <c s="86" t="str">
        <f>IF('S.D.PASTE SHEET'!K284="","",'S.D.PASTE SHEET'!K284)</f>
        <v/>
      </c>
      <c s="86" t="str">
        <f>IF('S.D.PASTE SHEET'!L284="","",'S.D.PASTE SHEET'!L284)</f>
        <v/>
      </c>
      <c s="86" t="str">
        <f>IF('S.D.PASTE SHEET'!M284="","",'S.D.PASTE SHEET'!M284)</f>
        <v/>
      </c>
      <c s="86" t="str">
        <f>IF('S.D.PASTE SHEET'!N284="","",'S.D.PASTE SHEET'!N284)</f>
        <v/>
      </c>
      <c s="86" t="str">
        <f>IF('S.D.PASTE SHEET'!O284="","",'S.D.PASTE SHEET'!O284)</f>
        <v/>
      </c>
      <c s="86" t="str">
        <f>IF('S.D.PASTE SHEET'!P284="","",'S.D.PASTE SHEET'!P284)</f>
        <v/>
      </c>
      <c s="86" t="str">
        <f>IF('S.D.PASTE SHEET'!Q284="","",'S.D.PASTE SHEET'!Q284)</f>
        <v/>
      </c>
      <c s="86" t="str">
        <f>IF('S.D.PASTE SHEET'!R284="","",'S.D.PASTE SHEET'!R284)</f>
        <v/>
      </c>
      <c s="86" t="str">
        <f>IF('S.D.PASTE SHEET'!S284="","",'S.D.PASTE SHEET'!S284)</f>
        <v/>
      </c>
      <c s="86" t="str">
        <f>IF('S.D.PASTE SHEET'!T284="","",'S.D.PASTE SHEET'!T284)</f>
        <v/>
      </c>
      <c s="86" t="str">
        <f>IF('S.D.PASTE SHEET'!U284="","",'S.D.PASTE SHEET'!U284)</f>
        <v/>
      </c>
      <c s="86" t="str">
        <f>IF('S.D.PASTE SHEET'!V284="","",'S.D.PASTE SHEET'!V284)</f>
        <v/>
      </c>
      <c s="86" t="str">
        <f>IF('S.D.PASTE SHEET'!W284="","",'S.D.PASTE SHEET'!W284)</f>
        <v/>
      </c>
      <c s="86" t="str">
        <f>IF('S.D.PASTE SHEET'!X284="","",'S.D.PASTE SHEET'!X284)</f>
        <v/>
      </c>
      <c s="86" t="str">
        <f>IF('S.D.PASTE SHEET'!Y284="","",'S.D.PASTE SHEET'!Y284)</f>
        <v/>
      </c>
      <c s="86" t="str">
        <f>IF('S.D.PASTE SHEET'!Z284="","",'S.D.PASTE SHEET'!Z284)</f>
        <v/>
      </c>
      <c s="86" t="str">
        <f>IF('S.D.PASTE SHEET'!AA284="","",'S.D.PASTE SHEET'!AA284)</f>
        <v/>
      </c>
      <c s="86" t="str">
        <f>IF('S.D.PASTE SHEET'!AB284="","",'S.D.PASTE SHEET'!AB284)</f>
        <v/>
      </c>
      <c s="86" t="str">
        <f>IF('S.D.PASTE SHEET'!AC284="","",'S.D.PASTE SHEET'!AC284)</f>
        <v/>
      </c>
      <c s="86" t="str">
        <f>IF('S.D.PASTE SHEET'!AD284="","",'S.D.PASTE SHEET'!AD284)</f>
        <v/>
      </c>
      <c s="87"/>
      <c s="88" t="str">
        <f>IF(AK284="","",IF(AK284&gt;0,COUNT($AG$2:AG284),""))</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ref="AW284:AW314">IF(AND($BB$1=12,$A284=12,$BC$1=B284),A284,"")</f>
        <v/>
      </c>
      <c s="88" t="str">
        <f>IF(BC284="","",IF(BC284&gt;0,COUNT($AY$2:AY284),""))</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85" spans="1:66" ht="15.75" customHeight="1">
      <c r="A285" s="86" t="str">
        <f>IF('S.D.PASTE SHEET'!A285="","",'S.D.PASTE SHEET'!A285)</f>
        <v/>
      </c>
      <c s="86" t="str">
        <f>IF('S.D.PASTE SHEET'!B285="","",'S.D.PASTE SHEET'!B285)</f>
        <v/>
      </c>
      <c s="86" t="str">
        <f>IF('S.D.PASTE SHEET'!C285="","",'S.D.PASTE SHEET'!C285)</f>
        <v/>
      </c>
      <c s="86" t="str">
        <f>IF('S.D.PASTE SHEET'!D285="","",'S.D.PASTE SHEET'!D285)</f>
        <v/>
      </c>
      <c s="86" t="str">
        <f>IF('S.D.PASTE SHEET'!E285="","",'S.D.PASTE SHEET'!E285)</f>
        <v/>
      </c>
      <c s="86" t="str">
        <f>IF('S.D.PASTE SHEET'!F285="","",'S.D.PASTE SHEET'!F285)</f>
        <v/>
      </c>
      <c s="86" t="str">
        <f>IF('S.D.PASTE SHEET'!G285="","",'S.D.PASTE SHEET'!G285)</f>
        <v/>
      </c>
      <c s="86" t="str">
        <f>IF('S.D.PASTE SHEET'!H285="","",'S.D.PASTE SHEET'!H285)</f>
        <v/>
      </c>
      <c s="86" t="str">
        <f>IF('S.D.PASTE SHEET'!I285="","",'S.D.PASTE SHEET'!I285)</f>
        <v/>
      </c>
      <c s="86" t="str">
        <f>IF('S.D.PASTE SHEET'!J285="","",'S.D.PASTE SHEET'!J285)</f>
        <v/>
      </c>
      <c s="86" t="str">
        <f>IF('S.D.PASTE SHEET'!K285="","",'S.D.PASTE SHEET'!K285)</f>
        <v/>
      </c>
      <c s="86" t="str">
        <f>IF('S.D.PASTE SHEET'!L285="","",'S.D.PASTE SHEET'!L285)</f>
        <v/>
      </c>
      <c s="86" t="str">
        <f>IF('S.D.PASTE SHEET'!M285="","",'S.D.PASTE SHEET'!M285)</f>
        <v/>
      </c>
      <c s="86" t="str">
        <f>IF('S.D.PASTE SHEET'!N285="","",'S.D.PASTE SHEET'!N285)</f>
        <v/>
      </c>
      <c s="86" t="str">
        <f>IF('S.D.PASTE SHEET'!O285="","",'S.D.PASTE SHEET'!O285)</f>
        <v/>
      </c>
      <c s="86" t="str">
        <f>IF('S.D.PASTE SHEET'!P285="","",'S.D.PASTE SHEET'!P285)</f>
        <v/>
      </c>
      <c s="86" t="str">
        <f>IF('S.D.PASTE SHEET'!Q285="","",'S.D.PASTE SHEET'!Q285)</f>
        <v/>
      </c>
      <c s="86" t="str">
        <f>IF('S.D.PASTE SHEET'!R285="","",'S.D.PASTE SHEET'!R285)</f>
        <v/>
      </c>
      <c s="86" t="str">
        <f>IF('S.D.PASTE SHEET'!S285="","",'S.D.PASTE SHEET'!S285)</f>
        <v/>
      </c>
      <c s="86" t="str">
        <f>IF('S.D.PASTE SHEET'!T285="","",'S.D.PASTE SHEET'!T285)</f>
        <v/>
      </c>
      <c s="86" t="str">
        <f>IF('S.D.PASTE SHEET'!U285="","",'S.D.PASTE SHEET'!U285)</f>
        <v/>
      </c>
      <c s="86" t="str">
        <f>IF('S.D.PASTE SHEET'!V285="","",'S.D.PASTE SHEET'!V285)</f>
        <v/>
      </c>
      <c s="86" t="str">
        <f>IF('S.D.PASTE SHEET'!W285="","",'S.D.PASTE SHEET'!W285)</f>
        <v/>
      </c>
      <c s="86" t="str">
        <f>IF('S.D.PASTE SHEET'!X285="","",'S.D.PASTE SHEET'!X285)</f>
        <v/>
      </c>
      <c s="86" t="str">
        <f>IF('S.D.PASTE SHEET'!Y285="","",'S.D.PASTE SHEET'!Y285)</f>
        <v/>
      </c>
      <c s="86" t="str">
        <f>IF('S.D.PASTE SHEET'!Z285="","",'S.D.PASTE SHEET'!Z285)</f>
        <v/>
      </c>
      <c s="86" t="str">
        <f>IF('S.D.PASTE SHEET'!AA285="","",'S.D.PASTE SHEET'!AA285)</f>
        <v/>
      </c>
      <c s="86" t="str">
        <f>IF('S.D.PASTE SHEET'!AB285="","",'S.D.PASTE SHEET'!AB285)</f>
        <v/>
      </c>
      <c s="86" t="str">
        <f>IF('S.D.PASTE SHEET'!AC285="","",'S.D.PASTE SHEET'!AC285)</f>
        <v/>
      </c>
      <c s="86" t="str">
        <f>IF('S.D.PASTE SHEET'!AD285="","",'S.D.PASTE SHEET'!AD285)</f>
        <v/>
      </c>
      <c s="87"/>
      <c s="88" t="str">
        <f>IF(AK285="","",IF(AK285&gt;0,COUNT($AG$2:AG285),""))</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IF(BC285="","",IF(BC285&gt;0,COUNT($AY$2:AY285),""))</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86" spans="1:66" ht="15.75" customHeight="1">
      <c r="A286" s="86" t="str">
        <f>IF('S.D.PASTE SHEET'!A286="","",'S.D.PASTE SHEET'!A286)</f>
        <v/>
      </c>
      <c s="86" t="str">
        <f>IF('S.D.PASTE SHEET'!B286="","",'S.D.PASTE SHEET'!B286)</f>
        <v/>
      </c>
      <c s="86" t="str">
        <f>IF('S.D.PASTE SHEET'!C286="","",'S.D.PASTE SHEET'!C286)</f>
        <v/>
      </c>
      <c s="86" t="str">
        <f>IF('S.D.PASTE SHEET'!D286="","",'S.D.PASTE SHEET'!D286)</f>
        <v/>
      </c>
      <c s="86" t="str">
        <f>IF('S.D.PASTE SHEET'!E286="","",'S.D.PASTE SHEET'!E286)</f>
        <v/>
      </c>
      <c s="86" t="str">
        <f>IF('S.D.PASTE SHEET'!F286="","",'S.D.PASTE SHEET'!F286)</f>
        <v/>
      </c>
      <c s="86" t="str">
        <f>IF('S.D.PASTE SHEET'!G286="","",'S.D.PASTE SHEET'!G286)</f>
        <v/>
      </c>
      <c s="86" t="str">
        <f>IF('S.D.PASTE SHEET'!H286="","",'S.D.PASTE SHEET'!H286)</f>
        <v/>
      </c>
      <c s="86" t="str">
        <f>IF('S.D.PASTE SHEET'!I286="","",'S.D.PASTE SHEET'!I286)</f>
        <v/>
      </c>
      <c s="86" t="str">
        <f>IF('S.D.PASTE SHEET'!J286="","",'S.D.PASTE SHEET'!J286)</f>
        <v/>
      </c>
      <c s="86" t="str">
        <f>IF('S.D.PASTE SHEET'!K286="","",'S.D.PASTE SHEET'!K286)</f>
        <v/>
      </c>
      <c s="86" t="str">
        <f>IF('S.D.PASTE SHEET'!L286="","",'S.D.PASTE SHEET'!L286)</f>
        <v/>
      </c>
      <c s="86" t="str">
        <f>IF('S.D.PASTE SHEET'!M286="","",'S.D.PASTE SHEET'!M286)</f>
        <v/>
      </c>
      <c s="86" t="str">
        <f>IF('S.D.PASTE SHEET'!N286="","",'S.D.PASTE SHEET'!N286)</f>
        <v/>
      </c>
      <c s="86" t="str">
        <f>IF('S.D.PASTE SHEET'!O286="","",'S.D.PASTE SHEET'!O286)</f>
        <v/>
      </c>
      <c s="86" t="str">
        <f>IF('S.D.PASTE SHEET'!P286="","",'S.D.PASTE SHEET'!P286)</f>
        <v/>
      </c>
      <c s="86" t="str">
        <f>IF('S.D.PASTE SHEET'!Q286="","",'S.D.PASTE SHEET'!Q286)</f>
        <v/>
      </c>
      <c s="86" t="str">
        <f>IF('S.D.PASTE SHEET'!R286="","",'S.D.PASTE SHEET'!R286)</f>
        <v/>
      </c>
      <c s="86" t="str">
        <f>IF('S.D.PASTE SHEET'!S286="","",'S.D.PASTE SHEET'!S286)</f>
        <v/>
      </c>
      <c s="86" t="str">
        <f>IF('S.D.PASTE SHEET'!T286="","",'S.D.PASTE SHEET'!T286)</f>
        <v/>
      </c>
      <c s="86" t="str">
        <f>IF('S.D.PASTE SHEET'!U286="","",'S.D.PASTE SHEET'!U286)</f>
        <v/>
      </c>
      <c s="86" t="str">
        <f>IF('S.D.PASTE SHEET'!V286="","",'S.D.PASTE SHEET'!V286)</f>
        <v/>
      </c>
      <c s="86" t="str">
        <f>IF('S.D.PASTE SHEET'!W286="","",'S.D.PASTE SHEET'!W286)</f>
        <v/>
      </c>
      <c s="86" t="str">
        <f>IF('S.D.PASTE SHEET'!X286="","",'S.D.PASTE SHEET'!X286)</f>
        <v/>
      </c>
      <c s="86" t="str">
        <f>IF('S.D.PASTE SHEET'!Y286="","",'S.D.PASTE SHEET'!Y286)</f>
        <v/>
      </c>
      <c s="86" t="str">
        <f>IF('S.D.PASTE SHEET'!Z286="","",'S.D.PASTE SHEET'!Z286)</f>
        <v/>
      </c>
      <c s="86" t="str">
        <f>IF('S.D.PASTE SHEET'!AA286="","",'S.D.PASTE SHEET'!AA286)</f>
        <v/>
      </c>
      <c s="86" t="str">
        <f>IF('S.D.PASTE SHEET'!AB286="","",'S.D.PASTE SHEET'!AB286)</f>
        <v/>
      </c>
      <c s="86" t="str">
        <f>IF('S.D.PASTE SHEET'!AC286="","",'S.D.PASTE SHEET'!AC286)</f>
        <v/>
      </c>
      <c s="86" t="str">
        <f>IF('S.D.PASTE SHEET'!AD286="","",'S.D.PASTE SHEET'!AD286)</f>
        <v/>
      </c>
      <c s="87"/>
      <c s="88" t="str">
        <f>IF(AK286="","",IF(AK286&gt;0,COUNT($AG$2:AG286),""))</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IF(BC286="","",IF(BC286&gt;0,COUNT($AY$2:AY286),""))</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87" spans="1:66" ht="15.75" customHeight="1">
      <c r="A287" s="86" t="str">
        <f>IF('S.D.PASTE SHEET'!A287="","",'S.D.PASTE SHEET'!A287)</f>
        <v/>
      </c>
      <c s="86" t="str">
        <f>IF('S.D.PASTE SHEET'!B287="","",'S.D.PASTE SHEET'!B287)</f>
        <v/>
      </c>
      <c s="86" t="str">
        <f>IF('S.D.PASTE SHEET'!C287="","",'S.D.PASTE SHEET'!C287)</f>
        <v/>
      </c>
      <c s="86" t="str">
        <f>IF('S.D.PASTE SHEET'!D287="","",'S.D.PASTE SHEET'!D287)</f>
        <v/>
      </c>
      <c s="86" t="str">
        <f>IF('S.D.PASTE SHEET'!E287="","",'S.D.PASTE SHEET'!E287)</f>
        <v/>
      </c>
      <c s="86" t="str">
        <f>IF('S.D.PASTE SHEET'!F287="","",'S.D.PASTE SHEET'!F287)</f>
        <v/>
      </c>
      <c s="86" t="str">
        <f>IF('S.D.PASTE SHEET'!G287="","",'S.D.PASTE SHEET'!G287)</f>
        <v/>
      </c>
      <c s="86" t="str">
        <f>IF('S.D.PASTE SHEET'!H287="","",'S.D.PASTE SHEET'!H287)</f>
        <v/>
      </c>
      <c s="86" t="str">
        <f>IF('S.D.PASTE SHEET'!I287="","",'S.D.PASTE SHEET'!I287)</f>
        <v/>
      </c>
      <c s="86" t="str">
        <f>IF('S.D.PASTE SHEET'!J287="","",'S.D.PASTE SHEET'!J287)</f>
        <v/>
      </c>
      <c s="86" t="str">
        <f>IF('S.D.PASTE SHEET'!K287="","",'S.D.PASTE SHEET'!K287)</f>
        <v/>
      </c>
      <c s="86" t="str">
        <f>IF('S.D.PASTE SHEET'!L287="","",'S.D.PASTE SHEET'!L287)</f>
        <v/>
      </c>
      <c s="86" t="str">
        <f>IF('S.D.PASTE SHEET'!M287="","",'S.D.PASTE SHEET'!M287)</f>
        <v/>
      </c>
      <c s="86" t="str">
        <f>IF('S.D.PASTE SHEET'!N287="","",'S.D.PASTE SHEET'!N287)</f>
        <v/>
      </c>
      <c s="86" t="str">
        <f>IF('S.D.PASTE SHEET'!O287="","",'S.D.PASTE SHEET'!O287)</f>
        <v/>
      </c>
      <c s="86" t="str">
        <f>IF('S.D.PASTE SHEET'!P287="","",'S.D.PASTE SHEET'!P287)</f>
        <v/>
      </c>
      <c s="86" t="str">
        <f>IF('S.D.PASTE SHEET'!Q287="","",'S.D.PASTE SHEET'!Q287)</f>
        <v/>
      </c>
      <c s="86" t="str">
        <f>IF('S.D.PASTE SHEET'!R287="","",'S.D.PASTE SHEET'!R287)</f>
        <v/>
      </c>
      <c s="86" t="str">
        <f>IF('S.D.PASTE SHEET'!S287="","",'S.D.PASTE SHEET'!S287)</f>
        <v/>
      </c>
      <c s="86" t="str">
        <f>IF('S.D.PASTE SHEET'!T287="","",'S.D.PASTE SHEET'!T287)</f>
        <v/>
      </c>
      <c s="86" t="str">
        <f>IF('S.D.PASTE SHEET'!U287="","",'S.D.PASTE SHEET'!U287)</f>
        <v/>
      </c>
      <c s="86" t="str">
        <f>IF('S.D.PASTE SHEET'!V287="","",'S.D.PASTE SHEET'!V287)</f>
        <v/>
      </c>
      <c s="86" t="str">
        <f>IF('S.D.PASTE SHEET'!W287="","",'S.D.PASTE SHEET'!W287)</f>
        <v/>
      </c>
      <c s="86" t="str">
        <f>IF('S.D.PASTE SHEET'!X287="","",'S.D.PASTE SHEET'!X287)</f>
        <v/>
      </c>
      <c s="86" t="str">
        <f>IF('S.D.PASTE SHEET'!Y287="","",'S.D.PASTE SHEET'!Y287)</f>
        <v/>
      </c>
      <c s="86" t="str">
        <f>IF('S.D.PASTE SHEET'!Z287="","",'S.D.PASTE SHEET'!Z287)</f>
        <v/>
      </c>
      <c s="86" t="str">
        <f>IF('S.D.PASTE SHEET'!AA287="","",'S.D.PASTE SHEET'!AA287)</f>
        <v/>
      </c>
      <c s="86" t="str">
        <f>IF('S.D.PASTE SHEET'!AB287="","",'S.D.PASTE SHEET'!AB287)</f>
        <v/>
      </c>
      <c s="86" t="str">
        <f>IF('S.D.PASTE SHEET'!AC287="","",'S.D.PASTE SHEET'!AC287)</f>
        <v/>
      </c>
      <c s="86" t="str">
        <f>IF('S.D.PASTE SHEET'!AD287="","",'S.D.PASTE SHEET'!AD287)</f>
        <v/>
      </c>
      <c s="87"/>
      <c s="88" t="str">
        <f>IF(AK287="","",IF(AK287&gt;0,COUNT($AG$2:AG287),""))</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IF(BC287="","",IF(BC287&gt;0,COUNT($AY$2:AY287),""))</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88" spans="1:66" ht="15.75" customHeight="1">
      <c r="A288" s="86" t="str">
        <f>IF('S.D.PASTE SHEET'!A288="","",'S.D.PASTE SHEET'!A288)</f>
        <v/>
      </c>
      <c s="86" t="str">
        <f>IF('S.D.PASTE SHEET'!B288="","",'S.D.PASTE SHEET'!B288)</f>
        <v/>
      </c>
      <c s="86" t="str">
        <f>IF('S.D.PASTE SHEET'!C288="","",'S.D.PASTE SHEET'!C288)</f>
        <v/>
      </c>
      <c s="86" t="str">
        <f>IF('S.D.PASTE SHEET'!D288="","",'S.D.PASTE SHEET'!D288)</f>
        <v/>
      </c>
      <c s="86" t="str">
        <f>IF('S.D.PASTE SHEET'!E288="","",'S.D.PASTE SHEET'!E288)</f>
        <v/>
      </c>
      <c s="86" t="str">
        <f>IF('S.D.PASTE SHEET'!F288="","",'S.D.PASTE SHEET'!F288)</f>
        <v/>
      </c>
      <c s="86" t="str">
        <f>IF('S.D.PASTE SHEET'!G288="","",'S.D.PASTE SHEET'!G288)</f>
        <v/>
      </c>
      <c s="86" t="str">
        <f>IF('S.D.PASTE SHEET'!H288="","",'S.D.PASTE SHEET'!H288)</f>
        <v/>
      </c>
      <c s="86" t="str">
        <f>IF('S.D.PASTE SHEET'!I288="","",'S.D.PASTE SHEET'!I288)</f>
        <v/>
      </c>
      <c s="86" t="str">
        <f>IF('S.D.PASTE SHEET'!J288="","",'S.D.PASTE SHEET'!J288)</f>
        <v/>
      </c>
      <c s="86" t="str">
        <f>IF('S.D.PASTE SHEET'!K288="","",'S.D.PASTE SHEET'!K288)</f>
        <v/>
      </c>
      <c s="86" t="str">
        <f>IF('S.D.PASTE SHEET'!L288="","",'S.D.PASTE SHEET'!L288)</f>
        <v/>
      </c>
      <c s="86" t="str">
        <f>IF('S.D.PASTE SHEET'!M288="","",'S.D.PASTE SHEET'!M288)</f>
        <v/>
      </c>
      <c s="86" t="str">
        <f>IF('S.D.PASTE SHEET'!N288="","",'S.D.PASTE SHEET'!N288)</f>
        <v/>
      </c>
      <c s="86" t="str">
        <f>IF('S.D.PASTE SHEET'!O288="","",'S.D.PASTE SHEET'!O288)</f>
        <v/>
      </c>
      <c s="86" t="str">
        <f>IF('S.D.PASTE SHEET'!P288="","",'S.D.PASTE SHEET'!P288)</f>
        <v/>
      </c>
      <c s="86" t="str">
        <f>IF('S.D.PASTE SHEET'!Q288="","",'S.D.PASTE SHEET'!Q288)</f>
        <v/>
      </c>
      <c s="86" t="str">
        <f>IF('S.D.PASTE SHEET'!R288="","",'S.D.PASTE SHEET'!R288)</f>
        <v/>
      </c>
      <c s="86" t="str">
        <f>IF('S.D.PASTE SHEET'!S288="","",'S.D.PASTE SHEET'!S288)</f>
        <v/>
      </c>
      <c s="86" t="str">
        <f>IF('S.D.PASTE SHEET'!T288="","",'S.D.PASTE SHEET'!T288)</f>
        <v/>
      </c>
      <c s="86" t="str">
        <f>IF('S.D.PASTE SHEET'!U288="","",'S.D.PASTE SHEET'!U288)</f>
        <v/>
      </c>
      <c s="86" t="str">
        <f>IF('S.D.PASTE SHEET'!V288="","",'S.D.PASTE SHEET'!V288)</f>
        <v/>
      </c>
      <c s="86" t="str">
        <f>IF('S.D.PASTE SHEET'!W288="","",'S.D.PASTE SHEET'!W288)</f>
        <v/>
      </c>
      <c s="86" t="str">
        <f>IF('S.D.PASTE SHEET'!X288="","",'S.D.PASTE SHEET'!X288)</f>
        <v/>
      </c>
      <c s="86" t="str">
        <f>IF('S.D.PASTE SHEET'!Y288="","",'S.D.PASTE SHEET'!Y288)</f>
        <v/>
      </c>
      <c s="86" t="str">
        <f>IF('S.D.PASTE SHEET'!Z288="","",'S.D.PASTE SHEET'!Z288)</f>
        <v/>
      </c>
      <c s="86" t="str">
        <f>IF('S.D.PASTE SHEET'!AA288="","",'S.D.PASTE SHEET'!AA288)</f>
        <v/>
      </c>
      <c s="86" t="str">
        <f>IF('S.D.PASTE SHEET'!AB288="","",'S.D.PASTE SHEET'!AB288)</f>
        <v/>
      </c>
      <c s="86" t="str">
        <f>IF('S.D.PASTE SHEET'!AC288="","",'S.D.PASTE SHEET'!AC288)</f>
        <v/>
      </c>
      <c s="86" t="str">
        <f>IF('S.D.PASTE SHEET'!AD288="","",'S.D.PASTE SHEET'!AD288)</f>
        <v/>
      </c>
      <c s="87"/>
      <c s="88" t="str">
        <f>IF(AK288="","",IF(AK288&gt;0,COUNT($AG$2:AG288),""))</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IF(BC288="","",IF(BC288&gt;0,COUNT($AY$2:AY288),""))</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89" spans="1:66" ht="15.75" customHeight="1">
      <c r="A289" s="86" t="str">
        <f>IF('S.D.PASTE SHEET'!A289="","",'S.D.PASTE SHEET'!A289)</f>
        <v/>
      </c>
      <c s="86" t="str">
        <f>IF('S.D.PASTE SHEET'!B289="","",'S.D.PASTE SHEET'!B289)</f>
        <v/>
      </c>
      <c s="86" t="str">
        <f>IF('S.D.PASTE SHEET'!C289="","",'S.D.PASTE SHEET'!C289)</f>
        <v/>
      </c>
      <c s="86" t="str">
        <f>IF('S.D.PASTE SHEET'!D289="","",'S.D.PASTE SHEET'!D289)</f>
        <v/>
      </c>
      <c s="86" t="str">
        <f>IF('S.D.PASTE SHEET'!E289="","",'S.D.PASTE SHEET'!E289)</f>
        <v/>
      </c>
      <c s="86" t="str">
        <f>IF('S.D.PASTE SHEET'!F289="","",'S.D.PASTE SHEET'!F289)</f>
        <v/>
      </c>
      <c s="86" t="str">
        <f>IF('S.D.PASTE SHEET'!G289="","",'S.D.PASTE SHEET'!G289)</f>
        <v/>
      </c>
      <c s="86" t="str">
        <f>IF('S.D.PASTE SHEET'!H289="","",'S.D.PASTE SHEET'!H289)</f>
        <v/>
      </c>
      <c s="86" t="str">
        <f>IF('S.D.PASTE SHEET'!I289="","",'S.D.PASTE SHEET'!I289)</f>
        <v/>
      </c>
      <c s="86" t="str">
        <f>IF('S.D.PASTE SHEET'!J289="","",'S.D.PASTE SHEET'!J289)</f>
        <v/>
      </c>
      <c s="86" t="str">
        <f>IF('S.D.PASTE SHEET'!K289="","",'S.D.PASTE SHEET'!K289)</f>
        <v/>
      </c>
      <c s="86" t="str">
        <f>IF('S.D.PASTE SHEET'!L289="","",'S.D.PASTE SHEET'!L289)</f>
        <v/>
      </c>
      <c s="86" t="str">
        <f>IF('S.D.PASTE SHEET'!M289="","",'S.D.PASTE SHEET'!M289)</f>
        <v/>
      </c>
      <c s="86" t="str">
        <f>IF('S.D.PASTE SHEET'!N289="","",'S.D.PASTE SHEET'!N289)</f>
        <v/>
      </c>
      <c s="86" t="str">
        <f>IF('S.D.PASTE SHEET'!O289="","",'S.D.PASTE SHEET'!O289)</f>
        <v/>
      </c>
      <c s="86" t="str">
        <f>IF('S.D.PASTE SHEET'!P289="","",'S.D.PASTE SHEET'!P289)</f>
        <v/>
      </c>
      <c s="86" t="str">
        <f>IF('S.D.PASTE SHEET'!Q289="","",'S.D.PASTE SHEET'!Q289)</f>
        <v/>
      </c>
      <c s="86" t="str">
        <f>IF('S.D.PASTE SHEET'!R289="","",'S.D.PASTE SHEET'!R289)</f>
        <v/>
      </c>
      <c s="86" t="str">
        <f>IF('S.D.PASTE SHEET'!S289="","",'S.D.PASTE SHEET'!S289)</f>
        <v/>
      </c>
      <c s="86" t="str">
        <f>IF('S.D.PASTE SHEET'!T289="","",'S.D.PASTE SHEET'!T289)</f>
        <v/>
      </c>
      <c s="86" t="str">
        <f>IF('S.D.PASTE SHEET'!U289="","",'S.D.PASTE SHEET'!U289)</f>
        <v/>
      </c>
      <c s="86" t="str">
        <f>IF('S.D.PASTE SHEET'!V289="","",'S.D.PASTE SHEET'!V289)</f>
        <v/>
      </c>
      <c s="86" t="str">
        <f>IF('S.D.PASTE SHEET'!W289="","",'S.D.PASTE SHEET'!W289)</f>
        <v/>
      </c>
      <c s="86" t="str">
        <f>IF('S.D.PASTE SHEET'!X289="","",'S.D.PASTE SHEET'!X289)</f>
        <v/>
      </c>
      <c s="86" t="str">
        <f>IF('S.D.PASTE SHEET'!Y289="","",'S.D.PASTE SHEET'!Y289)</f>
        <v/>
      </c>
      <c s="86" t="str">
        <f>IF('S.D.PASTE SHEET'!Z289="","",'S.D.PASTE SHEET'!Z289)</f>
        <v/>
      </c>
      <c s="86" t="str">
        <f>IF('S.D.PASTE SHEET'!AA289="","",'S.D.PASTE SHEET'!AA289)</f>
        <v/>
      </c>
      <c s="86" t="str">
        <f>IF('S.D.PASTE SHEET'!AB289="","",'S.D.PASTE SHEET'!AB289)</f>
        <v/>
      </c>
      <c s="86" t="str">
        <f>IF('S.D.PASTE SHEET'!AC289="","",'S.D.PASTE SHEET'!AC289)</f>
        <v/>
      </c>
      <c s="86" t="str">
        <f>IF('S.D.PASTE SHEET'!AD289="","",'S.D.PASTE SHEET'!AD289)</f>
        <v/>
      </c>
      <c s="87"/>
      <c s="88" t="str">
        <f>IF(AK289="","",IF(AK289&gt;0,COUNT($AG$2:AG289),""))</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IF(BC289="","",IF(BC289&gt;0,COUNT($AY$2:AY289),""))</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90" spans="1:66" ht="15.75" customHeight="1">
      <c r="A290" s="86" t="str">
        <f>IF('S.D.PASTE SHEET'!A290="","",'S.D.PASTE SHEET'!A290)</f>
        <v/>
      </c>
      <c s="86" t="str">
        <f>IF('S.D.PASTE SHEET'!B290="","",'S.D.PASTE SHEET'!B290)</f>
        <v/>
      </c>
      <c s="86" t="str">
        <f>IF('S.D.PASTE SHEET'!C290="","",'S.D.PASTE SHEET'!C290)</f>
        <v/>
      </c>
      <c s="86" t="str">
        <f>IF('S.D.PASTE SHEET'!D290="","",'S.D.PASTE SHEET'!D290)</f>
        <v/>
      </c>
      <c s="86" t="str">
        <f>IF('S.D.PASTE SHEET'!E290="","",'S.D.PASTE SHEET'!E290)</f>
        <v/>
      </c>
      <c s="86" t="str">
        <f>IF('S.D.PASTE SHEET'!F290="","",'S.D.PASTE SHEET'!F290)</f>
        <v/>
      </c>
      <c s="86" t="str">
        <f>IF('S.D.PASTE SHEET'!G290="","",'S.D.PASTE SHEET'!G290)</f>
        <v/>
      </c>
      <c s="86" t="str">
        <f>IF('S.D.PASTE SHEET'!H290="","",'S.D.PASTE SHEET'!H290)</f>
        <v/>
      </c>
      <c s="86" t="str">
        <f>IF('S.D.PASTE SHEET'!I290="","",'S.D.PASTE SHEET'!I290)</f>
        <v/>
      </c>
      <c s="86" t="str">
        <f>IF('S.D.PASTE SHEET'!J290="","",'S.D.PASTE SHEET'!J290)</f>
        <v/>
      </c>
      <c s="86" t="str">
        <f>IF('S.D.PASTE SHEET'!K290="","",'S.D.PASTE SHEET'!K290)</f>
        <v/>
      </c>
      <c s="86" t="str">
        <f>IF('S.D.PASTE SHEET'!L290="","",'S.D.PASTE SHEET'!L290)</f>
        <v/>
      </c>
      <c s="86" t="str">
        <f>IF('S.D.PASTE SHEET'!M290="","",'S.D.PASTE SHEET'!M290)</f>
        <v/>
      </c>
      <c s="86" t="str">
        <f>IF('S.D.PASTE SHEET'!N290="","",'S.D.PASTE SHEET'!N290)</f>
        <v/>
      </c>
      <c s="86" t="str">
        <f>IF('S.D.PASTE SHEET'!O290="","",'S.D.PASTE SHEET'!O290)</f>
        <v/>
      </c>
      <c s="86" t="str">
        <f>IF('S.D.PASTE SHEET'!P290="","",'S.D.PASTE SHEET'!P290)</f>
        <v/>
      </c>
      <c s="86" t="str">
        <f>IF('S.D.PASTE SHEET'!Q290="","",'S.D.PASTE SHEET'!Q290)</f>
        <v/>
      </c>
      <c s="86" t="str">
        <f>IF('S.D.PASTE SHEET'!R290="","",'S.D.PASTE SHEET'!R290)</f>
        <v/>
      </c>
      <c s="86" t="str">
        <f>IF('S.D.PASTE SHEET'!S290="","",'S.D.PASTE SHEET'!S290)</f>
        <v/>
      </c>
      <c s="86" t="str">
        <f>IF('S.D.PASTE SHEET'!T290="","",'S.D.PASTE SHEET'!T290)</f>
        <v/>
      </c>
      <c s="86" t="str">
        <f>IF('S.D.PASTE SHEET'!U290="","",'S.D.PASTE SHEET'!U290)</f>
        <v/>
      </c>
      <c s="86" t="str">
        <f>IF('S.D.PASTE SHEET'!V290="","",'S.D.PASTE SHEET'!V290)</f>
        <v/>
      </c>
      <c s="86" t="str">
        <f>IF('S.D.PASTE SHEET'!W290="","",'S.D.PASTE SHEET'!W290)</f>
        <v/>
      </c>
      <c s="86" t="str">
        <f>IF('S.D.PASTE SHEET'!X290="","",'S.D.PASTE SHEET'!X290)</f>
        <v/>
      </c>
      <c s="86" t="str">
        <f>IF('S.D.PASTE SHEET'!Y290="","",'S.D.PASTE SHEET'!Y290)</f>
        <v/>
      </c>
      <c s="86" t="str">
        <f>IF('S.D.PASTE SHEET'!Z290="","",'S.D.PASTE SHEET'!Z290)</f>
        <v/>
      </c>
      <c s="86" t="str">
        <f>IF('S.D.PASTE SHEET'!AA290="","",'S.D.PASTE SHEET'!AA290)</f>
        <v/>
      </c>
      <c s="86" t="str">
        <f>IF('S.D.PASTE SHEET'!AB290="","",'S.D.PASTE SHEET'!AB290)</f>
        <v/>
      </c>
      <c s="86" t="str">
        <f>IF('S.D.PASTE SHEET'!AC290="","",'S.D.PASTE SHEET'!AC290)</f>
        <v/>
      </c>
      <c s="86" t="str">
        <f>IF('S.D.PASTE SHEET'!AD290="","",'S.D.PASTE SHEET'!AD290)</f>
        <v/>
      </c>
      <c s="87"/>
      <c s="88" t="str">
        <f>IF(AK290="","",IF(AK290&gt;0,COUNT($AG$2:AG290),""))</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IF(BC290="","",IF(BC290&gt;0,COUNT($AY$2:AY290),""))</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91" spans="1:66" ht="15.75" customHeight="1">
      <c r="A291" s="86" t="str">
        <f>IF('S.D.PASTE SHEET'!A291="","",'S.D.PASTE SHEET'!A291)</f>
        <v/>
      </c>
      <c s="86" t="str">
        <f>IF('S.D.PASTE SHEET'!B291="","",'S.D.PASTE SHEET'!B291)</f>
        <v/>
      </c>
      <c s="86" t="str">
        <f>IF('S.D.PASTE SHEET'!C291="","",'S.D.PASTE SHEET'!C291)</f>
        <v/>
      </c>
      <c s="86" t="str">
        <f>IF('S.D.PASTE SHEET'!D291="","",'S.D.PASTE SHEET'!D291)</f>
        <v/>
      </c>
      <c s="86" t="str">
        <f>IF('S.D.PASTE SHEET'!E291="","",'S.D.PASTE SHEET'!E291)</f>
        <v/>
      </c>
      <c s="86" t="str">
        <f>IF('S.D.PASTE SHEET'!F291="","",'S.D.PASTE SHEET'!F291)</f>
        <v/>
      </c>
      <c s="86" t="str">
        <f>IF('S.D.PASTE SHEET'!G291="","",'S.D.PASTE SHEET'!G291)</f>
        <v/>
      </c>
      <c s="86" t="str">
        <f>IF('S.D.PASTE SHEET'!H291="","",'S.D.PASTE SHEET'!H291)</f>
        <v/>
      </c>
      <c s="86" t="str">
        <f>IF('S.D.PASTE SHEET'!I291="","",'S.D.PASTE SHEET'!I291)</f>
        <v/>
      </c>
      <c s="86" t="str">
        <f>IF('S.D.PASTE SHEET'!J291="","",'S.D.PASTE SHEET'!J291)</f>
        <v/>
      </c>
      <c s="86" t="str">
        <f>IF('S.D.PASTE SHEET'!K291="","",'S.D.PASTE SHEET'!K291)</f>
        <v/>
      </c>
      <c s="86" t="str">
        <f>IF('S.D.PASTE SHEET'!L291="","",'S.D.PASTE SHEET'!L291)</f>
        <v/>
      </c>
      <c s="86" t="str">
        <f>IF('S.D.PASTE SHEET'!M291="","",'S.D.PASTE SHEET'!M291)</f>
        <v/>
      </c>
      <c s="86" t="str">
        <f>IF('S.D.PASTE SHEET'!N291="","",'S.D.PASTE SHEET'!N291)</f>
        <v/>
      </c>
      <c s="86" t="str">
        <f>IF('S.D.PASTE SHEET'!O291="","",'S.D.PASTE SHEET'!O291)</f>
        <v/>
      </c>
      <c s="86" t="str">
        <f>IF('S.D.PASTE SHEET'!P291="","",'S.D.PASTE SHEET'!P291)</f>
        <v/>
      </c>
      <c s="86" t="str">
        <f>IF('S.D.PASTE SHEET'!Q291="","",'S.D.PASTE SHEET'!Q291)</f>
        <v/>
      </c>
      <c s="86" t="str">
        <f>IF('S.D.PASTE SHEET'!R291="","",'S.D.PASTE SHEET'!R291)</f>
        <v/>
      </c>
      <c s="86" t="str">
        <f>IF('S.D.PASTE SHEET'!S291="","",'S.D.PASTE SHEET'!S291)</f>
        <v/>
      </c>
      <c s="86" t="str">
        <f>IF('S.D.PASTE SHEET'!T291="","",'S.D.PASTE SHEET'!T291)</f>
        <v/>
      </c>
      <c s="86" t="str">
        <f>IF('S.D.PASTE SHEET'!U291="","",'S.D.PASTE SHEET'!U291)</f>
        <v/>
      </c>
      <c s="86" t="str">
        <f>IF('S.D.PASTE SHEET'!V291="","",'S.D.PASTE SHEET'!V291)</f>
        <v/>
      </c>
      <c s="86" t="str">
        <f>IF('S.D.PASTE SHEET'!W291="","",'S.D.PASTE SHEET'!W291)</f>
        <v/>
      </c>
      <c s="86" t="str">
        <f>IF('S.D.PASTE SHEET'!X291="","",'S.D.PASTE SHEET'!X291)</f>
        <v/>
      </c>
      <c s="86" t="str">
        <f>IF('S.D.PASTE SHEET'!Y291="","",'S.D.PASTE SHEET'!Y291)</f>
        <v/>
      </c>
      <c s="86" t="str">
        <f>IF('S.D.PASTE SHEET'!Z291="","",'S.D.PASTE SHEET'!Z291)</f>
        <v/>
      </c>
      <c s="86" t="str">
        <f>IF('S.D.PASTE SHEET'!AA291="","",'S.D.PASTE SHEET'!AA291)</f>
        <v/>
      </c>
      <c s="86" t="str">
        <f>IF('S.D.PASTE SHEET'!AB291="","",'S.D.PASTE SHEET'!AB291)</f>
        <v/>
      </c>
      <c s="86" t="str">
        <f>IF('S.D.PASTE SHEET'!AC291="","",'S.D.PASTE SHEET'!AC291)</f>
        <v/>
      </c>
      <c s="86" t="str">
        <f>IF('S.D.PASTE SHEET'!AD291="","",'S.D.PASTE SHEET'!AD291)</f>
        <v/>
      </c>
      <c s="87"/>
      <c s="88" t="str">
        <f>IF(AK291="","",IF(AK291&gt;0,COUNT($AG$2:AG291),""))</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IF(BC291="","",IF(BC291&gt;0,COUNT($AY$2:AY291),""))</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92" spans="1:66" ht="15.75" customHeight="1">
      <c r="A292" s="86" t="str">
        <f>IF('S.D.PASTE SHEET'!A292="","",'S.D.PASTE SHEET'!A292)</f>
        <v/>
      </c>
      <c s="86" t="str">
        <f>IF('S.D.PASTE SHEET'!B292="","",'S.D.PASTE SHEET'!B292)</f>
        <v/>
      </c>
      <c s="86" t="str">
        <f>IF('S.D.PASTE SHEET'!C292="","",'S.D.PASTE SHEET'!C292)</f>
        <v/>
      </c>
      <c s="86" t="str">
        <f>IF('S.D.PASTE SHEET'!D292="","",'S.D.PASTE SHEET'!D292)</f>
        <v/>
      </c>
      <c s="86" t="str">
        <f>IF('S.D.PASTE SHEET'!E292="","",'S.D.PASTE SHEET'!E292)</f>
        <v/>
      </c>
      <c s="86" t="str">
        <f>IF('S.D.PASTE SHEET'!F292="","",'S.D.PASTE SHEET'!F292)</f>
        <v/>
      </c>
      <c s="86" t="str">
        <f>IF('S.D.PASTE SHEET'!G292="","",'S.D.PASTE SHEET'!G292)</f>
        <v/>
      </c>
      <c s="86" t="str">
        <f>IF('S.D.PASTE SHEET'!H292="","",'S.D.PASTE SHEET'!H292)</f>
        <v/>
      </c>
      <c s="86" t="str">
        <f>IF('S.D.PASTE SHEET'!I292="","",'S.D.PASTE SHEET'!I292)</f>
        <v/>
      </c>
      <c s="86" t="str">
        <f>IF('S.D.PASTE SHEET'!J292="","",'S.D.PASTE SHEET'!J292)</f>
        <v/>
      </c>
      <c s="86" t="str">
        <f>IF('S.D.PASTE SHEET'!K292="","",'S.D.PASTE SHEET'!K292)</f>
        <v/>
      </c>
      <c s="86" t="str">
        <f>IF('S.D.PASTE SHEET'!L292="","",'S.D.PASTE SHEET'!L292)</f>
        <v/>
      </c>
      <c s="86" t="str">
        <f>IF('S.D.PASTE SHEET'!M292="","",'S.D.PASTE SHEET'!M292)</f>
        <v/>
      </c>
      <c s="86" t="str">
        <f>IF('S.D.PASTE SHEET'!N292="","",'S.D.PASTE SHEET'!N292)</f>
        <v/>
      </c>
      <c s="86" t="str">
        <f>IF('S.D.PASTE SHEET'!O292="","",'S.D.PASTE SHEET'!O292)</f>
        <v/>
      </c>
      <c s="86" t="str">
        <f>IF('S.D.PASTE SHEET'!P292="","",'S.D.PASTE SHEET'!P292)</f>
        <v/>
      </c>
      <c s="86" t="str">
        <f>IF('S.D.PASTE SHEET'!Q292="","",'S.D.PASTE SHEET'!Q292)</f>
        <v/>
      </c>
      <c s="86" t="str">
        <f>IF('S.D.PASTE SHEET'!R292="","",'S.D.PASTE SHEET'!R292)</f>
        <v/>
      </c>
      <c s="86" t="str">
        <f>IF('S.D.PASTE SHEET'!S292="","",'S.D.PASTE SHEET'!S292)</f>
        <v/>
      </c>
      <c s="86" t="str">
        <f>IF('S.D.PASTE SHEET'!T292="","",'S.D.PASTE SHEET'!T292)</f>
        <v/>
      </c>
      <c s="86" t="str">
        <f>IF('S.D.PASTE SHEET'!U292="","",'S.D.PASTE SHEET'!U292)</f>
        <v/>
      </c>
      <c s="86" t="str">
        <f>IF('S.D.PASTE SHEET'!V292="","",'S.D.PASTE SHEET'!V292)</f>
        <v/>
      </c>
      <c s="86" t="str">
        <f>IF('S.D.PASTE SHEET'!W292="","",'S.D.PASTE SHEET'!W292)</f>
        <v/>
      </c>
      <c s="86" t="str">
        <f>IF('S.D.PASTE SHEET'!X292="","",'S.D.PASTE SHEET'!X292)</f>
        <v/>
      </c>
      <c s="86" t="str">
        <f>IF('S.D.PASTE SHEET'!Y292="","",'S.D.PASTE SHEET'!Y292)</f>
        <v/>
      </c>
      <c s="86" t="str">
        <f>IF('S.D.PASTE SHEET'!Z292="","",'S.D.PASTE SHEET'!Z292)</f>
        <v/>
      </c>
      <c s="86" t="str">
        <f>IF('S.D.PASTE SHEET'!AA292="","",'S.D.PASTE SHEET'!AA292)</f>
        <v/>
      </c>
      <c s="86" t="str">
        <f>IF('S.D.PASTE SHEET'!AB292="","",'S.D.PASTE SHEET'!AB292)</f>
        <v/>
      </c>
      <c s="86" t="str">
        <f>IF('S.D.PASTE SHEET'!AC292="","",'S.D.PASTE SHEET'!AC292)</f>
        <v/>
      </c>
      <c s="86" t="str">
        <f>IF('S.D.PASTE SHEET'!AD292="","",'S.D.PASTE SHEET'!AD292)</f>
        <v/>
      </c>
      <c s="87"/>
      <c s="88" t="str">
        <f>IF(AK292="","",IF(AK292&gt;0,COUNT($AG$2:AG292),""))</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IF(BC292="","",IF(BC292&gt;0,COUNT($AY$2:AY292),""))</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93" spans="1:66" ht="15.75" customHeight="1">
      <c r="A293" s="86" t="str">
        <f>IF('S.D.PASTE SHEET'!A293="","",'S.D.PASTE SHEET'!A293)</f>
        <v/>
      </c>
      <c s="86" t="str">
        <f>IF('S.D.PASTE SHEET'!B293="","",'S.D.PASTE SHEET'!B293)</f>
        <v/>
      </c>
      <c s="86" t="str">
        <f>IF('S.D.PASTE SHEET'!C293="","",'S.D.PASTE SHEET'!C293)</f>
        <v/>
      </c>
      <c s="86" t="str">
        <f>IF('S.D.PASTE SHEET'!D293="","",'S.D.PASTE SHEET'!D293)</f>
        <v/>
      </c>
      <c s="86" t="str">
        <f>IF('S.D.PASTE SHEET'!E293="","",'S.D.PASTE SHEET'!E293)</f>
        <v/>
      </c>
      <c s="86" t="str">
        <f>IF('S.D.PASTE SHEET'!F293="","",'S.D.PASTE SHEET'!F293)</f>
        <v/>
      </c>
      <c s="86" t="str">
        <f>IF('S.D.PASTE SHEET'!G293="","",'S.D.PASTE SHEET'!G293)</f>
        <v/>
      </c>
      <c s="86" t="str">
        <f>IF('S.D.PASTE SHEET'!H293="","",'S.D.PASTE SHEET'!H293)</f>
        <v/>
      </c>
      <c s="86" t="str">
        <f>IF('S.D.PASTE SHEET'!I293="","",'S.D.PASTE SHEET'!I293)</f>
        <v/>
      </c>
      <c s="86" t="str">
        <f>IF('S.D.PASTE SHEET'!J293="","",'S.D.PASTE SHEET'!J293)</f>
        <v/>
      </c>
      <c s="86" t="str">
        <f>IF('S.D.PASTE SHEET'!K293="","",'S.D.PASTE SHEET'!K293)</f>
        <v/>
      </c>
      <c s="86" t="str">
        <f>IF('S.D.PASTE SHEET'!L293="","",'S.D.PASTE SHEET'!L293)</f>
        <v/>
      </c>
      <c s="86" t="str">
        <f>IF('S.D.PASTE SHEET'!M293="","",'S.D.PASTE SHEET'!M293)</f>
        <v/>
      </c>
      <c s="86" t="str">
        <f>IF('S.D.PASTE SHEET'!N293="","",'S.D.PASTE SHEET'!N293)</f>
        <v/>
      </c>
      <c s="86" t="str">
        <f>IF('S.D.PASTE SHEET'!O293="","",'S.D.PASTE SHEET'!O293)</f>
        <v/>
      </c>
      <c s="86" t="str">
        <f>IF('S.D.PASTE SHEET'!P293="","",'S.D.PASTE SHEET'!P293)</f>
        <v/>
      </c>
      <c s="86" t="str">
        <f>IF('S.D.PASTE SHEET'!Q293="","",'S.D.PASTE SHEET'!Q293)</f>
        <v/>
      </c>
      <c s="86" t="str">
        <f>IF('S.D.PASTE SHEET'!R293="","",'S.D.PASTE SHEET'!R293)</f>
        <v/>
      </c>
      <c s="86" t="str">
        <f>IF('S.D.PASTE SHEET'!S293="","",'S.D.PASTE SHEET'!S293)</f>
        <v/>
      </c>
      <c s="86" t="str">
        <f>IF('S.D.PASTE SHEET'!T293="","",'S.D.PASTE SHEET'!T293)</f>
        <v/>
      </c>
      <c s="86" t="str">
        <f>IF('S.D.PASTE SHEET'!U293="","",'S.D.PASTE SHEET'!U293)</f>
        <v/>
      </c>
      <c s="86" t="str">
        <f>IF('S.D.PASTE SHEET'!V293="","",'S.D.PASTE SHEET'!V293)</f>
        <v/>
      </c>
      <c s="86" t="str">
        <f>IF('S.D.PASTE SHEET'!W293="","",'S.D.PASTE SHEET'!W293)</f>
        <v/>
      </c>
      <c s="86" t="str">
        <f>IF('S.D.PASTE SHEET'!X293="","",'S.D.PASTE SHEET'!X293)</f>
        <v/>
      </c>
      <c s="86" t="str">
        <f>IF('S.D.PASTE SHEET'!Y293="","",'S.D.PASTE SHEET'!Y293)</f>
        <v/>
      </c>
      <c s="86" t="str">
        <f>IF('S.D.PASTE SHEET'!Z293="","",'S.D.PASTE SHEET'!Z293)</f>
        <v/>
      </c>
      <c s="86" t="str">
        <f>IF('S.D.PASTE SHEET'!AA293="","",'S.D.PASTE SHEET'!AA293)</f>
        <v/>
      </c>
      <c s="86" t="str">
        <f>IF('S.D.PASTE SHEET'!AB293="","",'S.D.PASTE SHEET'!AB293)</f>
        <v/>
      </c>
      <c s="86" t="str">
        <f>IF('S.D.PASTE SHEET'!AC293="","",'S.D.PASTE SHEET'!AC293)</f>
        <v/>
      </c>
      <c s="86" t="str">
        <f>IF('S.D.PASTE SHEET'!AD293="","",'S.D.PASTE SHEET'!AD293)</f>
        <v/>
      </c>
      <c s="87"/>
      <c s="88" t="str">
        <f>IF(AK293="","",IF(AK293&gt;0,COUNT($AG$2:AG293),""))</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IF(BC293="","",IF(BC293&gt;0,COUNT($AY$2:AY293),""))</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94" spans="1:66" ht="15.75" customHeight="1">
      <c r="A294" s="86" t="str">
        <f>IF('S.D.PASTE SHEET'!A294="","",'S.D.PASTE SHEET'!A294)</f>
        <v/>
      </c>
      <c s="86" t="str">
        <f>IF('S.D.PASTE SHEET'!B294="","",'S.D.PASTE SHEET'!B294)</f>
        <v/>
      </c>
      <c s="86" t="str">
        <f>IF('S.D.PASTE SHEET'!C294="","",'S.D.PASTE SHEET'!C294)</f>
        <v/>
      </c>
      <c s="86" t="str">
        <f>IF('S.D.PASTE SHEET'!D294="","",'S.D.PASTE SHEET'!D294)</f>
        <v/>
      </c>
      <c s="86" t="str">
        <f>IF('S.D.PASTE SHEET'!E294="","",'S.D.PASTE SHEET'!E294)</f>
        <v/>
      </c>
      <c s="86" t="str">
        <f>IF('S.D.PASTE SHEET'!F294="","",'S.D.PASTE SHEET'!F294)</f>
        <v/>
      </c>
      <c s="86" t="str">
        <f>IF('S.D.PASTE SHEET'!G294="","",'S.D.PASTE SHEET'!G294)</f>
        <v/>
      </c>
      <c s="86" t="str">
        <f>IF('S.D.PASTE SHEET'!H294="","",'S.D.PASTE SHEET'!H294)</f>
        <v/>
      </c>
      <c s="86" t="str">
        <f>IF('S.D.PASTE SHEET'!I294="","",'S.D.PASTE SHEET'!I294)</f>
        <v/>
      </c>
      <c s="86" t="str">
        <f>IF('S.D.PASTE SHEET'!J294="","",'S.D.PASTE SHEET'!J294)</f>
        <v/>
      </c>
      <c s="86" t="str">
        <f>IF('S.D.PASTE SHEET'!K294="","",'S.D.PASTE SHEET'!K294)</f>
        <v/>
      </c>
      <c s="86" t="str">
        <f>IF('S.D.PASTE SHEET'!L294="","",'S.D.PASTE SHEET'!L294)</f>
        <v/>
      </c>
      <c s="86" t="str">
        <f>IF('S.D.PASTE SHEET'!M294="","",'S.D.PASTE SHEET'!M294)</f>
        <v/>
      </c>
      <c s="86" t="str">
        <f>IF('S.D.PASTE SHEET'!N294="","",'S.D.PASTE SHEET'!N294)</f>
        <v/>
      </c>
      <c s="86" t="str">
        <f>IF('S.D.PASTE SHEET'!O294="","",'S.D.PASTE SHEET'!O294)</f>
        <v/>
      </c>
      <c s="86" t="str">
        <f>IF('S.D.PASTE SHEET'!P294="","",'S.D.PASTE SHEET'!P294)</f>
        <v/>
      </c>
      <c s="86" t="str">
        <f>IF('S.D.PASTE SHEET'!Q294="","",'S.D.PASTE SHEET'!Q294)</f>
        <v/>
      </c>
      <c s="86" t="str">
        <f>IF('S.D.PASTE SHEET'!R294="","",'S.D.PASTE SHEET'!R294)</f>
        <v/>
      </c>
      <c s="86" t="str">
        <f>IF('S.D.PASTE SHEET'!S294="","",'S.D.PASTE SHEET'!S294)</f>
        <v/>
      </c>
      <c s="86" t="str">
        <f>IF('S.D.PASTE SHEET'!T294="","",'S.D.PASTE SHEET'!T294)</f>
        <v/>
      </c>
      <c s="86" t="str">
        <f>IF('S.D.PASTE SHEET'!U294="","",'S.D.PASTE SHEET'!U294)</f>
        <v/>
      </c>
      <c s="86" t="str">
        <f>IF('S.D.PASTE SHEET'!V294="","",'S.D.PASTE SHEET'!V294)</f>
        <v/>
      </c>
      <c s="86" t="str">
        <f>IF('S.D.PASTE SHEET'!W294="","",'S.D.PASTE SHEET'!W294)</f>
        <v/>
      </c>
      <c s="86" t="str">
        <f>IF('S.D.PASTE SHEET'!X294="","",'S.D.PASTE SHEET'!X294)</f>
        <v/>
      </c>
      <c s="86" t="str">
        <f>IF('S.D.PASTE SHEET'!Y294="","",'S.D.PASTE SHEET'!Y294)</f>
        <v/>
      </c>
      <c s="86" t="str">
        <f>IF('S.D.PASTE SHEET'!Z294="","",'S.D.PASTE SHEET'!Z294)</f>
        <v/>
      </c>
      <c s="86" t="str">
        <f>IF('S.D.PASTE SHEET'!AA294="","",'S.D.PASTE SHEET'!AA294)</f>
        <v/>
      </c>
      <c s="86" t="str">
        <f>IF('S.D.PASTE SHEET'!AB294="","",'S.D.PASTE SHEET'!AB294)</f>
        <v/>
      </c>
      <c s="86" t="str">
        <f>IF('S.D.PASTE SHEET'!AC294="","",'S.D.PASTE SHEET'!AC294)</f>
        <v/>
      </c>
      <c s="86" t="str">
        <f>IF('S.D.PASTE SHEET'!AD294="","",'S.D.PASTE SHEET'!AD294)</f>
        <v/>
      </c>
      <c s="87"/>
      <c s="88" t="str">
        <f>IF(AK294="","",IF(AK294&gt;0,COUNT($AG$2:AG294),""))</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IF(BC294="","",IF(BC294&gt;0,COUNT($AY$2:AY294),""))</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95" spans="1:66" ht="15.75" customHeight="1">
      <c r="A295" s="86" t="str">
        <f>IF('S.D.PASTE SHEET'!A295="","",'S.D.PASTE SHEET'!A295)</f>
        <v/>
      </c>
      <c s="86" t="str">
        <f>IF('S.D.PASTE SHEET'!B295="","",'S.D.PASTE SHEET'!B295)</f>
        <v/>
      </c>
      <c s="86" t="str">
        <f>IF('S.D.PASTE SHEET'!C295="","",'S.D.PASTE SHEET'!C295)</f>
        <v/>
      </c>
      <c s="86" t="str">
        <f>IF('S.D.PASTE SHEET'!D295="","",'S.D.PASTE SHEET'!D295)</f>
        <v/>
      </c>
      <c s="86" t="str">
        <f>IF('S.D.PASTE SHEET'!E295="","",'S.D.PASTE SHEET'!E295)</f>
        <v/>
      </c>
      <c s="86" t="str">
        <f>IF('S.D.PASTE SHEET'!F295="","",'S.D.PASTE SHEET'!F295)</f>
        <v/>
      </c>
      <c s="86" t="str">
        <f>IF('S.D.PASTE SHEET'!G295="","",'S.D.PASTE SHEET'!G295)</f>
        <v/>
      </c>
      <c s="86" t="str">
        <f>IF('S.D.PASTE SHEET'!H295="","",'S.D.PASTE SHEET'!H295)</f>
        <v/>
      </c>
      <c s="86" t="str">
        <f>IF('S.D.PASTE SHEET'!I295="","",'S.D.PASTE SHEET'!I295)</f>
        <v/>
      </c>
      <c s="86" t="str">
        <f>IF('S.D.PASTE SHEET'!J295="","",'S.D.PASTE SHEET'!J295)</f>
        <v/>
      </c>
      <c s="86" t="str">
        <f>IF('S.D.PASTE SHEET'!K295="","",'S.D.PASTE SHEET'!K295)</f>
        <v/>
      </c>
      <c s="86" t="str">
        <f>IF('S.D.PASTE SHEET'!L295="","",'S.D.PASTE SHEET'!L295)</f>
        <v/>
      </c>
      <c s="86" t="str">
        <f>IF('S.D.PASTE SHEET'!M295="","",'S.D.PASTE SHEET'!M295)</f>
        <v/>
      </c>
      <c s="86" t="str">
        <f>IF('S.D.PASTE SHEET'!N295="","",'S.D.PASTE SHEET'!N295)</f>
        <v/>
      </c>
      <c s="86" t="str">
        <f>IF('S.D.PASTE SHEET'!O295="","",'S.D.PASTE SHEET'!O295)</f>
        <v/>
      </c>
      <c s="86" t="str">
        <f>IF('S.D.PASTE SHEET'!P295="","",'S.D.PASTE SHEET'!P295)</f>
        <v/>
      </c>
      <c s="86" t="str">
        <f>IF('S.D.PASTE SHEET'!Q295="","",'S.D.PASTE SHEET'!Q295)</f>
        <v/>
      </c>
      <c s="86" t="str">
        <f>IF('S.D.PASTE SHEET'!R295="","",'S.D.PASTE SHEET'!R295)</f>
        <v/>
      </c>
      <c s="86" t="str">
        <f>IF('S.D.PASTE SHEET'!S295="","",'S.D.PASTE SHEET'!S295)</f>
        <v/>
      </c>
      <c s="86" t="str">
        <f>IF('S.D.PASTE SHEET'!T295="","",'S.D.PASTE SHEET'!T295)</f>
        <v/>
      </c>
      <c s="86" t="str">
        <f>IF('S.D.PASTE SHEET'!U295="","",'S.D.PASTE SHEET'!U295)</f>
        <v/>
      </c>
      <c s="86" t="str">
        <f>IF('S.D.PASTE SHEET'!V295="","",'S.D.PASTE SHEET'!V295)</f>
        <v/>
      </c>
      <c s="86" t="str">
        <f>IF('S.D.PASTE SHEET'!W295="","",'S.D.PASTE SHEET'!W295)</f>
        <v/>
      </c>
      <c s="86" t="str">
        <f>IF('S.D.PASTE SHEET'!X295="","",'S.D.PASTE SHEET'!X295)</f>
        <v/>
      </c>
      <c s="86" t="str">
        <f>IF('S.D.PASTE SHEET'!Y295="","",'S.D.PASTE SHEET'!Y295)</f>
        <v/>
      </c>
      <c s="86" t="str">
        <f>IF('S.D.PASTE SHEET'!Z295="","",'S.D.PASTE SHEET'!Z295)</f>
        <v/>
      </c>
      <c s="86" t="str">
        <f>IF('S.D.PASTE SHEET'!AA295="","",'S.D.PASTE SHEET'!AA295)</f>
        <v/>
      </c>
      <c s="86" t="str">
        <f>IF('S.D.PASTE SHEET'!AB295="","",'S.D.PASTE SHEET'!AB295)</f>
        <v/>
      </c>
      <c s="86" t="str">
        <f>IF('S.D.PASTE SHEET'!AC295="","",'S.D.PASTE SHEET'!AC295)</f>
        <v/>
      </c>
      <c s="86" t="str">
        <f>IF('S.D.PASTE SHEET'!AD295="","",'S.D.PASTE SHEET'!AD295)</f>
        <v/>
      </c>
      <c s="87"/>
      <c s="88" t="str">
        <f>IF(AK295="","",IF(AK295&gt;0,COUNT($AG$2:AG295),""))</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IF(BC295="","",IF(BC295&gt;0,COUNT($AY$2:AY295),""))</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96" spans="1:66" ht="15.75" customHeight="1">
      <c r="A296" s="86" t="str">
        <f>IF('S.D.PASTE SHEET'!A296="","",'S.D.PASTE SHEET'!A296)</f>
        <v/>
      </c>
      <c s="86" t="str">
        <f>IF('S.D.PASTE SHEET'!B296="","",'S.D.PASTE SHEET'!B296)</f>
        <v/>
      </c>
      <c s="86" t="str">
        <f>IF('S.D.PASTE SHEET'!C296="","",'S.D.PASTE SHEET'!C296)</f>
        <v/>
      </c>
      <c s="86" t="str">
        <f>IF('S.D.PASTE SHEET'!D296="","",'S.D.PASTE SHEET'!D296)</f>
        <v/>
      </c>
      <c s="86" t="str">
        <f>IF('S.D.PASTE SHEET'!E296="","",'S.D.PASTE SHEET'!E296)</f>
        <v/>
      </c>
      <c s="86" t="str">
        <f>IF('S.D.PASTE SHEET'!F296="","",'S.D.PASTE SHEET'!F296)</f>
        <v/>
      </c>
      <c s="86" t="str">
        <f>IF('S.D.PASTE SHEET'!G296="","",'S.D.PASTE SHEET'!G296)</f>
        <v/>
      </c>
      <c s="86" t="str">
        <f>IF('S.D.PASTE SHEET'!H296="","",'S.D.PASTE SHEET'!H296)</f>
        <v/>
      </c>
      <c s="86" t="str">
        <f>IF('S.D.PASTE SHEET'!I296="","",'S.D.PASTE SHEET'!I296)</f>
        <v/>
      </c>
      <c s="86" t="str">
        <f>IF('S.D.PASTE SHEET'!J296="","",'S.D.PASTE SHEET'!J296)</f>
        <v/>
      </c>
      <c s="86" t="str">
        <f>IF('S.D.PASTE SHEET'!K296="","",'S.D.PASTE SHEET'!K296)</f>
        <v/>
      </c>
      <c s="86" t="str">
        <f>IF('S.D.PASTE SHEET'!L296="","",'S.D.PASTE SHEET'!L296)</f>
        <v/>
      </c>
      <c s="86" t="str">
        <f>IF('S.D.PASTE SHEET'!M296="","",'S.D.PASTE SHEET'!M296)</f>
        <v/>
      </c>
      <c s="86" t="str">
        <f>IF('S.D.PASTE SHEET'!N296="","",'S.D.PASTE SHEET'!N296)</f>
        <v/>
      </c>
      <c s="86" t="str">
        <f>IF('S.D.PASTE SHEET'!O296="","",'S.D.PASTE SHEET'!O296)</f>
        <v/>
      </c>
      <c s="86" t="str">
        <f>IF('S.D.PASTE SHEET'!P296="","",'S.D.PASTE SHEET'!P296)</f>
        <v/>
      </c>
      <c s="86" t="str">
        <f>IF('S.D.PASTE SHEET'!Q296="","",'S.D.PASTE SHEET'!Q296)</f>
        <v/>
      </c>
      <c s="86" t="str">
        <f>IF('S.D.PASTE SHEET'!R296="","",'S.D.PASTE SHEET'!R296)</f>
        <v/>
      </c>
      <c s="86" t="str">
        <f>IF('S.D.PASTE SHEET'!S296="","",'S.D.PASTE SHEET'!S296)</f>
        <v/>
      </c>
      <c s="86" t="str">
        <f>IF('S.D.PASTE SHEET'!T296="","",'S.D.PASTE SHEET'!T296)</f>
        <v/>
      </c>
      <c s="86" t="str">
        <f>IF('S.D.PASTE SHEET'!U296="","",'S.D.PASTE SHEET'!U296)</f>
        <v/>
      </c>
      <c s="86" t="str">
        <f>IF('S.D.PASTE SHEET'!V296="","",'S.D.PASTE SHEET'!V296)</f>
        <v/>
      </c>
      <c s="86" t="str">
        <f>IF('S.D.PASTE SHEET'!W296="","",'S.D.PASTE SHEET'!W296)</f>
        <v/>
      </c>
      <c s="86" t="str">
        <f>IF('S.D.PASTE SHEET'!X296="","",'S.D.PASTE SHEET'!X296)</f>
        <v/>
      </c>
      <c s="86" t="str">
        <f>IF('S.D.PASTE SHEET'!Y296="","",'S.D.PASTE SHEET'!Y296)</f>
        <v/>
      </c>
      <c s="86" t="str">
        <f>IF('S.D.PASTE SHEET'!Z296="","",'S.D.PASTE SHEET'!Z296)</f>
        <v/>
      </c>
      <c s="86" t="str">
        <f>IF('S.D.PASTE SHEET'!AA296="","",'S.D.PASTE SHEET'!AA296)</f>
        <v/>
      </c>
      <c s="86" t="str">
        <f>IF('S.D.PASTE SHEET'!AB296="","",'S.D.PASTE SHEET'!AB296)</f>
        <v/>
      </c>
      <c s="86" t="str">
        <f>IF('S.D.PASTE SHEET'!AC296="","",'S.D.PASTE SHEET'!AC296)</f>
        <v/>
      </c>
      <c s="86" t="str">
        <f>IF('S.D.PASTE SHEET'!AD296="","",'S.D.PASTE SHEET'!AD296)</f>
        <v/>
      </c>
      <c s="87"/>
      <c s="88" t="str">
        <f>IF(AK296="","",IF(AK296&gt;0,COUNT($AG$2:AG296),""))</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IF(BC296="","",IF(BC296&gt;0,COUNT($AY$2:AY296),""))</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97" spans="1:66" ht="15.75" customHeight="1">
      <c r="A297" s="86" t="str">
        <f>IF('S.D.PASTE SHEET'!A297="","",'S.D.PASTE SHEET'!A297)</f>
        <v/>
      </c>
      <c s="86" t="str">
        <f>IF('S.D.PASTE SHEET'!B297="","",'S.D.PASTE SHEET'!B297)</f>
        <v/>
      </c>
      <c s="86" t="str">
        <f>IF('S.D.PASTE SHEET'!C297="","",'S.D.PASTE SHEET'!C297)</f>
        <v/>
      </c>
      <c s="86" t="str">
        <f>IF('S.D.PASTE SHEET'!D297="","",'S.D.PASTE SHEET'!D297)</f>
        <v/>
      </c>
      <c s="86" t="str">
        <f>IF('S.D.PASTE SHEET'!E297="","",'S.D.PASTE SHEET'!E297)</f>
        <v/>
      </c>
      <c s="86" t="str">
        <f>IF('S.D.PASTE SHEET'!F297="","",'S.D.PASTE SHEET'!F297)</f>
        <v/>
      </c>
      <c s="86" t="str">
        <f>IF('S.D.PASTE SHEET'!G297="","",'S.D.PASTE SHEET'!G297)</f>
        <v/>
      </c>
      <c s="86" t="str">
        <f>IF('S.D.PASTE SHEET'!H297="","",'S.D.PASTE SHEET'!H297)</f>
        <v/>
      </c>
      <c s="86" t="str">
        <f>IF('S.D.PASTE SHEET'!I297="","",'S.D.PASTE SHEET'!I297)</f>
        <v/>
      </c>
      <c s="86" t="str">
        <f>IF('S.D.PASTE SHEET'!J297="","",'S.D.PASTE SHEET'!J297)</f>
        <v/>
      </c>
      <c s="86" t="str">
        <f>IF('S.D.PASTE SHEET'!K297="","",'S.D.PASTE SHEET'!K297)</f>
        <v/>
      </c>
      <c s="86" t="str">
        <f>IF('S.D.PASTE SHEET'!L297="","",'S.D.PASTE SHEET'!L297)</f>
        <v/>
      </c>
      <c s="86" t="str">
        <f>IF('S.D.PASTE SHEET'!M297="","",'S.D.PASTE SHEET'!M297)</f>
        <v/>
      </c>
      <c s="86" t="str">
        <f>IF('S.D.PASTE SHEET'!N297="","",'S.D.PASTE SHEET'!N297)</f>
        <v/>
      </c>
      <c s="86" t="str">
        <f>IF('S.D.PASTE SHEET'!O297="","",'S.D.PASTE SHEET'!O297)</f>
        <v/>
      </c>
      <c s="86" t="str">
        <f>IF('S.D.PASTE SHEET'!P297="","",'S.D.PASTE SHEET'!P297)</f>
        <v/>
      </c>
      <c s="86" t="str">
        <f>IF('S.D.PASTE SHEET'!Q297="","",'S.D.PASTE SHEET'!Q297)</f>
        <v/>
      </c>
      <c s="86" t="str">
        <f>IF('S.D.PASTE SHEET'!R297="","",'S.D.PASTE SHEET'!R297)</f>
        <v/>
      </c>
      <c s="86" t="str">
        <f>IF('S.D.PASTE SHEET'!S297="","",'S.D.PASTE SHEET'!S297)</f>
        <v/>
      </c>
      <c s="86" t="str">
        <f>IF('S.D.PASTE SHEET'!T297="","",'S.D.PASTE SHEET'!T297)</f>
        <v/>
      </c>
      <c s="86" t="str">
        <f>IF('S.D.PASTE SHEET'!U297="","",'S.D.PASTE SHEET'!U297)</f>
        <v/>
      </c>
      <c s="86" t="str">
        <f>IF('S.D.PASTE SHEET'!V297="","",'S.D.PASTE SHEET'!V297)</f>
        <v/>
      </c>
      <c s="86" t="str">
        <f>IF('S.D.PASTE SHEET'!W297="","",'S.D.PASTE SHEET'!W297)</f>
        <v/>
      </c>
      <c s="86" t="str">
        <f>IF('S.D.PASTE SHEET'!X297="","",'S.D.PASTE SHEET'!X297)</f>
        <v/>
      </c>
      <c s="86" t="str">
        <f>IF('S.D.PASTE SHEET'!Y297="","",'S.D.PASTE SHEET'!Y297)</f>
        <v/>
      </c>
      <c s="86" t="str">
        <f>IF('S.D.PASTE SHEET'!Z297="","",'S.D.PASTE SHEET'!Z297)</f>
        <v/>
      </c>
      <c s="86" t="str">
        <f>IF('S.D.PASTE SHEET'!AA297="","",'S.D.PASTE SHEET'!AA297)</f>
        <v/>
      </c>
      <c s="86" t="str">
        <f>IF('S.D.PASTE SHEET'!AB297="","",'S.D.PASTE SHEET'!AB297)</f>
        <v/>
      </c>
      <c s="86" t="str">
        <f>IF('S.D.PASTE SHEET'!AC297="","",'S.D.PASTE SHEET'!AC297)</f>
        <v/>
      </c>
      <c s="86" t="str">
        <f>IF('S.D.PASTE SHEET'!AD297="","",'S.D.PASTE SHEET'!AD297)</f>
        <v/>
      </c>
      <c s="87"/>
      <c s="88" t="str">
        <f>IF(AK297="","",IF(AK297&gt;0,COUNT($AG$2:AG297),""))</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IF(BC297="","",IF(BC297&gt;0,COUNT($AY$2:AY297),""))</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98" spans="1:66" ht="15.75" customHeight="1">
      <c r="A298" s="86" t="str">
        <f>IF('S.D.PASTE SHEET'!A298="","",'S.D.PASTE SHEET'!A298)</f>
        <v/>
      </c>
      <c s="86" t="str">
        <f>IF('S.D.PASTE SHEET'!B298="","",'S.D.PASTE SHEET'!B298)</f>
        <v/>
      </c>
      <c s="86" t="str">
        <f>IF('S.D.PASTE SHEET'!C298="","",'S.D.PASTE SHEET'!C298)</f>
        <v/>
      </c>
      <c s="86" t="str">
        <f>IF('S.D.PASTE SHEET'!D298="","",'S.D.PASTE SHEET'!D298)</f>
        <v/>
      </c>
      <c s="86" t="str">
        <f>IF('S.D.PASTE SHEET'!E298="","",'S.D.PASTE SHEET'!E298)</f>
        <v/>
      </c>
      <c s="86" t="str">
        <f>IF('S.D.PASTE SHEET'!F298="","",'S.D.PASTE SHEET'!F298)</f>
        <v/>
      </c>
      <c s="86" t="str">
        <f>IF('S.D.PASTE SHEET'!G298="","",'S.D.PASTE SHEET'!G298)</f>
        <v/>
      </c>
      <c s="86" t="str">
        <f>IF('S.D.PASTE SHEET'!H298="","",'S.D.PASTE SHEET'!H298)</f>
        <v/>
      </c>
      <c s="86" t="str">
        <f>IF('S.D.PASTE SHEET'!I298="","",'S.D.PASTE SHEET'!I298)</f>
        <v/>
      </c>
      <c s="86" t="str">
        <f>IF('S.D.PASTE SHEET'!J298="","",'S.D.PASTE SHEET'!J298)</f>
        <v/>
      </c>
      <c s="86" t="str">
        <f>IF('S.D.PASTE SHEET'!K298="","",'S.D.PASTE SHEET'!K298)</f>
        <v/>
      </c>
      <c s="86" t="str">
        <f>IF('S.D.PASTE SHEET'!L298="","",'S.D.PASTE SHEET'!L298)</f>
        <v/>
      </c>
      <c s="86" t="str">
        <f>IF('S.D.PASTE SHEET'!M298="","",'S.D.PASTE SHEET'!M298)</f>
        <v/>
      </c>
      <c s="86" t="str">
        <f>IF('S.D.PASTE SHEET'!N298="","",'S.D.PASTE SHEET'!N298)</f>
        <v/>
      </c>
      <c s="86" t="str">
        <f>IF('S.D.PASTE SHEET'!O298="","",'S.D.PASTE SHEET'!O298)</f>
        <v/>
      </c>
      <c s="86" t="str">
        <f>IF('S.D.PASTE SHEET'!P298="","",'S.D.PASTE SHEET'!P298)</f>
        <v/>
      </c>
      <c s="86" t="str">
        <f>IF('S.D.PASTE SHEET'!Q298="","",'S.D.PASTE SHEET'!Q298)</f>
        <v/>
      </c>
      <c s="86" t="str">
        <f>IF('S.D.PASTE SHEET'!R298="","",'S.D.PASTE SHEET'!R298)</f>
        <v/>
      </c>
      <c s="86" t="str">
        <f>IF('S.D.PASTE SHEET'!S298="","",'S.D.PASTE SHEET'!S298)</f>
        <v/>
      </c>
      <c s="86" t="str">
        <f>IF('S.D.PASTE SHEET'!T298="","",'S.D.PASTE SHEET'!T298)</f>
        <v/>
      </c>
      <c s="86" t="str">
        <f>IF('S.D.PASTE SHEET'!U298="","",'S.D.PASTE SHEET'!U298)</f>
        <v/>
      </c>
      <c s="86" t="str">
        <f>IF('S.D.PASTE SHEET'!V298="","",'S.D.PASTE SHEET'!V298)</f>
        <v/>
      </c>
      <c s="86" t="str">
        <f>IF('S.D.PASTE SHEET'!W298="","",'S.D.PASTE SHEET'!W298)</f>
        <v/>
      </c>
      <c s="86" t="str">
        <f>IF('S.D.PASTE SHEET'!X298="","",'S.D.PASTE SHEET'!X298)</f>
        <v/>
      </c>
      <c s="86" t="str">
        <f>IF('S.D.PASTE SHEET'!Y298="","",'S.D.PASTE SHEET'!Y298)</f>
        <v/>
      </c>
      <c s="86" t="str">
        <f>IF('S.D.PASTE SHEET'!Z298="","",'S.D.PASTE SHEET'!Z298)</f>
        <v/>
      </c>
      <c s="86" t="str">
        <f>IF('S.D.PASTE SHEET'!AA298="","",'S.D.PASTE SHEET'!AA298)</f>
        <v/>
      </c>
      <c s="86" t="str">
        <f>IF('S.D.PASTE SHEET'!AB298="","",'S.D.PASTE SHEET'!AB298)</f>
        <v/>
      </c>
      <c s="86" t="str">
        <f>IF('S.D.PASTE SHEET'!AC298="","",'S.D.PASTE SHEET'!AC298)</f>
        <v/>
      </c>
      <c s="86" t="str">
        <f>IF('S.D.PASTE SHEET'!AD298="","",'S.D.PASTE SHEET'!AD298)</f>
        <v/>
      </c>
      <c s="87"/>
      <c s="88" t="str">
        <f>IF(AK298="","",IF(AK298&gt;0,COUNT($AG$2:AG298),""))</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IF(BC298="","",IF(BC298&gt;0,COUNT($AY$2:AY298),""))</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299" spans="1:66" ht="15.75" customHeight="1">
      <c r="A299" s="86" t="str">
        <f>IF('S.D.PASTE SHEET'!A299="","",'S.D.PASTE SHEET'!A299)</f>
        <v/>
      </c>
      <c s="86" t="str">
        <f>IF('S.D.PASTE SHEET'!B299="","",'S.D.PASTE SHEET'!B299)</f>
        <v/>
      </c>
      <c s="86" t="str">
        <f>IF('S.D.PASTE SHEET'!C299="","",'S.D.PASTE SHEET'!C299)</f>
        <v/>
      </c>
      <c s="86" t="str">
        <f>IF('S.D.PASTE SHEET'!D299="","",'S.D.PASTE SHEET'!D299)</f>
        <v/>
      </c>
      <c s="86" t="str">
        <f>IF('S.D.PASTE SHEET'!E299="","",'S.D.PASTE SHEET'!E299)</f>
        <v/>
      </c>
      <c s="86" t="str">
        <f>IF('S.D.PASTE SHEET'!F299="","",'S.D.PASTE SHEET'!F299)</f>
        <v/>
      </c>
      <c s="86" t="str">
        <f>IF('S.D.PASTE SHEET'!G299="","",'S.D.PASTE SHEET'!G299)</f>
        <v/>
      </c>
      <c s="86" t="str">
        <f>IF('S.D.PASTE SHEET'!H299="","",'S.D.PASTE SHEET'!H299)</f>
        <v/>
      </c>
      <c s="86" t="str">
        <f>IF('S.D.PASTE SHEET'!I299="","",'S.D.PASTE SHEET'!I299)</f>
        <v/>
      </c>
      <c s="86" t="str">
        <f>IF('S.D.PASTE SHEET'!J299="","",'S.D.PASTE SHEET'!J299)</f>
        <v/>
      </c>
      <c s="86" t="str">
        <f>IF('S.D.PASTE SHEET'!K299="","",'S.D.PASTE SHEET'!K299)</f>
        <v/>
      </c>
      <c s="86" t="str">
        <f>IF('S.D.PASTE SHEET'!L299="","",'S.D.PASTE SHEET'!L299)</f>
        <v/>
      </c>
      <c s="86" t="str">
        <f>IF('S.D.PASTE SHEET'!M299="","",'S.D.PASTE SHEET'!M299)</f>
        <v/>
      </c>
      <c s="86" t="str">
        <f>IF('S.D.PASTE SHEET'!N299="","",'S.D.PASTE SHEET'!N299)</f>
        <v/>
      </c>
      <c s="86" t="str">
        <f>IF('S.D.PASTE SHEET'!O299="","",'S.D.PASTE SHEET'!O299)</f>
        <v/>
      </c>
      <c s="86" t="str">
        <f>IF('S.D.PASTE SHEET'!P299="","",'S.D.PASTE SHEET'!P299)</f>
        <v/>
      </c>
      <c s="86" t="str">
        <f>IF('S.D.PASTE SHEET'!Q299="","",'S.D.PASTE SHEET'!Q299)</f>
        <v/>
      </c>
      <c s="86" t="str">
        <f>IF('S.D.PASTE SHEET'!R299="","",'S.D.PASTE SHEET'!R299)</f>
        <v/>
      </c>
      <c s="86" t="str">
        <f>IF('S.D.PASTE SHEET'!S299="","",'S.D.PASTE SHEET'!S299)</f>
        <v/>
      </c>
      <c s="86" t="str">
        <f>IF('S.D.PASTE SHEET'!T299="","",'S.D.PASTE SHEET'!T299)</f>
        <v/>
      </c>
      <c s="86" t="str">
        <f>IF('S.D.PASTE SHEET'!U299="","",'S.D.PASTE SHEET'!U299)</f>
        <v/>
      </c>
      <c s="86" t="str">
        <f>IF('S.D.PASTE SHEET'!V299="","",'S.D.PASTE SHEET'!V299)</f>
        <v/>
      </c>
      <c s="86" t="str">
        <f>IF('S.D.PASTE SHEET'!W299="","",'S.D.PASTE SHEET'!W299)</f>
        <v/>
      </c>
      <c s="86" t="str">
        <f>IF('S.D.PASTE SHEET'!X299="","",'S.D.PASTE SHEET'!X299)</f>
        <v/>
      </c>
      <c s="86" t="str">
        <f>IF('S.D.PASTE SHEET'!Y299="","",'S.D.PASTE SHEET'!Y299)</f>
        <v/>
      </c>
      <c s="86" t="str">
        <f>IF('S.D.PASTE SHEET'!Z299="","",'S.D.PASTE SHEET'!Z299)</f>
        <v/>
      </c>
      <c s="86" t="str">
        <f>IF('S.D.PASTE SHEET'!AA299="","",'S.D.PASTE SHEET'!AA299)</f>
        <v/>
      </c>
      <c s="86" t="str">
        <f>IF('S.D.PASTE SHEET'!AB299="","",'S.D.PASTE SHEET'!AB299)</f>
        <v/>
      </c>
      <c s="86" t="str">
        <f>IF('S.D.PASTE SHEET'!AC299="","",'S.D.PASTE SHEET'!AC299)</f>
        <v/>
      </c>
      <c s="86" t="str">
        <f>IF('S.D.PASTE SHEET'!AD299="","",'S.D.PASTE SHEET'!AD299)</f>
        <v/>
      </c>
      <c s="87"/>
      <c s="88" t="str">
        <f>IF(AK299="","",IF(AK299&gt;0,COUNT($AG$2:AG299),""))</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IF(BC299="","",IF(BC299&gt;0,COUNT($AY$2:AY299),""))</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00" spans="1:66" ht="15.75" customHeight="1">
      <c r="A300" s="86" t="str">
        <f>IF('S.D.PASTE SHEET'!A300="","",'S.D.PASTE SHEET'!A300)</f>
        <v/>
      </c>
      <c s="86" t="str">
        <f>IF('S.D.PASTE SHEET'!B300="","",'S.D.PASTE SHEET'!B300)</f>
        <v/>
      </c>
      <c s="86" t="str">
        <f>IF('S.D.PASTE SHEET'!C300="","",'S.D.PASTE SHEET'!C300)</f>
        <v/>
      </c>
      <c s="86" t="str">
        <f>IF('S.D.PASTE SHEET'!D300="","",'S.D.PASTE SHEET'!D300)</f>
        <v/>
      </c>
      <c s="86" t="str">
        <f>IF('S.D.PASTE SHEET'!E300="","",'S.D.PASTE SHEET'!E300)</f>
        <v/>
      </c>
      <c s="86" t="str">
        <f>IF('S.D.PASTE SHEET'!F300="","",'S.D.PASTE SHEET'!F300)</f>
        <v/>
      </c>
      <c s="86" t="str">
        <f>IF('S.D.PASTE SHEET'!G300="","",'S.D.PASTE SHEET'!G300)</f>
        <v/>
      </c>
      <c s="86" t="str">
        <f>IF('S.D.PASTE SHEET'!H300="","",'S.D.PASTE SHEET'!H300)</f>
        <v/>
      </c>
      <c s="86" t="str">
        <f>IF('S.D.PASTE SHEET'!I300="","",'S.D.PASTE SHEET'!I300)</f>
        <v/>
      </c>
      <c s="86" t="str">
        <f>IF('S.D.PASTE SHEET'!J300="","",'S.D.PASTE SHEET'!J300)</f>
        <v/>
      </c>
      <c s="86" t="str">
        <f>IF('S.D.PASTE SHEET'!K300="","",'S.D.PASTE SHEET'!K300)</f>
        <v/>
      </c>
      <c s="86" t="str">
        <f>IF('S.D.PASTE SHEET'!L300="","",'S.D.PASTE SHEET'!L300)</f>
        <v/>
      </c>
      <c s="86" t="str">
        <f>IF('S.D.PASTE SHEET'!M300="","",'S.D.PASTE SHEET'!M300)</f>
        <v/>
      </c>
      <c s="86" t="str">
        <f>IF('S.D.PASTE SHEET'!N300="","",'S.D.PASTE SHEET'!N300)</f>
        <v/>
      </c>
      <c s="86" t="str">
        <f>IF('S.D.PASTE SHEET'!O300="","",'S.D.PASTE SHEET'!O300)</f>
        <v/>
      </c>
      <c s="86" t="str">
        <f>IF('S.D.PASTE SHEET'!P300="","",'S.D.PASTE SHEET'!P300)</f>
        <v/>
      </c>
      <c s="86" t="str">
        <f>IF('S.D.PASTE SHEET'!Q300="","",'S.D.PASTE SHEET'!Q300)</f>
        <v/>
      </c>
      <c s="86" t="str">
        <f>IF('S.D.PASTE SHEET'!R300="","",'S.D.PASTE SHEET'!R300)</f>
        <v/>
      </c>
      <c s="86" t="str">
        <f>IF('S.D.PASTE SHEET'!S300="","",'S.D.PASTE SHEET'!S300)</f>
        <v/>
      </c>
      <c s="86" t="str">
        <f>IF('S.D.PASTE SHEET'!T300="","",'S.D.PASTE SHEET'!T300)</f>
        <v/>
      </c>
      <c s="86" t="str">
        <f>IF('S.D.PASTE SHEET'!U300="","",'S.D.PASTE SHEET'!U300)</f>
        <v/>
      </c>
      <c s="86" t="str">
        <f>IF('S.D.PASTE SHEET'!V300="","",'S.D.PASTE SHEET'!V300)</f>
        <v/>
      </c>
      <c s="86" t="str">
        <f>IF('S.D.PASTE SHEET'!W300="","",'S.D.PASTE SHEET'!W300)</f>
        <v/>
      </c>
      <c s="86" t="str">
        <f>IF('S.D.PASTE SHEET'!X300="","",'S.D.PASTE SHEET'!X300)</f>
        <v/>
      </c>
      <c s="86" t="str">
        <f>IF('S.D.PASTE SHEET'!Y300="","",'S.D.PASTE SHEET'!Y300)</f>
        <v/>
      </c>
      <c s="86" t="str">
        <f>IF('S.D.PASTE SHEET'!Z300="","",'S.D.PASTE SHEET'!Z300)</f>
        <v/>
      </c>
      <c s="86" t="str">
        <f>IF('S.D.PASTE SHEET'!AA300="","",'S.D.PASTE SHEET'!AA300)</f>
        <v/>
      </c>
      <c s="86" t="str">
        <f>IF('S.D.PASTE SHEET'!AB300="","",'S.D.PASTE SHEET'!AB300)</f>
        <v/>
      </c>
      <c s="86" t="str">
        <f>IF('S.D.PASTE SHEET'!AC300="","",'S.D.PASTE SHEET'!AC300)</f>
        <v/>
      </c>
      <c s="86" t="str">
        <f>IF('S.D.PASTE SHEET'!AD300="","",'S.D.PASTE SHEET'!AD300)</f>
        <v/>
      </c>
      <c s="87"/>
      <c s="88" t="str">
        <f>IF(AK300="","",IF(AK300&gt;0,COUNT($AG$2:AG300),""))</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IF(BC300="","",IF(BC300&gt;0,COUNT($AY$2:AY300),""))</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01" spans="1:66" ht="15.75" customHeight="1">
      <c r="A301" s="86" t="str">
        <f>IF('S.D.PASTE SHEET'!A301="","",'S.D.PASTE SHEET'!A301)</f>
        <v/>
      </c>
      <c s="86" t="str">
        <f>IF('S.D.PASTE SHEET'!B301="","",'S.D.PASTE SHEET'!B301)</f>
        <v/>
      </c>
      <c s="86" t="str">
        <f>IF('S.D.PASTE SHEET'!C301="","",'S.D.PASTE SHEET'!C301)</f>
        <v/>
      </c>
      <c s="86" t="str">
        <f>IF('S.D.PASTE SHEET'!D301="","",'S.D.PASTE SHEET'!D301)</f>
        <v/>
      </c>
      <c s="86" t="str">
        <f>IF('S.D.PASTE SHEET'!E301="","",'S.D.PASTE SHEET'!E301)</f>
        <v/>
      </c>
      <c s="86" t="str">
        <f>IF('S.D.PASTE SHEET'!F301="","",'S.D.PASTE SHEET'!F301)</f>
        <v/>
      </c>
      <c s="86" t="str">
        <f>IF('S.D.PASTE SHEET'!G301="","",'S.D.PASTE SHEET'!G301)</f>
        <v/>
      </c>
      <c s="86" t="str">
        <f>IF('S.D.PASTE SHEET'!H301="","",'S.D.PASTE SHEET'!H301)</f>
        <v/>
      </c>
      <c s="86" t="str">
        <f>IF('S.D.PASTE SHEET'!I301="","",'S.D.PASTE SHEET'!I301)</f>
        <v/>
      </c>
      <c s="86" t="str">
        <f>IF('S.D.PASTE SHEET'!J301="","",'S.D.PASTE SHEET'!J301)</f>
        <v/>
      </c>
      <c s="86" t="str">
        <f>IF('S.D.PASTE SHEET'!K301="","",'S.D.PASTE SHEET'!K301)</f>
        <v/>
      </c>
      <c s="86" t="str">
        <f>IF('S.D.PASTE SHEET'!L301="","",'S.D.PASTE SHEET'!L301)</f>
        <v/>
      </c>
      <c s="86" t="str">
        <f>IF('S.D.PASTE SHEET'!M301="","",'S.D.PASTE SHEET'!M301)</f>
        <v/>
      </c>
      <c s="86" t="str">
        <f>IF('S.D.PASTE SHEET'!N301="","",'S.D.PASTE SHEET'!N301)</f>
        <v/>
      </c>
      <c s="86" t="str">
        <f>IF('S.D.PASTE SHEET'!O301="","",'S.D.PASTE SHEET'!O301)</f>
        <v/>
      </c>
      <c s="86" t="str">
        <f>IF('S.D.PASTE SHEET'!P301="","",'S.D.PASTE SHEET'!P301)</f>
        <v/>
      </c>
      <c s="86" t="str">
        <f>IF('S.D.PASTE SHEET'!Q301="","",'S.D.PASTE SHEET'!Q301)</f>
        <v/>
      </c>
      <c s="86" t="str">
        <f>IF('S.D.PASTE SHEET'!R301="","",'S.D.PASTE SHEET'!R301)</f>
        <v/>
      </c>
      <c s="86" t="str">
        <f>IF('S.D.PASTE SHEET'!S301="","",'S.D.PASTE SHEET'!S301)</f>
        <v/>
      </c>
      <c s="86" t="str">
        <f>IF('S.D.PASTE SHEET'!T301="","",'S.D.PASTE SHEET'!T301)</f>
        <v/>
      </c>
      <c s="86" t="str">
        <f>IF('S.D.PASTE SHEET'!U301="","",'S.D.PASTE SHEET'!U301)</f>
        <v/>
      </c>
      <c s="86" t="str">
        <f>IF('S.D.PASTE SHEET'!V301="","",'S.D.PASTE SHEET'!V301)</f>
        <v/>
      </c>
      <c s="86" t="str">
        <f>IF('S.D.PASTE SHEET'!W301="","",'S.D.PASTE SHEET'!W301)</f>
        <v/>
      </c>
      <c s="86" t="str">
        <f>IF('S.D.PASTE SHEET'!X301="","",'S.D.PASTE SHEET'!X301)</f>
        <v/>
      </c>
      <c s="86" t="str">
        <f>IF('S.D.PASTE SHEET'!Y301="","",'S.D.PASTE SHEET'!Y301)</f>
        <v/>
      </c>
      <c s="86" t="str">
        <f>IF('S.D.PASTE SHEET'!Z301="","",'S.D.PASTE SHEET'!Z301)</f>
        <v/>
      </c>
      <c s="86" t="str">
        <f>IF('S.D.PASTE SHEET'!AA301="","",'S.D.PASTE SHEET'!AA301)</f>
        <v/>
      </c>
      <c s="86" t="str">
        <f>IF('S.D.PASTE SHEET'!AB301="","",'S.D.PASTE SHEET'!AB301)</f>
        <v/>
      </c>
      <c s="86" t="str">
        <f>IF('S.D.PASTE SHEET'!AC301="","",'S.D.PASTE SHEET'!AC301)</f>
        <v/>
      </c>
      <c s="86" t="str">
        <f>IF('S.D.PASTE SHEET'!AD301="","",'S.D.PASTE SHEET'!AD301)</f>
        <v/>
      </c>
      <c s="87"/>
      <c s="88" t="str">
        <f>IF(AK301="","",IF(AK301&gt;0,COUNT($AG$2:AG301),""))</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IF(BC301="","",IF(BC301&gt;0,COUNT($AY$2:AY301),""))</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02" spans="1:66" ht="15.75" customHeight="1">
      <c r="A302" s="86" t="str">
        <f>IF('S.D.PASTE SHEET'!A302="","",'S.D.PASTE SHEET'!A302)</f>
        <v/>
      </c>
      <c s="86" t="str">
        <f>IF('S.D.PASTE SHEET'!B302="","",'S.D.PASTE SHEET'!B302)</f>
        <v/>
      </c>
      <c s="86" t="str">
        <f>IF('S.D.PASTE SHEET'!C302="","",'S.D.PASTE SHEET'!C302)</f>
        <v/>
      </c>
      <c s="86" t="str">
        <f>IF('S.D.PASTE SHEET'!D302="","",'S.D.PASTE SHEET'!D302)</f>
        <v/>
      </c>
      <c s="86" t="str">
        <f>IF('S.D.PASTE SHEET'!E302="","",'S.D.PASTE SHEET'!E302)</f>
        <v/>
      </c>
      <c s="86" t="str">
        <f>IF('S.D.PASTE SHEET'!F302="","",'S.D.PASTE SHEET'!F302)</f>
        <v/>
      </c>
      <c s="86" t="str">
        <f>IF('S.D.PASTE SHEET'!G302="","",'S.D.PASTE SHEET'!G302)</f>
        <v/>
      </c>
      <c s="86" t="str">
        <f>IF('S.D.PASTE SHEET'!H302="","",'S.D.PASTE SHEET'!H302)</f>
        <v/>
      </c>
      <c s="86" t="str">
        <f>IF('S.D.PASTE SHEET'!I302="","",'S.D.PASTE SHEET'!I302)</f>
        <v/>
      </c>
      <c s="86" t="str">
        <f>IF('S.D.PASTE SHEET'!J302="","",'S.D.PASTE SHEET'!J302)</f>
        <v/>
      </c>
      <c s="86" t="str">
        <f>IF('S.D.PASTE SHEET'!K302="","",'S.D.PASTE SHEET'!K302)</f>
        <v/>
      </c>
      <c s="86" t="str">
        <f>IF('S.D.PASTE SHEET'!L302="","",'S.D.PASTE SHEET'!L302)</f>
        <v/>
      </c>
      <c s="86" t="str">
        <f>IF('S.D.PASTE SHEET'!M302="","",'S.D.PASTE SHEET'!M302)</f>
        <v/>
      </c>
      <c s="86" t="str">
        <f>IF('S.D.PASTE SHEET'!N302="","",'S.D.PASTE SHEET'!N302)</f>
        <v/>
      </c>
      <c s="86" t="str">
        <f>IF('S.D.PASTE SHEET'!O302="","",'S.D.PASTE SHEET'!O302)</f>
        <v/>
      </c>
      <c s="86" t="str">
        <f>IF('S.D.PASTE SHEET'!P302="","",'S.D.PASTE SHEET'!P302)</f>
        <v/>
      </c>
      <c s="86" t="str">
        <f>IF('S.D.PASTE SHEET'!Q302="","",'S.D.PASTE SHEET'!Q302)</f>
        <v/>
      </c>
      <c s="86" t="str">
        <f>IF('S.D.PASTE SHEET'!R302="","",'S.D.PASTE SHEET'!R302)</f>
        <v/>
      </c>
      <c s="86" t="str">
        <f>IF('S.D.PASTE SHEET'!S302="","",'S.D.PASTE SHEET'!S302)</f>
        <v/>
      </c>
      <c s="86" t="str">
        <f>IF('S.D.PASTE SHEET'!T302="","",'S.D.PASTE SHEET'!T302)</f>
        <v/>
      </c>
      <c s="86" t="str">
        <f>IF('S.D.PASTE SHEET'!U302="","",'S.D.PASTE SHEET'!U302)</f>
        <v/>
      </c>
      <c s="86" t="str">
        <f>IF('S.D.PASTE SHEET'!V302="","",'S.D.PASTE SHEET'!V302)</f>
        <v/>
      </c>
      <c s="86" t="str">
        <f>IF('S.D.PASTE SHEET'!W302="","",'S.D.PASTE SHEET'!W302)</f>
        <v/>
      </c>
      <c s="86" t="str">
        <f>IF('S.D.PASTE SHEET'!X302="","",'S.D.PASTE SHEET'!X302)</f>
        <v/>
      </c>
      <c s="86" t="str">
        <f>IF('S.D.PASTE SHEET'!Y302="","",'S.D.PASTE SHEET'!Y302)</f>
        <v/>
      </c>
      <c s="86" t="str">
        <f>IF('S.D.PASTE SHEET'!Z302="","",'S.D.PASTE SHEET'!Z302)</f>
        <v/>
      </c>
      <c s="86" t="str">
        <f>IF('S.D.PASTE SHEET'!AA302="","",'S.D.PASTE SHEET'!AA302)</f>
        <v/>
      </c>
      <c s="86" t="str">
        <f>IF('S.D.PASTE SHEET'!AB302="","",'S.D.PASTE SHEET'!AB302)</f>
        <v/>
      </c>
      <c s="86" t="str">
        <f>IF('S.D.PASTE SHEET'!AC302="","",'S.D.PASTE SHEET'!AC302)</f>
        <v/>
      </c>
      <c s="86" t="str">
        <f>IF('S.D.PASTE SHEET'!AD302="","",'S.D.PASTE SHEET'!AD302)</f>
        <v/>
      </c>
      <c s="87"/>
      <c s="88" t="str">
        <f>IF(AK302="","",IF(AK302&gt;0,COUNT($AG$2:AG302),""))</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IF(BC302="","",IF(BC302&gt;0,COUNT($AY$2:AY302),""))</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03" spans="1:66" ht="15.75" customHeight="1">
      <c r="A303" s="86" t="str">
        <f>IF('S.D.PASTE SHEET'!A303="","",'S.D.PASTE SHEET'!A303)</f>
        <v/>
      </c>
      <c s="86" t="str">
        <f>IF('S.D.PASTE SHEET'!B303="","",'S.D.PASTE SHEET'!B303)</f>
        <v/>
      </c>
      <c s="86" t="str">
        <f>IF('S.D.PASTE SHEET'!C303="","",'S.D.PASTE SHEET'!C303)</f>
        <v/>
      </c>
      <c s="86" t="str">
        <f>IF('S.D.PASTE SHEET'!D303="","",'S.D.PASTE SHEET'!D303)</f>
        <v/>
      </c>
      <c s="86" t="str">
        <f>IF('S.D.PASTE SHEET'!E303="","",'S.D.PASTE SHEET'!E303)</f>
        <v/>
      </c>
      <c s="86" t="str">
        <f>IF('S.D.PASTE SHEET'!F303="","",'S.D.PASTE SHEET'!F303)</f>
        <v/>
      </c>
      <c s="86" t="str">
        <f>IF('S.D.PASTE SHEET'!G303="","",'S.D.PASTE SHEET'!G303)</f>
        <v/>
      </c>
      <c s="86" t="str">
        <f>IF('S.D.PASTE SHEET'!H303="","",'S.D.PASTE SHEET'!H303)</f>
        <v/>
      </c>
      <c s="86" t="str">
        <f>IF('S.D.PASTE SHEET'!I303="","",'S.D.PASTE SHEET'!I303)</f>
        <v/>
      </c>
      <c s="86" t="str">
        <f>IF('S.D.PASTE SHEET'!J303="","",'S.D.PASTE SHEET'!J303)</f>
        <v/>
      </c>
      <c s="86" t="str">
        <f>IF('S.D.PASTE SHEET'!K303="","",'S.D.PASTE SHEET'!K303)</f>
        <v/>
      </c>
      <c s="86" t="str">
        <f>IF('S.D.PASTE SHEET'!L303="","",'S.D.PASTE SHEET'!L303)</f>
        <v/>
      </c>
      <c s="86" t="str">
        <f>IF('S.D.PASTE SHEET'!M303="","",'S.D.PASTE SHEET'!M303)</f>
        <v/>
      </c>
      <c s="86" t="str">
        <f>IF('S.D.PASTE SHEET'!N303="","",'S.D.PASTE SHEET'!N303)</f>
        <v/>
      </c>
      <c s="86" t="str">
        <f>IF('S.D.PASTE SHEET'!O303="","",'S.D.PASTE SHEET'!O303)</f>
        <v/>
      </c>
      <c s="86" t="str">
        <f>IF('S.D.PASTE SHEET'!P303="","",'S.D.PASTE SHEET'!P303)</f>
        <v/>
      </c>
      <c s="86" t="str">
        <f>IF('S.D.PASTE SHEET'!Q303="","",'S.D.PASTE SHEET'!Q303)</f>
        <v/>
      </c>
      <c s="86" t="str">
        <f>IF('S.D.PASTE SHEET'!R303="","",'S.D.PASTE SHEET'!R303)</f>
        <v/>
      </c>
      <c s="86" t="str">
        <f>IF('S.D.PASTE SHEET'!S303="","",'S.D.PASTE SHEET'!S303)</f>
        <v/>
      </c>
      <c s="86" t="str">
        <f>IF('S.D.PASTE SHEET'!T303="","",'S.D.PASTE SHEET'!T303)</f>
        <v/>
      </c>
      <c s="86" t="str">
        <f>IF('S.D.PASTE SHEET'!U303="","",'S.D.PASTE SHEET'!U303)</f>
        <v/>
      </c>
      <c s="86" t="str">
        <f>IF('S.D.PASTE SHEET'!V303="","",'S.D.PASTE SHEET'!V303)</f>
        <v/>
      </c>
      <c s="86" t="str">
        <f>IF('S.D.PASTE SHEET'!W303="","",'S.D.PASTE SHEET'!W303)</f>
        <v/>
      </c>
      <c s="86" t="str">
        <f>IF('S.D.PASTE SHEET'!X303="","",'S.D.PASTE SHEET'!X303)</f>
        <v/>
      </c>
      <c s="86" t="str">
        <f>IF('S.D.PASTE SHEET'!Y303="","",'S.D.PASTE SHEET'!Y303)</f>
        <v/>
      </c>
      <c s="86" t="str">
        <f>IF('S.D.PASTE SHEET'!Z303="","",'S.D.PASTE SHEET'!Z303)</f>
        <v/>
      </c>
      <c s="86" t="str">
        <f>IF('S.D.PASTE SHEET'!AA303="","",'S.D.PASTE SHEET'!AA303)</f>
        <v/>
      </c>
      <c s="86" t="str">
        <f>IF('S.D.PASTE SHEET'!AB303="","",'S.D.PASTE SHEET'!AB303)</f>
        <v/>
      </c>
      <c s="86" t="str">
        <f>IF('S.D.PASTE SHEET'!AC303="","",'S.D.PASTE SHEET'!AC303)</f>
        <v/>
      </c>
      <c s="86" t="str">
        <f>IF('S.D.PASTE SHEET'!AD303="","",'S.D.PASTE SHEET'!AD303)</f>
        <v/>
      </c>
      <c s="87"/>
      <c s="88" t="str">
        <f>IF(AK303="","",IF(AK303&gt;0,COUNT($AG$2:AG303),""))</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IF(BC303="","",IF(BC303&gt;0,COUNT($AY$2:AY303),""))</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04" spans="1:66" ht="15.75" customHeight="1">
      <c r="A304" s="86" t="str">
        <f>IF('S.D.PASTE SHEET'!A304="","",'S.D.PASTE SHEET'!A304)</f>
        <v/>
      </c>
      <c s="86" t="str">
        <f>IF('S.D.PASTE SHEET'!B304="","",'S.D.PASTE SHEET'!B304)</f>
        <v/>
      </c>
      <c s="86" t="str">
        <f>IF('S.D.PASTE SHEET'!C304="","",'S.D.PASTE SHEET'!C304)</f>
        <v/>
      </c>
      <c s="86" t="str">
        <f>IF('S.D.PASTE SHEET'!D304="","",'S.D.PASTE SHEET'!D304)</f>
        <v/>
      </c>
      <c s="86" t="str">
        <f>IF('S.D.PASTE SHEET'!E304="","",'S.D.PASTE SHEET'!E304)</f>
        <v/>
      </c>
      <c s="86" t="str">
        <f>IF('S.D.PASTE SHEET'!F304="","",'S.D.PASTE SHEET'!F304)</f>
        <v/>
      </c>
      <c s="86" t="str">
        <f>IF('S.D.PASTE SHEET'!G304="","",'S.D.PASTE SHEET'!G304)</f>
        <v/>
      </c>
      <c s="86" t="str">
        <f>IF('S.D.PASTE SHEET'!H304="","",'S.D.PASTE SHEET'!H304)</f>
        <v/>
      </c>
      <c s="86" t="str">
        <f>IF('S.D.PASTE SHEET'!I304="","",'S.D.PASTE SHEET'!I304)</f>
        <v/>
      </c>
      <c s="86" t="str">
        <f>IF('S.D.PASTE SHEET'!J304="","",'S.D.PASTE SHEET'!J304)</f>
        <v/>
      </c>
      <c s="86" t="str">
        <f>IF('S.D.PASTE SHEET'!K304="","",'S.D.PASTE SHEET'!K304)</f>
        <v/>
      </c>
      <c s="86" t="str">
        <f>IF('S.D.PASTE SHEET'!L304="","",'S.D.PASTE SHEET'!L304)</f>
        <v/>
      </c>
      <c s="86" t="str">
        <f>IF('S.D.PASTE SHEET'!M304="","",'S.D.PASTE SHEET'!M304)</f>
        <v/>
      </c>
      <c s="86" t="str">
        <f>IF('S.D.PASTE SHEET'!N304="","",'S.D.PASTE SHEET'!N304)</f>
        <v/>
      </c>
      <c s="86" t="str">
        <f>IF('S.D.PASTE SHEET'!O304="","",'S.D.PASTE SHEET'!O304)</f>
        <v/>
      </c>
      <c s="86" t="str">
        <f>IF('S.D.PASTE SHEET'!P304="","",'S.D.PASTE SHEET'!P304)</f>
        <v/>
      </c>
      <c s="86" t="str">
        <f>IF('S.D.PASTE SHEET'!Q304="","",'S.D.PASTE SHEET'!Q304)</f>
        <v/>
      </c>
      <c s="86" t="str">
        <f>IF('S.D.PASTE SHEET'!R304="","",'S.D.PASTE SHEET'!R304)</f>
        <v/>
      </c>
      <c s="86" t="str">
        <f>IF('S.D.PASTE SHEET'!S304="","",'S.D.PASTE SHEET'!S304)</f>
        <v/>
      </c>
      <c s="86" t="str">
        <f>IF('S.D.PASTE SHEET'!T304="","",'S.D.PASTE SHEET'!T304)</f>
        <v/>
      </c>
      <c s="86" t="str">
        <f>IF('S.D.PASTE SHEET'!U304="","",'S.D.PASTE SHEET'!U304)</f>
        <v/>
      </c>
      <c s="86" t="str">
        <f>IF('S.D.PASTE SHEET'!V304="","",'S.D.PASTE SHEET'!V304)</f>
        <v/>
      </c>
      <c s="86" t="str">
        <f>IF('S.D.PASTE SHEET'!W304="","",'S.D.PASTE SHEET'!W304)</f>
        <v/>
      </c>
      <c s="86" t="str">
        <f>IF('S.D.PASTE SHEET'!X304="","",'S.D.PASTE SHEET'!X304)</f>
        <v/>
      </c>
      <c s="86" t="str">
        <f>IF('S.D.PASTE SHEET'!Y304="","",'S.D.PASTE SHEET'!Y304)</f>
        <v/>
      </c>
      <c s="86" t="str">
        <f>IF('S.D.PASTE SHEET'!Z304="","",'S.D.PASTE SHEET'!Z304)</f>
        <v/>
      </c>
      <c s="86" t="str">
        <f>IF('S.D.PASTE SHEET'!AA304="","",'S.D.PASTE SHEET'!AA304)</f>
        <v/>
      </c>
      <c s="86" t="str">
        <f>IF('S.D.PASTE SHEET'!AB304="","",'S.D.PASTE SHEET'!AB304)</f>
        <v/>
      </c>
      <c s="86" t="str">
        <f>IF('S.D.PASTE SHEET'!AC304="","",'S.D.PASTE SHEET'!AC304)</f>
        <v/>
      </c>
      <c s="86" t="str">
        <f>IF('S.D.PASTE SHEET'!AD304="","",'S.D.PASTE SHEET'!AD304)</f>
        <v/>
      </c>
      <c s="87"/>
      <c s="88" t="str">
        <f>IF(AK304="","",IF(AK304&gt;0,COUNT($AG$2:AG304),""))</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IF(BC304="","",IF(BC304&gt;0,COUNT($AY$2:AY304),""))</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05" spans="1:66" ht="15.75" customHeight="1">
      <c r="A305" s="86" t="str">
        <f>IF('S.D.PASTE SHEET'!A305="","",'S.D.PASTE SHEET'!A305)</f>
        <v/>
      </c>
      <c s="86" t="str">
        <f>IF('S.D.PASTE SHEET'!B305="","",'S.D.PASTE SHEET'!B305)</f>
        <v/>
      </c>
      <c s="86" t="str">
        <f>IF('S.D.PASTE SHEET'!C305="","",'S.D.PASTE SHEET'!C305)</f>
        <v/>
      </c>
      <c s="86" t="str">
        <f>IF('S.D.PASTE SHEET'!D305="","",'S.D.PASTE SHEET'!D305)</f>
        <v/>
      </c>
      <c s="86" t="str">
        <f>IF('S.D.PASTE SHEET'!E305="","",'S.D.PASTE SHEET'!E305)</f>
        <v/>
      </c>
      <c s="86" t="str">
        <f>IF('S.D.PASTE SHEET'!F305="","",'S.D.PASTE SHEET'!F305)</f>
        <v/>
      </c>
      <c s="86" t="str">
        <f>IF('S.D.PASTE SHEET'!G305="","",'S.D.PASTE SHEET'!G305)</f>
        <v/>
      </c>
      <c s="86" t="str">
        <f>IF('S.D.PASTE SHEET'!H305="","",'S.D.PASTE SHEET'!H305)</f>
        <v/>
      </c>
      <c s="86" t="str">
        <f>IF('S.D.PASTE SHEET'!I305="","",'S.D.PASTE SHEET'!I305)</f>
        <v/>
      </c>
      <c s="86" t="str">
        <f>IF('S.D.PASTE SHEET'!J305="","",'S.D.PASTE SHEET'!J305)</f>
        <v/>
      </c>
      <c s="86" t="str">
        <f>IF('S.D.PASTE SHEET'!K305="","",'S.D.PASTE SHEET'!K305)</f>
        <v/>
      </c>
      <c s="86" t="str">
        <f>IF('S.D.PASTE SHEET'!L305="","",'S.D.PASTE SHEET'!L305)</f>
        <v/>
      </c>
      <c s="86" t="str">
        <f>IF('S.D.PASTE SHEET'!M305="","",'S.D.PASTE SHEET'!M305)</f>
        <v/>
      </c>
      <c s="86" t="str">
        <f>IF('S.D.PASTE SHEET'!N305="","",'S.D.PASTE SHEET'!N305)</f>
        <v/>
      </c>
      <c s="86" t="str">
        <f>IF('S.D.PASTE SHEET'!O305="","",'S.D.PASTE SHEET'!O305)</f>
        <v/>
      </c>
      <c s="86" t="str">
        <f>IF('S.D.PASTE SHEET'!P305="","",'S.D.PASTE SHEET'!P305)</f>
        <v/>
      </c>
      <c s="86" t="str">
        <f>IF('S.D.PASTE SHEET'!Q305="","",'S.D.PASTE SHEET'!Q305)</f>
        <v/>
      </c>
      <c s="86" t="str">
        <f>IF('S.D.PASTE SHEET'!R305="","",'S.D.PASTE SHEET'!R305)</f>
        <v/>
      </c>
      <c s="86" t="str">
        <f>IF('S.D.PASTE SHEET'!S305="","",'S.D.PASTE SHEET'!S305)</f>
        <v/>
      </c>
      <c s="86" t="str">
        <f>IF('S.D.PASTE SHEET'!T305="","",'S.D.PASTE SHEET'!T305)</f>
        <v/>
      </c>
      <c s="86" t="str">
        <f>IF('S.D.PASTE SHEET'!U305="","",'S.D.PASTE SHEET'!U305)</f>
        <v/>
      </c>
      <c s="86" t="str">
        <f>IF('S.D.PASTE SHEET'!V305="","",'S.D.PASTE SHEET'!V305)</f>
        <v/>
      </c>
      <c s="86" t="str">
        <f>IF('S.D.PASTE SHEET'!W305="","",'S.D.PASTE SHEET'!W305)</f>
        <v/>
      </c>
      <c s="86" t="str">
        <f>IF('S.D.PASTE SHEET'!X305="","",'S.D.PASTE SHEET'!X305)</f>
        <v/>
      </c>
      <c s="86" t="str">
        <f>IF('S.D.PASTE SHEET'!Y305="","",'S.D.PASTE SHEET'!Y305)</f>
        <v/>
      </c>
      <c s="86" t="str">
        <f>IF('S.D.PASTE SHEET'!Z305="","",'S.D.PASTE SHEET'!Z305)</f>
        <v/>
      </c>
      <c s="86" t="str">
        <f>IF('S.D.PASTE SHEET'!AA305="","",'S.D.PASTE SHEET'!AA305)</f>
        <v/>
      </c>
      <c s="86" t="str">
        <f>IF('S.D.PASTE SHEET'!AB305="","",'S.D.PASTE SHEET'!AB305)</f>
        <v/>
      </c>
      <c s="86" t="str">
        <f>IF('S.D.PASTE SHEET'!AC305="","",'S.D.PASTE SHEET'!AC305)</f>
        <v/>
      </c>
      <c s="86" t="str">
        <f>IF('S.D.PASTE SHEET'!AD305="","",'S.D.PASTE SHEET'!AD305)</f>
        <v/>
      </c>
      <c s="87"/>
      <c s="88" t="str">
        <f>IF(AK305="","",IF(AK305&gt;0,COUNT($AG$2:AG305),""))</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IF(BC305="","",IF(BC305&gt;0,COUNT($AY$2:AY305),""))</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06" spans="1:66" ht="15.75" customHeight="1">
      <c r="A306" s="86" t="str">
        <f>IF('S.D.PASTE SHEET'!A306="","",'S.D.PASTE SHEET'!A306)</f>
        <v/>
      </c>
      <c s="86" t="str">
        <f>IF('S.D.PASTE SHEET'!B306="","",'S.D.PASTE SHEET'!B306)</f>
        <v/>
      </c>
      <c s="86" t="str">
        <f>IF('S.D.PASTE SHEET'!C306="","",'S.D.PASTE SHEET'!C306)</f>
        <v/>
      </c>
      <c s="86" t="str">
        <f>IF('S.D.PASTE SHEET'!D306="","",'S.D.PASTE SHEET'!D306)</f>
        <v/>
      </c>
      <c s="86" t="str">
        <f>IF('S.D.PASTE SHEET'!E306="","",'S.D.PASTE SHEET'!E306)</f>
        <v/>
      </c>
      <c s="86" t="str">
        <f>IF('S.D.PASTE SHEET'!F306="","",'S.D.PASTE SHEET'!F306)</f>
        <v/>
      </c>
      <c s="86" t="str">
        <f>IF('S.D.PASTE SHEET'!G306="","",'S.D.PASTE SHEET'!G306)</f>
        <v/>
      </c>
      <c s="86" t="str">
        <f>IF('S.D.PASTE SHEET'!H306="","",'S.D.PASTE SHEET'!H306)</f>
        <v/>
      </c>
      <c s="86" t="str">
        <f>IF('S.D.PASTE SHEET'!I306="","",'S.D.PASTE SHEET'!I306)</f>
        <v/>
      </c>
      <c s="86" t="str">
        <f>IF('S.D.PASTE SHEET'!J306="","",'S.D.PASTE SHEET'!J306)</f>
        <v/>
      </c>
      <c s="86" t="str">
        <f>IF('S.D.PASTE SHEET'!K306="","",'S.D.PASTE SHEET'!K306)</f>
        <v/>
      </c>
      <c s="86" t="str">
        <f>IF('S.D.PASTE SHEET'!L306="","",'S.D.PASTE SHEET'!L306)</f>
        <v/>
      </c>
      <c s="86" t="str">
        <f>IF('S.D.PASTE SHEET'!M306="","",'S.D.PASTE SHEET'!M306)</f>
        <v/>
      </c>
      <c s="86" t="str">
        <f>IF('S.D.PASTE SHEET'!N306="","",'S.D.PASTE SHEET'!N306)</f>
        <v/>
      </c>
      <c s="86" t="str">
        <f>IF('S.D.PASTE SHEET'!O306="","",'S.D.PASTE SHEET'!O306)</f>
        <v/>
      </c>
      <c s="86" t="str">
        <f>IF('S.D.PASTE SHEET'!P306="","",'S.D.PASTE SHEET'!P306)</f>
        <v/>
      </c>
      <c s="86" t="str">
        <f>IF('S.D.PASTE SHEET'!Q306="","",'S.D.PASTE SHEET'!Q306)</f>
        <v/>
      </c>
      <c s="86" t="str">
        <f>IF('S.D.PASTE SHEET'!R306="","",'S.D.PASTE SHEET'!R306)</f>
        <v/>
      </c>
      <c s="86" t="str">
        <f>IF('S.D.PASTE SHEET'!S306="","",'S.D.PASTE SHEET'!S306)</f>
        <v/>
      </c>
      <c s="86" t="str">
        <f>IF('S.D.PASTE SHEET'!T306="","",'S.D.PASTE SHEET'!T306)</f>
        <v/>
      </c>
      <c s="86" t="str">
        <f>IF('S.D.PASTE SHEET'!U306="","",'S.D.PASTE SHEET'!U306)</f>
        <v/>
      </c>
      <c s="86" t="str">
        <f>IF('S.D.PASTE SHEET'!V306="","",'S.D.PASTE SHEET'!V306)</f>
        <v/>
      </c>
      <c s="86" t="str">
        <f>IF('S.D.PASTE SHEET'!W306="","",'S.D.PASTE SHEET'!W306)</f>
        <v/>
      </c>
      <c s="86" t="str">
        <f>IF('S.D.PASTE SHEET'!X306="","",'S.D.PASTE SHEET'!X306)</f>
        <v/>
      </c>
      <c s="86" t="str">
        <f>IF('S.D.PASTE SHEET'!Y306="","",'S.D.PASTE SHEET'!Y306)</f>
        <v/>
      </c>
      <c s="86" t="str">
        <f>IF('S.D.PASTE SHEET'!Z306="","",'S.D.PASTE SHEET'!Z306)</f>
        <v/>
      </c>
      <c s="86" t="str">
        <f>IF('S.D.PASTE SHEET'!AA306="","",'S.D.PASTE SHEET'!AA306)</f>
        <v/>
      </c>
      <c s="86" t="str">
        <f>IF('S.D.PASTE SHEET'!AB306="","",'S.D.PASTE SHEET'!AB306)</f>
        <v/>
      </c>
      <c s="86" t="str">
        <f>IF('S.D.PASTE SHEET'!AC306="","",'S.D.PASTE SHEET'!AC306)</f>
        <v/>
      </c>
      <c s="86" t="str">
        <f>IF('S.D.PASTE SHEET'!AD306="","",'S.D.PASTE SHEET'!AD306)</f>
        <v/>
      </c>
      <c s="87"/>
      <c s="88" t="str">
        <f>IF(AK306="","",IF(AK306&gt;0,COUNT($AG$2:AG306),""))</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IF(BC306="","",IF(BC306&gt;0,COUNT($AY$2:AY306),""))</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07" spans="1:66" ht="15.75" customHeight="1">
      <c r="A307" s="86" t="str">
        <f>IF('S.D.PASTE SHEET'!A307="","",'S.D.PASTE SHEET'!A307)</f>
        <v/>
      </c>
      <c s="86" t="str">
        <f>IF('S.D.PASTE SHEET'!B307="","",'S.D.PASTE SHEET'!B307)</f>
        <v/>
      </c>
      <c s="86" t="str">
        <f>IF('S.D.PASTE SHEET'!C307="","",'S.D.PASTE SHEET'!C307)</f>
        <v/>
      </c>
      <c s="86" t="str">
        <f>IF('S.D.PASTE SHEET'!D307="","",'S.D.PASTE SHEET'!D307)</f>
        <v/>
      </c>
      <c s="86" t="str">
        <f>IF('S.D.PASTE SHEET'!E307="","",'S.D.PASTE SHEET'!E307)</f>
        <v/>
      </c>
      <c s="86" t="str">
        <f>IF('S.D.PASTE SHEET'!F307="","",'S.D.PASTE SHEET'!F307)</f>
        <v/>
      </c>
      <c s="86" t="str">
        <f>IF('S.D.PASTE SHEET'!G307="","",'S.D.PASTE SHEET'!G307)</f>
        <v/>
      </c>
      <c s="86" t="str">
        <f>IF('S.D.PASTE SHEET'!H307="","",'S.D.PASTE SHEET'!H307)</f>
        <v/>
      </c>
      <c s="86" t="str">
        <f>IF('S.D.PASTE SHEET'!I307="","",'S.D.PASTE SHEET'!I307)</f>
        <v/>
      </c>
      <c s="86" t="str">
        <f>IF('S.D.PASTE SHEET'!J307="","",'S.D.PASTE SHEET'!J307)</f>
        <v/>
      </c>
      <c s="86" t="str">
        <f>IF('S.D.PASTE SHEET'!K307="","",'S.D.PASTE SHEET'!K307)</f>
        <v/>
      </c>
      <c s="86" t="str">
        <f>IF('S.D.PASTE SHEET'!L307="","",'S.D.PASTE SHEET'!L307)</f>
        <v/>
      </c>
      <c s="86" t="str">
        <f>IF('S.D.PASTE SHEET'!M307="","",'S.D.PASTE SHEET'!M307)</f>
        <v/>
      </c>
      <c s="86" t="str">
        <f>IF('S.D.PASTE SHEET'!N307="","",'S.D.PASTE SHEET'!N307)</f>
        <v/>
      </c>
      <c s="86" t="str">
        <f>IF('S.D.PASTE SHEET'!O307="","",'S.D.PASTE SHEET'!O307)</f>
        <v/>
      </c>
      <c s="86" t="str">
        <f>IF('S.D.PASTE SHEET'!P307="","",'S.D.PASTE SHEET'!P307)</f>
        <v/>
      </c>
      <c s="86" t="str">
        <f>IF('S.D.PASTE SHEET'!Q307="","",'S.D.PASTE SHEET'!Q307)</f>
        <v/>
      </c>
      <c s="86" t="str">
        <f>IF('S.D.PASTE SHEET'!R307="","",'S.D.PASTE SHEET'!R307)</f>
        <v/>
      </c>
      <c s="86" t="str">
        <f>IF('S.D.PASTE SHEET'!S307="","",'S.D.PASTE SHEET'!S307)</f>
        <v/>
      </c>
      <c s="86" t="str">
        <f>IF('S.D.PASTE SHEET'!T307="","",'S.D.PASTE SHEET'!T307)</f>
        <v/>
      </c>
      <c s="86" t="str">
        <f>IF('S.D.PASTE SHEET'!U307="","",'S.D.PASTE SHEET'!U307)</f>
        <v/>
      </c>
      <c s="86" t="str">
        <f>IF('S.D.PASTE SHEET'!V307="","",'S.D.PASTE SHEET'!V307)</f>
        <v/>
      </c>
      <c s="86" t="str">
        <f>IF('S.D.PASTE SHEET'!W307="","",'S.D.PASTE SHEET'!W307)</f>
        <v/>
      </c>
      <c s="86" t="str">
        <f>IF('S.D.PASTE SHEET'!X307="","",'S.D.PASTE SHEET'!X307)</f>
        <v/>
      </c>
      <c s="86" t="str">
        <f>IF('S.D.PASTE SHEET'!Y307="","",'S.D.PASTE SHEET'!Y307)</f>
        <v/>
      </c>
      <c s="86" t="str">
        <f>IF('S.D.PASTE SHEET'!Z307="","",'S.D.PASTE SHEET'!Z307)</f>
        <v/>
      </c>
      <c s="86" t="str">
        <f>IF('S.D.PASTE SHEET'!AA307="","",'S.D.PASTE SHEET'!AA307)</f>
        <v/>
      </c>
      <c s="86" t="str">
        <f>IF('S.D.PASTE SHEET'!AB307="","",'S.D.PASTE SHEET'!AB307)</f>
        <v/>
      </c>
      <c s="86" t="str">
        <f>IF('S.D.PASTE SHEET'!AC307="","",'S.D.PASTE SHEET'!AC307)</f>
        <v/>
      </c>
      <c s="86" t="str">
        <f>IF('S.D.PASTE SHEET'!AD307="","",'S.D.PASTE SHEET'!AD307)</f>
        <v/>
      </c>
      <c s="87"/>
      <c s="88" t="str">
        <f>IF(AK307="","",IF(AK307&gt;0,COUNT($AG$2:AG307),""))</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IF(BC307="","",IF(BC307&gt;0,COUNT($AY$2:AY307),""))</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08" spans="1:66" ht="15.75" customHeight="1">
      <c r="A308" s="86" t="str">
        <f>IF('S.D.PASTE SHEET'!A308="","",'S.D.PASTE SHEET'!A308)</f>
        <v/>
      </c>
      <c s="86" t="str">
        <f>IF('S.D.PASTE SHEET'!B308="","",'S.D.PASTE SHEET'!B308)</f>
        <v/>
      </c>
      <c s="86" t="str">
        <f>IF('S.D.PASTE SHEET'!C308="","",'S.D.PASTE SHEET'!C308)</f>
        <v/>
      </c>
      <c s="86" t="str">
        <f>IF('S.D.PASTE SHEET'!D308="","",'S.D.PASTE SHEET'!D308)</f>
        <v/>
      </c>
      <c s="86" t="str">
        <f>IF('S.D.PASTE SHEET'!E308="","",'S.D.PASTE SHEET'!E308)</f>
        <v/>
      </c>
      <c s="86" t="str">
        <f>IF('S.D.PASTE SHEET'!F308="","",'S.D.PASTE SHEET'!F308)</f>
        <v/>
      </c>
      <c s="86" t="str">
        <f>IF('S.D.PASTE SHEET'!G308="","",'S.D.PASTE SHEET'!G308)</f>
        <v/>
      </c>
      <c s="86" t="str">
        <f>IF('S.D.PASTE SHEET'!H308="","",'S.D.PASTE SHEET'!H308)</f>
        <v/>
      </c>
      <c s="86" t="str">
        <f>IF('S.D.PASTE SHEET'!I308="","",'S.D.PASTE SHEET'!I308)</f>
        <v/>
      </c>
      <c s="86" t="str">
        <f>IF('S.D.PASTE SHEET'!J308="","",'S.D.PASTE SHEET'!J308)</f>
        <v/>
      </c>
      <c s="86" t="str">
        <f>IF('S.D.PASTE SHEET'!K308="","",'S.D.PASTE SHEET'!K308)</f>
        <v/>
      </c>
      <c s="86" t="str">
        <f>IF('S.D.PASTE SHEET'!L308="","",'S.D.PASTE SHEET'!L308)</f>
        <v/>
      </c>
      <c s="86" t="str">
        <f>IF('S.D.PASTE SHEET'!M308="","",'S.D.PASTE SHEET'!M308)</f>
        <v/>
      </c>
      <c s="86" t="str">
        <f>IF('S.D.PASTE SHEET'!N308="","",'S.D.PASTE SHEET'!N308)</f>
        <v/>
      </c>
      <c s="86" t="str">
        <f>IF('S.D.PASTE SHEET'!O308="","",'S.D.PASTE SHEET'!O308)</f>
        <v/>
      </c>
      <c s="86" t="str">
        <f>IF('S.D.PASTE SHEET'!P308="","",'S.D.PASTE SHEET'!P308)</f>
        <v/>
      </c>
      <c s="86" t="str">
        <f>IF('S.D.PASTE SHEET'!Q308="","",'S.D.PASTE SHEET'!Q308)</f>
        <v/>
      </c>
      <c s="86" t="str">
        <f>IF('S.D.PASTE SHEET'!R308="","",'S.D.PASTE SHEET'!R308)</f>
        <v/>
      </c>
      <c s="86" t="str">
        <f>IF('S.D.PASTE SHEET'!S308="","",'S.D.PASTE SHEET'!S308)</f>
        <v/>
      </c>
      <c s="86" t="str">
        <f>IF('S.D.PASTE SHEET'!T308="","",'S.D.PASTE SHEET'!T308)</f>
        <v/>
      </c>
      <c s="86" t="str">
        <f>IF('S.D.PASTE SHEET'!U308="","",'S.D.PASTE SHEET'!U308)</f>
        <v/>
      </c>
      <c s="86" t="str">
        <f>IF('S.D.PASTE SHEET'!V308="","",'S.D.PASTE SHEET'!V308)</f>
        <v/>
      </c>
      <c s="86" t="str">
        <f>IF('S.D.PASTE SHEET'!W308="","",'S.D.PASTE SHEET'!W308)</f>
        <v/>
      </c>
      <c s="86" t="str">
        <f>IF('S.D.PASTE SHEET'!X308="","",'S.D.PASTE SHEET'!X308)</f>
        <v/>
      </c>
      <c s="86" t="str">
        <f>IF('S.D.PASTE SHEET'!Y308="","",'S.D.PASTE SHEET'!Y308)</f>
        <v/>
      </c>
      <c s="86" t="str">
        <f>IF('S.D.PASTE SHEET'!Z308="","",'S.D.PASTE SHEET'!Z308)</f>
        <v/>
      </c>
      <c s="86" t="str">
        <f>IF('S.D.PASTE SHEET'!AA308="","",'S.D.PASTE SHEET'!AA308)</f>
        <v/>
      </c>
      <c s="86" t="str">
        <f>IF('S.D.PASTE SHEET'!AB308="","",'S.D.PASTE SHEET'!AB308)</f>
        <v/>
      </c>
      <c s="86" t="str">
        <f>IF('S.D.PASTE SHEET'!AC308="","",'S.D.PASTE SHEET'!AC308)</f>
        <v/>
      </c>
      <c s="86" t="str">
        <f>IF('S.D.PASTE SHEET'!AD308="","",'S.D.PASTE SHEET'!AD308)</f>
        <v/>
      </c>
      <c s="87"/>
      <c s="88" t="str">
        <f>IF(AK308="","",IF(AK308&gt;0,COUNT($AG$2:AG308),""))</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IF(BC308="","",IF(BC308&gt;0,COUNT($AY$2:AY308),""))</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09" spans="1:66" ht="15.75" customHeight="1">
      <c r="A309" s="86" t="str">
        <f>IF('S.D.PASTE SHEET'!A309="","",'S.D.PASTE SHEET'!A309)</f>
        <v/>
      </c>
      <c s="86" t="str">
        <f>IF('S.D.PASTE SHEET'!B309="","",'S.D.PASTE SHEET'!B309)</f>
        <v/>
      </c>
      <c s="86" t="str">
        <f>IF('S.D.PASTE SHEET'!C309="","",'S.D.PASTE SHEET'!C309)</f>
        <v/>
      </c>
      <c s="86" t="str">
        <f>IF('S.D.PASTE SHEET'!D309="","",'S.D.PASTE SHEET'!D309)</f>
        <v/>
      </c>
      <c s="86" t="str">
        <f>IF('S.D.PASTE SHEET'!E309="","",'S.D.PASTE SHEET'!E309)</f>
        <v/>
      </c>
      <c s="86" t="str">
        <f>IF('S.D.PASTE SHEET'!F309="","",'S.D.PASTE SHEET'!F309)</f>
        <v/>
      </c>
      <c s="86" t="str">
        <f>IF('S.D.PASTE SHEET'!G309="","",'S.D.PASTE SHEET'!G309)</f>
        <v/>
      </c>
      <c s="86" t="str">
        <f>IF('S.D.PASTE SHEET'!H309="","",'S.D.PASTE SHEET'!H309)</f>
        <v/>
      </c>
      <c s="86" t="str">
        <f>IF('S.D.PASTE SHEET'!I309="","",'S.D.PASTE SHEET'!I309)</f>
        <v/>
      </c>
      <c s="86" t="str">
        <f>IF('S.D.PASTE SHEET'!J309="","",'S.D.PASTE SHEET'!J309)</f>
        <v/>
      </c>
      <c s="86" t="str">
        <f>IF('S.D.PASTE SHEET'!K309="","",'S.D.PASTE SHEET'!K309)</f>
        <v/>
      </c>
      <c s="86" t="str">
        <f>IF('S.D.PASTE SHEET'!L309="","",'S.D.PASTE SHEET'!L309)</f>
        <v/>
      </c>
      <c s="86" t="str">
        <f>IF('S.D.PASTE SHEET'!M309="","",'S.D.PASTE SHEET'!M309)</f>
        <v/>
      </c>
      <c s="86" t="str">
        <f>IF('S.D.PASTE SHEET'!N309="","",'S.D.PASTE SHEET'!N309)</f>
        <v/>
      </c>
      <c s="86" t="str">
        <f>IF('S.D.PASTE SHEET'!O309="","",'S.D.PASTE SHEET'!O309)</f>
        <v/>
      </c>
      <c s="86" t="str">
        <f>IF('S.D.PASTE SHEET'!P309="","",'S.D.PASTE SHEET'!P309)</f>
        <v/>
      </c>
      <c s="86" t="str">
        <f>IF('S.D.PASTE SHEET'!Q309="","",'S.D.PASTE SHEET'!Q309)</f>
        <v/>
      </c>
      <c s="86" t="str">
        <f>IF('S.D.PASTE SHEET'!R309="","",'S.D.PASTE SHEET'!R309)</f>
        <v/>
      </c>
      <c s="86" t="str">
        <f>IF('S.D.PASTE SHEET'!S309="","",'S.D.PASTE SHEET'!S309)</f>
        <v/>
      </c>
      <c s="86" t="str">
        <f>IF('S.D.PASTE SHEET'!T309="","",'S.D.PASTE SHEET'!T309)</f>
        <v/>
      </c>
      <c s="86" t="str">
        <f>IF('S.D.PASTE SHEET'!U309="","",'S.D.PASTE SHEET'!U309)</f>
        <v/>
      </c>
      <c s="86" t="str">
        <f>IF('S.D.PASTE SHEET'!V309="","",'S.D.PASTE SHEET'!V309)</f>
        <v/>
      </c>
      <c s="86" t="str">
        <f>IF('S.D.PASTE SHEET'!W309="","",'S.D.PASTE SHEET'!W309)</f>
        <v/>
      </c>
      <c s="86" t="str">
        <f>IF('S.D.PASTE SHEET'!X309="","",'S.D.PASTE SHEET'!X309)</f>
        <v/>
      </c>
      <c s="86" t="str">
        <f>IF('S.D.PASTE SHEET'!Y309="","",'S.D.PASTE SHEET'!Y309)</f>
        <v/>
      </c>
      <c s="86" t="str">
        <f>IF('S.D.PASTE SHEET'!Z309="","",'S.D.PASTE SHEET'!Z309)</f>
        <v/>
      </c>
      <c s="86" t="str">
        <f>IF('S.D.PASTE SHEET'!AA309="","",'S.D.PASTE SHEET'!AA309)</f>
        <v/>
      </c>
      <c s="86" t="str">
        <f>IF('S.D.PASTE SHEET'!AB309="","",'S.D.PASTE SHEET'!AB309)</f>
        <v/>
      </c>
      <c s="86" t="str">
        <f>IF('S.D.PASTE SHEET'!AC309="","",'S.D.PASTE SHEET'!AC309)</f>
        <v/>
      </c>
      <c s="86" t="str">
        <f>IF('S.D.PASTE SHEET'!AD309="","",'S.D.PASTE SHEET'!AD309)</f>
        <v/>
      </c>
      <c s="87"/>
      <c s="88" t="str">
        <f>IF(AK309="","",IF(AK309&gt;0,COUNT($AG$2:AG309),""))</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IF(BC309="","",IF(BC309&gt;0,COUNT($AY$2:AY309),""))</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10" spans="1:66" ht="15.75" customHeight="1">
      <c r="A310" s="86" t="str">
        <f>IF('S.D.PASTE SHEET'!A310="","",'S.D.PASTE SHEET'!A310)</f>
        <v/>
      </c>
      <c s="86" t="str">
        <f>IF('S.D.PASTE SHEET'!B310="","",'S.D.PASTE SHEET'!B310)</f>
        <v/>
      </c>
      <c s="86" t="str">
        <f>IF('S.D.PASTE SHEET'!C310="","",'S.D.PASTE SHEET'!C310)</f>
        <v/>
      </c>
      <c s="86" t="str">
        <f>IF('S.D.PASTE SHEET'!D310="","",'S.D.PASTE SHEET'!D310)</f>
        <v/>
      </c>
      <c s="86" t="str">
        <f>IF('S.D.PASTE SHEET'!E310="","",'S.D.PASTE SHEET'!E310)</f>
        <v/>
      </c>
      <c s="86" t="str">
        <f>IF('S.D.PASTE SHEET'!F310="","",'S.D.PASTE SHEET'!F310)</f>
        <v/>
      </c>
      <c s="86" t="str">
        <f>IF('S.D.PASTE SHEET'!G310="","",'S.D.PASTE SHEET'!G310)</f>
        <v/>
      </c>
      <c s="86" t="str">
        <f>IF('S.D.PASTE SHEET'!H310="","",'S.D.PASTE SHEET'!H310)</f>
        <v/>
      </c>
      <c s="86" t="str">
        <f>IF('S.D.PASTE SHEET'!I310="","",'S.D.PASTE SHEET'!I310)</f>
        <v/>
      </c>
      <c s="86" t="str">
        <f>IF('S.D.PASTE SHEET'!J310="","",'S.D.PASTE SHEET'!J310)</f>
        <v/>
      </c>
      <c s="86" t="str">
        <f>IF('S.D.PASTE SHEET'!K310="","",'S.D.PASTE SHEET'!K310)</f>
        <v/>
      </c>
      <c s="86" t="str">
        <f>IF('S.D.PASTE SHEET'!L310="","",'S.D.PASTE SHEET'!L310)</f>
        <v/>
      </c>
      <c s="86" t="str">
        <f>IF('S.D.PASTE SHEET'!M310="","",'S.D.PASTE SHEET'!M310)</f>
        <v/>
      </c>
      <c s="86" t="str">
        <f>IF('S.D.PASTE SHEET'!N310="","",'S.D.PASTE SHEET'!N310)</f>
        <v/>
      </c>
      <c s="86" t="str">
        <f>IF('S.D.PASTE SHEET'!O310="","",'S.D.PASTE SHEET'!O310)</f>
        <v/>
      </c>
      <c s="86" t="str">
        <f>IF('S.D.PASTE SHEET'!P310="","",'S.D.PASTE SHEET'!P310)</f>
        <v/>
      </c>
      <c s="86" t="str">
        <f>IF('S.D.PASTE SHEET'!Q310="","",'S.D.PASTE SHEET'!Q310)</f>
        <v/>
      </c>
      <c s="86" t="str">
        <f>IF('S.D.PASTE SHEET'!R310="","",'S.D.PASTE SHEET'!R310)</f>
        <v/>
      </c>
      <c s="86" t="str">
        <f>IF('S.D.PASTE SHEET'!S310="","",'S.D.PASTE SHEET'!S310)</f>
        <v/>
      </c>
      <c s="86" t="str">
        <f>IF('S.D.PASTE SHEET'!T310="","",'S.D.PASTE SHEET'!T310)</f>
        <v/>
      </c>
      <c s="86" t="str">
        <f>IF('S.D.PASTE SHEET'!U310="","",'S.D.PASTE SHEET'!U310)</f>
        <v/>
      </c>
      <c s="86" t="str">
        <f>IF('S.D.PASTE SHEET'!V310="","",'S.D.PASTE SHEET'!V310)</f>
        <v/>
      </c>
      <c s="86" t="str">
        <f>IF('S.D.PASTE SHEET'!W310="","",'S.D.PASTE SHEET'!W310)</f>
        <v/>
      </c>
      <c s="86" t="str">
        <f>IF('S.D.PASTE SHEET'!X310="","",'S.D.PASTE SHEET'!X310)</f>
        <v/>
      </c>
      <c s="86" t="str">
        <f>IF('S.D.PASTE SHEET'!Y310="","",'S.D.PASTE SHEET'!Y310)</f>
        <v/>
      </c>
      <c s="86" t="str">
        <f>IF('S.D.PASTE SHEET'!Z310="","",'S.D.PASTE SHEET'!Z310)</f>
        <v/>
      </c>
      <c s="86" t="str">
        <f>IF('S.D.PASTE SHEET'!AA310="","",'S.D.PASTE SHEET'!AA310)</f>
        <v/>
      </c>
      <c s="86" t="str">
        <f>IF('S.D.PASTE SHEET'!AB310="","",'S.D.PASTE SHEET'!AB310)</f>
        <v/>
      </c>
      <c s="86" t="str">
        <f>IF('S.D.PASTE SHEET'!AC310="","",'S.D.PASTE SHEET'!AC310)</f>
        <v/>
      </c>
      <c s="86" t="str">
        <f>IF('S.D.PASTE SHEET'!AD310="","",'S.D.PASTE SHEET'!AD310)</f>
        <v/>
      </c>
      <c s="87"/>
      <c s="88" t="str">
        <f>IF(AK310="","",IF(AK310&gt;0,COUNT($AG$2:AG310),""))</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IF(BC310="","",IF(BC310&gt;0,COUNT($AY$2:AY310),""))</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11" spans="1:66" ht="15.75" customHeight="1">
      <c r="A311" s="86" t="str">
        <f>IF('S.D.PASTE SHEET'!A311="","",'S.D.PASTE SHEET'!A311)</f>
        <v/>
      </c>
      <c s="86" t="str">
        <f>IF('S.D.PASTE SHEET'!B311="","",'S.D.PASTE SHEET'!B311)</f>
        <v/>
      </c>
      <c s="86" t="str">
        <f>IF('S.D.PASTE SHEET'!C311="","",'S.D.PASTE SHEET'!C311)</f>
        <v/>
      </c>
      <c s="86" t="str">
        <f>IF('S.D.PASTE SHEET'!D311="","",'S.D.PASTE SHEET'!D311)</f>
        <v/>
      </c>
      <c s="86" t="str">
        <f>IF('S.D.PASTE SHEET'!E311="","",'S.D.PASTE SHEET'!E311)</f>
        <v/>
      </c>
      <c s="86" t="str">
        <f>IF('S.D.PASTE SHEET'!F311="","",'S.D.PASTE SHEET'!F311)</f>
        <v/>
      </c>
      <c s="86" t="str">
        <f>IF('S.D.PASTE SHEET'!G311="","",'S.D.PASTE SHEET'!G311)</f>
        <v/>
      </c>
      <c s="86" t="str">
        <f>IF('S.D.PASTE SHEET'!H311="","",'S.D.PASTE SHEET'!H311)</f>
        <v/>
      </c>
      <c s="86" t="str">
        <f>IF('S.D.PASTE SHEET'!I311="","",'S.D.PASTE SHEET'!I311)</f>
        <v/>
      </c>
      <c s="86" t="str">
        <f>IF('S.D.PASTE SHEET'!J311="","",'S.D.PASTE SHEET'!J311)</f>
        <v/>
      </c>
      <c s="86" t="str">
        <f>IF('S.D.PASTE SHEET'!K311="","",'S.D.PASTE SHEET'!K311)</f>
        <v/>
      </c>
      <c s="86" t="str">
        <f>IF('S.D.PASTE SHEET'!L311="","",'S.D.PASTE SHEET'!L311)</f>
        <v/>
      </c>
      <c s="86" t="str">
        <f>IF('S.D.PASTE SHEET'!M311="","",'S.D.PASTE SHEET'!M311)</f>
        <v/>
      </c>
      <c s="86" t="str">
        <f>IF('S.D.PASTE SHEET'!N311="","",'S.D.PASTE SHEET'!N311)</f>
        <v/>
      </c>
      <c s="86" t="str">
        <f>IF('S.D.PASTE SHEET'!O311="","",'S.D.PASTE SHEET'!O311)</f>
        <v/>
      </c>
      <c s="86" t="str">
        <f>IF('S.D.PASTE SHEET'!P311="","",'S.D.PASTE SHEET'!P311)</f>
        <v/>
      </c>
      <c s="86" t="str">
        <f>IF('S.D.PASTE SHEET'!Q311="","",'S.D.PASTE SHEET'!Q311)</f>
        <v/>
      </c>
      <c s="86" t="str">
        <f>IF('S.D.PASTE SHEET'!R311="","",'S.D.PASTE SHEET'!R311)</f>
        <v/>
      </c>
      <c s="86" t="str">
        <f>IF('S.D.PASTE SHEET'!S311="","",'S.D.PASTE SHEET'!S311)</f>
        <v/>
      </c>
      <c s="86" t="str">
        <f>IF('S.D.PASTE SHEET'!T311="","",'S.D.PASTE SHEET'!T311)</f>
        <v/>
      </c>
      <c s="86" t="str">
        <f>IF('S.D.PASTE SHEET'!U311="","",'S.D.PASTE SHEET'!U311)</f>
        <v/>
      </c>
      <c s="86" t="str">
        <f>IF('S.D.PASTE SHEET'!V311="","",'S.D.PASTE SHEET'!V311)</f>
        <v/>
      </c>
      <c s="86" t="str">
        <f>IF('S.D.PASTE SHEET'!W311="","",'S.D.PASTE SHEET'!W311)</f>
        <v/>
      </c>
      <c s="86" t="str">
        <f>IF('S.D.PASTE SHEET'!X311="","",'S.D.PASTE SHEET'!X311)</f>
        <v/>
      </c>
      <c s="86" t="str">
        <f>IF('S.D.PASTE SHEET'!Y311="","",'S.D.PASTE SHEET'!Y311)</f>
        <v/>
      </c>
      <c s="86" t="str">
        <f>IF('S.D.PASTE SHEET'!Z311="","",'S.D.PASTE SHEET'!Z311)</f>
        <v/>
      </c>
      <c s="86" t="str">
        <f>IF('S.D.PASTE SHEET'!AA311="","",'S.D.PASTE SHEET'!AA311)</f>
        <v/>
      </c>
      <c s="86" t="str">
        <f>IF('S.D.PASTE SHEET'!AB311="","",'S.D.PASTE SHEET'!AB311)</f>
        <v/>
      </c>
      <c s="86" t="str">
        <f>IF('S.D.PASTE SHEET'!AC311="","",'S.D.PASTE SHEET'!AC311)</f>
        <v/>
      </c>
      <c s="86" t="str">
        <f>IF('S.D.PASTE SHEET'!AD311="","",'S.D.PASTE SHEET'!AD311)</f>
        <v/>
      </c>
      <c s="87"/>
      <c s="88" t="str">
        <f>IF(AK311="","",IF(AK311&gt;0,COUNT($AG$2:AG311),""))</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IF(BC311="","",IF(BC311&gt;0,COUNT($AY$2:AY311),""))</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12" spans="1:66" ht="15.75" customHeight="1">
      <c r="A312" s="86" t="str">
        <f>IF('S.D.PASTE SHEET'!A312="","",'S.D.PASTE SHEET'!A312)</f>
        <v/>
      </c>
      <c s="86" t="str">
        <f>IF('S.D.PASTE SHEET'!B312="","",'S.D.PASTE SHEET'!B312)</f>
        <v/>
      </c>
      <c s="86" t="str">
        <f>IF('S.D.PASTE SHEET'!C312="","",'S.D.PASTE SHEET'!C312)</f>
        <v/>
      </c>
      <c s="86" t="str">
        <f>IF('S.D.PASTE SHEET'!D312="","",'S.D.PASTE SHEET'!D312)</f>
        <v/>
      </c>
      <c s="86" t="str">
        <f>IF('S.D.PASTE SHEET'!E312="","",'S.D.PASTE SHEET'!E312)</f>
        <v/>
      </c>
      <c s="86" t="str">
        <f>IF('S.D.PASTE SHEET'!F312="","",'S.D.PASTE SHEET'!F312)</f>
        <v/>
      </c>
      <c s="86" t="str">
        <f>IF('S.D.PASTE SHEET'!G312="","",'S.D.PASTE SHEET'!G312)</f>
        <v/>
      </c>
      <c s="86" t="str">
        <f>IF('S.D.PASTE SHEET'!H312="","",'S.D.PASTE SHEET'!H312)</f>
        <v/>
      </c>
      <c s="86" t="str">
        <f>IF('S.D.PASTE SHEET'!I312="","",'S.D.PASTE SHEET'!I312)</f>
        <v/>
      </c>
      <c s="86" t="str">
        <f>IF('S.D.PASTE SHEET'!J312="","",'S.D.PASTE SHEET'!J312)</f>
        <v/>
      </c>
      <c s="86" t="str">
        <f>IF('S.D.PASTE SHEET'!K312="","",'S.D.PASTE SHEET'!K312)</f>
        <v/>
      </c>
      <c s="86" t="str">
        <f>IF('S.D.PASTE SHEET'!L312="","",'S.D.PASTE SHEET'!L312)</f>
        <v/>
      </c>
      <c s="86" t="str">
        <f>IF('S.D.PASTE SHEET'!M312="","",'S.D.PASTE SHEET'!M312)</f>
        <v/>
      </c>
      <c s="86" t="str">
        <f>IF('S.D.PASTE SHEET'!N312="","",'S.D.PASTE SHEET'!N312)</f>
        <v/>
      </c>
      <c s="86" t="str">
        <f>IF('S.D.PASTE SHEET'!O312="","",'S.D.PASTE SHEET'!O312)</f>
        <v/>
      </c>
      <c s="86" t="str">
        <f>IF('S.D.PASTE SHEET'!P312="","",'S.D.PASTE SHEET'!P312)</f>
        <v/>
      </c>
      <c s="86" t="str">
        <f>IF('S.D.PASTE SHEET'!Q312="","",'S.D.PASTE SHEET'!Q312)</f>
        <v/>
      </c>
      <c s="86" t="str">
        <f>IF('S.D.PASTE SHEET'!R312="","",'S.D.PASTE SHEET'!R312)</f>
        <v/>
      </c>
      <c s="86" t="str">
        <f>IF('S.D.PASTE SHEET'!S312="","",'S.D.PASTE SHEET'!S312)</f>
        <v/>
      </c>
      <c s="86" t="str">
        <f>IF('S.D.PASTE SHEET'!T312="","",'S.D.PASTE SHEET'!T312)</f>
        <v/>
      </c>
      <c s="86" t="str">
        <f>IF('S.D.PASTE SHEET'!U312="","",'S.D.PASTE SHEET'!U312)</f>
        <v/>
      </c>
      <c s="86" t="str">
        <f>IF('S.D.PASTE SHEET'!V312="","",'S.D.PASTE SHEET'!V312)</f>
        <v/>
      </c>
      <c s="86" t="str">
        <f>IF('S.D.PASTE SHEET'!W312="","",'S.D.PASTE SHEET'!W312)</f>
        <v/>
      </c>
      <c s="86" t="str">
        <f>IF('S.D.PASTE SHEET'!X312="","",'S.D.PASTE SHEET'!X312)</f>
        <v/>
      </c>
      <c s="86" t="str">
        <f>IF('S.D.PASTE SHEET'!Y312="","",'S.D.PASTE SHEET'!Y312)</f>
        <v/>
      </c>
      <c s="86" t="str">
        <f>IF('S.D.PASTE SHEET'!Z312="","",'S.D.PASTE SHEET'!Z312)</f>
        <v/>
      </c>
      <c s="86" t="str">
        <f>IF('S.D.PASTE SHEET'!AA312="","",'S.D.PASTE SHEET'!AA312)</f>
        <v/>
      </c>
      <c s="86" t="str">
        <f>IF('S.D.PASTE SHEET'!AB312="","",'S.D.PASTE SHEET'!AB312)</f>
        <v/>
      </c>
      <c s="86" t="str">
        <f>IF('S.D.PASTE SHEET'!AC312="","",'S.D.PASTE SHEET'!AC312)</f>
        <v/>
      </c>
      <c s="86" t="str">
        <f>IF('S.D.PASTE SHEET'!AD312="","",'S.D.PASTE SHEET'!AD312)</f>
        <v/>
      </c>
      <c s="87"/>
      <c s="88" t="str">
        <f>IF(AK312="","",IF(AK312&gt;0,COUNT($AG$2:AG312),""))</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IF(BC312="","",IF(BC312&gt;0,COUNT($AY$2:AY312),""))</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13" spans="1:66" ht="15.75" customHeight="1">
      <c r="A313" s="86" t="str">
        <f>IF('S.D.PASTE SHEET'!A313="","",'S.D.PASTE SHEET'!A313)</f>
        <v/>
      </c>
      <c s="86" t="str">
        <f>IF('S.D.PASTE SHEET'!B313="","",'S.D.PASTE SHEET'!B313)</f>
        <v/>
      </c>
      <c s="86" t="str">
        <f>IF('S.D.PASTE SHEET'!C313="","",'S.D.PASTE SHEET'!C313)</f>
        <v/>
      </c>
      <c s="86" t="str">
        <f>IF('S.D.PASTE SHEET'!D313="","",'S.D.PASTE SHEET'!D313)</f>
        <v/>
      </c>
      <c s="86" t="str">
        <f>IF('S.D.PASTE SHEET'!E313="","",'S.D.PASTE SHEET'!E313)</f>
        <v/>
      </c>
      <c s="86" t="str">
        <f>IF('S.D.PASTE SHEET'!F313="","",'S.D.PASTE SHEET'!F313)</f>
        <v/>
      </c>
      <c s="86" t="str">
        <f>IF('S.D.PASTE SHEET'!G313="","",'S.D.PASTE SHEET'!G313)</f>
        <v/>
      </c>
      <c s="86" t="str">
        <f>IF('S.D.PASTE SHEET'!H313="","",'S.D.PASTE SHEET'!H313)</f>
        <v/>
      </c>
      <c s="86" t="str">
        <f>IF('S.D.PASTE SHEET'!I313="","",'S.D.PASTE SHEET'!I313)</f>
        <v/>
      </c>
      <c s="86" t="str">
        <f>IF('S.D.PASTE SHEET'!J313="","",'S.D.PASTE SHEET'!J313)</f>
        <v/>
      </c>
      <c s="86" t="str">
        <f>IF('S.D.PASTE SHEET'!K313="","",'S.D.PASTE SHEET'!K313)</f>
        <v/>
      </c>
      <c s="86" t="str">
        <f>IF('S.D.PASTE SHEET'!L313="","",'S.D.PASTE SHEET'!L313)</f>
        <v/>
      </c>
      <c s="86" t="str">
        <f>IF('S.D.PASTE SHEET'!M313="","",'S.D.PASTE SHEET'!M313)</f>
        <v/>
      </c>
      <c s="86" t="str">
        <f>IF('S.D.PASTE SHEET'!N313="","",'S.D.PASTE SHEET'!N313)</f>
        <v/>
      </c>
      <c s="86" t="str">
        <f>IF('S.D.PASTE SHEET'!O313="","",'S.D.PASTE SHEET'!O313)</f>
        <v/>
      </c>
      <c s="86" t="str">
        <f>IF('S.D.PASTE SHEET'!P313="","",'S.D.PASTE SHEET'!P313)</f>
        <v/>
      </c>
      <c s="86" t="str">
        <f>IF('S.D.PASTE SHEET'!Q313="","",'S.D.PASTE SHEET'!Q313)</f>
        <v/>
      </c>
      <c s="86" t="str">
        <f>IF('S.D.PASTE SHEET'!R313="","",'S.D.PASTE SHEET'!R313)</f>
        <v/>
      </c>
      <c s="86" t="str">
        <f>IF('S.D.PASTE SHEET'!S313="","",'S.D.PASTE SHEET'!S313)</f>
        <v/>
      </c>
      <c s="86" t="str">
        <f>IF('S.D.PASTE SHEET'!T313="","",'S.D.PASTE SHEET'!T313)</f>
        <v/>
      </c>
      <c s="86" t="str">
        <f>IF('S.D.PASTE SHEET'!U313="","",'S.D.PASTE SHEET'!U313)</f>
        <v/>
      </c>
      <c s="86" t="str">
        <f>IF('S.D.PASTE SHEET'!V313="","",'S.D.PASTE SHEET'!V313)</f>
        <v/>
      </c>
      <c s="86" t="str">
        <f>IF('S.D.PASTE SHEET'!W313="","",'S.D.PASTE SHEET'!W313)</f>
        <v/>
      </c>
      <c s="86" t="str">
        <f>IF('S.D.PASTE SHEET'!X313="","",'S.D.PASTE SHEET'!X313)</f>
        <v/>
      </c>
      <c s="86" t="str">
        <f>IF('S.D.PASTE SHEET'!Y313="","",'S.D.PASTE SHEET'!Y313)</f>
        <v/>
      </c>
      <c s="86" t="str">
        <f>IF('S.D.PASTE SHEET'!Z313="","",'S.D.PASTE SHEET'!Z313)</f>
        <v/>
      </c>
      <c s="86" t="str">
        <f>IF('S.D.PASTE SHEET'!AA313="","",'S.D.PASTE SHEET'!AA313)</f>
        <v/>
      </c>
      <c s="86" t="str">
        <f>IF('S.D.PASTE SHEET'!AB313="","",'S.D.PASTE SHEET'!AB313)</f>
        <v/>
      </c>
      <c s="86" t="str">
        <f>IF('S.D.PASTE SHEET'!AC313="","",'S.D.PASTE SHEET'!AC313)</f>
        <v/>
      </c>
      <c s="86" t="str">
        <f>IF('S.D.PASTE SHEET'!AD313="","",'S.D.PASTE SHEET'!AD313)</f>
        <v/>
      </c>
      <c s="87"/>
      <c s="88" t="str">
        <f>IF(AK313="","",IF(AK313&gt;0,COUNT($AG$2:AG313),""))</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IF(BC313="","",IF(BC313&gt;0,COUNT($AY$2:AY313),""))</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14" spans="1:66" ht="15.75" customHeight="1">
      <c r="A314" s="86" t="str">
        <f>IF('S.D.PASTE SHEET'!A314="","",'S.D.PASTE SHEET'!A314)</f>
        <v/>
      </c>
      <c s="86" t="str">
        <f>IF('S.D.PASTE SHEET'!B314="","",'S.D.PASTE SHEET'!B314)</f>
        <v/>
      </c>
      <c s="86" t="str">
        <f>IF('S.D.PASTE SHEET'!C314="","",'S.D.PASTE SHEET'!C314)</f>
        <v/>
      </c>
      <c s="86" t="str">
        <f>IF('S.D.PASTE SHEET'!D314="","",'S.D.PASTE SHEET'!D314)</f>
        <v/>
      </c>
      <c s="86" t="str">
        <f>IF('S.D.PASTE SHEET'!E314="","",'S.D.PASTE SHEET'!E314)</f>
        <v/>
      </c>
      <c s="86" t="str">
        <f>IF('S.D.PASTE SHEET'!F314="","",'S.D.PASTE SHEET'!F314)</f>
        <v/>
      </c>
      <c s="86" t="str">
        <f>IF('S.D.PASTE SHEET'!G314="","",'S.D.PASTE SHEET'!G314)</f>
        <v/>
      </c>
      <c s="86" t="str">
        <f>IF('S.D.PASTE SHEET'!H314="","",'S.D.PASTE SHEET'!H314)</f>
        <v/>
      </c>
      <c s="86" t="str">
        <f>IF('S.D.PASTE SHEET'!I314="","",'S.D.PASTE SHEET'!I314)</f>
        <v/>
      </c>
      <c s="86" t="str">
        <f>IF('S.D.PASTE SHEET'!J314="","",'S.D.PASTE SHEET'!J314)</f>
        <v/>
      </c>
      <c s="86" t="str">
        <f>IF('S.D.PASTE SHEET'!K314="","",'S.D.PASTE SHEET'!K314)</f>
        <v/>
      </c>
      <c s="86" t="str">
        <f>IF('S.D.PASTE SHEET'!L314="","",'S.D.PASTE SHEET'!L314)</f>
        <v/>
      </c>
      <c s="86" t="str">
        <f>IF('S.D.PASTE SHEET'!M314="","",'S.D.PASTE SHEET'!M314)</f>
        <v/>
      </c>
      <c s="86" t="str">
        <f>IF('S.D.PASTE SHEET'!N314="","",'S.D.PASTE SHEET'!N314)</f>
        <v/>
      </c>
      <c s="86" t="str">
        <f>IF('S.D.PASTE SHEET'!O314="","",'S.D.PASTE SHEET'!O314)</f>
        <v/>
      </c>
      <c s="86" t="str">
        <f>IF('S.D.PASTE SHEET'!P314="","",'S.D.PASTE SHEET'!P314)</f>
        <v/>
      </c>
      <c s="86" t="str">
        <f>IF('S.D.PASTE SHEET'!Q314="","",'S.D.PASTE SHEET'!Q314)</f>
        <v/>
      </c>
      <c s="86" t="str">
        <f>IF('S.D.PASTE SHEET'!R314="","",'S.D.PASTE SHEET'!R314)</f>
        <v/>
      </c>
      <c s="86" t="str">
        <f>IF('S.D.PASTE SHEET'!S314="","",'S.D.PASTE SHEET'!S314)</f>
        <v/>
      </c>
      <c s="86" t="str">
        <f>IF('S.D.PASTE SHEET'!T314="","",'S.D.PASTE SHEET'!T314)</f>
        <v/>
      </c>
      <c s="86" t="str">
        <f>IF('S.D.PASTE SHEET'!U314="","",'S.D.PASTE SHEET'!U314)</f>
        <v/>
      </c>
      <c s="86" t="str">
        <f>IF('S.D.PASTE SHEET'!V314="","",'S.D.PASTE SHEET'!V314)</f>
        <v/>
      </c>
      <c s="86" t="str">
        <f>IF('S.D.PASTE SHEET'!W314="","",'S.D.PASTE SHEET'!W314)</f>
        <v/>
      </c>
      <c s="86" t="str">
        <f>IF('S.D.PASTE SHEET'!X314="","",'S.D.PASTE SHEET'!X314)</f>
        <v/>
      </c>
      <c s="86" t="str">
        <f>IF('S.D.PASTE SHEET'!Y314="","",'S.D.PASTE SHEET'!Y314)</f>
        <v/>
      </c>
      <c s="86" t="str">
        <f>IF('S.D.PASTE SHEET'!Z314="","",'S.D.PASTE SHEET'!Z314)</f>
        <v/>
      </c>
      <c s="86" t="str">
        <f>IF('S.D.PASTE SHEET'!AA314="","",'S.D.PASTE SHEET'!AA314)</f>
        <v/>
      </c>
      <c s="86" t="str">
        <f>IF('S.D.PASTE SHEET'!AB314="","",'S.D.PASTE SHEET'!AB314)</f>
        <v/>
      </c>
      <c s="86" t="str">
        <f>IF('S.D.PASTE SHEET'!AC314="","",'S.D.PASTE SHEET'!AC314)</f>
        <v/>
      </c>
      <c s="86" t="str">
        <f>IF('S.D.PASTE SHEET'!AD314="","",'S.D.PASTE SHEET'!AD314)</f>
        <v/>
      </c>
      <c s="87"/>
      <c s="88" t="str">
        <f>IF(AK314="","",IF(AK314&gt;0,COUNT($AG$2:AG314),""))</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s="88" t="str">
        <f t="shared" si="161"/>
        <v/>
      </c>
      <c s="88" t="str">
        <f>IF(BC314="","",IF(BC314&gt;0,COUNT($AY$2:AY314),""))</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15" spans="1:66" ht="15.75" customHeight="1">
      <c r="A315" s="86" t="str">
        <f>IF('S.D.PASTE SHEET'!A315="","",'S.D.PASTE SHEET'!A315)</f>
        <v/>
      </c>
      <c s="86" t="str">
        <f>IF('S.D.PASTE SHEET'!B315="","",'S.D.PASTE SHEET'!B315)</f>
        <v/>
      </c>
      <c s="86" t="str">
        <f>IF('S.D.PASTE SHEET'!C315="","",'S.D.PASTE SHEET'!C315)</f>
        <v/>
      </c>
      <c s="86" t="str">
        <f>IF('S.D.PASTE SHEET'!D315="","",'S.D.PASTE SHEET'!D315)</f>
        <v/>
      </c>
      <c s="86" t="str">
        <f>IF('S.D.PASTE SHEET'!E315="","",'S.D.PASTE SHEET'!E315)</f>
        <v/>
      </c>
      <c s="86" t="str">
        <f>IF('S.D.PASTE SHEET'!F315="","",'S.D.PASTE SHEET'!F315)</f>
        <v/>
      </c>
      <c s="86" t="str">
        <f>IF('S.D.PASTE SHEET'!G315="","",'S.D.PASTE SHEET'!G315)</f>
        <v/>
      </c>
      <c s="86" t="str">
        <f>IF('S.D.PASTE SHEET'!H315="","",'S.D.PASTE SHEET'!H315)</f>
        <v/>
      </c>
      <c s="86" t="str">
        <f>IF('S.D.PASTE SHEET'!I315="","",'S.D.PASTE SHEET'!I315)</f>
        <v/>
      </c>
      <c s="86" t="str">
        <f>IF('S.D.PASTE SHEET'!J315="","",'S.D.PASTE SHEET'!J315)</f>
        <v/>
      </c>
      <c s="86" t="str">
        <f>IF('S.D.PASTE SHEET'!K315="","",'S.D.PASTE SHEET'!K315)</f>
        <v/>
      </c>
      <c s="86" t="str">
        <f>IF('S.D.PASTE SHEET'!L315="","",'S.D.PASTE SHEET'!L315)</f>
        <v/>
      </c>
      <c s="86" t="str">
        <f>IF('S.D.PASTE SHEET'!M315="","",'S.D.PASTE SHEET'!M315)</f>
        <v/>
      </c>
      <c s="86" t="str">
        <f>IF('S.D.PASTE SHEET'!N315="","",'S.D.PASTE SHEET'!N315)</f>
        <v/>
      </c>
      <c s="86" t="str">
        <f>IF('S.D.PASTE SHEET'!O315="","",'S.D.PASTE SHEET'!O315)</f>
        <v/>
      </c>
      <c s="86" t="str">
        <f>IF('S.D.PASTE SHEET'!P315="","",'S.D.PASTE SHEET'!P315)</f>
        <v/>
      </c>
      <c s="86" t="str">
        <f>IF('S.D.PASTE SHEET'!Q315="","",'S.D.PASTE SHEET'!Q315)</f>
        <v/>
      </c>
      <c s="86" t="str">
        <f>IF('S.D.PASTE SHEET'!R315="","",'S.D.PASTE SHEET'!R315)</f>
        <v/>
      </c>
      <c s="86" t="str">
        <f>IF('S.D.PASTE SHEET'!S315="","",'S.D.PASTE SHEET'!S315)</f>
        <v/>
      </c>
      <c s="86" t="str">
        <f>IF('S.D.PASTE SHEET'!T315="","",'S.D.PASTE SHEET'!T315)</f>
        <v/>
      </c>
      <c s="86" t="str">
        <f>IF('S.D.PASTE SHEET'!U315="","",'S.D.PASTE SHEET'!U315)</f>
        <v/>
      </c>
      <c s="86" t="str">
        <f>IF('S.D.PASTE SHEET'!V315="","",'S.D.PASTE SHEET'!V315)</f>
        <v/>
      </c>
      <c s="86" t="str">
        <f>IF('S.D.PASTE SHEET'!W315="","",'S.D.PASTE SHEET'!W315)</f>
        <v/>
      </c>
      <c s="86" t="str">
        <f>IF('S.D.PASTE SHEET'!X315="","",'S.D.PASTE SHEET'!X315)</f>
        <v/>
      </c>
      <c s="86" t="str">
        <f>IF('S.D.PASTE SHEET'!Y315="","",'S.D.PASTE SHEET'!Y315)</f>
        <v/>
      </c>
      <c s="86" t="str">
        <f>IF('S.D.PASTE SHEET'!Z315="","",'S.D.PASTE SHEET'!Z315)</f>
        <v/>
      </c>
      <c s="86" t="str">
        <f>IF('S.D.PASTE SHEET'!AA315="","",'S.D.PASTE SHEET'!AA315)</f>
        <v/>
      </c>
      <c s="86" t="str">
        <f>IF('S.D.PASTE SHEET'!AB315="","",'S.D.PASTE SHEET'!AB315)</f>
        <v/>
      </c>
      <c s="86" t="str">
        <f>IF('S.D.PASTE SHEET'!AC315="","",'S.D.PASTE SHEET'!AC315)</f>
        <v/>
      </c>
      <c s="86" t="str">
        <f>IF('S.D.PASTE SHEET'!AD315="","",'S.D.PASTE SHEET'!AD315)</f>
        <v/>
      </c>
      <c s="87"/>
      <c s="88" t="str">
        <f>IF(AK315="","",IF(AK315&gt;0,COUNT($AG$2:AG315),""))</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315" s="88" t="str">
        <f>IF(BC315="","",IF(BC315&gt;0,COUNT($AY$2:AY315),""))</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16" spans="1:66" ht="15.75" customHeight="1">
      <c r="A316" s="86" t="str">
        <f>IF('S.D.PASTE SHEET'!A316="","",'S.D.PASTE SHEET'!A316)</f>
        <v/>
      </c>
      <c s="86" t="str">
        <f>IF('S.D.PASTE SHEET'!B316="","",'S.D.PASTE SHEET'!B316)</f>
        <v/>
      </c>
      <c s="86" t="str">
        <f>IF('S.D.PASTE SHEET'!C316="","",'S.D.PASTE SHEET'!C316)</f>
        <v/>
      </c>
      <c s="86" t="str">
        <f>IF('S.D.PASTE SHEET'!D316="","",'S.D.PASTE SHEET'!D316)</f>
        <v/>
      </c>
      <c s="86" t="str">
        <f>IF('S.D.PASTE SHEET'!E316="","",'S.D.PASTE SHEET'!E316)</f>
        <v/>
      </c>
      <c s="86" t="str">
        <f>IF('S.D.PASTE SHEET'!F316="","",'S.D.PASTE SHEET'!F316)</f>
        <v/>
      </c>
      <c s="86" t="str">
        <f>IF('S.D.PASTE SHEET'!G316="","",'S.D.PASTE SHEET'!G316)</f>
        <v/>
      </c>
      <c s="86" t="str">
        <f>IF('S.D.PASTE SHEET'!H316="","",'S.D.PASTE SHEET'!H316)</f>
        <v/>
      </c>
      <c s="86" t="str">
        <f>IF('S.D.PASTE SHEET'!I316="","",'S.D.PASTE SHEET'!I316)</f>
        <v/>
      </c>
      <c s="86" t="str">
        <f>IF('S.D.PASTE SHEET'!J316="","",'S.D.PASTE SHEET'!J316)</f>
        <v/>
      </c>
      <c s="86" t="str">
        <f>IF('S.D.PASTE SHEET'!K316="","",'S.D.PASTE SHEET'!K316)</f>
        <v/>
      </c>
      <c s="86" t="str">
        <f>IF('S.D.PASTE SHEET'!L316="","",'S.D.PASTE SHEET'!L316)</f>
        <v/>
      </c>
      <c s="86" t="str">
        <f>IF('S.D.PASTE SHEET'!M316="","",'S.D.PASTE SHEET'!M316)</f>
        <v/>
      </c>
      <c s="86" t="str">
        <f>IF('S.D.PASTE SHEET'!N316="","",'S.D.PASTE SHEET'!N316)</f>
        <v/>
      </c>
      <c s="86" t="str">
        <f>IF('S.D.PASTE SHEET'!O316="","",'S.D.PASTE SHEET'!O316)</f>
        <v/>
      </c>
      <c s="86" t="str">
        <f>IF('S.D.PASTE SHEET'!P316="","",'S.D.PASTE SHEET'!P316)</f>
        <v/>
      </c>
      <c s="86" t="str">
        <f>IF('S.D.PASTE SHEET'!Q316="","",'S.D.PASTE SHEET'!Q316)</f>
        <v/>
      </c>
      <c s="86" t="str">
        <f>IF('S.D.PASTE SHEET'!R316="","",'S.D.PASTE SHEET'!R316)</f>
        <v/>
      </c>
      <c s="86" t="str">
        <f>IF('S.D.PASTE SHEET'!S316="","",'S.D.PASTE SHEET'!S316)</f>
        <v/>
      </c>
      <c s="86" t="str">
        <f>IF('S.D.PASTE SHEET'!T316="","",'S.D.PASTE SHEET'!T316)</f>
        <v/>
      </c>
      <c s="86" t="str">
        <f>IF('S.D.PASTE SHEET'!U316="","",'S.D.PASTE SHEET'!U316)</f>
        <v/>
      </c>
      <c s="86" t="str">
        <f>IF('S.D.PASTE SHEET'!V316="","",'S.D.PASTE SHEET'!V316)</f>
        <v/>
      </c>
      <c s="86" t="str">
        <f>IF('S.D.PASTE SHEET'!W316="","",'S.D.PASTE SHEET'!W316)</f>
        <v/>
      </c>
      <c s="86" t="str">
        <f>IF('S.D.PASTE SHEET'!X316="","",'S.D.PASTE SHEET'!X316)</f>
        <v/>
      </c>
      <c s="86" t="str">
        <f>IF('S.D.PASTE SHEET'!Y316="","",'S.D.PASTE SHEET'!Y316)</f>
        <v/>
      </c>
      <c s="86" t="str">
        <f>IF('S.D.PASTE SHEET'!Z316="","",'S.D.PASTE SHEET'!Z316)</f>
        <v/>
      </c>
      <c s="86" t="str">
        <f>IF('S.D.PASTE SHEET'!AA316="","",'S.D.PASTE SHEET'!AA316)</f>
        <v/>
      </c>
      <c s="86" t="str">
        <f>IF('S.D.PASTE SHEET'!AB316="","",'S.D.PASTE SHEET'!AB316)</f>
        <v/>
      </c>
      <c s="86" t="str">
        <f>IF('S.D.PASTE SHEET'!AC316="","",'S.D.PASTE SHEET'!AC316)</f>
        <v/>
      </c>
      <c s="86" t="str">
        <f>IF('S.D.PASTE SHEET'!AD316="","",'S.D.PASTE SHEET'!AD316)</f>
        <v/>
      </c>
      <c s="87"/>
      <c s="88" t="str">
        <f>IF(AK316="","",IF(AK316&gt;0,COUNT($AG$2:AG316),""))</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316" s="88" t="str">
        <f>IF(BC316="","",IF(BC316&gt;0,COUNT($AY$2:AY316),""))</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17" spans="1:66" ht="15.75" customHeight="1">
      <c r="A317" s="86" t="str">
        <f>IF('S.D.PASTE SHEET'!A317="","",'S.D.PASTE SHEET'!A317)</f>
        <v/>
      </c>
      <c s="86" t="str">
        <f>IF('S.D.PASTE SHEET'!B317="","",'S.D.PASTE SHEET'!B317)</f>
        <v/>
      </c>
      <c s="86" t="str">
        <f>IF('S.D.PASTE SHEET'!C317="","",'S.D.PASTE SHEET'!C317)</f>
        <v/>
      </c>
      <c s="86" t="str">
        <f>IF('S.D.PASTE SHEET'!D317="","",'S.D.PASTE SHEET'!D317)</f>
        <v/>
      </c>
      <c s="86" t="str">
        <f>IF('S.D.PASTE SHEET'!E317="","",'S.D.PASTE SHEET'!E317)</f>
        <v/>
      </c>
      <c s="86" t="str">
        <f>IF('S.D.PASTE SHEET'!F317="","",'S.D.PASTE SHEET'!F317)</f>
        <v/>
      </c>
      <c s="86" t="str">
        <f>IF('S.D.PASTE SHEET'!G317="","",'S.D.PASTE SHEET'!G317)</f>
        <v/>
      </c>
      <c s="86" t="str">
        <f>IF('S.D.PASTE SHEET'!H317="","",'S.D.PASTE SHEET'!H317)</f>
        <v/>
      </c>
      <c s="86" t="str">
        <f>IF('S.D.PASTE SHEET'!I317="","",'S.D.PASTE SHEET'!I317)</f>
        <v/>
      </c>
      <c s="86" t="str">
        <f>IF('S.D.PASTE SHEET'!J317="","",'S.D.PASTE SHEET'!J317)</f>
        <v/>
      </c>
      <c s="86" t="str">
        <f>IF('S.D.PASTE SHEET'!K317="","",'S.D.PASTE SHEET'!K317)</f>
        <v/>
      </c>
      <c s="86" t="str">
        <f>IF('S.D.PASTE SHEET'!L317="","",'S.D.PASTE SHEET'!L317)</f>
        <v/>
      </c>
      <c s="86" t="str">
        <f>IF('S.D.PASTE SHEET'!M317="","",'S.D.PASTE SHEET'!M317)</f>
        <v/>
      </c>
      <c s="86" t="str">
        <f>IF('S.D.PASTE SHEET'!N317="","",'S.D.PASTE SHEET'!N317)</f>
        <v/>
      </c>
      <c s="86" t="str">
        <f>IF('S.D.PASTE SHEET'!O317="","",'S.D.PASTE SHEET'!O317)</f>
        <v/>
      </c>
      <c s="86" t="str">
        <f>IF('S.D.PASTE SHEET'!P317="","",'S.D.PASTE SHEET'!P317)</f>
        <v/>
      </c>
      <c s="86" t="str">
        <f>IF('S.D.PASTE SHEET'!Q317="","",'S.D.PASTE SHEET'!Q317)</f>
        <v/>
      </c>
      <c s="86" t="str">
        <f>IF('S.D.PASTE SHEET'!R317="","",'S.D.PASTE SHEET'!R317)</f>
        <v/>
      </c>
      <c s="86" t="str">
        <f>IF('S.D.PASTE SHEET'!S317="","",'S.D.PASTE SHEET'!S317)</f>
        <v/>
      </c>
      <c s="86" t="str">
        <f>IF('S.D.PASTE SHEET'!T317="","",'S.D.PASTE SHEET'!T317)</f>
        <v/>
      </c>
      <c s="86" t="str">
        <f>IF('S.D.PASTE SHEET'!U317="","",'S.D.PASTE SHEET'!U317)</f>
        <v/>
      </c>
      <c s="86" t="str">
        <f>IF('S.D.PASTE SHEET'!V317="","",'S.D.PASTE SHEET'!V317)</f>
        <v/>
      </c>
      <c s="86" t="str">
        <f>IF('S.D.PASTE SHEET'!W317="","",'S.D.PASTE SHEET'!W317)</f>
        <v/>
      </c>
      <c s="86" t="str">
        <f>IF('S.D.PASTE SHEET'!X317="","",'S.D.PASTE SHEET'!X317)</f>
        <v/>
      </c>
      <c s="86" t="str">
        <f>IF('S.D.PASTE SHEET'!Y317="","",'S.D.PASTE SHEET'!Y317)</f>
        <v/>
      </c>
      <c s="86" t="str">
        <f>IF('S.D.PASTE SHEET'!Z317="","",'S.D.PASTE SHEET'!Z317)</f>
        <v/>
      </c>
      <c s="86" t="str">
        <f>IF('S.D.PASTE SHEET'!AA317="","",'S.D.PASTE SHEET'!AA317)</f>
        <v/>
      </c>
      <c s="86" t="str">
        <f>IF('S.D.PASTE SHEET'!AB317="","",'S.D.PASTE SHEET'!AB317)</f>
        <v/>
      </c>
      <c s="86" t="str">
        <f>IF('S.D.PASTE SHEET'!AC317="","",'S.D.PASTE SHEET'!AC317)</f>
        <v/>
      </c>
      <c s="86" t="str">
        <f>IF('S.D.PASTE SHEET'!AD317="","",'S.D.PASTE SHEET'!AD317)</f>
        <v/>
      </c>
      <c s="87"/>
      <c s="88" t="str">
        <f>IF(AK317="","",IF(AK317&gt;0,COUNT($AG$2:AG317),""))</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317" s="88" t="str">
        <f>IF(BC317="","",IF(BC317&gt;0,COUNT($AY$2:AY317),""))</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18" spans="1:66" ht="15.75" customHeight="1">
      <c r="A318" s="86" t="str">
        <f>IF('S.D.PASTE SHEET'!A318="","",'S.D.PASTE SHEET'!A318)</f>
        <v/>
      </c>
      <c s="86" t="str">
        <f>IF('S.D.PASTE SHEET'!B318="","",'S.D.PASTE SHEET'!B318)</f>
        <v/>
      </c>
      <c s="86" t="str">
        <f>IF('S.D.PASTE SHEET'!C318="","",'S.D.PASTE SHEET'!C318)</f>
        <v/>
      </c>
      <c s="86" t="str">
        <f>IF('S.D.PASTE SHEET'!D318="","",'S.D.PASTE SHEET'!D318)</f>
        <v/>
      </c>
      <c s="86" t="str">
        <f>IF('S.D.PASTE SHEET'!E318="","",'S.D.PASTE SHEET'!E318)</f>
        <v/>
      </c>
      <c s="86" t="str">
        <f>IF('S.D.PASTE SHEET'!F318="","",'S.D.PASTE SHEET'!F318)</f>
        <v/>
      </c>
      <c s="86" t="str">
        <f>IF('S.D.PASTE SHEET'!G318="","",'S.D.PASTE SHEET'!G318)</f>
        <v/>
      </c>
      <c s="86" t="str">
        <f>IF('S.D.PASTE SHEET'!H318="","",'S.D.PASTE SHEET'!H318)</f>
        <v/>
      </c>
      <c s="86" t="str">
        <f>IF('S.D.PASTE SHEET'!I318="","",'S.D.PASTE SHEET'!I318)</f>
        <v/>
      </c>
      <c s="86" t="str">
        <f>IF('S.D.PASTE SHEET'!J318="","",'S.D.PASTE SHEET'!J318)</f>
        <v/>
      </c>
      <c s="86" t="str">
        <f>IF('S.D.PASTE SHEET'!K318="","",'S.D.PASTE SHEET'!K318)</f>
        <v/>
      </c>
      <c s="86" t="str">
        <f>IF('S.D.PASTE SHEET'!L318="","",'S.D.PASTE SHEET'!L318)</f>
        <v/>
      </c>
      <c s="86" t="str">
        <f>IF('S.D.PASTE SHEET'!M318="","",'S.D.PASTE SHEET'!M318)</f>
        <v/>
      </c>
      <c s="86" t="str">
        <f>IF('S.D.PASTE SHEET'!N318="","",'S.D.PASTE SHEET'!N318)</f>
        <v/>
      </c>
      <c s="86" t="str">
        <f>IF('S.D.PASTE SHEET'!O318="","",'S.D.PASTE SHEET'!O318)</f>
        <v/>
      </c>
      <c s="86" t="str">
        <f>IF('S.D.PASTE SHEET'!P318="","",'S.D.PASTE SHEET'!P318)</f>
        <v/>
      </c>
      <c s="86" t="str">
        <f>IF('S.D.PASTE SHEET'!Q318="","",'S.D.PASTE SHEET'!Q318)</f>
        <v/>
      </c>
      <c s="86" t="str">
        <f>IF('S.D.PASTE SHEET'!R318="","",'S.D.PASTE SHEET'!R318)</f>
        <v/>
      </c>
      <c s="86" t="str">
        <f>IF('S.D.PASTE SHEET'!S318="","",'S.D.PASTE SHEET'!S318)</f>
        <v/>
      </c>
      <c s="86" t="str">
        <f>IF('S.D.PASTE SHEET'!T318="","",'S.D.PASTE SHEET'!T318)</f>
        <v/>
      </c>
      <c s="86" t="str">
        <f>IF('S.D.PASTE SHEET'!U318="","",'S.D.PASTE SHEET'!U318)</f>
        <v/>
      </c>
      <c s="86" t="str">
        <f>IF('S.D.PASTE SHEET'!V318="","",'S.D.PASTE SHEET'!V318)</f>
        <v/>
      </c>
      <c s="86" t="str">
        <f>IF('S.D.PASTE SHEET'!W318="","",'S.D.PASTE SHEET'!W318)</f>
        <v/>
      </c>
      <c s="86" t="str">
        <f>IF('S.D.PASTE SHEET'!X318="","",'S.D.PASTE SHEET'!X318)</f>
        <v/>
      </c>
      <c s="86" t="str">
        <f>IF('S.D.PASTE SHEET'!Y318="","",'S.D.PASTE SHEET'!Y318)</f>
        <v/>
      </c>
      <c s="86" t="str">
        <f>IF('S.D.PASTE SHEET'!Z318="","",'S.D.PASTE SHEET'!Z318)</f>
        <v/>
      </c>
      <c s="86" t="str">
        <f>IF('S.D.PASTE SHEET'!AA318="","",'S.D.PASTE SHEET'!AA318)</f>
        <v/>
      </c>
      <c s="86" t="str">
        <f>IF('S.D.PASTE SHEET'!AB318="","",'S.D.PASTE SHEET'!AB318)</f>
        <v/>
      </c>
      <c s="86" t="str">
        <f>IF('S.D.PASTE SHEET'!AC318="","",'S.D.PASTE SHEET'!AC318)</f>
        <v/>
      </c>
      <c s="86" t="str">
        <f>IF('S.D.PASTE SHEET'!AD318="","",'S.D.PASTE SHEET'!AD318)</f>
        <v/>
      </c>
      <c s="87"/>
      <c s="88" t="str">
        <f>IF(AK318="","",IF(AK318&gt;0,COUNT($AG$2:AG318),""))</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318" s="88" t="str">
        <f>IF(BC318="","",IF(BC318&gt;0,COUNT($AY$2:AY318),""))</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19" spans="1:66" ht="15.75" customHeight="1">
      <c r="A319" s="86" t="str">
        <f>IF('S.D.PASTE SHEET'!A319="","",'S.D.PASTE SHEET'!A319)</f>
        <v/>
      </c>
      <c s="86" t="str">
        <f>IF('S.D.PASTE SHEET'!B319="","",'S.D.PASTE SHEET'!B319)</f>
        <v/>
      </c>
      <c s="86" t="str">
        <f>IF('S.D.PASTE SHEET'!C319="","",'S.D.PASTE SHEET'!C319)</f>
        <v/>
      </c>
      <c s="86" t="str">
        <f>IF('S.D.PASTE SHEET'!D319="","",'S.D.PASTE SHEET'!D319)</f>
        <v/>
      </c>
      <c s="86" t="str">
        <f>IF('S.D.PASTE SHEET'!E319="","",'S.D.PASTE SHEET'!E319)</f>
        <v/>
      </c>
      <c s="86" t="str">
        <f>IF('S.D.PASTE SHEET'!F319="","",'S.D.PASTE SHEET'!F319)</f>
        <v/>
      </c>
      <c s="86" t="str">
        <f>IF('S.D.PASTE SHEET'!G319="","",'S.D.PASTE SHEET'!G319)</f>
        <v/>
      </c>
      <c s="86" t="str">
        <f>IF('S.D.PASTE SHEET'!H319="","",'S.D.PASTE SHEET'!H319)</f>
        <v/>
      </c>
      <c s="86" t="str">
        <f>IF('S.D.PASTE SHEET'!I319="","",'S.D.PASTE SHEET'!I319)</f>
        <v/>
      </c>
      <c s="86" t="str">
        <f>IF('S.D.PASTE SHEET'!J319="","",'S.D.PASTE SHEET'!J319)</f>
        <v/>
      </c>
      <c s="86" t="str">
        <f>IF('S.D.PASTE SHEET'!K319="","",'S.D.PASTE SHEET'!K319)</f>
        <v/>
      </c>
      <c s="86" t="str">
        <f>IF('S.D.PASTE SHEET'!L319="","",'S.D.PASTE SHEET'!L319)</f>
        <v/>
      </c>
      <c s="86" t="str">
        <f>IF('S.D.PASTE SHEET'!M319="","",'S.D.PASTE SHEET'!M319)</f>
        <v/>
      </c>
      <c s="86" t="str">
        <f>IF('S.D.PASTE SHEET'!N319="","",'S.D.PASTE SHEET'!N319)</f>
        <v/>
      </c>
      <c s="86" t="str">
        <f>IF('S.D.PASTE SHEET'!O319="","",'S.D.PASTE SHEET'!O319)</f>
        <v/>
      </c>
      <c s="86" t="str">
        <f>IF('S.D.PASTE SHEET'!P319="","",'S.D.PASTE SHEET'!P319)</f>
        <v/>
      </c>
      <c s="86" t="str">
        <f>IF('S.D.PASTE SHEET'!Q319="","",'S.D.PASTE SHEET'!Q319)</f>
        <v/>
      </c>
      <c s="86" t="str">
        <f>IF('S.D.PASTE SHEET'!R319="","",'S.D.PASTE SHEET'!R319)</f>
        <v/>
      </c>
      <c s="86" t="str">
        <f>IF('S.D.PASTE SHEET'!S319="","",'S.D.PASTE SHEET'!S319)</f>
        <v/>
      </c>
      <c s="86" t="str">
        <f>IF('S.D.PASTE SHEET'!T319="","",'S.D.PASTE SHEET'!T319)</f>
        <v/>
      </c>
      <c s="86" t="str">
        <f>IF('S.D.PASTE SHEET'!U319="","",'S.D.PASTE SHEET'!U319)</f>
        <v/>
      </c>
      <c s="86" t="str">
        <f>IF('S.D.PASTE SHEET'!V319="","",'S.D.PASTE SHEET'!V319)</f>
        <v/>
      </c>
      <c s="86" t="str">
        <f>IF('S.D.PASTE SHEET'!W319="","",'S.D.PASTE SHEET'!W319)</f>
        <v/>
      </c>
      <c s="86" t="str">
        <f>IF('S.D.PASTE SHEET'!X319="","",'S.D.PASTE SHEET'!X319)</f>
        <v/>
      </c>
      <c s="86" t="str">
        <f>IF('S.D.PASTE SHEET'!Y319="","",'S.D.PASTE SHEET'!Y319)</f>
        <v/>
      </c>
      <c s="86" t="str">
        <f>IF('S.D.PASTE SHEET'!Z319="","",'S.D.PASTE SHEET'!Z319)</f>
        <v/>
      </c>
      <c s="86" t="str">
        <f>IF('S.D.PASTE SHEET'!AA319="","",'S.D.PASTE SHEET'!AA319)</f>
        <v/>
      </c>
      <c s="86" t="str">
        <f>IF('S.D.PASTE SHEET'!AB319="","",'S.D.PASTE SHEET'!AB319)</f>
        <v/>
      </c>
      <c s="86" t="str">
        <f>IF('S.D.PASTE SHEET'!AC319="","",'S.D.PASTE SHEET'!AC319)</f>
        <v/>
      </c>
      <c s="86" t="str">
        <f>IF('S.D.PASTE SHEET'!AD319="","",'S.D.PASTE SHEET'!AD319)</f>
        <v/>
      </c>
      <c s="87"/>
      <c s="88" t="str">
        <f>IF(AK319="","",IF(AK319&gt;0,COUNT($AG$2:AG319),""))</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319" s="88" t="str">
        <f>IF(BC319="","",IF(BC319&gt;0,COUNT($AY$2:AY319),""))</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20" spans="1:66" ht="15.75" customHeight="1">
      <c r="A320" s="86" t="str">
        <f>IF('S.D.PASTE SHEET'!A320="","",'S.D.PASTE SHEET'!A320)</f>
        <v/>
      </c>
      <c s="86" t="str">
        <f>IF('S.D.PASTE SHEET'!B320="","",'S.D.PASTE SHEET'!B320)</f>
        <v/>
      </c>
      <c s="86" t="str">
        <f>IF('S.D.PASTE SHEET'!C320="","",'S.D.PASTE SHEET'!C320)</f>
        <v/>
      </c>
      <c s="86" t="str">
        <f>IF('S.D.PASTE SHEET'!D320="","",'S.D.PASTE SHEET'!D320)</f>
        <v/>
      </c>
      <c s="86" t="str">
        <f>IF('S.D.PASTE SHEET'!E320="","",'S.D.PASTE SHEET'!E320)</f>
        <v/>
      </c>
      <c s="86" t="str">
        <f>IF('S.D.PASTE SHEET'!F320="","",'S.D.PASTE SHEET'!F320)</f>
        <v/>
      </c>
      <c s="86" t="str">
        <f>IF('S.D.PASTE SHEET'!G320="","",'S.D.PASTE SHEET'!G320)</f>
        <v/>
      </c>
      <c s="86" t="str">
        <f>IF('S.D.PASTE SHEET'!H320="","",'S.D.PASTE SHEET'!H320)</f>
        <v/>
      </c>
      <c s="86" t="str">
        <f>IF('S.D.PASTE SHEET'!I320="","",'S.D.PASTE SHEET'!I320)</f>
        <v/>
      </c>
      <c s="86" t="str">
        <f>IF('S.D.PASTE SHEET'!J320="","",'S.D.PASTE SHEET'!J320)</f>
        <v/>
      </c>
      <c s="86" t="str">
        <f>IF('S.D.PASTE SHEET'!K320="","",'S.D.PASTE SHEET'!K320)</f>
        <v/>
      </c>
      <c s="86" t="str">
        <f>IF('S.D.PASTE SHEET'!L320="","",'S.D.PASTE SHEET'!L320)</f>
        <v/>
      </c>
      <c s="86" t="str">
        <f>IF('S.D.PASTE SHEET'!M320="","",'S.D.PASTE SHEET'!M320)</f>
        <v/>
      </c>
      <c s="86" t="str">
        <f>IF('S.D.PASTE SHEET'!N320="","",'S.D.PASTE SHEET'!N320)</f>
        <v/>
      </c>
      <c s="86" t="str">
        <f>IF('S.D.PASTE SHEET'!O320="","",'S.D.PASTE SHEET'!O320)</f>
        <v/>
      </c>
      <c s="86" t="str">
        <f>IF('S.D.PASTE SHEET'!P320="","",'S.D.PASTE SHEET'!P320)</f>
        <v/>
      </c>
      <c s="86" t="str">
        <f>IF('S.D.PASTE SHEET'!Q320="","",'S.D.PASTE SHEET'!Q320)</f>
        <v/>
      </c>
      <c s="86" t="str">
        <f>IF('S.D.PASTE SHEET'!R320="","",'S.D.PASTE SHEET'!R320)</f>
        <v/>
      </c>
      <c s="86" t="str">
        <f>IF('S.D.PASTE SHEET'!S320="","",'S.D.PASTE SHEET'!S320)</f>
        <v/>
      </c>
      <c s="86" t="str">
        <f>IF('S.D.PASTE SHEET'!T320="","",'S.D.PASTE SHEET'!T320)</f>
        <v/>
      </c>
      <c s="86" t="str">
        <f>IF('S.D.PASTE SHEET'!U320="","",'S.D.PASTE SHEET'!U320)</f>
        <v/>
      </c>
      <c s="86" t="str">
        <f>IF('S.D.PASTE SHEET'!V320="","",'S.D.PASTE SHEET'!V320)</f>
        <v/>
      </c>
      <c s="86" t="str">
        <f>IF('S.D.PASTE SHEET'!W320="","",'S.D.PASTE SHEET'!W320)</f>
        <v/>
      </c>
      <c s="86" t="str">
        <f>IF('S.D.PASTE SHEET'!X320="","",'S.D.PASTE SHEET'!X320)</f>
        <v/>
      </c>
      <c s="86" t="str">
        <f>IF('S.D.PASTE SHEET'!Y320="","",'S.D.PASTE SHEET'!Y320)</f>
        <v/>
      </c>
      <c s="86" t="str">
        <f>IF('S.D.PASTE SHEET'!Z320="","",'S.D.PASTE SHEET'!Z320)</f>
        <v/>
      </c>
      <c s="86" t="str">
        <f>IF('S.D.PASTE SHEET'!AA320="","",'S.D.PASTE SHEET'!AA320)</f>
        <v/>
      </c>
      <c s="86" t="str">
        <f>IF('S.D.PASTE SHEET'!AB320="","",'S.D.PASTE SHEET'!AB320)</f>
        <v/>
      </c>
      <c s="86" t="str">
        <f>IF('S.D.PASTE SHEET'!AC320="","",'S.D.PASTE SHEET'!AC320)</f>
        <v/>
      </c>
      <c s="86" t="str">
        <f>IF('S.D.PASTE SHEET'!AD320="","",'S.D.PASTE SHEET'!AD320)</f>
        <v/>
      </c>
      <c s="87"/>
      <c s="88" t="str">
        <f>IF(AK320="","",IF(AK320&gt;0,COUNT($AG$2:AG320),""))</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320" s="88" t="str">
        <f>IF(BC320="","",IF(BC320&gt;0,COUNT($AY$2:AY320),""))</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21" spans="1:66" ht="15.75" customHeight="1">
      <c r="A321" s="86" t="str">
        <f>IF('S.D.PASTE SHEET'!A321="","",'S.D.PASTE SHEET'!A321)</f>
        <v/>
      </c>
      <c s="86" t="str">
        <f>IF('S.D.PASTE SHEET'!B321="","",'S.D.PASTE SHEET'!B321)</f>
        <v/>
      </c>
      <c s="86" t="str">
        <f>IF('S.D.PASTE SHEET'!C321="","",'S.D.PASTE SHEET'!C321)</f>
        <v/>
      </c>
      <c s="86" t="str">
        <f>IF('S.D.PASTE SHEET'!D321="","",'S.D.PASTE SHEET'!D321)</f>
        <v/>
      </c>
      <c s="86" t="str">
        <f>IF('S.D.PASTE SHEET'!E321="","",'S.D.PASTE SHEET'!E321)</f>
        <v/>
      </c>
      <c s="86" t="str">
        <f>IF('S.D.PASTE SHEET'!F321="","",'S.D.PASTE SHEET'!F321)</f>
        <v/>
      </c>
      <c s="86" t="str">
        <f>IF('S.D.PASTE SHEET'!G321="","",'S.D.PASTE SHEET'!G321)</f>
        <v/>
      </c>
      <c s="86" t="str">
        <f>IF('S.D.PASTE SHEET'!H321="","",'S.D.PASTE SHEET'!H321)</f>
        <v/>
      </c>
      <c s="86" t="str">
        <f>IF('S.D.PASTE SHEET'!I321="","",'S.D.PASTE SHEET'!I321)</f>
        <v/>
      </c>
      <c s="86" t="str">
        <f>IF('S.D.PASTE SHEET'!J321="","",'S.D.PASTE SHEET'!J321)</f>
        <v/>
      </c>
      <c s="86" t="str">
        <f>IF('S.D.PASTE SHEET'!K321="","",'S.D.PASTE SHEET'!K321)</f>
        <v/>
      </c>
      <c s="86" t="str">
        <f>IF('S.D.PASTE SHEET'!L321="","",'S.D.PASTE SHEET'!L321)</f>
        <v/>
      </c>
      <c s="86" t="str">
        <f>IF('S.D.PASTE SHEET'!M321="","",'S.D.PASTE SHEET'!M321)</f>
        <v/>
      </c>
      <c s="86" t="str">
        <f>IF('S.D.PASTE SHEET'!N321="","",'S.D.PASTE SHEET'!N321)</f>
        <v/>
      </c>
      <c s="86" t="str">
        <f>IF('S.D.PASTE SHEET'!O321="","",'S.D.PASTE SHEET'!O321)</f>
        <v/>
      </c>
      <c s="86" t="str">
        <f>IF('S.D.PASTE SHEET'!P321="","",'S.D.PASTE SHEET'!P321)</f>
        <v/>
      </c>
      <c s="86" t="str">
        <f>IF('S.D.PASTE SHEET'!Q321="","",'S.D.PASTE SHEET'!Q321)</f>
        <v/>
      </c>
      <c s="86" t="str">
        <f>IF('S.D.PASTE SHEET'!R321="","",'S.D.PASTE SHEET'!R321)</f>
        <v/>
      </c>
      <c s="86" t="str">
        <f>IF('S.D.PASTE SHEET'!S321="","",'S.D.PASTE SHEET'!S321)</f>
        <v/>
      </c>
      <c s="86" t="str">
        <f>IF('S.D.PASTE SHEET'!T321="","",'S.D.PASTE SHEET'!T321)</f>
        <v/>
      </c>
      <c s="86" t="str">
        <f>IF('S.D.PASTE SHEET'!U321="","",'S.D.PASTE SHEET'!U321)</f>
        <v/>
      </c>
      <c s="86" t="str">
        <f>IF('S.D.PASTE SHEET'!V321="","",'S.D.PASTE SHEET'!V321)</f>
        <v/>
      </c>
      <c s="86" t="str">
        <f>IF('S.D.PASTE SHEET'!W321="","",'S.D.PASTE SHEET'!W321)</f>
        <v/>
      </c>
      <c s="86" t="str">
        <f>IF('S.D.PASTE SHEET'!X321="","",'S.D.PASTE SHEET'!X321)</f>
        <v/>
      </c>
      <c s="86" t="str">
        <f>IF('S.D.PASTE SHEET'!Y321="","",'S.D.PASTE SHEET'!Y321)</f>
        <v/>
      </c>
      <c s="86" t="str">
        <f>IF('S.D.PASTE SHEET'!Z321="","",'S.D.PASTE SHEET'!Z321)</f>
        <v/>
      </c>
      <c s="86" t="str">
        <f>IF('S.D.PASTE SHEET'!AA321="","",'S.D.PASTE SHEET'!AA321)</f>
        <v/>
      </c>
      <c s="86" t="str">
        <f>IF('S.D.PASTE SHEET'!AB321="","",'S.D.PASTE SHEET'!AB321)</f>
        <v/>
      </c>
      <c s="86" t="str">
        <f>IF('S.D.PASTE SHEET'!AC321="","",'S.D.PASTE SHEET'!AC321)</f>
        <v/>
      </c>
      <c s="86" t="str">
        <f>IF('S.D.PASTE SHEET'!AD321="","",'S.D.PASTE SHEET'!AD321)</f>
        <v/>
      </c>
      <c s="87"/>
      <c s="88" t="str">
        <f>IF(AK321="","",IF(AK321&gt;0,COUNT($AG$2:AG321),""))</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321" s="88" t="str">
        <f>IF(BC321="","",IF(BC321&gt;0,COUNT($AY$2:AY321),""))</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22" spans="1:66" ht="15.75" customHeight="1">
      <c r="A322" s="86" t="str">
        <f>IF('S.D.PASTE SHEET'!A322="","",'S.D.PASTE SHEET'!A322)</f>
        <v/>
      </c>
      <c s="86" t="str">
        <f>IF('S.D.PASTE SHEET'!B322="","",'S.D.PASTE SHEET'!B322)</f>
        <v/>
      </c>
      <c s="86" t="str">
        <f>IF('S.D.PASTE SHEET'!C322="","",'S.D.PASTE SHEET'!C322)</f>
        <v/>
      </c>
      <c s="86" t="str">
        <f>IF('S.D.PASTE SHEET'!D322="","",'S.D.PASTE SHEET'!D322)</f>
        <v/>
      </c>
      <c s="86" t="str">
        <f>IF('S.D.PASTE SHEET'!E322="","",'S.D.PASTE SHEET'!E322)</f>
        <v/>
      </c>
      <c s="86" t="str">
        <f>IF('S.D.PASTE SHEET'!F322="","",'S.D.PASTE SHEET'!F322)</f>
        <v/>
      </c>
      <c s="86" t="str">
        <f>IF('S.D.PASTE SHEET'!G322="","",'S.D.PASTE SHEET'!G322)</f>
        <v/>
      </c>
      <c s="86" t="str">
        <f>IF('S.D.PASTE SHEET'!H322="","",'S.D.PASTE SHEET'!H322)</f>
        <v/>
      </c>
      <c s="86" t="str">
        <f>IF('S.D.PASTE SHEET'!I322="","",'S.D.PASTE SHEET'!I322)</f>
        <v/>
      </c>
      <c s="86" t="str">
        <f>IF('S.D.PASTE SHEET'!J322="","",'S.D.PASTE SHEET'!J322)</f>
        <v/>
      </c>
      <c s="86" t="str">
        <f>IF('S.D.PASTE SHEET'!K322="","",'S.D.PASTE SHEET'!K322)</f>
        <v/>
      </c>
      <c s="86" t="str">
        <f>IF('S.D.PASTE SHEET'!L322="","",'S.D.PASTE SHEET'!L322)</f>
        <v/>
      </c>
      <c s="86" t="str">
        <f>IF('S.D.PASTE SHEET'!M322="","",'S.D.PASTE SHEET'!M322)</f>
        <v/>
      </c>
      <c s="86" t="str">
        <f>IF('S.D.PASTE SHEET'!N322="","",'S.D.PASTE SHEET'!N322)</f>
        <v/>
      </c>
      <c s="86" t="str">
        <f>IF('S.D.PASTE SHEET'!O322="","",'S.D.PASTE SHEET'!O322)</f>
        <v/>
      </c>
      <c s="86" t="str">
        <f>IF('S.D.PASTE SHEET'!P322="","",'S.D.PASTE SHEET'!P322)</f>
        <v/>
      </c>
      <c s="86" t="str">
        <f>IF('S.D.PASTE SHEET'!Q322="","",'S.D.PASTE SHEET'!Q322)</f>
        <v/>
      </c>
      <c s="86" t="str">
        <f>IF('S.D.PASTE SHEET'!R322="","",'S.D.PASTE SHEET'!R322)</f>
        <v/>
      </c>
      <c s="86" t="str">
        <f>IF('S.D.PASTE SHEET'!S322="","",'S.D.PASTE SHEET'!S322)</f>
        <v/>
      </c>
      <c s="86" t="str">
        <f>IF('S.D.PASTE SHEET'!T322="","",'S.D.PASTE SHEET'!T322)</f>
        <v/>
      </c>
      <c s="86" t="str">
        <f>IF('S.D.PASTE SHEET'!U322="","",'S.D.PASTE SHEET'!U322)</f>
        <v/>
      </c>
      <c s="86" t="str">
        <f>IF('S.D.PASTE SHEET'!V322="","",'S.D.PASTE SHEET'!V322)</f>
        <v/>
      </c>
      <c s="86" t="str">
        <f>IF('S.D.PASTE SHEET'!W322="","",'S.D.PASTE SHEET'!W322)</f>
        <v/>
      </c>
      <c s="86" t="str">
        <f>IF('S.D.PASTE SHEET'!X322="","",'S.D.PASTE SHEET'!X322)</f>
        <v/>
      </c>
      <c s="86" t="str">
        <f>IF('S.D.PASTE SHEET'!Y322="","",'S.D.PASTE SHEET'!Y322)</f>
        <v/>
      </c>
      <c s="86" t="str">
        <f>IF('S.D.PASTE SHEET'!Z322="","",'S.D.PASTE SHEET'!Z322)</f>
        <v/>
      </c>
      <c s="86" t="str">
        <f>IF('S.D.PASTE SHEET'!AA322="","",'S.D.PASTE SHEET'!AA322)</f>
        <v/>
      </c>
      <c s="86" t="str">
        <f>IF('S.D.PASTE SHEET'!AB322="","",'S.D.PASTE SHEET'!AB322)</f>
        <v/>
      </c>
      <c s="86" t="str">
        <f>IF('S.D.PASTE SHEET'!AC322="","",'S.D.PASTE SHEET'!AC322)</f>
        <v/>
      </c>
      <c s="86" t="str">
        <f>IF('S.D.PASTE SHEET'!AD322="","",'S.D.PASTE SHEET'!AD322)</f>
        <v/>
      </c>
      <c s="87"/>
      <c s="88" t="str">
        <f>IF(AK322="","",IF(AK322&gt;0,COUNT($AG$2:AG322),""))</f>
        <v/>
      </c>
      <c s="89" t="str">
        <f t="shared" si="129"/>
        <v/>
      </c>
      <c s="89" t="str">
        <f t="shared" si="130"/>
        <v/>
      </c>
      <c s="89" t="str">
        <f t="shared" si="131"/>
        <v/>
      </c>
      <c s="90" t="str">
        <f t="shared" si="132"/>
        <v/>
      </c>
      <c s="89" t="str">
        <f t="shared" si="133"/>
        <v/>
      </c>
      <c s="89" t="str">
        <f t="shared" si="134"/>
        <v/>
      </c>
      <c s="89" t="str">
        <f t="shared" si="135"/>
        <v/>
      </c>
      <c s="89" t="str">
        <f t="shared" si="136"/>
        <v/>
      </c>
      <c s="89" t="str">
        <f t="shared" si="137"/>
        <v/>
      </c>
      <c s="90" t="str">
        <f t="shared" si="138"/>
        <v/>
      </c>
      <c s="89" t="str">
        <f t="shared" si="139"/>
        <v/>
      </c>
      <c s="89" t="str">
        <f t="shared" si="140"/>
        <v/>
      </c>
      <c s="89" t="str">
        <f t="shared" si="141"/>
        <v/>
      </c>
      <c s="89" t="str">
        <f t="shared" si="142"/>
        <v/>
      </c>
      <c s="89" t="str">
        <f t="shared" si="143"/>
        <v/>
      </c>
      <c s="89" t="str">
        <f t="shared" si="144"/>
        <v/>
      </c>
      <c r="AX322" s="88" t="str">
        <f>IF(BC322="","",IF(BC322&gt;0,COUNT($AY$2:AY322),""))</f>
        <v/>
      </c>
      <c s="91" t="str">
        <f t="shared" si="145"/>
        <v/>
      </c>
      <c s="91" t="str">
        <f t="shared" si="146"/>
        <v/>
      </c>
      <c s="89" t="str">
        <f t="shared" si="147"/>
        <v/>
      </c>
      <c s="90" t="str">
        <f t="shared" si="148"/>
        <v/>
      </c>
      <c s="89" t="str">
        <f t="shared" si="149"/>
        <v/>
      </c>
      <c s="89" t="str">
        <f t="shared" si="150"/>
        <v/>
      </c>
      <c s="89" t="str">
        <f t="shared" si="151"/>
        <v/>
      </c>
      <c s="89" t="str">
        <f t="shared" si="152"/>
        <v/>
      </c>
      <c s="89" t="str">
        <f t="shared" si="153"/>
        <v/>
      </c>
      <c s="90" t="str">
        <f t="shared" si="154"/>
        <v/>
      </c>
      <c s="89" t="str">
        <f t="shared" si="155"/>
        <v/>
      </c>
      <c s="89" t="str">
        <f t="shared" si="156"/>
        <v/>
      </c>
      <c s="89" t="str">
        <f t="shared" si="157"/>
        <v/>
      </c>
      <c s="89" t="str">
        <f t="shared" si="158"/>
        <v/>
      </c>
      <c s="89" t="str">
        <f t="shared" si="159"/>
        <v/>
      </c>
      <c s="89" t="str">
        <f t="shared" si="160"/>
        <v/>
      </c>
    </row>
    <row r="323" spans="1:66" ht="15.75" customHeight="1">
      <c r="A323" s="86" t="str">
        <f>IF('S.D.PASTE SHEET'!A323="","",'S.D.PASTE SHEET'!A323)</f>
        <v/>
      </c>
      <c s="86" t="str">
        <f>IF('S.D.PASTE SHEET'!B323="","",'S.D.PASTE SHEET'!B323)</f>
        <v/>
      </c>
      <c s="86" t="str">
        <f>IF('S.D.PASTE SHEET'!C323="","",'S.D.PASTE SHEET'!C323)</f>
        <v/>
      </c>
      <c s="86" t="str">
        <f>IF('S.D.PASTE SHEET'!D323="","",'S.D.PASTE SHEET'!D323)</f>
        <v/>
      </c>
      <c s="86" t="str">
        <f>IF('S.D.PASTE SHEET'!E323="","",'S.D.PASTE SHEET'!E323)</f>
        <v/>
      </c>
      <c s="86" t="str">
        <f>IF('S.D.PASTE SHEET'!F323="","",'S.D.PASTE SHEET'!F323)</f>
        <v/>
      </c>
      <c s="86" t="str">
        <f>IF('S.D.PASTE SHEET'!G323="","",'S.D.PASTE SHEET'!G323)</f>
        <v/>
      </c>
      <c s="86" t="str">
        <f>IF('S.D.PASTE SHEET'!H323="","",'S.D.PASTE SHEET'!H323)</f>
        <v/>
      </c>
      <c s="86" t="str">
        <f>IF('S.D.PASTE SHEET'!I323="","",'S.D.PASTE SHEET'!I323)</f>
        <v/>
      </c>
      <c s="86" t="str">
        <f>IF('S.D.PASTE SHEET'!J323="","",'S.D.PASTE SHEET'!J323)</f>
        <v/>
      </c>
      <c s="86" t="str">
        <f>IF('S.D.PASTE SHEET'!K323="","",'S.D.PASTE SHEET'!K323)</f>
        <v/>
      </c>
      <c s="86" t="str">
        <f>IF('S.D.PASTE SHEET'!L323="","",'S.D.PASTE SHEET'!L323)</f>
        <v/>
      </c>
      <c s="86" t="str">
        <f>IF('S.D.PASTE SHEET'!M323="","",'S.D.PASTE SHEET'!M323)</f>
        <v/>
      </c>
      <c s="86" t="str">
        <f>IF('S.D.PASTE SHEET'!N323="","",'S.D.PASTE SHEET'!N323)</f>
        <v/>
      </c>
      <c s="86" t="str">
        <f>IF('S.D.PASTE SHEET'!O323="","",'S.D.PASTE SHEET'!O323)</f>
        <v/>
      </c>
      <c s="86" t="str">
        <f>IF('S.D.PASTE SHEET'!P323="","",'S.D.PASTE SHEET'!P323)</f>
        <v/>
      </c>
      <c s="86" t="str">
        <f>IF('S.D.PASTE SHEET'!Q323="","",'S.D.PASTE SHEET'!Q323)</f>
        <v/>
      </c>
      <c s="86" t="str">
        <f>IF('S.D.PASTE SHEET'!R323="","",'S.D.PASTE SHEET'!R323)</f>
        <v/>
      </c>
      <c s="86" t="str">
        <f>IF('S.D.PASTE SHEET'!S323="","",'S.D.PASTE SHEET'!S323)</f>
        <v/>
      </c>
      <c s="86" t="str">
        <f>IF('S.D.PASTE SHEET'!T323="","",'S.D.PASTE SHEET'!T323)</f>
        <v/>
      </c>
      <c s="86" t="str">
        <f>IF('S.D.PASTE SHEET'!U323="","",'S.D.PASTE SHEET'!U323)</f>
        <v/>
      </c>
      <c s="86" t="str">
        <f>IF('S.D.PASTE SHEET'!V323="","",'S.D.PASTE SHEET'!V323)</f>
        <v/>
      </c>
      <c s="86" t="str">
        <f>IF('S.D.PASTE SHEET'!W323="","",'S.D.PASTE SHEET'!W323)</f>
        <v/>
      </c>
      <c s="86" t="str">
        <f>IF('S.D.PASTE SHEET'!X323="","",'S.D.PASTE SHEET'!X323)</f>
        <v/>
      </c>
      <c s="86" t="str">
        <f>IF('S.D.PASTE SHEET'!Y323="","",'S.D.PASTE SHEET'!Y323)</f>
        <v/>
      </c>
      <c s="86" t="str">
        <f>IF('S.D.PASTE SHEET'!Z323="","",'S.D.PASTE SHEET'!Z323)</f>
        <v/>
      </c>
      <c s="86" t="str">
        <f>IF('S.D.PASTE SHEET'!AA323="","",'S.D.PASTE SHEET'!AA323)</f>
        <v/>
      </c>
      <c s="86" t="str">
        <f>IF('S.D.PASTE SHEET'!AB323="","",'S.D.PASTE SHEET'!AB323)</f>
        <v/>
      </c>
      <c s="86" t="str">
        <f>IF('S.D.PASTE SHEET'!AC323="","",'S.D.PASTE SHEET'!AC323)</f>
        <v/>
      </c>
      <c s="86" t="str">
        <f>IF('S.D.PASTE SHEET'!AD323="","",'S.D.PASTE SHEET'!AD323)</f>
        <v/>
      </c>
      <c s="87"/>
      <c s="88" t="str">
        <f>IF(AK323="","",IF(AK323&gt;0,COUNT($AG$2:AG323),""))</f>
        <v/>
      </c>
      <c s="89" t="str">
        <f t="shared" si="162" ref="AG323:AG386">IF(AND($AJ$1=8,$A323=8),A323,"")</f>
        <v/>
      </c>
      <c s="89" t="str">
        <f t="shared" si="163" ref="AH323:AH386">IF(AND($AJ$1=8,$A323=8),B323,"")</f>
        <v/>
      </c>
      <c s="89" t="str">
        <f t="shared" si="164" ref="AI323:AI386">IF(AND($AJ$1=8,$A323=8),C323,"")</f>
        <v/>
      </c>
      <c s="90" t="str">
        <f t="shared" si="165" ref="AJ323:AJ386">IF(AND($AJ$1=8,$A323=8),D323,"")</f>
        <v/>
      </c>
      <c s="89" t="str">
        <f t="shared" si="166" ref="AK323:AK386">IF(AND($AJ$1=8,$A323=8),E323,"")</f>
        <v/>
      </c>
      <c s="89" t="str">
        <f t="shared" si="167" ref="AL323:AL386">IF(AND($AJ$1=8,$A323=8),F323,"")</f>
        <v/>
      </c>
      <c s="89" t="str">
        <f t="shared" si="168" ref="AM323:AM386">IF(AND($AJ$1=8,$A323=8),G323,"")</f>
        <v/>
      </c>
      <c s="89" t="str">
        <f t="shared" si="169" ref="AN323:AN386">IF(AND($AJ$1=8,$A323=8),H323,"")</f>
        <v/>
      </c>
      <c s="89" t="str">
        <f t="shared" si="170" ref="AO323:AO386">IF(AND($AJ$1=8,$A323=8),I323,"")</f>
        <v/>
      </c>
      <c s="90" t="str">
        <f t="shared" si="171" ref="AP323:AP386">IF(AND($AJ$1=8,$A323=8),J323,"")</f>
        <v/>
      </c>
      <c s="89" t="str">
        <f t="shared" si="172" ref="AQ323:AQ386">IF(AND($AJ$1=8,$A323=8),K323,"")</f>
        <v/>
      </c>
      <c s="89" t="str">
        <f t="shared" si="173" ref="AR323:AR386">IF(AND($AJ$1=8,$A323=8),L323,"")</f>
        <v/>
      </c>
      <c s="89" t="str">
        <f t="shared" si="174" ref="AS323:AS386">IF(AND($AJ$1=8,$A323=8),M323,"")</f>
        <v/>
      </c>
      <c s="89" t="str">
        <f t="shared" si="175" ref="AT323:AT386">IF(AND($AJ$1=8,$A323=8),N323,"")</f>
        <v/>
      </c>
      <c s="89" t="str">
        <f t="shared" si="176" ref="AU323:AU386">IF(AND($AJ$1=8,$A323=8),O323,"")</f>
        <v/>
      </c>
      <c s="89" t="str">
        <f t="shared" si="177" ref="AV323:AV386">IF(AND($AJ$1=8,$A323=8),P323,"")</f>
        <v/>
      </c>
      <c r="AX323" s="88" t="str">
        <f>IF(BC323="","",IF(BC323&gt;0,COUNT($AY$2:AY323),""))</f>
        <v/>
      </c>
      <c s="91" t="str">
        <f t="shared" si="178" ref="AY323:AY386">IF(AND($BB$1=8,$A323=8,$BC$1=$B323),$A323,"")</f>
        <v/>
      </c>
      <c s="91" t="str">
        <f t="shared" si="179" ref="AZ323:AZ386">IF(AND($BB$1=8,$A323=8,$BC$1=$B323),$B323,"")</f>
        <v/>
      </c>
      <c s="89" t="str">
        <f t="shared" si="180" ref="BA323:BA386">IF(AND($BB$1=8,$A323=8,$BC$1=$B323),$C323,"")</f>
        <v/>
      </c>
      <c s="90" t="str">
        <f t="shared" si="181" ref="BB323:BB386">IF(AND($BB$1=8,$A323=8,$BC$1=$B323),$D323,"")</f>
        <v/>
      </c>
      <c s="89" t="str">
        <f t="shared" si="182" ref="BC323:BC386">IF(AND($BB$1=8,$A323=8,$BC$1=$B323),$E323,"")</f>
        <v/>
      </c>
      <c s="89" t="str">
        <f t="shared" si="183" ref="BD323:BD386">IF(AND($BB$1=8,$A323=8,$BC$1=$B323),$F323,"")</f>
        <v/>
      </c>
      <c s="89" t="str">
        <f t="shared" si="184" ref="BE323:BE386">IF(AND($BB$1=8,$A323=8,$BC$1=$B323),$G323,"")</f>
        <v/>
      </c>
      <c s="89" t="str">
        <f t="shared" si="185" ref="BF323:BF386">IF(AND($BB$1=8,$A323=8,$BC$1=$B323),$H323,"")</f>
        <v/>
      </c>
      <c s="89" t="str">
        <f t="shared" si="186" ref="BG323:BG386">IF(AND($BB$1=8,$A323=8,$BC$1=$B323),$I323,"")</f>
        <v/>
      </c>
      <c s="90" t="str">
        <f t="shared" si="187" ref="BH323:BH386">IF(AND($BB$1=8,$A323=8,$BC$1=$B323),$J323,"")</f>
        <v/>
      </c>
      <c s="89" t="str">
        <f t="shared" si="188" ref="BI323:BI386">IF(AND($BB$1=8,$A323=8,$BC$1=$B323),$K323,"")</f>
        <v/>
      </c>
      <c s="89" t="str">
        <f t="shared" si="189" ref="BJ323:BJ386">IF(AND($BB$1=8,$A323=8,$BC$1=$B323),$L323,"")</f>
        <v/>
      </c>
      <c s="89" t="str">
        <f t="shared" si="190" ref="BK323:BK386">IF(AND($BB$1=8,$A323=8,$BC$1=$B323),$M323,"")</f>
        <v/>
      </c>
      <c s="89" t="str">
        <f t="shared" si="191" ref="BL323:BL386">IF(AND($BB$1=8,$A323=8,$BC$1=$B323),$N323,"")</f>
        <v/>
      </c>
      <c s="89" t="str">
        <f t="shared" si="192" ref="BM323:BM386">IF(AND($BB$1=8,$A323=8,$BC$1=$B323),$O323,"")</f>
        <v/>
      </c>
      <c s="89" t="str">
        <f t="shared" si="193" ref="BN323:BN386">IF(AND($BB$1=8,$A323=8,$BC$1=$B323),$P323,"")</f>
        <v/>
      </c>
    </row>
    <row r="324" spans="1:66" ht="15.75" customHeight="1">
      <c r="A324" s="86" t="str">
        <f>IF('S.D.PASTE SHEET'!A324="","",'S.D.PASTE SHEET'!A324)</f>
        <v/>
      </c>
      <c s="86" t="str">
        <f>IF('S.D.PASTE SHEET'!B324="","",'S.D.PASTE SHEET'!B324)</f>
        <v/>
      </c>
      <c s="86" t="str">
        <f>IF('S.D.PASTE SHEET'!C324="","",'S.D.PASTE SHEET'!C324)</f>
        <v/>
      </c>
      <c s="86" t="str">
        <f>IF('S.D.PASTE SHEET'!D324="","",'S.D.PASTE SHEET'!D324)</f>
        <v/>
      </c>
      <c s="86" t="str">
        <f>IF('S.D.PASTE SHEET'!E324="","",'S.D.PASTE SHEET'!E324)</f>
        <v/>
      </c>
      <c s="86" t="str">
        <f>IF('S.D.PASTE SHEET'!F324="","",'S.D.PASTE SHEET'!F324)</f>
        <v/>
      </c>
      <c s="86" t="str">
        <f>IF('S.D.PASTE SHEET'!G324="","",'S.D.PASTE SHEET'!G324)</f>
        <v/>
      </c>
      <c s="86" t="str">
        <f>IF('S.D.PASTE SHEET'!H324="","",'S.D.PASTE SHEET'!H324)</f>
        <v/>
      </c>
      <c s="86" t="str">
        <f>IF('S.D.PASTE SHEET'!I324="","",'S.D.PASTE SHEET'!I324)</f>
        <v/>
      </c>
      <c s="86" t="str">
        <f>IF('S.D.PASTE SHEET'!J324="","",'S.D.PASTE SHEET'!J324)</f>
        <v/>
      </c>
      <c s="86" t="str">
        <f>IF('S.D.PASTE SHEET'!K324="","",'S.D.PASTE SHEET'!K324)</f>
        <v/>
      </c>
      <c s="86" t="str">
        <f>IF('S.D.PASTE SHEET'!L324="","",'S.D.PASTE SHEET'!L324)</f>
        <v/>
      </c>
      <c s="86" t="str">
        <f>IF('S.D.PASTE SHEET'!M324="","",'S.D.PASTE SHEET'!M324)</f>
        <v/>
      </c>
      <c s="86" t="str">
        <f>IF('S.D.PASTE SHEET'!N324="","",'S.D.PASTE SHEET'!N324)</f>
        <v/>
      </c>
      <c s="86" t="str">
        <f>IF('S.D.PASTE SHEET'!O324="","",'S.D.PASTE SHEET'!O324)</f>
        <v/>
      </c>
      <c s="86" t="str">
        <f>IF('S.D.PASTE SHEET'!P324="","",'S.D.PASTE SHEET'!P324)</f>
        <v/>
      </c>
      <c s="86" t="str">
        <f>IF('S.D.PASTE SHEET'!Q324="","",'S.D.PASTE SHEET'!Q324)</f>
        <v/>
      </c>
      <c s="86" t="str">
        <f>IF('S.D.PASTE SHEET'!R324="","",'S.D.PASTE SHEET'!R324)</f>
        <v/>
      </c>
      <c s="86" t="str">
        <f>IF('S.D.PASTE SHEET'!S324="","",'S.D.PASTE SHEET'!S324)</f>
        <v/>
      </c>
      <c s="86" t="str">
        <f>IF('S.D.PASTE SHEET'!T324="","",'S.D.PASTE SHEET'!T324)</f>
        <v/>
      </c>
      <c s="86" t="str">
        <f>IF('S.D.PASTE SHEET'!U324="","",'S.D.PASTE SHEET'!U324)</f>
        <v/>
      </c>
      <c s="86" t="str">
        <f>IF('S.D.PASTE SHEET'!V324="","",'S.D.PASTE SHEET'!V324)</f>
        <v/>
      </c>
      <c s="86" t="str">
        <f>IF('S.D.PASTE SHEET'!W324="","",'S.D.PASTE SHEET'!W324)</f>
        <v/>
      </c>
      <c s="86" t="str">
        <f>IF('S.D.PASTE SHEET'!X324="","",'S.D.PASTE SHEET'!X324)</f>
        <v/>
      </c>
      <c s="86" t="str">
        <f>IF('S.D.PASTE SHEET'!Y324="","",'S.D.PASTE SHEET'!Y324)</f>
        <v/>
      </c>
      <c s="86" t="str">
        <f>IF('S.D.PASTE SHEET'!Z324="","",'S.D.PASTE SHEET'!Z324)</f>
        <v/>
      </c>
      <c s="86" t="str">
        <f>IF('S.D.PASTE SHEET'!AA324="","",'S.D.PASTE SHEET'!AA324)</f>
        <v/>
      </c>
      <c s="86" t="str">
        <f>IF('S.D.PASTE SHEET'!AB324="","",'S.D.PASTE SHEET'!AB324)</f>
        <v/>
      </c>
      <c s="86" t="str">
        <f>IF('S.D.PASTE SHEET'!AC324="","",'S.D.PASTE SHEET'!AC324)</f>
        <v/>
      </c>
      <c s="86" t="str">
        <f>IF('S.D.PASTE SHEET'!AD324="","",'S.D.PASTE SHEET'!AD324)</f>
        <v/>
      </c>
      <c s="87"/>
      <c s="88" t="str">
        <f>IF(AK324="","",IF(AK324&gt;0,COUNT($AG$2:AG324),""))</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24" s="88" t="str">
        <f>IF(BC324="","",IF(BC324&gt;0,COUNT($AY$2:AY324),""))</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25" spans="1:66" ht="15.75" customHeight="1">
      <c r="A325" s="86" t="str">
        <f>IF('S.D.PASTE SHEET'!A325="","",'S.D.PASTE SHEET'!A325)</f>
        <v/>
      </c>
      <c s="86" t="str">
        <f>IF('S.D.PASTE SHEET'!B325="","",'S.D.PASTE SHEET'!B325)</f>
        <v/>
      </c>
      <c s="86" t="str">
        <f>IF('S.D.PASTE SHEET'!C325="","",'S.D.PASTE SHEET'!C325)</f>
        <v/>
      </c>
      <c s="86" t="str">
        <f>IF('S.D.PASTE SHEET'!D325="","",'S.D.PASTE SHEET'!D325)</f>
        <v/>
      </c>
      <c s="86" t="str">
        <f>IF('S.D.PASTE SHEET'!E325="","",'S.D.PASTE SHEET'!E325)</f>
        <v/>
      </c>
      <c s="86" t="str">
        <f>IF('S.D.PASTE SHEET'!F325="","",'S.D.PASTE SHEET'!F325)</f>
        <v/>
      </c>
      <c s="86" t="str">
        <f>IF('S.D.PASTE SHEET'!G325="","",'S.D.PASTE SHEET'!G325)</f>
        <v/>
      </c>
      <c s="86" t="str">
        <f>IF('S.D.PASTE SHEET'!H325="","",'S.D.PASTE SHEET'!H325)</f>
        <v/>
      </c>
      <c s="86" t="str">
        <f>IF('S.D.PASTE SHEET'!I325="","",'S.D.PASTE SHEET'!I325)</f>
        <v/>
      </c>
      <c s="86" t="str">
        <f>IF('S.D.PASTE SHEET'!J325="","",'S.D.PASTE SHEET'!J325)</f>
        <v/>
      </c>
      <c s="86" t="str">
        <f>IF('S.D.PASTE SHEET'!K325="","",'S.D.PASTE SHEET'!K325)</f>
        <v/>
      </c>
      <c s="86" t="str">
        <f>IF('S.D.PASTE SHEET'!L325="","",'S.D.PASTE SHEET'!L325)</f>
        <v/>
      </c>
      <c s="86" t="str">
        <f>IF('S.D.PASTE SHEET'!M325="","",'S.D.PASTE SHEET'!M325)</f>
        <v/>
      </c>
      <c s="86" t="str">
        <f>IF('S.D.PASTE SHEET'!N325="","",'S.D.PASTE SHEET'!N325)</f>
        <v/>
      </c>
      <c s="86" t="str">
        <f>IF('S.D.PASTE SHEET'!O325="","",'S.D.PASTE SHEET'!O325)</f>
        <v/>
      </c>
      <c s="86" t="str">
        <f>IF('S.D.PASTE SHEET'!P325="","",'S.D.PASTE SHEET'!P325)</f>
        <v/>
      </c>
      <c s="86" t="str">
        <f>IF('S.D.PASTE SHEET'!Q325="","",'S.D.PASTE SHEET'!Q325)</f>
        <v/>
      </c>
      <c s="86" t="str">
        <f>IF('S.D.PASTE SHEET'!R325="","",'S.D.PASTE SHEET'!R325)</f>
        <v/>
      </c>
      <c s="86" t="str">
        <f>IF('S.D.PASTE SHEET'!S325="","",'S.D.PASTE SHEET'!S325)</f>
        <v/>
      </c>
      <c s="86" t="str">
        <f>IF('S.D.PASTE SHEET'!T325="","",'S.D.PASTE SHEET'!T325)</f>
        <v/>
      </c>
      <c s="86" t="str">
        <f>IF('S.D.PASTE SHEET'!U325="","",'S.D.PASTE SHEET'!U325)</f>
        <v/>
      </c>
      <c s="86" t="str">
        <f>IF('S.D.PASTE SHEET'!V325="","",'S.D.PASTE SHEET'!V325)</f>
        <v/>
      </c>
      <c s="86" t="str">
        <f>IF('S.D.PASTE SHEET'!W325="","",'S.D.PASTE SHEET'!W325)</f>
        <v/>
      </c>
      <c s="86" t="str">
        <f>IF('S.D.PASTE SHEET'!X325="","",'S.D.PASTE SHEET'!X325)</f>
        <v/>
      </c>
      <c s="86" t="str">
        <f>IF('S.D.PASTE SHEET'!Y325="","",'S.D.PASTE SHEET'!Y325)</f>
        <v/>
      </c>
      <c s="86" t="str">
        <f>IF('S.D.PASTE SHEET'!Z325="","",'S.D.PASTE SHEET'!Z325)</f>
        <v/>
      </c>
      <c s="86" t="str">
        <f>IF('S.D.PASTE SHEET'!AA325="","",'S.D.PASTE SHEET'!AA325)</f>
        <v/>
      </c>
      <c s="86" t="str">
        <f>IF('S.D.PASTE SHEET'!AB325="","",'S.D.PASTE SHEET'!AB325)</f>
        <v/>
      </c>
      <c s="86" t="str">
        <f>IF('S.D.PASTE SHEET'!AC325="","",'S.D.PASTE SHEET'!AC325)</f>
        <v/>
      </c>
      <c s="86" t="str">
        <f>IF('S.D.PASTE SHEET'!AD325="","",'S.D.PASTE SHEET'!AD325)</f>
        <v/>
      </c>
      <c s="87"/>
      <c s="88" t="str">
        <f>IF(AK325="","",IF(AK325&gt;0,COUNT($AG$2:AG325),""))</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25" s="88" t="str">
        <f>IF(BC325="","",IF(BC325&gt;0,COUNT($AY$2:AY325),""))</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26" spans="1:66" ht="15.75" customHeight="1">
      <c r="A326" s="86" t="str">
        <f>IF('S.D.PASTE SHEET'!A326="","",'S.D.PASTE SHEET'!A326)</f>
        <v/>
      </c>
      <c s="86" t="str">
        <f>IF('S.D.PASTE SHEET'!B326="","",'S.D.PASTE SHEET'!B326)</f>
        <v/>
      </c>
      <c s="86" t="str">
        <f>IF('S.D.PASTE SHEET'!C326="","",'S.D.PASTE SHEET'!C326)</f>
        <v/>
      </c>
      <c s="86" t="str">
        <f>IF('S.D.PASTE SHEET'!D326="","",'S.D.PASTE SHEET'!D326)</f>
        <v/>
      </c>
      <c s="86" t="str">
        <f>IF('S.D.PASTE SHEET'!E326="","",'S.D.PASTE SHEET'!E326)</f>
        <v/>
      </c>
      <c s="86" t="str">
        <f>IF('S.D.PASTE SHEET'!F326="","",'S.D.PASTE SHEET'!F326)</f>
        <v/>
      </c>
      <c s="86" t="str">
        <f>IF('S.D.PASTE SHEET'!G326="","",'S.D.PASTE SHEET'!G326)</f>
        <v/>
      </c>
      <c s="86" t="str">
        <f>IF('S.D.PASTE SHEET'!H326="","",'S.D.PASTE SHEET'!H326)</f>
        <v/>
      </c>
      <c s="86" t="str">
        <f>IF('S.D.PASTE SHEET'!I326="","",'S.D.PASTE SHEET'!I326)</f>
        <v/>
      </c>
      <c s="86" t="str">
        <f>IF('S.D.PASTE SHEET'!J326="","",'S.D.PASTE SHEET'!J326)</f>
        <v/>
      </c>
      <c s="86" t="str">
        <f>IF('S.D.PASTE SHEET'!K326="","",'S.D.PASTE SHEET'!K326)</f>
        <v/>
      </c>
      <c s="86" t="str">
        <f>IF('S.D.PASTE SHEET'!L326="","",'S.D.PASTE SHEET'!L326)</f>
        <v/>
      </c>
      <c s="86" t="str">
        <f>IF('S.D.PASTE SHEET'!M326="","",'S.D.PASTE SHEET'!M326)</f>
        <v/>
      </c>
      <c s="86" t="str">
        <f>IF('S.D.PASTE SHEET'!N326="","",'S.D.PASTE SHEET'!N326)</f>
        <v/>
      </c>
      <c s="86" t="str">
        <f>IF('S.D.PASTE SHEET'!O326="","",'S.D.PASTE SHEET'!O326)</f>
        <v/>
      </c>
      <c s="86" t="str">
        <f>IF('S.D.PASTE SHEET'!P326="","",'S.D.PASTE SHEET'!P326)</f>
        <v/>
      </c>
      <c s="86" t="str">
        <f>IF('S.D.PASTE SHEET'!Q326="","",'S.D.PASTE SHEET'!Q326)</f>
        <v/>
      </c>
      <c s="86" t="str">
        <f>IF('S.D.PASTE SHEET'!R326="","",'S.D.PASTE SHEET'!R326)</f>
        <v/>
      </c>
      <c s="86" t="str">
        <f>IF('S.D.PASTE SHEET'!S326="","",'S.D.PASTE SHEET'!S326)</f>
        <v/>
      </c>
      <c s="86" t="str">
        <f>IF('S.D.PASTE SHEET'!T326="","",'S.D.PASTE SHEET'!T326)</f>
        <v/>
      </c>
      <c s="86" t="str">
        <f>IF('S.D.PASTE SHEET'!U326="","",'S.D.PASTE SHEET'!U326)</f>
        <v/>
      </c>
      <c s="86" t="str">
        <f>IF('S.D.PASTE SHEET'!V326="","",'S.D.PASTE SHEET'!V326)</f>
        <v/>
      </c>
      <c s="86" t="str">
        <f>IF('S.D.PASTE SHEET'!W326="","",'S.D.PASTE SHEET'!W326)</f>
        <v/>
      </c>
      <c s="86" t="str">
        <f>IF('S.D.PASTE SHEET'!X326="","",'S.D.PASTE SHEET'!X326)</f>
        <v/>
      </c>
      <c s="86" t="str">
        <f>IF('S.D.PASTE SHEET'!Y326="","",'S.D.PASTE SHEET'!Y326)</f>
        <v/>
      </c>
      <c s="86" t="str">
        <f>IF('S.D.PASTE SHEET'!Z326="","",'S.D.PASTE SHEET'!Z326)</f>
        <v/>
      </c>
      <c s="86" t="str">
        <f>IF('S.D.PASTE SHEET'!AA326="","",'S.D.PASTE SHEET'!AA326)</f>
        <v/>
      </c>
      <c s="86" t="str">
        <f>IF('S.D.PASTE SHEET'!AB326="","",'S.D.PASTE SHEET'!AB326)</f>
        <v/>
      </c>
      <c s="86" t="str">
        <f>IF('S.D.PASTE SHEET'!AC326="","",'S.D.PASTE SHEET'!AC326)</f>
        <v/>
      </c>
      <c s="86" t="str">
        <f>IF('S.D.PASTE SHEET'!AD326="","",'S.D.PASTE SHEET'!AD326)</f>
        <v/>
      </c>
      <c s="87"/>
      <c s="88" t="str">
        <f>IF(AK326="","",IF(AK326&gt;0,COUNT($AG$2:AG326),""))</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26" s="88" t="str">
        <f>IF(BC326="","",IF(BC326&gt;0,COUNT($AY$2:AY326),""))</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27" spans="1:66" ht="15.75" customHeight="1">
      <c r="A327" s="86" t="str">
        <f>IF('S.D.PASTE SHEET'!A327="","",'S.D.PASTE SHEET'!A327)</f>
        <v/>
      </c>
      <c s="86" t="str">
        <f>IF('S.D.PASTE SHEET'!B327="","",'S.D.PASTE SHEET'!B327)</f>
        <v/>
      </c>
      <c s="86" t="str">
        <f>IF('S.D.PASTE SHEET'!C327="","",'S.D.PASTE SHEET'!C327)</f>
        <v/>
      </c>
      <c s="86" t="str">
        <f>IF('S.D.PASTE SHEET'!D327="","",'S.D.PASTE SHEET'!D327)</f>
        <v/>
      </c>
      <c s="86" t="str">
        <f>IF('S.D.PASTE SHEET'!E327="","",'S.D.PASTE SHEET'!E327)</f>
        <v/>
      </c>
      <c s="86" t="str">
        <f>IF('S.D.PASTE SHEET'!F327="","",'S.D.PASTE SHEET'!F327)</f>
        <v/>
      </c>
      <c s="86" t="str">
        <f>IF('S.D.PASTE SHEET'!G327="","",'S.D.PASTE SHEET'!G327)</f>
        <v/>
      </c>
      <c s="86" t="str">
        <f>IF('S.D.PASTE SHEET'!H327="","",'S.D.PASTE SHEET'!H327)</f>
        <v/>
      </c>
      <c s="86" t="str">
        <f>IF('S.D.PASTE SHEET'!I327="","",'S.D.PASTE SHEET'!I327)</f>
        <v/>
      </c>
      <c s="86" t="str">
        <f>IF('S.D.PASTE SHEET'!J327="","",'S.D.PASTE SHEET'!J327)</f>
        <v/>
      </c>
      <c s="86" t="str">
        <f>IF('S.D.PASTE SHEET'!K327="","",'S.D.PASTE SHEET'!K327)</f>
        <v/>
      </c>
      <c s="86" t="str">
        <f>IF('S.D.PASTE SHEET'!L327="","",'S.D.PASTE SHEET'!L327)</f>
        <v/>
      </c>
      <c s="86" t="str">
        <f>IF('S.D.PASTE SHEET'!M327="","",'S.D.PASTE SHEET'!M327)</f>
        <v/>
      </c>
      <c s="86" t="str">
        <f>IF('S.D.PASTE SHEET'!N327="","",'S.D.PASTE SHEET'!N327)</f>
        <v/>
      </c>
      <c s="86" t="str">
        <f>IF('S.D.PASTE SHEET'!O327="","",'S.D.PASTE SHEET'!O327)</f>
        <v/>
      </c>
      <c s="86" t="str">
        <f>IF('S.D.PASTE SHEET'!P327="","",'S.D.PASTE SHEET'!P327)</f>
        <v/>
      </c>
      <c s="86" t="str">
        <f>IF('S.D.PASTE SHEET'!Q327="","",'S.D.PASTE SHEET'!Q327)</f>
        <v/>
      </c>
      <c s="86" t="str">
        <f>IF('S.D.PASTE SHEET'!R327="","",'S.D.PASTE SHEET'!R327)</f>
        <v/>
      </c>
      <c s="86" t="str">
        <f>IF('S.D.PASTE SHEET'!S327="","",'S.D.PASTE SHEET'!S327)</f>
        <v/>
      </c>
      <c s="86" t="str">
        <f>IF('S.D.PASTE SHEET'!T327="","",'S.D.PASTE SHEET'!T327)</f>
        <v/>
      </c>
      <c s="86" t="str">
        <f>IF('S.D.PASTE SHEET'!U327="","",'S.D.PASTE SHEET'!U327)</f>
        <v/>
      </c>
      <c s="86" t="str">
        <f>IF('S.D.PASTE SHEET'!V327="","",'S.D.PASTE SHEET'!V327)</f>
        <v/>
      </c>
      <c s="86" t="str">
        <f>IF('S.D.PASTE SHEET'!W327="","",'S.D.PASTE SHEET'!W327)</f>
        <v/>
      </c>
      <c s="86" t="str">
        <f>IF('S.D.PASTE SHEET'!X327="","",'S.D.PASTE SHEET'!X327)</f>
        <v/>
      </c>
      <c s="86" t="str">
        <f>IF('S.D.PASTE SHEET'!Y327="","",'S.D.PASTE SHEET'!Y327)</f>
        <v/>
      </c>
      <c s="86" t="str">
        <f>IF('S.D.PASTE SHEET'!Z327="","",'S.D.PASTE SHEET'!Z327)</f>
        <v/>
      </c>
      <c s="86" t="str">
        <f>IF('S.D.PASTE SHEET'!AA327="","",'S.D.PASTE SHEET'!AA327)</f>
        <v/>
      </c>
      <c s="86" t="str">
        <f>IF('S.D.PASTE SHEET'!AB327="","",'S.D.PASTE SHEET'!AB327)</f>
        <v/>
      </c>
      <c s="86" t="str">
        <f>IF('S.D.PASTE SHEET'!AC327="","",'S.D.PASTE SHEET'!AC327)</f>
        <v/>
      </c>
      <c s="86" t="str">
        <f>IF('S.D.PASTE SHEET'!AD327="","",'S.D.PASTE SHEET'!AD327)</f>
        <v/>
      </c>
      <c s="87"/>
      <c s="88" t="str">
        <f>IF(AK327="","",IF(AK327&gt;0,COUNT($AG$2:AG327),""))</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27" s="88" t="str">
        <f>IF(BC327="","",IF(BC327&gt;0,COUNT($AY$2:AY327),""))</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28" spans="1:66" ht="15.75" customHeight="1">
      <c r="A328" s="86" t="str">
        <f>IF('S.D.PASTE SHEET'!A328="","",'S.D.PASTE SHEET'!A328)</f>
        <v/>
      </c>
      <c s="86" t="str">
        <f>IF('S.D.PASTE SHEET'!B328="","",'S.D.PASTE SHEET'!B328)</f>
        <v/>
      </c>
      <c s="86" t="str">
        <f>IF('S.D.PASTE SHEET'!C328="","",'S.D.PASTE SHEET'!C328)</f>
        <v/>
      </c>
      <c s="86" t="str">
        <f>IF('S.D.PASTE SHEET'!D328="","",'S.D.PASTE SHEET'!D328)</f>
        <v/>
      </c>
      <c s="86" t="str">
        <f>IF('S.D.PASTE SHEET'!E328="","",'S.D.PASTE SHEET'!E328)</f>
        <v/>
      </c>
      <c s="86" t="str">
        <f>IF('S.D.PASTE SHEET'!F328="","",'S.D.PASTE SHEET'!F328)</f>
        <v/>
      </c>
      <c s="86" t="str">
        <f>IF('S.D.PASTE SHEET'!G328="","",'S.D.PASTE SHEET'!G328)</f>
        <v/>
      </c>
      <c s="86" t="str">
        <f>IF('S.D.PASTE SHEET'!H328="","",'S.D.PASTE SHEET'!H328)</f>
        <v/>
      </c>
      <c s="86" t="str">
        <f>IF('S.D.PASTE SHEET'!I328="","",'S.D.PASTE SHEET'!I328)</f>
        <v/>
      </c>
      <c s="86" t="str">
        <f>IF('S.D.PASTE SHEET'!J328="","",'S.D.PASTE SHEET'!J328)</f>
        <v/>
      </c>
      <c s="86" t="str">
        <f>IF('S.D.PASTE SHEET'!K328="","",'S.D.PASTE SHEET'!K328)</f>
        <v/>
      </c>
      <c s="86" t="str">
        <f>IF('S.D.PASTE SHEET'!L328="","",'S.D.PASTE SHEET'!L328)</f>
        <v/>
      </c>
      <c s="86" t="str">
        <f>IF('S.D.PASTE SHEET'!M328="","",'S.D.PASTE SHEET'!M328)</f>
        <v/>
      </c>
      <c s="86" t="str">
        <f>IF('S.D.PASTE SHEET'!N328="","",'S.D.PASTE SHEET'!N328)</f>
        <v/>
      </c>
      <c s="86" t="str">
        <f>IF('S.D.PASTE SHEET'!O328="","",'S.D.PASTE SHEET'!O328)</f>
        <v/>
      </c>
      <c s="86" t="str">
        <f>IF('S.D.PASTE SHEET'!P328="","",'S.D.PASTE SHEET'!P328)</f>
        <v/>
      </c>
      <c s="86" t="str">
        <f>IF('S.D.PASTE SHEET'!Q328="","",'S.D.PASTE SHEET'!Q328)</f>
        <v/>
      </c>
      <c s="86" t="str">
        <f>IF('S.D.PASTE SHEET'!R328="","",'S.D.PASTE SHEET'!R328)</f>
        <v/>
      </c>
      <c s="86" t="str">
        <f>IF('S.D.PASTE SHEET'!S328="","",'S.D.PASTE SHEET'!S328)</f>
        <v/>
      </c>
      <c s="86" t="str">
        <f>IF('S.D.PASTE SHEET'!T328="","",'S.D.PASTE SHEET'!T328)</f>
        <v/>
      </c>
      <c s="86" t="str">
        <f>IF('S.D.PASTE SHEET'!U328="","",'S.D.PASTE SHEET'!U328)</f>
        <v/>
      </c>
      <c s="86" t="str">
        <f>IF('S.D.PASTE SHEET'!V328="","",'S.D.PASTE SHEET'!V328)</f>
        <v/>
      </c>
      <c s="86" t="str">
        <f>IF('S.D.PASTE SHEET'!W328="","",'S.D.PASTE SHEET'!W328)</f>
        <v/>
      </c>
      <c s="86" t="str">
        <f>IF('S.D.PASTE SHEET'!X328="","",'S.D.PASTE SHEET'!X328)</f>
        <v/>
      </c>
      <c s="86" t="str">
        <f>IF('S.D.PASTE SHEET'!Y328="","",'S.D.PASTE SHEET'!Y328)</f>
        <v/>
      </c>
      <c s="86" t="str">
        <f>IF('S.D.PASTE SHEET'!Z328="","",'S.D.PASTE SHEET'!Z328)</f>
        <v/>
      </c>
      <c s="86" t="str">
        <f>IF('S.D.PASTE SHEET'!AA328="","",'S.D.PASTE SHEET'!AA328)</f>
        <v/>
      </c>
      <c s="86" t="str">
        <f>IF('S.D.PASTE SHEET'!AB328="","",'S.D.PASTE SHEET'!AB328)</f>
        <v/>
      </c>
      <c s="86" t="str">
        <f>IF('S.D.PASTE SHEET'!AC328="","",'S.D.PASTE SHEET'!AC328)</f>
        <v/>
      </c>
      <c s="86" t="str">
        <f>IF('S.D.PASTE SHEET'!AD328="","",'S.D.PASTE SHEET'!AD328)</f>
        <v/>
      </c>
      <c s="87"/>
      <c s="88" t="str">
        <f>IF(AK328="","",IF(AK328&gt;0,COUNT($AG$2:AG328),""))</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28" s="88" t="str">
        <f>IF(BC328="","",IF(BC328&gt;0,COUNT($AY$2:AY328),""))</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29" spans="1:66" ht="15.75" customHeight="1">
      <c r="A329" s="86" t="str">
        <f>IF('S.D.PASTE SHEET'!A329="","",'S.D.PASTE SHEET'!A329)</f>
        <v/>
      </c>
      <c s="86" t="str">
        <f>IF('S.D.PASTE SHEET'!B329="","",'S.D.PASTE SHEET'!B329)</f>
        <v/>
      </c>
      <c s="86" t="str">
        <f>IF('S.D.PASTE SHEET'!C329="","",'S.D.PASTE SHEET'!C329)</f>
        <v/>
      </c>
      <c s="86" t="str">
        <f>IF('S.D.PASTE SHEET'!D329="","",'S.D.PASTE SHEET'!D329)</f>
        <v/>
      </c>
      <c s="86" t="str">
        <f>IF('S.D.PASTE SHEET'!E329="","",'S.D.PASTE SHEET'!E329)</f>
        <v/>
      </c>
      <c s="86" t="str">
        <f>IF('S.D.PASTE SHEET'!F329="","",'S.D.PASTE SHEET'!F329)</f>
        <v/>
      </c>
      <c s="86" t="str">
        <f>IF('S.D.PASTE SHEET'!G329="","",'S.D.PASTE SHEET'!G329)</f>
        <v/>
      </c>
      <c s="86" t="str">
        <f>IF('S.D.PASTE SHEET'!H329="","",'S.D.PASTE SHEET'!H329)</f>
        <v/>
      </c>
      <c s="86" t="str">
        <f>IF('S.D.PASTE SHEET'!I329="","",'S.D.PASTE SHEET'!I329)</f>
        <v/>
      </c>
      <c s="86" t="str">
        <f>IF('S.D.PASTE SHEET'!J329="","",'S.D.PASTE SHEET'!J329)</f>
        <v/>
      </c>
      <c s="86" t="str">
        <f>IF('S.D.PASTE SHEET'!K329="","",'S.D.PASTE SHEET'!K329)</f>
        <v/>
      </c>
      <c s="86" t="str">
        <f>IF('S.D.PASTE SHEET'!L329="","",'S.D.PASTE SHEET'!L329)</f>
        <v/>
      </c>
      <c s="86" t="str">
        <f>IF('S.D.PASTE SHEET'!M329="","",'S.D.PASTE SHEET'!M329)</f>
        <v/>
      </c>
      <c s="86" t="str">
        <f>IF('S.D.PASTE SHEET'!N329="","",'S.D.PASTE SHEET'!N329)</f>
        <v/>
      </c>
      <c s="86" t="str">
        <f>IF('S.D.PASTE SHEET'!O329="","",'S.D.PASTE SHEET'!O329)</f>
        <v/>
      </c>
      <c s="86" t="str">
        <f>IF('S.D.PASTE SHEET'!P329="","",'S.D.PASTE SHEET'!P329)</f>
        <v/>
      </c>
      <c s="86" t="str">
        <f>IF('S.D.PASTE SHEET'!Q329="","",'S.D.PASTE SHEET'!Q329)</f>
        <v/>
      </c>
      <c s="86" t="str">
        <f>IF('S.D.PASTE SHEET'!R329="","",'S.D.PASTE SHEET'!R329)</f>
        <v/>
      </c>
      <c s="86" t="str">
        <f>IF('S.D.PASTE SHEET'!S329="","",'S.D.PASTE SHEET'!S329)</f>
        <v/>
      </c>
      <c s="86" t="str">
        <f>IF('S.D.PASTE SHEET'!T329="","",'S.D.PASTE SHEET'!T329)</f>
        <v/>
      </c>
      <c s="86" t="str">
        <f>IF('S.D.PASTE SHEET'!U329="","",'S.D.PASTE SHEET'!U329)</f>
        <v/>
      </c>
      <c s="86" t="str">
        <f>IF('S.D.PASTE SHEET'!V329="","",'S.D.PASTE SHEET'!V329)</f>
        <v/>
      </c>
      <c s="86" t="str">
        <f>IF('S.D.PASTE SHEET'!W329="","",'S.D.PASTE SHEET'!W329)</f>
        <v/>
      </c>
      <c s="86" t="str">
        <f>IF('S.D.PASTE SHEET'!X329="","",'S.D.PASTE SHEET'!X329)</f>
        <v/>
      </c>
      <c s="86" t="str">
        <f>IF('S.D.PASTE SHEET'!Y329="","",'S.D.PASTE SHEET'!Y329)</f>
        <v/>
      </c>
      <c s="86" t="str">
        <f>IF('S.D.PASTE SHEET'!Z329="","",'S.D.PASTE SHEET'!Z329)</f>
        <v/>
      </c>
      <c s="86" t="str">
        <f>IF('S.D.PASTE SHEET'!AA329="","",'S.D.PASTE SHEET'!AA329)</f>
        <v/>
      </c>
      <c s="86" t="str">
        <f>IF('S.D.PASTE SHEET'!AB329="","",'S.D.PASTE SHEET'!AB329)</f>
        <v/>
      </c>
      <c s="86" t="str">
        <f>IF('S.D.PASTE SHEET'!AC329="","",'S.D.PASTE SHEET'!AC329)</f>
        <v/>
      </c>
      <c s="86" t="str">
        <f>IF('S.D.PASTE SHEET'!AD329="","",'S.D.PASTE SHEET'!AD329)</f>
        <v/>
      </c>
      <c s="87"/>
      <c s="88" t="str">
        <f>IF(AK329="","",IF(AK329&gt;0,COUNT($AG$2:AG329),""))</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29" s="88" t="str">
        <f>IF(BC329="","",IF(BC329&gt;0,COUNT($AY$2:AY329),""))</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30" spans="1:66" ht="15.75" customHeight="1">
      <c r="A330" s="86" t="str">
        <f>IF('S.D.PASTE SHEET'!A330="","",'S.D.PASTE SHEET'!A330)</f>
        <v/>
      </c>
      <c s="86" t="str">
        <f>IF('S.D.PASTE SHEET'!B330="","",'S.D.PASTE SHEET'!B330)</f>
        <v/>
      </c>
      <c s="86" t="str">
        <f>IF('S.D.PASTE SHEET'!C330="","",'S.D.PASTE SHEET'!C330)</f>
        <v/>
      </c>
      <c s="86" t="str">
        <f>IF('S.D.PASTE SHEET'!D330="","",'S.D.PASTE SHEET'!D330)</f>
        <v/>
      </c>
      <c s="86" t="str">
        <f>IF('S.D.PASTE SHEET'!E330="","",'S.D.PASTE SHEET'!E330)</f>
        <v/>
      </c>
      <c s="86" t="str">
        <f>IF('S.D.PASTE SHEET'!F330="","",'S.D.PASTE SHEET'!F330)</f>
        <v/>
      </c>
      <c s="86" t="str">
        <f>IF('S.D.PASTE SHEET'!G330="","",'S.D.PASTE SHEET'!G330)</f>
        <v/>
      </c>
      <c s="86" t="str">
        <f>IF('S.D.PASTE SHEET'!H330="","",'S.D.PASTE SHEET'!H330)</f>
        <v/>
      </c>
      <c s="86" t="str">
        <f>IF('S.D.PASTE SHEET'!I330="","",'S.D.PASTE SHEET'!I330)</f>
        <v/>
      </c>
      <c s="86" t="str">
        <f>IF('S.D.PASTE SHEET'!J330="","",'S.D.PASTE SHEET'!J330)</f>
        <v/>
      </c>
      <c s="86" t="str">
        <f>IF('S.D.PASTE SHEET'!K330="","",'S.D.PASTE SHEET'!K330)</f>
        <v/>
      </c>
      <c s="86" t="str">
        <f>IF('S.D.PASTE SHEET'!L330="","",'S.D.PASTE SHEET'!L330)</f>
        <v/>
      </c>
      <c s="86" t="str">
        <f>IF('S.D.PASTE SHEET'!M330="","",'S.D.PASTE SHEET'!M330)</f>
        <v/>
      </c>
      <c s="86" t="str">
        <f>IF('S.D.PASTE SHEET'!N330="","",'S.D.PASTE SHEET'!N330)</f>
        <v/>
      </c>
      <c s="86" t="str">
        <f>IF('S.D.PASTE SHEET'!O330="","",'S.D.PASTE SHEET'!O330)</f>
        <v/>
      </c>
      <c s="86" t="str">
        <f>IF('S.D.PASTE SHEET'!P330="","",'S.D.PASTE SHEET'!P330)</f>
        <v/>
      </c>
      <c s="86" t="str">
        <f>IF('S.D.PASTE SHEET'!Q330="","",'S.D.PASTE SHEET'!Q330)</f>
        <v/>
      </c>
      <c s="86" t="str">
        <f>IF('S.D.PASTE SHEET'!R330="","",'S.D.PASTE SHEET'!R330)</f>
        <v/>
      </c>
      <c s="86" t="str">
        <f>IF('S.D.PASTE SHEET'!S330="","",'S.D.PASTE SHEET'!S330)</f>
        <v/>
      </c>
      <c s="86" t="str">
        <f>IF('S.D.PASTE SHEET'!T330="","",'S.D.PASTE SHEET'!T330)</f>
        <v/>
      </c>
      <c s="86" t="str">
        <f>IF('S.D.PASTE SHEET'!U330="","",'S.D.PASTE SHEET'!U330)</f>
        <v/>
      </c>
      <c s="86" t="str">
        <f>IF('S.D.PASTE SHEET'!V330="","",'S.D.PASTE SHEET'!V330)</f>
        <v/>
      </c>
      <c s="86" t="str">
        <f>IF('S.D.PASTE SHEET'!W330="","",'S.D.PASTE SHEET'!W330)</f>
        <v/>
      </c>
      <c s="86" t="str">
        <f>IF('S.D.PASTE SHEET'!X330="","",'S.D.PASTE SHEET'!X330)</f>
        <v/>
      </c>
      <c s="86" t="str">
        <f>IF('S.D.PASTE SHEET'!Y330="","",'S.D.PASTE SHEET'!Y330)</f>
        <v/>
      </c>
      <c s="86" t="str">
        <f>IF('S.D.PASTE SHEET'!Z330="","",'S.D.PASTE SHEET'!Z330)</f>
        <v/>
      </c>
      <c s="86" t="str">
        <f>IF('S.D.PASTE SHEET'!AA330="","",'S.D.PASTE SHEET'!AA330)</f>
        <v/>
      </c>
      <c s="86" t="str">
        <f>IF('S.D.PASTE SHEET'!AB330="","",'S.D.PASTE SHEET'!AB330)</f>
        <v/>
      </c>
      <c s="86" t="str">
        <f>IF('S.D.PASTE SHEET'!AC330="","",'S.D.PASTE SHEET'!AC330)</f>
        <v/>
      </c>
      <c s="86" t="str">
        <f>IF('S.D.PASTE SHEET'!AD330="","",'S.D.PASTE SHEET'!AD330)</f>
        <v/>
      </c>
      <c s="87"/>
      <c s="88" t="str">
        <f>IF(AK330="","",IF(AK330&gt;0,COUNT($AG$2:AG330),""))</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30" s="88" t="str">
        <f>IF(BC330="","",IF(BC330&gt;0,COUNT($AY$2:AY330),""))</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31" spans="1:66" ht="15.75" customHeight="1">
      <c r="A331" s="86" t="str">
        <f>IF('S.D.PASTE SHEET'!A331="","",'S.D.PASTE SHEET'!A331)</f>
        <v/>
      </c>
      <c s="86" t="str">
        <f>IF('S.D.PASTE SHEET'!B331="","",'S.D.PASTE SHEET'!B331)</f>
        <v/>
      </c>
      <c s="86" t="str">
        <f>IF('S.D.PASTE SHEET'!C331="","",'S.D.PASTE SHEET'!C331)</f>
        <v/>
      </c>
      <c s="86" t="str">
        <f>IF('S.D.PASTE SHEET'!D331="","",'S.D.PASTE SHEET'!D331)</f>
        <v/>
      </c>
      <c s="86" t="str">
        <f>IF('S.D.PASTE SHEET'!E331="","",'S.D.PASTE SHEET'!E331)</f>
        <v/>
      </c>
      <c s="86" t="str">
        <f>IF('S.D.PASTE SHEET'!F331="","",'S.D.PASTE SHEET'!F331)</f>
        <v/>
      </c>
      <c s="86" t="str">
        <f>IF('S.D.PASTE SHEET'!G331="","",'S.D.PASTE SHEET'!G331)</f>
        <v/>
      </c>
      <c s="86" t="str">
        <f>IF('S.D.PASTE SHEET'!H331="","",'S.D.PASTE SHEET'!H331)</f>
        <v/>
      </c>
      <c s="86" t="str">
        <f>IF('S.D.PASTE SHEET'!I331="","",'S.D.PASTE SHEET'!I331)</f>
        <v/>
      </c>
      <c s="86" t="str">
        <f>IF('S.D.PASTE SHEET'!J331="","",'S.D.PASTE SHEET'!J331)</f>
        <v/>
      </c>
      <c s="86" t="str">
        <f>IF('S.D.PASTE SHEET'!K331="","",'S.D.PASTE SHEET'!K331)</f>
        <v/>
      </c>
      <c s="86" t="str">
        <f>IF('S.D.PASTE SHEET'!L331="","",'S.D.PASTE SHEET'!L331)</f>
        <v/>
      </c>
      <c s="86" t="str">
        <f>IF('S.D.PASTE SHEET'!M331="","",'S.D.PASTE SHEET'!M331)</f>
        <v/>
      </c>
      <c s="86" t="str">
        <f>IF('S.D.PASTE SHEET'!N331="","",'S.D.PASTE SHEET'!N331)</f>
        <v/>
      </c>
      <c s="86" t="str">
        <f>IF('S.D.PASTE SHEET'!O331="","",'S.D.PASTE SHEET'!O331)</f>
        <v/>
      </c>
      <c s="86" t="str">
        <f>IF('S.D.PASTE SHEET'!P331="","",'S.D.PASTE SHEET'!P331)</f>
        <v/>
      </c>
      <c s="86" t="str">
        <f>IF('S.D.PASTE SHEET'!Q331="","",'S.D.PASTE SHEET'!Q331)</f>
        <v/>
      </c>
      <c s="86" t="str">
        <f>IF('S.D.PASTE SHEET'!R331="","",'S.D.PASTE SHEET'!R331)</f>
        <v/>
      </c>
      <c s="86" t="str">
        <f>IF('S.D.PASTE SHEET'!S331="","",'S.D.PASTE SHEET'!S331)</f>
        <v/>
      </c>
      <c s="86" t="str">
        <f>IF('S.D.PASTE SHEET'!T331="","",'S.D.PASTE SHEET'!T331)</f>
        <v/>
      </c>
      <c s="86" t="str">
        <f>IF('S.D.PASTE SHEET'!U331="","",'S.D.PASTE SHEET'!U331)</f>
        <v/>
      </c>
      <c s="86" t="str">
        <f>IF('S.D.PASTE SHEET'!V331="","",'S.D.PASTE SHEET'!V331)</f>
        <v/>
      </c>
      <c s="86" t="str">
        <f>IF('S.D.PASTE SHEET'!W331="","",'S.D.PASTE SHEET'!W331)</f>
        <v/>
      </c>
      <c s="86" t="str">
        <f>IF('S.D.PASTE SHEET'!X331="","",'S.D.PASTE SHEET'!X331)</f>
        <v/>
      </c>
      <c s="86" t="str">
        <f>IF('S.D.PASTE SHEET'!Y331="","",'S.D.PASTE SHEET'!Y331)</f>
        <v/>
      </c>
      <c s="86" t="str">
        <f>IF('S.D.PASTE SHEET'!Z331="","",'S.D.PASTE SHEET'!Z331)</f>
        <v/>
      </c>
      <c s="86" t="str">
        <f>IF('S.D.PASTE SHEET'!AA331="","",'S.D.PASTE SHEET'!AA331)</f>
        <v/>
      </c>
      <c s="86" t="str">
        <f>IF('S.D.PASTE SHEET'!AB331="","",'S.D.PASTE SHEET'!AB331)</f>
        <v/>
      </c>
      <c s="86" t="str">
        <f>IF('S.D.PASTE SHEET'!AC331="","",'S.D.PASTE SHEET'!AC331)</f>
        <v/>
      </c>
      <c s="86" t="str">
        <f>IF('S.D.PASTE SHEET'!AD331="","",'S.D.PASTE SHEET'!AD331)</f>
        <v/>
      </c>
      <c s="87"/>
      <c s="88" t="str">
        <f>IF(AK331="","",IF(AK331&gt;0,COUNT($AG$2:AG331),""))</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31" s="88" t="str">
        <f>IF(BC331="","",IF(BC331&gt;0,COUNT($AY$2:AY331),""))</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32" spans="1:66" ht="15.75" customHeight="1">
      <c r="A332" s="86" t="str">
        <f>IF('S.D.PASTE SHEET'!A332="","",'S.D.PASTE SHEET'!A332)</f>
        <v/>
      </c>
      <c s="86" t="str">
        <f>IF('S.D.PASTE SHEET'!B332="","",'S.D.PASTE SHEET'!B332)</f>
        <v/>
      </c>
      <c s="86" t="str">
        <f>IF('S.D.PASTE SHEET'!C332="","",'S.D.PASTE SHEET'!C332)</f>
        <v/>
      </c>
      <c s="86" t="str">
        <f>IF('S.D.PASTE SHEET'!D332="","",'S.D.PASTE SHEET'!D332)</f>
        <v/>
      </c>
      <c s="86" t="str">
        <f>IF('S.D.PASTE SHEET'!E332="","",'S.D.PASTE SHEET'!E332)</f>
        <v/>
      </c>
      <c s="86" t="str">
        <f>IF('S.D.PASTE SHEET'!F332="","",'S.D.PASTE SHEET'!F332)</f>
        <v/>
      </c>
      <c s="86" t="str">
        <f>IF('S.D.PASTE SHEET'!G332="","",'S.D.PASTE SHEET'!G332)</f>
        <v/>
      </c>
      <c s="86" t="str">
        <f>IF('S.D.PASTE SHEET'!H332="","",'S.D.PASTE SHEET'!H332)</f>
        <v/>
      </c>
      <c s="86" t="str">
        <f>IF('S.D.PASTE SHEET'!I332="","",'S.D.PASTE SHEET'!I332)</f>
        <v/>
      </c>
      <c s="86" t="str">
        <f>IF('S.D.PASTE SHEET'!J332="","",'S.D.PASTE SHEET'!J332)</f>
        <v/>
      </c>
      <c s="86" t="str">
        <f>IF('S.D.PASTE SHEET'!K332="","",'S.D.PASTE SHEET'!K332)</f>
        <v/>
      </c>
      <c s="86" t="str">
        <f>IF('S.D.PASTE SHEET'!L332="","",'S.D.PASTE SHEET'!L332)</f>
        <v/>
      </c>
      <c s="86" t="str">
        <f>IF('S.D.PASTE SHEET'!M332="","",'S.D.PASTE SHEET'!M332)</f>
        <v/>
      </c>
      <c s="86" t="str">
        <f>IF('S.D.PASTE SHEET'!N332="","",'S.D.PASTE SHEET'!N332)</f>
        <v/>
      </c>
      <c s="86" t="str">
        <f>IF('S.D.PASTE SHEET'!O332="","",'S.D.PASTE SHEET'!O332)</f>
        <v/>
      </c>
      <c s="86" t="str">
        <f>IF('S.D.PASTE SHEET'!P332="","",'S.D.PASTE SHEET'!P332)</f>
        <v/>
      </c>
      <c s="86" t="str">
        <f>IF('S.D.PASTE SHEET'!Q332="","",'S.D.PASTE SHEET'!Q332)</f>
        <v/>
      </c>
      <c s="86" t="str">
        <f>IF('S.D.PASTE SHEET'!R332="","",'S.D.PASTE SHEET'!R332)</f>
        <v/>
      </c>
      <c s="86" t="str">
        <f>IF('S.D.PASTE SHEET'!S332="","",'S.D.PASTE SHEET'!S332)</f>
        <v/>
      </c>
      <c s="86" t="str">
        <f>IF('S.D.PASTE SHEET'!T332="","",'S.D.PASTE SHEET'!T332)</f>
        <v/>
      </c>
      <c s="86" t="str">
        <f>IF('S.D.PASTE SHEET'!U332="","",'S.D.PASTE SHEET'!U332)</f>
        <v/>
      </c>
      <c s="86" t="str">
        <f>IF('S.D.PASTE SHEET'!V332="","",'S.D.PASTE SHEET'!V332)</f>
        <v/>
      </c>
      <c s="86" t="str">
        <f>IF('S.D.PASTE SHEET'!W332="","",'S.D.PASTE SHEET'!W332)</f>
        <v/>
      </c>
      <c s="86" t="str">
        <f>IF('S.D.PASTE SHEET'!X332="","",'S.D.PASTE SHEET'!X332)</f>
        <v/>
      </c>
      <c s="86" t="str">
        <f>IF('S.D.PASTE SHEET'!Y332="","",'S.D.PASTE SHEET'!Y332)</f>
        <v/>
      </c>
      <c s="86" t="str">
        <f>IF('S.D.PASTE SHEET'!Z332="","",'S.D.PASTE SHEET'!Z332)</f>
        <v/>
      </c>
      <c s="86" t="str">
        <f>IF('S.D.PASTE SHEET'!AA332="","",'S.D.PASTE SHEET'!AA332)</f>
        <v/>
      </c>
      <c s="86" t="str">
        <f>IF('S.D.PASTE SHEET'!AB332="","",'S.D.PASTE SHEET'!AB332)</f>
        <v/>
      </c>
      <c s="86" t="str">
        <f>IF('S.D.PASTE SHEET'!AC332="","",'S.D.PASTE SHEET'!AC332)</f>
        <v/>
      </c>
      <c s="86" t="str">
        <f>IF('S.D.PASTE SHEET'!AD332="","",'S.D.PASTE SHEET'!AD332)</f>
        <v/>
      </c>
      <c s="87"/>
      <c s="88" t="str">
        <f>IF(AK332="","",IF(AK332&gt;0,COUNT($AG$2:AG332),""))</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32" s="88" t="str">
        <f>IF(BC332="","",IF(BC332&gt;0,COUNT($AY$2:AY332),""))</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33" spans="1:66" ht="15.75" customHeight="1">
      <c r="A333" s="86" t="str">
        <f>IF('S.D.PASTE SHEET'!A333="","",'S.D.PASTE SHEET'!A333)</f>
        <v/>
      </c>
      <c s="86" t="str">
        <f>IF('S.D.PASTE SHEET'!B333="","",'S.D.PASTE SHEET'!B333)</f>
        <v/>
      </c>
      <c s="86" t="str">
        <f>IF('S.D.PASTE SHEET'!C333="","",'S.D.PASTE SHEET'!C333)</f>
        <v/>
      </c>
      <c s="86" t="str">
        <f>IF('S.D.PASTE SHEET'!D333="","",'S.D.PASTE SHEET'!D333)</f>
        <v/>
      </c>
      <c s="86" t="str">
        <f>IF('S.D.PASTE SHEET'!E333="","",'S.D.PASTE SHEET'!E333)</f>
        <v/>
      </c>
      <c s="86" t="str">
        <f>IF('S.D.PASTE SHEET'!F333="","",'S.D.PASTE SHEET'!F333)</f>
        <v/>
      </c>
      <c s="86" t="str">
        <f>IF('S.D.PASTE SHEET'!G333="","",'S.D.PASTE SHEET'!G333)</f>
        <v/>
      </c>
      <c s="86" t="str">
        <f>IF('S.D.PASTE SHEET'!H333="","",'S.D.PASTE SHEET'!H333)</f>
        <v/>
      </c>
      <c s="86" t="str">
        <f>IF('S.D.PASTE SHEET'!I333="","",'S.D.PASTE SHEET'!I333)</f>
        <v/>
      </c>
      <c s="86" t="str">
        <f>IF('S.D.PASTE SHEET'!J333="","",'S.D.PASTE SHEET'!J333)</f>
        <v/>
      </c>
      <c s="86" t="str">
        <f>IF('S.D.PASTE SHEET'!K333="","",'S.D.PASTE SHEET'!K333)</f>
        <v/>
      </c>
      <c s="86" t="str">
        <f>IF('S.D.PASTE SHEET'!L333="","",'S.D.PASTE SHEET'!L333)</f>
        <v/>
      </c>
      <c s="86" t="str">
        <f>IF('S.D.PASTE SHEET'!M333="","",'S.D.PASTE SHEET'!M333)</f>
        <v/>
      </c>
      <c s="86" t="str">
        <f>IF('S.D.PASTE SHEET'!N333="","",'S.D.PASTE SHEET'!N333)</f>
        <v/>
      </c>
      <c s="86" t="str">
        <f>IF('S.D.PASTE SHEET'!O333="","",'S.D.PASTE SHEET'!O333)</f>
        <v/>
      </c>
      <c s="86" t="str">
        <f>IF('S.D.PASTE SHEET'!P333="","",'S.D.PASTE SHEET'!P333)</f>
        <v/>
      </c>
      <c s="86" t="str">
        <f>IF('S.D.PASTE SHEET'!Q333="","",'S.D.PASTE SHEET'!Q333)</f>
        <v/>
      </c>
      <c s="86" t="str">
        <f>IF('S.D.PASTE SHEET'!R333="","",'S.D.PASTE SHEET'!R333)</f>
        <v/>
      </c>
      <c s="86" t="str">
        <f>IF('S.D.PASTE SHEET'!S333="","",'S.D.PASTE SHEET'!S333)</f>
        <v/>
      </c>
      <c s="86" t="str">
        <f>IF('S.D.PASTE SHEET'!T333="","",'S.D.PASTE SHEET'!T333)</f>
        <v/>
      </c>
      <c s="86" t="str">
        <f>IF('S.D.PASTE SHEET'!U333="","",'S.D.PASTE SHEET'!U333)</f>
        <v/>
      </c>
      <c s="86" t="str">
        <f>IF('S.D.PASTE SHEET'!V333="","",'S.D.PASTE SHEET'!V333)</f>
        <v/>
      </c>
      <c s="86" t="str">
        <f>IF('S.D.PASTE SHEET'!W333="","",'S.D.PASTE SHEET'!W333)</f>
        <v/>
      </c>
      <c s="86" t="str">
        <f>IF('S.D.PASTE SHEET'!X333="","",'S.D.PASTE SHEET'!X333)</f>
        <v/>
      </c>
      <c s="86" t="str">
        <f>IF('S.D.PASTE SHEET'!Y333="","",'S.D.PASTE SHEET'!Y333)</f>
        <v/>
      </c>
      <c s="86" t="str">
        <f>IF('S.D.PASTE SHEET'!Z333="","",'S.D.PASTE SHEET'!Z333)</f>
        <v/>
      </c>
      <c s="86" t="str">
        <f>IF('S.D.PASTE SHEET'!AA333="","",'S.D.PASTE SHEET'!AA333)</f>
        <v/>
      </c>
      <c s="86" t="str">
        <f>IF('S.D.PASTE SHEET'!AB333="","",'S.D.PASTE SHEET'!AB333)</f>
        <v/>
      </c>
      <c s="86" t="str">
        <f>IF('S.D.PASTE SHEET'!AC333="","",'S.D.PASTE SHEET'!AC333)</f>
        <v/>
      </c>
      <c s="86" t="str">
        <f>IF('S.D.PASTE SHEET'!AD333="","",'S.D.PASTE SHEET'!AD333)</f>
        <v/>
      </c>
      <c s="87"/>
      <c s="88" t="str">
        <f>IF(AK333="","",IF(AK333&gt;0,COUNT($AG$2:AG333),""))</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33" s="88" t="str">
        <f>IF(BC333="","",IF(BC333&gt;0,COUNT($AY$2:AY333),""))</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34" spans="1:66" ht="15.75" customHeight="1">
      <c r="A334" s="86" t="str">
        <f>IF('S.D.PASTE SHEET'!A334="","",'S.D.PASTE SHEET'!A334)</f>
        <v/>
      </c>
      <c s="86" t="str">
        <f>IF('S.D.PASTE SHEET'!B334="","",'S.D.PASTE SHEET'!B334)</f>
        <v/>
      </c>
      <c s="86" t="str">
        <f>IF('S.D.PASTE SHEET'!C334="","",'S.D.PASTE SHEET'!C334)</f>
        <v/>
      </c>
      <c s="86" t="str">
        <f>IF('S.D.PASTE SHEET'!D334="","",'S.D.PASTE SHEET'!D334)</f>
        <v/>
      </c>
      <c s="86" t="str">
        <f>IF('S.D.PASTE SHEET'!E334="","",'S.D.PASTE SHEET'!E334)</f>
        <v/>
      </c>
      <c s="86" t="str">
        <f>IF('S.D.PASTE SHEET'!F334="","",'S.D.PASTE SHEET'!F334)</f>
        <v/>
      </c>
      <c s="86" t="str">
        <f>IF('S.D.PASTE SHEET'!G334="","",'S.D.PASTE SHEET'!G334)</f>
        <v/>
      </c>
      <c s="86" t="str">
        <f>IF('S.D.PASTE SHEET'!H334="","",'S.D.PASTE SHEET'!H334)</f>
        <v/>
      </c>
      <c s="86" t="str">
        <f>IF('S.D.PASTE SHEET'!I334="","",'S.D.PASTE SHEET'!I334)</f>
        <v/>
      </c>
      <c s="86" t="str">
        <f>IF('S.D.PASTE SHEET'!J334="","",'S.D.PASTE SHEET'!J334)</f>
        <v/>
      </c>
      <c s="86" t="str">
        <f>IF('S.D.PASTE SHEET'!K334="","",'S.D.PASTE SHEET'!K334)</f>
        <v/>
      </c>
      <c s="86" t="str">
        <f>IF('S.D.PASTE SHEET'!L334="","",'S.D.PASTE SHEET'!L334)</f>
        <v/>
      </c>
      <c s="86" t="str">
        <f>IF('S.D.PASTE SHEET'!M334="","",'S.D.PASTE SHEET'!M334)</f>
        <v/>
      </c>
      <c s="86" t="str">
        <f>IF('S.D.PASTE SHEET'!N334="","",'S.D.PASTE SHEET'!N334)</f>
        <v/>
      </c>
      <c s="86" t="str">
        <f>IF('S.D.PASTE SHEET'!O334="","",'S.D.PASTE SHEET'!O334)</f>
        <v/>
      </c>
      <c s="86" t="str">
        <f>IF('S.D.PASTE SHEET'!P334="","",'S.D.PASTE SHEET'!P334)</f>
        <v/>
      </c>
      <c s="86" t="str">
        <f>IF('S.D.PASTE SHEET'!Q334="","",'S.D.PASTE SHEET'!Q334)</f>
        <v/>
      </c>
      <c s="86" t="str">
        <f>IF('S.D.PASTE SHEET'!R334="","",'S.D.PASTE SHEET'!R334)</f>
        <v/>
      </c>
      <c s="86" t="str">
        <f>IF('S.D.PASTE SHEET'!S334="","",'S.D.PASTE SHEET'!S334)</f>
        <v/>
      </c>
      <c s="86" t="str">
        <f>IF('S.D.PASTE SHEET'!T334="","",'S.D.PASTE SHEET'!T334)</f>
        <v/>
      </c>
      <c s="86" t="str">
        <f>IF('S.D.PASTE SHEET'!U334="","",'S.D.PASTE SHEET'!U334)</f>
        <v/>
      </c>
      <c s="86" t="str">
        <f>IF('S.D.PASTE SHEET'!V334="","",'S.D.PASTE SHEET'!V334)</f>
        <v/>
      </c>
      <c s="86" t="str">
        <f>IF('S.D.PASTE SHEET'!W334="","",'S.D.PASTE SHEET'!W334)</f>
        <v/>
      </c>
      <c s="86" t="str">
        <f>IF('S.D.PASTE SHEET'!X334="","",'S.D.PASTE SHEET'!X334)</f>
        <v/>
      </c>
      <c s="86" t="str">
        <f>IF('S.D.PASTE SHEET'!Y334="","",'S.D.PASTE SHEET'!Y334)</f>
        <v/>
      </c>
      <c s="86" t="str">
        <f>IF('S.D.PASTE SHEET'!Z334="","",'S.D.PASTE SHEET'!Z334)</f>
        <v/>
      </c>
      <c s="86" t="str">
        <f>IF('S.D.PASTE SHEET'!AA334="","",'S.D.PASTE SHEET'!AA334)</f>
        <v/>
      </c>
      <c s="86" t="str">
        <f>IF('S.D.PASTE SHEET'!AB334="","",'S.D.PASTE SHEET'!AB334)</f>
        <v/>
      </c>
      <c s="86" t="str">
        <f>IF('S.D.PASTE SHEET'!AC334="","",'S.D.PASTE SHEET'!AC334)</f>
        <v/>
      </c>
      <c s="86" t="str">
        <f>IF('S.D.PASTE SHEET'!AD334="","",'S.D.PASTE SHEET'!AD334)</f>
        <v/>
      </c>
      <c s="87"/>
      <c s="88" t="str">
        <f>IF(AK334="","",IF(AK334&gt;0,COUNT($AG$2:AG334),""))</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34" s="88" t="str">
        <f>IF(BC334="","",IF(BC334&gt;0,COUNT($AY$2:AY334),""))</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35" spans="1:66" ht="15.75" customHeight="1">
      <c r="A335" s="86" t="str">
        <f>IF('S.D.PASTE SHEET'!A335="","",'S.D.PASTE SHEET'!A335)</f>
        <v/>
      </c>
      <c s="86" t="str">
        <f>IF('S.D.PASTE SHEET'!B335="","",'S.D.PASTE SHEET'!B335)</f>
        <v/>
      </c>
      <c s="86" t="str">
        <f>IF('S.D.PASTE SHEET'!C335="","",'S.D.PASTE SHEET'!C335)</f>
        <v/>
      </c>
      <c s="86" t="str">
        <f>IF('S.D.PASTE SHEET'!D335="","",'S.D.PASTE SHEET'!D335)</f>
        <v/>
      </c>
      <c s="86" t="str">
        <f>IF('S.D.PASTE SHEET'!E335="","",'S.D.PASTE SHEET'!E335)</f>
        <v/>
      </c>
      <c s="86" t="str">
        <f>IF('S.D.PASTE SHEET'!F335="","",'S.D.PASTE SHEET'!F335)</f>
        <v/>
      </c>
      <c s="86" t="str">
        <f>IF('S.D.PASTE SHEET'!G335="","",'S.D.PASTE SHEET'!G335)</f>
        <v/>
      </c>
      <c s="86" t="str">
        <f>IF('S.D.PASTE SHEET'!H335="","",'S.D.PASTE SHEET'!H335)</f>
        <v/>
      </c>
      <c s="86" t="str">
        <f>IF('S.D.PASTE SHEET'!I335="","",'S.D.PASTE SHEET'!I335)</f>
        <v/>
      </c>
      <c s="86" t="str">
        <f>IF('S.D.PASTE SHEET'!J335="","",'S.D.PASTE SHEET'!J335)</f>
        <v/>
      </c>
      <c s="86" t="str">
        <f>IF('S.D.PASTE SHEET'!K335="","",'S.D.PASTE SHEET'!K335)</f>
        <v/>
      </c>
      <c s="86" t="str">
        <f>IF('S.D.PASTE SHEET'!L335="","",'S.D.PASTE SHEET'!L335)</f>
        <v/>
      </c>
      <c s="86" t="str">
        <f>IF('S.D.PASTE SHEET'!M335="","",'S.D.PASTE SHEET'!M335)</f>
        <v/>
      </c>
      <c s="86" t="str">
        <f>IF('S.D.PASTE SHEET'!N335="","",'S.D.PASTE SHEET'!N335)</f>
        <v/>
      </c>
      <c s="86" t="str">
        <f>IF('S.D.PASTE SHEET'!O335="","",'S.D.PASTE SHEET'!O335)</f>
        <v/>
      </c>
      <c s="86" t="str">
        <f>IF('S.D.PASTE SHEET'!P335="","",'S.D.PASTE SHEET'!P335)</f>
        <v/>
      </c>
      <c s="86" t="str">
        <f>IF('S.D.PASTE SHEET'!Q335="","",'S.D.PASTE SHEET'!Q335)</f>
        <v/>
      </c>
      <c s="86" t="str">
        <f>IF('S.D.PASTE SHEET'!R335="","",'S.D.PASTE SHEET'!R335)</f>
        <v/>
      </c>
      <c s="86" t="str">
        <f>IF('S.D.PASTE SHEET'!S335="","",'S.D.PASTE SHEET'!S335)</f>
        <v/>
      </c>
      <c s="86" t="str">
        <f>IF('S.D.PASTE SHEET'!T335="","",'S.D.PASTE SHEET'!T335)</f>
        <v/>
      </c>
      <c s="86" t="str">
        <f>IF('S.D.PASTE SHEET'!U335="","",'S.D.PASTE SHEET'!U335)</f>
        <v/>
      </c>
      <c s="86" t="str">
        <f>IF('S.D.PASTE SHEET'!V335="","",'S.D.PASTE SHEET'!V335)</f>
        <v/>
      </c>
      <c s="86" t="str">
        <f>IF('S.D.PASTE SHEET'!W335="","",'S.D.PASTE SHEET'!W335)</f>
        <v/>
      </c>
      <c s="86" t="str">
        <f>IF('S.D.PASTE SHEET'!X335="","",'S.D.PASTE SHEET'!X335)</f>
        <v/>
      </c>
      <c s="86" t="str">
        <f>IF('S.D.PASTE SHEET'!Y335="","",'S.D.PASTE SHEET'!Y335)</f>
        <v/>
      </c>
      <c s="86" t="str">
        <f>IF('S.D.PASTE SHEET'!Z335="","",'S.D.PASTE SHEET'!Z335)</f>
        <v/>
      </c>
      <c s="86" t="str">
        <f>IF('S.D.PASTE SHEET'!AA335="","",'S.D.PASTE SHEET'!AA335)</f>
        <v/>
      </c>
      <c s="86" t="str">
        <f>IF('S.D.PASTE SHEET'!AB335="","",'S.D.PASTE SHEET'!AB335)</f>
        <v/>
      </c>
      <c s="86" t="str">
        <f>IF('S.D.PASTE SHEET'!AC335="","",'S.D.PASTE SHEET'!AC335)</f>
        <v/>
      </c>
      <c s="86" t="str">
        <f>IF('S.D.PASTE SHEET'!AD335="","",'S.D.PASTE SHEET'!AD335)</f>
        <v/>
      </c>
      <c s="87"/>
      <c s="88" t="str">
        <f>IF(AK335="","",IF(AK335&gt;0,COUNT($AG$2:AG335),""))</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35" s="88" t="str">
        <f>IF(BC335="","",IF(BC335&gt;0,COUNT($AY$2:AY335),""))</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36" spans="1:66" ht="15.75" customHeight="1">
      <c r="A336" s="86" t="str">
        <f>IF('S.D.PASTE SHEET'!A336="","",'S.D.PASTE SHEET'!A336)</f>
        <v/>
      </c>
      <c s="86" t="str">
        <f>IF('S.D.PASTE SHEET'!B336="","",'S.D.PASTE SHEET'!B336)</f>
        <v/>
      </c>
      <c s="86" t="str">
        <f>IF('S.D.PASTE SHEET'!C336="","",'S.D.PASTE SHEET'!C336)</f>
        <v/>
      </c>
      <c s="86" t="str">
        <f>IF('S.D.PASTE SHEET'!D336="","",'S.D.PASTE SHEET'!D336)</f>
        <v/>
      </c>
      <c s="86" t="str">
        <f>IF('S.D.PASTE SHEET'!E336="","",'S.D.PASTE SHEET'!E336)</f>
        <v/>
      </c>
      <c s="86" t="str">
        <f>IF('S.D.PASTE SHEET'!F336="","",'S.D.PASTE SHEET'!F336)</f>
        <v/>
      </c>
      <c s="86" t="str">
        <f>IF('S.D.PASTE SHEET'!G336="","",'S.D.PASTE SHEET'!G336)</f>
        <v/>
      </c>
      <c s="86" t="str">
        <f>IF('S.D.PASTE SHEET'!H336="","",'S.D.PASTE SHEET'!H336)</f>
        <v/>
      </c>
      <c s="86" t="str">
        <f>IF('S.D.PASTE SHEET'!I336="","",'S.D.PASTE SHEET'!I336)</f>
        <v/>
      </c>
      <c s="86" t="str">
        <f>IF('S.D.PASTE SHEET'!J336="","",'S.D.PASTE SHEET'!J336)</f>
        <v/>
      </c>
      <c s="86" t="str">
        <f>IF('S.D.PASTE SHEET'!K336="","",'S.D.PASTE SHEET'!K336)</f>
        <v/>
      </c>
      <c s="86" t="str">
        <f>IF('S.D.PASTE SHEET'!L336="","",'S.D.PASTE SHEET'!L336)</f>
        <v/>
      </c>
      <c s="86" t="str">
        <f>IF('S.D.PASTE SHEET'!M336="","",'S.D.PASTE SHEET'!M336)</f>
        <v/>
      </c>
      <c s="86" t="str">
        <f>IF('S.D.PASTE SHEET'!N336="","",'S.D.PASTE SHEET'!N336)</f>
        <v/>
      </c>
      <c s="86" t="str">
        <f>IF('S.D.PASTE SHEET'!O336="","",'S.D.PASTE SHEET'!O336)</f>
        <v/>
      </c>
      <c s="86" t="str">
        <f>IF('S.D.PASTE SHEET'!P336="","",'S.D.PASTE SHEET'!P336)</f>
        <v/>
      </c>
      <c s="86" t="str">
        <f>IF('S.D.PASTE SHEET'!Q336="","",'S.D.PASTE SHEET'!Q336)</f>
        <v/>
      </c>
      <c s="86" t="str">
        <f>IF('S.D.PASTE SHEET'!R336="","",'S.D.PASTE SHEET'!R336)</f>
        <v/>
      </c>
      <c s="86" t="str">
        <f>IF('S.D.PASTE SHEET'!S336="","",'S.D.PASTE SHEET'!S336)</f>
        <v/>
      </c>
      <c s="86" t="str">
        <f>IF('S.D.PASTE SHEET'!T336="","",'S.D.PASTE SHEET'!T336)</f>
        <v/>
      </c>
      <c s="86" t="str">
        <f>IF('S.D.PASTE SHEET'!U336="","",'S.D.PASTE SHEET'!U336)</f>
        <v/>
      </c>
      <c s="86" t="str">
        <f>IF('S.D.PASTE SHEET'!V336="","",'S.D.PASTE SHEET'!V336)</f>
        <v/>
      </c>
      <c s="86" t="str">
        <f>IF('S.D.PASTE SHEET'!W336="","",'S.D.PASTE SHEET'!W336)</f>
        <v/>
      </c>
      <c s="86" t="str">
        <f>IF('S.D.PASTE SHEET'!X336="","",'S.D.PASTE SHEET'!X336)</f>
        <v/>
      </c>
      <c s="86" t="str">
        <f>IF('S.D.PASTE SHEET'!Y336="","",'S.D.PASTE SHEET'!Y336)</f>
        <v/>
      </c>
      <c s="86" t="str">
        <f>IF('S.D.PASTE SHEET'!Z336="","",'S.D.PASTE SHEET'!Z336)</f>
        <v/>
      </c>
      <c s="86" t="str">
        <f>IF('S.D.PASTE SHEET'!AA336="","",'S.D.PASTE SHEET'!AA336)</f>
        <v/>
      </c>
      <c s="86" t="str">
        <f>IF('S.D.PASTE SHEET'!AB336="","",'S.D.PASTE SHEET'!AB336)</f>
        <v/>
      </c>
      <c s="86" t="str">
        <f>IF('S.D.PASTE SHEET'!AC336="","",'S.D.PASTE SHEET'!AC336)</f>
        <v/>
      </c>
      <c s="86" t="str">
        <f>IF('S.D.PASTE SHEET'!AD336="","",'S.D.PASTE SHEET'!AD336)</f>
        <v/>
      </c>
      <c s="87"/>
      <c s="88" t="str">
        <f>IF(AK336="","",IF(AK336&gt;0,COUNT($AG$2:AG336),""))</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36" s="88" t="str">
        <f>IF(BC336="","",IF(BC336&gt;0,COUNT($AY$2:AY336),""))</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37" spans="1:66" ht="15.75" customHeight="1">
      <c r="A337" s="86" t="str">
        <f>IF('S.D.PASTE SHEET'!A337="","",'S.D.PASTE SHEET'!A337)</f>
        <v/>
      </c>
      <c s="86" t="str">
        <f>IF('S.D.PASTE SHEET'!B337="","",'S.D.PASTE SHEET'!B337)</f>
        <v/>
      </c>
      <c s="86" t="str">
        <f>IF('S.D.PASTE SHEET'!C337="","",'S.D.PASTE SHEET'!C337)</f>
        <v/>
      </c>
      <c s="86" t="str">
        <f>IF('S.D.PASTE SHEET'!D337="","",'S.D.PASTE SHEET'!D337)</f>
        <v/>
      </c>
      <c s="86" t="str">
        <f>IF('S.D.PASTE SHEET'!E337="","",'S.D.PASTE SHEET'!E337)</f>
        <v/>
      </c>
      <c s="86" t="str">
        <f>IF('S.D.PASTE SHEET'!F337="","",'S.D.PASTE SHEET'!F337)</f>
        <v/>
      </c>
      <c s="86" t="str">
        <f>IF('S.D.PASTE SHEET'!G337="","",'S.D.PASTE SHEET'!G337)</f>
        <v/>
      </c>
      <c s="86" t="str">
        <f>IF('S.D.PASTE SHEET'!H337="","",'S.D.PASTE SHEET'!H337)</f>
        <v/>
      </c>
      <c s="86" t="str">
        <f>IF('S.D.PASTE SHEET'!I337="","",'S.D.PASTE SHEET'!I337)</f>
        <v/>
      </c>
      <c s="86" t="str">
        <f>IF('S.D.PASTE SHEET'!J337="","",'S.D.PASTE SHEET'!J337)</f>
        <v/>
      </c>
      <c s="86" t="str">
        <f>IF('S.D.PASTE SHEET'!K337="","",'S.D.PASTE SHEET'!K337)</f>
        <v/>
      </c>
      <c s="86" t="str">
        <f>IF('S.D.PASTE SHEET'!L337="","",'S.D.PASTE SHEET'!L337)</f>
        <v/>
      </c>
      <c s="86" t="str">
        <f>IF('S.D.PASTE SHEET'!M337="","",'S.D.PASTE SHEET'!M337)</f>
        <v/>
      </c>
      <c s="86" t="str">
        <f>IF('S.D.PASTE SHEET'!N337="","",'S.D.PASTE SHEET'!N337)</f>
        <v/>
      </c>
      <c s="86" t="str">
        <f>IF('S.D.PASTE SHEET'!O337="","",'S.D.PASTE SHEET'!O337)</f>
        <v/>
      </c>
      <c s="86" t="str">
        <f>IF('S.D.PASTE SHEET'!P337="","",'S.D.PASTE SHEET'!P337)</f>
        <v/>
      </c>
      <c s="86" t="str">
        <f>IF('S.D.PASTE SHEET'!Q337="","",'S.D.PASTE SHEET'!Q337)</f>
        <v/>
      </c>
      <c s="86" t="str">
        <f>IF('S.D.PASTE SHEET'!R337="","",'S.D.PASTE SHEET'!R337)</f>
        <v/>
      </c>
      <c s="86" t="str">
        <f>IF('S.D.PASTE SHEET'!S337="","",'S.D.PASTE SHEET'!S337)</f>
        <v/>
      </c>
      <c s="86" t="str">
        <f>IF('S.D.PASTE SHEET'!T337="","",'S.D.PASTE SHEET'!T337)</f>
        <v/>
      </c>
      <c s="86" t="str">
        <f>IF('S.D.PASTE SHEET'!U337="","",'S.D.PASTE SHEET'!U337)</f>
        <v/>
      </c>
      <c s="86" t="str">
        <f>IF('S.D.PASTE SHEET'!V337="","",'S.D.PASTE SHEET'!V337)</f>
        <v/>
      </c>
      <c s="86" t="str">
        <f>IF('S.D.PASTE SHEET'!W337="","",'S.D.PASTE SHEET'!W337)</f>
        <v/>
      </c>
      <c s="86" t="str">
        <f>IF('S.D.PASTE SHEET'!X337="","",'S.D.PASTE SHEET'!X337)</f>
        <v/>
      </c>
      <c s="86" t="str">
        <f>IF('S.D.PASTE SHEET'!Y337="","",'S.D.PASTE SHEET'!Y337)</f>
        <v/>
      </c>
      <c s="86" t="str">
        <f>IF('S.D.PASTE SHEET'!Z337="","",'S.D.PASTE SHEET'!Z337)</f>
        <v/>
      </c>
      <c s="86" t="str">
        <f>IF('S.D.PASTE SHEET'!AA337="","",'S.D.PASTE SHEET'!AA337)</f>
        <v/>
      </c>
      <c s="86" t="str">
        <f>IF('S.D.PASTE SHEET'!AB337="","",'S.D.PASTE SHEET'!AB337)</f>
        <v/>
      </c>
      <c s="86" t="str">
        <f>IF('S.D.PASTE SHEET'!AC337="","",'S.D.PASTE SHEET'!AC337)</f>
        <v/>
      </c>
      <c s="86" t="str">
        <f>IF('S.D.PASTE SHEET'!AD337="","",'S.D.PASTE SHEET'!AD337)</f>
        <v/>
      </c>
      <c s="87"/>
      <c s="88" t="str">
        <f>IF(AK337="","",IF(AK337&gt;0,COUNT($AG$2:AG337),""))</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37" s="88" t="str">
        <f>IF(BC337="","",IF(BC337&gt;0,COUNT($AY$2:AY337),""))</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38" spans="1:66" ht="15.75" customHeight="1">
      <c r="A338" s="86" t="str">
        <f>IF('S.D.PASTE SHEET'!A338="","",'S.D.PASTE SHEET'!A338)</f>
        <v/>
      </c>
      <c s="86" t="str">
        <f>IF('S.D.PASTE SHEET'!B338="","",'S.D.PASTE SHEET'!B338)</f>
        <v/>
      </c>
      <c s="86" t="str">
        <f>IF('S.D.PASTE SHEET'!C338="","",'S.D.PASTE SHEET'!C338)</f>
        <v/>
      </c>
      <c s="86" t="str">
        <f>IF('S.D.PASTE SHEET'!D338="","",'S.D.PASTE SHEET'!D338)</f>
        <v/>
      </c>
      <c s="86" t="str">
        <f>IF('S.D.PASTE SHEET'!E338="","",'S.D.PASTE SHEET'!E338)</f>
        <v/>
      </c>
      <c s="86" t="str">
        <f>IF('S.D.PASTE SHEET'!F338="","",'S.D.PASTE SHEET'!F338)</f>
        <v/>
      </c>
      <c s="86" t="str">
        <f>IF('S.D.PASTE SHEET'!G338="","",'S.D.PASTE SHEET'!G338)</f>
        <v/>
      </c>
      <c s="86" t="str">
        <f>IF('S.D.PASTE SHEET'!H338="","",'S.D.PASTE SHEET'!H338)</f>
        <v/>
      </c>
      <c s="86" t="str">
        <f>IF('S.D.PASTE SHEET'!I338="","",'S.D.PASTE SHEET'!I338)</f>
        <v/>
      </c>
      <c s="86" t="str">
        <f>IF('S.D.PASTE SHEET'!J338="","",'S.D.PASTE SHEET'!J338)</f>
        <v/>
      </c>
      <c s="86" t="str">
        <f>IF('S.D.PASTE SHEET'!K338="","",'S.D.PASTE SHEET'!K338)</f>
        <v/>
      </c>
      <c s="86" t="str">
        <f>IF('S.D.PASTE SHEET'!L338="","",'S.D.PASTE SHEET'!L338)</f>
        <v/>
      </c>
      <c s="86" t="str">
        <f>IF('S.D.PASTE SHEET'!M338="","",'S.D.PASTE SHEET'!M338)</f>
        <v/>
      </c>
      <c s="86" t="str">
        <f>IF('S.D.PASTE SHEET'!N338="","",'S.D.PASTE SHEET'!N338)</f>
        <v/>
      </c>
      <c s="86" t="str">
        <f>IF('S.D.PASTE SHEET'!O338="","",'S.D.PASTE SHEET'!O338)</f>
        <v/>
      </c>
      <c s="86" t="str">
        <f>IF('S.D.PASTE SHEET'!P338="","",'S.D.PASTE SHEET'!P338)</f>
        <v/>
      </c>
      <c s="86" t="str">
        <f>IF('S.D.PASTE SHEET'!Q338="","",'S.D.PASTE SHEET'!Q338)</f>
        <v/>
      </c>
      <c s="86" t="str">
        <f>IF('S.D.PASTE SHEET'!R338="","",'S.D.PASTE SHEET'!R338)</f>
        <v/>
      </c>
      <c s="86" t="str">
        <f>IF('S.D.PASTE SHEET'!S338="","",'S.D.PASTE SHEET'!S338)</f>
        <v/>
      </c>
      <c s="86" t="str">
        <f>IF('S.D.PASTE SHEET'!T338="","",'S.D.PASTE SHEET'!T338)</f>
        <v/>
      </c>
      <c s="86" t="str">
        <f>IF('S.D.PASTE SHEET'!U338="","",'S.D.PASTE SHEET'!U338)</f>
        <v/>
      </c>
      <c s="86" t="str">
        <f>IF('S.D.PASTE SHEET'!V338="","",'S.D.PASTE SHEET'!V338)</f>
        <v/>
      </c>
      <c s="86" t="str">
        <f>IF('S.D.PASTE SHEET'!W338="","",'S.D.PASTE SHEET'!W338)</f>
        <v/>
      </c>
      <c s="86" t="str">
        <f>IF('S.D.PASTE SHEET'!X338="","",'S.D.PASTE SHEET'!X338)</f>
        <v/>
      </c>
      <c s="86" t="str">
        <f>IF('S.D.PASTE SHEET'!Y338="","",'S.D.PASTE SHEET'!Y338)</f>
        <v/>
      </c>
      <c s="86" t="str">
        <f>IF('S.D.PASTE SHEET'!Z338="","",'S.D.PASTE SHEET'!Z338)</f>
        <v/>
      </c>
      <c s="86" t="str">
        <f>IF('S.D.PASTE SHEET'!AA338="","",'S.D.PASTE SHEET'!AA338)</f>
        <v/>
      </c>
      <c s="86" t="str">
        <f>IF('S.D.PASTE SHEET'!AB338="","",'S.D.PASTE SHEET'!AB338)</f>
        <v/>
      </c>
      <c s="86" t="str">
        <f>IF('S.D.PASTE SHEET'!AC338="","",'S.D.PASTE SHEET'!AC338)</f>
        <v/>
      </c>
      <c s="86" t="str">
        <f>IF('S.D.PASTE SHEET'!AD338="","",'S.D.PASTE SHEET'!AD338)</f>
        <v/>
      </c>
      <c s="87"/>
      <c s="88" t="str">
        <f>IF(AK338="","",IF(AK338&gt;0,COUNT($AG$2:AG338),""))</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38" s="88" t="str">
        <f>IF(BC338="","",IF(BC338&gt;0,COUNT($AY$2:AY338),""))</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39" spans="1:66" ht="15.75" customHeight="1">
      <c r="A339" s="86" t="str">
        <f>IF('S.D.PASTE SHEET'!A339="","",'S.D.PASTE SHEET'!A339)</f>
        <v/>
      </c>
      <c s="86" t="str">
        <f>IF('S.D.PASTE SHEET'!B339="","",'S.D.PASTE SHEET'!B339)</f>
        <v/>
      </c>
      <c s="86" t="str">
        <f>IF('S.D.PASTE SHEET'!C339="","",'S.D.PASTE SHEET'!C339)</f>
        <v/>
      </c>
      <c s="86" t="str">
        <f>IF('S.D.PASTE SHEET'!D339="","",'S.D.PASTE SHEET'!D339)</f>
        <v/>
      </c>
      <c s="86" t="str">
        <f>IF('S.D.PASTE SHEET'!E339="","",'S.D.PASTE SHEET'!E339)</f>
        <v/>
      </c>
      <c s="86" t="str">
        <f>IF('S.D.PASTE SHEET'!F339="","",'S.D.PASTE SHEET'!F339)</f>
        <v/>
      </c>
      <c s="86" t="str">
        <f>IF('S.D.PASTE SHEET'!G339="","",'S.D.PASTE SHEET'!G339)</f>
        <v/>
      </c>
      <c s="86" t="str">
        <f>IF('S.D.PASTE SHEET'!H339="","",'S.D.PASTE SHEET'!H339)</f>
        <v/>
      </c>
      <c s="86" t="str">
        <f>IF('S.D.PASTE SHEET'!I339="","",'S.D.PASTE SHEET'!I339)</f>
        <v/>
      </c>
      <c s="86" t="str">
        <f>IF('S.D.PASTE SHEET'!J339="","",'S.D.PASTE SHEET'!J339)</f>
        <v/>
      </c>
      <c s="86" t="str">
        <f>IF('S.D.PASTE SHEET'!K339="","",'S.D.PASTE SHEET'!K339)</f>
        <v/>
      </c>
      <c s="86" t="str">
        <f>IF('S.D.PASTE SHEET'!L339="","",'S.D.PASTE SHEET'!L339)</f>
        <v/>
      </c>
      <c s="86" t="str">
        <f>IF('S.D.PASTE SHEET'!M339="","",'S.D.PASTE SHEET'!M339)</f>
        <v/>
      </c>
      <c s="86" t="str">
        <f>IF('S.D.PASTE SHEET'!N339="","",'S.D.PASTE SHEET'!N339)</f>
        <v/>
      </c>
      <c s="86" t="str">
        <f>IF('S.D.PASTE SHEET'!O339="","",'S.D.PASTE SHEET'!O339)</f>
        <v/>
      </c>
      <c s="86" t="str">
        <f>IF('S.D.PASTE SHEET'!P339="","",'S.D.PASTE SHEET'!P339)</f>
        <v/>
      </c>
      <c s="86" t="str">
        <f>IF('S.D.PASTE SHEET'!Q339="","",'S.D.PASTE SHEET'!Q339)</f>
        <v/>
      </c>
      <c s="86" t="str">
        <f>IF('S.D.PASTE SHEET'!R339="","",'S.D.PASTE SHEET'!R339)</f>
        <v/>
      </c>
      <c s="86" t="str">
        <f>IF('S.D.PASTE SHEET'!S339="","",'S.D.PASTE SHEET'!S339)</f>
        <v/>
      </c>
      <c s="86" t="str">
        <f>IF('S.D.PASTE SHEET'!T339="","",'S.D.PASTE SHEET'!T339)</f>
        <v/>
      </c>
      <c s="86" t="str">
        <f>IF('S.D.PASTE SHEET'!U339="","",'S.D.PASTE SHEET'!U339)</f>
        <v/>
      </c>
      <c s="86" t="str">
        <f>IF('S.D.PASTE SHEET'!V339="","",'S.D.PASTE SHEET'!V339)</f>
        <v/>
      </c>
      <c s="86" t="str">
        <f>IF('S.D.PASTE SHEET'!W339="","",'S.D.PASTE SHEET'!W339)</f>
        <v/>
      </c>
      <c s="86" t="str">
        <f>IF('S.D.PASTE SHEET'!X339="","",'S.D.PASTE SHEET'!X339)</f>
        <v/>
      </c>
      <c s="86" t="str">
        <f>IF('S.D.PASTE SHEET'!Y339="","",'S.D.PASTE SHEET'!Y339)</f>
        <v/>
      </c>
      <c s="86" t="str">
        <f>IF('S.D.PASTE SHEET'!Z339="","",'S.D.PASTE SHEET'!Z339)</f>
        <v/>
      </c>
      <c s="86" t="str">
        <f>IF('S.D.PASTE SHEET'!AA339="","",'S.D.PASTE SHEET'!AA339)</f>
        <v/>
      </c>
      <c s="86" t="str">
        <f>IF('S.D.PASTE SHEET'!AB339="","",'S.D.PASTE SHEET'!AB339)</f>
        <v/>
      </c>
      <c s="86" t="str">
        <f>IF('S.D.PASTE SHEET'!AC339="","",'S.D.PASTE SHEET'!AC339)</f>
        <v/>
      </c>
      <c s="86" t="str">
        <f>IF('S.D.PASTE SHEET'!AD339="","",'S.D.PASTE SHEET'!AD339)</f>
        <v/>
      </c>
      <c s="87"/>
      <c s="88" t="str">
        <f>IF(AK339="","",IF(AK339&gt;0,COUNT($AG$2:AG339),""))</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39" s="88" t="str">
        <f>IF(BC339="","",IF(BC339&gt;0,COUNT($AY$2:AY339),""))</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40" spans="1:66" ht="15.75" customHeight="1">
      <c r="A340" s="86" t="str">
        <f>IF('S.D.PASTE SHEET'!A340="","",'S.D.PASTE SHEET'!A340)</f>
        <v/>
      </c>
      <c s="86" t="str">
        <f>IF('S.D.PASTE SHEET'!B340="","",'S.D.PASTE SHEET'!B340)</f>
        <v/>
      </c>
      <c s="86" t="str">
        <f>IF('S.D.PASTE SHEET'!C340="","",'S.D.PASTE SHEET'!C340)</f>
        <v/>
      </c>
      <c s="86" t="str">
        <f>IF('S.D.PASTE SHEET'!D340="","",'S.D.PASTE SHEET'!D340)</f>
        <v/>
      </c>
      <c s="86" t="str">
        <f>IF('S.D.PASTE SHEET'!E340="","",'S.D.PASTE SHEET'!E340)</f>
        <v/>
      </c>
      <c s="86" t="str">
        <f>IF('S.D.PASTE SHEET'!F340="","",'S.D.PASTE SHEET'!F340)</f>
        <v/>
      </c>
      <c s="86" t="str">
        <f>IF('S.D.PASTE SHEET'!G340="","",'S.D.PASTE SHEET'!G340)</f>
        <v/>
      </c>
      <c s="86" t="str">
        <f>IF('S.D.PASTE SHEET'!H340="","",'S.D.PASTE SHEET'!H340)</f>
        <v/>
      </c>
      <c s="86" t="str">
        <f>IF('S.D.PASTE SHEET'!I340="","",'S.D.PASTE SHEET'!I340)</f>
        <v/>
      </c>
      <c s="86" t="str">
        <f>IF('S.D.PASTE SHEET'!J340="","",'S.D.PASTE SHEET'!J340)</f>
        <v/>
      </c>
      <c s="86" t="str">
        <f>IF('S.D.PASTE SHEET'!K340="","",'S.D.PASTE SHEET'!K340)</f>
        <v/>
      </c>
      <c s="86" t="str">
        <f>IF('S.D.PASTE SHEET'!L340="","",'S.D.PASTE SHEET'!L340)</f>
        <v/>
      </c>
      <c s="86" t="str">
        <f>IF('S.D.PASTE SHEET'!M340="","",'S.D.PASTE SHEET'!M340)</f>
        <v/>
      </c>
      <c s="86" t="str">
        <f>IF('S.D.PASTE SHEET'!N340="","",'S.D.PASTE SHEET'!N340)</f>
        <v/>
      </c>
      <c s="86" t="str">
        <f>IF('S.D.PASTE SHEET'!O340="","",'S.D.PASTE SHEET'!O340)</f>
        <v/>
      </c>
      <c s="86" t="str">
        <f>IF('S.D.PASTE SHEET'!P340="","",'S.D.PASTE SHEET'!P340)</f>
        <v/>
      </c>
      <c s="86" t="str">
        <f>IF('S.D.PASTE SHEET'!Q340="","",'S.D.PASTE SHEET'!Q340)</f>
        <v/>
      </c>
      <c s="86" t="str">
        <f>IF('S.D.PASTE SHEET'!R340="","",'S.D.PASTE SHEET'!R340)</f>
        <v/>
      </c>
      <c s="86" t="str">
        <f>IF('S.D.PASTE SHEET'!S340="","",'S.D.PASTE SHEET'!S340)</f>
        <v/>
      </c>
      <c s="86" t="str">
        <f>IF('S.D.PASTE SHEET'!T340="","",'S.D.PASTE SHEET'!T340)</f>
        <v/>
      </c>
      <c s="86" t="str">
        <f>IF('S.D.PASTE SHEET'!U340="","",'S.D.PASTE SHEET'!U340)</f>
        <v/>
      </c>
      <c s="86" t="str">
        <f>IF('S.D.PASTE SHEET'!V340="","",'S.D.PASTE SHEET'!V340)</f>
        <v/>
      </c>
      <c s="86" t="str">
        <f>IF('S.D.PASTE SHEET'!W340="","",'S.D.PASTE SHEET'!W340)</f>
        <v/>
      </c>
      <c s="86" t="str">
        <f>IF('S.D.PASTE SHEET'!X340="","",'S.D.PASTE SHEET'!X340)</f>
        <v/>
      </c>
      <c s="86" t="str">
        <f>IF('S.D.PASTE SHEET'!Y340="","",'S.D.PASTE SHEET'!Y340)</f>
        <v/>
      </c>
      <c s="86" t="str">
        <f>IF('S.D.PASTE SHEET'!Z340="","",'S.D.PASTE SHEET'!Z340)</f>
        <v/>
      </c>
      <c s="86" t="str">
        <f>IF('S.D.PASTE SHEET'!AA340="","",'S.D.PASTE SHEET'!AA340)</f>
        <v/>
      </c>
      <c s="86" t="str">
        <f>IF('S.D.PASTE SHEET'!AB340="","",'S.D.PASTE SHEET'!AB340)</f>
        <v/>
      </c>
      <c s="86" t="str">
        <f>IF('S.D.PASTE SHEET'!AC340="","",'S.D.PASTE SHEET'!AC340)</f>
        <v/>
      </c>
      <c s="86" t="str">
        <f>IF('S.D.PASTE SHEET'!AD340="","",'S.D.PASTE SHEET'!AD340)</f>
        <v/>
      </c>
      <c s="87"/>
      <c s="88" t="str">
        <f>IF(AK340="","",IF(AK340&gt;0,COUNT($AG$2:AG340),""))</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40" s="88" t="str">
        <f>IF(BC340="","",IF(BC340&gt;0,COUNT($AY$2:AY340),""))</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41" spans="1:66" ht="15.75" customHeight="1">
      <c r="A341" s="86" t="str">
        <f>IF('S.D.PASTE SHEET'!A341="","",'S.D.PASTE SHEET'!A341)</f>
        <v/>
      </c>
      <c s="86" t="str">
        <f>IF('S.D.PASTE SHEET'!B341="","",'S.D.PASTE SHEET'!B341)</f>
        <v/>
      </c>
      <c s="86" t="str">
        <f>IF('S.D.PASTE SHEET'!C341="","",'S.D.PASTE SHEET'!C341)</f>
        <v/>
      </c>
      <c s="86" t="str">
        <f>IF('S.D.PASTE SHEET'!D341="","",'S.D.PASTE SHEET'!D341)</f>
        <v/>
      </c>
      <c s="86" t="str">
        <f>IF('S.D.PASTE SHEET'!E341="","",'S.D.PASTE SHEET'!E341)</f>
        <v/>
      </c>
      <c s="86" t="str">
        <f>IF('S.D.PASTE SHEET'!F341="","",'S.D.PASTE SHEET'!F341)</f>
        <v/>
      </c>
      <c s="86" t="str">
        <f>IF('S.D.PASTE SHEET'!G341="","",'S.D.PASTE SHEET'!G341)</f>
        <v/>
      </c>
      <c s="86" t="str">
        <f>IF('S.D.PASTE SHEET'!H341="","",'S.D.PASTE SHEET'!H341)</f>
        <v/>
      </c>
      <c s="86" t="str">
        <f>IF('S.D.PASTE SHEET'!I341="","",'S.D.PASTE SHEET'!I341)</f>
        <v/>
      </c>
      <c s="86" t="str">
        <f>IF('S.D.PASTE SHEET'!J341="","",'S.D.PASTE SHEET'!J341)</f>
        <v/>
      </c>
      <c s="86" t="str">
        <f>IF('S.D.PASTE SHEET'!K341="","",'S.D.PASTE SHEET'!K341)</f>
        <v/>
      </c>
      <c s="86" t="str">
        <f>IF('S.D.PASTE SHEET'!L341="","",'S.D.PASTE SHEET'!L341)</f>
        <v/>
      </c>
      <c s="86" t="str">
        <f>IF('S.D.PASTE SHEET'!M341="","",'S.D.PASTE SHEET'!M341)</f>
        <v/>
      </c>
      <c s="86" t="str">
        <f>IF('S.D.PASTE SHEET'!N341="","",'S.D.PASTE SHEET'!N341)</f>
        <v/>
      </c>
      <c s="86" t="str">
        <f>IF('S.D.PASTE SHEET'!O341="","",'S.D.PASTE SHEET'!O341)</f>
        <v/>
      </c>
      <c s="86" t="str">
        <f>IF('S.D.PASTE SHEET'!P341="","",'S.D.PASTE SHEET'!P341)</f>
        <v/>
      </c>
      <c s="86" t="str">
        <f>IF('S.D.PASTE SHEET'!Q341="","",'S.D.PASTE SHEET'!Q341)</f>
        <v/>
      </c>
      <c s="86" t="str">
        <f>IF('S.D.PASTE SHEET'!R341="","",'S.D.PASTE SHEET'!R341)</f>
        <v/>
      </c>
      <c s="86" t="str">
        <f>IF('S.D.PASTE SHEET'!S341="","",'S.D.PASTE SHEET'!S341)</f>
        <v/>
      </c>
      <c s="86" t="str">
        <f>IF('S.D.PASTE SHEET'!T341="","",'S.D.PASTE SHEET'!T341)</f>
        <v/>
      </c>
      <c s="86" t="str">
        <f>IF('S.D.PASTE SHEET'!U341="","",'S.D.PASTE SHEET'!U341)</f>
        <v/>
      </c>
      <c s="86" t="str">
        <f>IF('S.D.PASTE SHEET'!V341="","",'S.D.PASTE SHEET'!V341)</f>
        <v/>
      </c>
      <c s="86" t="str">
        <f>IF('S.D.PASTE SHEET'!W341="","",'S.D.PASTE SHEET'!W341)</f>
        <v/>
      </c>
      <c s="86" t="str">
        <f>IF('S.D.PASTE SHEET'!X341="","",'S.D.PASTE SHEET'!X341)</f>
        <v/>
      </c>
      <c s="86" t="str">
        <f>IF('S.D.PASTE SHEET'!Y341="","",'S.D.PASTE SHEET'!Y341)</f>
        <v/>
      </c>
      <c s="86" t="str">
        <f>IF('S.D.PASTE SHEET'!Z341="","",'S.D.PASTE SHEET'!Z341)</f>
        <v/>
      </c>
      <c s="86" t="str">
        <f>IF('S.D.PASTE SHEET'!AA341="","",'S.D.PASTE SHEET'!AA341)</f>
        <v/>
      </c>
      <c s="86" t="str">
        <f>IF('S.D.PASTE SHEET'!AB341="","",'S.D.PASTE SHEET'!AB341)</f>
        <v/>
      </c>
      <c s="86" t="str">
        <f>IF('S.D.PASTE SHEET'!AC341="","",'S.D.PASTE SHEET'!AC341)</f>
        <v/>
      </c>
      <c s="86" t="str">
        <f>IF('S.D.PASTE SHEET'!AD341="","",'S.D.PASTE SHEET'!AD341)</f>
        <v/>
      </c>
      <c s="87"/>
      <c s="88" t="str">
        <f>IF(AK341="","",IF(AK341&gt;0,COUNT($AG$2:AG341),""))</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41" s="88" t="str">
        <f>IF(BC341="","",IF(BC341&gt;0,COUNT($AY$2:AY341),""))</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42" spans="1:66" ht="15.75" customHeight="1">
      <c r="A342" s="86" t="str">
        <f>IF('S.D.PASTE SHEET'!A342="","",'S.D.PASTE SHEET'!A342)</f>
        <v/>
      </c>
      <c s="86" t="str">
        <f>IF('S.D.PASTE SHEET'!B342="","",'S.D.PASTE SHEET'!B342)</f>
        <v/>
      </c>
      <c s="86" t="str">
        <f>IF('S.D.PASTE SHEET'!C342="","",'S.D.PASTE SHEET'!C342)</f>
        <v/>
      </c>
      <c s="86" t="str">
        <f>IF('S.D.PASTE SHEET'!D342="","",'S.D.PASTE SHEET'!D342)</f>
        <v/>
      </c>
      <c s="86" t="str">
        <f>IF('S.D.PASTE SHEET'!E342="","",'S.D.PASTE SHEET'!E342)</f>
        <v/>
      </c>
      <c s="86" t="str">
        <f>IF('S.D.PASTE SHEET'!F342="","",'S.D.PASTE SHEET'!F342)</f>
        <v/>
      </c>
      <c s="86" t="str">
        <f>IF('S.D.PASTE SHEET'!G342="","",'S.D.PASTE SHEET'!G342)</f>
        <v/>
      </c>
      <c s="86" t="str">
        <f>IF('S.D.PASTE SHEET'!H342="","",'S.D.PASTE SHEET'!H342)</f>
        <v/>
      </c>
      <c s="86" t="str">
        <f>IF('S.D.PASTE SHEET'!I342="","",'S.D.PASTE SHEET'!I342)</f>
        <v/>
      </c>
      <c s="86" t="str">
        <f>IF('S.D.PASTE SHEET'!J342="","",'S.D.PASTE SHEET'!J342)</f>
        <v/>
      </c>
      <c s="86" t="str">
        <f>IF('S.D.PASTE SHEET'!K342="","",'S.D.PASTE SHEET'!K342)</f>
        <v/>
      </c>
      <c s="86" t="str">
        <f>IF('S.D.PASTE SHEET'!L342="","",'S.D.PASTE SHEET'!L342)</f>
        <v/>
      </c>
      <c s="86" t="str">
        <f>IF('S.D.PASTE SHEET'!M342="","",'S.D.PASTE SHEET'!M342)</f>
        <v/>
      </c>
      <c s="86" t="str">
        <f>IF('S.D.PASTE SHEET'!N342="","",'S.D.PASTE SHEET'!N342)</f>
        <v/>
      </c>
      <c s="86" t="str">
        <f>IF('S.D.PASTE SHEET'!O342="","",'S.D.PASTE SHEET'!O342)</f>
        <v/>
      </c>
      <c s="86" t="str">
        <f>IF('S.D.PASTE SHEET'!P342="","",'S.D.PASTE SHEET'!P342)</f>
        <v/>
      </c>
      <c s="86" t="str">
        <f>IF('S.D.PASTE SHEET'!Q342="","",'S.D.PASTE SHEET'!Q342)</f>
        <v/>
      </c>
      <c s="86" t="str">
        <f>IF('S.D.PASTE SHEET'!R342="","",'S.D.PASTE SHEET'!R342)</f>
        <v/>
      </c>
      <c s="86" t="str">
        <f>IF('S.D.PASTE SHEET'!S342="","",'S.D.PASTE SHEET'!S342)</f>
        <v/>
      </c>
      <c s="86" t="str">
        <f>IF('S.D.PASTE SHEET'!T342="","",'S.D.PASTE SHEET'!T342)</f>
        <v/>
      </c>
      <c s="86" t="str">
        <f>IF('S.D.PASTE SHEET'!U342="","",'S.D.PASTE SHEET'!U342)</f>
        <v/>
      </c>
      <c s="86" t="str">
        <f>IF('S.D.PASTE SHEET'!V342="","",'S.D.PASTE SHEET'!V342)</f>
        <v/>
      </c>
      <c s="86" t="str">
        <f>IF('S.D.PASTE SHEET'!W342="","",'S.D.PASTE SHEET'!W342)</f>
        <v/>
      </c>
      <c s="86" t="str">
        <f>IF('S.D.PASTE SHEET'!X342="","",'S.D.PASTE SHEET'!X342)</f>
        <v/>
      </c>
      <c s="86" t="str">
        <f>IF('S.D.PASTE SHEET'!Y342="","",'S.D.PASTE SHEET'!Y342)</f>
        <v/>
      </c>
      <c s="86" t="str">
        <f>IF('S.D.PASTE SHEET'!Z342="","",'S.D.PASTE SHEET'!Z342)</f>
        <v/>
      </c>
      <c s="86" t="str">
        <f>IF('S.D.PASTE SHEET'!AA342="","",'S.D.PASTE SHEET'!AA342)</f>
        <v/>
      </c>
      <c s="86" t="str">
        <f>IF('S.D.PASTE SHEET'!AB342="","",'S.D.PASTE SHEET'!AB342)</f>
        <v/>
      </c>
      <c s="86" t="str">
        <f>IF('S.D.PASTE SHEET'!AC342="","",'S.D.PASTE SHEET'!AC342)</f>
        <v/>
      </c>
      <c s="86" t="str">
        <f>IF('S.D.PASTE SHEET'!AD342="","",'S.D.PASTE SHEET'!AD342)</f>
        <v/>
      </c>
      <c s="87"/>
      <c s="88" t="str">
        <f>IF(AK342="","",IF(AK342&gt;0,COUNT($AG$2:AG342),""))</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42" s="88" t="str">
        <f>IF(BC342="","",IF(BC342&gt;0,COUNT($AY$2:AY342),""))</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43" spans="1:66" ht="15.75" customHeight="1">
      <c r="A343" s="86" t="str">
        <f>IF('S.D.PASTE SHEET'!A343="","",'S.D.PASTE SHEET'!A343)</f>
        <v/>
      </c>
      <c s="86" t="str">
        <f>IF('S.D.PASTE SHEET'!B343="","",'S.D.PASTE SHEET'!B343)</f>
        <v/>
      </c>
      <c s="86" t="str">
        <f>IF('S.D.PASTE SHEET'!C343="","",'S.D.PASTE SHEET'!C343)</f>
        <v/>
      </c>
      <c s="86" t="str">
        <f>IF('S.D.PASTE SHEET'!D343="","",'S.D.PASTE SHEET'!D343)</f>
        <v/>
      </c>
      <c s="86" t="str">
        <f>IF('S.D.PASTE SHEET'!E343="","",'S.D.PASTE SHEET'!E343)</f>
        <v/>
      </c>
      <c s="86" t="str">
        <f>IF('S.D.PASTE SHEET'!F343="","",'S.D.PASTE SHEET'!F343)</f>
        <v/>
      </c>
      <c s="86" t="str">
        <f>IF('S.D.PASTE SHEET'!G343="","",'S.D.PASTE SHEET'!G343)</f>
        <v/>
      </c>
      <c s="86" t="str">
        <f>IF('S.D.PASTE SHEET'!H343="","",'S.D.PASTE SHEET'!H343)</f>
        <v/>
      </c>
      <c s="86" t="str">
        <f>IF('S.D.PASTE SHEET'!I343="","",'S.D.PASTE SHEET'!I343)</f>
        <v/>
      </c>
      <c s="86" t="str">
        <f>IF('S.D.PASTE SHEET'!J343="","",'S.D.PASTE SHEET'!J343)</f>
        <v/>
      </c>
      <c s="86" t="str">
        <f>IF('S.D.PASTE SHEET'!K343="","",'S.D.PASTE SHEET'!K343)</f>
        <v/>
      </c>
      <c s="86" t="str">
        <f>IF('S.D.PASTE SHEET'!L343="","",'S.D.PASTE SHEET'!L343)</f>
        <v/>
      </c>
      <c s="86" t="str">
        <f>IF('S.D.PASTE SHEET'!M343="","",'S.D.PASTE SHEET'!M343)</f>
        <v/>
      </c>
      <c s="86" t="str">
        <f>IF('S.D.PASTE SHEET'!N343="","",'S.D.PASTE SHEET'!N343)</f>
        <v/>
      </c>
      <c s="86" t="str">
        <f>IF('S.D.PASTE SHEET'!O343="","",'S.D.PASTE SHEET'!O343)</f>
        <v/>
      </c>
      <c s="86" t="str">
        <f>IF('S.D.PASTE SHEET'!P343="","",'S.D.PASTE SHEET'!P343)</f>
        <v/>
      </c>
      <c s="86" t="str">
        <f>IF('S.D.PASTE SHEET'!Q343="","",'S.D.PASTE SHEET'!Q343)</f>
        <v/>
      </c>
      <c s="86" t="str">
        <f>IF('S.D.PASTE SHEET'!R343="","",'S.D.PASTE SHEET'!R343)</f>
        <v/>
      </c>
      <c s="86" t="str">
        <f>IF('S.D.PASTE SHEET'!S343="","",'S.D.PASTE SHEET'!S343)</f>
        <v/>
      </c>
      <c s="86" t="str">
        <f>IF('S.D.PASTE SHEET'!T343="","",'S.D.PASTE SHEET'!T343)</f>
        <v/>
      </c>
      <c s="86" t="str">
        <f>IF('S.D.PASTE SHEET'!U343="","",'S.D.PASTE SHEET'!U343)</f>
        <v/>
      </c>
      <c s="86" t="str">
        <f>IF('S.D.PASTE SHEET'!V343="","",'S.D.PASTE SHEET'!V343)</f>
        <v/>
      </c>
      <c s="86" t="str">
        <f>IF('S.D.PASTE SHEET'!W343="","",'S.D.PASTE SHEET'!W343)</f>
        <v/>
      </c>
      <c s="86" t="str">
        <f>IF('S.D.PASTE SHEET'!X343="","",'S.D.PASTE SHEET'!X343)</f>
        <v/>
      </c>
      <c s="86" t="str">
        <f>IF('S.D.PASTE SHEET'!Y343="","",'S.D.PASTE SHEET'!Y343)</f>
        <v/>
      </c>
      <c s="86" t="str">
        <f>IF('S.D.PASTE SHEET'!Z343="","",'S.D.PASTE SHEET'!Z343)</f>
        <v/>
      </c>
      <c s="86" t="str">
        <f>IF('S.D.PASTE SHEET'!AA343="","",'S.D.PASTE SHEET'!AA343)</f>
        <v/>
      </c>
      <c s="86" t="str">
        <f>IF('S.D.PASTE SHEET'!AB343="","",'S.D.PASTE SHEET'!AB343)</f>
        <v/>
      </c>
      <c s="86" t="str">
        <f>IF('S.D.PASTE SHEET'!AC343="","",'S.D.PASTE SHEET'!AC343)</f>
        <v/>
      </c>
      <c s="86" t="str">
        <f>IF('S.D.PASTE SHEET'!AD343="","",'S.D.PASTE SHEET'!AD343)</f>
        <v/>
      </c>
      <c s="87"/>
      <c s="88" t="str">
        <f>IF(AK343="","",IF(AK343&gt;0,COUNT($AG$2:AG343),""))</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43" s="88" t="str">
        <f>IF(BC343="","",IF(BC343&gt;0,COUNT($AY$2:AY343),""))</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44" spans="1:66" ht="15.75" customHeight="1">
      <c r="A344" s="86" t="str">
        <f>IF('S.D.PASTE SHEET'!A344="","",'S.D.PASTE SHEET'!A344)</f>
        <v/>
      </c>
      <c s="86" t="str">
        <f>IF('S.D.PASTE SHEET'!B344="","",'S.D.PASTE SHEET'!B344)</f>
        <v/>
      </c>
      <c s="86" t="str">
        <f>IF('S.D.PASTE SHEET'!C344="","",'S.D.PASTE SHEET'!C344)</f>
        <v/>
      </c>
      <c s="86" t="str">
        <f>IF('S.D.PASTE SHEET'!D344="","",'S.D.PASTE SHEET'!D344)</f>
        <v/>
      </c>
      <c s="86" t="str">
        <f>IF('S.D.PASTE SHEET'!E344="","",'S.D.PASTE SHEET'!E344)</f>
        <v/>
      </c>
      <c s="86" t="str">
        <f>IF('S.D.PASTE SHEET'!F344="","",'S.D.PASTE SHEET'!F344)</f>
        <v/>
      </c>
      <c s="86" t="str">
        <f>IF('S.D.PASTE SHEET'!G344="","",'S.D.PASTE SHEET'!G344)</f>
        <v/>
      </c>
      <c s="86" t="str">
        <f>IF('S.D.PASTE SHEET'!H344="","",'S.D.PASTE SHEET'!H344)</f>
        <v/>
      </c>
      <c s="86" t="str">
        <f>IF('S.D.PASTE SHEET'!I344="","",'S.D.PASTE SHEET'!I344)</f>
        <v/>
      </c>
      <c s="86" t="str">
        <f>IF('S.D.PASTE SHEET'!J344="","",'S.D.PASTE SHEET'!J344)</f>
        <v/>
      </c>
      <c s="86" t="str">
        <f>IF('S.D.PASTE SHEET'!K344="","",'S.D.PASTE SHEET'!K344)</f>
        <v/>
      </c>
      <c s="86" t="str">
        <f>IF('S.D.PASTE SHEET'!L344="","",'S.D.PASTE SHEET'!L344)</f>
        <v/>
      </c>
      <c s="86" t="str">
        <f>IF('S.D.PASTE SHEET'!M344="","",'S.D.PASTE SHEET'!M344)</f>
        <v/>
      </c>
      <c s="86" t="str">
        <f>IF('S.D.PASTE SHEET'!N344="","",'S.D.PASTE SHEET'!N344)</f>
        <v/>
      </c>
      <c s="86" t="str">
        <f>IF('S.D.PASTE SHEET'!O344="","",'S.D.PASTE SHEET'!O344)</f>
        <v/>
      </c>
      <c s="86" t="str">
        <f>IF('S.D.PASTE SHEET'!P344="","",'S.D.PASTE SHEET'!P344)</f>
        <v/>
      </c>
      <c s="86" t="str">
        <f>IF('S.D.PASTE SHEET'!Q344="","",'S.D.PASTE SHEET'!Q344)</f>
        <v/>
      </c>
      <c s="86" t="str">
        <f>IF('S.D.PASTE SHEET'!R344="","",'S.D.PASTE SHEET'!R344)</f>
        <v/>
      </c>
      <c s="86" t="str">
        <f>IF('S.D.PASTE SHEET'!S344="","",'S.D.PASTE SHEET'!S344)</f>
        <v/>
      </c>
      <c s="86" t="str">
        <f>IF('S.D.PASTE SHEET'!T344="","",'S.D.PASTE SHEET'!T344)</f>
        <v/>
      </c>
      <c s="86" t="str">
        <f>IF('S.D.PASTE SHEET'!U344="","",'S.D.PASTE SHEET'!U344)</f>
        <v/>
      </c>
      <c s="86" t="str">
        <f>IF('S.D.PASTE SHEET'!V344="","",'S.D.PASTE SHEET'!V344)</f>
        <v/>
      </c>
      <c s="86" t="str">
        <f>IF('S.D.PASTE SHEET'!W344="","",'S.D.PASTE SHEET'!W344)</f>
        <v/>
      </c>
      <c s="86" t="str">
        <f>IF('S.D.PASTE SHEET'!X344="","",'S.D.PASTE SHEET'!X344)</f>
        <v/>
      </c>
      <c s="86" t="str">
        <f>IF('S.D.PASTE SHEET'!Y344="","",'S.D.PASTE SHEET'!Y344)</f>
        <v/>
      </c>
      <c s="86" t="str">
        <f>IF('S.D.PASTE SHEET'!Z344="","",'S.D.PASTE SHEET'!Z344)</f>
        <v/>
      </c>
      <c s="86" t="str">
        <f>IF('S.D.PASTE SHEET'!AA344="","",'S.D.PASTE SHEET'!AA344)</f>
        <v/>
      </c>
      <c s="86" t="str">
        <f>IF('S.D.PASTE SHEET'!AB344="","",'S.D.PASTE SHEET'!AB344)</f>
        <v/>
      </c>
      <c s="86" t="str">
        <f>IF('S.D.PASTE SHEET'!AC344="","",'S.D.PASTE SHEET'!AC344)</f>
        <v/>
      </c>
      <c s="86" t="str">
        <f>IF('S.D.PASTE SHEET'!AD344="","",'S.D.PASTE SHEET'!AD344)</f>
        <v/>
      </c>
      <c s="87"/>
      <c s="88" t="str">
        <f>IF(AK344="","",IF(AK344&gt;0,COUNT($AG$2:AG344),""))</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44" s="88" t="str">
        <f>IF(BC344="","",IF(BC344&gt;0,COUNT($AY$2:AY344),""))</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45" spans="1:66" ht="15.75" customHeight="1">
      <c r="A345" s="86" t="str">
        <f>IF('S.D.PASTE SHEET'!A345="","",'S.D.PASTE SHEET'!A345)</f>
        <v/>
      </c>
      <c s="86" t="str">
        <f>IF('S.D.PASTE SHEET'!B345="","",'S.D.PASTE SHEET'!B345)</f>
        <v/>
      </c>
      <c s="86" t="str">
        <f>IF('S.D.PASTE SHEET'!C345="","",'S.D.PASTE SHEET'!C345)</f>
        <v/>
      </c>
      <c s="86" t="str">
        <f>IF('S.D.PASTE SHEET'!D345="","",'S.D.PASTE SHEET'!D345)</f>
        <v/>
      </c>
      <c s="86" t="str">
        <f>IF('S.D.PASTE SHEET'!E345="","",'S.D.PASTE SHEET'!E345)</f>
        <v/>
      </c>
      <c s="86" t="str">
        <f>IF('S.D.PASTE SHEET'!F345="","",'S.D.PASTE SHEET'!F345)</f>
        <v/>
      </c>
      <c s="86" t="str">
        <f>IF('S.D.PASTE SHEET'!G345="","",'S.D.PASTE SHEET'!G345)</f>
        <v/>
      </c>
      <c s="86" t="str">
        <f>IF('S.D.PASTE SHEET'!H345="","",'S.D.PASTE SHEET'!H345)</f>
        <v/>
      </c>
      <c s="86" t="str">
        <f>IF('S.D.PASTE SHEET'!I345="","",'S.D.PASTE SHEET'!I345)</f>
        <v/>
      </c>
      <c s="86" t="str">
        <f>IF('S.D.PASTE SHEET'!J345="","",'S.D.PASTE SHEET'!J345)</f>
        <v/>
      </c>
      <c s="86" t="str">
        <f>IF('S.D.PASTE SHEET'!K345="","",'S.D.PASTE SHEET'!K345)</f>
        <v/>
      </c>
      <c s="86" t="str">
        <f>IF('S.D.PASTE SHEET'!L345="","",'S.D.PASTE SHEET'!L345)</f>
        <v/>
      </c>
      <c s="86" t="str">
        <f>IF('S.D.PASTE SHEET'!M345="","",'S.D.PASTE SHEET'!M345)</f>
        <v/>
      </c>
      <c s="86" t="str">
        <f>IF('S.D.PASTE SHEET'!N345="","",'S.D.PASTE SHEET'!N345)</f>
        <v/>
      </c>
      <c s="86" t="str">
        <f>IF('S.D.PASTE SHEET'!O345="","",'S.D.PASTE SHEET'!O345)</f>
        <v/>
      </c>
      <c s="86" t="str">
        <f>IF('S.D.PASTE SHEET'!P345="","",'S.D.PASTE SHEET'!P345)</f>
        <v/>
      </c>
      <c s="86" t="str">
        <f>IF('S.D.PASTE SHEET'!Q345="","",'S.D.PASTE SHEET'!Q345)</f>
        <v/>
      </c>
      <c s="86" t="str">
        <f>IF('S.D.PASTE SHEET'!R345="","",'S.D.PASTE SHEET'!R345)</f>
        <v/>
      </c>
      <c s="86" t="str">
        <f>IF('S.D.PASTE SHEET'!S345="","",'S.D.PASTE SHEET'!S345)</f>
        <v/>
      </c>
      <c s="86" t="str">
        <f>IF('S.D.PASTE SHEET'!T345="","",'S.D.PASTE SHEET'!T345)</f>
        <v/>
      </c>
      <c s="86" t="str">
        <f>IF('S.D.PASTE SHEET'!U345="","",'S.D.PASTE SHEET'!U345)</f>
        <v/>
      </c>
      <c s="86" t="str">
        <f>IF('S.D.PASTE SHEET'!V345="","",'S.D.PASTE SHEET'!V345)</f>
        <v/>
      </c>
      <c s="86" t="str">
        <f>IF('S.D.PASTE SHEET'!W345="","",'S.D.PASTE SHEET'!W345)</f>
        <v/>
      </c>
      <c s="86" t="str">
        <f>IF('S.D.PASTE SHEET'!X345="","",'S.D.PASTE SHEET'!X345)</f>
        <v/>
      </c>
      <c s="86" t="str">
        <f>IF('S.D.PASTE SHEET'!Y345="","",'S.D.PASTE SHEET'!Y345)</f>
        <v/>
      </c>
      <c s="86" t="str">
        <f>IF('S.D.PASTE SHEET'!Z345="","",'S.D.PASTE SHEET'!Z345)</f>
        <v/>
      </c>
      <c s="86" t="str">
        <f>IF('S.D.PASTE SHEET'!AA345="","",'S.D.PASTE SHEET'!AA345)</f>
        <v/>
      </c>
      <c s="86" t="str">
        <f>IF('S.D.PASTE SHEET'!AB345="","",'S.D.PASTE SHEET'!AB345)</f>
        <v/>
      </c>
      <c s="86" t="str">
        <f>IF('S.D.PASTE SHEET'!AC345="","",'S.D.PASTE SHEET'!AC345)</f>
        <v/>
      </c>
      <c s="86" t="str">
        <f>IF('S.D.PASTE SHEET'!AD345="","",'S.D.PASTE SHEET'!AD345)</f>
        <v/>
      </c>
      <c s="87"/>
      <c s="88" t="str">
        <f>IF(AK345="","",IF(AK345&gt;0,COUNT($AG$2:AG345),""))</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45" s="88" t="str">
        <f>IF(BC345="","",IF(BC345&gt;0,COUNT($AY$2:AY345),""))</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46" spans="1:66" ht="15.75" customHeight="1">
      <c r="A346" s="86" t="str">
        <f>IF('S.D.PASTE SHEET'!A346="","",'S.D.PASTE SHEET'!A346)</f>
        <v/>
      </c>
      <c s="86" t="str">
        <f>IF('S.D.PASTE SHEET'!B346="","",'S.D.PASTE SHEET'!B346)</f>
        <v/>
      </c>
      <c s="86" t="str">
        <f>IF('S.D.PASTE SHEET'!C346="","",'S.D.PASTE SHEET'!C346)</f>
        <v/>
      </c>
      <c s="86" t="str">
        <f>IF('S.D.PASTE SHEET'!D346="","",'S.D.PASTE SHEET'!D346)</f>
        <v/>
      </c>
      <c s="86" t="str">
        <f>IF('S.D.PASTE SHEET'!E346="","",'S.D.PASTE SHEET'!E346)</f>
        <v/>
      </c>
      <c s="86" t="str">
        <f>IF('S.D.PASTE SHEET'!F346="","",'S.D.PASTE SHEET'!F346)</f>
        <v/>
      </c>
      <c s="86" t="str">
        <f>IF('S.D.PASTE SHEET'!G346="","",'S.D.PASTE SHEET'!G346)</f>
        <v/>
      </c>
      <c s="86" t="str">
        <f>IF('S.D.PASTE SHEET'!H346="","",'S.D.PASTE SHEET'!H346)</f>
        <v/>
      </c>
      <c s="86" t="str">
        <f>IF('S.D.PASTE SHEET'!I346="","",'S.D.PASTE SHEET'!I346)</f>
        <v/>
      </c>
      <c s="86" t="str">
        <f>IF('S.D.PASTE SHEET'!J346="","",'S.D.PASTE SHEET'!J346)</f>
        <v/>
      </c>
      <c s="86" t="str">
        <f>IF('S.D.PASTE SHEET'!K346="","",'S.D.PASTE SHEET'!K346)</f>
        <v/>
      </c>
      <c s="86" t="str">
        <f>IF('S.D.PASTE SHEET'!L346="","",'S.D.PASTE SHEET'!L346)</f>
        <v/>
      </c>
      <c s="86" t="str">
        <f>IF('S.D.PASTE SHEET'!M346="","",'S.D.PASTE SHEET'!M346)</f>
        <v/>
      </c>
      <c s="86" t="str">
        <f>IF('S.D.PASTE SHEET'!N346="","",'S.D.PASTE SHEET'!N346)</f>
        <v/>
      </c>
      <c s="86" t="str">
        <f>IF('S.D.PASTE SHEET'!O346="","",'S.D.PASTE SHEET'!O346)</f>
        <v/>
      </c>
      <c s="86" t="str">
        <f>IF('S.D.PASTE SHEET'!P346="","",'S.D.PASTE SHEET'!P346)</f>
        <v/>
      </c>
      <c s="86" t="str">
        <f>IF('S.D.PASTE SHEET'!Q346="","",'S.D.PASTE SHEET'!Q346)</f>
        <v/>
      </c>
      <c s="86" t="str">
        <f>IF('S.D.PASTE SHEET'!R346="","",'S.D.PASTE SHEET'!R346)</f>
        <v/>
      </c>
      <c s="86" t="str">
        <f>IF('S.D.PASTE SHEET'!S346="","",'S.D.PASTE SHEET'!S346)</f>
        <v/>
      </c>
      <c s="86" t="str">
        <f>IF('S.D.PASTE SHEET'!T346="","",'S.D.PASTE SHEET'!T346)</f>
        <v/>
      </c>
      <c s="86" t="str">
        <f>IF('S.D.PASTE SHEET'!U346="","",'S.D.PASTE SHEET'!U346)</f>
        <v/>
      </c>
      <c s="86" t="str">
        <f>IF('S.D.PASTE SHEET'!V346="","",'S.D.PASTE SHEET'!V346)</f>
        <v/>
      </c>
      <c s="86" t="str">
        <f>IF('S.D.PASTE SHEET'!W346="","",'S.D.PASTE SHEET'!W346)</f>
        <v/>
      </c>
      <c s="86" t="str">
        <f>IF('S.D.PASTE SHEET'!X346="","",'S.D.PASTE SHEET'!X346)</f>
        <v/>
      </c>
      <c s="86" t="str">
        <f>IF('S.D.PASTE SHEET'!Y346="","",'S.D.PASTE SHEET'!Y346)</f>
        <v/>
      </c>
      <c s="86" t="str">
        <f>IF('S.D.PASTE SHEET'!Z346="","",'S.D.PASTE SHEET'!Z346)</f>
        <v/>
      </c>
      <c s="86" t="str">
        <f>IF('S.D.PASTE SHEET'!AA346="","",'S.D.PASTE SHEET'!AA346)</f>
        <v/>
      </c>
      <c s="86" t="str">
        <f>IF('S.D.PASTE SHEET'!AB346="","",'S.D.PASTE SHEET'!AB346)</f>
        <v/>
      </c>
      <c s="86" t="str">
        <f>IF('S.D.PASTE SHEET'!AC346="","",'S.D.PASTE SHEET'!AC346)</f>
        <v/>
      </c>
      <c s="86" t="str">
        <f>IF('S.D.PASTE SHEET'!AD346="","",'S.D.PASTE SHEET'!AD346)</f>
        <v/>
      </c>
      <c s="87"/>
      <c s="88" t="str">
        <f>IF(AK346="","",IF(AK346&gt;0,COUNT($AG$2:AG346),""))</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46" s="88" t="str">
        <f>IF(BC346="","",IF(BC346&gt;0,COUNT($AY$2:AY346),""))</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47" spans="1:66" ht="15.75" customHeight="1">
      <c r="A347" s="86" t="str">
        <f>IF('S.D.PASTE SHEET'!A347="","",'S.D.PASTE SHEET'!A347)</f>
        <v/>
      </c>
      <c s="86" t="str">
        <f>IF('S.D.PASTE SHEET'!B347="","",'S.D.PASTE SHEET'!B347)</f>
        <v/>
      </c>
      <c s="86" t="str">
        <f>IF('S.D.PASTE SHEET'!C347="","",'S.D.PASTE SHEET'!C347)</f>
        <v/>
      </c>
      <c s="86" t="str">
        <f>IF('S.D.PASTE SHEET'!D347="","",'S.D.PASTE SHEET'!D347)</f>
        <v/>
      </c>
      <c s="86" t="str">
        <f>IF('S.D.PASTE SHEET'!E347="","",'S.D.PASTE SHEET'!E347)</f>
        <v/>
      </c>
      <c s="86" t="str">
        <f>IF('S.D.PASTE SHEET'!F347="","",'S.D.PASTE SHEET'!F347)</f>
        <v/>
      </c>
      <c s="86" t="str">
        <f>IF('S.D.PASTE SHEET'!G347="","",'S.D.PASTE SHEET'!G347)</f>
        <v/>
      </c>
      <c s="86" t="str">
        <f>IF('S.D.PASTE SHEET'!H347="","",'S.D.PASTE SHEET'!H347)</f>
        <v/>
      </c>
      <c s="86" t="str">
        <f>IF('S.D.PASTE SHEET'!I347="","",'S.D.PASTE SHEET'!I347)</f>
        <v/>
      </c>
      <c s="86" t="str">
        <f>IF('S.D.PASTE SHEET'!J347="","",'S.D.PASTE SHEET'!J347)</f>
        <v/>
      </c>
      <c s="86" t="str">
        <f>IF('S.D.PASTE SHEET'!K347="","",'S.D.PASTE SHEET'!K347)</f>
        <v/>
      </c>
      <c s="86" t="str">
        <f>IF('S.D.PASTE SHEET'!L347="","",'S.D.PASTE SHEET'!L347)</f>
        <v/>
      </c>
      <c s="86" t="str">
        <f>IF('S.D.PASTE SHEET'!M347="","",'S.D.PASTE SHEET'!M347)</f>
        <v/>
      </c>
      <c s="86" t="str">
        <f>IF('S.D.PASTE SHEET'!N347="","",'S.D.PASTE SHEET'!N347)</f>
        <v/>
      </c>
      <c s="86" t="str">
        <f>IF('S.D.PASTE SHEET'!O347="","",'S.D.PASTE SHEET'!O347)</f>
        <v/>
      </c>
      <c s="86" t="str">
        <f>IF('S.D.PASTE SHEET'!P347="","",'S.D.PASTE SHEET'!P347)</f>
        <v/>
      </c>
      <c s="86" t="str">
        <f>IF('S.D.PASTE SHEET'!Q347="","",'S.D.PASTE SHEET'!Q347)</f>
        <v/>
      </c>
      <c s="86" t="str">
        <f>IF('S.D.PASTE SHEET'!R347="","",'S.D.PASTE SHEET'!R347)</f>
        <v/>
      </c>
      <c s="86" t="str">
        <f>IF('S.D.PASTE SHEET'!S347="","",'S.D.PASTE SHEET'!S347)</f>
        <v/>
      </c>
      <c s="86" t="str">
        <f>IF('S.D.PASTE SHEET'!T347="","",'S.D.PASTE SHEET'!T347)</f>
        <v/>
      </c>
      <c s="86" t="str">
        <f>IF('S.D.PASTE SHEET'!U347="","",'S.D.PASTE SHEET'!U347)</f>
        <v/>
      </c>
      <c s="86" t="str">
        <f>IF('S.D.PASTE SHEET'!V347="","",'S.D.PASTE SHEET'!V347)</f>
        <v/>
      </c>
      <c s="86" t="str">
        <f>IF('S.D.PASTE SHEET'!W347="","",'S.D.PASTE SHEET'!W347)</f>
        <v/>
      </c>
      <c s="86" t="str">
        <f>IF('S.D.PASTE SHEET'!X347="","",'S.D.PASTE SHEET'!X347)</f>
        <v/>
      </c>
      <c s="86" t="str">
        <f>IF('S.D.PASTE SHEET'!Y347="","",'S.D.PASTE SHEET'!Y347)</f>
        <v/>
      </c>
      <c s="86" t="str">
        <f>IF('S.D.PASTE SHEET'!Z347="","",'S.D.PASTE SHEET'!Z347)</f>
        <v/>
      </c>
      <c s="86" t="str">
        <f>IF('S.D.PASTE SHEET'!AA347="","",'S.D.PASTE SHEET'!AA347)</f>
        <v/>
      </c>
      <c s="86" t="str">
        <f>IF('S.D.PASTE SHEET'!AB347="","",'S.D.PASTE SHEET'!AB347)</f>
        <v/>
      </c>
      <c s="86" t="str">
        <f>IF('S.D.PASTE SHEET'!AC347="","",'S.D.PASTE SHEET'!AC347)</f>
        <v/>
      </c>
      <c s="86" t="str">
        <f>IF('S.D.PASTE SHEET'!AD347="","",'S.D.PASTE SHEET'!AD347)</f>
        <v/>
      </c>
      <c s="87"/>
      <c s="88" t="str">
        <f>IF(AK347="","",IF(AK347&gt;0,COUNT($AG$2:AG347),""))</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47" s="88" t="str">
        <f>IF(BC347="","",IF(BC347&gt;0,COUNT($AY$2:AY347),""))</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48" spans="1:66" ht="15.75" customHeight="1">
      <c r="A348" s="86" t="str">
        <f>IF('S.D.PASTE SHEET'!A348="","",'S.D.PASTE SHEET'!A348)</f>
        <v/>
      </c>
      <c s="86" t="str">
        <f>IF('S.D.PASTE SHEET'!B348="","",'S.D.PASTE SHEET'!B348)</f>
        <v/>
      </c>
      <c s="86" t="str">
        <f>IF('S.D.PASTE SHEET'!C348="","",'S.D.PASTE SHEET'!C348)</f>
        <v/>
      </c>
      <c s="86" t="str">
        <f>IF('S.D.PASTE SHEET'!D348="","",'S.D.PASTE SHEET'!D348)</f>
        <v/>
      </c>
      <c s="86" t="str">
        <f>IF('S.D.PASTE SHEET'!E348="","",'S.D.PASTE SHEET'!E348)</f>
        <v/>
      </c>
      <c s="86" t="str">
        <f>IF('S.D.PASTE SHEET'!F348="","",'S.D.PASTE SHEET'!F348)</f>
        <v/>
      </c>
      <c s="86" t="str">
        <f>IF('S.D.PASTE SHEET'!G348="","",'S.D.PASTE SHEET'!G348)</f>
        <v/>
      </c>
      <c s="86" t="str">
        <f>IF('S.D.PASTE SHEET'!H348="","",'S.D.PASTE SHEET'!H348)</f>
        <v/>
      </c>
      <c s="86" t="str">
        <f>IF('S.D.PASTE SHEET'!I348="","",'S.D.PASTE SHEET'!I348)</f>
        <v/>
      </c>
      <c s="86" t="str">
        <f>IF('S.D.PASTE SHEET'!J348="","",'S.D.PASTE SHEET'!J348)</f>
        <v/>
      </c>
      <c s="86" t="str">
        <f>IF('S.D.PASTE SHEET'!K348="","",'S.D.PASTE SHEET'!K348)</f>
        <v/>
      </c>
      <c s="86" t="str">
        <f>IF('S.D.PASTE SHEET'!L348="","",'S.D.PASTE SHEET'!L348)</f>
        <v/>
      </c>
      <c s="86" t="str">
        <f>IF('S.D.PASTE SHEET'!M348="","",'S.D.PASTE SHEET'!M348)</f>
        <v/>
      </c>
      <c s="86" t="str">
        <f>IF('S.D.PASTE SHEET'!N348="","",'S.D.PASTE SHEET'!N348)</f>
        <v/>
      </c>
      <c s="86" t="str">
        <f>IF('S.D.PASTE SHEET'!O348="","",'S.D.PASTE SHEET'!O348)</f>
        <v/>
      </c>
      <c s="86" t="str">
        <f>IF('S.D.PASTE SHEET'!P348="","",'S.D.PASTE SHEET'!P348)</f>
        <v/>
      </c>
      <c s="86" t="str">
        <f>IF('S.D.PASTE SHEET'!Q348="","",'S.D.PASTE SHEET'!Q348)</f>
        <v/>
      </c>
      <c s="86" t="str">
        <f>IF('S.D.PASTE SHEET'!R348="","",'S.D.PASTE SHEET'!R348)</f>
        <v/>
      </c>
      <c s="86" t="str">
        <f>IF('S.D.PASTE SHEET'!S348="","",'S.D.PASTE SHEET'!S348)</f>
        <v/>
      </c>
      <c s="86" t="str">
        <f>IF('S.D.PASTE SHEET'!T348="","",'S.D.PASTE SHEET'!T348)</f>
        <v/>
      </c>
      <c s="86" t="str">
        <f>IF('S.D.PASTE SHEET'!U348="","",'S.D.PASTE SHEET'!U348)</f>
        <v/>
      </c>
      <c s="86" t="str">
        <f>IF('S.D.PASTE SHEET'!V348="","",'S.D.PASTE SHEET'!V348)</f>
        <v/>
      </c>
      <c s="86" t="str">
        <f>IF('S.D.PASTE SHEET'!W348="","",'S.D.PASTE SHEET'!W348)</f>
        <v/>
      </c>
      <c s="86" t="str">
        <f>IF('S.D.PASTE SHEET'!X348="","",'S.D.PASTE SHEET'!X348)</f>
        <v/>
      </c>
      <c s="86" t="str">
        <f>IF('S.D.PASTE SHEET'!Y348="","",'S.D.PASTE SHEET'!Y348)</f>
        <v/>
      </c>
      <c s="86" t="str">
        <f>IF('S.D.PASTE SHEET'!Z348="","",'S.D.PASTE SHEET'!Z348)</f>
        <v/>
      </c>
      <c s="86" t="str">
        <f>IF('S.D.PASTE SHEET'!AA348="","",'S.D.PASTE SHEET'!AA348)</f>
        <v/>
      </c>
      <c s="86" t="str">
        <f>IF('S.D.PASTE SHEET'!AB348="","",'S.D.PASTE SHEET'!AB348)</f>
        <v/>
      </c>
      <c s="86" t="str">
        <f>IF('S.D.PASTE SHEET'!AC348="","",'S.D.PASTE SHEET'!AC348)</f>
        <v/>
      </c>
      <c s="86" t="str">
        <f>IF('S.D.PASTE SHEET'!AD348="","",'S.D.PASTE SHEET'!AD348)</f>
        <v/>
      </c>
      <c s="87"/>
      <c s="88" t="str">
        <f>IF(AK348="","",IF(AK348&gt;0,COUNT($AG$2:AG348),""))</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48" s="88" t="str">
        <f>IF(BC348="","",IF(BC348&gt;0,COUNT($AY$2:AY348),""))</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49" spans="1:66" ht="15.75" customHeight="1">
      <c r="A349" s="86" t="str">
        <f>IF('S.D.PASTE SHEET'!A349="","",'S.D.PASTE SHEET'!A349)</f>
        <v/>
      </c>
      <c s="86" t="str">
        <f>IF('S.D.PASTE SHEET'!B349="","",'S.D.PASTE SHEET'!B349)</f>
        <v/>
      </c>
      <c s="86" t="str">
        <f>IF('S.D.PASTE SHEET'!C349="","",'S.D.PASTE SHEET'!C349)</f>
        <v/>
      </c>
      <c s="86" t="str">
        <f>IF('S.D.PASTE SHEET'!D349="","",'S.D.PASTE SHEET'!D349)</f>
        <v/>
      </c>
      <c s="86" t="str">
        <f>IF('S.D.PASTE SHEET'!E349="","",'S.D.PASTE SHEET'!E349)</f>
        <v/>
      </c>
      <c s="86" t="str">
        <f>IF('S.D.PASTE SHEET'!F349="","",'S.D.PASTE SHEET'!F349)</f>
        <v/>
      </c>
      <c s="86" t="str">
        <f>IF('S.D.PASTE SHEET'!G349="","",'S.D.PASTE SHEET'!G349)</f>
        <v/>
      </c>
      <c s="86" t="str">
        <f>IF('S.D.PASTE SHEET'!H349="","",'S.D.PASTE SHEET'!H349)</f>
        <v/>
      </c>
      <c s="86" t="str">
        <f>IF('S.D.PASTE SHEET'!I349="","",'S.D.PASTE SHEET'!I349)</f>
        <v/>
      </c>
      <c s="86" t="str">
        <f>IF('S.D.PASTE SHEET'!J349="","",'S.D.PASTE SHEET'!J349)</f>
        <v/>
      </c>
      <c s="86" t="str">
        <f>IF('S.D.PASTE SHEET'!K349="","",'S.D.PASTE SHEET'!K349)</f>
        <v/>
      </c>
      <c s="86" t="str">
        <f>IF('S.D.PASTE SHEET'!L349="","",'S.D.PASTE SHEET'!L349)</f>
        <v/>
      </c>
      <c s="86" t="str">
        <f>IF('S.D.PASTE SHEET'!M349="","",'S.D.PASTE SHEET'!M349)</f>
        <v/>
      </c>
      <c s="86" t="str">
        <f>IF('S.D.PASTE SHEET'!N349="","",'S.D.PASTE SHEET'!N349)</f>
        <v/>
      </c>
      <c s="86" t="str">
        <f>IF('S.D.PASTE SHEET'!O349="","",'S.D.PASTE SHEET'!O349)</f>
        <v/>
      </c>
      <c s="86" t="str">
        <f>IF('S.D.PASTE SHEET'!P349="","",'S.D.PASTE SHEET'!P349)</f>
        <v/>
      </c>
      <c s="86" t="str">
        <f>IF('S.D.PASTE SHEET'!Q349="","",'S.D.PASTE SHEET'!Q349)</f>
        <v/>
      </c>
      <c s="86" t="str">
        <f>IF('S.D.PASTE SHEET'!R349="","",'S.D.PASTE SHEET'!R349)</f>
        <v/>
      </c>
      <c s="86" t="str">
        <f>IF('S.D.PASTE SHEET'!S349="","",'S.D.PASTE SHEET'!S349)</f>
        <v/>
      </c>
      <c s="86" t="str">
        <f>IF('S.D.PASTE SHEET'!T349="","",'S.D.PASTE SHEET'!T349)</f>
        <v/>
      </c>
      <c s="86" t="str">
        <f>IF('S.D.PASTE SHEET'!U349="","",'S.D.PASTE SHEET'!U349)</f>
        <v/>
      </c>
      <c s="86" t="str">
        <f>IF('S.D.PASTE SHEET'!V349="","",'S.D.PASTE SHEET'!V349)</f>
        <v/>
      </c>
      <c s="86" t="str">
        <f>IF('S.D.PASTE SHEET'!W349="","",'S.D.PASTE SHEET'!W349)</f>
        <v/>
      </c>
      <c s="86" t="str">
        <f>IF('S.D.PASTE SHEET'!X349="","",'S.D.PASTE SHEET'!X349)</f>
        <v/>
      </c>
      <c s="86" t="str">
        <f>IF('S.D.PASTE SHEET'!Y349="","",'S.D.PASTE SHEET'!Y349)</f>
        <v/>
      </c>
      <c s="86" t="str">
        <f>IF('S.D.PASTE SHEET'!Z349="","",'S.D.PASTE SHEET'!Z349)</f>
        <v/>
      </c>
      <c s="86" t="str">
        <f>IF('S.D.PASTE SHEET'!AA349="","",'S.D.PASTE SHEET'!AA349)</f>
        <v/>
      </c>
      <c s="86" t="str">
        <f>IF('S.D.PASTE SHEET'!AB349="","",'S.D.PASTE SHEET'!AB349)</f>
        <v/>
      </c>
      <c s="86" t="str">
        <f>IF('S.D.PASTE SHEET'!AC349="","",'S.D.PASTE SHEET'!AC349)</f>
        <v/>
      </c>
      <c s="86" t="str">
        <f>IF('S.D.PASTE SHEET'!AD349="","",'S.D.PASTE SHEET'!AD349)</f>
        <v/>
      </c>
      <c s="87"/>
      <c s="88" t="str">
        <f>IF(AK349="","",IF(AK349&gt;0,COUNT($AG$2:AG349),""))</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49" s="88" t="str">
        <f>IF(BC349="","",IF(BC349&gt;0,COUNT($AY$2:AY349),""))</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50" spans="1:66" ht="15.75" customHeight="1">
      <c r="A350" s="86" t="str">
        <f>IF('S.D.PASTE SHEET'!A350="","",'S.D.PASTE SHEET'!A350)</f>
        <v/>
      </c>
      <c s="86" t="str">
        <f>IF('S.D.PASTE SHEET'!B350="","",'S.D.PASTE SHEET'!B350)</f>
        <v/>
      </c>
      <c s="86" t="str">
        <f>IF('S.D.PASTE SHEET'!C350="","",'S.D.PASTE SHEET'!C350)</f>
        <v/>
      </c>
      <c s="86" t="str">
        <f>IF('S.D.PASTE SHEET'!D350="","",'S.D.PASTE SHEET'!D350)</f>
        <v/>
      </c>
      <c s="86" t="str">
        <f>IF('S.D.PASTE SHEET'!E350="","",'S.D.PASTE SHEET'!E350)</f>
        <v/>
      </c>
      <c s="86" t="str">
        <f>IF('S.D.PASTE SHEET'!F350="","",'S.D.PASTE SHEET'!F350)</f>
        <v/>
      </c>
      <c s="86" t="str">
        <f>IF('S.D.PASTE SHEET'!G350="","",'S.D.PASTE SHEET'!G350)</f>
        <v/>
      </c>
      <c s="86" t="str">
        <f>IF('S.D.PASTE SHEET'!H350="","",'S.D.PASTE SHEET'!H350)</f>
        <v/>
      </c>
      <c s="86" t="str">
        <f>IF('S.D.PASTE SHEET'!I350="","",'S.D.PASTE SHEET'!I350)</f>
        <v/>
      </c>
      <c s="86" t="str">
        <f>IF('S.D.PASTE SHEET'!J350="","",'S.D.PASTE SHEET'!J350)</f>
        <v/>
      </c>
      <c s="86" t="str">
        <f>IF('S.D.PASTE SHEET'!K350="","",'S.D.PASTE SHEET'!K350)</f>
        <v/>
      </c>
      <c s="86" t="str">
        <f>IF('S.D.PASTE SHEET'!L350="","",'S.D.PASTE SHEET'!L350)</f>
        <v/>
      </c>
      <c s="86" t="str">
        <f>IF('S.D.PASTE SHEET'!M350="","",'S.D.PASTE SHEET'!M350)</f>
        <v/>
      </c>
      <c s="86" t="str">
        <f>IF('S.D.PASTE SHEET'!N350="","",'S.D.PASTE SHEET'!N350)</f>
        <v/>
      </c>
      <c s="86" t="str">
        <f>IF('S.D.PASTE SHEET'!O350="","",'S.D.PASTE SHEET'!O350)</f>
        <v/>
      </c>
      <c s="86" t="str">
        <f>IF('S.D.PASTE SHEET'!P350="","",'S.D.PASTE SHEET'!P350)</f>
        <v/>
      </c>
      <c s="86" t="str">
        <f>IF('S.D.PASTE SHEET'!Q350="","",'S.D.PASTE SHEET'!Q350)</f>
        <v/>
      </c>
      <c s="86" t="str">
        <f>IF('S.D.PASTE SHEET'!R350="","",'S.D.PASTE SHEET'!R350)</f>
        <v/>
      </c>
      <c s="86" t="str">
        <f>IF('S.D.PASTE SHEET'!S350="","",'S.D.PASTE SHEET'!S350)</f>
        <v/>
      </c>
      <c s="86" t="str">
        <f>IF('S.D.PASTE SHEET'!T350="","",'S.D.PASTE SHEET'!T350)</f>
        <v/>
      </c>
      <c s="86" t="str">
        <f>IF('S.D.PASTE SHEET'!U350="","",'S.D.PASTE SHEET'!U350)</f>
        <v/>
      </c>
      <c s="86" t="str">
        <f>IF('S.D.PASTE SHEET'!V350="","",'S.D.PASTE SHEET'!V350)</f>
        <v/>
      </c>
      <c s="86" t="str">
        <f>IF('S.D.PASTE SHEET'!W350="","",'S.D.PASTE SHEET'!W350)</f>
        <v/>
      </c>
      <c s="86" t="str">
        <f>IF('S.D.PASTE SHEET'!X350="","",'S.D.PASTE SHEET'!X350)</f>
        <v/>
      </c>
      <c s="86" t="str">
        <f>IF('S.D.PASTE SHEET'!Y350="","",'S.D.PASTE SHEET'!Y350)</f>
        <v/>
      </c>
      <c s="86" t="str">
        <f>IF('S.D.PASTE SHEET'!Z350="","",'S.D.PASTE SHEET'!Z350)</f>
        <v/>
      </c>
      <c s="86" t="str">
        <f>IF('S.D.PASTE SHEET'!AA350="","",'S.D.PASTE SHEET'!AA350)</f>
        <v/>
      </c>
      <c s="86" t="str">
        <f>IF('S.D.PASTE SHEET'!AB350="","",'S.D.PASTE SHEET'!AB350)</f>
        <v/>
      </c>
      <c s="86" t="str">
        <f>IF('S.D.PASTE SHEET'!AC350="","",'S.D.PASTE SHEET'!AC350)</f>
        <v/>
      </c>
      <c s="86" t="str">
        <f>IF('S.D.PASTE SHEET'!AD350="","",'S.D.PASTE SHEET'!AD350)</f>
        <v/>
      </c>
      <c s="87"/>
      <c s="88" t="str">
        <f>IF(AK350="","",IF(AK350&gt;0,COUNT($AG$2:AG350),""))</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50" s="88" t="str">
        <f>IF(BC350="","",IF(BC350&gt;0,COUNT($AY$2:AY350),""))</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51" spans="1:66" ht="15.75" customHeight="1">
      <c r="A351" s="86" t="str">
        <f>IF('S.D.PASTE SHEET'!A351="","",'S.D.PASTE SHEET'!A351)</f>
        <v/>
      </c>
      <c s="86" t="str">
        <f>IF('S.D.PASTE SHEET'!B351="","",'S.D.PASTE SHEET'!B351)</f>
        <v/>
      </c>
      <c s="86" t="str">
        <f>IF('S.D.PASTE SHEET'!C351="","",'S.D.PASTE SHEET'!C351)</f>
        <v/>
      </c>
      <c s="86" t="str">
        <f>IF('S.D.PASTE SHEET'!D351="","",'S.D.PASTE SHEET'!D351)</f>
        <v/>
      </c>
      <c s="86" t="str">
        <f>IF('S.D.PASTE SHEET'!E351="","",'S.D.PASTE SHEET'!E351)</f>
        <v/>
      </c>
      <c s="86" t="str">
        <f>IF('S.D.PASTE SHEET'!F351="","",'S.D.PASTE SHEET'!F351)</f>
        <v/>
      </c>
      <c s="86" t="str">
        <f>IF('S.D.PASTE SHEET'!G351="","",'S.D.PASTE SHEET'!G351)</f>
        <v/>
      </c>
      <c s="86" t="str">
        <f>IF('S.D.PASTE SHEET'!H351="","",'S.D.PASTE SHEET'!H351)</f>
        <v/>
      </c>
      <c s="86" t="str">
        <f>IF('S.D.PASTE SHEET'!I351="","",'S.D.PASTE SHEET'!I351)</f>
        <v/>
      </c>
      <c s="86" t="str">
        <f>IF('S.D.PASTE SHEET'!J351="","",'S.D.PASTE SHEET'!J351)</f>
        <v/>
      </c>
      <c s="86" t="str">
        <f>IF('S.D.PASTE SHEET'!K351="","",'S.D.PASTE SHEET'!K351)</f>
        <v/>
      </c>
      <c s="86" t="str">
        <f>IF('S.D.PASTE SHEET'!L351="","",'S.D.PASTE SHEET'!L351)</f>
        <v/>
      </c>
      <c s="86" t="str">
        <f>IF('S.D.PASTE SHEET'!M351="","",'S.D.PASTE SHEET'!M351)</f>
        <v/>
      </c>
      <c s="86" t="str">
        <f>IF('S.D.PASTE SHEET'!N351="","",'S.D.PASTE SHEET'!N351)</f>
        <v/>
      </c>
      <c s="86" t="str">
        <f>IF('S.D.PASTE SHEET'!O351="","",'S.D.PASTE SHEET'!O351)</f>
        <v/>
      </c>
      <c s="86" t="str">
        <f>IF('S.D.PASTE SHEET'!P351="","",'S.D.PASTE SHEET'!P351)</f>
        <v/>
      </c>
      <c s="86" t="str">
        <f>IF('S.D.PASTE SHEET'!Q351="","",'S.D.PASTE SHEET'!Q351)</f>
        <v/>
      </c>
      <c s="86" t="str">
        <f>IF('S.D.PASTE SHEET'!R351="","",'S.D.PASTE SHEET'!R351)</f>
        <v/>
      </c>
      <c s="86" t="str">
        <f>IF('S.D.PASTE SHEET'!S351="","",'S.D.PASTE SHEET'!S351)</f>
        <v/>
      </c>
      <c s="86" t="str">
        <f>IF('S.D.PASTE SHEET'!T351="","",'S.D.PASTE SHEET'!T351)</f>
        <v/>
      </c>
      <c s="86" t="str">
        <f>IF('S.D.PASTE SHEET'!U351="","",'S.D.PASTE SHEET'!U351)</f>
        <v/>
      </c>
      <c s="86" t="str">
        <f>IF('S.D.PASTE SHEET'!V351="","",'S.D.PASTE SHEET'!V351)</f>
        <v/>
      </c>
      <c s="86" t="str">
        <f>IF('S.D.PASTE SHEET'!W351="","",'S.D.PASTE SHEET'!W351)</f>
        <v/>
      </c>
      <c s="86" t="str">
        <f>IF('S.D.PASTE SHEET'!X351="","",'S.D.PASTE SHEET'!X351)</f>
        <v/>
      </c>
      <c s="86" t="str">
        <f>IF('S.D.PASTE SHEET'!Y351="","",'S.D.PASTE SHEET'!Y351)</f>
        <v/>
      </c>
      <c s="86" t="str">
        <f>IF('S.D.PASTE SHEET'!Z351="","",'S.D.PASTE SHEET'!Z351)</f>
        <v/>
      </c>
      <c s="86" t="str">
        <f>IF('S.D.PASTE SHEET'!AA351="","",'S.D.PASTE SHEET'!AA351)</f>
        <v/>
      </c>
      <c s="86" t="str">
        <f>IF('S.D.PASTE SHEET'!AB351="","",'S.D.PASTE SHEET'!AB351)</f>
        <v/>
      </c>
      <c s="86" t="str">
        <f>IF('S.D.PASTE SHEET'!AC351="","",'S.D.PASTE SHEET'!AC351)</f>
        <v/>
      </c>
      <c s="86" t="str">
        <f>IF('S.D.PASTE SHEET'!AD351="","",'S.D.PASTE SHEET'!AD351)</f>
        <v/>
      </c>
      <c s="87"/>
      <c s="88" t="str">
        <f>IF(AK351="","",IF(AK351&gt;0,COUNT($AG$2:AG351),""))</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51" s="88" t="str">
        <f>IF(BC351="","",IF(BC351&gt;0,COUNT($AY$2:AY351),""))</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52" spans="1:66" ht="15.75" customHeight="1">
      <c r="A352" s="86" t="str">
        <f>IF('S.D.PASTE SHEET'!A352="","",'S.D.PASTE SHEET'!A352)</f>
        <v/>
      </c>
      <c s="86" t="str">
        <f>IF('S.D.PASTE SHEET'!B352="","",'S.D.PASTE SHEET'!B352)</f>
        <v/>
      </c>
      <c s="86" t="str">
        <f>IF('S.D.PASTE SHEET'!C352="","",'S.D.PASTE SHEET'!C352)</f>
        <v/>
      </c>
      <c s="86" t="str">
        <f>IF('S.D.PASTE SHEET'!D352="","",'S.D.PASTE SHEET'!D352)</f>
        <v/>
      </c>
      <c s="86" t="str">
        <f>IF('S.D.PASTE SHEET'!E352="","",'S.D.PASTE SHEET'!E352)</f>
        <v/>
      </c>
      <c s="86" t="str">
        <f>IF('S.D.PASTE SHEET'!F352="","",'S.D.PASTE SHEET'!F352)</f>
        <v/>
      </c>
      <c s="86" t="str">
        <f>IF('S.D.PASTE SHEET'!G352="","",'S.D.PASTE SHEET'!G352)</f>
        <v/>
      </c>
      <c s="86" t="str">
        <f>IF('S.D.PASTE SHEET'!H352="","",'S.D.PASTE SHEET'!H352)</f>
        <v/>
      </c>
      <c s="86" t="str">
        <f>IF('S.D.PASTE SHEET'!I352="","",'S.D.PASTE SHEET'!I352)</f>
        <v/>
      </c>
      <c s="86" t="str">
        <f>IF('S.D.PASTE SHEET'!J352="","",'S.D.PASTE SHEET'!J352)</f>
        <v/>
      </c>
      <c s="86" t="str">
        <f>IF('S.D.PASTE SHEET'!K352="","",'S.D.PASTE SHEET'!K352)</f>
        <v/>
      </c>
      <c s="86" t="str">
        <f>IF('S.D.PASTE SHEET'!L352="","",'S.D.PASTE SHEET'!L352)</f>
        <v/>
      </c>
      <c s="86" t="str">
        <f>IF('S.D.PASTE SHEET'!M352="","",'S.D.PASTE SHEET'!M352)</f>
        <v/>
      </c>
      <c s="86" t="str">
        <f>IF('S.D.PASTE SHEET'!N352="","",'S.D.PASTE SHEET'!N352)</f>
        <v/>
      </c>
      <c s="86" t="str">
        <f>IF('S.D.PASTE SHEET'!O352="","",'S.D.PASTE SHEET'!O352)</f>
        <v/>
      </c>
      <c s="86" t="str">
        <f>IF('S.D.PASTE SHEET'!P352="","",'S.D.PASTE SHEET'!P352)</f>
        <v/>
      </c>
      <c s="86" t="str">
        <f>IF('S.D.PASTE SHEET'!Q352="","",'S.D.PASTE SHEET'!Q352)</f>
        <v/>
      </c>
      <c s="86" t="str">
        <f>IF('S.D.PASTE SHEET'!R352="","",'S.D.PASTE SHEET'!R352)</f>
        <v/>
      </c>
      <c s="86" t="str">
        <f>IF('S.D.PASTE SHEET'!S352="","",'S.D.PASTE SHEET'!S352)</f>
        <v/>
      </c>
      <c s="86" t="str">
        <f>IF('S.D.PASTE SHEET'!T352="","",'S.D.PASTE SHEET'!T352)</f>
        <v/>
      </c>
      <c s="86" t="str">
        <f>IF('S.D.PASTE SHEET'!U352="","",'S.D.PASTE SHEET'!U352)</f>
        <v/>
      </c>
      <c s="86" t="str">
        <f>IF('S.D.PASTE SHEET'!V352="","",'S.D.PASTE SHEET'!V352)</f>
        <v/>
      </c>
      <c s="86" t="str">
        <f>IF('S.D.PASTE SHEET'!W352="","",'S.D.PASTE SHEET'!W352)</f>
        <v/>
      </c>
      <c s="86" t="str">
        <f>IF('S.D.PASTE SHEET'!X352="","",'S.D.PASTE SHEET'!X352)</f>
        <v/>
      </c>
      <c s="86" t="str">
        <f>IF('S.D.PASTE SHEET'!Y352="","",'S.D.PASTE SHEET'!Y352)</f>
        <v/>
      </c>
      <c s="86" t="str">
        <f>IF('S.D.PASTE SHEET'!Z352="","",'S.D.PASTE SHEET'!Z352)</f>
        <v/>
      </c>
      <c s="86" t="str">
        <f>IF('S.D.PASTE SHEET'!AA352="","",'S.D.PASTE SHEET'!AA352)</f>
        <v/>
      </c>
      <c s="86" t="str">
        <f>IF('S.D.PASTE SHEET'!AB352="","",'S.D.PASTE SHEET'!AB352)</f>
        <v/>
      </c>
      <c s="86" t="str">
        <f>IF('S.D.PASTE SHEET'!AC352="","",'S.D.PASTE SHEET'!AC352)</f>
        <v/>
      </c>
      <c s="86" t="str">
        <f>IF('S.D.PASTE SHEET'!AD352="","",'S.D.PASTE SHEET'!AD352)</f>
        <v/>
      </c>
      <c s="87"/>
      <c s="88" t="str">
        <f>IF(AK352="","",IF(AK352&gt;0,COUNT($AG$2:AG352),""))</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52" s="88" t="str">
        <f>IF(BC352="","",IF(BC352&gt;0,COUNT($AY$2:AY352),""))</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53" spans="1:66" ht="15.75" customHeight="1">
      <c r="A353" s="86" t="str">
        <f>IF('S.D.PASTE SHEET'!A353="","",'S.D.PASTE SHEET'!A353)</f>
        <v/>
      </c>
      <c s="86" t="str">
        <f>IF('S.D.PASTE SHEET'!B353="","",'S.D.PASTE SHEET'!B353)</f>
        <v/>
      </c>
      <c s="86" t="str">
        <f>IF('S.D.PASTE SHEET'!C353="","",'S.D.PASTE SHEET'!C353)</f>
        <v/>
      </c>
      <c s="86" t="str">
        <f>IF('S.D.PASTE SHEET'!D353="","",'S.D.PASTE SHEET'!D353)</f>
        <v/>
      </c>
      <c s="86" t="str">
        <f>IF('S.D.PASTE SHEET'!E353="","",'S.D.PASTE SHEET'!E353)</f>
        <v/>
      </c>
      <c s="86" t="str">
        <f>IF('S.D.PASTE SHEET'!F353="","",'S.D.PASTE SHEET'!F353)</f>
        <v/>
      </c>
      <c s="86" t="str">
        <f>IF('S.D.PASTE SHEET'!G353="","",'S.D.PASTE SHEET'!G353)</f>
        <v/>
      </c>
      <c s="86" t="str">
        <f>IF('S.D.PASTE SHEET'!H353="","",'S.D.PASTE SHEET'!H353)</f>
        <v/>
      </c>
      <c s="86" t="str">
        <f>IF('S.D.PASTE SHEET'!I353="","",'S.D.PASTE SHEET'!I353)</f>
        <v/>
      </c>
      <c s="86" t="str">
        <f>IF('S.D.PASTE SHEET'!J353="","",'S.D.PASTE SHEET'!J353)</f>
        <v/>
      </c>
      <c s="86" t="str">
        <f>IF('S.D.PASTE SHEET'!K353="","",'S.D.PASTE SHEET'!K353)</f>
        <v/>
      </c>
      <c s="86" t="str">
        <f>IF('S.D.PASTE SHEET'!L353="","",'S.D.PASTE SHEET'!L353)</f>
        <v/>
      </c>
      <c s="86" t="str">
        <f>IF('S.D.PASTE SHEET'!M353="","",'S.D.PASTE SHEET'!M353)</f>
        <v/>
      </c>
      <c s="86" t="str">
        <f>IF('S.D.PASTE SHEET'!N353="","",'S.D.PASTE SHEET'!N353)</f>
        <v/>
      </c>
      <c s="86" t="str">
        <f>IF('S.D.PASTE SHEET'!O353="","",'S.D.PASTE SHEET'!O353)</f>
        <v/>
      </c>
      <c s="86" t="str">
        <f>IF('S.D.PASTE SHEET'!P353="","",'S.D.PASTE SHEET'!P353)</f>
        <v/>
      </c>
      <c s="86" t="str">
        <f>IF('S.D.PASTE SHEET'!Q353="","",'S.D.PASTE SHEET'!Q353)</f>
        <v/>
      </c>
      <c s="86" t="str">
        <f>IF('S.D.PASTE SHEET'!R353="","",'S.D.PASTE SHEET'!R353)</f>
        <v/>
      </c>
      <c s="86" t="str">
        <f>IF('S.D.PASTE SHEET'!S353="","",'S.D.PASTE SHEET'!S353)</f>
        <v/>
      </c>
      <c s="86" t="str">
        <f>IF('S.D.PASTE SHEET'!T353="","",'S.D.PASTE SHEET'!T353)</f>
        <v/>
      </c>
      <c s="86" t="str">
        <f>IF('S.D.PASTE SHEET'!U353="","",'S.D.PASTE SHEET'!U353)</f>
        <v/>
      </c>
      <c s="86" t="str">
        <f>IF('S.D.PASTE SHEET'!V353="","",'S.D.PASTE SHEET'!V353)</f>
        <v/>
      </c>
      <c s="86" t="str">
        <f>IF('S.D.PASTE SHEET'!W353="","",'S.D.PASTE SHEET'!W353)</f>
        <v/>
      </c>
      <c s="86" t="str">
        <f>IF('S.D.PASTE SHEET'!X353="","",'S.D.PASTE SHEET'!X353)</f>
        <v/>
      </c>
      <c s="86" t="str">
        <f>IF('S.D.PASTE SHEET'!Y353="","",'S.D.PASTE SHEET'!Y353)</f>
        <v/>
      </c>
      <c s="86" t="str">
        <f>IF('S.D.PASTE SHEET'!Z353="","",'S.D.PASTE SHEET'!Z353)</f>
        <v/>
      </c>
      <c s="86" t="str">
        <f>IF('S.D.PASTE SHEET'!AA353="","",'S.D.PASTE SHEET'!AA353)</f>
        <v/>
      </c>
      <c s="86" t="str">
        <f>IF('S.D.PASTE SHEET'!AB353="","",'S.D.PASTE SHEET'!AB353)</f>
        <v/>
      </c>
      <c s="86" t="str">
        <f>IF('S.D.PASTE SHEET'!AC353="","",'S.D.PASTE SHEET'!AC353)</f>
        <v/>
      </c>
      <c s="86" t="str">
        <f>IF('S.D.PASTE SHEET'!AD353="","",'S.D.PASTE SHEET'!AD353)</f>
        <v/>
      </c>
      <c s="87"/>
      <c s="88" t="str">
        <f>IF(AK353="","",IF(AK353&gt;0,COUNT($AG$2:AG353),""))</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53" s="88" t="str">
        <f>IF(BC353="","",IF(BC353&gt;0,COUNT($AY$2:AY353),""))</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54" spans="1:66" ht="15.75" customHeight="1">
      <c r="A354" s="86" t="str">
        <f>IF('S.D.PASTE SHEET'!A354="","",'S.D.PASTE SHEET'!A354)</f>
        <v/>
      </c>
      <c s="86" t="str">
        <f>IF('S.D.PASTE SHEET'!B354="","",'S.D.PASTE SHEET'!B354)</f>
        <v/>
      </c>
      <c s="86" t="str">
        <f>IF('S.D.PASTE SHEET'!C354="","",'S.D.PASTE SHEET'!C354)</f>
        <v/>
      </c>
      <c s="86" t="str">
        <f>IF('S.D.PASTE SHEET'!D354="","",'S.D.PASTE SHEET'!D354)</f>
        <v/>
      </c>
      <c s="86" t="str">
        <f>IF('S.D.PASTE SHEET'!E354="","",'S.D.PASTE SHEET'!E354)</f>
        <v/>
      </c>
      <c s="86" t="str">
        <f>IF('S.D.PASTE SHEET'!F354="","",'S.D.PASTE SHEET'!F354)</f>
        <v/>
      </c>
      <c s="86" t="str">
        <f>IF('S.D.PASTE SHEET'!G354="","",'S.D.PASTE SHEET'!G354)</f>
        <v/>
      </c>
      <c s="86" t="str">
        <f>IF('S.D.PASTE SHEET'!H354="","",'S.D.PASTE SHEET'!H354)</f>
        <v/>
      </c>
      <c s="86" t="str">
        <f>IF('S.D.PASTE SHEET'!I354="","",'S.D.PASTE SHEET'!I354)</f>
        <v/>
      </c>
      <c s="86" t="str">
        <f>IF('S.D.PASTE SHEET'!J354="","",'S.D.PASTE SHEET'!J354)</f>
        <v/>
      </c>
      <c s="86" t="str">
        <f>IF('S.D.PASTE SHEET'!K354="","",'S.D.PASTE SHEET'!K354)</f>
        <v/>
      </c>
      <c s="86" t="str">
        <f>IF('S.D.PASTE SHEET'!L354="","",'S.D.PASTE SHEET'!L354)</f>
        <v/>
      </c>
      <c s="86" t="str">
        <f>IF('S.D.PASTE SHEET'!M354="","",'S.D.PASTE SHEET'!M354)</f>
        <v/>
      </c>
      <c s="86" t="str">
        <f>IF('S.D.PASTE SHEET'!N354="","",'S.D.PASTE SHEET'!N354)</f>
        <v/>
      </c>
      <c s="86" t="str">
        <f>IF('S.D.PASTE SHEET'!O354="","",'S.D.PASTE SHEET'!O354)</f>
        <v/>
      </c>
      <c s="86" t="str">
        <f>IF('S.D.PASTE SHEET'!P354="","",'S.D.PASTE SHEET'!P354)</f>
        <v/>
      </c>
      <c s="86" t="str">
        <f>IF('S.D.PASTE SHEET'!Q354="","",'S.D.PASTE SHEET'!Q354)</f>
        <v/>
      </c>
      <c s="86" t="str">
        <f>IF('S.D.PASTE SHEET'!R354="","",'S.D.PASTE SHEET'!R354)</f>
        <v/>
      </c>
      <c s="86" t="str">
        <f>IF('S.D.PASTE SHEET'!S354="","",'S.D.PASTE SHEET'!S354)</f>
        <v/>
      </c>
      <c s="86" t="str">
        <f>IF('S.D.PASTE SHEET'!T354="","",'S.D.PASTE SHEET'!T354)</f>
        <v/>
      </c>
      <c s="86" t="str">
        <f>IF('S.D.PASTE SHEET'!U354="","",'S.D.PASTE SHEET'!U354)</f>
        <v/>
      </c>
      <c s="86" t="str">
        <f>IF('S.D.PASTE SHEET'!V354="","",'S.D.PASTE SHEET'!V354)</f>
        <v/>
      </c>
      <c s="86" t="str">
        <f>IF('S.D.PASTE SHEET'!W354="","",'S.D.PASTE SHEET'!W354)</f>
        <v/>
      </c>
      <c s="86" t="str">
        <f>IF('S.D.PASTE SHEET'!X354="","",'S.D.PASTE SHEET'!X354)</f>
        <v/>
      </c>
      <c s="86" t="str">
        <f>IF('S.D.PASTE SHEET'!Y354="","",'S.D.PASTE SHEET'!Y354)</f>
        <v/>
      </c>
      <c s="86" t="str">
        <f>IF('S.D.PASTE SHEET'!Z354="","",'S.D.PASTE SHEET'!Z354)</f>
        <v/>
      </c>
      <c s="86" t="str">
        <f>IF('S.D.PASTE SHEET'!AA354="","",'S.D.PASTE SHEET'!AA354)</f>
        <v/>
      </c>
      <c s="86" t="str">
        <f>IF('S.D.PASTE SHEET'!AB354="","",'S.D.PASTE SHEET'!AB354)</f>
        <v/>
      </c>
      <c s="86" t="str">
        <f>IF('S.D.PASTE SHEET'!AC354="","",'S.D.PASTE SHEET'!AC354)</f>
        <v/>
      </c>
      <c s="86" t="str">
        <f>IF('S.D.PASTE SHEET'!AD354="","",'S.D.PASTE SHEET'!AD354)</f>
        <v/>
      </c>
      <c s="87"/>
      <c s="88" t="str">
        <f>IF(AK354="","",IF(AK354&gt;0,COUNT($AG$2:AG354),""))</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54" s="88" t="str">
        <f>IF(BC354="","",IF(BC354&gt;0,COUNT($AY$2:AY354),""))</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55" spans="1:66" ht="15.75" customHeight="1">
      <c r="A355" s="86" t="str">
        <f>IF('S.D.PASTE SHEET'!A355="","",'S.D.PASTE SHEET'!A355)</f>
        <v/>
      </c>
      <c s="86" t="str">
        <f>IF('S.D.PASTE SHEET'!B355="","",'S.D.PASTE SHEET'!B355)</f>
        <v/>
      </c>
      <c s="86" t="str">
        <f>IF('S.D.PASTE SHEET'!C355="","",'S.D.PASTE SHEET'!C355)</f>
        <v/>
      </c>
      <c s="86" t="str">
        <f>IF('S.D.PASTE SHEET'!D355="","",'S.D.PASTE SHEET'!D355)</f>
        <v/>
      </c>
      <c s="86" t="str">
        <f>IF('S.D.PASTE SHEET'!E355="","",'S.D.PASTE SHEET'!E355)</f>
        <v/>
      </c>
      <c s="86" t="str">
        <f>IF('S.D.PASTE SHEET'!F355="","",'S.D.PASTE SHEET'!F355)</f>
        <v/>
      </c>
      <c s="86" t="str">
        <f>IF('S.D.PASTE SHEET'!G355="","",'S.D.PASTE SHEET'!G355)</f>
        <v/>
      </c>
      <c s="86" t="str">
        <f>IF('S.D.PASTE SHEET'!H355="","",'S.D.PASTE SHEET'!H355)</f>
        <v/>
      </c>
      <c s="86" t="str">
        <f>IF('S.D.PASTE SHEET'!I355="","",'S.D.PASTE SHEET'!I355)</f>
        <v/>
      </c>
      <c s="86" t="str">
        <f>IF('S.D.PASTE SHEET'!J355="","",'S.D.PASTE SHEET'!J355)</f>
        <v/>
      </c>
      <c s="86" t="str">
        <f>IF('S.D.PASTE SHEET'!K355="","",'S.D.PASTE SHEET'!K355)</f>
        <v/>
      </c>
      <c s="86" t="str">
        <f>IF('S.D.PASTE SHEET'!L355="","",'S.D.PASTE SHEET'!L355)</f>
        <v/>
      </c>
      <c s="86" t="str">
        <f>IF('S.D.PASTE SHEET'!M355="","",'S.D.PASTE SHEET'!M355)</f>
        <v/>
      </c>
      <c s="86" t="str">
        <f>IF('S.D.PASTE SHEET'!N355="","",'S.D.PASTE SHEET'!N355)</f>
        <v/>
      </c>
      <c s="86" t="str">
        <f>IF('S.D.PASTE SHEET'!O355="","",'S.D.PASTE SHEET'!O355)</f>
        <v/>
      </c>
      <c s="86" t="str">
        <f>IF('S.D.PASTE SHEET'!P355="","",'S.D.PASTE SHEET'!P355)</f>
        <v/>
      </c>
      <c s="86" t="str">
        <f>IF('S.D.PASTE SHEET'!Q355="","",'S.D.PASTE SHEET'!Q355)</f>
        <v/>
      </c>
      <c s="86" t="str">
        <f>IF('S.D.PASTE SHEET'!R355="","",'S.D.PASTE SHEET'!R355)</f>
        <v/>
      </c>
      <c s="86" t="str">
        <f>IF('S.D.PASTE SHEET'!S355="","",'S.D.PASTE SHEET'!S355)</f>
        <v/>
      </c>
      <c s="86" t="str">
        <f>IF('S.D.PASTE SHEET'!T355="","",'S.D.PASTE SHEET'!T355)</f>
        <v/>
      </c>
      <c s="86" t="str">
        <f>IF('S.D.PASTE SHEET'!U355="","",'S.D.PASTE SHEET'!U355)</f>
        <v/>
      </c>
      <c s="86" t="str">
        <f>IF('S.D.PASTE SHEET'!V355="","",'S.D.PASTE SHEET'!V355)</f>
        <v/>
      </c>
      <c s="86" t="str">
        <f>IF('S.D.PASTE SHEET'!W355="","",'S.D.PASTE SHEET'!W355)</f>
        <v/>
      </c>
      <c s="86" t="str">
        <f>IF('S.D.PASTE SHEET'!X355="","",'S.D.PASTE SHEET'!X355)</f>
        <v/>
      </c>
      <c s="86" t="str">
        <f>IF('S.D.PASTE SHEET'!Y355="","",'S.D.PASTE SHEET'!Y355)</f>
        <v/>
      </c>
      <c s="86" t="str">
        <f>IF('S.D.PASTE SHEET'!Z355="","",'S.D.PASTE SHEET'!Z355)</f>
        <v/>
      </c>
      <c s="86" t="str">
        <f>IF('S.D.PASTE SHEET'!AA355="","",'S.D.PASTE SHEET'!AA355)</f>
        <v/>
      </c>
      <c s="86" t="str">
        <f>IF('S.D.PASTE SHEET'!AB355="","",'S.D.PASTE SHEET'!AB355)</f>
        <v/>
      </c>
      <c s="86" t="str">
        <f>IF('S.D.PASTE SHEET'!AC355="","",'S.D.PASTE SHEET'!AC355)</f>
        <v/>
      </c>
      <c s="86" t="str">
        <f>IF('S.D.PASTE SHEET'!AD355="","",'S.D.PASTE SHEET'!AD355)</f>
        <v/>
      </c>
      <c s="87"/>
      <c s="88" t="str">
        <f>IF(AK355="","",IF(AK355&gt;0,COUNT($AG$2:AG355),""))</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55" s="88" t="str">
        <f>IF(BC355="","",IF(BC355&gt;0,COUNT($AY$2:AY355),""))</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56" spans="1:66" ht="15.75" customHeight="1">
      <c r="A356" s="86" t="str">
        <f>IF('S.D.PASTE SHEET'!A356="","",'S.D.PASTE SHEET'!A356)</f>
        <v/>
      </c>
      <c s="86" t="str">
        <f>IF('S.D.PASTE SHEET'!B356="","",'S.D.PASTE SHEET'!B356)</f>
        <v/>
      </c>
      <c s="86" t="str">
        <f>IF('S.D.PASTE SHEET'!C356="","",'S.D.PASTE SHEET'!C356)</f>
        <v/>
      </c>
      <c s="86" t="str">
        <f>IF('S.D.PASTE SHEET'!D356="","",'S.D.PASTE SHEET'!D356)</f>
        <v/>
      </c>
      <c s="86" t="str">
        <f>IF('S.D.PASTE SHEET'!E356="","",'S.D.PASTE SHEET'!E356)</f>
        <v/>
      </c>
      <c s="86" t="str">
        <f>IF('S.D.PASTE SHEET'!F356="","",'S.D.PASTE SHEET'!F356)</f>
        <v/>
      </c>
      <c s="86" t="str">
        <f>IF('S.D.PASTE SHEET'!G356="","",'S.D.PASTE SHEET'!G356)</f>
        <v/>
      </c>
      <c s="86" t="str">
        <f>IF('S.D.PASTE SHEET'!H356="","",'S.D.PASTE SHEET'!H356)</f>
        <v/>
      </c>
      <c s="86" t="str">
        <f>IF('S.D.PASTE SHEET'!I356="","",'S.D.PASTE SHEET'!I356)</f>
        <v/>
      </c>
      <c s="86" t="str">
        <f>IF('S.D.PASTE SHEET'!J356="","",'S.D.PASTE SHEET'!J356)</f>
        <v/>
      </c>
      <c s="86" t="str">
        <f>IF('S.D.PASTE SHEET'!K356="","",'S.D.PASTE SHEET'!K356)</f>
        <v/>
      </c>
      <c s="86" t="str">
        <f>IF('S.D.PASTE SHEET'!L356="","",'S.D.PASTE SHEET'!L356)</f>
        <v/>
      </c>
      <c s="86" t="str">
        <f>IF('S.D.PASTE SHEET'!M356="","",'S.D.PASTE SHEET'!M356)</f>
        <v/>
      </c>
      <c s="86" t="str">
        <f>IF('S.D.PASTE SHEET'!N356="","",'S.D.PASTE SHEET'!N356)</f>
        <v/>
      </c>
      <c s="86" t="str">
        <f>IF('S.D.PASTE SHEET'!O356="","",'S.D.PASTE SHEET'!O356)</f>
        <v/>
      </c>
      <c s="86" t="str">
        <f>IF('S.D.PASTE SHEET'!P356="","",'S.D.PASTE SHEET'!P356)</f>
        <v/>
      </c>
      <c s="86" t="str">
        <f>IF('S.D.PASTE SHEET'!Q356="","",'S.D.PASTE SHEET'!Q356)</f>
        <v/>
      </c>
      <c s="86" t="str">
        <f>IF('S.D.PASTE SHEET'!R356="","",'S.D.PASTE SHEET'!R356)</f>
        <v/>
      </c>
      <c s="86" t="str">
        <f>IF('S.D.PASTE SHEET'!S356="","",'S.D.PASTE SHEET'!S356)</f>
        <v/>
      </c>
      <c s="86" t="str">
        <f>IF('S.D.PASTE SHEET'!T356="","",'S.D.PASTE SHEET'!T356)</f>
        <v/>
      </c>
      <c s="86" t="str">
        <f>IF('S.D.PASTE SHEET'!U356="","",'S.D.PASTE SHEET'!U356)</f>
        <v/>
      </c>
      <c s="86" t="str">
        <f>IF('S.D.PASTE SHEET'!V356="","",'S.D.PASTE SHEET'!V356)</f>
        <v/>
      </c>
      <c s="86" t="str">
        <f>IF('S.D.PASTE SHEET'!W356="","",'S.D.PASTE SHEET'!W356)</f>
        <v/>
      </c>
      <c s="86" t="str">
        <f>IF('S.D.PASTE SHEET'!X356="","",'S.D.PASTE SHEET'!X356)</f>
        <v/>
      </c>
      <c s="86" t="str">
        <f>IF('S.D.PASTE SHEET'!Y356="","",'S.D.PASTE SHEET'!Y356)</f>
        <v/>
      </c>
      <c s="86" t="str">
        <f>IF('S.D.PASTE SHEET'!Z356="","",'S.D.PASTE SHEET'!Z356)</f>
        <v/>
      </c>
      <c s="86" t="str">
        <f>IF('S.D.PASTE SHEET'!AA356="","",'S.D.PASTE SHEET'!AA356)</f>
        <v/>
      </c>
      <c s="86" t="str">
        <f>IF('S.D.PASTE SHEET'!AB356="","",'S.D.PASTE SHEET'!AB356)</f>
        <v/>
      </c>
      <c s="86" t="str">
        <f>IF('S.D.PASTE SHEET'!AC356="","",'S.D.PASTE SHEET'!AC356)</f>
        <v/>
      </c>
      <c s="86" t="str">
        <f>IF('S.D.PASTE SHEET'!AD356="","",'S.D.PASTE SHEET'!AD356)</f>
        <v/>
      </c>
      <c s="87"/>
      <c s="88" t="str">
        <f>IF(AK356="","",IF(AK356&gt;0,COUNT($AG$2:AG356),""))</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56" s="88" t="str">
        <f>IF(BC356="","",IF(BC356&gt;0,COUNT($AY$2:AY356),""))</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57" spans="1:66" ht="15.75" customHeight="1">
      <c r="A357" s="86" t="str">
        <f>IF('S.D.PASTE SHEET'!A357="","",'S.D.PASTE SHEET'!A357)</f>
        <v/>
      </c>
      <c s="86" t="str">
        <f>IF('S.D.PASTE SHEET'!B357="","",'S.D.PASTE SHEET'!B357)</f>
        <v/>
      </c>
      <c s="86" t="str">
        <f>IF('S.D.PASTE SHEET'!C357="","",'S.D.PASTE SHEET'!C357)</f>
        <v/>
      </c>
      <c s="86" t="str">
        <f>IF('S.D.PASTE SHEET'!D357="","",'S.D.PASTE SHEET'!D357)</f>
        <v/>
      </c>
      <c s="86" t="str">
        <f>IF('S.D.PASTE SHEET'!E357="","",'S.D.PASTE SHEET'!E357)</f>
        <v/>
      </c>
      <c s="86" t="str">
        <f>IF('S.D.PASTE SHEET'!F357="","",'S.D.PASTE SHEET'!F357)</f>
        <v/>
      </c>
      <c s="86" t="str">
        <f>IF('S.D.PASTE SHEET'!G357="","",'S.D.PASTE SHEET'!G357)</f>
        <v/>
      </c>
      <c s="86" t="str">
        <f>IF('S.D.PASTE SHEET'!H357="","",'S.D.PASTE SHEET'!H357)</f>
        <v/>
      </c>
      <c s="86" t="str">
        <f>IF('S.D.PASTE SHEET'!I357="","",'S.D.PASTE SHEET'!I357)</f>
        <v/>
      </c>
      <c s="86" t="str">
        <f>IF('S.D.PASTE SHEET'!J357="","",'S.D.PASTE SHEET'!J357)</f>
        <v/>
      </c>
      <c s="86" t="str">
        <f>IF('S.D.PASTE SHEET'!K357="","",'S.D.PASTE SHEET'!K357)</f>
        <v/>
      </c>
      <c s="86" t="str">
        <f>IF('S.D.PASTE SHEET'!L357="","",'S.D.PASTE SHEET'!L357)</f>
        <v/>
      </c>
      <c s="86" t="str">
        <f>IF('S.D.PASTE SHEET'!M357="","",'S.D.PASTE SHEET'!M357)</f>
        <v/>
      </c>
      <c s="86" t="str">
        <f>IF('S.D.PASTE SHEET'!N357="","",'S.D.PASTE SHEET'!N357)</f>
        <v/>
      </c>
      <c s="86" t="str">
        <f>IF('S.D.PASTE SHEET'!O357="","",'S.D.PASTE SHEET'!O357)</f>
        <v/>
      </c>
      <c s="86" t="str">
        <f>IF('S.D.PASTE SHEET'!P357="","",'S.D.PASTE SHEET'!P357)</f>
        <v/>
      </c>
      <c s="86" t="str">
        <f>IF('S.D.PASTE SHEET'!Q357="","",'S.D.PASTE SHEET'!Q357)</f>
        <v/>
      </c>
      <c s="86" t="str">
        <f>IF('S.D.PASTE SHEET'!R357="","",'S.D.PASTE SHEET'!R357)</f>
        <v/>
      </c>
      <c s="86" t="str">
        <f>IF('S.D.PASTE SHEET'!S357="","",'S.D.PASTE SHEET'!S357)</f>
        <v/>
      </c>
      <c s="86" t="str">
        <f>IF('S.D.PASTE SHEET'!T357="","",'S.D.PASTE SHEET'!T357)</f>
        <v/>
      </c>
      <c s="86" t="str">
        <f>IF('S.D.PASTE SHEET'!U357="","",'S.D.PASTE SHEET'!U357)</f>
        <v/>
      </c>
      <c s="86" t="str">
        <f>IF('S.D.PASTE SHEET'!V357="","",'S.D.PASTE SHEET'!V357)</f>
        <v/>
      </c>
      <c s="86" t="str">
        <f>IF('S.D.PASTE SHEET'!W357="","",'S.D.PASTE SHEET'!W357)</f>
        <v/>
      </c>
      <c s="86" t="str">
        <f>IF('S.D.PASTE SHEET'!X357="","",'S.D.PASTE SHEET'!X357)</f>
        <v/>
      </c>
      <c s="86" t="str">
        <f>IF('S.D.PASTE SHEET'!Y357="","",'S.D.PASTE SHEET'!Y357)</f>
        <v/>
      </c>
      <c s="86" t="str">
        <f>IF('S.D.PASTE SHEET'!Z357="","",'S.D.PASTE SHEET'!Z357)</f>
        <v/>
      </c>
      <c s="86" t="str">
        <f>IF('S.D.PASTE SHEET'!AA357="","",'S.D.PASTE SHEET'!AA357)</f>
        <v/>
      </c>
      <c s="86" t="str">
        <f>IF('S.D.PASTE SHEET'!AB357="","",'S.D.PASTE SHEET'!AB357)</f>
        <v/>
      </c>
      <c s="86" t="str">
        <f>IF('S.D.PASTE SHEET'!AC357="","",'S.D.PASTE SHEET'!AC357)</f>
        <v/>
      </c>
      <c s="86" t="str">
        <f>IF('S.D.PASTE SHEET'!AD357="","",'S.D.PASTE SHEET'!AD357)</f>
        <v/>
      </c>
      <c s="87"/>
      <c s="88" t="str">
        <f>IF(AK357="","",IF(AK357&gt;0,COUNT($AG$2:AG357),""))</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57" s="88" t="str">
        <f>IF(BC357="","",IF(BC357&gt;0,COUNT($AY$2:AY357),""))</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58" spans="1:66" ht="15.75" customHeight="1">
      <c r="A358" s="86" t="str">
        <f>IF('S.D.PASTE SHEET'!A358="","",'S.D.PASTE SHEET'!A358)</f>
        <v/>
      </c>
      <c s="86" t="str">
        <f>IF('S.D.PASTE SHEET'!B358="","",'S.D.PASTE SHEET'!B358)</f>
        <v/>
      </c>
      <c s="86" t="str">
        <f>IF('S.D.PASTE SHEET'!C358="","",'S.D.PASTE SHEET'!C358)</f>
        <v/>
      </c>
      <c s="86" t="str">
        <f>IF('S.D.PASTE SHEET'!D358="","",'S.D.PASTE SHEET'!D358)</f>
        <v/>
      </c>
      <c s="86" t="str">
        <f>IF('S.D.PASTE SHEET'!E358="","",'S.D.PASTE SHEET'!E358)</f>
        <v/>
      </c>
      <c s="86" t="str">
        <f>IF('S.D.PASTE SHEET'!F358="","",'S.D.PASTE SHEET'!F358)</f>
        <v/>
      </c>
      <c s="86" t="str">
        <f>IF('S.D.PASTE SHEET'!G358="","",'S.D.PASTE SHEET'!G358)</f>
        <v/>
      </c>
      <c s="86" t="str">
        <f>IF('S.D.PASTE SHEET'!H358="","",'S.D.PASTE SHEET'!H358)</f>
        <v/>
      </c>
      <c s="86" t="str">
        <f>IF('S.D.PASTE SHEET'!I358="","",'S.D.PASTE SHEET'!I358)</f>
        <v/>
      </c>
      <c s="86" t="str">
        <f>IF('S.D.PASTE SHEET'!J358="","",'S.D.PASTE SHEET'!J358)</f>
        <v/>
      </c>
      <c s="86" t="str">
        <f>IF('S.D.PASTE SHEET'!K358="","",'S.D.PASTE SHEET'!K358)</f>
        <v/>
      </c>
      <c s="86" t="str">
        <f>IF('S.D.PASTE SHEET'!L358="","",'S.D.PASTE SHEET'!L358)</f>
        <v/>
      </c>
      <c s="86" t="str">
        <f>IF('S.D.PASTE SHEET'!M358="","",'S.D.PASTE SHEET'!M358)</f>
        <v/>
      </c>
      <c s="86" t="str">
        <f>IF('S.D.PASTE SHEET'!N358="","",'S.D.PASTE SHEET'!N358)</f>
        <v/>
      </c>
      <c s="86" t="str">
        <f>IF('S.D.PASTE SHEET'!O358="","",'S.D.PASTE SHEET'!O358)</f>
        <v/>
      </c>
      <c s="86" t="str">
        <f>IF('S.D.PASTE SHEET'!P358="","",'S.D.PASTE SHEET'!P358)</f>
        <v/>
      </c>
      <c s="86" t="str">
        <f>IF('S.D.PASTE SHEET'!Q358="","",'S.D.PASTE SHEET'!Q358)</f>
        <v/>
      </c>
      <c s="86" t="str">
        <f>IF('S.D.PASTE SHEET'!R358="","",'S.D.PASTE SHEET'!R358)</f>
        <v/>
      </c>
      <c s="86" t="str">
        <f>IF('S.D.PASTE SHEET'!S358="","",'S.D.PASTE SHEET'!S358)</f>
        <v/>
      </c>
      <c s="86" t="str">
        <f>IF('S.D.PASTE SHEET'!T358="","",'S.D.PASTE SHEET'!T358)</f>
        <v/>
      </c>
      <c s="86" t="str">
        <f>IF('S.D.PASTE SHEET'!U358="","",'S.D.PASTE SHEET'!U358)</f>
        <v/>
      </c>
      <c s="86" t="str">
        <f>IF('S.D.PASTE SHEET'!V358="","",'S.D.PASTE SHEET'!V358)</f>
        <v/>
      </c>
      <c s="86" t="str">
        <f>IF('S.D.PASTE SHEET'!W358="","",'S.D.PASTE SHEET'!W358)</f>
        <v/>
      </c>
      <c s="86" t="str">
        <f>IF('S.D.PASTE SHEET'!X358="","",'S.D.PASTE SHEET'!X358)</f>
        <v/>
      </c>
      <c s="86" t="str">
        <f>IF('S.D.PASTE SHEET'!Y358="","",'S.D.PASTE SHEET'!Y358)</f>
        <v/>
      </c>
      <c s="86" t="str">
        <f>IF('S.D.PASTE SHEET'!Z358="","",'S.D.PASTE SHEET'!Z358)</f>
        <v/>
      </c>
      <c s="86" t="str">
        <f>IF('S.D.PASTE SHEET'!AA358="","",'S.D.PASTE SHEET'!AA358)</f>
        <v/>
      </c>
      <c s="86" t="str">
        <f>IF('S.D.PASTE SHEET'!AB358="","",'S.D.PASTE SHEET'!AB358)</f>
        <v/>
      </c>
      <c s="86" t="str">
        <f>IF('S.D.PASTE SHEET'!AC358="","",'S.D.PASTE SHEET'!AC358)</f>
        <v/>
      </c>
      <c s="86" t="str">
        <f>IF('S.D.PASTE SHEET'!AD358="","",'S.D.PASTE SHEET'!AD358)</f>
        <v/>
      </c>
      <c s="87"/>
      <c s="88" t="str">
        <f>IF(AK358="","",IF(AK358&gt;0,COUNT($AG$2:AG358),""))</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58" s="88" t="str">
        <f>IF(BC358="","",IF(BC358&gt;0,COUNT($AY$2:AY358),""))</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59" spans="1:66" ht="15.75" customHeight="1">
      <c r="A359" s="86" t="str">
        <f>IF('S.D.PASTE SHEET'!A359="","",'S.D.PASTE SHEET'!A359)</f>
        <v/>
      </c>
      <c s="86" t="str">
        <f>IF('S.D.PASTE SHEET'!B359="","",'S.D.PASTE SHEET'!B359)</f>
        <v/>
      </c>
      <c s="86" t="str">
        <f>IF('S.D.PASTE SHEET'!C359="","",'S.D.PASTE SHEET'!C359)</f>
        <v/>
      </c>
      <c s="86" t="str">
        <f>IF('S.D.PASTE SHEET'!D359="","",'S.D.PASTE SHEET'!D359)</f>
        <v/>
      </c>
      <c s="86" t="str">
        <f>IF('S.D.PASTE SHEET'!E359="","",'S.D.PASTE SHEET'!E359)</f>
        <v/>
      </c>
      <c s="86" t="str">
        <f>IF('S.D.PASTE SHEET'!F359="","",'S.D.PASTE SHEET'!F359)</f>
        <v/>
      </c>
      <c s="86" t="str">
        <f>IF('S.D.PASTE SHEET'!G359="","",'S.D.PASTE SHEET'!G359)</f>
        <v/>
      </c>
      <c s="86" t="str">
        <f>IF('S.D.PASTE SHEET'!H359="","",'S.D.PASTE SHEET'!H359)</f>
        <v/>
      </c>
      <c s="86" t="str">
        <f>IF('S.D.PASTE SHEET'!I359="","",'S.D.PASTE SHEET'!I359)</f>
        <v/>
      </c>
      <c s="86" t="str">
        <f>IF('S.D.PASTE SHEET'!J359="","",'S.D.PASTE SHEET'!J359)</f>
        <v/>
      </c>
      <c s="86" t="str">
        <f>IF('S.D.PASTE SHEET'!K359="","",'S.D.PASTE SHEET'!K359)</f>
        <v/>
      </c>
      <c s="86" t="str">
        <f>IF('S.D.PASTE SHEET'!L359="","",'S.D.PASTE SHEET'!L359)</f>
        <v/>
      </c>
      <c s="86" t="str">
        <f>IF('S.D.PASTE SHEET'!M359="","",'S.D.PASTE SHEET'!M359)</f>
        <v/>
      </c>
      <c s="86" t="str">
        <f>IF('S.D.PASTE SHEET'!N359="","",'S.D.PASTE SHEET'!N359)</f>
        <v/>
      </c>
      <c s="86" t="str">
        <f>IF('S.D.PASTE SHEET'!O359="","",'S.D.PASTE SHEET'!O359)</f>
        <v/>
      </c>
      <c s="86" t="str">
        <f>IF('S.D.PASTE SHEET'!P359="","",'S.D.PASTE SHEET'!P359)</f>
        <v/>
      </c>
      <c s="86" t="str">
        <f>IF('S.D.PASTE SHEET'!Q359="","",'S.D.PASTE SHEET'!Q359)</f>
        <v/>
      </c>
      <c s="86" t="str">
        <f>IF('S.D.PASTE SHEET'!R359="","",'S.D.PASTE SHEET'!R359)</f>
        <v/>
      </c>
      <c s="86" t="str">
        <f>IF('S.D.PASTE SHEET'!S359="","",'S.D.PASTE SHEET'!S359)</f>
        <v/>
      </c>
      <c s="86" t="str">
        <f>IF('S.D.PASTE SHEET'!T359="","",'S.D.PASTE SHEET'!T359)</f>
        <v/>
      </c>
      <c s="86" t="str">
        <f>IF('S.D.PASTE SHEET'!U359="","",'S.D.PASTE SHEET'!U359)</f>
        <v/>
      </c>
      <c s="86" t="str">
        <f>IF('S.D.PASTE SHEET'!V359="","",'S.D.PASTE SHEET'!V359)</f>
        <v/>
      </c>
      <c s="86" t="str">
        <f>IF('S.D.PASTE SHEET'!W359="","",'S.D.PASTE SHEET'!W359)</f>
        <v/>
      </c>
      <c s="86" t="str">
        <f>IF('S.D.PASTE SHEET'!X359="","",'S.D.PASTE SHEET'!X359)</f>
        <v/>
      </c>
      <c s="86" t="str">
        <f>IF('S.D.PASTE SHEET'!Y359="","",'S.D.PASTE SHEET'!Y359)</f>
        <v/>
      </c>
      <c s="86" t="str">
        <f>IF('S.D.PASTE SHEET'!Z359="","",'S.D.PASTE SHEET'!Z359)</f>
        <v/>
      </c>
      <c s="86" t="str">
        <f>IF('S.D.PASTE SHEET'!AA359="","",'S.D.PASTE SHEET'!AA359)</f>
        <v/>
      </c>
      <c s="86" t="str">
        <f>IF('S.D.PASTE SHEET'!AB359="","",'S.D.PASTE SHEET'!AB359)</f>
        <v/>
      </c>
      <c s="86" t="str">
        <f>IF('S.D.PASTE SHEET'!AC359="","",'S.D.PASTE SHEET'!AC359)</f>
        <v/>
      </c>
      <c s="86" t="str">
        <f>IF('S.D.PASTE SHEET'!AD359="","",'S.D.PASTE SHEET'!AD359)</f>
        <v/>
      </c>
      <c s="87"/>
      <c s="88" t="str">
        <f>IF(AK359="","",IF(AK359&gt;0,COUNT($AG$2:AG359),""))</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59" s="88" t="str">
        <f>IF(BC359="","",IF(BC359&gt;0,COUNT($AY$2:AY359),""))</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60" spans="1:66" ht="15.75" customHeight="1">
      <c r="A360" s="86" t="str">
        <f>IF('S.D.PASTE SHEET'!A360="","",'S.D.PASTE SHEET'!A360)</f>
        <v/>
      </c>
      <c s="86" t="str">
        <f>IF('S.D.PASTE SHEET'!B360="","",'S.D.PASTE SHEET'!B360)</f>
        <v/>
      </c>
      <c s="86" t="str">
        <f>IF('S.D.PASTE SHEET'!C360="","",'S.D.PASTE SHEET'!C360)</f>
        <v/>
      </c>
      <c s="86" t="str">
        <f>IF('S.D.PASTE SHEET'!D360="","",'S.D.PASTE SHEET'!D360)</f>
        <v/>
      </c>
      <c s="86" t="str">
        <f>IF('S.D.PASTE SHEET'!E360="","",'S.D.PASTE SHEET'!E360)</f>
        <v/>
      </c>
      <c s="86" t="str">
        <f>IF('S.D.PASTE SHEET'!F360="","",'S.D.PASTE SHEET'!F360)</f>
        <v/>
      </c>
      <c s="86" t="str">
        <f>IF('S.D.PASTE SHEET'!G360="","",'S.D.PASTE SHEET'!G360)</f>
        <v/>
      </c>
      <c s="86" t="str">
        <f>IF('S.D.PASTE SHEET'!H360="","",'S.D.PASTE SHEET'!H360)</f>
        <v/>
      </c>
      <c s="86" t="str">
        <f>IF('S.D.PASTE SHEET'!I360="","",'S.D.PASTE SHEET'!I360)</f>
        <v/>
      </c>
      <c s="86" t="str">
        <f>IF('S.D.PASTE SHEET'!J360="","",'S.D.PASTE SHEET'!J360)</f>
        <v/>
      </c>
      <c s="86" t="str">
        <f>IF('S.D.PASTE SHEET'!K360="","",'S.D.PASTE SHEET'!K360)</f>
        <v/>
      </c>
      <c s="86" t="str">
        <f>IF('S.D.PASTE SHEET'!L360="","",'S.D.PASTE SHEET'!L360)</f>
        <v/>
      </c>
      <c s="86" t="str">
        <f>IF('S.D.PASTE SHEET'!M360="","",'S.D.PASTE SHEET'!M360)</f>
        <v/>
      </c>
      <c s="86" t="str">
        <f>IF('S.D.PASTE SHEET'!N360="","",'S.D.PASTE SHEET'!N360)</f>
        <v/>
      </c>
      <c s="86" t="str">
        <f>IF('S.D.PASTE SHEET'!O360="","",'S.D.PASTE SHEET'!O360)</f>
        <v/>
      </c>
      <c s="86" t="str">
        <f>IF('S.D.PASTE SHEET'!P360="","",'S.D.PASTE SHEET'!P360)</f>
        <v/>
      </c>
      <c s="86" t="str">
        <f>IF('S.D.PASTE SHEET'!Q360="","",'S.D.PASTE SHEET'!Q360)</f>
        <v/>
      </c>
      <c s="86" t="str">
        <f>IF('S.D.PASTE SHEET'!R360="","",'S.D.PASTE SHEET'!R360)</f>
        <v/>
      </c>
      <c s="86" t="str">
        <f>IF('S.D.PASTE SHEET'!S360="","",'S.D.PASTE SHEET'!S360)</f>
        <v/>
      </c>
      <c s="86" t="str">
        <f>IF('S.D.PASTE SHEET'!T360="","",'S.D.PASTE SHEET'!T360)</f>
        <v/>
      </c>
      <c s="86" t="str">
        <f>IF('S.D.PASTE SHEET'!U360="","",'S.D.PASTE SHEET'!U360)</f>
        <v/>
      </c>
      <c s="86" t="str">
        <f>IF('S.D.PASTE SHEET'!V360="","",'S.D.PASTE SHEET'!V360)</f>
        <v/>
      </c>
      <c s="86" t="str">
        <f>IF('S.D.PASTE SHEET'!W360="","",'S.D.PASTE SHEET'!W360)</f>
        <v/>
      </c>
      <c s="86" t="str">
        <f>IF('S.D.PASTE SHEET'!X360="","",'S.D.PASTE SHEET'!X360)</f>
        <v/>
      </c>
      <c s="86" t="str">
        <f>IF('S.D.PASTE SHEET'!Y360="","",'S.D.PASTE SHEET'!Y360)</f>
        <v/>
      </c>
      <c s="86" t="str">
        <f>IF('S.D.PASTE SHEET'!Z360="","",'S.D.PASTE SHEET'!Z360)</f>
        <v/>
      </c>
      <c s="86" t="str">
        <f>IF('S.D.PASTE SHEET'!AA360="","",'S.D.PASTE SHEET'!AA360)</f>
        <v/>
      </c>
      <c s="86" t="str">
        <f>IF('S.D.PASTE SHEET'!AB360="","",'S.D.PASTE SHEET'!AB360)</f>
        <v/>
      </c>
      <c s="86" t="str">
        <f>IF('S.D.PASTE SHEET'!AC360="","",'S.D.PASTE SHEET'!AC360)</f>
        <v/>
      </c>
      <c s="86" t="str">
        <f>IF('S.D.PASTE SHEET'!AD360="","",'S.D.PASTE SHEET'!AD360)</f>
        <v/>
      </c>
      <c s="87"/>
      <c s="88" t="str">
        <f>IF(AK360="","",IF(AK360&gt;0,COUNT($AG$2:AG360),""))</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60" s="88" t="str">
        <f>IF(BC360="","",IF(BC360&gt;0,COUNT($AY$2:AY360),""))</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61" spans="1:66" ht="15.75" customHeight="1">
      <c r="A361" s="86" t="str">
        <f>IF('S.D.PASTE SHEET'!A361="","",'S.D.PASTE SHEET'!A361)</f>
        <v/>
      </c>
      <c s="86" t="str">
        <f>IF('S.D.PASTE SHEET'!B361="","",'S.D.PASTE SHEET'!B361)</f>
        <v/>
      </c>
      <c s="86" t="str">
        <f>IF('S.D.PASTE SHEET'!C361="","",'S.D.PASTE SHEET'!C361)</f>
        <v/>
      </c>
      <c s="86" t="str">
        <f>IF('S.D.PASTE SHEET'!D361="","",'S.D.PASTE SHEET'!D361)</f>
        <v/>
      </c>
      <c s="86" t="str">
        <f>IF('S.D.PASTE SHEET'!E361="","",'S.D.PASTE SHEET'!E361)</f>
        <v/>
      </c>
      <c s="86" t="str">
        <f>IF('S.D.PASTE SHEET'!F361="","",'S.D.PASTE SHEET'!F361)</f>
        <v/>
      </c>
      <c s="86" t="str">
        <f>IF('S.D.PASTE SHEET'!G361="","",'S.D.PASTE SHEET'!G361)</f>
        <v/>
      </c>
      <c s="86" t="str">
        <f>IF('S.D.PASTE SHEET'!H361="","",'S.D.PASTE SHEET'!H361)</f>
        <v/>
      </c>
      <c s="86" t="str">
        <f>IF('S.D.PASTE SHEET'!I361="","",'S.D.PASTE SHEET'!I361)</f>
        <v/>
      </c>
      <c s="86" t="str">
        <f>IF('S.D.PASTE SHEET'!J361="","",'S.D.PASTE SHEET'!J361)</f>
        <v/>
      </c>
      <c s="86" t="str">
        <f>IF('S.D.PASTE SHEET'!K361="","",'S.D.PASTE SHEET'!K361)</f>
        <v/>
      </c>
      <c s="86" t="str">
        <f>IF('S.D.PASTE SHEET'!L361="","",'S.D.PASTE SHEET'!L361)</f>
        <v/>
      </c>
      <c s="86" t="str">
        <f>IF('S.D.PASTE SHEET'!M361="","",'S.D.PASTE SHEET'!M361)</f>
        <v/>
      </c>
      <c s="86" t="str">
        <f>IF('S.D.PASTE SHEET'!N361="","",'S.D.PASTE SHEET'!N361)</f>
        <v/>
      </c>
      <c s="86" t="str">
        <f>IF('S.D.PASTE SHEET'!O361="","",'S.D.PASTE SHEET'!O361)</f>
        <v/>
      </c>
      <c s="86" t="str">
        <f>IF('S.D.PASTE SHEET'!P361="","",'S.D.PASTE SHEET'!P361)</f>
        <v/>
      </c>
      <c s="86" t="str">
        <f>IF('S.D.PASTE SHEET'!Q361="","",'S.D.PASTE SHEET'!Q361)</f>
        <v/>
      </c>
      <c s="86" t="str">
        <f>IF('S.D.PASTE SHEET'!R361="","",'S.D.PASTE SHEET'!R361)</f>
        <v/>
      </c>
      <c s="86" t="str">
        <f>IF('S.D.PASTE SHEET'!S361="","",'S.D.PASTE SHEET'!S361)</f>
        <v/>
      </c>
      <c s="86" t="str">
        <f>IF('S.D.PASTE SHEET'!T361="","",'S.D.PASTE SHEET'!T361)</f>
        <v/>
      </c>
      <c s="86" t="str">
        <f>IF('S.D.PASTE SHEET'!U361="","",'S.D.PASTE SHEET'!U361)</f>
        <v/>
      </c>
      <c s="86" t="str">
        <f>IF('S.D.PASTE SHEET'!V361="","",'S.D.PASTE SHEET'!V361)</f>
        <v/>
      </c>
      <c s="86" t="str">
        <f>IF('S.D.PASTE SHEET'!W361="","",'S.D.PASTE SHEET'!W361)</f>
        <v/>
      </c>
      <c s="86" t="str">
        <f>IF('S.D.PASTE SHEET'!X361="","",'S.D.PASTE SHEET'!X361)</f>
        <v/>
      </c>
      <c s="86" t="str">
        <f>IF('S.D.PASTE SHEET'!Y361="","",'S.D.PASTE SHEET'!Y361)</f>
        <v/>
      </c>
      <c s="86" t="str">
        <f>IF('S.D.PASTE SHEET'!Z361="","",'S.D.PASTE SHEET'!Z361)</f>
        <v/>
      </c>
      <c s="86" t="str">
        <f>IF('S.D.PASTE SHEET'!AA361="","",'S.D.PASTE SHEET'!AA361)</f>
        <v/>
      </c>
      <c s="86" t="str">
        <f>IF('S.D.PASTE SHEET'!AB361="","",'S.D.PASTE SHEET'!AB361)</f>
        <v/>
      </c>
      <c s="86" t="str">
        <f>IF('S.D.PASTE SHEET'!AC361="","",'S.D.PASTE SHEET'!AC361)</f>
        <v/>
      </c>
      <c s="86" t="str">
        <f>IF('S.D.PASTE SHEET'!AD361="","",'S.D.PASTE SHEET'!AD361)</f>
        <v/>
      </c>
      <c s="87"/>
      <c s="88" t="str">
        <f>IF(AK361="","",IF(AK361&gt;0,COUNT($AG$2:AG361),""))</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61" s="88" t="str">
        <f>IF(BC361="","",IF(BC361&gt;0,COUNT($AY$2:AY361),""))</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62" spans="1:66" ht="15.75" customHeight="1">
      <c r="A362" s="86" t="str">
        <f>IF('S.D.PASTE SHEET'!A362="","",'S.D.PASTE SHEET'!A362)</f>
        <v/>
      </c>
      <c s="86" t="str">
        <f>IF('S.D.PASTE SHEET'!B362="","",'S.D.PASTE SHEET'!B362)</f>
        <v/>
      </c>
      <c s="86" t="str">
        <f>IF('S.D.PASTE SHEET'!C362="","",'S.D.PASTE SHEET'!C362)</f>
        <v/>
      </c>
      <c s="86" t="str">
        <f>IF('S.D.PASTE SHEET'!D362="","",'S.D.PASTE SHEET'!D362)</f>
        <v/>
      </c>
      <c s="86" t="str">
        <f>IF('S.D.PASTE SHEET'!E362="","",'S.D.PASTE SHEET'!E362)</f>
        <v/>
      </c>
      <c s="86" t="str">
        <f>IF('S.D.PASTE SHEET'!F362="","",'S.D.PASTE SHEET'!F362)</f>
        <v/>
      </c>
      <c s="86" t="str">
        <f>IF('S.D.PASTE SHEET'!G362="","",'S.D.PASTE SHEET'!G362)</f>
        <v/>
      </c>
      <c s="86" t="str">
        <f>IF('S.D.PASTE SHEET'!H362="","",'S.D.PASTE SHEET'!H362)</f>
        <v/>
      </c>
      <c s="86" t="str">
        <f>IF('S.D.PASTE SHEET'!I362="","",'S.D.PASTE SHEET'!I362)</f>
        <v/>
      </c>
      <c s="86" t="str">
        <f>IF('S.D.PASTE SHEET'!J362="","",'S.D.PASTE SHEET'!J362)</f>
        <v/>
      </c>
      <c s="86" t="str">
        <f>IF('S.D.PASTE SHEET'!K362="","",'S.D.PASTE SHEET'!K362)</f>
        <v/>
      </c>
      <c s="86" t="str">
        <f>IF('S.D.PASTE SHEET'!L362="","",'S.D.PASTE SHEET'!L362)</f>
        <v/>
      </c>
      <c s="86" t="str">
        <f>IF('S.D.PASTE SHEET'!M362="","",'S.D.PASTE SHEET'!M362)</f>
        <v/>
      </c>
      <c s="86" t="str">
        <f>IF('S.D.PASTE SHEET'!N362="","",'S.D.PASTE SHEET'!N362)</f>
        <v/>
      </c>
      <c s="86" t="str">
        <f>IF('S.D.PASTE SHEET'!O362="","",'S.D.PASTE SHEET'!O362)</f>
        <v/>
      </c>
      <c s="86" t="str">
        <f>IF('S.D.PASTE SHEET'!P362="","",'S.D.PASTE SHEET'!P362)</f>
        <v/>
      </c>
      <c s="86" t="str">
        <f>IF('S.D.PASTE SHEET'!Q362="","",'S.D.PASTE SHEET'!Q362)</f>
        <v/>
      </c>
      <c s="86" t="str">
        <f>IF('S.D.PASTE SHEET'!R362="","",'S.D.PASTE SHEET'!R362)</f>
        <v/>
      </c>
      <c s="86" t="str">
        <f>IF('S.D.PASTE SHEET'!S362="","",'S.D.PASTE SHEET'!S362)</f>
        <v/>
      </c>
      <c s="86" t="str">
        <f>IF('S.D.PASTE SHEET'!T362="","",'S.D.PASTE SHEET'!T362)</f>
        <v/>
      </c>
      <c s="86" t="str">
        <f>IF('S.D.PASTE SHEET'!U362="","",'S.D.PASTE SHEET'!U362)</f>
        <v/>
      </c>
      <c s="86" t="str">
        <f>IF('S.D.PASTE SHEET'!V362="","",'S.D.PASTE SHEET'!V362)</f>
        <v/>
      </c>
      <c s="86" t="str">
        <f>IF('S.D.PASTE SHEET'!W362="","",'S.D.PASTE SHEET'!W362)</f>
        <v/>
      </c>
      <c s="86" t="str">
        <f>IF('S.D.PASTE SHEET'!X362="","",'S.D.PASTE SHEET'!X362)</f>
        <v/>
      </c>
      <c s="86" t="str">
        <f>IF('S.D.PASTE SHEET'!Y362="","",'S.D.PASTE SHEET'!Y362)</f>
        <v/>
      </c>
      <c s="86" t="str">
        <f>IF('S.D.PASTE SHEET'!Z362="","",'S.D.PASTE SHEET'!Z362)</f>
        <v/>
      </c>
      <c s="86" t="str">
        <f>IF('S.D.PASTE SHEET'!AA362="","",'S.D.PASTE SHEET'!AA362)</f>
        <v/>
      </c>
      <c s="86" t="str">
        <f>IF('S.D.PASTE SHEET'!AB362="","",'S.D.PASTE SHEET'!AB362)</f>
        <v/>
      </c>
      <c s="86" t="str">
        <f>IF('S.D.PASTE SHEET'!AC362="","",'S.D.PASTE SHEET'!AC362)</f>
        <v/>
      </c>
      <c s="86" t="str">
        <f>IF('S.D.PASTE SHEET'!AD362="","",'S.D.PASTE SHEET'!AD362)</f>
        <v/>
      </c>
      <c s="87"/>
      <c s="88" t="str">
        <f>IF(AK362="","",IF(AK362&gt;0,COUNT($AG$2:AG362),""))</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62" s="88" t="str">
        <f>IF(BC362="","",IF(BC362&gt;0,COUNT($AY$2:AY362),""))</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63" spans="1:66" ht="15.75" customHeight="1">
      <c r="A363" s="86" t="str">
        <f>IF('S.D.PASTE SHEET'!A363="","",'S.D.PASTE SHEET'!A363)</f>
        <v/>
      </c>
      <c s="86" t="str">
        <f>IF('S.D.PASTE SHEET'!B363="","",'S.D.PASTE SHEET'!B363)</f>
        <v/>
      </c>
      <c s="86" t="str">
        <f>IF('S.D.PASTE SHEET'!C363="","",'S.D.PASTE SHEET'!C363)</f>
        <v/>
      </c>
      <c s="86" t="str">
        <f>IF('S.D.PASTE SHEET'!D363="","",'S.D.PASTE SHEET'!D363)</f>
        <v/>
      </c>
      <c s="86" t="str">
        <f>IF('S.D.PASTE SHEET'!E363="","",'S.D.PASTE SHEET'!E363)</f>
        <v/>
      </c>
      <c s="86" t="str">
        <f>IF('S.D.PASTE SHEET'!F363="","",'S.D.PASTE SHEET'!F363)</f>
        <v/>
      </c>
      <c s="86" t="str">
        <f>IF('S.D.PASTE SHEET'!G363="","",'S.D.PASTE SHEET'!G363)</f>
        <v/>
      </c>
      <c s="86" t="str">
        <f>IF('S.D.PASTE SHEET'!H363="","",'S.D.PASTE SHEET'!H363)</f>
        <v/>
      </c>
      <c s="86" t="str">
        <f>IF('S.D.PASTE SHEET'!I363="","",'S.D.PASTE SHEET'!I363)</f>
        <v/>
      </c>
      <c s="86" t="str">
        <f>IF('S.D.PASTE SHEET'!J363="","",'S.D.PASTE SHEET'!J363)</f>
        <v/>
      </c>
      <c s="86" t="str">
        <f>IF('S.D.PASTE SHEET'!K363="","",'S.D.PASTE SHEET'!K363)</f>
        <v/>
      </c>
      <c s="86" t="str">
        <f>IF('S.D.PASTE SHEET'!L363="","",'S.D.PASTE SHEET'!L363)</f>
        <v/>
      </c>
      <c s="86" t="str">
        <f>IF('S.D.PASTE SHEET'!M363="","",'S.D.PASTE SHEET'!M363)</f>
        <v/>
      </c>
      <c s="86" t="str">
        <f>IF('S.D.PASTE SHEET'!N363="","",'S.D.PASTE SHEET'!N363)</f>
        <v/>
      </c>
      <c s="86" t="str">
        <f>IF('S.D.PASTE SHEET'!O363="","",'S.D.PASTE SHEET'!O363)</f>
        <v/>
      </c>
      <c s="86" t="str">
        <f>IF('S.D.PASTE SHEET'!P363="","",'S.D.PASTE SHEET'!P363)</f>
        <v/>
      </c>
      <c s="86" t="str">
        <f>IF('S.D.PASTE SHEET'!Q363="","",'S.D.PASTE SHEET'!Q363)</f>
        <v/>
      </c>
      <c s="86" t="str">
        <f>IF('S.D.PASTE SHEET'!R363="","",'S.D.PASTE SHEET'!R363)</f>
        <v/>
      </c>
      <c s="86" t="str">
        <f>IF('S.D.PASTE SHEET'!S363="","",'S.D.PASTE SHEET'!S363)</f>
        <v/>
      </c>
      <c s="86" t="str">
        <f>IF('S.D.PASTE SHEET'!T363="","",'S.D.PASTE SHEET'!T363)</f>
        <v/>
      </c>
      <c s="86" t="str">
        <f>IF('S.D.PASTE SHEET'!U363="","",'S.D.PASTE SHEET'!U363)</f>
        <v/>
      </c>
      <c s="86" t="str">
        <f>IF('S.D.PASTE SHEET'!V363="","",'S.D.PASTE SHEET'!V363)</f>
        <v/>
      </c>
      <c s="86" t="str">
        <f>IF('S.D.PASTE SHEET'!W363="","",'S.D.PASTE SHEET'!W363)</f>
        <v/>
      </c>
      <c s="86" t="str">
        <f>IF('S.D.PASTE SHEET'!X363="","",'S.D.PASTE SHEET'!X363)</f>
        <v/>
      </c>
      <c s="86" t="str">
        <f>IF('S.D.PASTE SHEET'!Y363="","",'S.D.PASTE SHEET'!Y363)</f>
        <v/>
      </c>
      <c s="86" t="str">
        <f>IF('S.D.PASTE SHEET'!Z363="","",'S.D.PASTE SHEET'!Z363)</f>
        <v/>
      </c>
      <c s="86" t="str">
        <f>IF('S.D.PASTE SHEET'!AA363="","",'S.D.PASTE SHEET'!AA363)</f>
        <v/>
      </c>
      <c s="86" t="str">
        <f>IF('S.D.PASTE SHEET'!AB363="","",'S.D.PASTE SHEET'!AB363)</f>
        <v/>
      </c>
      <c s="86" t="str">
        <f>IF('S.D.PASTE SHEET'!AC363="","",'S.D.PASTE SHEET'!AC363)</f>
        <v/>
      </c>
      <c s="86" t="str">
        <f>IF('S.D.PASTE SHEET'!AD363="","",'S.D.PASTE SHEET'!AD363)</f>
        <v/>
      </c>
      <c s="87"/>
      <c s="88" t="str">
        <f>IF(AK363="","",IF(AK363&gt;0,COUNT($AG$2:AG363),""))</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63" s="88" t="str">
        <f>IF(BC363="","",IF(BC363&gt;0,COUNT($AY$2:AY363),""))</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64" spans="1:66" ht="15.75" customHeight="1">
      <c r="A364" s="86" t="str">
        <f>IF('S.D.PASTE SHEET'!A364="","",'S.D.PASTE SHEET'!A364)</f>
        <v/>
      </c>
      <c s="86" t="str">
        <f>IF('S.D.PASTE SHEET'!B364="","",'S.D.PASTE SHEET'!B364)</f>
        <v/>
      </c>
      <c s="86" t="str">
        <f>IF('S.D.PASTE SHEET'!C364="","",'S.D.PASTE SHEET'!C364)</f>
        <v/>
      </c>
      <c s="86" t="str">
        <f>IF('S.D.PASTE SHEET'!D364="","",'S.D.PASTE SHEET'!D364)</f>
        <v/>
      </c>
      <c s="86" t="str">
        <f>IF('S.D.PASTE SHEET'!E364="","",'S.D.PASTE SHEET'!E364)</f>
        <v/>
      </c>
      <c s="86" t="str">
        <f>IF('S.D.PASTE SHEET'!F364="","",'S.D.PASTE SHEET'!F364)</f>
        <v/>
      </c>
      <c s="86" t="str">
        <f>IF('S.D.PASTE SHEET'!G364="","",'S.D.PASTE SHEET'!G364)</f>
        <v/>
      </c>
      <c s="86" t="str">
        <f>IF('S.D.PASTE SHEET'!H364="","",'S.D.PASTE SHEET'!H364)</f>
        <v/>
      </c>
      <c s="86" t="str">
        <f>IF('S.D.PASTE SHEET'!I364="","",'S.D.PASTE SHEET'!I364)</f>
        <v/>
      </c>
      <c s="86" t="str">
        <f>IF('S.D.PASTE SHEET'!J364="","",'S.D.PASTE SHEET'!J364)</f>
        <v/>
      </c>
      <c s="86" t="str">
        <f>IF('S.D.PASTE SHEET'!K364="","",'S.D.PASTE SHEET'!K364)</f>
        <v/>
      </c>
      <c s="86" t="str">
        <f>IF('S.D.PASTE SHEET'!L364="","",'S.D.PASTE SHEET'!L364)</f>
        <v/>
      </c>
      <c s="86" t="str">
        <f>IF('S.D.PASTE SHEET'!M364="","",'S.D.PASTE SHEET'!M364)</f>
        <v/>
      </c>
      <c s="86" t="str">
        <f>IF('S.D.PASTE SHEET'!N364="","",'S.D.PASTE SHEET'!N364)</f>
        <v/>
      </c>
      <c s="86" t="str">
        <f>IF('S.D.PASTE SHEET'!O364="","",'S.D.PASTE SHEET'!O364)</f>
        <v/>
      </c>
      <c s="86" t="str">
        <f>IF('S.D.PASTE SHEET'!P364="","",'S.D.PASTE SHEET'!P364)</f>
        <v/>
      </c>
      <c s="86" t="str">
        <f>IF('S.D.PASTE SHEET'!Q364="","",'S.D.PASTE SHEET'!Q364)</f>
        <v/>
      </c>
      <c s="86" t="str">
        <f>IF('S.D.PASTE SHEET'!R364="","",'S.D.PASTE SHEET'!R364)</f>
        <v/>
      </c>
      <c s="86" t="str">
        <f>IF('S.D.PASTE SHEET'!S364="","",'S.D.PASTE SHEET'!S364)</f>
        <v/>
      </c>
      <c s="86" t="str">
        <f>IF('S.D.PASTE SHEET'!T364="","",'S.D.PASTE SHEET'!T364)</f>
        <v/>
      </c>
      <c s="86" t="str">
        <f>IF('S.D.PASTE SHEET'!U364="","",'S.D.PASTE SHEET'!U364)</f>
        <v/>
      </c>
      <c s="86" t="str">
        <f>IF('S.D.PASTE SHEET'!V364="","",'S.D.PASTE SHEET'!V364)</f>
        <v/>
      </c>
      <c s="86" t="str">
        <f>IF('S.D.PASTE SHEET'!W364="","",'S.D.PASTE SHEET'!W364)</f>
        <v/>
      </c>
      <c s="86" t="str">
        <f>IF('S.D.PASTE SHEET'!X364="","",'S.D.PASTE SHEET'!X364)</f>
        <v/>
      </c>
      <c s="86" t="str">
        <f>IF('S.D.PASTE SHEET'!Y364="","",'S.D.PASTE SHEET'!Y364)</f>
        <v/>
      </c>
      <c s="86" t="str">
        <f>IF('S.D.PASTE SHEET'!Z364="","",'S.D.PASTE SHEET'!Z364)</f>
        <v/>
      </c>
      <c s="86" t="str">
        <f>IF('S.D.PASTE SHEET'!AA364="","",'S.D.PASTE SHEET'!AA364)</f>
        <v/>
      </c>
      <c s="86" t="str">
        <f>IF('S.D.PASTE SHEET'!AB364="","",'S.D.PASTE SHEET'!AB364)</f>
        <v/>
      </c>
      <c s="86" t="str">
        <f>IF('S.D.PASTE SHEET'!AC364="","",'S.D.PASTE SHEET'!AC364)</f>
        <v/>
      </c>
      <c s="86" t="str">
        <f>IF('S.D.PASTE SHEET'!AD364="","",'S.D.PASTE SHEET'!AD364)</f>
        <v/>
      </c>
      <c s="87"/>
      <c s="88" t="str">
        <f>IF(AK364="","",IF(AK364&gt;0,COUNT($AG$2:AG364),""))</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64" s="88" t="str">
        <f>IF(BC364="","",IF(BC364&gt;0,COUNT($AY$2:AY364),""))</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65" spans="1:66" ht="15.75" customHeight="1">
      <c r="A365" s="86" t="str">
        <f>IF('S.D.PASTE SHEET'!A365="","",'S.D.PASTE SHEET'!A365)</f>
        <v/>
      </c>
      <c s="86" t="str">
        <f>IF('S.D.PASTE SHEET'!B365="","",'S.D.PASTE SHEET'!B365)</f>
        <v/>
      </c>
      <c s="86" t="str">
        <f>IF('S.D.PASTE SHEET'!C365="","",'S.D.PASTE SHEET'!C365)</f>
        <v/>
      </c>
      <c s="86" t="str">
        <f>IF('S.D.PASTE SHEET'!D365="","",'S.D.PASTE SHEET'!D365)</f>
        <v/>
      </c>
      <c s="86" t="str">
        <f>IF('S.D.PASTE SHEET'!E365="","",'S.D.PASTE SHEET'!E365)</f>
        <v/>
      </c>
      <c s="86" t="str">
        <f>IF('S.D.PASTE SHEET'!F365="","",'S.D.PASTE SHEET'!F365)</f>
        <v/>
      </c>
      <c s="86" t="str">
        <f>IF('S.D.PASTE SHEET'!G365="","",'S.D.PASTE SHEET'!G365)</f>
        <v/>
      </c>
      <c s="86" t="str">
        <f>IF('S.D.PASTE SHEET'!H365="","",'S.D.PASTE SHEET'!H365)</f>
        <v/>
      </c>
      <c s="86" t="str">
        <f>IF('S.D.PASTE SHEET'!I365="","",'S.D.PASTE SHEET'!I365)</f>
        <v/>
      </c>
      <c s="86" t="str">
        <f>IF('S.D.PASTE SHEET'!J365="","",'S.D.PASTE SHEET'!J365)</f>
        <v/>
      </c>
      <c s="86" t="str">
        <f>IF('S.D.PASTE SHEET'!K365="","",'S.D.PASTE SHEET'!K365)</f>
        <v/>
      </c>
      <c s="86" t="str">
        <f>IF('S.D.PASTE SHEET'!L365="","",'S.D.PASTE SHEET'!L365)</f>
        <v/>
      </c>
      <c s="86" t="str">
        <f>IF('S.D.PASTE SHEET'!M365="","",'S.D.PASTE SHEET'!M365)</f>
        <v/>
      </c>
      <c s="86" t="str">
        <f>IF('S.D.PASTE SHEET'!N365="","",'S.D.PASTE SHEET'!N365)</f>
        <v/>
      </c>
      <c s="86" t="str">
        <f>IF('S.D.PASTE SHEET'!O365="","",'S.D.PASTE SHEET'!O365)</f>
        <v/>
      </c>
      <c s="86" t="str">
        <f>IF('S.D.PASTE SHEET'!P365="","",'S.D.PASTE SHEET'!P365)</f>
        <v/>
      </c>
      <c s="86" t="str">
        <f>IF('S.D.PASTE SHEET'!Q365="","",'S.D.PASTE SHEET'!Q365)</f>
        <v/>
      </c>
      <c s="86" t="str">
        <f>IF('S.D.PASTE SHEET'!R365="","",'S.D.PASTE SHEET'!R365)</f>
        <v/>
      </c>
      <c s="86" t="str">
        <f>IF('S.D.PASTE SHEET'!S365="","",'S.D.PASTE SHEET'!S365)</f>
        <v/>
      </c>
      <c s="86" t="str">
        <f>IF('S.D.PASTE SHEET'!T365="","",'S.D.PASTE SHEET'!T365)</f>
        <v/>
      </c>
      <c s="86" t="str">
        <f>IF('S.D.PASTE SHEET'!U365="","",'S.D.PASTE SHEET'!U365)</f>
        <v/>
      </c>
      <c s="86" t="str">
        <f>IF('S.D.PASTE SHEET'!V365="","",'S.D.PASTE SHEET'!V365)</f>
        <v/>
      </c>
      <c s="86" t="str">
        <f>IF('S.D.PASTE SHEET'!W365="","",'S.D.PASTE SHEET'!W365)</f>
        <v/>
      </c>
      <c s="86" t="str">
        <f>IF('S.D.PASTE SHEET'!X365="","",'S.D.PASTE SHEET'!X365)</f>
        <v/>
      </c>
      <c s="86" t="str">
        <f>IF('S.D.PASTE SHEET'!Y365="","",'S.D.PASTE SHEET'!Y365)</f>
        <v/>
      </c>
      <c s="86" t="str">
        <f>IF('S.D.PASTE SHEET'!Z365="","",'S.D.PASTE SHEET'!Z365)</f>
        <v/>
      </c>
      <c s="86" t="str">
        <f>IF('S.D.PASTE SHEET'!AA365="","",'S.D.PASTE SHEET'!AA365)</f>
        <v/>
      </c>
      <c s="86" t="str">
        <f>IF('S.D.PASTE SHEET'!AB365="","",'S.D.PASTE SHEET'!AB365)</f>
        <v/>
      </c>
      <c s="86" t="str">
        <f>IF('S.D.PASTE SHEET'!AC365="","",'S.D.PASTE SHEET'!AC365)</f>
        <v/>
      </c>
      <c s="86" t="str">
        <f>IF('S.D.PASTE SHEET'!AD365="","",'S.D.PASTE SHEET'!AD365)</f>
        <v/>
      </c>
      <c s="87"/>
      <c s="88" t="str">
        <f>IF(AK365="","",IF(AK365&gt;0,COUNT($AG$2:AG365),""))</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65" s="88" t="str">
        <f>IF(BC365="","",IF(BC365&gt;0,COUNT($AY$2:AY365),""))</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66" spans="1:66" ht="15.75" customHeight="1">
      <c r="A366" s="86" t="str">
        <f>IF('S.D.PASTE SHEET'!A366="","",'S.D.PASTE SHEET'!A366)</f>
        <v/>
      </c>
      <c s="86" t="str">
        <f>IF('S.D.PASTE SHEET'!B366="","",'S.D.PASTE SHEET'!B366)</f>
        <v/>
      </c>
      <c s="86" t="str">
        <f>IF('S.D.PASTE SHEET'!C366="","",'S.D.PASTE SHEET'!C366)</f>
        <v/>
      </c>
      <c s="86" t="str">
        <f>IF('S.D.PASTE SHEET'!D366="","",'S.D.PASTE SHEET'!D366)</f>
        <v/>
      </c>
      <c s="86" t="str">
        <f>IF('S.D.PASTE SHEET'!E366="","",'S.D.PASTE SHEET'!E366)</f>
        <v/>
      </c>
      <c s="86" t="str">
        <f>IF('S.D.PASTE SHEET'!F366="","",'S.D.PASTE SHEET'!F366)</f>
        <v/>
      </c>
      <c s="86" t="str">
        <f>IF('S.D.PASTE SHEET'!G366="","",'S.D.PASTE SHEET'!G366)</f>
        <v/>
      </c>
      <c s="86" t="str">
        <f>IF('S.D.PASTE SHEET'!H366="","",'S.D.PASTE SHEET'!H366)</f>
        <v/>
      </c>
      <c s="86" t="str">
        <f>IF('S.D.PASTE SHEET'!I366="","",'S.D.PASTE SHEET'!I366)</f>
        <v/>
      </c>
      <c s="86" t="str">
        <f>IF('S.D.PASTE SHEET'!J366="","",'S.D.PASTE SHEET'!J366)</f>
        <v/>
      </c>
      <c s="86" t="str">
        <f>IF('S.D.PASTE SHEET'!K366="","",'S.D.PASTE SHEET'!K366)</f>
        <v/>
      </c>
      <c s="86" t="str">
        <f>IF('S.D.PASTE SHEET'!L366="","",'S.D.PASTE SHEET'!L366)</f>
        <v/>
      </c>
      <c s="86" t="str">
        <f>IF('S.D.PASTE SHEET'!M366="","",'S.D.PASTE SHEET'!M366)</f>
        <v/>
      </c>
      <c s="86" t="str">
        <f>IF('S.D.PASTE SHEET'!N366="","",'S.D.PASTE SHEET'!N366)</f>
        <v/>
      </c>
      <c s="86" t="str">
        <f>IF('S.D.PASTE SHEET'!O366="","",'S.D.PASTE SHEET'!O366)</f>
        <v/>
      </c>
      <c s="86" t="str">
        <f>IF('S.D.PASTE SHEET'!P366="","",'S.D.PASTE SHEET'!P366)</f>
        <v/>
      </c>
      <c s="86" t="str">
        <f>IF('S.D.PASTE SHEET'!Q366="","",'S.D.PASTE SHEET'!Q366)</f>
        <v/>
      </c>
      <c s="86" t="str">
        <f>IF('S.D.PASTE SHEET'!R366="","",'S.D.PASTE SHEET'!R366)</f>
        <v/>
      </c>
      <c s="86" t="str">
        <f>IF('S.D.PASTE SHEET'!S366="","",'S.D.PASTE SHEET'!S366)</f>
        <v/>
      </c>
      <c s="86" t="str">
        <f>IF('S.D.PASTE SHEET'!T366="","",'S.D.PASTE SHEET'!T366)</f>
        <v/>
      </c>
      <c s="86" t="str">
        <f>IF('S.D.PASTE SHEET'!U366="","",'S.D.PASTE SHEET'!U366)</f>
        <v/>
      </c>
      <c s="86" t="str">
        <f>IF('S.D.PASTE SHEET'!V366="","",'S.D.PASTE SHEET'!V366)</f>
        <v/>
      </c>
      <c s="86" t="str">
        <f>IF('S.D.PASTE SHEET'!W366="","",'S.D.PASTE SHEET'!W366)</f>
        <v/>
      </c>
      <c s="86" t="str">
        <f>IF('S.D.PASTE SHEET'!X366="","",'S.D.PASTE SHEET'!X366)</f>
        <v/>
      </c>
      <c s="86" t="str">
        <f>IF('S.D.PASTE SHEET'!Y366="","",'S.D.PASTE SHEET'!Y366)</f>
        <v/>
      </c>
      <c s="86" t="str">
        <f>IF('S.D.PASTE SHEET'!Z366="","",'S.D.PASTE SHEET'!Z366)</f>
        <v/>
      </c>
      <c s="86" t="str">
        <f>IF('S.D.PASTE SHEET'!AA366="","",'S.D.PASTE SHEET'!AA366)</f>
        <v/>
      </c>
      <c s="86" t="str">
        <f>IF('S.D.PASTE SHEET'!AB366="","",'S.D.PASTE SHEET'!AB366)</f>
        <v/>
      </c>
      <c s="86" t="str">
        <f>IF('S.D.PASTE SHEET'!AC366="","",'S.D.PASTE SHEET'!AC366)</f>
        <v/>
      </c>
      <c s="86" t="str">
        <f>IF('S.D.PASTE SHEET'!AD366="","",'S.D.PASTE SHEET'!AD366)</f>
        <v/>
      </c>
      <c s="87"/>
      <c s="88" t="str">
        <f>IF(AK366="","",IF(AK366&gt;0,COUNT($AG$2:AG366),""))</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66" s="88" t="str">
        <f>IF(BC366="","",IF(BC366&gt;0,COUNT($AY$2:AY366),""))</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67" spans="1:66" ht="15.75" customHeight="1">
      <c r="A367" s="86" t="str">
        <f>IF('S.D.PASTE SHEET'!A367="","",'S.D.PASTE SHEET'!A367)</f>
        <v/>
      </c>
      <c s="86" t="str">
        <f>IF('S.D.PASTE SHEET'!B367="","",'S.D.PASTE SHEET'!B367)</f>
        <v/>
      </c>
      <c s="86" t="str">
        <f>IF('S.D.PASTE SHEET'!C367="","",'S.D.PASTE SHEET'!C367)</f>
        <v/>
      </c>
      <c s="86" t="str">
        <f>IF('S.D.PASTE SHEET'!D367="","",'S.D.PASTE SHEET'!D367)</f>
        <v/>
      </c>
      <c s="86" t="str">
        <f>IF('S.D.PASTE SHEET'!E367="","",'S.D.PASTE SHEET'!E367)</f>
        <v/>
      </c>
      <c s="86" t="str">
        <f>IF('S.D.PASTE SHEET'!F367="","",'S.D.PASTE SHEET'!F367)</f>
        <v/>
      </c>
      <c s="86" t="str">
        <f>IF('S.D.PASTE SHEET'!G367="","",'S.D.PASTE SHEET'!G367)</f>
        <v/>
      </c>
      <c s="86" t="str">
        <f>IF('S.D.PASTE SHEET'!H367="","",'S.D.PASTE SHEET'!H367)</f>
        <v/>
      </c>
      <c s="86" t="str">
        <f>IF('S.D.PASTE SHEET'!I367="","",'S.D.PASTE SHEET'!I367)</f>
        <v/>
      </c>
      <c s="86" t="str">
        <f>IF('S.D.PASTE SHEET'!J367="","",'S.D.PASTE SHEET'!J367)</f>
        <v/>
      </c>
      <c s="86" t="str">
        <f>IF('S.D.PASTE SHEET'!K367="","",'S.D.PASTE SHEET'!K367)</f>
        <v/>
      </c>
      <c s="86" t="str">
        <f>IF('S.D.PASTE SHEET'!L367="","",'S.D.PASTE SHEET'!L367)</f>
        <v/>
      </c>
      <c s="86" t="str">
        <f>IF('S.D.PASTE SHEET'!M367="","",'S.D.PASTE SHEET'!M367)</f>
        <v/>
      </c>
      <c s="86" t="str">
        <f>IF('S.D.PASTE SHEET'!N367="","",'S.D.PASTE SHEET'!N367)</f>
        <v/>
      </c>
      <c s="86" t="str">
        <f>IF('S.D.PASTE SHEET'!O367="","",'S.D.PASTE SHEET'!O367)</f>
        <v/>
      </c>
      <c s="86" t="str">
        <f>IF('S.D.PASTE SHEET'!P367="","",'S.D.PASTE SHEET'!P367)</f>
        <v/>
      </c>
      <c s="86" t="str">
        <f>IF('S.D.PASTE SHEET'!Q367="","",'S.D.PASTE SHEET'!Q367)</f>
        <v/>
      </c>
      <c s="86" t="str">
        <f>IF('S.D.PASTE SHEET'!R367="","",'S.D.PASTE SHEET'!R367)</f>
        <v/>
      </c>
      <c s="86" t="str">
        <f>IF('S.D.PASTE SHEET'!S367="","",'S.D.PASTE SHEET'!S367)</f>
        <v/>
      </c>
      <c s="86" t="str">
        <f>IF('S.D.PASTE SHEET'!T367="","",'S.D.PASTE SHEET'!T367)</f>
        <v/>
      </c>
      <c s="86" t="str">
        <f>IF('S.D.PASTE SHEET'!U367="","",'S.D.PASTE SHEET'!U367)</f>
        <v/>
      </c>
      <c s="86" t="str">
        <f>IF('S.D.PASTE SHEET'!V367="","",'S.D.PASTE SHEET'!V367)</f>
        <v/>
      </c>
      <c s="86" t="str">
        <f>IF('S.D.PASTE SHEET'!W367="","",'S.D.PASTE SHEET'!W367)</f>
        <v/>
      </c>
      <c s="86" t="str">
        <f>IF('S.D.PASTE SHEET'!X367="","",'S.D.PASTE SHEET'!X367)</f>
        <v/>
      </c>
      <c s="86" t="str">
        <f>IF('S.D.PASTE SHEET'!Y367="","",'S.D.PASTE SHEET'!Y367)</f>
        <v/>
      </c>
      <c s="86" t="str">
        <f>IF('S.D.PASTE SHEET'!Z367="","",'S.D.PASTE SHEET'!Z367)</f>
        <v/>
      </c>
      <c s="86" t="str">
        <f>IF('S.D.PASTE SHEET'!AA367="","",'S.D.PASTE SHEET'!AA367)</f>
        <v/>
      </c>
      <c s="86" t="str">
        <f>IF('S.D.PASTE SHEET'!AB367="","",'S.D.PASTE SHEET'!AB367)</f>
        <v/>
      </c>
      <c s="86" t="str">
        <f>IF('S.D.PASTE SHEET'!AC367="","",'S.D.PASTE SHEET'!AC367)</f>
        <v/>
      </c>
      <c s="86" t="str">
        <f>IF('S.D.PASTE SHEET'!AD367="","",'S.D.PASTE SHEET'!AD367)</f>
        <v/>
      </c>
      <c s="87"/>
      <c s="88" t="str">
        <f>IF(AK367="","",IF(AK367&gt;0,COUNT($AG$2:AG367),""))</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67" s="88" t="str">
        <f>IF(BC367="","",IF(BC367&gt;0,COUNT($AY$2:AY367),""))</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68" spans="1:66" ht="15.75" customHeight="1">
      <c r="A368" s="86" t="str">
        <f>IF('S.D.PASTE SHEET'!A368="","",'S.D.PASTE SHEET'!A368)</f>
        <v/>
      </c>
      <c s="86" t="str">
        <f>IF('S.D.PASTE SHEET'!B368="","",'S.D.PASTE SHEET'!B368)</f>
        <v/>
      </c>
      <c s="86" t="str">
        <f>IF('S.D.PASTE SHEET'!C368="","",'S.D.PASTE SHEET'!C368)</f>
        <v/>
      </c>
      <c s="86" t="str">
        <f>IF('S.D.PASTE SHEET'!D368="","",'S.D.PASTE SHEET'!D368)</f>
        <v/>
      </c>
      <c s="86" t="str">
        <f>IF('S.D.PASTE SHEET'!E368="","",'S.D.PASTE SHEET'!E368)</f>
        <v/>
      </c>
      <c s="86" t="str">
        <f>IF('S.D.PASTE SHEET'!F368="","",'S.D.PASTE SHEET'!F368)</f>
        <v/>
      </c>
      <c s="86" t="str">
        <f>IF('S.D.PASTE SHEET'!G368="","",'S.D.PASTE SHEET'!G368)</f>
        <v/>
      </c>
      <c s="86" t="str">
        <f>IF('S.D.PASTE SHEET'!H368="","",'S.D.PASTE SHEET'!H368)</f>
        <v/>
      </c>
      <c s="86" t="str">
        <f>IF('S.D.PASTE SHEET'!I368="","",'S.D.PASTE SHEET'!I368)</f>
        <v/>
      </c>
      <c s="86" t="str">
        <f>IF('S.D.PASTE SHEET'!J368="","",'S.D.PASTE SHEET'!J368)</f>
        <v/>
      </c>
      <c s="86" t="str">
        <f>IF('S.D.PASTE SHEET'!K368="","",'S.D.PASTE SHEET'!K368)</f>
        <v/>
      </c>
      <c s="86" t="str">
        <f>IF('S.D.PASTE SHEET'!L368="","",'S.D.PASTE SHEET'!L368)</f>
        <v/>
      </c>
      <c s="86" t="str">
        <f>IF('S.D.PASTE SHEET'!M368="","",'S.D.PASTE SHEET'!M368)</f>
        <v/>
      </c>
      <c s="86" t="str">
        <f>IF('S.D.PASTE SHEET'!N368="","",'S.D.PASTE SHEET'!N368)</f>
        <v/>
      </c>
      <c s="86" t="str">
        <f>IF('S.D.PASTE SHEET'!O368="","",'S.D.PASTE SHEET'!O368)</f>
        <v/>
      </c>
      <c s="86" t="str">
        <f>IF('S.D.PASTE SHEET'!P368="","",'S.D.PASTE SHEET'!P368)</f>
        <v/>
      </c>
      <c s="86" t="str">
        <f>IF('S.D.PASTE SHEET'!Q368="","",'S.D.PASTE SHEET'!Q368)</f>
        <v/>
      </c>
      <c s="86" t="str">
        <f>IF('S.D.PASTE SHEET'!R368="","",'S.D.PASTE SHEET'!R368)</f>
        <v/>
      </c>
      <c s="86" t="str">
        <f>IF('S.D.PASTE SHEET'!S368="","",'S.D.PASTE SHEET'!S368)</f>
        <v/>
      </c>
      <c s="86" t="str">
        <f>IF('S.D.PASTE SHEET'!T368="","",'S.D.PASTE SHEET'!T368)</f>
        <v/>
      </c>
      <c s="86" t="str">
        <f>IF('S.D.PASTE SHEET'!U368="","",'S.D.PASTE SHEET'!U368)</f>
        <v/>
      </c>
      <c s="86" t="str">
        <f>IF('S.D.PASTE SHEET'!V368="","",'S.D.PASTE SHEET'!V368)</f>
        <v/>
      </c>
      <c s="86" t="str">
        <f>IF('S.D.PASTE SHEET'!W368="","",'S.D.PASTE SHEET'!W368)</f>
        <v/>
      </c>
      <c s="86" t="str">
        <f>IF('S.D.PASTE SHEET'!X368="","",'S.D.PASTE SHEET'!X368)</f>
        <v/>
      </c>
      <c s="86" t="str">
        <f>IF('S.D.PASTE SHEET'!Y368="","",'S.D.PASTE SHEET'!Y368)</f>
        <v/>
      </c>
      <c s="86" t="str">
        <f>IF('S.D.PASTE SHEET'!Z368="","",'S.D.PASTE SHEET'!Z368)</f>
        <v/>
      </c>
      <c s="86" t="str">
        <f>IF('S.D.PASTE SHEET'!AA368="","",'S.D.PASTE SHEET'!AA368)</f>
        <v/>
      </c>
      <c s="86" t="str">
        <f>IF('S.D.PASTE SHEET'!AB368="","",'S.D.PASTE SHEET'!AB368)</f>
        <v/>
      </c>
      <c s="86" t="str">
        <f>IF('S.D.PASTE SHEET'!AC368="","",'S.D.PASTE SHEET'!AC368)</f>
        <v/>
      </c>
      <c s="86" t="str">
        <f>IF('S.D.PASTE SHEET'!AD368="","",'S.D.PASTE SHEET'!AD368)</f>
        <v/>
      </c>
      <c s="87"/>
      <c s="88" t="str">
        <f>IF(AK368="","",IF(AK368&gt;0,COUNT($AG$2:AG368),""))</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68" s="88" t="str">
        <f>IF(BC368="","",IF(BC368&gt;0,COUNT($AY$2:AY368),""))</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69" spans="1:66" ht="15.75" customHeight="1">
      <c r="A369" s="86" t="str">
        <f>IF('S.D.PASTE SHEET'!A369="","",'S.D.PASTE SHEET'!A369)</f>
        <v/>
      </c>
      <c s="86" t="str">
        <f>IF('S.D.PASTE SHEET'!B369="","",'S.D.PASTE SHEET'!B369)</f>
        <v/>
      </c>
      <c s="86" t="str">
        <f>IF('S.D.PASTE SHEET'!C369="","",'S.D.PASTE SHEET'!C369)</f>
        <v/>
      </c>
      <c s="86" t="str">
        <f>IF('S.D.PASTE SHEET'!D369="","",'S.D.PASTE SHEET'!D369)</f>
        <v/>
      </c>
      <c s="86" t="str">
        <f>IF('S.D.PASTE SHEET'!E369="","",'S.D.PASTE SHEET'!E369)</f>
        <v/>
      </c>
      <c s="86" t="str">
        <f>IF('S.D.PASTE SHEET'!F369="","",'S.D.PASTE SHEET'!F369)</f>
        <v/>
      </c>
      <c s="86" t="str">
        <f>IF('S.D.PASTE SHEET'!G369="","",'S.D.PASTE SHEET'!G369)</f>
        <v/>
      </c>
      <c s="86" t="str">
        <f>IF('S.D.PASTE SHEET'!H369="","",'S.D.PASTE SHEET'!H369)</f>
        <v/>
      </c>
      <c s="86" t="str">
        <f>IF('S.D.PASTE SHEET'!I369="","",'S.D.PASTE SHEET'!I369)</f>
        <v/>
      </c>
      <c s="86" t="str">
        <f>IF('S.D.PASTE SHEET'!J369="","",'S.D.PASTE SHEET'!J369)</f>
        <v/>
      </c>
      <c s="86" t="str">
        <f>IF('S.D.PASTE SHEET'!K369="","",'S.D.PASTE SHEET'!K369)</f>
        <v/>
      </c>
      <c s="86" t="str">
        <f>IF('S.D.PASTE SHEET'!L369="","",'S.D.PASTE SHEET'!L369)</f>
        <v/>
      </c>
      <c s="86" t="str">
        <f>IF('S.D.PASTE SHEET'!M369="","",'S.D.PASTE SHEET'!M369)</f>
        <v/>
      </c>
      <c s="86" t="str">
        <f>IF('S.D.PASTE SHEET'!N369="","",'S.D.PASTE SHEET'!N369)</f>
        <v/>
      </c>
      <c s="86" t="str">
        <f>IF('S.D.PASTE SHEET'!O369="","",'S.D.PASTE SHEET'!O369)</f>
        <v/>
      </c>
      <c s="86" t="str">
        <f>IF('S.D.PASTE SHEET'!P369="","",'S.D.PASTE SHEET'!P369)</f>
        <v/>
      </c>
      <c s="86" t="str">
        <f>IF('S.D.PASTE SHEET'!Q369="","",'S.D.PASTE SHEET'!Q369)</f>
        <v/>
      </c>
      <c s="86" t="str">
        <f>IF('S.D.PASTE SHEET'!R369="","",'S.D.PASTE SHEET'!R369)</f>
        <v/>
      </c>
      <c s="86" t="str">
        <f>IF('S.D.PASTE SHEET'!S369="","",'S.D.PASTE SHEET'!S369)</f>
        <v/>
      </c>
      <c s="86" t="str">
        <f>IF('S.D.PASTE SHEET'!T369="","",'S.D.PASTE SHEET'!T369)</f>
        <v/>
      </c>
      <c s="86" t="str">
        <f>IF('S.D.PASTE SHEET'!U369="","",'S.D.PASTE SHEET'!U369)</f>
        <v/>
      </c>
      <c s="86" t="str">
        <f>IF('S.D.PASTE SHEET'!V369="","",'S.D.PASTE SHEET'!V369)</f>
        <v/>
      </c>
      <c s="86" t="str">
        <f>IF('S.D.PASTE SHEET'!W369="","",'S.D.PASTE SHEET'!W369)</f>
        <v/>
      </c>
      <c s="86" t="str">
        <f>IF('S.D.PASTE SHEET'!X369="","",'S.D.PASTE SHEET'!X369)</f>
        <v/>
      </c>
      <c s="86" t="str">
        <f>IF('S.D.PASTE SHEET'!Y369="","",'S.D.PASTE SHEET'!Y369)</f>
        <v/>
      </c>
      <c s="86" t="str">
        <f>IF('S.D.PASTE SHEET'!Z369="","",'S.D.PASTE SHEET'!Z369)</f>
        <v/>
      </c>
      <c s="86" t="str">
        <f>IF('S.D.PASTE SHEET'!AA369="","",'S.D.PASTE SHEET'!AA369)</f>
        <v/>
      </c>
      <c s="86" t="str">
        <f>IF('S.D.PASTE SHEET'!AB369="","",'S.D.PASTE SHEET'!AB369)</f>
        <v/>
      </c>
      <c s="86" t="str">
        <f>IF('S.D.PASTE SHEET'!AC369="","",'S.D.PASTE SHEET'!AC369)</f>
        <v/>
      </c>
      <c s="86" t="str">
        <f>IF('S.D.PASTE SHEET'!AD369="","",'S.D.PASTE SHEET'!AD369)</f>
        <v/>
      </c>
      <c s="87"/>
      <c s="88" t="str">
        <f>IF(AK369="","",IF(AK369&gt;0,COUNT($AG$2:AG369),""))</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69" s="88" t="str">
        <f>IF(BC369="","",IF(BC369&gt;0,COUNT($AY$2:AY369),""))</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70" spans="1:66" ht="15.75" customHeight="1">
      <c r="A370" s="86" t="str">
        <f>IF('S.D.PASTE SHEET'!A370="","",'S.D.PASTE SHEET'!A370)</f>
        <v/>
      </c>
      <c s="86" t="str">
        <f>IF('S.D.PASTE SHEET'!B370="","",'S.D.PASTE SHEET'!B370)</f>
        <v/>
      </c>
      <c s="86" t="str">
        <f>IF('S.D.PASTE SHEET'!C370="","",'S.D.PASTE SHEET'!C370)</f>
        <v/>
      </c>
      <c s="86" t="str">
        <f>IF('S.D.PASTE SHEET'!D370="","",'S.D.PASTE SHEET'!D370)</f>
        <v/>
      </c>
      <c s="86" t="str">
        <f>IF('S.D.PASTE SHEET'!E370="","",'S.D.PASTE SHEET'!E370)</f>
        <v/>
      </c>
      <c s="86" t="str">
        <f>IF('S.D.PASTE SHEET'!F370="","",'S.D.PASTE SHEET'!F370)</f>
        <v/>
      </c>
      <c s="86" t="str">
        <f>IF('S.D.PASTE SHEET'!G370="","",'S.D.PASTE SHEET'!G370)</f>
        <v/>
      </c>
      <c s="86" t="str">
        <f>IF('S.D.PASTE SHEET'!H370="","",'S.D.PASTE SHEET'!H370)</f>
        <v/>
      </c>
      <c s="86" t="str">
        <f>IF('S.D.PASTE SHEET'!I370="","",'S.D.PASTE SHEET'!I370)</f>
        <v/>
      </c>
      <c s="86" t="str">
        <f>IF('S.D.PASTE SHEET'!J370="","",'S.D.PASTE SHEET'!J370)</f>
        <v/>
      </c>
      <c s="86" t="str">
        <f>IF('S.D.PASTE SHEET'!K370="","",'S.D.PASTE SHEET'!K370)</f>
        <v/>
      </c>
      <c s="86" t="str">
        <f>IF('S.D.PASTE SHEET'!L370="","",'S.D.PASTE SHEET'!L370)</f>
        <v/>
      </c>
      <c s="86" t="str">
        <f>IF('S.D.PASTE SHEET'!M370="","",'S.D.PASTE SHEET'!M370)</f>
        <v/>
      </c>
      <c s="86" t="str">
        <f>IF('S.D.PASTE SHEET'!N370="","",'S.D.PASTE SHEET'!N370)</f>
        <v/>
      </c>
      <c s="86" t="str">
        <f>IF('S.D.PASTE SHEET'!O370="","",'S.D.PASTE SHEET'!O370)</f>
        <v/>
      </c>
      <c s="86" t="str">
        <f>IF('S.D.PASTE SHEET'!P370="","",'S.D.PASTE SHEET'!P370)</f>
        <v/>
      </c>
      <c s="86" t="str">
        <f>IF('S.D.PASTE SHEET'!Q370="","",'S.D.PASTE SHEET'!Q370)</f>
        <v/>
      </c>
      <c s="86" t="str">
        <f>IF('S.D.PASTE SHEET'!R370="","",'S.D.PASTE SHEET'!R370)</f>
        <v/>
      </c>
      <c s="86" t="str">
        <f>IF('S.D.PASTE SHEET'!S370="","",'S.D.PASTE SHEET'!S370)</f>
        <v/>
      </c>
      <c s="86" t="str">
        <f>IF('S.D.PASTE SHEET'!T370="","",'S.D.PASTE SHEET'!T370)</f>
        <v/>
      </c>
      <c s="86" t="str">
        <f>IF('S.D.PASTE SHEET'!U370="","",'S.D.PASTE SHEET'!U370)</f>
        <v/>
      </c>
      <c s="86" t="str">
        <f>IF('S.D.PASTE SHEET'!V370="","",'S.D.PASTE SHEET'!V370)</f>
        <v/>
      </c>
      <c s="86" t="str">
        <f>IF('S.D.PASTE SHEET'!W370="","",'S.D.PASTE SHEET'!W370)</f>
        <v/>
      </c>
      <c s="86" t="str">
        <f>IF('S.D.PASTE SHEET'!X370="","",'S.D.PASTE SHEET'!X370)</f>
        <v/>
      </c>
      <c s="86" t="str">
        <f>IF('S.D.PASTE SHEET'!Y370="","",'S.D.PASTE SHEET'!Y370)</f>
        <v/>
      </c>
      <c s="86" t="str">
        <f>IF('S.D.PASTE SHEET'!Z370="","",'S.D.PASTE SHEET'!Z370)</f>
        <v/>
      </c>
      <c s="86" t="str">
        <f>IF('S.D.PASTE SHEET'!AA370="","",'S.D.PASTE SHEET'!AA370)</f>
        <v/>
      </c>
      <c s="86" t="str">
        <f>IF('S.D.PASTE SHEET'!AB370="","",'S.D.PASTE SHEET'!AB370)</f>
        <v/>
      </c>
      <c s="86" t="str">
        <f>IF('S.D.PASTE SHEET'!AC370="","",'S.D.PASTE SHEET'!AC370)</f>
        <v/>
      </c>
      <c s="86" t="str">
        <f>IF('S.D.PASTE SHEET'!AD370="","",'S.D.PASTE SHEET'!AD370)</f>
        <v/>
      </c>
      <c s="87"/>
      <c s="88" t="str">
        <f>IF(AK370="","",IF(AK370&gt;0,COUNT($AG$2:AG370),""))</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70" s="88" t="str">
        <f>IF(BC370="","",IF(BC370&gt;0,COUNT($AY$2:AY370),""))</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71" spans="1:66" ht="15.75" customHeight="1">
      <c r="A371" s="86" t="str">
        <f>IF('S.D.PASTE SHEET'!A371="","",'S.D.PASTE SHEET'!A371)</f>
        <v/>
      </c>
      <c s="86" t="str">
        <f>IF('S.D.PASTE SHEET'!B371="","",'S.D.PASTE SHEET'!B371)</f>
        <v/>
      </c>
      <c s="86" t="str">
        <f>IF('S.D.PASTE SHEET'!C371="","",'S.D.PASTE SHEET'!C371)</f>
        <v/>
      </c>
      <c s="86" t="str">
        <f>IF('S.D.PASTE SHEET'!D371="","",'S.D.PASTE SHEET'!D371)</f>
        <v/>
      </c>
      <c s="86" t="str">
        <f>IF('S.D.PASTE SHEET'!E371="","",'S.D.PASTE SHEET'!E371)</f>
        <v/>
      </c>
      <c s="86" t="str">
        <f>IF('S.D.PASTE SHEET'!F371="","",'S.D.PASTE SHEET'!F371)</f>
        <v/>
      </c>
      <c s="86" t="str">
        <f>IF('S.D.PASTE SHEET'!G371="","",'S.D.PASTE SHEET'!G371)</f>
        <v/>
      </c>
      <c s="86" t="str">
        <f>IF('S.D.PASTE SHEET'!H371="","",'S.D.PASTE SHEET'!H371)</f>
        <v/>
      </c>
      <c s="86" t="str">
        <f>IF('S.D.PASTE SHEET'!I371="","",'S.D.PASTE SHEET'!I371)</f>
        <v/>
      </c>
      <c s="86" t="str">
        <f>IF('S.D.PASTE SHEET'!J371="","",'S.D.PASTE SHEET'!J371)</f>
        <v/>
      </c>
      <c s="86" t="str">
        <f>IF('S.D.PASTE SHEET'!K371="","",'S.D.PASTE SHEET'!K371)</f>
        <v/>
      </c>
      <c s="86" t="str">
        <f>IF('S.D.PASTE SHEET'!L371="","",'S.D.PASTE SHEET'!L371)</f>
        <v/>
      </c>
      <c s="86" t="str">
        <f>IF('S.D.PASTE SHEET'!M371="","",'S.D.PASTE SHEET'!M371)</f>
        <v/>
      </c>
      <c s="86" t="str">
        <f>IF('S.D.PASTE SHEET'!N371="","",'S.D.PASTE SHEET'!N371)</f>
        <v/>
      </c>
      <c s="86" t="str">
        <f>IF('S.D.PASTE SHEET'!O371="","",'S.D.PASTE SHEET'!O371)</f>
        <v/>
      </c>
      <c s="86" t="str">
        <f>IF('S.D.PASTE SHEET'!P371="","",'S.D.PASTE SHEET'!P371)</f>
        <v/>
      </c>
      <c s="86" t="str">
        <f>IF('S.D.PASTE SHEET'!Q371="","",'S.D.PASTE SHEET'!Q371)</f>
        <v/>
      </c>
      <c s="86" t="str">
        <f>IF('S.D.PASTE SHEET'!R371="","",'S.D.PASTE SHEET'!R371)</f>
        <v/>
      </c>
      <c s="86" t="str">
        <f>IF('S.D.PASTE SHEET'!S371="","",'S.D.PASTE SHEET'!S371)</f>
        <v/>
      </c>
      <c s="86" t="str">
        <f>IF('S.D.PASTE SHEET'!T371="","",'S.D.PASTE SHEET'!T371)</f>
        <v/>
      </c>
      <c s="86" t="str">
        <f>IF('S.D.PASTE SHEET'!U371="","",'S.D.PASTE SHEET'!U371)</f>
        <v/>
      </c>
      <c s="86" t="str">
        <f>IF('S.D.PASTE SHEET'!V371="","",'S.D.PASTE SHEET'!V371)</f>
        <v/>
      </c>
      <c s="86" t="str">
        <f>IF('S.D.PASTE SHEET'!W371="","",'S.D.PASTE SHEET'!W371)</f>
        <v/>
      </c>
      <c s="86" t="str">
        <f>IF('S.D.PASTE SHEET'!X371="","",'S.D.PASTE SHEET'!X371)</f>
        <v/>
      </c>
      <c s="86" t="str">
        <f>IF('S.D.PASTE SHEET'!Y371="","",'S.D.PASTE SHEET'!Y371)</f>
        <v/>
      </c>
      <c s="86" t="str">
        <f>IF('S.D.PASTE SHEET'!Z371="","",'S.D.PASTE SHEET'!Z371)</f>
        <v/>
      </c>
      <c s="86" t="str">
        <f>IF('S.D.PASTE SHEET'!AA371="","",'S.D.PASTE SHEET'!AA371)</f>
        <v/>
      </c>
      <c s="86" t="str">
        <f>IF('S.D.PASTE SHEET'!AB371="","",'S.D.PASTE SHEET'!AB371)</f>
        <v/>
      </c>
      <c s="86" t="str">
        <f>IF('S.D.PASTE SHEET'!AC371="","",'S.D.PASTE SHEET'!AC371)</f>
        <v/>
      </c>
      <c s="86" t="str">
        <f>IF('S.D.PASTE SHEET'!AD371="","",'S.D.PASTE SHEET'!AD371)</f>
        <v/>
      </c>
      <c s="87"/>
      <c s="88" t="str">
        <f>IF(AK371="","",IF(AK371&gt;0,COUNT($AG$2:AG371),""))</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71" s="88" t="str">
        <f>IF(BC371="","",IF(BC371&gt;0,COUNT($AY$2:AY371),""))</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72" spans="1:66" ht="15.75" customHeight="1">
      <c r="A372" s="86" t="str">
        <f>IF('S.D.PASTE SHEET'!A372="","",'S.D.PASTE SHEET'!A372)</f>
        <v/>
      </c>
      <c s="86" t="str">
        <f>IF('S.D.PASTE SHEET'!B372="","",'S.D.PASTE SHEET'!B372)</f>
        <v/>
      </c>
      <c s="86" t="str">
        <f>IF('S.D.PASTE SHEET'!C372="","",'S.D.PASTE SHEET'!C372)</f>
        <v/>
      </c>
      <c s="86" t="str">
        <f>IF('S.D.PASTE SHEET'!D372="","",'S.D.PASTE SHEET'!D372)</f>
        <v/>
      </c>
      <c s="86" t="str">
        <f>IF('S.D.PASTE SHEET'!E372="","",'S.D.PASTE SHEET'!E372)</f>
        <v/>
      </c>
      <c s="86" t="str">
        <f>IF('S.D.PASTE SHEET'!F372="","",'S.D.PASTE SHEET'!F372)</f>
        <v/>
      </c>
      <c s="86" t="str">
        <f>IF('S.D.PASTE SHEET'!G372="","",'S.D.PASTE SHEET'!G372)</f>
        <v/>
      </c>
      <c s="86" t="str">
        <f>IF('S.D.PASTE SHEET'!H372="","",'S.D.PASTE SHEET'!H372)</f>
        <v/>
      </c>
      <c s="86" t="str">
        <f>IF('S.D.PASTE SHEET'!I372="","",'S.D.PASTE SHEET'!I372)</f>
        <v/>
      </c>
      <c s="86" t="str">
        <f>IF('S.D.PASTE SHEET'!J372="","",'S.D.PASTE SHEET'!J372)</f>
        <v/>
      </c>
      <c s="86" t="str">
        <f>IF('S.D.PASTE SHEET'!K372="","",'S.D.PASTE SHEET'!K372)</f>
        <v/>
      </c>
      <c s="86" t="str">
        <f>IF('S.D.PASTE SHEET'!L372="","",'S.D.PASTE SHEET'!L372)</f>
        <v/>
      </c>
      <c s="86" t="str">
        <f>IF('S.D.PASTE SHEET'!M372="","",'S.D.PASTE SHEET'!M372)</f>
        <v/>
      </c>
      <c s="86" t="str">
        <f>IF('S.D.PASTE SHEET'!N372="","",'S.D.PASTE SHEET'!N372)</f>
        <v/>
      </c>
      <c s="86" t="str">
        <f>IF('S.D.PASTE SHEET'!O372="","",'S.D.PASTE SHEET'!O372)</f>
        <v/>
      </c>
      <c s="86" t="str">
        <f>IF('S.D.PASTE SHEET'!P372="","",'S.D.PASTE SHEET'!P372)</f>
        <v/>
      </c>
      <c s="86" t="str">
        <f>IF('S.D.PASTE SHEET'!Q372="","",'S.D.PASTE SHEET'!Q372)</f>
        <v/>
      </c>
      <c s="86" t="str">
        <f>IF('S.D.PASTE SHEET'!R372="","",'S.D.PASTE SHEET'!R372)</f>
        <v/>
      </c>
      <c s="86" t="str">
        <f>IF('S.D.PASTE SHEET'!S372="","",'S.D.PASTE SHEET'!S372)</f>
        <v/>
      </c>
      <c s="86" t="str">
        <f>IF('S.D.PASTE SHEET'!T372="","",'S.D.PASTE SHEET'!T372)</f>
        <v/>
      </c>
      <c s="86" t="str">
        <f>IF('S.D.PASTE SHEET'!U372="","",'S.D.PASTE SHEET'!U372)</f>
        <v/>
      </c>
      <c s="86" t="str">
        <f>IF('S.D.PASTE SHEET'!V372="","",'S.D.PASTE SHEET'!V372)</f>
        <v/>
      </c>
      <c s="86" t="str">
        <f>IF('S.D.PASTE SHEET'!W372="","",'S.D.PASTE SHEET'!W372)</f>
        <v/>
      </c>
      <c s="86" t="str">
        <f>IF('S.D.PASTE SHEET'!X372="","",'S.D.PASTE SHEET'!X372)</f>
        <v/>
      </c>
      <c s="86" t="str">
        <f>IF('S.D.PASTE SHEET'!Y372="","",'S.D.PASTE SHEET'!Y372)</f>
        <v/>
      </c>
      <c s="86" t="str">
        <f>IF('S.D.PASTE SHEET'!Z372="","",'S.D.PASTE SHEET'!Z372)</f>
        <v/>
      </c>
      <c s="86" t="str">
        <f>IF('S.D.PASTE SHEET'!AA372="","",'S.D.PASTE SHEET'!AA372)</f>
        <v/>
      </c>
      <c s="86" t="str">
        <f>IF('S.D.PASTE SHEET'!AB372="","",'S.D.PASTE SHEET'!AB372)</f>
        <v/>
      </c>
      <c s="86" t="str">
        <f>IF('S.D.PASTE SHEET'!AC372="","",'S.D.PASTE SHEET'!AC372)</f>
        <v/>
      </c>
      <c s="86" t="str">
        <f>IF('S.D.PASTE SHEET'!AD372="","",'S.D.PASTE SHEET'!AD372)</f>
        <v/>
      </c>
      <c s="87"/>
      <c s="88" t="str">
        <f>IF(AK372="","",IF(AK372&gt;0,COUNT($AG$2:AG372),""))</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72" s="88" t="str">
        <f>IF(BC372="","",IF(BC372&gt;0,COUNT($AY$2:AY372),""))</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73" spans="1:66" ht="15.75" customHeight="1">
      <c r="A373" s="86" t="str">
        <f>IF('S.D.PASTE SHEET'!A373="","",'S.D.PASTE SHEET'!A373)</f>
        <v/>
      </c>
      <c s="86" t="str">
        <f>IF('S.D.PASTE SHEET'!B373="","",'S.D.PASTE SHEET'!B373)</f>
        <v/>
      </c>
      <c s="86" t="str">
        <f>IF('S.D.PASTE SHEET'!C373="","",'S.D.PASTE SHEET'!C373)</f>
        <v/>
      </c>
      <c s="86" t="str">
        <f>IF('S.D.PASTE SHEET'!D373="","",'S.D.PASTE SHEET'!D373)</f>
        <v/>
      </c>
      <c s="86" t="str">
        <f>IF('S.D.PASTE SHEET'!E373="","",'S.D.PASTE SHEET'!E373)</f>
        <v/>
      </c>
      <c s="86" t="str">
        <f>IF('S.D.PASTE SHEET'!F373="","",'S.D.PASTE SHEET'!F373)</f>
        <v/>
      </c>
      <c s="86" t="str">
        <f>IF('S.D.PASTE SHEET'!G373="","",'S.D.PASTE SHEET'!G373)</f>
        <v/>
      </c>
      <c s="86" t="str">
        <f>IF('S.D.PASTE SHEET'!H373="","",'S.D.PASTE SHEET'!H373)</f>
        <v/>
      </c>
      <c s="86" t="str">
        <f>IF('S.D.PASTE SHEET'!I373="","",'S.D.PASTE SHEET'!I373)</f>
        <v/>
      </c>
      <c s="86" t="str">
        <f>IF('S.D.PASTE SHEET'!J373="","",'S.D.PASTE SHEET'!J373)</f>
        <v/>
      </c>
      <c s="86" t="str">
        <f>IF('S.D.PASTE SHEET'!K373="","",'S.D.PASTE SHEET'!K373)</f>
        <v/>
      </c>
      <c s="86" t="str">
        <f>IF('S.D.PASTE SHEET'!L373="","",'S.D.PASTE SHEET'!L373)</f>
        <v/>
      </c>
      <c s="86" t="str">
        <f>IF('S.D.PASTE SHEET'!M373="","",'S.D.PASTE SHEET'!M373)</f>
        <v/>
      </c>
      <c s="86" t="str">
        <f>IF('S.D.PASTE SHEET'!N373="","",'S.D.PASTE SHEET'!N373)</f>
        <v/>
      </c>
      <c s="86" t="str">
        <f>IF('S.D.PASTE SHEET'!O373="","",'S.D.PASTE SHEET'!O373)</f>
        <v/>
      </c>
      <c s="86" t="str">
        <f>IF('S.D.PASTE SHEET'!P373="","",'S.D.PASTE SHEET'!P373)</f>
        <v/>
      </c>
      <c s="86" t="str">
        <f>IF('S.D.PASTE SHEET'!Q373="","",'S.D.PASTE SHEET'!Q373)</f>
        <v/>
      </c>
      <c s="86" t="str">
        <f>IF('S.D.PASTE SHEET'!R373="","",'S.D.PASTE SHEET'!R373)</f>
        <v/>
      </c>
      <c s="86" t="str">
        <f>IF('S.D.PASTE SHEET'!S373="","",'S.D.PASTE SHEET'!S373)</f>
        <v/>
      </c>
      <c s="86" t="str">
        <f>IF('S.D.PASTE SHEET'!T373="","",'S.D.PASTE SHEET'!T373)</f>
        <v/>
      </c>
      <c s="86" t="str">
        <f>IF('S.D.PASTE SHEET'!U373="","",'S.D.PASTE SHEET'!U373)</f>
        <v/>
      </c>
      <c s="86" t="str">
        <f>IF('S.D.PASTE SHEET'!V373="","",'S.D.PASTE SHEET'!V373)</f>
        <v/>
      </c>
      <c s="86" t="str">
        <f>IF('S.D.PASTE SHEET'!W373="","",'S.D.PASTE SHEET'!W373)</f>
        <v/>
      </c>
      <c s="86" t="str">
        <f>IF('S.D.PASTE SHEET'!X373="","",'S.D.PASTE SHEET'!X373)</f>
        <v/>
      </c>
      <c s="86" t="str">
        <f>IF('S.D.PASTE SHEET'!Y373="","",'S.D.PASTE SHEET'!Y373)</f>
        <v/>
      </c>
      <c s="86" t="str">
        <f>IF('S.D.PASTE SHEET'!Z373="","",'S.D.PASTE SHEET'!Z373)</f>
        <v/>
      </c>
      <c s="86" t="str">
        <f>IF('S.D.PASTE SHEET'!AA373="","",'S.D.PASTE SHEET'!AA373)</f>
        <v/>
      </c>
      <c s="86" t="str">
        <f>IF('S.D.PASTE SHEET'!AB373="","",'S.D.PASTE SHEET'!AB373)</f>
        <v/>
      </c>
      <c s="86" t="str">
        <f>IF('S.D.PASTE SHEET'!AC373="","",'S.D.PASTE SHEET'!AC373)</f>
        <v/>
      </c>
      <c s="86" t="str">
        <f>IF('S.D.PASTE SHEET'!AD373="","",'S.D.PASTE SHEET'!AD373)</f>
        <v/>
      </c>
      <c s="87"/>
      <c s="88" t="str">
        <f>IF(AK373="","",IF(AK373&gt;0,COUNT($AG$2:AG373),""))</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73" s="88" t="str">
        <f>IF(BC373="","",IF(BC373&gt;0,COUNT($AY$2:AY373),""))</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74" spans="1:66" ht="15.75" customHeight="1">
      <c r="A374" s="86" t="str">
        <f>IF('S.D.PASTE SHEET'!A374="","",'S.D.PASTE SHEET'!A374)</f>
        <v/>
      </c>
      <c s="86" t="str">
        <f>IF('S.D.PASTE SHEET'!B374="","",'S.D.PASTE SHEET'!B374)</f>
        <v/>
      </c>
      <c s="86" t="str">
        <f>IF('S.D.PASTE SHEET'!C374="","",'S.D.PASTE SHEET'!C374)</f>
        <v/>
      </c>
      <c s="86" t="str">
        <f>IF('S.D.PASTE SHEET'!D374="","",'S.D.PASTE SHEET'!D374)</f>
        <v/>
      </c>
      <c s="86" t="str">
        <f>IF('S.D.PASTE SHEET'!E374="","",'S.D.PASTE SHEET'!E374)</f>
        <v/>
      </c>
      <c s="86" t="str">
        <f>IF('S.D.PASTE SHEET'!F374="","",'S.D.PASTE SHEET'!F374)</f>
        <v/>
      </c>
      <c s="86" t="str">
        <f>IF('S.D.PASTE SHEET'!G374="","",'S.D.PASTE SHEET'!G374)</f>
        <v/>
      </c>
      <c s="86" t="str">
        <f>IF('S.D.PASTE SHEET'!H374="","",'S.D.PASTE SHEET'!H374)</f>
        <v/>
      </c>
      <c s="86" t="str">
        <f>IF('S.D.PASTE SHEET'!I374="","",'S.D.PASTE SHEET'!I374)</f>
        <v/>
      </c>
      <c s="86" t="str">
        <f>IF('S.D.PASTE SHEET'!J374="","",'S.D.PASTE SHEET'!J374)</f>
        <v/>
      </c>
      <c s="86" t="str">
        <f>IF('S.D.PASTE SHEET'!K374="","",'S.D.PASTE SHEET'!K374)</f>
        <v/>
      </c>
      <c s="86" t="str">
        <f>IF('S.D.PASTE SHEET'!L374="","",'S.D.PASTE SHEET'!L374)</f>
        <v/>
      </c>
      <c s="86" t="str">
        <f>IF('S.D.PASTE SHEET'!M374="","",'S.D.PASTE SHEET'!M374)</f>
        <v/>
      </c>
      <c s="86" t="str">
        <f>IF('S.D.PASTE SHEET'!N374="","",'S.D.PASTE SHEET'!N374)</f>
        <v/>
      </c>
      <c s="86" t="str">
        <f>IF('S.D.PASTE SHEET'!O374="","",'S.D.PASTE SHEET'!O374)</f>
        <v/>
      </c>
      <c s="86" t="str">
        <f>IF('S.D.PASTE SHEET'!P374="","",'S.D.PASTE SHEET'!P374)</f>
        <v/>
      </c>
      <c s="86" t="str">
        <f>IF('S.D.PASTE SHEET'!Q374="","",'S.D.PASTE SHEET'!Q374)</f>
        <v/>
      </c>
      <c s="86" t="str">
        <f>IF('S.D.PASTE SHEET'!R374="","",'S.D.PASTE SHEET'!R374)</f>
        <v/>
      </c>
      <c s="86" t="str">
        <f>IF('S.D.PASTE SHEET'!S374="","",'S.D.PASTE SHEET'!S374)</f>
        <v/>
      </c>
      <c s="86" t="str">
        <f>IF('S.D.PASTE SHEET'!T374="","",'S.D.PASTE SHEET'!T374)</f>
        <v/>
      </c>
      <c s="86" t="str">
        <f>IF('S.D.PASTE SHEET'!U374="","",'S.D.PASTE SHEET'!U374)</f>
        <v/>
      </c>
      <c s="86" t="str">
        <f>IF('S.D.PASTE SHEET'!V374="","",'S.D.PASTE SHEET'!V374)</f>
        <v/>
      </c>
      <c s="86" t="str">
        <f>IF('S.D.PASTE SHEET'!W374="","",'S.D.PASTE SHEET'!W374)</f>
        <v/>
      </c>
      <c s="86" t="str">
        <f>IF('S.D.PASTE SHEET'!X374="","",'S.D.PASTE SHEET'!X374)</f>
        <v/>
      </c>
      <c s="86" t="str">
        <f>IF('S.D.PASTE SHEET'!Y374="","",'S.D.PASTE SHEET'!Y374)</f>
        <v/>
      </c>
      <c s="86" t="str">
        <f>IF('S.D.PASTE SHEET'!Z374="","",'S.D.PASTE SHEET'!Z374)</f>
        <v/>
      </c>
      <c s="86" t="str">
        <f>IF('S.D.PASTE SHEET'!AA374="","",'S.D.PASTE SHEET'!AA374)</f>
        <v/>
      </c>
      <c s="86" t="str">
        <f>IF('S.D.PASTE SHEET'!AB374="","",'S.D.PASTE SHEET'!AB374)</f>
        <v/>
      </c>
      <c s="86" t="str">
        <f>IF('S.D.PASTE SHEET'!AC374="","",'S.D.PASTE SHEET'!AC374)</f>
        <v/>
      </c>
      <c s="86" t="str">
        <f>IF('S.D.PASTE SHEET'!AD374="","",'S.D.PASTE SHEET'!AD374)</f>
        <v/>
      </c>
      <c s="87"/>
      <c s="88" t="str">
        <f>IF(AK374="","",IF(AK374&gt;0,COUNT($AG$2:AG374),""))</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74" s="88" t="str">
        <f>IF(BC374="","",IF(BC374&gt;0,COUNT($AY$2:AY374),""))</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75" spans="1:66" ht="15.75" customHeight="1">
      <c r="A375" s="86" t="str">
        <f>IF('S.D.PASTE SHEET'!A375="","",'S.D.PASTE SHEET'!A375)</f>
        <v/>
      </c>
      <c s="86" t="str">
        <f>IF('S.D.PASTE SHEET'!B375="","",'S.D.PASTE SHEET'!B375)</f>
        <v/>
      </c>
      <c s="86" t="str">
        <f>IF('S.D.PASTE SHEET'!C375="","",'S.D.PASTE SHEET'!C375)</f>
        <v/>
      </c>
      <c s="86" t="str">
        <f>IF('S.D.PASTE SHEET'!D375="","",'S.D.PASTE SHEET'!D375)</f>
        <v/>
      </c>
      <c s="86" t="str">
        <f>IF('S.D.PASTE SHEET'!E375="","",'S.D.PASTE SHEET'!E375)</f>
        <v/>
      </c>
      <c s="86" t="str">
        <f>IF('S.D.PASTE SHEET'!F375="","",'S.D.PASTE SHEET'!F375)</f>
        <v/>
      </c>
      <c s="86" t="str">
        <f>IF('S.D.PASTE SHEET'!G375="","",'S.D.PASTE SHEET'!G375)</f>
        <v/>
      </c>
      <c s="86" t="str">
        <f>IF('S.D.PASTE SHEET'!H375="","",'S.D.PASTE SHEET'!H375)</f>
        <v/>
      </c>
      <c s="86" t="str">
        <f>IF('S.D.PASTE SHEET'!I375="","",'S.D.PASTE SHEET'!I375)</f>
        <v/>
      </c>
      <c s="86" t="str">
        <f>IF('S.D.PASTE SHEET'!J375="","",'S.D.PASTE SHEET'!J375)</f>
        <v/>
      </c>
      <c s="86" t="str">
        <f>IF('S.D.PASTE SHEET'!K375="","",'S.D.PASTE SHEET'!K375)</f>
        <v/>
      </c>
      <c s="86" t="str">
        <f>IF('S.D.PASTE SHEET'!L375="","",'S.D.PASTE SHEET'!L375)</f>
        <v/>
      </c>
      <c s="86" t="str">
        <f>IF('S.D.PASTE SHEET'!M375="","",'S.D.PASTE SHEET'!M375)</f>
        <v/>
      </c>
      <c s="86" t="str">
        <f>IF('S.D.PASTE SHEET'!N375="","",'S.D.PASTE SHEET'!N375)</f>
        <v/>
      </c>
      <c s="86" t="str">
        <f>IF('S.D.PASTE SHEET'!O375="","",'S.D.PASTE SHEET'!O375)</f>
        <v/>
      </c>
      <c s="86" t="str">
        <f>IF('S.D.PASTE SHEET'!P375="","",'S.D.PASTE SHEET'!P375)</f>
        <v/>
      </c>
      <c s="86" t="str">
        <f>IF('S.D.PASTE SHEET'!Q375="","",'S.D.PASTE SHEET'!Q375)</f>
        <v/>
      </c>
      <c s="86" t="str">
        <f>IF('S.D.PASTE SHEET'!R375="","",'S.D.PASTE SHEET'!R375)</f>
        <v/>
      </c>
      <c s="86" t="str">
        <f>IF('S.D.PASTE SHEET'!S375="","",'S.D.PASTE SHEET'!S375)</f>
        <v/>
      </c>
      <c s="86" t="str">
        <f>IF('S.D.PASTE SHEET'!T375="","",'S.D.PASTE SHEET'!T375)</f>
        <v/>
      </c>
      <c s="86" t="str">
        <f>IF('S.D.PASTE SHEET'!U375="","",'S.D.PASTE SHEET'!U375)</f>
        <v/>
      </c>
      <c s="86" t="str">
        <f>IF('S.D.PASTE SHEET'!V375="","",'S.D.PASTE SHEET'!V375)</f>
        <v/>
      </c>
      <c s="86" t="str">
        <f>IF('S.D.PASTE SHEET'!W375="","",'S.D.PASTE SHEET'!W375)</f>
        <v/>
      </c>
      <c s="86" t="str">
        <f>IF('S.D.PASTE SHEET'!X375="","",'S.D.PASTE SHEET'!X375)</f>
        <v/>
      </c>
      <c s="86" t="str">
        <f>IF('S.D.PASTE SHEET'!Y375="","",'S.D.PASTE SHEET'!Y375)</f>
        <v/>
      </c>
      <c s="86" t="str">
        <f>IF('S.D.PASTE SHEET'!Z375="","",'S.D.PASTE SHEET'!Z375)</f>
        <v/>
      </c>
      <c s="86" t="str">
        <f>IF('S.D.PASTE SHEET'!AA375="","",'S.D.PASTE SHEET'!AA375)</f>
        <v/>
      </c>
      <c s="86" t="str">
        <f>IF('S.D.PASTE SHEET'!AB375="","",'S.D.PASTE SHEET'!AB375)</f>
        <v/>
      </c>
      <c s="86" t="str">
        <f>IF('S.D.PASTE SHEET'!AC375="","",'S.D.PASTE SHEET'!AC375)</f>
        <v/>
      </c>
      <c s="86" t="str">
        <f>IF('S.D.PASTE SHEET'!AD375="","",'S.D.PASTE SHEET'!AD375)</f>
        <v/>
      </c>
      <c s="87"/>
      <c s="88" t="str">
        <f>IF(AK375="","",IF(AK375&gt;0,COUNT($AG$2:AG375),""))</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75" s="88" t="str">
        <f>IF(BC375="","",IF(BC375&gt;0,COUNT($AY$2:AY375),""))</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76" spans="1:66" ht="15.75" customHeight="1">
      <c r="A376" s="86" t="str">
        <f>IF('S.D.PASTE SHEET'!A376="","",'S.D.PASTE SHEET'!A376)</f>
        <v/>
      </c>
      <c s="86" t="str">
        <f>IF('S.D.PASTE SHEET'!B376="","",'S.D.PASTE SHEET'!B376)</f>
        <v/>
      </c>
      <c s="86" t="str">
        <f>IF('S.D.PASTE SHEET'!C376="","",'S.D.PASTE SHEET'!C376)</f>
        <v/>
      </c>
      <c s="86" t="str">
        <f>IF('S.D.PASTE SHEET'!D376="","",'S.D.PASTE SHEET'!D376)</f>
        <v/>
      </c>
      <c s="86" t="str">
        <f>IF('S.D.PASTE SHEET'!E376="","",'S.D.PASTE SHEET'!E376)</f>
        <v/>
      </c>
      <c s="86" t="str">
        <f>IF('S.D.PASTE SHEET'!F376="","",'S.D.PASTE SHEET'!F376)</f>
        <v/>
      </c>
      <c s="86" t="str">
        <f>IF('S.D.PASTE SHEET'!G376="","",'S.D.PASTE SHEET'!G376)</f>
        <v/>
      </c>
      <c s="86" t="str">
        <f>IF('S.D.PASTE SHEET'!H376="","",'S.D.PASTE SHEET'!H376)</f>
        <v/>
      </c>
      <c s="86" t="str">
        <f>IF('S.D.PASTE SHEET'!I376="","",'S.D.PASTE SHEET'!I376)</f>
        <v/>
      </c>
      <c s="86" t="str">
        <f>IF('S.D.PASTE SHEET'!J376="","",'S.D.PASTE SHEET'!J376)</f>
        <v/>
      </c>
      <c s="86" t="str">
        <f>IF('S.D.PASTE SHEET'!K376="","",'S.D.PASTE SHEET'!K376)</f>
        <v/>
      </c>
      <c s="86" t="str">
        <f>IF('S.D.PASTE SHEET'!L376="","",'S.D.PASTE SHEET'!L376)</f>
        <v/>
      </c>
      <c s="86" t="str">
        <f>IF('S.D.PASTE SHEET'!M376="","",'S.D.PASTE SHEET'!M376)</f>
        <v/>
      </c>
      <c s="86" t="str">
        <f>IF('S.D.PASTE SHEET'!N376="","",'S.D.PASTE SHEET'!N376)</f>
        <v/>
      </c>
      <c s="86" t="str">
        <f>IF('S.D.PASTE SHEET'!O376="","",'S.D.PASTE SHEET'!O376)</f>
        <v/>
      </c>
      <c s="86" t="str">
        <f>IF('S.D.PASTE SHEET'!P376="","",'S.D.PASTE SHEET'!P376)</f>
        <v/>
      </c>
      <c s="86" t="str">
        <f>IF('S.D.PASTE SHEET'!Q376="","",'S.D.PASTE SHEET'!Q376)</f>
        <v/>
      </c>
      <c s="86" t="str">
        <f>IF('S.D.PASTE SHEET'!R376="","",'S.D.PASTE SHEET'!R376)</f>
        <v/>
      </c>
      <c s="86" t="str">
        <f>IF('S.D.PASTE SHEET'!S376="","",'S.D.PASTE SHEET'!S376)</f>
        <v/>
      </c>
      <c s="86" t="str">
        <f>IF('S.D.PASTE SHEET'!T376="","",'S.D.PASTE SHEET'!T376)</f>
        <v/>
      </c>
      <c s="86" t="str">
        <f>IF('S.D.PASTE SHEET'!U376="","",'S.D.PASTE SHEET'!U376)</f>
        <v/>
      </c>
      <c s="86" t="str">
        <f>IF('S.D.PASTE SHEET'!V376="","",'S.D.PASTE SHEET'!V376)</f>
        <v/>
      </c>
      <c s="86" t="str">
        <f>IF('S.D.PASTE SHEET'!W376="","",'S.D.PASTE SHEET'!W376)</f>
        <v/>
      </c>
      <c s="86" t="str">
        <f>IF('S.D.PASTE SHEET'!X376="","",'S.D.PASTE SHEET'!X376)</f>
        <v/>
      </c>
      <c s="86" t="str">
        <f>IF('S.D.PASTE SHEET'!Y376="","",'S.D.PASTE SHEET'!Y376)</f>
        <v/>
      </c>
      <c s="86" t="str">
        <f>IF('S.D.PASTE SHEET'!Z376="","",'S.D.PASTE SHEET'!Z376)</f>
        <v/>
      </c>
      <c s="86" t="str">
        <f>IF('S.D.PASTE SHEET'!AA376="","",'S.D.PASTE SHEET'!AA376)</f>
        <v/>
      </c>
      <c s="86" t="str">
        <f>IF('S.D.PASTE SHEET'!AB376="","",'S.D.PASTE SHEET'!AB376)</f>
        <v/>
      </c>
      <c s="86" t="str">
        <f>IF('S.D.PASTE SHEET'!AC376="","",'S.D.PASTE SHEET'!AC376)</f>
        <v/>
      </c>
      <c s="86" t="str">
        <f>IF('S.D.PASTE SHEET'!AD376="","",'S.D.PASTE SHEET'!AD376)</f>
        <v/>
      </c>
      <c s="87"/>
      <c s="88" t="str">
        <f>IF(AK376="","",IF(AK376&gt;0,COUNT($AG$2:AG376),""))</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76" s="88" t="str">
        <f>IF(BC376="","",IF(BC376&gt;0,COUNT($AY$2:AY376),""))</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77" spans="1:66" ht="15.75" customHeight="1">
      <c r="A377" s="86" t="str">
        <f>IF('S.D.PASTE SHEET'!A377="","",'S.D.PASTE SHEET'!A377)</f>
        <v/>
      </c>
      <c s="86" t="str">
        <f>IF('S.D.PASTE SHEET'!B377="","",'S.D.PASTE SHEET'!B377)</f>
        <v/>
      </c>
      <c s="86" t="str">
        <f>IF('S.D.PASTE SHEET'!C377="","",'S.D.PASTE SHEET'!C377)</f>
        <v/>
      </c>
      <c s="86" t="str">
        <f>IF('S.D.PASTE SHEET'!D377="","",'S.D.PASTE SHEET'!D377)</f>
        <v/>
      </c>
      <c s="86" t="str">
        <f>IF('S.D.PASTE SHEET'!E377="","",'S.D.PASTE SHEET'!E377)</f>
        <v/>
      </c>
      <c s="86" t="str">
        <f>IF('S.D.PASTE SHEET'!F377="","",'S.D.PASTE SHEET'!F377)</f>
        <v/>
      </c>
      <c s="86" t="str">
        <f>IF('S.D.PASTE SHEET'!G377="","",'S.D.PASTE SHEET'!G377)</f>
        <v/>
      </c>
      <c s="86" t="str">
        <f>IF('S.D.PASTE SHEET'!H377="","",'S.D.PASTE SHEET'!H377)</f>
        <v/>
      </c>
      <c s="86" t="str">
        <f>IF('S.D.PASTE SHEET'!I377="","",'S.D.PASTE SHEET'!I377)</f>
        <v/>
      </c>
      <c s="86" t="str">
        <f>IF('S.D.PASTE SHEET'!J377="","",'S.D.PASTE SHEET'!J377)</f>
        <v/>
      </c>
      <c s="86" t="str">
        <f>IF('S.D.PASTE SHEET'!K377="","",'S.D.PASTE SHEET'!K377)</f>
        <v/>
      </c>
      <c s="86" t="str">
        <f>IF('S.D.PASTE SHEET'!L377="","",'S.D.PASTE SHEET'!L377)</f>
        <v/>
      </c>
      <c s="86" t="str">
        <f>IF('S.D.PASTE SHEET'!M377="","",'S.D.PASTE SHEET'!M377)</f>
        <v/>
      </c>
      <c s="86" t="str">
        <f>IF('S.D.PASTE SHEET'!N377="","",'S.D.PASTE SHEET'!N377)</f>
        <v/>
      </c>
      <c s="86" t="str">
        <f>IF('S.D.PASTE SHEET'!O377="","",'S.D.PASTE SHEET'!O377)</f>
        <v/>
      </c>
      <c s="86" t="str">
        <f>IF('S.D.PASTE SHEET'!P377="","",'S.D.PASTE SHEET'!P377)</f>
        <v/>
      </c>
      <c s="86" t="str">
        <f>IF('S.D.PASTE SHEET'!Q377="","",'S.D.PASTE SHEET'!Q377)</f>
        <v/>
      </c>
      <c s="86" t="str">
        <f>IF('S.D.PASTE SHEET'!R377="","",'S.D.PASTE SHEET'!R377)</f>
        <v/>
      </c>
      <c s="86" t="str">
        <f>IF('S.D.PASTE SHEET'!S377="","",'S.D.PASTE SHEET'!S377)</f>
        <v/>
      </c>
      <c s="86" t="str">
        <f>IF('S.D.PASTE SHEET'!T377="","",'S.D.PASTE SHEET'!T377)</f>
        <v/>
      </c>
      <c s="86" t="str">
        <f>IF('S.D.PASTE SHEET'!U377="","",'S.D.PASTE SHEET'!U377)</f>
        <v/>
      </c>
      <c s="86" t="str">
        <f>IF('S.D.PASTE SHEET'!V377="","",'S.D.PASTE SHEET'!V377)</f>
        <v/>
      </c>
      <c s="86" t="str">
        <f>IF('S.D.PASTE SHEET'!W377="","",'S.D.PASTE SHEET'!W377)</f>
        <v/>
      </c>
      <c s="86" t="str">
        <f>IF('S.D.PASTE SHEET'!X377="","",'S.D.PASTE SHEET'!X377)</f>
        <v/>
      </c>
      <c s="86" t="str">
        <f>IF('S.D.PASTE SHEET'!Y377="","",'S.D.PASTE SHEET'!Y377)</f>
        <v/>
      </c>
      <c s="86" t="str">
        <f>IF('S.D.PASTE SHEET'!Z377="","",'S.D.PASTE SHEET'!Z377)</f>
        <v/>
      </c>
      <c s="86" t="str">
        <f>IF('S.D.PASTE SHEET'!AA377="","",'S.D.PASTE SHEET'!AA377)</f>
        <v/>
      </c>
      <c s="86" t="str">
        <f>IF('S.D.PASTE SHEET'!AB377="","",'S.D.PASTE SHEET'!AB377)</f>
        <v/>
      </c>
      <c s="86" t="str">
        <f>IF('S.D.PASTE SHEET'!AC377="","",'S.D.PASTE SHEET'!AC377)</f>
        <v/>
      </c>
      <c s="86" t="str">
        <f>IF('S.D.PASTE SHEET'!AD377="","",'S.D.PASTE SHEET'!AD377)</f>
        <v/>
      </c>
      <c s="87"/>
      <c s="88" t="str">
        <f>IF(AK377="","",IF(AK377&gt;0,COUNT($AG$2:AG377),""))</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77" s="88" t="str">
        <f>IF(BC377="","",IF(BC377&gt;0,COUNT($AY$2:AY377),""))</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78" spans="1:66" ht="15.75" customHeight="1">
      <c r="A378" s="86" t="str">
        <f>IF('S.D.PASTE SHEET'!A378="","",'S.D.PASTE SHEET'!A378)</f>
        <v/>
      </c>
      <c s="86" t="str">
        <f>IF('S.D.PASTE SHEET'!B378="","",'S.D.PASTE SHEET'!B378)</f>
        <v/>
      </c>
      <c s="86" t="str">
        <f>IF('S.D.PASTE SHEET'!C378="","",'S.D.PASTE SHEET'!C378)</f>
        <v/>
      </c>
      <c s="86" t="str">
        <f>IF('S.D.PASTE SHEET'!D378="","",'S.D.PASTE SHEET'!D378)</f>
        <v/>
      </c>
      <c s="86" t="str">
        <f>IF('S.D.PASTE SHEET'!E378="","",'S.D.PASTE SHEET'!E378)</f>
        <v/>
      </c>
      <c s="86" t="str">
        <f>IF('S.D.PASTE SHEET'!F378="","",'S.D.PASTE SHEET'!F378)</f>
        <v/>
      </c>
      <c s="86" t="str">
        <f>IF('S.D.PASTE SHEET'!G378="","",'S.D.PASTE SHEET'!G378)</f>
        <v/>
      </c>
      <c s="86" t="str">
        <f>IF('S.D.PASTE SHEET'!H378="","",'S.D.PASTE SHEET'!H378)</f>
        <v/>
      </c>
      <c s="86" t="str">
        <f>IF('S.D.PASTE SHEET'!I378="","",'S.D.PASTE SHEET'!I378)</f>
        <v/>
      </c>
      <c s="86" t="str">
        <f>IF('S.D.PASTE SHEET'!J378="","",'S.D.PASTE SHEET'!J378)</f>
        <v/>
      </c>
      <c s="86" t="str">
        <f>IF('S.D.PASTE SHEET'!K378="","",'S.D.PASTE SHEET'!K378)</f>
        <v/>
      </c>
      <c s="86" t="str">
        <f>IF('S.D.PASTE SHEET'!L378="","",'S.D.PASTE SHEET'!L378)</f>
        <v/>
      </c>
      <c s="86" t="str">
        <f>IF('S.D.PASTE SHEET'!M378="","",'S.D.PASTE SHEET'!M378)</f>
        <v/>
      </c>
      <c s="86" t="str">
        <f>IF('S.D.PASTE SHEET'!N378="","",'S.D.PASTE SHEET'!N378)</f>
        <v/>
      </c>
      <c s="86" t="str">
        <f>IF('S.D.PASTE SHEET'!O378="","",'S.D.PASTE SHEET'!O378)</f>
        <v/>
      </c>
      <c s="86" t="str">
        <f>IF('S.D.PASTE SHEET'!P378="","",'S.D.PASTE SHEET'!P378)</f>
        <v/>
      </c>
      <c s="86" t="str">
        <f>IF('S.D.PASTE SHEET'!Q378="","",'S.D.PASTE SHEET'!Q378)</f>
        <v/>
      </c>
      <c s="86" t="str">
        <f>IF('S.D.PASTE SHEET'!R378="","",'S.D.PASTE SHEET'!R378)</f>
        <v/>
      </c>
      <c s="86" t="str">
        <f>IF('S.D.PASTE SHEET'!S378="","",'S.D.PASTE SHEET'!S378)</f>
        <v/>
      </c>
      <c s="86" t="str">
        <f>IF('S.D.PASTE SHEET'!T378="","",'S.D.PASTE SHEET'!T378)</f>
        <v/>
      </c>
      <c s="86" t="str">
        <f>IF('S.D.PASTE SHEET'!U378="","",'S.D.PASTE SHEET'!U378)</f>
        <v/>
      </c>
      <c s="86" t="str">
        <f>IF('S.D.PASTE SHEET'!V378="","",'S.D.PASTE SHEET'!V378)</f>
        <v/>
      </c>
      <c s="86" t="str">
        <f>IF('S.D.PASTE SHEET'!W378="","",'S.D.PASTE SHEET'!W378)</f>
        <v/>
      </c>
      <c s="86" t="str">
        <f>IF('S.D.PASTE SHEET'!X378="","",'S.D.PASTE SHEET'!X378)</f>
        <v/>
      </c>
      <c s="86" t="str">
        <f>IF('S.D.PASTE SHEET'!Y378="","",'S.D.PASTE SHEET'!Y378)</f>
        <v/>
      </c>
      <c s="86" t="str">
        <f>IF('S.D.PASTE SHEET'!Z378="","",'S.D.PASTE SHEET'!Z378)</f>
        <v/>
      </c>
      <c s="86" t="str">
        <f>IF('S.D.PASTE SHEET'!AA378="","",'S.D.PASTE SHEET'!AA378)</f>
        <v/>
      </c>
      <c s="86" t="str">
        <f>IF('S.D.PASTE SHEET'!AB378="","",'S.D.PASTE SHEET'!AB378)</f>
        <v/>
      </c>
      <c s="86" t="str">
        <f>IF('S.D.PASTE SHEET'!AC378="","",'S.D.PASTE SHEET'!AC378)</f>
        <v/>
      </c>
      <c s="86" t="str">
        <f>IF('S.D.PASTE SHEET'!AD378="","",'S.D.PASTE SHEET'!AD378)</f>
        <v/>
      </c>
      <c s="87"/>
      <c s="88" t="str">
        <f>IF(AK378="","",IF(AK378&gt;0,COUNT($AG$2:AG378),""))</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78" s="88" t="str">
        <f>IF(BC378="","",IF(BC378&gt;0,COUNT($AY$2:AY378),""))</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79" spans="1:66" ht="15.75" customHeight="1">
      <c r="A379" s="86" t="str">
        <f>IF('S.D.PASTE SHEET'!A379="","",'S.D.PASTE SHEET'!A379)</f>
        <v/>
      </c>
      <c s="86" t="str">
        <f>IF('S.D.PASTE SHEET'!B379="","",'S.D.PASTE SHEET'!B379)</f>
        <v/>
      </c>
      <c s="86" t="str">
        <f>IF('S.D.PASTE SHEET'!C379="","",'S.D.PASTE SHEET'!C379)</f>
        <v/>
      </c>
      <c s="86" t="str">
        <f>IF('S.D.PASTE SHEET'!D379="","",'S.D.PASTE SHEET'!D379)</f>
        <v/>
      </c>
      <c s="86" t="str">
        <f>IF('S.D.PASTE SHEET'!E379="","",'S.D.PASTE SHEET'!E379)</f>
        <v/>
      </c>
      <c s="86" t="str">
        <f>IF('S.D.PASTE SHEET'!F379="","",'S.D.PASTE SHEET'!F379)</f>
        <v/>
      </c>
      <c s="86" t="str">
        <f>IF('S.D.PASTE SHEET'!G379="","",'S.D.PASTE SHEET'!G379)</f>
        <v/>
      </c>
      <c s="86" t="str">
        <f>IF('S.D.PASTE SHEET'!H379="","",'S.D.PASTE SHEET'!H379)</f>
        <v/>
      </c>
      <c s="86" t="str">
        <f>IF('S.D.PASTE SHEET'!I379="","",'S.D.PASTE SHEET'!I379)</f>
        <v/>
      </c>
      <c s="86" t="str">
        <f>IF('S.D.PASTE SHEET'!J379="","",'S.D.PASTE SHEET'!J379)</f>
        <v/>
      </c>
      <c s="86" t="str">
        <f>IF('S.D.PASTE SHEET'!K379="","",'S.D.PASTE SHEET'!K379)</f>
        <v/>
      </c>
      <c s="86" t="str">
        <f>IF('S.D.PASTE SHEET'!L379="","",'S.D.PASTE SHEET'!L379)</f>
        <v/>
      </c>
      <c s="86" t="str">
        <f>IF('S.D.PASTE SHEET'!M379="","",'S.D.PASTE SHEET'!M379)</f>
        <v/>
      </c>
      <c s="86" t="str">
        <f>IF('S.D.PASTE SHEET'!N379="","",'S.D.PASTE SHEET'!N379)</f>
        <v/>
      </c>
      <c s="86" t="str">
        <f>IF('S.D.PASTE SHEET'!O379="","",'S.D.PASTE SHEET'!O379)</f>
        <v/>
      </c>
      <c s="86" t="str">
        <f>IF('S.D.PASTE SHEET'!P379="","",'S.D.PASTE SHEET'!P379)</f>
        <v/>
      </c>
      <c s="86" t="str">
        <f>IF('S.D.PASTE SHEET'!Q379="","",'S.D.PASTE SHEET'!Q379)</f>
        <v/>
      </c>
      <c s="86" t="str">
        <f>IF('S.D.PASTE SHEET'!R379="","",'S.D.PASTE SHEET'!R379)</f>
        <v/>
      </c>
      <c s="86" t="str">
        <f>IF('S.D.PASTE SHEET'!S379="","",'S.D.PASTE SHEET'!S379)</f>
        <v/>
      </c>
      <c s="86" t="str">
        <f>IF('S.D.PASTE SHEET'!T379="","",'S.D.PASTE SHEET'!T379)</f>
        <v/>
      </c>
      <c s="86" t="str">
        <f>IF('S.D.PASTE SHEET'!U379="","",'S.D.PASTE SHEET'!U379)</f>
        <v/>
      </c>
      <c s="86" t="str">
        <f>IF('S.D.PASTE SHEET'!V379="","",'S.D.PASTE SHEET'!V379)</f>
        <v/>
      </c>
      <c s="86" t="str">
        <f>IF('S.D.PASTE SHEET'!W379="","",'S.D.PASTE SHEET'!W379)</f>
        <v/>
      </c>
      <c s="86" t="str">
        <f>IF('S.D.PASTE SHEET'!X379="","",'S.D.PASTE SHEET'!X379)</f>
        <v/>
      </c>
      <c s="86" t="str">
        <f>IF('S.D.PASTE SHEET'!Y379="","",'S.D.PASTE SHEET'!Y379)</f>
        <v/>
      </c>
      <c s="86" t="str">
        <f>IF('S.D.PASTE SHEET'!Z379="","",'S.D.PASTE SHEET'!Z379)</f>
        <v/>
      </c>
      <c s="86" t="str">
        <f>IF('S.D.PASTE SHEET'!AA379="","",'S.D.PASTE SHEET'!AA379)</f>
        <v/>
      </c>
      <c s="86" t="str">
        <f>IF('S.D.PASTE SHEET'!AB379="","",'S.D.PASTE SHEET'!AB379)</f>
        <v/>
      </c>
      <c s="86" t="str">
        <f>IF('S.D.PASTE SHEET'!AC379="","",'S.D.PASTE SHEET'!AC379)</f>
        <v/>
      </c>
      <c s="86" t="str">
        <f>IF('S.D.PASTE SHEET'!AD379="","",'S.D.PASTE SHEET'!AD379)</f>
        <v/>
      </c>
      <c s="87"/>
      <c s="88" t="str">
        <f>IF(AK379="","",IF(AK379&gt;0,COUNT($AG$2:AG379),""))</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79" s="88" t="str">
        <f>IF(BC379="","",IF(BC379&gt;0,COUNT($AY$2:AY379),""))</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80" spans="1:66" ht="15.75" customHeight="1">
      <c r="A380" s="86" t="str">
        <f>IF('S.D.PASTE SHEET'!A380="","",'S.D.PASTE SHEET'!A380)</f>
        <v/>
      </c>
      <c s="86" t="str">
        <f>IF('S.D.PASTE SHEET'!B380="","",'S.D.PASTE SHEET'!B380)</f>
        <v/>
      </c>
      <c s="86" t="str">
        <f>IF('S.D.PASTE SHEET'!C380="","",'S.D.PASTE SHEET'!C380)</f>
        <v/>
      </c>
      <c s="86" t="str">
        <f>IF('S.D.PASTE SHEET'!D380="","",'S.D.PASTE SHEET'!D380)</f>
        <v/>
      </c>
      <c s="86" t="str">
        <f>IF('S.D.PASTE SHEET'!E380="","",'S.D.PASTE SHEET'!E380)</f>
        <v/>
      </c>
      <c s="86" t="str">
        <f>IF('S.D.PASTE SHEET'!F380="","",'S.D.PASTE SHEET'!F380)</f>
        <v/>
      </c>
      <c s="86" t="str">
        <f>IF('S.D.PASTE SHEET'!G380="","",'S.D.PASTE SHEET'!G380)</f>
        <v/>
      </c>
      <c s="86" t="str">
        <f>IF('S.D.PASTE SHEET'!H380="","",'S.D.PASTE SHEET'!H380)</f>
        <v/>
      </c>
      <c s="86" t="str">
        <f>IF('S.D.PASTE SHEET'!I380="","",'S.D.PASTE SHEET'!I380)</f>
        <v/>
      </c>
      <c s="86" t="str">
        <f>IF('S.D.PASTE SHEET'!J380="","",'S.D.PASTE SHEET'!J380)</f>
        <v/>
      </c>
      <c s="86" t="str">
        <f>IF('S.D.PASTE SHEET'!K380="","",'S.D.PASTE SHEET'!K380)</f>
        <v/>
      </c>
      <c s="86" t="str">
        <f>IF('S.D.PASTE SHEET'!L380="","",'S.D.PASTE SHEET'!L380)</f>
        <v/>
      </c>
      <c s="86" t="str">
        <f>IF('S.D.PASTE SHEET'!M380="","",'S.D.PASTE SHEET'!M380)</f>
        <v/>
      </c>
      <c s="86" t="str">
        <f>IF('S.D.PASTE SHEET'!N380="","",'S.D.PASTE SHEET'!N380)</f>
        <v/>
      </c>
      <c s="86" t="str">
        <f>IF('S.D.PASTE SHEET'!O380="","",'S.D.PASTE SHEET'!O380)</f>
        <v/>
      </c>
      <c s="86" t="str">
        <f>IF('S.D.PASTE SHEET'!P380="","",'S.D.PASTE SHEET'!P380)</f>
        <v/>
      </c>
      <c s="86" t="str">
        <f>IF('S.D.PASTE SHEET'!Q380="","",'S.D.PASTE SHEET'!Q380)</f>
        <v/>
      </c>
      <c s="86" t="str">
        <f>IF('S.D.PASTE SHEET'!R380="","",'S.D.PASTE SHEET'!R380)</f>
        <v/>
      </c>
      <c s="86" t="str">
        <f>IF('S.D.PASTE SHEET'!S380="","",'S.D.PASTE SHEET'!S380)</f>
        <v/>
      </c>
      <c s="86" t="str">
        <f>IF('S.D.PASTE SHEET'!T380="","",'S.D.PASTE SHEET'!T380)</f>
        <v/>
      </c>
      <c s="86" t="str">
        <f>IF('S.D.PASTE SHEET'!U380="","",'S.D.PASTE SHEET'!U380)</f>
        <v/>
      </c>
      <c s="86" t="str">
        <f>IF('S.D.PASTE SHEET'!V380="","",'S.D.PASTE SHEET'!V380)</f>
        <v/>
      </c>
      <c s="86" t="str">
        <f>IF('S.D.PASTE SHEET'!W380="","",'S.D.PASTE SHEET'!W380)</f>
        <v/>
      </c>
      <c s="86" t="str">
        <f>IF('S.D.PASTE SHEET'!X380="","",'S.D.PASTE SHEET'!X380)</f>
        <v/>
      </c>
      <c s="86" t="str">
        <f>IF('S.D.PASTE SHEET'!Y380="","",'S.D.PASTE SHEET'!Y380)</f>
        <v/>
      </c>
      <c s="86" t="str">
        <f>IF('S.D.PASTE SHEET'!Z380="","",'S.D.PASTE SHEET'!Z380)</f>
        <v/>
      </c>
      <c s="86" t="str">
        <f>IF('S.D.PASTE SHEET'!AA380="","",'S.D.PASTE SHEET'!AA380)</f>
        <v/>
      </c>
      <c s="86" t="str">
        <f>IF('S.D.PASTE SHEET'!AB380="","",'S.D.PASTE SHEET'!AB380)</f>
        <v/>
      </c>
      <c s="86" t="str">
        <f>IF('S.D.PASTE SHEET'!AC380="","",'S.D.PASTE SHEET'!AC380)</f>
        <v/>
      </c>
      <c s="86" t="str">
        <f>IF('S.D.PASTE SHEET'!AD380="","",'S.D.PASTE SHEET'!AD380)</f>
        <v/>
      </c>
      <c s="87"/>
      <c s="88" t="str">
        <f>IF(AK380="","",IF(AK380&gt;0,COUNT($AG$2:AG380),""))</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80" s="88" t="str">
        <f>IF(BC380="","",IF(BC380&gt;0,COUNT($AY$2:AY380),""))</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81" spans="1:66" ht="15.75" customHeight="1">
      <c r="A381" s="86" t="str">
        <f>IF('S.D.PASTE SHEET'!A381="","",'S.D.PASTE SHEET'!A381)</f>
        <v/>
      </c>
      <c s="86" t="str">
        <f>IF('S.D.PASTE SHEET'!B381="","",'S.D.PASTE SHEET'!B381)</f>
        <v/>
      </c>
      <c s="86" t="str">
        <f>IF('S.D.PASTE SHEET'!C381="","",'S.D.PASTE SHEET'!C381)</f>
        <v/>
      </c>
      <c s="86" t="str">
        <f>IF('S.D.PASTE SHEET'!D381="","",'S.D.PASTE SHEET'!D381)</f>
        <v/>
      </c>
      <c s="86" t="str">
        <f>IF('S.D.PASTE SHEET'!E381="","",'S.D.PASTE SHEET'!E381)</f>
        <v/>
      </c>
      <c s="86" t="str">
        <f>IF('S.D.PASTE SHEET'!F381="","",'S.D.PASTE SHEET'!F381)</f>
        <v/>
      </c>
      <c s="86" t="str">
        <f>IF('S.D.PASTE SHEET'!G381="","",'S.D.PASTE SHEET'!G381)</f>
        <v/>
      </c>
      <c s="86" t="str">
        <f>IF('S.D.PASTE SHEET'!H381="","",'S.D.PASTE SHEET'!H381)</f>
        <v/>
      </c>
      <c s="86" t="str">
        <f>IF('S.D.PASTE SHEET'!I381="","",'S.D.PASTE SHEET'!I381)</f>
        <v/>
      </c>
      <c s="86" t="str">
        <f>IF('S.D.PASTE SHEET'!J381="","",'S.D.PASTE SHEET'!J381)</f>
        <v/>
      </c>
      <c s="86" t="str">
        <f>IF('S.D.PASTE SHEET'!K381="","",'S.D.PASTE SHEET'!K381)</f>
        <v/>
      </c>
      <c s="86" t="str">
        <f>IF('S.D.PASTE SHEET'!L381="","",'S.D.PASTE SHEET'!L381)</f>
        <v/>
      </c>
      <c s="86" t="str">
        <f>IF('S.D.PASTE SHEET'!M381="","",'S.D.PASTE SHEET'!M381)</f>
        <v/>
      </c>
      <c s="86" t="str">
        <f>IF('S.D.PASTE SHEET'!N381="","",'S.D.PASTE SHEET'!N381)</f>
        <v/>
      </c>
      <c s="86" t="str">
        <f>IF('S.D.PASTE SHEET'!O381="","",'S.D.PASTE SHEET'!O381)</f>
        <v/>
      </c>
      <c s="86" t="str">
        <f>IF('S.D.PASTE SHEET'!P381="","",'S.D.PASTE SHEET'!P381)</f>
        <v/>
      </c>
      <c s="86" t="str">
        <f>IF('S.D.PASTE SHEET'!Q381="","",'S.D.PASTE SHEET'!Q381)</f>
        <v/>
      </c>
      <c s="86" t="str">
        <f>IF('S.D.PASTE SHEET'!R381="","",'S.D.PASTE SHEET'!R381)</f>
        <v/>
      </c>
      <c s="86" t="str">
        <f>IF('S.D.PASTE SHEET'!S381="","",'S.D.PASTE SHEET'!S381)</f>
        <v/>
      </c>
      <c s="86" t="str">
        <f>IF('S.D.PASTE SHEET'!T381="","",'S.D.PASTE SHEET'!T381)</f>
        <v/>
      </c>
      <c s="86" t="str">
        <f>IF('S.D.PASTE SHEET'!U381="","",'S.D.PASTE SHEET'!U381)</f>
        <v/>
      </c>
      <c s="86" t="str">
        <f>IF('S.D.PASTE SHEET'!V381="","",'S.D.PASTE SHEET'!V381)</f>
        <v/>
      </c>
      <c s="86" t="str">
        <f>IF('S.D.PASTE SHEET'!W381="","",'S.D.PASTE SHEET'!W381)</f>
        <v/>
      </c>
      <c s="86" t="str">
        <f>IF('S.D.PASTE SHEET'!X381="","",'S.D.PASTE SHEET'!X381)</f>
        <v/>
      </c>
      <c s="86" t="str">
        <f>IF('S.D.PASTE SHEET'!Y381="","",'S.D.PASTE SHEET'!Y381)</f>
        <v/>
      </c>
      <c s="86" t="str">
        <f>IF('S.D.PASTE SHEET'!Z381="","",'S.D.PASTE SHEET'!Z381)</f>
        <v/>
      </c>
      <c s="86" t="str">
        <f>IF('S.D.PASTE SHEET'!AA381="","",'S.D.PASTE SHEET'!AA381)</f>
        <v/>
      </c>
      <c s="86" t="str">
        <f>IF('S.D.PASTE SHEET'!AB381="","",'S.D.PASTE SHEET'!AB381)</f>
        <v/>
      </c>
      <c s="86" t="str">
        <f>IF('S.D.PASTE SHEET'!AC381="","",'S.D.PASTE SHEET'!AC381)</f>
        <v/>
      </c>
      <c s="86" t="str">
        <f>IF('S.D.PASTE SHEET'!AD381="","",'S.D.PASTE SHEET'!AD381)</f>
        <v/>
      </c>
      <c s="87"/>
      <c s="88" t="str">
        <f>IF(AK381="","",IF(AK381&gt;0,COUNT($AG$2:AG381),""))</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81" s="88" t="str">
        <f>IF(BC381="","",IF(BC381&gt;0,COUNT($AY$2:AY381),""))</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82" spans="1:66" ht="15.75" customHeight="1">
      <c r="A382" s="86" t="str">
        <f>IF('S.D.PASTE SHEET'!A382="","",'S.D.PASTE SHEET'!A382)</f>
        <v/>
      </c>
      <c s="86" t="str">
        <f>IF('S.D.PASTE SHEET'!B382="","",'S.D.PASTE SHEET'!B382)</f>
        <v/>
      </c>
      <c s="86" t="str">
        <f>IF('S.D.PASTE SHEET'!C382="","",'S.D.PASTE SHEET'!C382)</f>
        <v/>
      </c>
      <c s="86" t="str">
        <f>IF('S.D.PASTE SHEET'!D382="","",'S.D.PASTE SHEET'!D382)</f>
        <v/>
      </c>
      <c s="86" t="str">
        <f>IF('S.D.PASTE SHEET'!E382="","",'S.D.PASTE SHEET'!E382)</f>
        <v/>
      </c>
      <c s="86" t="str">
        <f>IF('S.D.PASTE SHEET'!F382="","",'S.D.PASTE SHEET'!F382)</f>
        <v/>
      </c>
      <c s="86" t="str">
        <f>IF('S.D.PASTE SHEET'!G382="","",'S.D.PASTE SHEET'!G382)</f>
        <v/>
      </c>
      <c s="86" t="str">
        <f>IF('S.D.PASTE SHEET'!H382="","",'S.D.PASTE SHEET'!H382)</f>
        <v/>
      </c>
      <c s="86" t="str">
        <f>IF('S.D.PASTE SHEET'!I382="","",'S.D.PASTE SHEET'!I382)</f>
        <v/>
      </c>
      <c s="86" t="str">
        <f>IF('S.D.PASTE SHEET'!J382="","",'S.D.PASTE SHEET'!J382)</f>
        <v/>
      </c>
      <c s="86" t="str">
        <f>IF('S.D.PASTE SHEET'!K382="","",'S.D.PASTE SHEET'!K382)</f>
        <v/>
      </c>
      <c s="86" t="str">
        <f>IF('S.D.PASTE SHEET'!L382="","",'S.D.PASTE SHEET'!L382)</f>
        <v/>
      </c>
      <c s="86" t="str">
        <f>IF('S.D.PASTE SHEET'!M382="","",'S.D.PASTE SHEET'!M382)</f>
        <v/>
      </c>
      <c s="86" t="str">
        <f>IF('S.D.PASTE SHEET'!N382="","",'S.D.PASTE SHEET'!N382)</f>
        <v/>
      </c>
      <c s="86" t="str">
        <f>IF('S.D.PASTE SHEET'!O382="","",'S.D.PASTE SHEET'!O382)</f>
        <v/>
      </c>
      <c s="86" t="str">
        <f>IF('S.D.PASTE SHEET'!P382="","",'S.D.PASTE SHEET'!P382)</f>
        <v/>
      </c>
      <c s="86" t="str">
        <f>IF('S.D.PASTE SHEET'!Q382="","",'S.D.PASTE SHEET'!Q382)</f>
        <v/>
      </c>
      <c s="86" t="str">
        <f>IF('S.D.PASTE SHEET'!R382="","",'S.D.PASTE SHEET'!R382)</f>
        <v/>
      </c>
      <c s="86" t="str">
        <f>IF('S.D.PASTE SHEET'!S382="","",'S.D.PASTE SHEET'!S382)</f>
        <v/>
      </c>
      <c s="86" t="str">
        <f>IF('S.D.PASTE SHEET'!T382="","",'S.D.PASTE SHEET'!T382)</f>
        <v/>
      </c>
      <c s="86" t="str">
        <f>IF('S.D.PASTE SHEET'!U382="","",'S.D.PASTE SHEET'!U382)</f>
        <v/>
      </c>
      <c s="86" t="str">
        <f>IF('S.D.PASTE SHEET'!V382="","",'S.D.PASTE SHEET'!V382)</f>
        <v/>
      </c>
      <c s="86" t="str">
        <f>IF('S.D.PASTE SHEET'!W382="","",'S.D.PASTE SHEET'!W382)</f>
        <v/>
      </c>
      <c s="86" t="str">
        <f>IF('S.D.PASTE SHEET'!X382="","",'S.D.PASTE SHEET'!X382)</f>
        <v/>
      </c>
      <c s="86" t="str">
        <f>IF('S.D.PASTE SHEET'!Y382="","",'S.D.PASTE SHEET'!Y382)</f>
        <v/>
      </c>
      <c s="86" t="str">
        <f>IF('S.D.PASTE SHEET'!Z382="","",'S.D.PASTE SHEET'!Z382)</f>
        <v/>
      </c>
      <c s="86" t="str">
        <f>IF('S.D.PASTE SHEET'!AA382="","",'S.D.PASTE SHEET'!AA382)</f>
        <v/>
      </c>
      <c s="86" t="str">
        <f>IF('S.D.PASTE SHEET'!AB382="","",'S.D.PASTE SHEET'!AB382)</f>
        <v/>
      </c>
      <c s="86" t="str">
        <f>IF('S.D.PASTE SHEET'!AC382="","",'S.D.PASTE SHEET'!AC382)</f>
        <v/>
      </c>
      <c s="86" t="str">
        <f>IF('S.D.PASTE SHEET'!AD382="","",'S.D.PASTE SHEET'!AD382)</f>
        <v/>
      </c>
      <c s="87"/>
      <c s="88" t="str">
        <f>IF(AK382="","",IF(AK382&gt;0,COUNT($AG$2:AG382),""))</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82" s="88" t="str">
        <f>IF(BC382="","",IF(BC382&gt;0,COUNT($AY$2:AY382),""))</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83" spans="1:66" ht="15.75" customHeight="1">
      <c r="A383" s="86" t="str">
        <f>IF('S.D.PASTE SHEET'!A383="","",'S.D.PASTE SHEET'!A383)</f>
        <v/>
      </c>
      <c s="86" t="str">
        <f>IF('S.D.PASTE SHEET'!B383="","",'S.D.PASTE SHEET'!B383)</f>
        <v/>
      </c>
      <c s="86" t="str">
        <f>IF('S.D.PASTE SHEET'!C383="","",'S.D.PASTE SHEET'!C383)</f>
        <v/>
      </c>
      <c s="86" t="str">
        <f>IF('S.D.PASTE SHEET'!D383="","",'S.D.PASTE SHEET'!D383)</f>
        <v/>
      </c>
      <c s="86" t="str">
        <f>IF('S.D.PASTE SHEET'!E383="","",'S.D.PASTE SHEET'!E383)</f>
        <v/>
      </c>
      <c s="86" t="str">
        <f>IF('S.D.PASTE SHEET'!F383="","",'S.D.PASTE SHEET'!F383)</f>
        <v/>
      </c>
      <c s="86" t="str">
        <f>IF('S.D.PASTE SHEET'!G383="","",'S.D.PASTE SHEET'!G383)</f>
        <v/>
      </c>
      <c s="86" t="str">
        <f>IF('S.D.PASTE SHEET'!H383="","",'S.D.PASTE SHEET'!H383)</f>
        <v/>
      </c>
      <c s="86" t="str">
        <f>IF('S.D.PASTE SHEET'!I383="","",'S.D.PASTE SHEET'!I383)</f>
        <v/>
      </c>
      <c s="86" t="str">
        <f>IF('S.D.PASTE SHEET'!J383="","",'S.D.PASTE SHEET'!J383)</f>
        <v/>
      </c>
      <c s="86" t="str">
        <f>IF('S.D.PASTE SHEET'!K383="","",'S.D.PASTE SHEET'!K383)</f>
        <v/>
      </c>
      <c s="86" t="str">
        <f>IF('S.D.PASTE SHEET'!L383="","",'S.D.PASTE SHEET'!L383)</f>
        <v/>
      </c>
      <c s="86" t="str">
        <f>IF('S.D.PASTE SHEET'!M383="","",'S.D.PASTE SHEET'!M383)</f>
        <v/>
      </c>
      <c s="86" t="str">
        <f>IF('S.D.PASTE SHEET'!N383="","",'S.D.PASTE SHEET'!N383)</f>
        <v/>
      </c>
      <c s="86" t="str">
        <f>IF('S.D.PASTE SHEET'!O383="","",'S.D.PASTE SHEET'!O383)</f>
        <v/>
      </c>
      <c s="86" t="str">
        <f>IF('S.D.PASTE SHEET'!P383="","",'S.D.PASTE SHEET'!P383)</f>
        <v/>
      </c>
      <c s="86" t="str">
        <f>IF('S.D.PASTE SHEET'!Q383="","",'S.D.PASTE SHEET'!Q383)</f>
        <v/>
      </c>
      <c s="86" t="str">
        <f>IF('S.D.PASTE SHEET'!R383="","",'S.D.PASTE SHEET'!R383)</f>
        <v/>
      </c>
      <c s="86" t="str">
        <f>IF('S.D.PASTE SHEET'!S383="","",'S.D.PASTE SHEET'!S383)</f>
        <v/>
      </c>
      <c s="86" t="str">
        <f>IF('S.D.PASTE SHEET'!T383="","",'S.D.PASTE SHEET'!T383)</f>
        <v/>
      </c>
      <c s="86" t="str">
        <f>IF('S.D.PASTE SHEET'!U383="","",'S.D.PASTE SHEET'!U383)</f>
        <v/>
      </c>
      <c s="86" t="str">
        <f>IF('S.D.PASTE SHEET'!V383="","",'S.D.PASTE SHEET'!V383)</f>
        <v/>
      </c>
      <c s="86" t="str">
        <f>IF('S.D.PASTE SHEET'!W383="","",'S.D.PASTE SHEET'!W383)</f>
        <v/>
      </c>
      <c s="86" t="str">
        <f>IF('S.D.PASTE SHEET'!X383="","",'S.D.PASTE SHEET'!X383)</f>
        <v/>
      </c>
      <c s="86" t="str">
        <f>IF('S.D.PASTE SHEET'!Y383="","",'S.D.PASTE SHEET'!Y383)</f>
        <v/>
      </c>
      <c s="86" t="str">
        <f>IF('S.D.PASTE SHEET'!Z383="","",'S.D.PASTE SHEET'!Z383)</f>
        <v/>
      </c>
      <c s="86" t="str">
        <f>IF('S.D.PASTE SHEET'!AA383="","",'S.D.PASTE SHEET'!AA383)</f>
        <v/>
      </c>
      <c s="86" t="str">
        <f>IF('S.D.PASTE SHEET'!AB383="","",'S.D.PASTE SHEET'!AB383)</f>
        <v/>
      </c>
      <c s="86" t="str">
        <f>IF('S.D.PASTE SHEET'!AC383="","",'S.D.PASTE SHEET'!AC383)</f>
        <v/>
      </c>
      <c s="86" t="str">
        <f>IF('S.D.PASTE SHEET'!AD383="","",'S.D.PASTE SHEET'!AD383)</f>
        <v/>
      </c>
      <c s="87"/>
      <c s="88" t="str">
        <f>IF(AK383="","",IF(AK383&gt;0,COUNT($AG$2:AG383),""))</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83" s="88" t="str">
        <f>IF(BC383="","",IF(BC383&gt;0,COUNT($AY$2:AY383),""))</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84" spans="1:66" ht="15.75" customHeight="1">
      <c r="A384" s="86" t="str">
        <f>IF('S.D.PASTE SHEET'!A384="","",'S.D.PASTE SHEET'!A384)</f>
        <v/>
      </c>
      <c s="86" t="str">
        <f>IF('S.D.PASTE SHEET'!B384="","",'S.D.PASTE SHEET'!B384)</f>
        <v/>
      </c>
      <c s="86" t="str">
        <f>IF('S.D.PASTE SHEET'!C384="","",'S.D.PASTE SHEET'!C384)</f>
        <v/>
      </c>
      <c s="86" t="str">
        <f>IF('S.D.PASTE SHEET'!D384="","",'S.D.PASTE SHEET'!D384)</f>
        <v/>
      </c>
      <c s="86" t="str">
        <f>IF('S.D.PASTE SHEET'!E384="","",'S.D.PASTE SHEET'!E384)</f>
        <v/>
      </c>
      <c s="86" t="str">
        <f>IF('S.D.PASTE SHEET'!F384="","",'S.D.PASTE SHEET'!F384)</f>
        <v/>
      </c>
      <c s="86" t="str">
        <f>IF('S.D.PASTE SHEET'!G384="","",'S.D.PASTE SHEET'!G384)</f>
        <v/>
      </c>
      <c s="86" t="str">
        <f>IF('S.D.PASTE SHEET'!H384="","",'S.D.PASTE SHEET'!H384)</f>
        <v/>
      </c>
      <c s="86" t="str">
        <f>IF('S.D.PASTE SHEET'!I384="","",'S.D.PASTE SHEET'!I384)</f>
        <v/>
      </c>
      <c s="86" t="str">
        <f>IF('S.D.PASTE SHEET'!J384="","",'S.D.PASTE SHEET'!J384)</f>
        <v/>
      </c>
      <c s="86" t="str">
        <f>IF('S.D.PASTE SHEET'!K384="","",'S.D.PASTE SHEET'!K384)</f>
        <v/>
      </c>
      <c s="86" t="str">
        <f>IF('S.D.PASTE SHEET'!L384="","",'S.D.PASTE SHEET'!L384)</f>
        <v/>
      </c>
      <c s="86" t="str">
        <f>IF('S.D.PASTE SHEET'!M384="","",'S.D.PASTE SHEET'!M384)</f>
        <v/>
      </c>
      <c s="86" t="str">
        <f>IF('S.D.PASTE SHEET'!N384="","",'S.D.PASTE SHEET'!N384)</f>
        <v/>
      </c>
      <c s="86" t="str">
        <f>IF('S.D.PASTE SHEET'!O384="","",'S.D.PASTE SHEET'!O384)</f>
        <v/>
      </c>
      <c s="86" t="str">
        <f>IF('S.D.PASTE SHEET'!P384="","",'S.D.PASTE SHEET'!P384)</f>
        <v/>
      </c>
      <c s="86" t="str">
        <f>IF('S.D.PASTE SHEET'!Q384="","",'S.D.PASTE SHEET'!Q384)</f>
        <v/>
      </c>
      <c s="86" t="str">
        <f>IF('S.D.PASTE SHEET'!R384="","",'S.D.PASTE SHEET'!R384)</f>
        <v/>
      </c>
      <c s="86" t="str">
        <f>IF('S.D.PASTE SHEET'!S384="","",'S.D.PASTE SHEET'!S384)</f>
        <v/>
      </c>
      <c s="86" t="str">
        <f>IF('S.D.PASTE SHEET'!T384="","",'S.D.PASTE SHEET'!T384)</f>
        <v/>
      </c>
      <c s="86" t="str">
        <f>IF('S.D.PASTE SHEET'!U384="","",'S.D.PASTE SHEET'!U384)</f>
        <v/>
      </c>
      <c s="86" t="str">
        <f>IF('S.D.PASTE SHEET'!V384="","",'S.D.PASTE SHEET'!V384)</f>
        <v/>
      </c>
      <c s="86" t="str">
        <f>IF('S.D.PASTE SHEET'!W384="","",'S.D.PASTE SHEET'!W384)</f>
        <v/>
      </c>
      <c s="86" t="str">
        <f>IF('S.D.PASTE SHEET'!X384="","",'S.D.PASTE SHEET'!X384)</f>
        <v/>
      </c>
      <c s="86" t="str">
        <f>IF('S.D.PASTE SHEET'!Y384="","",'S.D.PASTE SHEET'!Y384)</f>
        <v/>
      </c>
      <c s="86" t="str">
        <f>IF('S.D.PASTE SHEET'!Z384="","",'S.D.PASTE SHEET'!Z384)</f>
        <v/>
      </c>
      <c s="86" t="str">
        <f>IF('S.D.PASTE SHEET'!AA384="","",'S.D.PASTE SHEET'!AA384)</f>
        <v/>
      </c>
      <c s="86" t="str">
        <f>IF('S.D.PASTE SHEET'!AB384="","",'S.D.PASTE SHEET'!AB384)</f>
        <v/>
      </c>
      <c s="86" t="str">
        <f>IF('S.D.PASTE SHEET'!AC384="","",'S.D.PASTE SHEET'!AC384)</f>
        <v/>
      </c>
      <c s="86" t="str">
        <f>IF('S.D.PASTE SHEET'!AD384="","",'S.D.PASTE SHEET'!AD384)</f>
        <v/>
      </c>
      <c s="87"/>
      <c s="88" t="str">
        <f>IF(AK384="","",IF(AK384&gt;0,COUNT($AG$2:AG384),""))</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84" s="88" t="str">
        <f>IF(BC384="","",IF(BC384&gt;0,COUNT($AY$2:AY384),""))</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85" spans="1:66" ht="15.75" customHeight="1">
      <c r="A385" s="86" t="str">
        <f>IF('S.D.PASTE SHEET'!A385="","",'S.D.PASTE SHEET'!A385)</f>
        <v/>
      </c>
      <c s="86" t="str">
        <f>IF('S.D.PASTE SHEET'!B385="","",'S.D.PASTE SHEET'!B385)</f>
        <v/>
      </c>
      <c s="86" t="str">
        <f>IF('S.D.PASTE SHEET'!C385="","",'S.D.PASTE SHEET'!C385)</f>
        <v/>
      </c>
      <c s="86" t="str">
        <f>IF('S.D.PASTE SHEET'!D385="","",'S.D.PASTE SHEET'!D385)</f>
        <v/>
      </c>
      <c s="86" t="str">
        <f>IF('S.D.PASTE SHEET'!E385="","",'S.D.PASTE SHEET'!E385)</f>
        <v/>
      </c>
      <c s="86" t="str">
        <f>IF('S.D.PASTE SHEET'!F385="","",'S.D.PASTE SHEET'!F385)</f>
        <v/>
      </c>
      <c s="86" t="str">
        <f>IF('S.D.PASTE SHEET'!G385="","",'S.D.PASTE SHEET'!G385)</f>
        <v/>
      </c>
      <c s="86" t="str">
        <f>IF('S.D.PASTE SHEET'!H385="","",'S.D.PASTE SHEET'!H385)</f>
        <v/>
      </c>
      <c s="86" t="str">
        <f>IF('S.D.PASTE SHEET'!I385="","",'S.D.PASTE SHEET'!I385)</f>
        <v/>
      </c>
      <c s="86" t="str">
        <f>IF('S.D.PASTE SHEET'!J385="","",'S.D.PASTE SHEET'!J385)</f>
        <v/>
      </c>
      <c s="86" t="str">
        <f>IF('S.D.PASTE SHEET'!K385="","",'S.D.PASTE SHEET'!K385)</f>
        <v/>
      </c>
      <c s="86" t="str">
        <f>IF('S.D.PASTE SHEET'!L385="","",'S.D.PASTE SHEET'!L385)</f>
        <v/>
      </c>
      <c s="86" t="str">
        <f>IF('S.D.PASTE SHEET'!M385="","",'S.D.PASTE SHEET'!M385)</f>
        <v/>
      </c>
      <c s="86" t="str">
        <f>IF('S.D.PASTE SHEET'!N385="","",'S.D.PASTE SHEET'!N385)</f>
        <v/>
      </c>
      <c s="86" t="str">
        <f>IF('S.D.PASTE SHEET'!O385="","",'S.D.PASTE SHEET'!O385)</f>
        <v/>
      </c>
      <c s="86" t="str">
        <f>IF('S.D.PASTE SHEET'!P385="","",'S.D.PASTE SHEET'!P385)</f>
        <v/>
      </c>
      <c s="86" t="str">
        <f>IF('S.D.PASTE SHEET'!Q385="","",'S.D.PASTE SHEET'!Q385)</f>
        <v/>
      </c>
      <c s="86" t="str">
        <f>IF('S.D.PASTE SHEET'!R385="","",'S.D.PASTE SHEET'!R385)</f>
        <v/>
      </c>
      <c s="86" t="str">
        <f>IF('S.D.PASTE SHEET'!S385="","",'S.D.PASTE SHEET'!S385)</f>
        <v/>
      </c>
      <c s="86" t="str">
        <f>IF('S.D.PASTE SHEET'!T385="","",'S.D.PASTE SHEET'!T385)</f>
        <v/>
      </c>
      <c s="86" t="str">
        <f>IF('S.D.PASTE SHEET'!U385="","",'S.D.PASTE SHEET'!U385)</f>
        <v/>
      </c>
      <c s="86" t="str">
        <f>IF('S.D.PASTE SHEET'!V385="","",'S.D.PASTE SHEET'!V385)</f>
        <v/>
      </c>
      <c s="86" t="str">
        <f>IF('S.D.PASTE SHEET'!W385="","",'S.D.PASTE SHEET'!W385)</f>
        <v/>
      </c>
      <c s="86" t="str">
        <f>IF('S.D.PASTE SHEET'!X385="","",'S.D.PASTE SHEET'!X385)</f>
        <v/>
      </c>
      <c s="86" t="str">
        <f>IF('S.D.PASTE SHEET'!Y385="","",'S.D.PASTE SHEET'!Y385)</f>
        <v/>
      </c>
      <c s="86" t="str">
        <f>IF('S.D.PASTE SHEET'!Z385="","",'S.D.PASTE SHEET'!Z385)</f>
        <v/>
      </c>
      <c s="86" t="str">
        <f>IF('S.D.PASTE SHEET'!AA385="","",'S.D.PASTE SHEET'!AA385)</f>
        <v/>
      </c>
      <c s="86" t="str">
        <f>IF('S.D.PASTE SHEET'!AB385="","",'S.D.PASTE SHEET'!AB385)</f>
        <v/>
      </c>
      <c s="86" t="str">
        <f>IF('S.D.PASTE SHEET'!AC385="","",'S.D.PASTE SHEET'!AC385)</f>
        <v/>
      </c>
      <c s="86" t="str">
        <f>IF('S.D.PASTE SHEET'!AD385="","",'S.D.PASTE SHEET'!AD385)</f>
        <v/>
      </c>
      <c s="87"/>
      <c s="88" t="str">
        <f>IF(AK385="","",IF(AK385&gt;0,COUNT($AG$2:AG385),""))</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85" s="88" t="str">
        <f>IF(BC385="","",IF(BC385&gt;0,COUNT($AY$2:AY385),""))</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86" spans="1:66" ht="15.75" customHeight="1">
      <c r="A386" s="86" t="str">
        <f>IF('S.D.PASTE SHEET'!A386="","",'S.D.PASTE SHEET'!A386)</f>
        <v/>
      </c>
      <c s="86" t="str">
        <f>IF('S.D.PASTE SHEET'!B386="","",'S.D.PASTE SHEET'!B386)</f>
        <v/>
      </c>
      <c s="86" t="str">
        <f>IF('S.D.PASTE SHEET'!C386="","",'S.D.PASTE SHEET'!C386)</f>
        <v/>
      </c>
      <c s="86" t="str">
        <f>IF('S.D.PASTE SHEET'!D386="","",'S.D.PASTE SHEET'!D386)</f>
        <v/>
      </c>
      <c s="86" t="str">
        <f>IF('S.D.PASTE SHEET'!E386="","",'S.D.PASTE SHEET'!E386)</f>
        <v/>
      </c>
      <c s="86" t="str">
        <f>IF('S.D.PASTE SHEET'!F386="","",'S.D.PASTE SHEET'!F386)</f>
        <v/>
      </c>
      <c s="86" t="str">
        <f>IF('S.D.PASTE SHEET'!G386="","",'S.D.PASTE SHEET'!G386)</f>
        <v/>
      </c>
      <c s="86" t="str">
        <f>IF('S.D.PASTE SHEET'!H386="","",'S.D.PASTE SHEET'!H386)</f>
        <v/>
      </c>
      <c s="86" t="str">
        <f>IF('S.D.PASTE SHEET'!I386="","",'S.D.PASTE SHEET'!I386)</f>
        <v/>
      </c>
      <c s="86" t="str">
        <f>IF('S.D.PASTE SHEET'!J386="","",'S.D.PASTE SHEET'!J386)</f>
        <v/>
      </c>
      <c s="86" t="str">
        <f>IF('S.D.PASTE SHEET'!K386="","",'S.D.PASTE SHEET'!K386)</f>
        <v/>
      </c>
      <c s="86" t="str">
        <f>IF('S.D.PASTE SHEET'!L386="","",'S.D.PASTE SHEET'!L386)</f>
        <v/>
      </c>
      <c s="86" t="str">
        <f>IF('S.D.PASTE SHEET'!M386="","",'S.D.PASTE SHEET'!M386)</f>
        <v/>
      </c>
      <c s="86" t="str">
        <f>IF('S.D.PASTE SHEET'!N386="","",'S.D.PASTE SHEET'!N386)</f>
        <v/>
      </c>
      <c s="86" t="str">
        <f>IF('S.D.PASTE SHEET'!O386="","",'S.D.PASTE SHEET'!O386)</f>
        <v/>
      </c>
      <c s="86" t="str">
        <f>IF('S.D.PASTE SHEET'!P386="","",'S.D.PASTE SHEET'!P386)</f>
        <v/>
      </c>
      <c s="86" t="str">
        <f>IF('S.D.PASTE SHEET'!Q386="","",'S.D.PASTE SHEET'!Q386)</f>
        <v/>
      </c>
      <c s="86" t="str">
        <f>IF('S.D.PASTE SHEET'!R386="","",'S.D.PASTE SHEET'!R386)</f>
        <v/>
      </c>
      <c s="86" t="str">
        <f>IF('S.D.PASTE SHEET'!S386="","",'S.D.PASTE SHEET'!S386)</f>
        <v/>
      </c>
      <c s="86" t="str">
        <f>IF('S.D.PASTE SHEET'!T386="","",'S.D.PASTE SHEET'!T386)</f>
        <v/>
      </c>
      <c s="86" t="str">
        <f>IF('S.D.PASTE SHEET'!U386="","",'S.D.PASTE SHEET'!U386)</f>
        <v/>
      </c>
      <c s="86" t="str">
        <f>IF('S.D.PASTE SHEET'!V386="","",'S.D.PASTE SHEET'!V386)</f>
        <v/>
      </c>
      <c s="86" t="str">
        <f>IF('S.D.PASTE SHEET'!W386="","",'S.D.PASTE SHEET'!W386)</f>
        <v/>
      </c>
      <c s="86" t="str">
        <f>IF('S.D.PASTE SHEET'!X386="","",'S.D.PASTE SHEET'!X386)</f>
        <v/>
      </c>
      <c s="86" t="str">
        <f>IF('S.D.PASTE SHEET'!Y386="","",'S.D.PASTE SHEET'!Y386)</f>
        <v/>
      </c>
      <c s="86" t="str">
        <f>IF('S.D.PASTE SHEET'!Z386="","",'S.D.PASTE SHEET'!Z386)</f>
        <v/>
      </c>
      <c s="86" t="str">
        <f>IF('S.D.PASTE SHEET'!AA386="","",'S.D.PASTE SHEET'!AA386)</f>
        <v/>
      </c>
      <c s="86" t="str">
        <f>IF('S.D.PASTE SHEET'!AB386="","",'S.D.PASTE SHEET'!AB386)</f>
        <v/>
      </c>
      <c s="86" t="str">
        <f>IF('S.D.PASTE SHEET'!AC386="","",'S.D.PASTE SHEET'!AC386)</f>
        <v/>
      </c>
      <c s="86" t="str">
        <f>IF('S.D.PASTE SHEET'!AD386="","",'S.D.PASTE SHEET'!AD386)</f>
        <v/>
      </c>
      <c s="87"/>
      <c s="88" t="str">
        <f>IF(AK386="","",IF(AK386&gt;0,COUNT($AG$2:AG386),""))</f>
        <v/>
      </c>
      <c s="89" t="str">
        <f t="shared" si="162"/>
        <v/>
      </c>
      <c s="89" t="str">
        <f t="shared" si="163"/>
        <v/>
      </c>
      <c s="89" t="str">
        <f t="shared" si="164"/>
        <v/>
      </c>
      <c s="90" t="str">
        <f t="shared" si="165"/>
        <v/>
      </c>
      <c s="89" t="str">
        <f t="shared" si="166"/>
        <v/>
      </c>
      <c s="89" t="str">
        <f t="shared" si="167"/>
        <v/>
      </c>
      <c s="89" t="str">
        <f t="shared" si="168"/>
        <v/>
      </c>
      <c s="89" t="str">
        <f t="shared" si="169"/>
        <v/>
      </c>
      <c s="89" t="str">
        <f t="shared" si="170"/>
        <v/>
      </c>
      <c s="90" t="str">
        <f t="shared" si="171"/>
        <v/>
      </c>
      <c s="89" t="str">
        <f t="shared" si="172"/>
        <v/>
      </c>
      <c s="89" t="str">
        <f t="shared" si="173"/>
        <v/>
      </c>
      <c s="89" t="str">
        <f t="shared" si="174"/>
        <v/>
      </c>
      <c s="89" t="str">
        <f t="shared" si="175"/>
        <v/>
      </c>
      <c s="89" t="str">
        <f t="shared" si="176"/>
        <v/>
      </c>
      <c s="89" t="str">
        <f t="shared" si="177"/>
        <v/>
      </c>
      <c r="AX386" s="88" t="str">
        <f>IF(BC386="","",IF(BC386&gt;0,COUNT($AY$2:AY386),""))</f>
        <v/>
      </c>
      <c s="91" t="str">
        <f t="shared" si="178"/>
        <v/>
      </c>
      <c s="91" t="str">
        <f t="shared" si="179"/>
        <v/>
      </c>
      <c s="89" t="str">
        <f t="shared" si="180"/>
        <v/>
      </c>
      <c s="90" t="str">
        <f t="shared" si="181"/>
        <v/>
      </c>
      <c s="89" t="str">
        <f t="shared" si="182"/>
        <v/>
      </c>
      <c s="89" t="str">
        <f t="shared" si="183"/>
        <v/>
      </c>
      <c s="89" t="str">
        <f t="shared" si="184"/>
        <v/>
      </c>
      <c s="89" t="str">
        <f t="shared" si="185"/>
        <v/>
      </c>
      <c s="89" t="str">
        <f t="shared" si="186"/>
        <v/>
      </c>
      <c s="90" t="str">
        <f t="shared" si="187"/>
        <v/>
      </c>
      <c s="89" t="str">
        <f t="shared" si="188"/>
        <v/>
      </c>
      <c s="89" t="str">
        <f t="shared" si="189"/>
        <v/>
      </c>
      <c s="89" t="str">
        <f t="shared" si="190"/>
        <v/>
      </c>
      <c s="89" t="str">
        <f t="shared" si="191"/>
        <v/>
      </c>
      <c s="89" t="str">
        <f t="shared" si="192"/>
        <v/>
      </c>
      <c s="89" t="str">
        <f t="shared" si="193"/>
        <v/>
      </c>
    </row>
    <row r="387" spans="1:66" ht="15.75" customHeight="1">
      <c r="A387" s="86" t="str">
        <f>IF('S.D.PASTE SHEET'!A387="","",'S.D.PASTE SHEET'!A387)</f>
        <v/>
      </c>
      <c s="86" t="str">
        <f>IF('S.D.PASTE SHEET'!B387="","",'S.D.PASTE SHEET'!B387)</f>
        <v/>
      </c>
      <c s="86" t="str">
        <f>IF('S.D.PASTE SHEET'!C387="","",'S.D.PASTE SHEET'!C387)</f>
        <v/>
      </c>
      <c s="86" t="str">
        <f>IF('S.D.PASTE SHEET'!D387="","",'S.D.PASTE SHEET'!D387)</f>
        <v/>
      </c>
      <c s="86" t="str">
        <f>IF('S.D.PASTE SHEET'!E387="","",'S.D.PASTE SHEET'!E387)</f>
        <v/>
      </c>
      <c s="86" t="str">
        <f>IF('S.D.PASTE SHEET'!F387="","",'S.D.PASTE SHEET'!F387)</f>
        <v/>
      </c>
      <c s="86" t="str">
        <f>IF('S.D.PASTE SHEET'!G387="","",'S.D.PASTE SHEET'!G387)</f>
        <v/>
      </c>
      <c s="86" t="str">
        <f>IF('S.D.PASTE SHEET'!H387="","",'S.D.PASTE SHEET'!H387)</f>
        <v/>
      </c>
      <c s="86" t="str">
        <f>IF('S.D.PASTE SHEET'!I387="","",'S.D.PASTE SHEET'!I387)</f>
        <v/>
      </c>
      <c s="86" t="str">
        <f>IF('S.D.PASTE SHEET'!J387="","",'S.D.PASTE SHEET'!J387)</f>
        <v/>
      </c>
      <c s="86" t="str">
        <f>IF('S.D.PASTE SHEET'!K387="","",'S.D.PASTE SHEET'!K387)</f>
        <v/>
      </c>
      <c s="86" t="str">
        <f>IF('S.D.PASTE SHEET'!L387="","",'S.D.PASTE SHEET'!L387)</f>
        <v/>
      </c>
      <c s="86" t="str">
        <f>IF('S.D.PASTE SHEET'!M387="","",'S.D.PASTE SHEET'!M387)</f>
        <v/>
      </c>
      <c s="86" t="str">
        <f>IF('S.D.PASTE SHEET'!N387="","",'S.D.PASTE SHEET'!N387)</f>
        <v/>
      </c>
      <c s="86" t="str">
        <f>IF('S.D.PASTE SHEET'!O387="","",'S.D.PASTE SHEET'!O387)</f>
        <v/>
      </c>
      <c s="86" t="str">
        <f>IF('S.D.PASTE SHEET'!P387="","",'S.D.PASTE SHEET'!P387)</f>
        <v/>
      </c>
      <c s="86" t="str">
        <f>IF('S.D.PASTE SHEET'!Q387="","",'S.D.PASTE SHEET'!Q387)</f>
        <v/>
      </c>
      <c s="86" t="str">
        <f>IF('S.D.PASTE SHEET'!R387="","",'S.D.PASTE SHEET'!R387)</f>
        <v/>
      </c>
      <c s="86" t="str">
        <f>IF('S.D.PASTE SHEET'!S387="","",'S.D.PASTE SHEET'!S387)</f>
        <v/>
      </c>
      <c s="86" t="str">
        <f>IF('S.D.PASTE SHEET'!T387="","",'S.D.PASTE SHEET'!T387)</f>
        <v/>
      </c>
      <c s="86" t="str">
        <f>IF('S.D.PASTE SHEET'!U387="","",'S.D.PASTE SHEET'!U387)</f>
        <v/>
      </c>
      <c s="86" t="str">
        <f>IF('S.D.PASTE SHEET'!V387="","",'S.D.PASTE SHEET'!V387)</f>
        <v/>
      </c>
      <c s="86" t="str">
        <f>IF('S.D.PASTE SHEET'!W387="","",'S.D.PASTE SHEET'!W387)</f>
        <v/>
      </c>
      <c s="86" t="str">
        <f>IF('S.D.PASTE SHEET'!X387="","",'S.D.PASTE SHEET'!X387)</f>
        <v/>
      </c>
      <c s="86" t="str">
        <f>IF('S.D.PASTE SHEET'!Y387="","",'S.D.PASTE SHEET'!Y387)</f>
        <v/>
      </c>
      <c s="86" t="str">
        <f>IF('S.D.PASTE SHEET'!Z387="","",'S.D.PASTE SHEET'!Z387)</f>
        <v/>
      </c>
      <c s="86" t="str">
        <f>IF('S.D.PASTE SHEET'!AA387="","",'S.D.PASTE SHEET'!AA387)</f>
        <v/>
      </c>
      <c s="86" t="str">
        <f>IF('S.D.PASTE SHEET'!AB387="","",'S.D.PASTE SHEET'!AB387)</f>
        <v/>
      </c>
      <c s="86" t="str">
        <f>IF('S.D.PASTE SHEET'!AC387="","",'S.D.PASTE SHEET'!AC387)</f>
        <v/>
      </c>
      <c s="86" t="str">
        <f>IF('S.D.PASTE SHEET'!AD387="","",'S.D.PASTE SHEET'!AD387)</f>
        <v/>
      </c>
      <c s="87"/>
      <c s="88" t="str">
        <f>IF(AK387="","",IF(AK387&gt;0,COUNT($AG$2:AG387),""))</f>
        <v/>
      </c>
      <c s="89" t="str">
        <f t="shared" si="194" ref="AG387:AG450">IF(AND($AJ$1=8,$A387=8),A387,"")</f>
        <v/>
      </c>
      <c s="89" t="str">
        <f t="shared" si="195" ref="AH387:AH450">IF(AND($AJ$1=8,$A387=8),B387,"")</f>
        <v/>
      </c>
      <c s="89" t="str">
        <f t="shared" si="196" ref="AI387:AI450">IF(AND($AJ$1=8,$A387=8),C387,"")</f>
        <v/>
      </c>
      <c s="90" t="str">
        <f t="shared" si="197" ref="AJ387:AJ450">IF(AND($AJ$1=8,$A387=8),D387,"")</f>
        <v/>
      </c>
      <c s="89" t="str">
        <f t="shared" si="198" ref="AK387:AK450">IF(AND($AJ$1=8,$A387=8),E387,"")</f>
        <v/>
      </c>
      <c s="89" t="str">
        <f t="shared" si="199" ref="AL387:AL450">IF(AND($AJ$1=8,$A387=8),F387,"")</f>
        <v/>
      </c>
      <c s="89" t="str">
        <f t="shared" si="200" ref="AM387:AM450">IF(AND($AJ$1=8,$A387=8),G387,"")</f>
        <v/>
      </c>
      <c s="89" t="str">
        <f t="shared" si="201" ref="AN387:AN450">IF(AND($AJ$1=8,$A387=8),H387,"")</f>
        <v/>
      </c>
      <c s="89" t="str">
        <f t="shared" si="202" ref="AO387:AO450">IF(AND($AJ$1=8,$A387=8),I387,"")</f>
        <v/>
      </c>
      <c s="90" t="str">
        <f t="shared" si="203" ref="AP387:AP450">IF(AND($AJ$1=8,$A387=8),J387,"")</f>
        <v/>
      </c>
      <c s="89" t="str">
        <f t="shared" si="204" ref="AQ387:AQ450">IF(AND($AJ$1=8,$A387=8),K387,"")</f>
        <v/>
      </c>
      <c s="89" t="str">
        <f t="shared" si="205" ref="AR387:AR450">IF(AND($AJ$1=8,$A387=8),L387,"")</f>
        <v/>
      </c>
      <c s="89" t="str">
        <f t="shared" si="206" ref="AS387:AS450">IF(AND($AJ$1=8,$A387=8),M387,"")</f>
        <v/>
      </c>
      <c s="89" t="str">
        <f t="shared" si="207" ref="AT387:AT450">IF(AND($AJ$1=8,$A387=8),N387,"")</f>
        <v/>
      </c>
      <c s="89" t="str">
        <f t="shared" si="208" ref="AU387:AU450">IF(AND($AJ$1=8,$A387=8),O387,"")</f>
        <v/>
      </c>
      <c s="89" t="str">
        <f t="shared" si="209" ref="AV387:AV450">IF(AND($AJ$1=8,$A387=8),P387,"")</f>
        <v/>
      </c>
      <c r="AX387" s="88" t="str">
        <f>IF(BC387="","",IF(BC387&gt;0,COUNT($AY$2:AY387),""))</f>
        <v/>
      </c>
      <c s="91" t="str">
        <f t="shared" si="210" ref="AY387:AY450">IF(AND($BB$1=8,$A387=8,$BC$1=$B387),$A387,"")</f>
        <v/>
      </c>
      <c s="91" t="str">
        <f t="shared" si="211" ref="AZ387:AZ450">IF(AND($BB$1=8,$A387=8,$BC$1=$B387),$B387,"")</f>
        <v/>
      </c>
      <c s="89" t="str">
        <f t="shared" si="212" ref="BA387:BA450">IF(AND($BB$1=8,$A387=8,$BC$1=$B387),$C387,"")</f>
        <v/>
      </c>
      <c s="90" t="str">
        <f t="shared" si="213" ref="BB387:BB450">IF(AND($BB$1=8,$A387=8,$BC$1=$B387),$D387,"")</f>
        <v/>
      </c>
      <c s="89" t="str">
        <f t="shared" si="214" ref="BC387:BC450">IF(AND($BB$1=8,$A387=8,$BC$1=$B387),$E387,"")</f>
        <v/>
      </c>
      <c s="89" t="str">
        <f t="shared" si="215" ref="BD387:BD450">IF(AND($BB$1=8,$A387=8,$BC$1=$B387),$F387,"")</f>
        <v/>
      </c>
      <c s="89" t="str">
        <f t="shared" si="216" ref="BE387:BE450">IF(AND($BB$1=8,$A387=8,$BC$1=$B387),$G387,"")</f>
        <v/>
      </c>
      <c s="89" t="str">
        <f t="shared" si="217" ref="BF387:BF450">IF(AND($BB$1=8,$A387=8,$BC$1=$B387),$H387,"")</f>
        <v/>
      </c>
      <c s="89" t="str">
        <f t="shared" si="218" ref="BG387:BG450">IF(AND($BB$1=8,$A387=8,$BC$1=$B387),$I387,"")</f>
        <v/>
      </c>
      <c s="90" t="str">
        <f t="shared" si="219" ref="BH387:BH450">IF(AND($BB$1=8,$A387=8,$BC$1=$B387),$J387,"")</f>
        <v/>
      </c>
      <c s="89" t="str">
        <f t="shared" si="220" ref="BI387:BI450">IF(AND($BB$1=8,$A387=8,$BC$1=$B387),$K387,"")</f>
        <v/>
      </c>
      <c s="89" t="str">
        <f t="shared" si="221" ref="BJ387:BJ450">IF(AND($BB$1=8,$A387=8,$BC$1=$B387),$L387,"")</f>
        <v/>
      </c>
      <c s="89" t="str">
        <f t="shared" si="222" ref="BK387:BK450">IF(AND($BB$1=8,$A387=8,$BC$1=$B387),$M387,"")</f>
        <v/>
      </c>
      <c s="89" t="str">
        <f t="shared" si="223" ref="BL387:BL450">IF(AND($BB$1=8,$A387=8,$BC$1=$B387),$N387,"")</f>
        <v/>
      </c>
      <c s="89" t="str">
        <f t="shared" si="224" ref="BM387:BM450">IF(AND($BB$1=8,$A387=8,$BC$1=$B387),$O387,"")</f>
        <v/>
      </c>
      <c s="89" t="str">
        <f t="shared" si="225" ref="BN387:BN450">IF(AND($BB$1=8,$A387=8,$BC$1=$B387),$P387,"")</f>
        <v/>
      </c>
    </row>
    <row r="388" spans="1:66" ht="15.75" customHeight="1">
      <c r="A388" s="86" t="str">
        <f>IF('S.D.PASTE SHEET'!A388="","",'S.D.PASTE SHEET'!A388)</f>
        <v/>
      </c>
      <c s="86" t="str">
        <f>IF('S.D.PASTE SHEET'!B388="","",'S.D.PASTE SHEET'!B388)</f>
        <v/>
      </c>
      <c s="86" t="str">
        <f>IF('S.D.PASTE SHEET'!C388="","",'S.D.PASTE SHEET'!C388)</f>
        <v/>
      </c>
      <c s="86" t="str">
        <f>IF('S.D.PASTE SHEET'!D388="","",'S.D.PASTE SHEET'!D388)</f>
        <v/>
      </c>
      <c s="86" t="str">
        <f>IF('S.D.PASTE SHEET'!E388="","",'S.D.PASTE SHEET'!E388)</f>
        <v/>
      </c>
      <c s="86" t="str">
        <f>IF('S.D.PASTE SHEET'!F388="","",'S.D.PASTE SHEET'!F388)</f>
        <v/>
      </c>
      <c s="86" t="str">
        <f>IF('S.D.PASTE SHEET'!G388="","",'S.D.PASTE SHEET'!G388)</f>
        <v/>
      </c>
      <c s="86" t="str">
        <f>IF('S.D.PASTE SHEET'!H388="","",'S.D.PASTE SHEET'!H388)</f>
        <v/>
      </c>
      <c s="86" t="str">
        <f>IF('S.D.PASTE SHEET'!I388="","",'S.D.PASTE SHEET'!I388)</f>
        <v/>
      </c>
      <c s="86" t="str">
        <f>IF('S.D.PASTE SHEET'!J388="","",'S.D.PASTE SHEET'!J388)</f>
        <v/>
      </c>
      <c s="86" t="str">
        <f>IF('S.D.PASTE SHEET'!K388="","",'S.D.PASTE SHEET'!K388)</f>
        <v/>
      </c>
      <c s="86" t="str">
        <f>IF('S.D.PASTE SHEET'!L388="","",'S.D.PASTE SHEET'!L388)</f>
        <v/>
      </c>
      <c s="86" t="str">
        <f>IF('S.D.PASTE SHEET'!M388="","",'S.D.PASTE SHEET'!M388)</f>
        <v/>
      </c>
      <c s="86" t="str">
        <f>IF('S.D.PASTE SHEET'!N388="","",'S.D.PASTE SHEET'!N388)</f>
        <v/>
      </c>
      <c s="86" t="str">
        <f>IF('S.D.PASTE SHEET'!O388="","",'S.D.PASTE SHEET'!O388)</f>
        <v/>
      </c>
      <c s="86" t="str">
        <f>IF('S.D.PASTE SHEET'!P388="","",'S.D.PASTE SHEET'!P388)</f>
        <v/>
      </c>
      <c s="86" t="str">
        <f>IF('S.D.PASTE SHEET'!Q388="","",'S.D.PASTE SHEET'!Q388)</f>
        <v/>
      </c>
      <c s="86" t="str">
        <f>IF('S.D.PASTE SHEET'!R388="","",'S.D.PASTE SHEET'!R388)</f>
        <v/>
      </c>
      <c s="86" t="str">
        <f>IF('S.D.PASTE SHEET'!S388="","",'S.D.PASTE SHEET'!S388)</f>
        <v/>
      </c>
      <c s="86" t="str">
        <f>IF('S.D.PASTE SHEET'!T388="","",'S.D.PASTE SHEET'!T388)</f>
        <v/>
      </c>
      <c s="86" t="str">
        <f>IF('S.D.PASTE SHEET'!U388="","",'S.D.PASTE SHEET'!U388)</f>
        <v/>
      </c>
      <c s="86" t="str">
        <f>IF('S.D.PASTE SHEET'!V388="","",'S.D.PASTE SHEET'!V388)</f>
        <v/>
      </c>
      <c s="86" t="str">
        <f>IF('S.D.PASTE SHEET'!W388="","",'S.D.PASTE SHEET'!W388)</f>
        <v/>
      </c>
      <c s="86" t="str">
        <f>IF('S.D.PASTE SHEET'!X388="","",'S.D.PASTE SHEET'!X388)</f>
        <v/>
      </c>
      <c s="86" t="str">
        <f>IF('S.D.PASTE SHEET'!Y388="","",'S.D.PASTE SHEET'!Y388)</f>
        <v/>
      </c>
      <c s="86" t="str">
        <f>IF('S.D.PASTE SHEET'!Z388="","",'S.D.PASTE SHEET'!Z388)</f>
        <v/>
      </c>
      <c s="86" t="str">
        <f>IF('S.D.PASTE SHEET'!AA388="","",'S.D.PASTE SHEET'!AA388)</f>
        <v/>
      </c>
      <c s="86" t="str">
        <f>IF('S.D.PASTE SHEET'!AB388="","",'S.D.PASTE SHEET'!AB388)</f>
        <v/>
      </c>
      <c s="86" t="str">
        <f>IF('S.D.PASTE SHEET'!AC388="","",'S.D.PASTE SHEET'!AC388)</f>
        <v/>
      </c>
      <c s="86" t="str">
        <f>IF('S.D.PASTE SHEET'!AD388="","",'S.D.PASTE SHEET'!AD388)</f>
        <v/>
      </c>
      <c s="87"/>
      <c s="88" t="str">
        <f>IF(AK388="","",IF(AK388&gt;0,COUNT($AG$2:AG388),""))</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388" s="88" t="str">
        <f>IF(BC388="","",IF(BC388&gt;0,COUNT($AY$2:AY388),""))</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389" spans="1:66" ht="15.75" customHeight="1">
      <c r="A389" s="86" t="str">
        <f>IF('S.D.PASTE SHEET'!A389="","",'S.D.PASTE SHEET'!A389)</f>
        <v/>
      </c>
      <c s="86" t="str">
        <f>IF('S.D.PASTE SHEET'!B389="","",'S.D.PASTE SHEET'!B389)</f>
        <v/>
      </c>
      <c s="86" t="str">
        <f>IF('S.D.PASTE SHEET'!C389="","",'S.D.PASTE SHEET'!C389)</f>
        <v/>
      </c>
      <c s="86" t="str">
        <f>IF('S.D.PASTE SHEET'!D389="","",'S.D.PASTE SHEET'!D389)</f>
        <v/>
      </c>
      <c s="86" t="str">
        <f>IF('S.D.PASTE SHEET'!E389="","",'S.D.PASTE SHEET'!E389)</f>
        <v/>
      </c>
      <c s="86" t="str">
        <f>IF('S.D.PASTE SHEET'!F389="","",'S.D.PASTE SHEET'!F389)</f>
        <v/>
      </c>
      <c s="86" t="str">
        <f>IF('S.D.PASTE SHEET'!G389="","",'S.D.PASTE SHEET'!G389)</f>
        <v/>
      </c>
      <c s="86" t="str">
        <f>IF('S.D.PASTE SHEET'!H389="","",'S.D.PASTE SHEET'!H389)</f>
        <v/>
      </c>
      <c s="86" t="str">
        <f>IF('S.D.PASTE SHEET'!I389="","",'S.D.PASTE SHEET'!I389)</f>
        <v/>
      </c>
      <c s="86" t="str">
        <f>IF('S.D.PASTE SHEET'!J389="","",'S.D.PASTE SHEET'!J389)</f>
        <v/>
      </c>
      <c s="86" t="str">
        <f>IF('S.D.PASTE SHEET'!K389="","",'S.D.PASTE SHEET'!K389)</f>
        <v/>
      </c>
      <c s="86" t="str">
        <f>IF('S.D.PASTE SHEET'!L389="","",'S.D.PASTE SHEET'!L389)</f>
        <v/>
      </c>
      <c s="86" t="str">
        <f>IF('S.D.PASTE SHEET'!M389="","",'S.D.PASTE SHEET'!M389)</f>
        <v/>
      </c>
      <c s="86" t="str">
        <f>IF('S.D.PASTE SHEET'!N389="","",'S.D.PASTE SHEET'!N389)</f>
        <v/>
      </c>
      <c s="86" t="str">
        <f>IF('S.D.PASTE SHEET'!O389="","",'S.D.PASTE SHEET'!O389)</f>
        <v/>
      </c>
      <c s="86" t="str">
        <f>IF('S.D.PASTE SHEET'!P389="","",'S.D.PASTE SHEET'!P389)</f>
        <v/>
      </c>
      <c s="86" t="str">
        <f>IF('S.D.PASTE SHEET'!Q389="","",'S.D.PASTE SHEET'!Q389)</f>
        <v/>
      </c>
      <c s="86" t="str">
        <f>IF('S.D.PASTE SHEET'!R389="","",'S.D.PASTE SHEET'!R389)</f>
        <v/>
      </c>
      <c s="86" t="str">
        <f>IF('S.D.PASTE SHEET'!S389="","",'S.D.PASTE SHEET'!S389)</f>
        <v/>
      </c>
      <c s="86" t="str">
        <f>IF('S.D.PASTE SHEET'!T389="","",'S.D.PASTE SHEET'!T389)</f>
        <v/>
      </c>
      <c s="86" t="str">
        <f>IF('S.D.PASTE SHEET'!U389="","",'S.D.PASTE SHEET'!U389)</f>
        <v/>
      </c>
      <c s="86" t="str">
        <f>IF('S.D.PASTE SHEET'!V389="","",'S.D.PASTE SHEET'!V389)</f>
        <v/>
      </c>
      <c s="86" t="str">
        <f>IF('S.D.PASTE SHEET'!W389="","",'S.D.PASTE SHEET'!W389)</f>
        <v/>
      </c>
      <c s="86" t="str">
        <f>IF('S.D.PASTE SHEET'!X389="","",'S.D.PASTE SHEET'!X389)</f>
        <v/>
      </c>
      <c s="86" t="str">
        <f>IF('S.D.PASTE SHEET'!Y389="","",'S.D.PASTE SHEET'!Y389)</f>
        <v/>
      </c>
      <c s="86" t="str">
        <f>IF('S.D.PASTE SHEET'!Z389="","",'S.D.PASTE SHEET'!Z389)</f>
        <v/>
      </c>
      <c s="86" t="str">
        <f>IF('S.D.PASTE SHEET'!AA389="","",'S.D.PASTE SHEET'!AA389)</f>
        <v/>
      </c>
      <c s="86" t="str">
        <f>IF('S.D.PASTE SHEET'!AB389="","",'S.D.PASTE SHEET'!AB389)</f>
        <v/>
      </c>
      <c s="86" t="str">
        <f>IF('S.D.PASTE SHEET'!AC389="","",'S.D.PASTE SHEET'!AC389)</f>
        <v/>
      </c>
      <c s="86" t="str">
        <f>IF('S.D.PASTE SHEET'!AD389="","",'S.D.PASTE SHEET'!AD389)</f>
        <v/>
      </c>
      <c s="87"/>
      <c s="88" t="str">
        <f>IF(AK389="","",IF(AK389&gt;0,COUNT($AG$2:AG389),""))</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389" s="88" t="str">
        <f>IF(BC389="","",IF(BC389&gt;0,COUNT($AY$2:AY389),""))</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390" spans="1:66" ht="15.75" customHeight="1">
      <c r="A390" s="86" t="str">
        <f>IF('S.D.PASTE SHEET'!A390="","",'S.D.PASTE SHEET'!A390)</f>
        <v/>
      </c>
      <c s="86" t="str">
        <f>IF('S.D.PASTE SHEET'!B390="","",'S.D.PASTE SHEET'!B390)</f>
        <v/>
      </c>
      <c s="86" t="str">
        <f>IF('S.D.PASTE SHEET'!C390="","",'S.D.PASTE SHEET'!C390)</f>
        <v/>
      </c>
      <c s="86" t="str">
        <f>IF('S.D.PASTE SHEET'!D390="","",'S.D.PASTE SHEET'!D390)</f>
        <v/>
      </c>
      <c s="86" t="str">
        <f>IF('S.D.PASTE SHEET'!E390="","",'S.D.PASTE SHEET'!E390)</f>
        <v/>
      </c>
      <c s="86" t="str">
        <f>IF('S.D.PASTE SHEET'!F390="","",'S.D.PASTE SHEET'!F390)</f>
        <v/>
      </c>
      <c s="86" t="str">
        <f>IF('S.D.PASTE SHEET'!G390="","",'S.D.PASTE SHEET'!G390)</f>
        <v/>
      </c>
      <c s="86" t="str">
        <f>IF('S.D.PASTE SHEET'!H390="","",'S.D.PASTE SHEET'!H390)</f>
        <v/>
      </c>
      <c s="86" t="str">
        <f>IF('S.D.PASTE SHEET'!I390="","",'S.D.PASTE SHEET'!I390)</f>
        <v/>
      </c>
      <c s="86" t="str">
        <f>IF('S.D.PASTE SHEET'!J390="","",'S.D.PASTE SHEET'!J390)</f>
        <v/>
      </c>
      <c s="86" t="str">
        <f>IF('S.D.PASTE SHEET'!K390="","",'S.D.PASTE SHEET'!K390)</f>
        <v/>
      </c>
      <c s="86" t="str">
        <f>IF('S.D.PASTE SHEET'!L390="","",'S.D.PASTE SHEET'!L390)</f>
        <v/>
      </c>
      <c s="86" t="str">
        <f>IF('S.D.PASTE SHEET'!M390="","",'S.D.PASTE SHEET'!M390)</f>
        <v/>
      </c>
      <c s="86" t="str">
        <f>IF('S.D.PASTE SHEET'!N390="","",'S.D.PASTE SHEET'!N390)</f>
        <v/>
      </c>
      <c s="86" t="str">
        <f>IF('S.D.PASTE SHEET'!O390="","",'S.D.PASTE SHEET'!O390)</f>
        <v/>
      </c>
      <c s="86" t="str">
        <f>IF('S.D.PASTE SHEET'!P390="","",'S.D.PASTE SHEET'!P390)</f>
        <v/>
      </c>
      <c s="86" t="str">
        <f>IF('S.D.PASTE SHEET'!Q390="","",'S.D.PASTE SHEET'!Q390)</f>
        <v/>
      </c>
      <c s="86" t="str">
        <f>IF('S.D.PASTE SHEET'!R390="","",'S.D.PASTE SHEET'!R390)</f>
        <v/>
      </c>
      <c s="86" t="str">
        <f>IF('S.D.PASTE SHEET'!S390="","",'S.D.PASTE SHEET'!S390)</f>
        <v/>
      </c>
      <c s="86" t="str">
        <f>IF('S.D.PASTE SHEET'!T390="","",'S.D.PASTE SHEET'!T390)</f>
        <v/>
      </c>
      <c s="86" t="str">
        <f>IF('S.D.PASTE SHEET'!U390="","",'S.D.PASTE SHEET'!U390)</f>
        <v/>
      </c>
      <c s="86" t="str">
        <f>IF('S.D.PASTE SHEET'!V390="","",'S.D.PASTE SHEET'!V390)</f>
        <v/>
      </c>
      <c s="86" t="str">
        <f>IF('S.D.PASTE SHEET'!W390="","",'S.D.PASTE SHEET'!W390)</f>
        <v/>
      </c>
      <c s="86" t="str">
        <f>IF('S.D.PASTE SHEET'!X390="","",'S.D.PASTE SHEET'!X390)</f>
        <v/>
      </c>
      <c s="86" t="str">
        <f>IF('S.D.PASTE SHEET'!Y390="","",'S.D.PASTE SHEET'!Y390)</f>
        <v/>
      </c>
      <c s="86" t="str">
        <f>IF('S.D.PASTE SHEET'!Z390="","",'S.D.PASTE SHEET'!Z390)</f>
        <v/>
      </c>
      <c s="86" t="str">
        <f>IF('S.D.PASTE SHEET'!AA390="","",'S.D.PASTE SHEET'!AA390)</f>
        <v/>
      </c>
      <c s="86" t="str">
        <f>IF('S.D.PASTE SHEET'!AB390="","",'S.D.PASTE SHEET'!AB390)</f>
        <v/>
      </c>
      <c s="86" t="str">
        <f>IF('S.D.PASTE SHEET'!AC390="","",'S.D.PASTE SHEET'!AC390)</f>
        <v/>
      </c>
      <c s="86" t="str">
        <f>IF('S.D.PASTE SHEET'!AD390="","",'S.D.PASTE SHEET'!AD390)</f>
        <v/>
      </c>
      <c s="87"/>
      <c s="88" t="str">
        <f>IF(AK390="","",IF(AK390&gt;0,COUNT($AG$2:AG390),""))</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390" s="88" t="str">
        <f>IF(BC390="","",IF(BC390&gt;0,COUNT($AY$2:AY390),""))</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391" spans="1:66" ht="15.75" customHeight="1">
      <c r="A391" s="86" t="str">
        <f>IF('S.D.PASTE SHEET'!A391="","",'S.D.PASTE SHEET'!A391)</f>
        <v/>
      </c>
      <c s="86" t="str">
        <f>IF('S.D.PASTE SHEET'!B391="","",'S.D.PASTE SHEET'!B391)</f>
        <v/>
      </c>
      <c s="86" t="str">
        <f>IF('S.D.PASTE SHEET'!C391="","",'S.D.PASTE SHEET'!C391)</f>
        <v/>
      </c>
      <c s="86" t="str">
        <f>IF('S.D.PASTE SHEET'!D391="","",'S.D.PASTE SHEET'!D391)</f>
        <v/>
      </c>
      <c s="86" t="str">
        <f>IF('S.D.PASTE SHEET'!E391="","",'S.D.PASTE SHEET'!E391)</f>
        <v/>
      </c>
      <c s="86" t="str">
        <f>IF('S.D.PASTE SHEET'!F391="","",'S.D.PASTE SHEET'!F391)</f>
        <v/>
      </c>
      <c s="86" t="str">
        <f>IF('S.D.PASTE SHEET'!G391="","",'S.D.PASTE SHEET'!G391)</f>
        <v/>
      </c>
      <c s="86" t="str">
        <f>IF('S.D.PASTE SHEET'!H391="","",'S.D.PASTE SHEET'!H391)</f>
        <v/>
      </c>
      <c s="86" t="str">
        <f>IF('S.D.PASTE SHEET'!I391="","",'S.D.PASTE SHEET'!I391)</f>
        <v/>
      </c>
      <c s="86" t="str">
        <f>IF('S.D.PASTE SHEET'!J391="","",'S.D.PASTE SHEET'!J391)</f>
        <v/>
      </c>
      <c s="86" t="str">
        <f>IF('S.D.PASTE SHEET'!K391="","",'S.D.PASTE SHEET'!K391)</f>
        <v/>
      </c>
      <c s="86" t="str">
        <f>IF('S.D.PASTE SHEET'!L391="","",'S.D.PASTE SHEET'!L391)</f>
        <v/>
      </c>
      <c s="86" t="str">
        <f>IF('S.D.PASTE SHEET'!M391="","",'S.D.PASTE SHEET'!M391)</f>
        <v/>
      </c>
      <c s="86" t="str">
        <f>IF('S.D.PASTE SHEET'!N391="","",'S.D.PASTE SHEET'!N391)</f>
        <v/>
      </c>
      <c s="86" t="str">
        <f>IF('S.D.PASTE SHEET'!O391="","",'S.D.PASTE SHEET'!O391)</f>
        <v/>
      </c>
      <c s="86" t="str">
        <f>IF('S.D.PASTE SHEET'!P391="","",'S.D.PASTE SHEET'!P391)</f>
        <v/>
      </c>
      <c s="86" t="str">
        <f>IF('S.D.PASTE SHEET'!Q391="","",'S.D.PASTE SHEET'!Q391)</f>
        <v/>
      </c>
      <c s="86" t="str">
        <f>IF('S.D.PASTE SHEET'!R391="","",'S.D.PASTE SHEET'!R391)</f>
        <v/>
      </c>
      <c s="86" t="str">
        <f>IF('S.D.PASTE SHEET'!S391="","",'S.D.PASTE SHEET'!S391)</f>
        <v/>
      </c>
      <c s="86" t="str">
        <f>IF('S.D.PASTE SHEET'!T391="","",'S.D.PASTE SHEET'!T391)</f>
        <v/>
      </c>
      <c s="86" t="str">
        <f>IF('S.D.PASTE SHEET'!U391="","",'S.D.PASTE SHEET'!U391)</f>
        <v/>
      </c>
      <c s="86" t="str">
        <f>IF('S.D.PASTE SHEET'!V391="","",'S.D.PASTE SHEET'!V391)</f>
        <v/>
      </c>
      <c s="86" t="str">
        <f>IF('S.D.PASTE SHEET'!W391="","",'S.D.PASTE SHEET'!W391)</f>
        <v/>
      </c>
      <c s="86" t="str">
        <f>IF('S.D.PASTE SHEET'!X391="","",'S.D.PASTE SHEET'!X391)</f>
        <v/>
      </c>
      <c s="86" t="str">
        <f>IF('S.D.PASTE SHEET'!Y391="","",'S.D.PASTE SHEET'!Y391)</f>
        <v/>
      </c>
      <c s="86" t="str">
        <f>IF('S.D.PASTE SHEET'!Z391="","",'S.D.PASTE SHEET'!Z391)</f>
        <v/>
      </c>
      <c s="86" t="str">
        <f>IF('S.D.PASTE SHEET'!AA391="","",'S.D.PASTE SHEET'!AA391)</f>
        <v/>
      </c>
      <c s="86" t="str">
        <f>IF('S.D.PASTE SHEET'!AB391="","",'S.D.PASTE SHEET'!AB391)</f>
        <v/>
      </c>
      <c s="86" t="str">
        <f>IF('S.D.PASTE SHEET'!AC391="","",'S.D.PASTE SHEET'!AC391)</f>
        <v/>
      </c>
      <c s="86" t="str">
        <f>IF('S.D.PASTE SHEET'!AD391="","",'S.D.PASTE SHEET'!AD391)</f>
        <v/>
      </c>
      <c s="87"/>
      <c s="88" t="str">
        <f>IF(AK391="","",IF(AK391&gt;0,COUNT($AG$2:AG391),""))</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391" s="88" t="str">
        <f>IF(BC391="","",IF(BC391&gt;0,COUNT($AY$2:AY391),""))</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392" spans="1:66" ht="15.75" customHeight="1">
      <c r="A392" s="86" t="str">
        <f>IF('S.D.PASTE SHEET'!A392="","",'S.D.PASTE SHEET'!A392)</f>
        <v/>
      </c>
      <c s="86" t="str">
        <f>IF('S.D.PASTE SHEET'!B392="","",'S.D.PASTE SHEET'!B392)</f>
        <v/>
      </c>
      <c s="86" t="str">
        <f>IF('S.D.PASTE SHEET'!C392="","",'S.D.PASTE SHEET'!C392)</f>
        <v/>
      </c>
      <c s="86" t="str">
        <f>IF('S.D.PASTE SHEET'!D392="","",'S.D.PASTE SHEET'!D392)</f>
        <v/>
      </c>
      <c s="86" t="str">
        <f>IF('S.D.PASTE SHEET'!E392="","",'S.D.PASTE SHEET'!E392)</f>
        <v/>
      </c>
      <c s="86" t="str">
        <f>IF('S.D.PASTE SHEET'!F392="","",'S.D.PASTE SHEET'!F392)</f>
        <v/>
      </c>
      <c s="86" t="str">
        <f>IF('S.D.PASTE SHEET'!G392="","",'S.D.PASTE SHEET'!G392)</f>
        <v/>
      </c>
      <c s="86" t="str">
        <f>IF('S.D.PASTE SHEET'!H392="","",'S.D.PASTE SHEET'!H392)</f>
        <v/>
      </c>
      <c s="86" t="str">
        <f>IF('S.D.PASTE SHEET'!I392="","",'S.D.PASTE SHEET'!I392)</f>
        <v/>
      </c>
      <c s="86" t="str">
        <f>IF('S.D.PASTE SHEET'!J392="","",'S.D.PASTE SHEET'!J392)</f>
        <v/>
      </c>
      <c s="86" t="str">
        <f>IF('S.D.PASTE SHEET'!K392="","",'S.D.PASTE SHEET'!K392)</f>
        <v/>
      </c>
      <c s="86" t="str">
        <f>IF('S.D.PASTE SHEET'!L392="","",'S.D.PASTE SHEET'!L392)</f>
        <v/>
      </c>
      <c s="86" t="str">
        <f>IF('S.D.PASTE SHEET'!M392="","",'S.D.PASTE SHEET'!M392)</f>
        <v/>
      </c>
      <c s="86" t="str">
        <f>IF('S.D.PASTE SHEET'!N392="","",'S.D.PASTE SHEET'!N392)</f>
        <v/>
      </c>
      <c s="86" t="str">
        <f>IF('S.D.PASTE SHEET'!O392="","",'S.D.PASTE SHEET'!O392)</f>
        <v/>
      </c>
      <c s="86" t="str">
        <f>IF('S.D.PASTE SHEET'!P392="","",'S.D.PASTE SHEET'!P392)</f>
        <v/>
      </c>
      <c s="86" t="str">
        <f>IF('S.D.PASTE SHEET'!Q392="","",'S.D.PASTE SHEET'!Q392)</f>
        <v/>
      </c>
      <c s="86" t="str">
        <f>IF('S.D.PASTE SHEET'!R392="","",'S.D.PASTE SHEET'!R392)</f>
        <v/>
      </c>
      <c s="86" t="str">
        <f>IF('S.D.PASTE SHEET'!S392="","",'S.D.PASTE SHEET'!S392)</f>
        <v/>
      </c>
      <c s="86" t="str">
        <f>IF('S.D.PASTE SHEET'!T392="","",'S.D.PASTE SHEET'!T392)</f>
        <v/>
      </c>
      <c s="86" t="str">
        <f>IF('S.D.PASTE SHEET'!U392="","",'S.D.PASTE SHEET'!U392)</f>
        <v/>
      </c>
      <c s="86" t="str">
        <f>IF('S.D.PASTE SHEET'!V392="","",'S.D.PASTE SHEET'!V392)</f>
        <v/>
      </c>
      <c s="86" t="str">
        <f>IF('S.D.PASTE SHEET'!W392="","",'S.D.PASTE SHEET'!W392)</f>
        <v/>
      </c>
      <c s="86" t="str">
        <f>IF('S.D.PASTE SHEET'!X392="","",'S.D.PASTE SHEET'!X392)</f>
        <v/>
      </c>
      <c s="86" t="str">
        <f>IF('S.D.PASTE SHEET'!Y392="","",'S.D.PASTE SHEET'!Y392)</f>
        <v/>
      </c>
      <c s="86" t="str">
        <f>IF('S.D.PASTE SHEET'!Z392="","",'S.D.PASTE SHEET'!Z392)</f>
        <v/>
      </c>
      <c s="86" t="str">
        <f>IF('S.D.PASTE SHEET'!AA392="","",'S.D.PASTE SHEET'!AA392)</f>
        <v/>
      </c>
      <c s="86" t="str">
        <f>IF('S.D.PASTE SHEET'!AB392="","",'S.D.PASTE SHEET'!AB392)</f>
        <v/>
      </c>
      <c s="86" t="str">
        <f>IF('S.D.PASTE SHEET'!AC392="","",'S.D.PASTE SHEET'!AC392)</f>
        <v/>
      </c>
      <c s="86" t="str">
        <f>IF('S.D.PASTE SHEET'!AD392="","",'S.D.PASTE SHEET'!AD392)</f>
        <v/>
      </c>
      <c s="87"/>
      <c s="88" t="str">
        <f>IF(AK392="","",IF(AK392&gt;0,COUNT($AG$2:AG392),""))</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392" s="88" t="str">
        <f>IF(BC392="","",IF(BC392&gt;0,COUNT($AY$2:AY392),""))</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393" spans="1:66" ht="15.75" customHeight="1">
      <c r="A393" s="86" t="str">
        <f>IF('S.D.PASTE SHEET'!A393="","",'S.D.PASTE SHEET'!A393)</f>
        <v/>
      </c>
      <c s="86" t="str">
        <f>IF('S.D.PASTE SHEET'!B393="","",'S.D.PASTE SHEET'!B393)</f>
        <v/>
      </c>
      <c s="86" t="str">
        <f>IF('S.D.PASTE SHEET'!C393="","",'S.D.PASTE SHEET'!C393)</f>
        <v/>
      </c>
      <c s="86" t="str">
        <f>IF('S.D.PASTE SHEET'!D393="","",'S.D.PASTE SHEET'!D393)</f>
        <v/>
      </c>
      <c s="86" t="str">
        <f>IF('S.D.PASTE SHEET'!E393="","",'S.D.PASTE SHEET'!E393)</f>
        <v/>
      </c>
      <c s="86" t="str">
        <f>IF('S.D.PASTE SHEET'!F393="","",'S.D.PASTE SHEET'!F393)</f>
        <v/>
      </c>
      <c s="86" t="str">
        <f>IF('S.D.PASTE SHEET'!G393="","",'S.D.PASTE SHEET'!G393)</f>
        <v/>
      </c>
      <c s="86" t="str">
        <f>IF('S.D.PASTE SHEET'!H393="","",'S.D.PASTE SHEET'!H393)</f>
        <v/>
      </c>
      <c s="86" t="str">
        <f>IF('S.D.PASTE SHEET'!I393="","",'S.D.PASTE SHEET'!I393)</f>
        <v/>
      </c>
      <c s="86" t="str">
        <f>IF('S.D.PASTE SHEET'!J393="","",'S.D.PASTE SHEET'!J393)</f>
        <v/>
      </c>
      <c s="86" t="str">
        <f>IF('S.D.PASTE SHEET'!K393="","",'S.D.PASTE SHEET'!K393)</f>
        <v/>
      </c>
      <c s="86" t="str">
        <f>IF('S.D.PASTE SHEET'!L393="","",'S.D.PASTE SHEET'!L393)</f>
        <v/>
      </c>
      <c s="86" t="str">
        <f>IF('S.D.PASTE SHEET'!M393="","",'S.D.PASTE SHEET'!M393)</f>
        <v/>
      </c>
      <c s="86" t="str">
        <f>IF('S.D.PASTE SHEET'!N393="","",'S.D.PASTE SHEET'!N393)</f>
        <v/>
      </c>
      <c s="86" t="str">
        <f>IF('S.D.PASTE SHEET'!O393="","",'S.D.PASTE SHEET'!O393)</f>
        <v/>
      </c>
      <c s="86" t="str">
        <f>IF('S.D.PASTE SHEET'!P393="","",'S.D.PASTE SHEET'!P393)</f>
        <v/>
      </c>
      <c s="86" t="str">
        <f>IF('S.D.PASTE SHEET'!Q393="","",'S.D.PASTE SHEET'!Q393)</f>
        <v/>
      </c>
      <c s="86" t="str">
        <f>IF('S.D.PASTE SHEET'!R393="","",'S.D.PASTE SHEET'!R393)</f>
        <v/>
      </c>
      <c s="86" t="str">
        <f>IF('S.D.PASTE SHEET'!S393="","",'S.D.PASTE SHEET'!S393)</f>
        <v/>
      </c>
      <c s="86" t="str">
        <f>IF('S.D.PASTE SHEET'!T393="","",'S.D.PASTE SHEET'!T393)</f>
        <v/>
      </c>
      <c s="86" t="str">
        <f>IF('S.D.PASTE SHEET'!U393="","",'S.D.PASTE SHEET'!U393)</f>
        <v/>
      </c>
      <c s="86" t="str">
        <f>IF('S.D.PASTE SHEET'!V393="","",'S.D.PASTE SHEET'!V393)</f>
        <v/>
      </c>
      <c s="86" t="str">
        <f>IF('S.D.PASTE SHEET'!W393="","",'S.D.PASTE SHEET'!W393)</f>
        <v/>
      </c>
      <c s="86" t="str">
        <f>IF('S.D.PASTE SHEET'!X393="","",'S.D.PASTE SHEET'!X393)</f>
        <v/>
      </c>
      <c s="86" t="str">
        <f>IF('S.D.PASTE SHEET'!Y393="","",'S.D.PASTE SHEET'!Y393)</f>
        <v/>
      </c>
      <c s="86" t="str">
        <f>IF('S.D.PASTE SHEET'!Z393="","",'S.D.PASTE SHEET'!Z393)</f>
        <v/>
      </c>
      <c s="86" t="str">
        <f>IF('S.D.PASTE SHEET'!AA393="","",'S.D.PASTE SHEET'!AA393)</f>
        <v/>
      </c>
      <c s="86" t="str">
        <f>IF('S.D.PASTE SHEET'!AB393="","",'S.D.PASTE SHEET'!AB393)</f>
        <v/>
      </c>
      <c s="86" t="str">
        <f>IF('S.D.PASTE SHEET'!AC393="","",'S.D.PASTE SHEET'!AC393)</f>
        <v/>
      </c>
      <c s="86" t="str">
        <f>IF('S.D.PASTE SHEET'!AD393="","",'S.D.PASTE SHEET'!AD393)</f>
        <v/>
      </c>
      <c s="87"/>
      <c s="88" t="str">
        <f>IF(AK393="","",IF(AK393&gt;0,COUNT($AG$2:AG393),""))</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393" s="88" t="str">
        <f>IF(BC393="","",IF(BC393&gt;0,COUNT($AY$2:AY393),""))</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394" spans="1:66" ht="15.75" customHeight="1">
      <c r="A394" s="86" t="str">
        <f>IF('S.D.PASTE SHEET'!A394="","",'S.D.PASTE SHEET'!A394)</f>
        <v/>
      </c>
      <c s="86" t="str">
        <f>IF('S.D.PASTE SHEET'!B394="","",'S.D.PASTE SHEET'!B394)</f>
        <v/>
      </c>
      <c s="86" t="str">
        <f>IF('S.D.PASTE SHEET'!C394="","",'S.D.PASTE SHEET'!C394)</f>
        <v/>
      </c>
      <c s="86" t="str">
        <f>IF('S.D.PASTE SHEET'!D394="","",'S.D.PASTE SHEET'!D394)</f>
        <v/>
      </c>
      <c s="86" t="str">
        <f>IF('S.D.PASTE SHEET'!E394="","",'S.D.PASTE SHEET'!E394)</f>
        <v/>
      </c>
      <c s="86" t="str">
        <f>IF('S.D.PASTE SHEET'!F394="","",'S.D.PASTE SHEET'!F394)</f>
        <v/>
      </c>
      <c s="86" t="str">
        <f>IF('S.D.PASTE SHEET'!G394="","",'S.D.PASTE SHEET'!G394)</f>
        <v/>
      </c>
      <c s="86" t="str">
        <f>IF('S.D.PASTE SHEET'!H394="","",'S.D.PASTE SHEET'!H394)</f>
        <v/>
      </c>
      <c s="86" t="str">
        <f>IF('S.D.PASTE SHEET'!I394="","",'S.D.PASTE SHEET'!I394)</f>
        <v/>
      </c>
      <c s="86" t="str">
        <f>IF('S.D.PASTE SHEET'!J394="","",'S.D.PASTE SHEET'!J394)</f>
        <v/>
      </c>
      <c s="86" t="str">
        <f>IF('S.D.PASTE SHEET'!K394="","",'S.D.PASTE SHEET'!K394)</f>
        <v/>
      </c>
      <c s="86" t="str">
        <f>IF('S.D.PASTE SHEET'!L394="","",'S.D.PASTE SHEET'!L394)</f>
        <v/>
      </c>
      <c s="86" t="str">
        <f>IF('S.D.PASTE SHEET'!M394="","",'S.D.PASTE SHEET'!M394)</f>
        <v/>
      </c>
      <c s="86" t="str">
        <f>IF('S.D.PASTE SHEET'!N394="","",'S.D.PASTE SHEET'!N394)</f>
        <v/>
      </c>
      <c s="86" t="str">
        <f>IF('S.D.PASTE SHEET'!O394="","",'S.D.PASTE SHEET'!O394)</f>
        <v/>
      </c>
      <c s="86" t="str">
        <f>IF('S.D.PASTE SHEET'!P394="","",'S.D.PASTE SHEET'!P394)</f>
        <v/>
      </c>
      <c s="86" t="str">
        <f>IF('S.D.PASTE SHEET'!Q394="","",'S.D.PASTE SHEET'!Q394)</f>
        <v/>
      </c>
      <c s="86" t="str">
        <f>IF('S.D.PASTE SHEET'!R394="","",'S.D.PASTE SHEET'!R394)</f>
        <v/>
      </c>
      <c s="86" t="str">
        <f>IF('S.D.PASTE SHEET'!S394="","",'S.D.PASTE SHEET'!S394)</f>
        <v/>
      </c>
      <c s="86" t="str">
        <f>IF('S.D.PASTE SHEET'!T394="","",'S.D.PASTE SHEET'!T394)</f>
        <v/>
      </c>
      <c s="86" t="str">
        <f>IF('S.D.PASTE SHEET'!U394="","",'S.D.PASTE SHEET'!U394)</f>
        <v/>
      </c>
      <c s="86" t="str">
        <f>IF('S.D.PASTE SHEET'!V394="","",'S.D.PASTE SHEET'!V394)</f>
        <v/>
      </c>
      <c s="86" t="str">
        <f>IF('S.D.PASTE SHEET'!W394="","",'S.D.PASTE SHEET'!W394)</f>
        <v/>
      </c>
      <c s="86" t="str">
        <f>IF('S.D.PASTE SHEET'!X394="","",'S.D.PASTE SHEET'!X394)</f>
        <v/>
      </c>
      <c s="86" t="str">
        <f>IF('S.D.PASTE SHEET'!Y394="","",'S.D.PASTE SHEET'!Y394)</f>
        <v/>
      </c>
      <c s="86" t="str">
        <f>IF('S.D.PASTE SHEET'!Z394="","",'S.D.PASTE SHEET'!Z394)</f>
        <v/>
      </c>
      <c s="86" t="str">
        <f>IF('S.D.PASTE SHEET'!AA394="","",'S.D.PASTE SHEET'!AA394)</f>
        <v/>
      </c>
      <c s="86" t="str">
        <f>IF('S.D.PASTE SHEET'!AB394="","",'S.D.PASTE SHEET'!AB394)</f>
        <v/>
      </c>
      <c s="86" t="str">
        <f>IF('S.D.PASTE SHEET'!AC394="","",'S.D.PASTE SHEET'!AC394)</f>
        <v/>
      </c>
      <c s="86" t="str">
        <f>IF('S.D.PASTE SHEET'!AD394="","",'S.D.PASTE SHEET'!AD394)</f>
        <v/>
      </c>
      <c s="87"/>
      <c s="88" t="str">
        <f>IF(AK394="","",IF(AK394&gt;0,COUNT($AG$2:AG394),""))</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394" s="88" t="str">
        <f>IF(BC394="","",IF(BC394&gt;0,COUNT($AY$2:AY394),""))</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395" spans="1:66" ht="15.75" customHeight="1">
      <c r="A395" s="86" t="str">
        <f>IF('S.D.PASTE SHEET'!A395="","",'S.D.PASTE SHEET'!A395)</f>
        <v/>
      </c>
      <c s="86" t="str">
        <f>IF('S.D.PASTE SHEET'!B395="","",'S.D.PASTE SHEET'!B395)</f>
        <v/>
      </c>
      <c s="86" t="str">
        <f>IF('S.D.PASTE SHEET'!C395="","",'S.D.PASTE SHEET'!C395)</f>
        <v/>
      </c>
      <c s="86" t="str">
        <f>IF('S.D.PASTE SHEET'!D395="","",'S.D.PASTE SHEET'!D395)</f>
        <v/>
      </c>
      <c s="86" t="str">
        <f>IF('S.D.PASTE SHEET'!E395="","",'S.D.PASTE SHEET'!E395)</f>
        <v/>
      </c>
      <c s="86" t="str">
        <f>IF('S.D.PASTE SHEET'!F395="","",'S.D.PASTE SHEET'!F395)</f>
        <v/>
      </c>
      <c s="86" t="str">
        <f>IF('S.D.PASTE SHEET'!G395="","",'S.D.PASTE SHEET'!G395)</f>
        <v/>
      </c>
      <c s="86" t="str">
        <f>IF('S.D.PASTE SHEET'!H395="","",'S.D.PASTE SHEET'!H395)</f>
        <v/>
      </c>
      <c s="86" t="str">
        <f>IF('S.D.PASTE SHEET'!I395="","",'S.D.PASTE SHEET'!I395)</f>
        <v/>
      </c>
      <c s="86" t="str">
        <f>IF('S.D.PASTE SHEET'!J395="","",'S.D.PASTE SHEET'!J395)</f>
        <v/>
      </c>
      <c s="86" t="str">
        <f>IF('S.D.PASTE SHEET'!K395="","",'S.D.PASTE SHEET'!K395)</f>
        <v/>
      </c>
      <c s="86" t="str">
        <f>IF('S.D.PASTE SHEET'!L395="","",'S.D.PASTE SHEET'!L395)</f>
        <v/>
      </c>
      <c s="86" t="str">
        <f>IF('S.D.PASTE SHEET'!M395="","",'S.D.PASTE SHEET'!M395)</f>
        <v/>
      </c>
      <c s="86" t="str">
        <f>IF('S.D.PASTE SHEET'!N395="","",'S.D.PASTE SHEET'!N395)</f>
        <v/>
      </c>
      <c s="86" t="str">
        <f>IF('S.D.PASTE SHEET'!O395="","",'S.D.PASTE SHEET'!O395)</f>
        <v/>
      </c>
      <c s="86" t="str">
        <f>IF('S.D.PASTE SHEET'!P395="","",'S.D.PASTE SHEET'!P395)</f>
        <v/>
      </c>
      <c s="86" t="str">
        <f>IF('S.D.PASTE SHEET'!Q395="","",'S.D.PASTE SHEET'!Q395)</f>
        <v/>
      </c>
      <c s="86" t="str">
        <f>IF('S.D.PASTE SHEET'!R395="","",'S.D.PASTE SHEET'!R395)</f>
        <v/>
      </c>
      <c s="86" t="str">
        <f>IF('S.D.PASTE SHEET'!S395="","",'S.D.PASTE SHEET'!S395)</f>
        <v/>
      </c>
      <c s="86" t="str">
        <f>IF('S.D.PASTE SHEET'!T395="","",'S.D.PASTE SHEET'!T395)</f>
        <v/>
      </c>
      <c s="86" t="str">
        <f>IF('S.D.PASTE SHEET'!U395="","",'S.D.PASTE SHEET'!U395)</f>
        <v/>
      </c>
      <c s="86" t="str">
        <f>IF('S.D.PASTE SHEET'!V395="","",'S.D.PASTE SHEET'!V395)</f>
        <v/>
      </c>
      <c s="86" t="str">
        <f>IF('S.D.PASTE SHEET'!W395="","",'S.D.PASTE SHEET'!W395)</f>
        <v/>
      </c>
      <c s="86" t="str">
        <f>IF('S.D.PASTE SHEET'!X395="","",'S.D.PASTE SHEET'!X395)</f>
        <v/>
      </c>
      <c s="86" t="str">
        <f>IF('S.D.PASTE SHEET'!Y395="","",'S.D.PASTE SHEET'!Y395)</f>
        <v/>
      </c>
      <c s="86" t="str">
        <f>IF('S.D.PASTE SHEET'!Z395="","",'S.D.PASTE SHEET'!Z395)</f>
        <v/>
      </c>
      <c s="86" t="str">
        <f>IF('S.D.PASTE SHEET'!AA395="","",'S.D.PASTE SHEET'!AA395)</f>
        <v/>
      </c>
      <c s="86" t="str">
        <f>IF('S.D.PASTE SHEET'!AB395="","",'S.D.PASTE SHEET'!AB395)</f>
        <v/>
      </c>
      <c s="86" t="str">
        <f>IF('S.D.PASTE SHEET'!AC395="","",'S.D.PASTE SHEET'!AC395)</f>
        <v/>
      </c>
      <c s="86" t="str">
        <f>IF('S.D.PASTE SHEET'!AD395="","",'S.D.PASTE SHEET'!AD395)</f>
        <v/>
      </c>
      <c s="87"/>
      <c s="88" t="str">
        <f>IF(AK395="","",IF(AK395&gt;0,COUNT($AG$2:AG395),""))</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395" s="88" t="str">
        <f>IF(BC395="","",IF(BC395&gt;0,COUNT($AY$2:AY395),""))</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396" spans="1:66" ht="15.75" customHeight="1">
      <c r="A396" s="86" t="str">
        <f>IF('S.D.PASTE SHEET'!A396="","",'S.D.PASTE SHEET'!A396)</f>
        <v/>
      </c>
      <c s="86" t="str">
        <f>IF('S.D.PASTE SHEET'!B396="","",'S.D.PASTE SHEET'!B396)</f>
        <v/>
      </c>
      <c s="86" t="str">
        <f>IF('S.D.PASTE SHEET'!C396="","",'S.D.PASTE SHEET'!C396)</f>
        <v/>
      </c>
      <c s="86" t="str">
        <f>IF('S.D.PASTE SHEET'!D396="","",'S.D.PASTE SHEET'!D396)</f>
        <v/>
      </c>
      <c s="86" t="str">
        <f>IF('S.D.PASTE SHEET'!E396="","",'S.D.PASTE SHEET'!E396)</f>
        <v/>
      </c>
      <c s="86" t="str">
        <f>IF('S.D.PASTE SHEET'!F396="","",'S.D.PASTE SHEET'!F396)</f>
        <v/>
      </c>
      <c s="86" t="str">
        <f>IF('S.D.PASTE SHEET'!G396="","",'S.D.PASTE SHEET'!G396)</f>
        <v/>
      </c>
      <c s="86" t="str">
        <f>IF('S.D.PASTE SHEET'!H396="","",'S.D.PASTE SHEET'!H396)</f>
        <v/>
      </c>
      <c s="86" t="str">
        <f>IF('S.D.PASTE SHEET'!I396="","",'S.D.PASTE SHEET'!I396)</f>
        <v/>
      </c>
      <c s="86" t="str">
        <f>IF('S.D.PASTE SHEET'!J396="","",'S.D.PASTE SHEET'!J396)</f>
        <v/>
      </c>
      <c s="86" t="str">
        <f>IF('S.D.PASTE SHEET'!K396="","",'S.D.PASTE SHEET'!K396)</f>
        <v/>
      </c>
      <c s="86" t="str">
        <f>IF('S.D.PASTE SHEET'!L396="","",'S.D.PASTE SHEET'!L396)</f>
        <v/>
      </c>
      <c s="86" t="str">
        <f>IF('S.D.PASTE SHEET'!M396="","",'S.D.PASTE SHEET'!M396)</f>
        <v/>
      </c>
      <c s="86" t="str">
        <f>IF('S.D.PASTE SHEET'!N396="","",'S.D.PASTE SHEET'!N396)</f>
        <v/>
      </c>
      <c s="86" t="str">
        <f>IF('S.D.PASTE SHEET'!O396="","",'S.D.PASTE SHEET'!O396)</f>
        <v/>
      </c>
      <c s="86" t="str">
        <f>IF('S.D.PASTE SHEET'!P396="","",'S.D.PASTE SHEET'!P396)</f>
        <v/>
      </c>
      <c s="86" t="str">
        <f>IF('S.D.PASTE SHEET'!Q396="","",'S.D.PASTE SHEET'!Q396)</f>
        <v/>
      </c>
      <c s="86" t="str">
        <f>IF('S.D.PASTE SHEET'!R396="","",'S.D.PASTE SHEET'!R396)</f>
        <v/>
      </c>
      <c s="86" t="str">
        <f>IF('S.D.PASTE SHEET'!S396="","",'S.D.PASTE SHEET'!S396)</f>
        <v/>
      </c>
      <c s="86" t="str">
        <f>IF('S.D.PASTE SHEET'!T396="","",'S.D.PASTE SHEET'!T396)</f>
        <v/>
      </c>
      <c s="86" t="str">
        <f>IF('S.D.PASTE SHEET'!U396="","",'S.D.PASTE SHEET'!U396)</f>
        <v/>
      </c>
      <c s="86" t="str">
        <f>IF('S.D.PASTE SHEET'!V396="","",'S.D.PASTE SHEET'!V396)</f>
        <v/>
      </c>
      <c s="86" t="str">
        <f>IF('S.D.PASTE SHEET'!W396="","",'S.D.PASTE SHEET'!W396)</f>
        <v/>
      </c>
      <c s="86" t="str">
        <f>IF('S.D.PASTE SHEET'!X396="","",'S.D.PASTE SHEET'!X396)</f>
        <v/>
      </c>
      <c s="86" t="str">
        <f>IF('S.D.PASTE SHEET'!Y396="","",'S.D.PASTE SHEET'!Y396)</f>
        <v/>
      </c>
      <c s="86" t="str">
        <f>IF('S.D.PASTE SHEET'!Z396="","",'S.D.PASTE SHEET'!Z396)</f>
        <v/>
      </c>
      <c s="86" t="str">
        <f>IF('S.D.PASTE SHEET'!AA396="","",'S.D.PASTE SHEET'!AA396)</f>
        <v/>
      </c>
      <c s="86" t="str">
        <f>IF('S.D.PASTE SHEET'!AB396="","",'S.D.PASTE SHEET'!AB396)</f>
        <v/>
      </c>
      <c s="86" t="str">
        <f>IF('S.D.PASTE SHEET'!AC396="","",'S.D.PASTE SHEET'!AC396)</f>
        <v/>
      </c>
      <c s="86" t="str">
        <f>IF('S.D.PASTE SHEET'!AD396="","",'S.D.PASTE SHEET'!AD396)</f>
        <v/>
      </c>
      <c s="87"/>
      <c s="88" t="str">
        <f>IF(AK396="","",IF(AK396&gt;0,COUNT($AG$2:AG396),""))</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396" s="88" t="str">
        <f>IF(BC396="","",IF(BC396&gt;0,COUNT($AY$2:AY396),""))</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397" spans="1:66" ht="15.75" customHeight="1">
      <c r="A397" s="86" t="str">
        <f>IF('S.D.PASTE SHEET'!A397="","",'S.D.PASTE SHEET'!A397)</f>
        <v/>
      </c>
      <c s="86" t="str">
        <f>IF('S.D.PASTE SHEET'!B397="","",'S.D.PASTE SHEET'!B397)</f>
        <v/>
      </c>
      <c s="86" t="str">
        <f>IF('S.D.PASTE SHEET'!C397="","",'S.D.PASTE SHEET'!C397)</f>
        <v/>
      </c>
      <c s="86" t="str">
        <f>IF('S.D.PASTE SHEET'!D397="","",'S.D.PASTE SHEET'!D397)</f>
        <v/>
      </c>
      <c s="86" t="str">
        <f>IF('S.D.PASTE SHEET'!E397="","",'S.D.PASTE SHEET'!E397)</f>
        <v/>
      </c>
      <c s="86" t="str">
        <f>IF('S.D.PASTE SHEET'!F397="","",'S.D.PASTE SHEET'!F397)</f>
        <v/>
      </c>
      <c s="86" t="str">
        <f>IF('S.D.PASTE SHEET'!G397="","",'S.D.PASTE SHEET'!G397)</f>
        <v/>
      </c>
      <c s="86" t="str">
        <f>IF('S.D.PASTE SHEET'!H397="","",'S.D.PASTE SHEET'!H397)</f>
        <v/>
      </c>
      <c s="86" t="str">
        <f>IF('S.D.PASTE SHEET'!I397="","",'S.D.PASTE SHEET'!I397)</f>
        <v/>
      </c>
      <c s="86" t="str">
        <f>IF('S.D.PASTE SHEET'!J397="","",'S.D.PASTE SHEET'!J397)</f>
        <v/>
      </c>
      <c s="86" t="str">
        <f>IF('S.D.PASTE SHEET'!K397="","",'S.D.PASTE SHEET'!K397)</f>
        <v/>
      </c>
      <c s="86" t="str">
        <f>IF('S.D.PASTE SHEET'!L397="","",'S.D.PASTE SHEET'!L397)</f>
        <v/>
      </c>
      <c s="86" t="str">
        <f>IF('S.D.PASTE SHEET'!M397="","",'S.D.PASTE SHEET'!M397)</f>
        <v/>
      </c>
      <c s="86" t="str">
        <f>IF('S.D.PASTE SHEET'!N397="","",'S.D.PASTE SHEET'!N397)</f>
        <v/>
      </c>
      <c s="86" t="str">
        <f>IF('S.D.PASTE SHEET'!O397="","",'S.D.PASTE SHEET'!O397)</f>
        <v/>
      </c>
      <c s="86" t="str">
        <f>IF('S.D.PASTE SHEET'!P397="","",'S.D.PASTE SHEET'!P397)</f>
        <v/>
      </c>
      <c s="86" t="str">
        <f>IF('S.D.PASTE SHEET'!Q397="","",'S.D.PASTE SHEET'!Q397)</f>
        <v/>
      </c>
      <c s="86" t="str">
        <f>IF('S.D.PASTE SHEET'!R397="","",'S.D.PASTE SHEET'!R397)</f>
        <v/>
      </c>
      <c s="86" t="str">
        <f>IF('S.D.PASTE SHEET'!S397="","",'S.D.PASTE SHEET'!S397)</f>
        <v/>
      </c>
      <c s="86" t="str">
        <f>IF('S.D.PASTE SHEET'!T397="","",'S.D.PASTE SHEET'!T397)</f>
        <v/>
      </c>
      <c s="86" t="str">
        <f>IF('S.D.PASTE SHEET'!U397="","",'S.D.PASTE SHEET'!U397)</f>
        <v/>
      </c>
      <c s="86" t="str">
        <f>IF('S.D.PASTE SHEET'!V397="","",'S.D.PASTE SHEET'!V397)</f>
        <v/>
      </c>
      <c s="86" t="str">
        <f>IF('S.D.PASTE SHEET'!W397="","",'S.D.PASTE SHEET'!W397)</f>
        <v/>
      </c>
      <c s="86" t="str">
        <f>IF('S.D.PASTE SHEET'!X397="","",'S.D.PASTE SHEET'!X397)</f>
        <v/>
      </c>
      <c s="86" t="str">
        <f>IF('S.D.PASTE SHEET'!Y397="","",'S.D.PASTE SHEET'!Y397)</f>
        <v/>
      </c>
      <c s="86" t="str">
        <f>IF('S.D.PASTE SHEET'!Z397="","",'S.D.PASTE SHEET'!Z397)</f>
        <v/>
      </c>
      <c s="86" t="str">
        <f>IF('S.D.PASTE SHEET'!AA397="","",'S.D.PASTE SHEET'!AA397)</f>
        <v/>
      </c>
      <c s="86" t="str">
        <f>IF('S.D.PASTE SHEET'!AB397="","",'S.D.PASTE SHEET'!AB397)</f>
        <v/>
      </c>
      <c s="86" t="str">
        <f>IF('S.D.PASTE SHEET'!AC397="","",'S.D.PASTE SHEET'!AC397)</f>
        <v/>
      </c>
      <c s="86" t="str">
        <f>IF('S.D.PASTE SHEET'!AD397="","",'S.D.PASTE SHEET'!AD397)</f>
        <v/>
      </c>
      <c s="87"/>
      <c s="88" t="str">
        <f>IF(AK397="","",IF(AK397&gt;0,COUNT($AG$2:AG397),""))</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397" s="88" t="str">
        <f>IF(BC397="","",IF(BC397&gt;0,COUNT($AY$2:AY397),""))</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398" spans="1:66" ht="15.75" customHeight="1">
      <c r="A398" s="86" t="str">
        <f>IF('S.D.PASTE SHEET'!A398="","",'S.D.PASTE SHEET'!A398)</f>
        <v/>
      </c>
      <c s="86" t="str">
        <f>IF('S.D.PASTE SHEET'!B398="","",'S.D.PASTE SHEET'!B398)</f>
        <v/>
      </c>
      <c s="86" t="str">
        <f>IF('S.D.PASTE SHEET'!C398="","",'S.D.PASTE SHEET'!C398)</f>
        <v/>
      </c>
      <c s="86" t="str">
        <f>IF('S.D.PASTE SHEET'!D398="","",'S.D.PASTE SHEET'!D398)</f>
        <v/>
      </c>
      <c s="86" t="str">
        <f>IF('S.D.PASTE SHEET'!E398="","",'S.D.PASTE SHEET'!E398)</f>
        <v/>
      </c>
      <c s="86" t="str">
        <f>IF('S.D.PASTE SHEET'!F398="","",'S.D.PASTE SHEET'!F398)</f>
        <v/>
      </c>
      <c s="86" t="str">
        <f>IF('S.D.PASTE SHEET'!G398="","",'S.D.PASTE SHEET'!G398)</f>
        <v/>
      </c>
      <c s="86" t="str">
        <f>IF('S.D.PASTE SHEET'!H398="","",'S.D.PASTE SHEET'!H398)</f>
        <v/>
      </c>
      <c s="86" t="str">
        <f>IF('S.D.PASTE SHEET'!I398="","",'S.D.PASTE SHEET'!I398)</f>
        <v/>
      </c>
      <c s="86" t="str">
        <f>IF('S.D.PASTE SHEET'!J398="","",'S.D.PASTE SHEET'!J398)</f>
        <v/>
      </c>
      <c s="86" t="str">
        <f>IF('S.D.PASTE SHEET'!K398="","",'S.D.PASTE SHEET'!K398)</f>
        <v/>
      </c>
      <c s="86" t="str">
        <f>IF('S.D.PASTE SHEET'!L398="","",'S.D.PASTE SHEET'!L398)</f>
        <v/>
      </c>
      <c s="86" t="str">
        <f>IF('S.D.PASTE SHEET'!M398="","",'S.D.PASTE SHEET'!M398)</f>
        <v/>
      </c>
      <c s="86" t="str">
        <f>IF('S.D.PASTE SHEET'!N398="","",'S.D.PASTE SHEET'!N398)</f>
        <v/>
      </c>
      <c s="86" t="str">
        <f>IF('S.D.PASTE SHEET'!O398="","",'S.D.PASTE SHEET'!O398)</f>
        <v/>
      </c>
      <c s="86" t="str">
        <f>IF('S.D.PASTE SHEET'!P398="","",'S.D.PASTE SHEET'!P398)</f>
        <v/>
      </c>
      <c s="86" t="str">
        <f>IF('S.D.PASTE SHEET'!Q398="","",'S.D.PASTE SHEET'!Q398)</f>
        <v/>
      </c>
      <c s="86" t="str">
        <f>IF('S.D.PASTE SHEET'!R398="","",'S.D.PASTE SHEET'!R398)</f>
        <v/>
      </c>
      <c s="86" t="str">
        <f>IF('S.D.PASTE SHEET'!S398="","",'S.D.PASTE SHEET'!S398)</f>
        <v/>
      </c>
      <c s="86" t="str">
        <f>IF('S.D.PASTE SHEET'!T398="","",'S.D.PASTE SHEET'!T398)</f>
        <v/>
      </c>
      <c s="86" t="str">
        <f>IF('S.D.PASTE SHEET'!U398="","",'S.D.PASTE SHEET'!U398)</f>
        <v/>
      </c>
      <c s="86" t="str">
        <f>IF('S.D.PASTE SHEET'!V398="","",'S.D.PASTE SHEET'!V398)</f>
        <v/>
      </c>
      <c s="86" t="str">
        <f>IF('S.D.PASTE SHEET'!W398="","",'S.D.PASTE SHEET'!W398)</f>
        <v/>
      </c>
      <c s="86" t="str">
        <f>IF('S.D.PASTE SHEET'!X398="","",'S.D.PASTE SHEET'!X398)</f>
        <v/>
      </c>
      <c s="86" t="str">
        <f>IF('S.D.PASTE SHEET'!Y398="","",'S.D.PASTE SHEET'!Y398)</f>
        <v/>
      </c>
      <c s="86" t="str">
        <f>IF('S.D.PASTE SHEET'!Z398="","",'S.D.PASTE SHEET'!Z398)</f>
        <v/>
      </c>
      <c s="86" t="str">
        <f>IF('S.D.PASTE SHEET'!AA398="","",'S.D.PASTE SHEET'!AA398)</f>
        <v/>
      </c>
      <c s="86" t="str">
        <f>IF('S.D.PASTE SHEET'!AB398="","",'S.D.PASTE SHEET'!AB398)</f>
        <v/>
      </c>
      <c s="86" t="str">
        <f>IF('S.D.PASTE SHEET'!AC398="","",'S.D.PASTE SHEET'!AC398)</f>
        <v/>
      </c>
      <c s="86" t="str">
        <f>IF('S.D.PASTE SHEET'!AD398="","",'S.D.PASTE SHEET'!AD398)</f>
        <v/>
      </c>
      <c s="87"/>
      <c s="88" t="str">
        <f>IF(AK398="","",IF(AK398&gt;0,COUNT($AG$2:AG398),""))</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398" s="88" t="str">
        <f>IF(BC398="","",IF(BC398&gt;0,COUNT($AY$2:AY398),""))</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399" spans="1:66" ht="15.75" customHeight="1">
      <c r="A399" s="86" t="str">
        <f>IF('S.D.PASTE SHEET'!A399="","",'S.D.PASTE SHEET'!A399)</f>
        <v/>
      </c>
      <c s="86" t="str">
        <f>IF('S.D.PASTE SHEET'!B399="","",'S.D.PASTE SHEET'!B399)</f>
        <v/>
      </c>
      <c s="86" t="str">
        <f>IF('S.D.PASTE SHEET'!C399="","",'S.D.PASTE SHEET'!C399)</f>
        <v/>
      </c>
      <c s="86" t="str">
        <f>IF('S.D.PASTE SHEET'!D399="","",'S.D.PASTE SHEET'!D399)</f>
        <v/>
      </c>
      <c s="86" t="str">
        <f>IF('S.D.PASTE SHEET'!E399="","",'S.D.PASTE SHEET'!E399)</f>
        <v/>
      </c>
      <c s="86" t="str">
        <f>IF('S.D.PASTE SHEET'!F399="","",'S.D.PASTE SHEET'!F399)</f>
        <v/>
      </c>
      <c s="86" t="str">
        <f>IF('S.D.PASTE SHEET'!G399="","",'S.D.PASTE SHEET'!G399)</f>
        <v/>
      </c>
      <c s="86" t="str">
        <f>IF('S.D.PASTE SHEET'!H399="","",'S.D.PASTE SHEET'!H399)</f>
        <v/>
      </c>
      <c s="86" t="str">
        <f>IF('S.D.PASTE SHEET'!I399="","",'S.D.PASTE SHEET'!I399)</f>
        <v/>
      </c>
      <c s="86" t="str">
        <f>IF('S.D.PASTE SHEET'!J399="","",'S.D.PASTE SHEET'!J399)</f>
        <v/>
      </c>
      <c s="86" t="str">
        <f>IF('S.D.PASTE SHEET'!K399="","",'S.D.PASTE SHEET'!K399)</f>
        <v/>
      </c>
      <c s="86" t="str">
        <f>IF('S.D.PASTE SHEET'!L399="","",'S.D.PASTE SHEET'!L399)</f>
        <v/>
      </c>
      <c s="86" t="str">
        <f>IF('S.D.PASTE SHEET'!M399="","",'S.D.PASTE SHEET'!M399)</f>
        <v/>
      </c>
      <c s="86" t="str">
        <f>IF('S.D.PASTE SHEET'!N399="","",'S.D.PASTE SHEET'!N399)</f>
        <v/>
      </c>
      <c s="86" t="str">
        <f>IF('S.D.PASTE SHEET'!O399="","",'S.D.PASTE SHEET'!O399)</f>
        <v/>
      </c>
      <c s="86" t="str">
        <f>IF('S.D.PASTE SHEET'!P399="","",'S.D.PASTE SHEET'!P399)</f>
        <v/>
      </c>
      <c s="86" t="str">
        <f>IF('S.D.PASTE SHEET'!Q399="","",'S.D.PASTE SHEET'!Q399)</f>
        <v/>
      </c>
      <c s="86" t="str">
        <f>IF('S.D.PASTE SHEET'!R399="","",'S.D.PASTE SHEET'!R399)</f>
        <v/>
      </c>
      <c s="86" t="str">
        <f>IF('S.D.PASTE SHEET'!S399="","",'S.D.PASTE SHEET'!S399)</f>
        <v/>
      </c>
      <c s="86" t="str">
        <f>IF('S.D.PASTE SHEET'!T399="","",'S.D.PASTE SHEET'!T399)</f>
        <v/>
      </c>
      <c s="86" t="str">
        <f>IF('S.D.PASTE SHEET'!U399="","",'S.D.PASTE SHEET'!U399)</f>
        <v/>
      </c>
      <c s="86" t="str">
        <f>IF('S.D.PASTE SHEET'!V399="","",'S.D.PASTE SHEET'!V399)</f>
        <v/>
      </c>
      <c s="86" t="str">
        <f>IF('S.D.PASTE SHEET'!W399="","",'S.D.PASTE SHEET'!W399)</f>
        <v/>
      </c>
      <c s="86" t="str">
        <f>IF('S.D.PASTE SHEET'!X399="","",'S.D.PASTE SHEET'!X399)</f>
        <v/>
      </c>
      <c s="86" t="str">
        <f>IF('S.D.PASTE SHEET'!Y399="","",'S.D.PASTE SHEET'!Y399)</f>
        <v/>
      </c>
      <c s="86" t="str">
        <f>IF('S.D.PASTE SHEET'!Z399="","",'S.D.PASTE SHEET'!Z399)</f>
        <v/>
      </c>
      <c s="86" t="str">
        <f>IF('S.D.PASTE SHEET'!AA399="","",'S.D.PASTE SHEET'!AA399)</f>
        <v/>
      </c>
      <c s="86" t="str">
        <f>IF('S.D.PASTE SHEET'!AB399="","",'S.D.PASTE SHEET'!AB399)</f>
        <v/>
      </c>
      <c s="86" t="str">
        <f>IF('S.D.PASTE SHEET'!AC399="","",'S.D.PASTE SHEET'!AC399)</f>
        <v/>
      </c>
      <c s="86" t="str">
        <f>IF('S.D.PASTE SHEET'!AD399="","",'S.D.PASTE SHEET'!AD399)</f>
        <v/>
      </c>
      <c s="87"/>
      <c s="88" t="str">
        <f>IF(AK399="","",IF(AK399&gt;0,COUNT($AG$2:AG399),""))</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399" s="88" t="str">
        <f>IF(BC399="","",IF(BC399&gt;0,COUNT($AY$2:AY399),""))</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00" spans="1:66" ht="15.75" customHeight="1">
      <c r="A400" s="86" t="str">
        <f>IF('S.D.PASTE SHEET'!A400="","",'S.D.PASTE SHEET'!A400)</f>
        <v/>
      </c>
      <c s="86" t="str">
        <f>IF('S.D.PASTE SHEET'!B400="","",'S.D.PASTE SHEET'!B400)</f>
        <v/>
      </c>
      <c s="86" t="str">
        <f>IF('S.D.PASTE SHEET'!C400="","",'S.D.PASTE SHEET'!C400)</f>
        <v/>
      </c>
      <c s="86" t="str">
        <f>IF('S.D.PASTE SHEET'!D400="","",'S.D.PASTE SHEET'!D400)</f>
        <v/>
      </c>
      <c s="86" t="str">
        <f>IF('S.D.PASTE SHEET'!E400="","",'S.D.PASTE SHEET'!E400)</f>
        <v/>
      </c>
      <c s="86" t="str">
        <f>IF('S.D.PASTE SHEET'!F400="","",'S.D.PASTE SHEET'!F400)</f>
        <v/>
      </c>
      <c s="86" t="str">
        <f>IF('S.D.PASTE SHEET'!G400="","",'S.D.PASTE SHEET'!G400)</f>
        <v/>
      </c>
      <c s="86" t="str">
        <f>IF('S.D.PASTE SHEET'!H400="","",'S.D.PASTE SHEET'!H400)</f>
        <v/>
      </c>
      <c s="86" t="str">
        <f>IF('S.D.PASTE SHEET'!I400="","",'S.D.PASTE SHEET'!I400)</f>
        <v/>
      </c>
      <c s="86" t="str">
        <f>IF('S.D.PASTE SHEET'!J400="","",'S.D.PASTE SHEET'!J400)</f>
        <v/>
      </c>
      <c s="86" t="str">
        <f>IF('S.D.PASTE SHEET'!K400="","",'S.D.PASTE SHEET'!K400)</f>
        <v/>
      </c>
      <c s="86" t="str">
        <f>IF('S.D.PASTE SHEET'!L400="","",'S.D.PASTE SHEET'!L400)</f>
        <v/>
      </c>
      <c s="86" t="str">
        <f>IF('S.D.PASTE SHEET'!M400="","",'S.D.PASTE SHEET'!M400)</f>
        <v/>
      </c>
      <c s="86" t="str">
        <f>IF('S.D.PASTE SHEET'!N400="","",'S.D.PASTE SHEET'!N400)</f>
        <v/>
      </c>
      <c s="86" t="str">
        <f>IF('S.D.PASTE SHEET'!O400="","",'S.D.PASTE SHEET'!O400)</f>
        <v/>
      </c>
      <c s="86" t="str">
        <f>IF('S.D.PASTE SHEET'!P400="","",'S.D.PASTE SHEET'!P400)</f>
        <v/>
      </c>
      <c s="86" t="str">
        <f>IF('S.D.PASTE SHEET'!Q400="","",'S.D.PASTE SHEET'!Q400)</f>
        <v/>
      </c>
      <c s="86" t="str">
        <f>IF('S.D.PASTE SHEET'!R400="","",'S.D.PASTE SHEET'!R400)</f>
        <v/>
      </c>
      <c s="86" t="str">
        <f>IF('S.D.PASTE SHEET'!S400="","",'S.D.PASTE SHEET'!S400)</f>
        <v/>
      </c>
      <c s="86" t="str">
        <f>IF('S.D.PASTE SHEET'!T400="","",'S.D.PASTE SHEET'!T400)</f>
        <v/>
      </c>
      <c s="86" t="str">
        <f>IF('S.D.PASTE SHEET'!U400="","",'S.D.PASTE SHEET'!U400)</f>
        <v/>
      </c>
      <c s="86" t="str">
        <f>IF('S.D.PASTE SHEET'!V400="","",'S.D.PASTE SHEET'!V400)</f>
        <v/>
      </c>
      <c s="86" t="str">
        <f>IF('S.D.PASTE SHEET'!W400="","",'S.D.PASTE SHEET'!W400)</f>
        <v/>
      </c>
      <c s="86" t="str">
        <f>IF('S.D.PASTE SHEET'!X400="","",'S.D.PASTE SHEET'!X400)</f>
        <v/>
      </c>
      <c s="86" t="str">
        <f>IF('S.D.PASTE SHEET'!Y400="","",'S.D.PASTE SHEET'!Y400)</f>
        <v/>
      </c>
      <c s="86" t="str">
        <f>IF('S.D.PASTE SHEET'!Z400="","",'S.D.PASTE SHEET'!Z400)</f>
        <v/>
      </c>
      <c s="86" t="str">
        <f>IF('S.D.PASTE SHEET'!AA400="","",'S.D.PASTE SHEET'!AA400)</f>
        <v/>
      </c>
      <c s="86" t="str">
        <f>IF('S.D.PASTE SHEET'!AB400="","",'S.D.PASTE SHEET'!AB400)</f>
        <v/>
      </c>
      <c s="86" t="str">
        <f>IF('S.D.PASTE SHEET'!AC400="","",'S.D.PASTE SHEET'!AC400)</f>
        <v/>
      </c>
      <c s="86" t="str">
        <f>IF('S.D.PASTE SHEET'!AD400="","",'S.D.PASTE SHEET'!AD400)</f>
        <v/>
      </c>
      <c s="87"/>
      <c s="88" t="str">
        <f>IF(AK400="","",IF(AK400&gt;0,COUNT($AG$2:AG400),""))</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00" s="88" t="str">
        <f>IF(BC400="","",IF(BC400&gt;0,COUNT($AY$2:AY400),""))</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01" spans="1:66" ht="15.75" customHeight="1">
      <c r="A401" s="86" t="str">
        <f>IF('S.D.PASTE SHEET'!A401="","",'S.D.PASTE SHEET'!A401)</f>
        <v/>
      </c>
      <c s="86" t="str">
        <f>IF('S.D.PASTE SHEET'!B401="","",'S.D.PASTE SHEET'!B401)</f>
        <v/>
      </c>
      <c s="86" t="str">
        <f>IF('S.D.PASTE SHEET'!C401="","",'S.D.PASTE SHEET'!C401)</f>
        <v/>
      </c>
      <c s="86" t="str">
        <f>IF('S.D.PASTE SHEET'!D401="","",'S.D.PASTE SHEET'!D401)</f>
        <v/>
      </c>
      <c s="86" t="str">
        <f>IF('S.D.PASTE SHEET'!E401="","",'S.D.PASTE SHEET'!E401)</f>
        <v/>
      </c>
      <c s="86" t="str">
        <f>IF('S.D.PASTE SHEET'!F401="","",'S.D.PASTE SHEET'!F401)</f>
        <v/>
      </c>
      <c s="86" t="str">
        <f>IF('S.D.PASTE SHEET'!G401="","",'S.D.PASTE SHEET'!G401)</f>
        <v/>
      </c>
      <c s="86" t="str">
        <f>IF('S.D.PASTE SHEET'!H401="","",'S.D.PASTE SHEET'!H401)</f>
        <v/>
      </c>
      <c s="86" t="str">
        <f>IF('S.D.PASTE SHEET'!I401="","",'S.D.PASTE SHEET'!I401)</f>
        <v/>
      </c>
      <c s="86" t="str">
        <f>IF('S.D.PASTE SHEET'!J401="","",'S.D.PASTE SHEET'!J401)</f>
        <v/>
      </c>
      <c s="86" t="str">
        <f>IF('S.D.PASTE SHEET'!K401="","",'S.D.PASTE SHEET'!K401)</f>
        <v/>
      </c>
      <c s="86" t="str">
        <f>IF('S.D.PASTE SHEET'!L401="","",'S.D.PASTE SHEET'!L401)</f>
        <v/>
      </c>
      <c s="86" t="str">
        <f>IF('S.D.PASTE SHEET'!M401="","",'S.D.PASTE SHEET'!M401)</f>
        <v/>
      </c>
      <c s="86" t="str">
        <f>IF('S.D.PASTE SHEET'!N401="","",'S.D.PASTE SHEET'!N401)</f>
        <v/>
      </c>
      <c s="86" t="str">
        <f>IF('S.D.PASTE SHEET'!O401="","",'S.D.PASTE SHEET'!O401)</f>
        <v/>
      </c>
      <c s="86" t="str">
        <f>IF('S.D.PASTE SHEET'!P401="","",'S.D.PASTE SHEET'!P401)</f>
        <v/>
      </c>
      <c s="86" t="str">
        <f>IF('S.D.PASTE SHEET'!Q401="","",'S.D.PASTE SHEET'!Q401)</f>
        <v/>
      </c>
      <c s="86" t="str">
        <f>IF('S.D.PASTE SHEET'!R401="","",'S.D.PASTE SHEET'!R401)</f>
        <v/>
      </c>
      <c s="86" t="str">
        <f>IF('S.D.PASTE SHEET'!S401="","",'S.D.PASTE SHEET'!S401)</f>
        <v/>
      </c>
      <c s="86" t="str">
        <f>IF('S.D.PASTE SHEET'!T401="","",'S.D.PASTE SHEET'!T401)</f>
        <v/>
      </c>
      <c s="86" t="str">
        <f>IF('S.D.PASTE SHEET'!U401="","",'S.D.PASTE SHEET'!U401)</f>
        <v/>
      </c>
      <c s="86" t="str">
        <f>IF('S.D.PASTE SHEET'!V401="","",'S.D.PASTE SHEET'!V401)</f>
        <v/>
      </c>
      <c s="86" t="str">
        <f>IF('S.D.PASTE SHEET'!W401="","",'S.D.PASTE SHEET'!W401)</f>
        <v/>
      </c>
      <c s="86" t="str">
        <f>IF('S.D.PASTE SHEET'!X401="","",'S.D.PASTE SHEET'!X401)</f>
        <v/>
      </c>
      <c s="86" t="str">
        <f>IF('S.D.PASTE SHEET'!Y401="","",'S.D.PASTE SHEET'!Y401)</f>
        <v/>
      </c>
      <c s="86" t="str">
        <f>IF('S.D.PASTE SHEET'!Z401="","",'S.D.PASTE SHEET'!Z401)</f>
        <v/>
      </c>
      <c s="86" t="str">
        <f>IF('S.D.PASTE SHEET'!AA401="","",'S.D.PASTE SHEET'!AA401)</f>
        <v/>
      </c>
      <c s="86" t="str">
        <f>IF('S.D.PASTE SHEET'!AB401="","",'S.D.PASTE SHEET'!AB401)</f>
        <v/>
      </c>
      <c s="86" t="str">
        <f>IF('S.D.PASTE SHEET'!AC401="","",'S.D.PASTE SHEET'!AC401)</f>
        <v/>
      </c>
      <c s="86" t="str">
        <f>IF('S.D.PASTE SHEET'!AD401="","",'S.D.PASTE SHEET'!AD401)</f>
        <v/>
      </c>
      <c s="87"/>
      <c s="88" t="str">
        <f>IF(AK401="","",IF(AK401&gt;0,COUNT($AG$2:AG401),""))</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01" s="88" t="str">
        <f>IF(BC401="","",IF(BC401&gt;0,COUNT($AY$2:AY401),""))</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02" spans="1:66" ht="15.75" customHeight="1">
      <c r="A402" s="86" t="str">
        <f>IF('S.D.PASTE SHEET'!A402="","",'S.D.PASTE SHEET'!A402)</f>
        <v/>
      </c>
      <c s="86" t="str">
        <f>IF('S.D.PASTE SHEET'!B402="","",'S.D.PASTE SHEET'!B402)</f>
        <v/>
      </c>
      <c s="86" t="str">
        <f>IF('S.D.PASTE SHEET'!C402="","",'S.D.PASTE SHEET'!C402)</f>
        <v/>
      </c>
      <c s="86" t="str">
        <f>IF('S.D.PASTE SHEET'!D402="","",'S.D.PASTE SHEET'!D402)</f>
        <v/>
      </c>
      <c s="86" t="str">
        <f>IF('S.D.PASTE SHEET'!E402="","",'S.D.PASTE SHEET'!E402)</f>
        <v/>
      </c>
      <c s="86" t="str">
        <f>IF('S.D.PASTE SHEET'!F402="","",'S.D.PASTE SHEET'!F402)</f>
        <v/>
      </c>
      <c s="86" t="str">
        <f>IF('S.D.PASTE SHEET'!G402="","",'S.D.PASTE SHEET'!G402)</f>
        <v/>
      </c>
      <c s="86" t="str">
        <f>IF('S.D.PASTE SHEET'!H402="","",'S.D.PASTE SHEET'!H402)</f>
        <v/>
      </c>
      <c s="86" t="str">
        <f>IF('S.D.PASTE SHEET'!I402="","",'S.D.PASTE SHEET'!I402)</f>
        <v/>
      </c>
      <c s="86" t="str">
        <f>IF('S.D.PASTE SHEET'!J402="","",'S.D.PASTE SHEET'!J402)</f>
        <v/>
      </c>
      <c s="86" t="str">
        <f>IF('S.D.PASTE SHEET'!K402="","",'S.D.PASTE SHEET'!K402)</f>
        <v/>
      </c>
      <c s="86" t="str">
        <f>IF('S.D.PASTE SHEET'!L402="","",'S.D.PASTE SHEET'!L402)</f>
        <v/>
      </c>
      <c s="86" t="str">
        <f>IF('S.D.PASTE SHEET'!M402="","",'S.D.PASTE SHEET'!M402)</f>
        <v/>
      </c>
      <c s="86" t="str">
        <f>IF('S.D.PASTE SHEET'!N402="","",'S.D.PASTE SHEET'!N402)</f>
        <v/>
      </c>
      <c s="86" t="str">
        <f>IF('S.D.PASTE SHEET'!O402="","",'S.D.PASTE SHEET'!O402)</f>
        <v/>
      </c>
      <c s="86" t="str">
        <f>IF('S.D.PASTE SHEET'!P402="","",'S.D.PASTE SHEET'!P402)</f>
        <v/>
      </c>
      <c s="86" t="str">
        <f>IF('S.D.PASTE SHEET'!Q402="","",'S.D.PASTE SHEET'!Q402)</f>
        <v/>
      </c>
      <c s="86" t="str">
        <f>IF('S.D.PASTE SHEET'!R402="","",'S.D.PASTE SHEET'!R402)</f>
        <v/>
      </c>
      <c s="86" t="str">
        <f>IF('S.D.PASTE SHEET'!S402="","",'S.D.PASTE SHEET'!S402)</f>
        <v/>
      </c>
      <c s="86" t="str">
        <f>IF('S.D.PASTE SHEET'!T402="","",'S.D.PASTE SHEET'!T402)</f>
        <v/>
      </c>
      <c s="86" t="str">
        <f>IF('S.D.PASTE SHEET'!U402="","",'S.D.PASTE SHEET'!U402)</f>
        <v/>
      </c>
      <c s="86" t="str">
        <f>IF('S.D.PASTE SHEET'!V402="","",'S.D.PASTE SHEET'!V402)</f>
        <v/>
      </c>
      <c s="86" t="str">
        <f>IF('S.D.PASTE SHEET'!W402="","",'S.D.PASTE SHEET'!W402)</f>
        <v/>
      </c>
      <c s="86" t="str">
        <f>IF('S.D.PASTE SHEET'!X402="","",'S.D.PASTE SHEET'!X402)</f>
        <v/>
      </c>
      <c s="86" t="str">
        <f>IF('S.D.PASTE SHEET'!Y402="","",'S.D.PASTE SHEET'!Y402)</f>
        <v/>
      </c>
      <c s="86" t="str">
        <f>IF('S.D.PASTE SHEET'!Z402="","",'S.D.PASTE SHEET'!Z402)</f>
        <v/>
      </c>
      <c s="86" t="str">
        <f>IF('S.D.PASTE SHEET'!AA402="","",'S.D.PASTE SHEET'!AA402)</f>
        <v/>
      </c>
      <c s="86" t="str">
        <f>IF('S.D.PASTE SHEET'!AB402="","",'S.D.PASTE SHEET'!AB402)</f>
        <v/>
      </c>
      <c s="86" t="str">
        <f>IF('S.D.PASTE SHEET'!AC402="","",'S.D.PASTE SHEET'!AC402)</f>
        <v/>
      </c>
      <c s="86" t="str">
        <f>IF('S.D.PASTE SHEET'!AD402="","",'S.D.PASTE SHEET'!AD402)</f>
        <v/>
      </c>
      <c s="87"/>
      <c s="88" t="str">
        <f>IF(AK402="","",IF(AK402&gt;0,COUNT($AG$2:AG402),""))</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02" s="88" t="str">
        <f>IF(BC402="","",IF(BC402&gt;0,COUNT($AY$2:AY402),""))</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03" spans="1:66" ht="15.75" customHeight="1">
      <c r="A403" s="86" t="str">
        <f>IF('S.D.PASTE SHEET'!A403="","",'S.D.PASTE SHEET'!A403)</f>
        <v/>
      </c>
      <c s="86" t="str">
        <f>IF('S.D.PASTE SHEET'!B403="","",'S.D.PASTE SHEET'!B403)</f>
        <v/>
      </c>
      <c s="86" t="str">
        <f>IF('S.D.PASTE SHEET'!C403="","",'S.D.PASTE SHEET'!C403)</f>
        <v/>
      </c>
      <c s="86" t="str">
        <f>IF('S.D.PASTE SHEET'!D403="","",'S.D.PASTE SHEET'!D403)</f>
        <v/>
      </c>
      <c s="86" t="str">
        <f>IF('S.D.PASTE SHEET'!E403="","",'S.D.PASTE SHEET'!E403)</f>
        <v/>
      </c>
      <c s="86" t="str">
        <f>IF('S.D.PASTE SHEET'!F403="","",'S.D.PASTE SHEET'!F403)</f>
        <v/>
      </c>
      <c s="86" t="str">
        <f>IF('S.D.PASTE SHEET'!G403="","",'S.D.PASTE SHEET'!G403)</f>
        <v/>
      </c>
      <c s="86" t="str">
        <f>IF('S.D.PASTE SHEET'!H403="","",'S.D.PASTE SHEET'!H403)</f>
        <v/>
      </c>
      <c s="86" t="str">
        <f>IF('S.D.PASTE SHEET'!I403="","",'S.D.PASTE SHEET'!I403)</f>
        <v/>
      </c>
      <c s="86" t="str">
        <f>IF('S.D.PASTE SHEET'!J403="","",'S.D.PASTE SHEET'!J403)</f>
        <v/>
      </c>
      <c s="86" t="str">
        <f>IF('S.D.PASTE SHEET'!K403="","",'S.D.PASTE SHEET'!K403)</f>
        <v/>
      </c>
      <c s="86" t="str">
        <f>IF('S.D.PASTE SHEET'!L403="","",'S.D.PASTE SHEET'!L403)</f>
        <v/>
      </c>
      <c s="86" t="str">
        <f>IF('S.D.PASTE SHEET'!M403="","",'S.D.PASTE SHEET'!M403)</f>
        <v/>
      </c>
      <c s="86" t="str">
        <f>IF('S.D.PASTE SHEET'!N403="","",'S.D.PASTE SHEET'!N403)</f>
        <v/>
      </c>
      <c s="86" t="str">
        <f>IF('S.D.PASTE SHEET'!O403="","",'S.D.PASTE SHEET'!O403)</f>
        <v/>
      </c>
      <c s="86" t="str">
        <f>IF('S.D.PASTE SHEET'!P403="","",'S.D.PASTE SHEET'!P403)</f>
        <v/>
      </c>
      <c s="86" t="str">
        <f>IF('S.D.PASTE SHEET'!Q403="","",'S.D.PASTE SHEET'!Q403)</f>
        <v/>
      </c>
      <c s="86" t="str">
        <f>IF('S.D.PASTE SHEET'!R403="","",'S.D.PASTE SHEET'!R403)</f>
        <v/>
      </c>
      <c s="86" t="str">
        <f>IF('S.D.PASTE SHEET'!S403="","",'S.D.PASTE SHEET'!S403)</f>
        <v/>
      </c>
      <c s="86" t="str">
        <f>IF('S.D.PASTE SHEET'!T403="","",'S.D.PASTE SHEET'!T403)</f>
        <v/>
      </c>
      <c s="86" t="str">
        <f>IF('S.D.PASTE SHEET'!U403="","",'S.D.PASTE SHEET'!U403)</f>
        <v/>
      </c>
      <c s="86" t="str">
        <f>IF('S.D.PASTE SHEET'!V403="","",'S.D.PASTE SHEET'!V403)</f>
        <v/>
      </c>
      <c s="86" t="str">
        <f>IF('S.D.PASTE SHEET'!W403="","",'S.D.PASTE SHEET'!W403)</f>
        <v/>
      </c>
      <c s="86" t="str">
        <f>IF('S.D.PASTE SHEET'!X403="","",'S.D.PASTE SHEET'!X403)</f>
        <v/>
      </c>
      <c s="86" t="str">
        <f>IF('S.D.PASTE SHEET'!Y403="","",'S.D.PASTE SHEET'!Y403)</f>
        <v/>
      </c>
      <c s="86" t="str">
        <f>IF('S.D.PASTE SHEET'!Z403="","",'S.D.PASTE SHEET'!Z403)</f>
        <v/>
      </c>
      <c s="86" t="str">
        <f>IF('S.D.PASTE SHEET'!AA403="","",'S.D.PASTE SHEET'!AA403)</f>
        <v/>
      </c>
      <c s="86" t="str">
        <f>IF('S.D.PASTE SHEET'!AB403="","",'S.D.PASTE SHEET'!AB403)</f>
        <v/>
      </c>
      <c s="86" t="str">
        <f>IF('S.D.PASTE SHEET'!AC403="","",'S.D.PASTE SHEET'!AC403)</f>
        <v/>
      </c>
      <c s="86" t="str">
        <f>IF('S.D.PASTE SHEET'!AD403="","",'S.D.PASTE SHEET'!AD403)</f>
        <v/>
      </c>
      <c s="87"/>
      <c s="88" t="str">
        <f>IF(AK403="","",IF(AK403&gt;0,COUNT($AG$2:AG403),""))</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03" s="88" t="str">
        <f>IF(BC403="","",IF(BC403&gt;0,COUNT($AY$2:AY403),""))</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04" spans="1:66" ht="15.75" customHeight="1">
      <c r="A404" s="86" t="str">
        <f>IF('S.D.PASTE SHEET'!A404="","",'S.D.PASTE SHEET'!A404)</f>
        <v/>
      </c>
      <c s="86" t="str">
        <f>IF('S.D.PASTE SHEET'!B404="","",'S.D.PASTE SHEET'!B404)</f>
        <v/>
      </c>
      <c s="86" t="str">
        <f>IF('S.D.PASTE SHEET'!C404="","",'S.D.PASTE SHEET'!C404)</f>
        <v/>
      </c>
      <c s="86" t="str">
        <f>IF('S.D.PASTE SHEET'!D404="","",'S.D.PASTE SHEET'!D404)</f>
        <v/>
      </c>
      <c s="86" t="str">
        <f>IF('S.D.PASTE SHEET'!E404="","",'S.D.PASTE SHEET'!E404)</f>
        <v/>
      </c>
      <c s="86" t="str">
        <f>IF('S.D.PASTE SHEET'!F404="","",'S.D.PASTE SHEET'!F404)</f>
        <v/>
      </c>
      <c s="86" t="str">
        <f>IF('S.D.PASTE SHEET'!G404="","",'S.D.PASTE SHEET'!G404)</f>
        <v/>
      </c>
      <c s="86" t="str">
        <f>IF('S.D.PASTE SHEET'!H404="","",'S.D.PASTE SHEET'!H404)</f>
        <v/>
      </c>
      <c s="86" t="str">
        <f>IF('S.D.PASTE SHEET'!I404="","",'S.D.PASTE SHEET'!I404)</f>
        <v/>
      </c>
      <c s="86" t="str">
        <f>IF('S.D.PASTE SHEET'!J404="","",'S.D.PASTE SHEET'!J404)</f>
        <v/>
      </c>
      <c s="86" t="str">
        <f>IF('S.D.PASTE SHEET'!K404="","",'S.D.PASTE SHEET'!K404)</f>
        <v/>
      </c>
      <c s="86" t="str">
        <f>IF('S.D.PASTE SHEET'!L404="","",'S.D.PASTE SHEET'!L404)</f>
        <v/>
      </c>
      <c s="86" t="str">
        <f>IF('S.D.PASTE SHEET'!M404="","",'S.D.PASTE SHEET'!M404)</f>
        <v/>
      </c>
      <c s="86" t="str">
        <f>IF('S.D.PASTE SHEET'!N404="","",'S.D.PASTE SHEET'!N404)</f>
        <v/>
      </c>
      <c s="86" t="str">
        <f>IF('S.D.PASTE SHEET'!O404="","",'S.D.PASTE SHEET'!O404)</f>
        <v/>
      </c>
      <c s="86" t="str">
        <f>IF('S.D.PASTE SHEET'!P404="","",'S.D.PASTE SHEET'!P404)</f>
        <v/>
      </c>
      <c s="86" t="str">
        <f>IF('S.D.PASTE SHEET'!Q404="","",'S.D.PASTE SHEET'!Q404)</f>
        <v/>
      </c>
      <c s="86" t="str">
        <f>IF('S.D.PASTE SHEET'!R404="","",'S.D.PASTE SHEET'!R404)</f>
        <v/>
      </c>
      <c s="86" t="str">
        <f>IF('S.D.PASTE SHEET'!S404="","",'S.D.PASTE SHEET'!S404)</f>
        <v/>
      </c>
      <c s="86" t="str">
        <f>IF('S.D.PASTE SHEET'!T404="","",'S.D.PASTE SHEET'!T404)</f>
        <v/>
      </c>
      <c s="86" t="str">
        <f>IF('S.D.PASTE SHEET'!U404="","",'S.D.PASTE SHEET'!U404)</f>
        <v/>
      </c>
      <c s="86" t="str">
        <f>IF('S.D.PASTE SHEET'!V404="","",'S.D.PASTE SHEET'!V404)</f>
        <v/>
      </c>
      <c s="86" t="str">
        <f>IF('S.D.PASTE SHEET'!W404="","",'S.D.PASTE SHEET'!W404)</f>
        <v/>
      </c>
      <c s="86" t="str">
        <f>IF('S.D.PASTE SHEET'!X404="","",'S.D.PASTE SHEET'!X404)</f>
        <v/>
      </c>
      <c s="86" t="str">
        <f>IF('S.D.PASTE SHEET'!Y404="","",'S.D.PASTE SHEET'!Y404)</f>
        <v/>
      </c>
      <c s="86" t="str">
        <f>IF('S.D.PASTE SHEET'!Z404="","",'S.D.PASTE SHEET'!Z404)</f>
        <v/>
      </c>
      <c s="86" t="str">
        <f>IF('S.D.PASTE SHEET'!AA404="","",'S.D.PASTE SHEET'!AA404)</f>
        <v/>
      </c>
      <c s="86" t="str">
        <f>IF('S.D.PASTE SHEET'!AB404="","",'S.D.PASTE SHEET'!AB404)</f>
        <v/>
      </c>
      <c s="86" t="str">
        <f>IF('S.D.PASTE SHEET'!AC404="","",'S.D.PASTE SHEET'!AC404)</f>
        <v/>
      </c>
      <c s="86" t="str">
        <f>IF('S.D.PASTE SHEET'!AD404="","",'S.D.PASTE SHEET'!AD404)</f>
        <v/>
      </c>
      <c s="87"/>
      <c s="88" t="str">
        <f>IF(AK404="","",IF(AK404&gt;0,COUNT($AG$2:AG404),""))</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04" s="88" t="str">
        <f>IF(BC404="","",IF(BC404&gt;0,COUNT($AY$2:AY404),""))</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05" spans="1:66" ht="15.75" customHeight="1">
      <c r="A405" s="86" t="str">
        <f>IF('S.D.PASTE SHEET'!A405="","",'S.D.PASTE SHEET'!A405)</f>
        <v/>
      </c>
      <c s="86" t="str">
        <f>IF('S.D.PASTE SHEET'!B405="","",'S.D.PASTE SHEET'!B405)</f>
        <v/>
      </c>
      <c s="86" t="str">
        <f>IF('S.D.PASTE SHEET'!C405="","",'S.D.PASTE SHEET'!C405)</f>
        <v/>
      </c>
      <c s="86" t="str">
        <f>IF('S.D.PASTE SHEET'!D405="","",'S.D.PASTE SHEET'!D405)</f>
        <v/>
      </c>
      <c s="86" t="str">
        <f>IF('S.D.PASTE SHEET'!E405="","",'S.D.PASTE SHEET'!E405)</f>
        <v/>
      </c>
      <c s="86" t="str">
        <f>IF('S.D.PASTE SHEET'!F405="","",'S.D.PASTE SHEET'!F405)</f>
        <v/>
      </c>
      <c s="86" t="str">
        <f>IF('S.D.PASTE SHEET'!G405="","",'S.D.PASTE SHEET'!G405)</f>
        <v/>
      </c>
      <c s="86" t="str">
        <f>IF('S.D.PASTE SHEET'!H405="","",'S.D.PASTE SHEET'!H405)</f>
        <v/>
      </c>
      <c s="86" t="str">
        <f>IF('S.D.PASTE SHEET'!I405="","",'S.D.PASTE SHEET'!I405)</f>
        <v/>
      </c>
      <c s="86" t="str">
        <f>IF('S.D.PASTE SHEET'!J405="","",'S.D.PASTE SHEET'!J405)</f>
        <v/>
      </c>
      <c s="86" t="str">
        <f>IF('S.D.PASTE SHEET'!K405="","",'S.D.PASTE SHEET'!K405)</f>
        <v/>
      </c>
      <c s="86" t="str">
        <f>IF('S.D.PASTE SHEET'!L405="","",'S.D.PASTE SHEET'!L405)</f>
        <v/>
      </c>
      <c s="86" t="str">
        <f>IF('S.D.PASTE SHEET'!M405="","",'S.D.PASTE SHEET'!M405)</f>
        <v/>
      </c>
      <c s="86" t="str">
        <f>IF('S.D.PASTE SHEET'!N405="","",'S.D.PASTE SHEET'!N405)</f>
        <v/>
      </c>
      <c s="86" t="str">
        <f>IF('S.D.PASTE SHEET'!O405="","",'S.D.PASTE SHEET'!O405)</f>
        <v/>
      </c>
      <c s="86" t="str">
        <f>IF('S.D.PASTE SHEET'!P405="","",'S.D.PASTE SHEET'!P405)</f>
        <v/>
      </c>
      <c s="86" t="str">
        <f>IF('S.D.PASTE SHEET'!Q405="","",'S.D.PASTE SHEET'!Q405)</f>
        <v/>
      </c>
      <c s="86" t="str">
        <f>IF('S.D.PASTE SHEET'!R405="","",'S.D.PASTE SHEET'!R405)</f>
        <v/>
      </c>
      <c s="86" t="str">
        <f>IF('S.D.PASTE SHEET'!S405="","",'S.D.PASTE SHEET'!S405)</f>
        <v/>
      </c>
      <c s="86" t="str">
        <f>IF('S.D.PASTE SHEET'!T405="","",'S.D.PASTE SHEET'!T405)</f>
        <v/>
      </c>
      <c s="86" t="str">
        <f>IF('S.D.PASTE SHEET'!U405="","",'S.D.PASTE SHEET'!U405)</f>
        <v/>
      </c>
      <c s="86" t="str">
        <f>IF('S.D.PASTE SHEET'!V405="","",'S.D.PASTE SHEET'!V405)</f>
        <v/>
      </c>
      <c s="86" t="str">
        <f>IF('S.D.PASTE SHEET'!W405="","",'S.D.PASTE SHEET'!W405)</f>
        <v/>
      </c>
      <c s="86" t="str">
        <f>IF('S.D.PASTE SHEET'!X405="","",'S.D.PASTE SHEET'!X405)</f>
        <v/>
      </c>
      <c s="86" t="str">
        <f>IF('S.D.PASTE SHEET'!Y405="","",'S.D.PASTE SHEET'!Y405)</f>
        <v/>
      </c>
      <c s="86" t="str">
        <f>IF('S.D.PASTE SHEET'!Z405="","",'S.D.PASTE SHEET'!Z405)</f>
        <v/>
      </c>
      <c s="86" t="str">
        <f>IF('S.D.PASTE SHEET'!AA405="","",'S.D.PASTE SHEET'!AA405)</f>
        <v/>
      </c>
      <c s="86" t="str">
        <f>IF('S.D.PASTE SHEET'!AB405="","",'S.D.PASTE SHEET'!AB405)</f>
        <v/>
      </c>
      <c s="86" t="str">
        <f>IF('S.D.PASTE SHEET'!AC405="","",'S.D.PASTE SHEET'!AC405)</f>
        <v/>
      </c>
      <c s="86" t="str">
        <f>IF('S.D.PASTE SHEET'!AD405="","",'S.D.PASTE SHEET'!AD405)</f>
        <v/>
      </c>
      <c s="87"/>
      <c s="88" t="str">
        <f>IF(AK405="","",IF(AK405&gt;0,COUNT($AG$2:AG405),""))</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05" s="88" t="str">
        <f>IF(BC405="","",IF(BC405&gt;0,COUNT($AY$2:AY405),""))</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06" spans="1:66" ht="15.75" customHeight="1">
      <c r="A406" s="86" t="str">
        <f>IF('S.D.PASTE SHEET'!A406="","",'S.D.PASTE SHEET'!A406)</f>
        <v/>
      </c>
      <c s="86" t="str">
        <f>IF('S.D.PASTE SHEET'!B406="","",'S.D.PASTE SHEET'!B406)</f>
        <v/>
      </c>
      <c s="86" t="str">
        <f>IF('S.D.PASTE SHEET'!C406="","",'S.D.PASTE SHEET'!C406)</f>
        <v/>
      </c>
      <c s="86" t="str">
        <f>IF('S.D.PASTE SHEET'!D406="","",'S.D.PASTE SHEET'!D406)</f>
        <v/>
      </c>
      <c s="86" t="str">
        <f>IF('S.D.PASTE SHEET'!E406="","",'S.D.PASTE SHEET'!E406)</f>
        <v/>
      </c>
      <c s="86" t="str">
        <f>IF('S.D.PASTE SHEET'!F406="","",'S.D.PASTE SHEET'!F406)</f>
        <v/>
      </c>
      <c s="86" t="str">
        <f>IF('S.D.PASTE SHEET'!G406="","",'S.D.PASTE SHEET'!G406)</f>
        <v/>
      </c>
      <c s="86" t="str">
        <f>IF('S.D.PASTE SHEET'!H406="","",'S.D.PASTE SHEET'!H406)</f>
        <v/>
      </c>
      <c s="86" t="str">
        <f>IF('S.D.PASTE SHEET'!I406="","",'S.D.PASTE SHEET'!I406)</f>
        <v/>
      </c>
      <c s="86" t="str">
        <f>IF('S.D.PASTE SHEET'!J406="","",'S.D.PASTE SHEET'!J406)</f>
        <v/>
      </c>
      <c s="86" t="str">
        <f>IF('S.D.PASTE SHEET'!K406="","",'S.D.PASTE SHEET'!K406)</f>
        <v/>
      </c>
      <c s="86" t="str">
        <f>IF('S.D.PASTE SHEET'!L406="","",'S.D.PASTE SHEET'!L406)</f>
        <v/>
      </c>
      <c s="86" t="str">
        <f>IF('S.D.PASTE SHEET'!M406="","",'S.D.PASTE SHEET'!M406)</f>
        <v/>
      </c>
      <c s="86" t="str">
        <f>IF('S.D.PASTE SHEET'!N406="","",'S.D.PASTE SHEET'!N406)</f>
        <v/>
      </c>
      <c s="86" t="str">
        <f>IF('S.D.PASTE SHEET'!O406="","",'S.D.PASTE SHEET'!O406)</f>
        <v/>
      </c>
      <c s="86" t="str">
        <f>IF('S.D.PASTE SHEET'!P406="","",'S.D.PASTE SHEET'!P406)</f>
        <v/>
      </c>
      <c s="86" t="str">
        <f>IF('S.D.PASTE SHEET'!Q406="","",'S.D.PASTE SHEET'!Q406)</f>
        <v/>
      </c>
      <c s="86" t="str">
        <f>IF('S.D.PASTE SHEET'!R406="","",'S.D.PASTE SHEET'!R406)</f>
        <v/>
      </c>
      <c s="86" t="str">
        <f>IF('S.D.PASTE SHEET'!S406="","",'S.D.PASTE SHEET'!S406)</f>
        <v/>
      </c>
      <c s="86" t="str">
        <f>IF('S.D.PASTE SHEET'!T406="","",'S.D.PASTE SHEET'!T406)</f>
        <v/>
      </c>
      <c s="86" t="str">
        <f>IF('S.D.PASTE SHEET'!U406="","",'S.D.PASTE SHEET'!U406)</f>
        <v/>
      </c>
      <c s="86" t="str">
        <f>IF('S.D.PASTE SHEET'!V406="","",'S.D.PASTE SHEET'!V406)</f>
        <v/>
      </c>
      <c s="86" t="str">
        <f>IF('S.D.PASTE SHEET'!W406="","",'S.D.PASTE SHEET'!W406)</f>
        <v/>
      </c>
      <c s="86" t="str">
        <f>IF('S.D.PASTE SHEET'!X406="","",'S.D.PASTE SHEET'!X406)</f>
        <v/>
      </c>
      <c s="86" t="str">
        <f>IF('S.D.PASTE SHEET'!Y406="","",'S.D.PASTE SHEET'!Y406)</f>
        <v/>
      </c>
      <c s="86" t="str">
        <f>IF('S.D.PASTE SHEET'!Z406="","",'S.D.PASTE SHEET'!Z406)</f>
        <v/>
      </c>
      <c s="86" t="str">
        <f>IF('S.D.PASTE SHEET'!AA406="","",'S.D.PASTE SHEET'!AA406)</f>
        <v/>
      </c>
      <c s="86" t="str">
        <f>IF('S.D.PASTE SHEET'!AB406="","",'S.D.PASTE SHEET'!AB406)</f>
        <v/>
      </c>
      <c s="86" t="str">
        <f>IF('S.D.PASTE SHEET'!AC406="","",'S.D.PASTE SHEET'!AC406)</f>
        <v/>
      </c>
      <c s="86" t="str">
        <f>IF('S.D.PASTE SHEET'!AD406="","",'S.D.PASTE SHEET'!AD406)</f>
        <v/>
      </c>
      <c s="87"/>
      <c s="88" t="str">
        <f>IF(AK406="","",IF(AK406&gt;0,COUNT($AG$2:AG406),""))</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06" s="88" t="str">
        <f>IF(BC406="","",IF(BC406&gt;0,COUNT($AY$2:AY406),""))</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07" spans="1:66" ht="15.75" customHeight="1">
      <c r="A407" s="86" t="str">
        <f>IF('S.D.PASTE SHEET'!A407="","",'S.D.PASTE SHEET'!A407)</f>
        <v/>
      </c>
      <c s="86" t="str">
        <f>IF('S.D.PASTE SHEET'!B407="","",'S.D.PASTE SHEET'!B407)</f>
        <v/>
      </c>
      <c s="86" t="str">
        <f>IF('S.D.PASTE SHEET'!C407="","",'S.D.PASTE SHEET'!C407)</f>
        <v/>
      </c>
      <c s="86" t="str">
        <f>IF('S.D.PASTE SHEET'!D407="","",'S.D.PASTE SHEET'!D407)</f>
        <v/>
      </c>
      <c s="86" t="str">
        <f>IF('S.D.PASTE SHEET'!E407="","",'S.D.PASTE SHEET'!E407)</f>
        <v/>
      </c>
      <c s="86" t="str">
        <f>IF('S.D.PASTE SHEET'!F407="","",'S.D.PASTE SHEET'!F407)</f>
        <v/>
      </c>
      <c s="86" t="str">
        <f>IF('S.D.PASTE SHEET'!G407="","",'S.D.PASTE SHEET'!G407)</f>
        <v/>
      </c>
      <c s="86" t="str">
        <f>IF('S.D.PASTE SHEET'!H407="","",'S.D.PASTE SHEET'!H407)</f>
        <v/>
      </c>
      <c s="86" t="str">
        <f>IF('S.D.PASTE SHEET'!I407="","",'S.D.PASTE SHEET'!I407)</f>
        <v/>
      </c>
      <c s="86" t="str">
        <f>IF('S.D.PASTE SHEET'!J407="","",'S.D.PASTE SHEET'!J407)</f>
        <v/>
      </c>
      <c s="86" t="str">
        <f>IF('S.D.PASTE SHEET'!K407="","",'S.D.PASTE SHEET'!K407)</f>
        <v/>
      </c>
      <c s="86" t="str">
        <f>IF('S.D.PASTE SHEET'!L407="","",'S.D.PASTE SHEET'!L407)</f>
        <v/>
      </c>
      <c s="86" t="str">
        <f>IF('S.D.PASTE SHEET'!M407="","",'S.D.PASTE SHEET'!M407)</f>
        <v/>
      </c>
      <c s="86" t="str">
        <f>IF('S.D.PASTE SHEET'!N407="","",'S.D.PASTE SHEET'!N407)</f>
        <v/>
      </c>
      <c s="86" t="str">
        <f>IF('S.D.PASTE SHEET'!O407="","",'S.D.PASTE SHEET'!O407)</f>
        <v/>
      </c>
      <c s="86" t="str">
        <f>IF('S.D.PASTE SHEET'!P407="","",'S.D.PASTE SHEET'!P407)</f>
        <v/>
      </c>
      <c s="86" t="str">
        <f>IF('S.D.PASTE SHEET'!Q407="","",'S.D.PASTE SHEET'!Q407)</f>
        <v/>
      </c>
      <c s="86" t="str">
        <f>IF('S.D.PASTE SHEET'!R407="","",'S.D.PASTE SHEET'!R407)</f>
        <v/>
      </c>
      <c s="86" t="str">
        <f>IF('S.D.PASTE SHEET'!S407="","",'S.D.PASTE SHEET'!S407)</f>
        <v/>
      </c>
      <c s="86" t="str">
        <f>IF('S.D.PASTE SHEET'!T407="","",'S.D.PASTE SHEET'!T407)</f>
        <v/>
      </c>
      <c s="86" t="str">
        <f>IF('S.D.PASTE SHEET'!U407="","",'S.D.PASTE SHEET'!U407)</f>
        <v/>
      </c>
      <c s="86" t="str">
        <f>IF('S.D.PASTE SHEET'!V407="","",'S.D.PASTE SHEET'!V407)</f>
        <v/>
      </c>
      <c s="86" t="str">
        <f>IF('S.D.PASTE SHEET'!W407="","",'S.D.PASTE SHEET'!W407)</f>
        <v/>
      </c>
      <c s="86" t="str">
        <f>IF('S.D.PASTE SHEET'!X407="","",'S.D.PASTE SHEET'!X407)</f>
        <v/>
      </c>
      <c s="86" t="str">
        <f>IF('S.D.PASTE SHEET'!Y407="","",'S.D.PASTE SHEET'!Y407)</f>
        <v/>
      </c>
      <c s="86" t="str">
        <f>IF('S.D.PASTE SHEET'!Z407="","",'S.D.PASTE SHEET'!Z407)</f>
        <v/>
      </c>
      <c s="86" t="str">
        <f>IF('S.D.PASTE SHEET'!AA407="","",'S.D.PASTE SHEET'!AA407)</f>
        <v/>
      </c>
      <c s="86" t="str">
        <f>IF('S.D.PASTE SHEET'!AB407="","",'S.D.PASTE SHEET'!AB407)</f>
        <v/>
      </c>
      <c s="86" t="str">
        <f>IF('S.D.PASTE SHEET'!AC407="","",'S.D.PASTE SHEET'!AC407)</f>
        <v/>
      </c>
      <c s="86" t="str">
        <f>IF('S.D.PASTE SHEET'!AD407="","",'S.D.PASTE SHEET'!AD407)</f>
        <v/>
      </c>
      <c s="87"/>
      <c s="88" t="str">
        <f>IF(AK407="","",IF(AK407&gt;0,COUNT($AG$2:AG407),""))</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07" s="88" t="str">
        <f>IF(BC407="","",IF(BC407&gt;0,COUNT($AY$2:AY407),""))</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08" spans="1:66" ht="15.75" customHeight="1">
      <c r="A408" s="86" t="str">
        <f>IF('S.D.PASTE SHEET'!A408="","",'S.D.PASTE SHEET'!A408)</f>
        <v/>
      </c>
      <c s="86" t="str">
        <f>IF('S.D.PASTE SHEET'!B408="","",'S.D.PASTE SHEET'!B408)</f>
        <v/>
      </c>
      <c s="86" t="str">
        <f>IF('S.D.PASTE SHEET'!C408="","",'S.D.PASTE SHEET'!C408)</f>
        <v/>
      </c>
      <c s="86" t="str">
        <f>IF('S.D.PASTE SHEET'!D408="","",'S.D.PASTE SHEET'!D408)</f>
        <v/>
      </c>
      <c s="86" t="str">
        <f>IF('S.D.PASTE SHEET'!E408="","",'S.D.PASTE SHEET'!E408)</f>
        <v/>
      </c>
      <c s="86" t="str">
        <f>IF('S.D.PASTE SHEET'!F408="","",'S.D.PASTE SHEET'!F408)</f>
        <v/>
      </c>
      <c s="86" t="str">
        <f>IF('S.D.PASTE SHEET'!G408="","",'S.D.PASTE SHEET'!G408)</f>
        <v/>
      </c>
      <c s="86" t="str">
        <f>IF('S.D.PASTE SHEET'!H408="","",'S.D.PASTE SHEET'!H408)</f>
        <v/>
      </c>
      <c s="86" t="str">
        <f>IF('S.D.PASTE SHEET'!I408="","",'S.D.PASTE SHEET'!I408)</f>
        <v/>
      </c>
      <c s="86" t="str">
        <f>IF('S.D.PASTE SHEET'!J408="","",'S.D.PASTE SHEET'!J408)</f>
        <v/>
      </c>
      <c s="86" t="str">
        <f>IF('S.D.PASTE SHEET'!K408="","",'S.D.PASTE SHEET'!K408)</f>
        <v/>
      </c>
      <c s="86" t="str">
        <f>IF('S.D.PASTE SHEET'!L408="","",'S.D.PASTE SHEET'!L408)</f>
        <v/>
      </c>
      <c s="86" t="str">
        <f>IF('S.D.PASTE SHEET'!M408="","",'S.D.PASTE SHEET'!M408)</f>
        <v/>
      </c>
      <c s="86" t="str">
        <f>IF('S.D.PASTE SHEET'!N408="","",'S.D.PASTE SHEET'!N408)</f>
        <v/>
      </c>
      <c s="86" t="str">
        <f>IF('S.D.PASTE SHEET'!O408="","",'S.D.PASTE SHEET'!O408)</f>
        <v/>
      </c>
      <c s="86" t="str">
        <f>IF('S.D.PASTE SHEET'!P408="","",'S.D.PASTE SHEET'!P408)</f>
        <v/>
      </c>
      <c s="86" t="str">
        <f>IF('S.D.PASTE SHEET'!Q408="","",'S.D.PASTE SHEET'!Q408)</f>
        <v/>
      </c>
      <c s="86" t="str">
        <f>IF('S.D.PASTE SHEET'!R408="","",'S.D.PASTE SHEET'!R408)</f>
        <v/>
      </c>
      <c s="86" t="str">
        <f>IF('S.D.PASTE SHEET'!S408="","",'S.D.PASTE SHEET'!S408)</f>
        <v/>
      </c>
      <c s="86" t="str">
        <f>IF('S.D.PASTE SHEET'!T408="","",'S.D.PASTE SHEET'!T408)</f>
        <v/>
      </c>
      <c s="86" t="str">
        <f>IF('S.D.PASTE SHEET'!U408="","",'S.D.PASTE SHEET'!U408)</f>
        <v/>
      </c>
      <c s="86" t="str">
        <f>IF('S.D.PASTE SHEET'!V408="","",'S.D.PASTE SHEET'!V408)</f>
        <v/>
      </c>
      <c s="86" t="str">
        <f>IF('S.D.PASTE SHEET'!W408="","",'S.D.PASTE SHEET'!W408)</f>
        <v/>
      </c>
      <c s="86" t="str">
        <f>IF('S.D.PASTE SHEET'!X408="","",'S.D.PASTE SHEET'!X408)</f>
        <v/>
      </c>
      <c s="86" t="str">
        <f>IF('S.D.PASTE SHEET'!Y408="","",'S.D.PASTE SHEET'!Y408)</f>
        <v/>
      </c>
      <c s="86" t="str">
        <f>IF('S.D.PASTE SHEET'!Z408="","",'S.D.PASTE SHEET'!Z408)</f>
        <v/>
      </c>
      <c s="86" t="str">
        <f>IF('S.D.PASTE SHEET'!AA408="","",'S.D.PASTE SHEET'!AA408)</f>
        <v/>
      </c>
      <c s="86" t="str">
        <f>IF('S.D.PASTE SHEET'!AB408="","",'S.D.PASTE SHEET'!AB408)</f>
        <v/>
      </c>
      <c s="86" t="str">
        <f>IF('S.D.PASTE SHEET'!AC408="","",'S.D.PASTE SHEET'!AC408)</f>
        <v/>
      </c>
      <c s="86" t="str">
        <f>IF('S.D.PASTE SHEET'!AD408="","",'S.D.PASTE SHEET'!AD408)</f>
        <v/>
      </c>
      <c s="87"/>
      <c s="88" t="str">
        <f>IF(AK408="","",IF(AK408&gt;0,COUNT($AG$2:AG408),""))</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08" s="88" t="str">
        <f>IF(BC408="","",IF(BC408&gt;0,COUNT($AY$2:AY408),""))</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09" spans="1:66" ht="15.75" customHeight="1">
      <c r="A409" s="86" t="str">
        <f>IF('S.D.PASTE SHEET'!A409="","",'S.D.PASTE SHEET'!A409)</f>
        <v/>
      </c>
      <c s="86" t="str">
        <f>IF('S.D.PASTE SHEET'!B409="","",'S.D.PASTE SHEET'!B409)</f>
        <v/>
      </c>
      <c s="86" t="str">
        <f>IF('S.D.PASTE SHEET'!C409="","",'S.D.PASTE SHEET'!C409)</f>
        <v/>
      </c>
      <c s="86" t="str">
        <f>IF('S.D.PASTE SHEET'!D409="","",'S.D.PASTE SHEET'!D409)</f>
        <v/>
      </c>
      <c s="86" t="str">
        <f>IF('S.D.PASTE SHEET'!E409="","",'S.D.PASTE SHEET'!E409)</f>
        <v/>
      </c>
      <c s="86" t="str">
        <f>IF('S.D.PASTE SHEET'!F409="","",'S.D.PASTE SHEET'!F409)</f>
        <v/>
      </c>
      <c s="86" t="str">
        <f>IF('S.D.PASTE SHEET'!G409="","",'S.D.PASTE SHEET'!G409)</f>
        <v/>
      </c>
      <c s="86" t="str">
        <f>IF('S.D.PASTE SHEET'!H409="","",'S.D.PASTE SHEET'!H409)</f>
        <v/>
      </c>
      <c s="86" t="str">
        <f>IF('S.D.PASTE SHEET'!I409="","",'S.D.PASTE SHEET'!I409)</f>
        <v/>
      </c>
      <c s="86" t="str">
        <f>IF('S.D.PASTE SHEET'!J409="","",'S.D.PASTE SHEET'!J409)</f>
        <v/>
      </c>
      <c s="86" t="str">
        <f>IF('S.D.PASTE SHEET'!K409="","",'S.D.PASTE SHEET'!K409)</f>
        <v/>
      </c>
      <c s="86" t="str">
        <f>IF('S.D.PASTE SHEET'!L409="","",'S.D.PASTE SHEET'!L409)</f>
        <v/>
      </c>
      <c s="86" t="str">
        <f>IF('S.D.PASTE SHEET'!M409="","",'S.D.PASTE SHEET'!M409)</f>
        <v/>
      </c>
      <c s="86" t="str">
        <f>IF('S.D.PASTE SHEET'!N409="","",'S.D.PASTE SHEET'!N409)</f>
        <v/>
      </c>
      <c s="86" t="str">
        <f>IF('S.D.PASTE SHEET'!O409="","",'S.D.PASTE SHEET'!O409)</f>
        <v/>
      </c>
      <c s="86" t="str">
        <f>IF('S.D.PASTE SHEET'!P409="","",'S.D.PASTE SHEET'!P409)</f>
        <v/>
      </c>
      <c s="86" t="str">
        <f>IF('S.D.PASTE SHEET'!Q409="","",'S.D.PASTE SHEET'!Q409)</f>
        <v/>
      </c>
      <c s="86" t="str">
        <f>IF('S.D.PASTE SHEET'!R409="","",'S.D.PASTE SHEET'!R409)</f>
        <v/>
      </c>
      <c s="86" t="str">
        <f>IF('S.D.PASTE SHEET'!S409="","",'S.D.PASTE SHEET'!S409)</f>
        <v/>
      </c>
      <c s="86" t="str">
        <f>IF('S.D.PASTE SHEET'!T409="","",'S.D.PASTE SHEET'!T409)</f>
        <v/>
      </c>
      <c s="86" t="str">
        <f>IF('S.D.PASTE SHEET'!U409="","",'S.D.PASTE SHEET'!U409)</f>
        <v/>
      </c>
      <c s="86" t="str">
        <f>IF('S.D.PASTE SHEET'!V409="","",'S.D.PASTE SHEET'!V409)</f>
        <v/>
      </c>
      <c s="86" t="str">
        <f>IF('S.D.PASTE SHEET'!W409="","",'S.D.PASTE SHEET'!W409)</f>
        <v/>
      </c>
      <c s="86" t="str">
        <f>IF('S.D.PASTE SHEET'!X409="","",'S.D.PASTE SHEET'!X409)</f>
        <v/>
      </c>
      <c s="86" t="str">
        <f>IF('S.D.PASTE SHEET'!Y409="","",'S.D.PASTE SHEET'!Y409)</f>
        <v/>
      </c>
      <c s="86" t="str">
        <f>IF('S.D.PASTE SHEET'!Z409="","",'S.D.PASTE SHEET'!Z409)</f>
        <v/>
      </c>
      <c s="86" t="str">
        <f>IF('S.D.PASTE SHEET'!AA409="","",'S.D.PASTE SHEET'!AA409)</f>
        <v/>
      </c>
      <c s="86" t="str">
        <f>IF('S.D.PASTE SHEET'!AB409="","",'S.D.PASTE SHEET'!AB409)</f>
        <v/>
      </c>
      <c s="86" t="str">
        <f>IF('S.D.PASTE SHEET'!AC409="","",'S.D.PASTE SHEET'!AC409)</f>
        <v/>
      </c>
      <c s="86" t="str">
        <f>IF('S.D.PASTE SHEET'!AD409="","",'S.D.PASTE SHEET'!AD409)</f>
        <v/>
      </c>
      <c s="87"/>
      <c s="88" t="str">
        <f>IF(AK409="","",IF(AK409&gt;0,COUNT($AG$2:AG409),""))</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09" s="88" t="str">
        <f>IF(BC409="","",IF(BC409&gt;0,COUNT($AY$2:AY409),""))</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10" spans="1:66" ht="15.75" customHeight="1">
      <c r="A410" s="86" t="str">
        <f>IF('S.D.PASTE SHEET'!A410="","",'S.D.PASTE SHEET'!A410)</f>
        <v/>
      </c>
      <c s="86" t="str">
        <f>IF('S.D.PASTE SHEET'!B410="","",'S.D.PASTE SHEET'!B410)</f>
        <v/>
      </c>
      <c s="86" t="str">
        <f>IF('S.D.PASTE SHEET'!C410="","",'S.D.PASTE SHEET'!C410)</f>
        <v/>
      </c>
      <c s="86" t="str">
        <f>IF('S.D.PASTE SHEET'!D410="","",'S.D.PASTE SHEET'!D410)</f>
        <v/>
      </c>
      <c s="86" t="str">
        <f>IF('S.D.PASTE SHEET'!E410="","",'S.D.PASTE SHEET'!E410)</f>
        <v/>
      </c>
      <c s="86" t="str">
        <f>IF('S.D.PASTE SHEET'!F410="","",'S.D.PASTE SHEET'!F410)</f>
        <v/>
      </c>
      <c s="86" t="str">
        <f>IF('S.D.PASTE SHEET'!G410="","",'S.D.PASTE SHEET'!G410)</f>
        <v/>
      </c>
      <c s="86" t="str">
        <f>IF('S.D.PASTE SHEET'!H410="","",'S.D.PASTE SHEET'!H410)</f>
        <v/>
      </c>
      <c s="86" t="str">
        <f>IF('S.D.PASTE SHEET'!I410="","",'S.D.PASTE SHEET'!I410)</f>
        <v/>
      </c>
      <c s="86" t="str">
        <f>IF('S.D.PASTE SHEET'!J410="","",'S.D.PASTE SHEET'!J410)</f>
        <v/>
      </c>
      <c s="86" t="str">
        <f>IF('S.D.PASTE SHEET'!K410="","",'S.D.PASTE SHEET'!K410)</f>
        <v/>
      </c>
      <c s="86" t="str">
        <f>IF('S.D.PASTE SHEET'!L410="","",'S.D.PASTE SHEET'!L410)</f>
        <v/>
      </c>
      <c s="86" t="str">
        <f>IF('S.D.PASTE SHEET'!M410="","",'S.D.PASTE SHEET'!M410)</f>
        <v/>
      </c>
      <c s="86" t="str">
        <f>IF('S.D.PASTE SHEET'!N410="","",'S.D.PASTE SHEET'!N410)</f>
        <v/>
      </c>
      <c s="86" t="str">
        <f>IF('S.D.PASTE SHEET'!O410="","",'S.D.PASTE SHEET'!O410)</f>
        <v/>
      </c>
      <c s="86" t="str">
        <f>IF('S.D.PASTE SHEET'!P410="","",'S.D.PASTE SHEET'!P410)</f>
        <v/>
      </c>
      <c s="86" t="str">
        <f>IF('S.D.PASTE SHEET'!Q410="","",'S.D.PASTE SHEET'!Q410)</f>
        <v/>
      </c>
      <c s="86" t="str">
        <f>IF('S.D.PASTE SHEET'!R410="","",'S.D.PASTE SHEET'!R410)</f>
        <v/>
      </c>
      <c s="86" t="str">
        <f>IF('S.D.PASTE SHEET'!S410="","",'S.D.PASTE SHEET'!S410)</f>
        <v/>
      </c>
      <c s="86" t="str">
        <f>IF('S.D.PASTE SHEET'!T410="","",'S.D.PASTE SHEET'!T410)</f>
        <v/>
      </c>
      <c s="86" t="str">
        <f>IF('S.D.PASTE SHEET'!U410="","",'S.D.PASTE SHEET'!U410)</f>
        <v/>
      </c>
      <c s="86" t="str">
        <f>IF('S.D.PASTE SHEET'!V410="","",'S.D.PASTE SHEET'!V410)</f>
        <v/>
      </c>
      <c s="86" t="str">
        <f>IF('S.D.PASTE SHEET'!W410="","",'S.D.PASTE SHEET'!W410)</f>
        <v/>
      </c>
      <c s="86" t="str">
        <f>IF('S.D.PASTE SHEET'!X410="","",'S.D.PASTE SHEET'!X410)</f>
        <v/>
      </c>
      <c s="86" t="str">
        <f>IF('S.D.PASTE SHEET'!Y410="","",'S.D.PASTE SHEET'!Y410)</f>
        <v/>
      </c>
      <c s="86" t="str">
        <f>IF('S.D.PASTE SHEET'!Z410="","",'S.D.PASTE SHEET'!Z410)</f>
        <v/>
      </c>
      <c s="86" t="str">
        <f>IF('S.D.PASTE SHEET'!AA410="","",'S.D.PASTE SHEET'!AA410)</f>
        <v/>
      </c>
      <c s="86" t="str">
        <f>IF('S.D.PASTE SHEET'!AB410="","",'S.D.PASTE SHEET'!AB410)</f>
        <v/>
      </c>
      <c s="86" t="str">
        <f>IF('S.D.PASTE SHEET'!AC410="","",'S.D.PASTE SHEET'!AC410)</f>
        <v/>
      </c>
      <c s="86" t="str">
        <f>IF('S.D.PASTE SHEET'!AD410="","",'S.D.PASTE SHEET'!AD410)</f>
        <v/>
      </c>
      <c s="87"/>
      <c s="88" t="str">
        <f>IF(AK410="","",IF(AK410&gt;0,COUNT($AG$2:AG410),""))</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10" s="88" t="str">
        <f>IF(BC410="","",IF(BC410&gt;0,COUNT($AY$2:AY410),""))</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11" spans="1:66" ht="15.75" customHeight="1">
      <c r="A411" s="86" t="str">
        <f>IF('S.D.PASTE SHEET'!A411="","",'S.D.PASTE SHEET'!A411)</f>
        <v/>
      </c>
      <c s="86" t="str">
        <f>IF('S.D.PASTE SHEET'!B411="","",'S.D.PASTE SHEET'!B411)</f>
        <v/>
      </c>
      <c s="86" t="str">
        <f>IF('S.D.PASTE SHEET'!C411="","",'S.D.PASTE SHEET'!C411)</f>
        <v/>
      </c>
      <c s="86" t="str">
        <f>IF('S.D.PASTE SHEET'!D411="","",'S.D.PASTE SHEET'!D411)</f>
        <v/>
      </c>
      <c s="86" t="str">
        <f>IF('S.D.PASTE SHEET'!E411="","",'S.D.PASTE SHEET'!E411)</f>
        <v/>
      </c>
      <c s="86" t="str">
        <f>IF('S.D.PASTE SHEET'!F411="","",'S.D.PASTE SHEET'!F411)</f>
        <v/>
      </c>
      <c s="86" t="str">
        <f>IF('S.D.PASTE SHEET'!G411="","",'S.D.PASTE SHEET'!G411)</f>
        <v/>
      </c>
      <c s="86" t="str">
        <f>IF('S.D.PASTE SHEET'!H411="","",'S.D.PASTE SHEET'!H411)</f>
        <v/>
      </c>
      <c s="86" t="str">
        <f>IF('S.D.PASTE SHEET'!I411="","",'S.D.PASTE SHEET'!I411)</f>
        <v/>
      </c>
      <c s="86" t="str">
        <f>IF('S.D.PASTE SHEET'!J411="","",'S.D.PASTE SHEET'!J411)</f>
        <v/>
      </c>
      <c s="86" t="str">
        <f>IF('S.D.PASTE SHEET'!K411="","",'S.D.PASTE SHEET'!K411)</f>
        <v/>
      </c>
      <c s="86" t="str">
        <f>IF('S.D.PASTE SHEET'!L411="","",'S.D.PASTE SHEET'!L411)</f>
        <v/>
      </c>
      <c s="86" t="str">
        <f>IF('S.D.PASTE SHEET'!M411="","",'S.D.PASTE SHEET'!M411)</f>
        <v/>
      </c>
      <c s="86" t="str">
        <f>IF('S.D.PASTE SHEET'!N411="","",'S.D.PASTE SHEET'!N411)</f>
        <v/>
      </c>
      <c s="86" t="str">
        <f>IF('S.D.PASTE SHEET'!O411="","",'S.D.PASTE SHEET'!O411)</f>
        <v/>
      </c>
      <c s="86" t="str">
        <f>IF('S.D.PASTE SHEET'!P411="","",'S.D.PASTE SHEET'!P411)</f>
        <v/>
      </c>
      <c s="86" t="str">
        <f>IF('S.D.PASTE SHEET'!Q411="","",'S.D.PASTE SHEET'!Q411)</f>
        <v/>
      </c>
      <c s="86" t="str">
        <f>IF('S.D.PASTE SHEET'!R411="","",'S.D.PASTE SHEET'!R411)</f>
        <v/>
      </c>
      <c s="86" t="str">
        <f>IF('S.D.PASTE SHEET'!S411="","",'S.D.PASTE SHEET'!S411)</f>
        <v/>
      </c>
      <c s="86" t="str">
        <f>IF('S.D.PASTE SHEET'!T411="","",'S.D.PASTE SHEET'!T411)</f>
        <v/>
      </c>
      <c s="86" t="str">
        <f>IF('S.D.PASTE SHEET'!U411="","",'S.D.PASTE SHEET'!U411)</f>
        <v/>
      </c>
      <c s="86" t="str">
        <f>IF('S.D.PASTE SHEET'!V411="","",'S.D.PASTE SHEET'!V411)</f>
        <v/>
      </c>
      <c s="86" t="str">
        <f>IF('S.D.PASTE SHEET'!W411="","",'S.D.PASTE SHEET'!W411)</f>
        <v/>
      </c>
      <c s="86" t="str">
        <f>IF('S.D.PASTE SHEET'!X411="","",'S.D.PASTE SHEET'!X411)</f>
        <v/>
      </c>
      <c s="86" t="str">
        <f>IF('S.D.PASTE SHEET'!Y411="","",'S.D.PASTE SHEET'!Y411)</f>
        <v/>
      </c>
      <c s="86" t="str">
        <f>IF('S.D.PASTE SHEET'!Z411="","",'S.D.PASTE SHEET'!Z411)</f>
        <v/>
      </c>
      <c s="86" t="str">
        <f>IF('S.D.PASTE SHEET'!AA411="","",'S.D.PASTE SHEET'!AA411)</f>
        <v/>
      </c>
      <c s="86" t="str">
        <f>IF('S.D.PASTE SHEET'!AB411="","",'S.D.PASTE SHEET'!AB411)</f>
        <v/>
      </c>
      <c s="86" t="str">
        <f>IF('S.D.PASTE SHEET'!AC411="","",'S.D.PASTE SHEET'!AC411)</f>
        <v/>
      </c>
      <c s="86" t="str">
        <f>IF('S.D.PASTE SHEET'!AD411="","",'S.D.PASTE SHEET'!AD411)</f>
        <v/>
      </c>
      <c s="87"/>
      <c s="88" t="str">
        <f>IF(AK411="","",IF(AK411&gt;0,COUNT($AG$2:AG411),""))</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11" s="88" t="str">
        <f>IF(BC411="","",IF(BC411&gt;0,COUNT($AY$2:AY411),""))</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12" spans="1:66" ht="15.75" customHeight="1">
      <c r="A412" s="86" t="str">
        <f>IF('S.D.PASTE SHEET'!A412="","",'S.D.PASTE SHEET'!A412)</f>
        <v/>
      </c>
      <c s="86" t="str">
        <f>IF('S.D.PASTE SHEET'!B412="","",'S.D.PASTE SHEET'!B412)</f>
        <v/>
      </c>
      <c s="86" t="str">
        <f>IF('S.D.PASTE SHEET'!C412="","",'S.D.PASTE SHEET'!C412)</f>
        <v/>
      </c>
      <c s="86" t="str">
        <f>IF('S.D.PASTE SHEET'!D412="","",'S.D.PASTE SHEET'!D412)</f>
        <v/>
      </c>
      <c s="86" t="str">
        <f>IF('S.D.PASTE SHEET'!E412="","",'S.D.PASTE SHEET'!E412)</f>
        <v/>
      </c>
      <c s="86" t="str">
        <f>IF('S.D.PASTE SHEET'!F412="","",'S.D.PASTE SHEET'!F412)</f>
        <v/>
      </c>
      <c s="86" t="str">
        <f>IF('S.D.PASTE SHEET'!G412="","",'S.D.PASTE SHEET'!G412)</f>
        <v/>
      </c>
      <c s="86" t="str">
        <f>IF('S.D.PASTE SHEET'!H412="","",'S.D.PASTE SHEET'!H412)</f>
        <v/>
      </c>
      <c s="86" t="str">
        <f>IF('S.D.PASTE SHEET'!I412="","",'S.D.PASTE SHEET'!I412)</f>
        <v/>
      </c>
      <c s="86" t="str">
        <f>IF('S.D.PASTE SHEET'!J412="","",'S.D.PASTE SHEET'!J412)</f>
        <v/>
      </c>
      <c s="86" t="str">
        <f>IF('S.D.PASTE SHEET'!K412="","",'S.D.PASTE SHEET'!K412)</f>
        <v/>
      </c>
      <c s="86" t="str">
        <f>IF('S.D.PASTE SHEET'!L412="","",'S.D.PASTE SHEET'!L412)</f>
        <v/>
      </c>
      <c s="86" t="str">
        <f>IF('S.D.PASTE SHEET'!M412="","",'S.D.PASTE SHEET'!M412)</f>
        <v/>
      </c>
      <c s="86" t="str">
        <f>IF('S.D.PASTE SHEET'!N412="","",'S.D.PASTE SHEET'!N412)</f>
        <v/>
      </c>
      <c s="86" t="str">
        <f>IF('S.D.PASTE SHEET'!O412="","",'S.D.PASTE SHEET'!O412)</f>
        <v/>
      </c>
      <c s="86" t="str">
        <f>IF('S.D.PASTE SHEET'!P412="","",'S.D.PASTE SHEET'!P412)</f>
        <v/>
      </c>
      <c s="86" t="str">
        <f>IF('S.D.PASTE SHEET'!Q412="","",'S.D.PASTE SHEET'!Q412)</f>
        <v/>
      </c>
      <c s="86" t="str">
        <f>IF('S.D.PASTE SHEET'!R412="","",'S.D.PASTE SHEET'!R412)</f>
        <v/>
      </c>
      <c s="86" t="str">
        <f>IF('S.D.PASTE SHEET'!S412="","",'S.D.PASTE SHEET'!S412)</f>
        <v/>
      </c>
      <c s="86" t="str">
        <f>IF('S.D.PASTE SHEET'!T412="","",'S.D.PASTE SHEET'!T412)</f>
        <v/>
      </c>
      <c s="86" t="str">
        <f>IF('S.D.PASTE SHEET'!U412="","",'S.D.PASTE SHEET'!U412)</f>
        <v/>
      </c>
      <c s="86" t="str">
        <f>IF('S.D.PASTE SHEET'!V412="","",'S.D.PASTE SHEET'!V412)</f>
        <v/>
      </c>
      <c s="86" t="str">
        <f>IF('S.D.PASTE SHEET'!W412="","",'S.D.PASTE SHEET'!W412)</f>
        <v/>
      </c>
      <c s="86" t="str">
        <f>IF('S.D.PASTE SHEET'!X412="","",'S.D.PASTE SHEET'!X412)</f>
        <v/>
      </c>
      <c s="86" t="str">
        <f>IF('S.D.PASTE SHEET'!Y412="","",'S.D.PASTE SHEET'!Y412)</f>
        <v/>
      </c>
      <c s="86" t="str">
        <f>IF('S.D.PASTE SHEET'!Z412="","",'S.D.PASTE SHEET'!Z412)</f>
        <v/>
      </c>
      <c s="86" t="str">
        <f>IF('S.D.PASTE SHEET'!AA412="","",'S.D.PASTE SHEET'!AA412)</f>
        <v/>
      </c>
      <c s="86" t="str">
        <f>IF('S.D.PASTE SHEET'!AB412="","",'S.D.PASTE SHEET'!AB412)</f>
        <v/>
      </c>
      <c s="86" t="str">
        <f>IF('S.D.PASTE SHEET'!AC412="","",'S.D.PASTE SHEET'!AC412)</f>
        <v/>
      </c>
      <c s="86" t="str">
        <f>IF('S.D.PASTE SHEET'!AD412="","",'S.D.PASTE SHEET'!AD412)</f>
        <v/>
      </c>
      <c s="87"/>
      <c s="88" t="str">
        <f>IF(AK412="","",IF(AK412&gt;0,COUNT($AG$2:AG412),""))</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12" s="88" t="str">
        <f>IF(BC412="","",IF(BC412&gt;0,COUNT($AY$2:AY412),""))</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13" spans="1:66" ht="15.75" customHeight="1">
      <c r="A413" s="86" t="str">
        <f>IF('S.D.PASTE SHEET'!A413="","",'S.D.PASTE SHEET'!A413)</f>
        <v/>
      </c>
      <c s="86" t="str">
        <f>IF('S.D.PASTE SHEET'!B413="","",'S.D.PASTE SHEET'!B413)</f>
        <v/>
      </c>
      <c s="86" t="str">
        <f>IF('S.D.PASTE SHEET'!C413="","",'S.D.PASTE SHEET'!C413)</f>
        <v/>
      </c>
      <c s="86" t="str">
        <f>IF('S.D.PASTE SHEET'!D413="","",'S.D.PASTE SHEET'!D413)</f>
        <v/>
      </c>
      <c s="86" t="str">
        <f>IF('S.D.PASTE SHEET'!E413="","",'S.D.PASTE SHEET'!E413)</f>
        <v/>
      </c>
      <c s="86" t="str">
        <f>IF('S.D.PASTE SHEET'!F413="","",'S.D.PASTE SHEET'!F413)</f>
        <v/>
      </c>
      <c s="86" t="str">
        <f>IF('S.D.PASTE SHEET'!G413="","",'S.D.PASTE SHEET'!G413)</f>
        <v/>
      </c>
      <c s="86" t="str">
        <f>IF('S.D.PASTE SHEET'!H413="","",'S.D.PASTE SHEET'!H413)</f>
        <v/>
      </c>
      <c s="86" t="str">
        <f>IF('S.D.PASTE SHEET'!I413="","",'S.D.PASTE SHEET'!I413)</f>
        <v/>
      </c>
      <c s="86" t="str">
        <f>IF('S.D.PASTE SHEET'!J413="","",'S.D.PASTE SHEET'!J413)</f>
        <v/>
      </c>
      <c s="86" t="str">
        <f>IF('S.D.PASTE SHEET'!K413="","",'S.D.PASTE SHEET'!K413)</f>
        <v/>
      </c>
      <c s="86" t="str">
        <f>IF('S.D.PASTE SHEET'!L413="","",'S.D.PASTE SHEET'!L413)</f>
        <v/>
      </c>
      <c s="86" t="str">
        <f>IF('S.D.PASTE SHEET'!M413="","",'S.D.PASTE SHEET'!M413)</f>
        <v/>
      </c>
      <c s="86" t="str">
        <f>IF('S.D.PASTE SHEET'!N413="","",'S.D.PASTE SHEET'!N413)</f>
        <v/>
      </c>
      <c s="86" t="str">
        <f>IF('S.D.PASTE SHEET'!O413="","",'S.D.PASTE SHEET'!O413)</f>
        <v/>
      </c>
      <c s="86" t="str">
        <f>IF('S.D.PASTE SHEET'!P413="","",'S.D.PASTE SHEET'!P413)</f>
        <v/>
      </c>
      <c s="86" t="str">
        <f>IF('S.D.PASTE SHEET'!Q413="","",'S.D.PASTE SHEET'!Q413)</f>
        <v/>
      </c>
      <c s="86" t="str">
        <f>IF('S.D.PASTE SHEET'!R413="","",'S.D.PASTE SHEET'!R413)</f>
        <v/>
      </c>
      <c s="86" t="str">
        <f>IF('S.D.PASTE SHEET'!S413="","",'S.D.PASTE SHEET'!S413)</f>
        <v/>
      </c>
      <c s="86" t="str">
        <f>IF('S.D.PASTE SHEET'!T413="","",'S.D.PASTE SHEET'!T413)</f>
        <v/>
      </c>
      <c s="86" t="str">
        <f>IF('S.D.PASTE SHEET'!U413="","",'S.D.PASTE SHEET'!U413)</f>
        <v/>
      </c>
      <c s="86" t="str">
        <f>IF('S.D.PASTE SHEET'!V413="","",'S.D.PASTE SHEET'!V413)</f>
        <v/>
      </c>
      <c s="86" t="str">
        <f>IF('S.D.PASTE SHEET'!W413="","",'S.D.PASTE SHEET'!W413)</f>
        <v/>
      </c>
      <c s="86" t="str">
        <f>IF('S.D.PASTE SHEET'!X413="","",'S.D.PASTE SHEET'!X413)</f>
        <v/>
      </c>
      <c s="86" t="str">
        <f>IF('S.D.PASTE SHEET'!Y413="","",'S.D.PASTE SHEET'!Y413)</f>
        <v/>
      </c>
      <c s="86" t="str">
        <f>IF('S.D.PASTE SHEET'!Z413="","",'S.D.PASTE SHEET'!Z413)</f>
        <v/>
      </c>
      <c s="86" t="str">
        <f>IF('S.D.PASTE SHEET'!AA413="","",'S.D.PASTE SHEET'!AA413)</f>
        <v/>
      </c>
      <c s="86" t="str">
        <f>IF('S.D.PASTE SHEET'!AB413="","",'S.D.PASTE SHEET'!AB413)</f>
        <v/>
      </c>
      <c s="86" t="str">
        <f>IF('S.D.PASTE SHEET'!AC413="","",'S.D.PASTE SHEET'!AC413)</f>
        <v/>
      </c>
      <c s="86" t="str">
        <f>IF('S.D.PASTE SHEET'!AD413="","",'S.D.PASTE SHEET'!AD413)</f>
        <v/>
      </c>
      <c s="87"/>
      <c s="88" t="str">
        <f>IF(AK413="","",IF(AK413&gt;0,COUNT($AG$2:AG413),""))</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13" s="88" t="str">
        <f>IF(BC413="","",IF(BC413&gt;0,COUNT($AY$2:AY413),""))</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14" spans="1:66" ht="15.75" customHeight="1">
      <c r="A414" s="86" t="str">
        <f>IF('S.D.PASTE SHEET'!A414="","",'S.D.PASTE SHEET'!A414)</f>
        <v/>
      </c>
      <c s="86" t="str">
        <f>IF('S.D.PASTE SHEET'!B414="","",'S.D.PASTE SHEET'!B414)</f>
        <v/>
      </c>
      <c s="86" t="str">
        <f>IF('S.D.PASTE SHEET'!C414="","",'S.D.PASTE SHEET'!C414)</f>
        <v/>
      </c>
      <c s="86" t="str">
        <f>IF('S.D.PASTE SHEET'!D414="","",'S.D.PASTE SHEET'!D414)</f>
        <v/>
      </c>
      <c s="86" t="str">
        <f>IF('S.D.PASTE SHEET'!E414="","",'S.D.PASTE SHEET'!E414)</f>
        <v/>
      </c>
      <c s="86" t="str">
        <f>IF('S.D.PASTE SHEET'!F414="","",'S.D.PASTE SHEET'!F414)</f>
        <v/>
      </c>
      <c s="86" t="str">
        <f>IF('S.D.PASTE SHEET'!G414="","",'S.D.PASTE SHEET'!G414)</f>
        <v/>
      </c>
      <c s="86" t="str">
        <f>IF('S.D.PASTE SHEET'!H414="","",'S.D.PASTE SHEET'!H414)</f>
        <v/>
      </c>
      <c s="86" t="str">
        <f>IF('S.D.PASTE SHEET'!I414="","",'S.D.PASTE SHEET'!I414)</f>
        <v/>
      </c>
      <c s="86" t="str">
        <f>IF('S.D.PASTE SHEET'!J414="","",'S.D.PASTE SHEET'!J414)</f>
        <v/>
      </c>
      <c s="86" t="str">
        <f>IF('S.D.PASTE SHEET'!K414="","",'S.D.PASTE SHEET'!K414)</f>
        <v/>
      </c>
      <c s="86" t="str">
        <f>IF('S.D.PASTE SHEET'!L414="","",'S.D.PASTE SHEET'!L414)</f>
        <v/>
      </c>
      <c s="86" t="str">
        <f>IF('S.D.PASTE SHEET'!M414="","",'S.D.PASTE SHEET'!M414)</f>
        <v/>
      </c>
      <c s="86" t="str">
        <f>IF('S.D.PASTE SHEET'!N414="","",'S.D.PASTE SHEET'!N414)</f>
        <v/>
      </c>
      <c s="86" t="str">
        <f>IF('S.D.PASTE SHEET'!O414="","",'S.D.PASTE SHEET'!O414)</f>
        <v/>
      </c>
      <c s="86" t="str">
        <f>IF('S.D.PASTE SHEET'!P414="","",'S.D.PASTE SHEET'!P414)</f>
        <v/>
      </c>
      <c s="86" t="str">
        <f>IF('S.D.PASTE SHEET'!Q414="","",'S.D.PASTE SHEET'!Q414)</f>
        <v/>
      </c>
      <c s="86" t="str">
        <f>IF('S.D.PASTE SHEET'!R414="","",'S.D.PASTE SHEET'!R414)</f>
        <v/>
      </c>
      <c s="86" t="str">
        <f>IF('S.D.PASTE SHEET'!S414="","",'S.D.PASTE SHEET'!S414)</f>
        <v/>
      </c>
      <c s="86" t="str">
        <f>IF('S.D.PASTE SHEET'!T414="","",'S.D.PASTE SHEET'!T414)</f>
        <v/>
      </c>
      <c s="86" t="str">
        <f>IF('S.D.PASTE SHEET'!U414="","",'S.D.PASTE SHEET'!U414)</f>
        <v/>
      </c>
      <c s="86" t="str">
        <f>IF('S.D.PASTE SHEET'!V414="","",'S.D.PASTE SHEET'!V414)</f>
        <v/>
      </c>
      <c s="86" t="str">
        <f>IF('S.D.PASTE SHEET'!W414="","",'S.D.PASTE SHEET'!W414)</f>
        <v/>
      </c>
      <c s="86" t="str">
        <f>IF('S.D.PASTE SHEET'!X414="","",'S.D.PASTE SHEET'!X414)</f>
        <v/>
      </c>
      <c s="86" t="str">
        <f>IF('S.D.PASTE SHEET'!Y414="","",'S.D.PASTE SHEET'!Y414)</f>
        <v/>
      </c>
      <c s="86" t="str">
        <f>IF('S.D.PASTE SHEET'!Z414="","",'S.D.PASTE SHEET'!Z414)</f>
        <v/>
      </c>
      <c s="86" t="str">
        <f>IF('S.D.PASTE SHEET'!AA414="","",'S.D.PASTE SHEET'!AA414)</f>
        <v/>
      </c>
      <c s="86" t="str">
        <f>IF('S.D.PASTE SHEET'!AB414="","",'S.D.PASTE SHEET'!AB414)</f>
        <v/>
      </c>
      <c s="86" t="str">
        <f>IF('S.D.PASTE SHEET'!AC414="","",'S.D.PASTE SHEET'!AC414)</f>
        <v/>
      </c>
      <c s="86" t="str">
        <f>IF('S.D.PASTE SHEET'!AD414="","",'S.D.PASTE SHEET'!AD414)</f>
        <v/>
      </c>
      <c s="87"/>
      <c s="88" t="str">
        <f>IF(AK414="","",IF(AK414&gt;0,COUNT($AG$2:AG414),""))</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14" s="88" t="str">
        <f>IF(BC414="","",IF(BC414&gt;0,COUNT($AY$2:AY414),""))</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15" spans="1:66" ht="15.75" customHeight="1">
      <c r="A415" s="86" t="str">
        <f>IF('S.D.PASTE SHEET'!A415="","",'S.D.PASTE SHEET'!A415)</f>
        <v/>
      </c>
      <c s="86" t="str">
        <f>IF('S.D.PASTE SHEET'!B415="","",'S.D.PASTE SHEET'!B415)</f>
        <v/>
      </c>
      <c s="86" t="str">
        <f>IF('S.D.PASTE SHEET'!C415="","",'S.D.PASTE SHEET'!C415)</f>
        <v/>
      </c>
      <c s="86" t="str">
        <f>IF('S.D.PASTE SHEET'!D415="","",'S.D.PASTE SHEET'!D415)</f>
        <v/>
      </c>
      <c s="86" t="str">
        <f>IF('S.D.PASTE SHEET'!E415="","",'S.D.PASTE SHEET'!E415)</f>
        <v/>
      </c>
      <c s="86" t="str">
        <f>IF('S.D.PASTE SHEET'!F415="","",'S.D.PASTE SHEET'!F415)</f>
        <v/>
      </c>
      <c s="86" t="str">
        <f>IF('S.D.PASTE SHEET'!G415="","",'S.D.PASTE SHEET'!G415)</f>
        <v/>
      </c>
      <c s="86" t="str">
        <f>IF('S.D.PASTE SHEET'!H415="","",'S.D.PASTE SHEET'!H415)</f>
        <v/>
      </c>
      <c s="86" t="str">
        <f>IF('S.D.PASTE SHEET'!I415="","",'S.D.PASTE SHEET'!I415)</f>
        <v/>
      </c>
      <c s="86" t="str">
        <f>IF('S.D.PASTE SHEET'!J415="","",'S.D.PASTE SHEET'!J415)</f>
        <v/>
      </c>
      <c s="86" t="str">
        <f>IF('S.D.PASTE SHEET'!K415="","",'S.D.PASTE SHEET'!K415)</f>
        <v/>
      </c>
      <c s="86" t="str">
        <f>IF('S.D.PASTE SHEET'!L415="","",'S.D.PASTE SHEET'!L415)</f>
        <v/>
      </c>
      <c s="86" t="str">
        <f>IF('S.D.PASTE SHEET'!M415="","",'S.D.PASTE SHEET'!M415)</f>
        <v/>
      </c>
      <c s="86" t="str">
        <f>IF('S.D.PASTE SHEET'!N415="","",'S.D.PASTE SHEET'!N415)</f>
        <v/>
      </c>
      <c s="86" t="str">
        <f>IF('S.D.PASTE SHEET'!O415="","",'S.D.PASTE SHEET'!O415)</f>
        <v/>
      </c>
      <c s="86" t="str">
        <f>IF('S.D.PASTE SHEET'!P415="","",'S.D.PASTE SHEET'!P415)</f>
        <v/>
      </c>
      <c s="86" t="str">
        <f>IF('S.D.PASTE SHEET'!Q415="","",'S.D.PASTE SHEET'!Q415)</f>
        <v/>
      </c>
      <c s="86" t="str">
        <f>IF('S.D.PASTE SHEET'!R415="","",'S.D.PASTE SHEET'!R415)</f>
        <v/>
      </c>
      <c s="86" t="str">
        <f>IF('S.D.PASTE SHEET'!S415="","",'S.D.PASTE SHEET'!S415)</f>
        <v/>
      </c>
      <c s="86" t="str">
        <f>IF('S.D.PASTE SHEET'!T415="","",'S.D.PASTE SHEET'!T415)</f>
        <v/>
      </c>
      <c s="86" t="str">
        <f>IF('S.D.PASTE SHEET'!U415="","",'S.D.PASTE SHEET'!U415)</f>
        <v/>
      </c>
      <c s="86" t="str">
        <f>IF('S.D.PASTE SHEET'!V415="","",'S.D.PASTE SHEET'!V415)</f>
        <v/>
      </c>
      <c s="86" t="str">
        <f>IF('S.D.PASTE SHEET'!W415="","",'S.D.PASTE SHEET'!W415)</f>
        <v/>
      </c>
      <c s="86" t="str">
        <f>IF('S.D.PASTE SHEET'!X415="","",'S.D.PASTE SHEET'!X415)</f>
        <v/>
      </c>
      <c s="86" t="str">
        <f>IF('S.D.PASTE SHEET'!Y415="","",'S.D.PASTE SHEET'!Y415)</f>
        <v/>
      </c>
      <c s="86" t="str">
        <f>IF('S.D.PASTE SHEET'!Z415="","",'S.D.PASTE SHEET'!Z415)</f>
        <v/>
      </c>
      <c s="86" t="str">
        <f>IF('S.D.PASTE SHEET'!AA415="","",'S.D.PASTE SHEET'!AA415)</f>
        <v/>
      </c>
      <c s="86" t="str">
        <f>IF('S.D.PASTE SHEET'!AB415="","",'S.D.PASTE SHEET'!AB415)</f>
        <v/>
      </c>
      <c s="86" t="str">
        <f>IF('S.D.PASTE SHEET'!AC415="","",'S.D.PASTE SHEET'!AC415)</f>
        <v/>
      </c>
      <c s="86" t="str">
        <f>IF('S.D.PASTE SHEET'!AD415="","",'S.D.PASTE SHEET'!AD415)</f>
        <v/>
      </c>
      <c s="87"/>
      <c s="88" t="str">
        <f>IF(AK415="","",IF(AK415&gt;0,COUNT($AG$2:AG415),""))</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15" s="88" t="str">
        <f>IF(BC415="","",IF(BC415&gt;0,COUNT($AY$2:AY415),""))</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16" spans="1:66" ht="15.75" customHeight="1">
      <c r="A416" s="86" t="str">
        <f>IF('S.D.PASTE SHEET'!A416="","",'S.D.PASTE SHEET'!A416)</f>
        <v/>
      </c>
      <c s="86" t="str">
        <f>IF('S.D.PASTE SHEET'!B416="","",'S.D.PASTE SHEET'!B416)</f>
        <v/>
      </c>
      <c s="86" t="str">
        <f>IF('S.D.PASTE SHEET'!C416="","",'S.D.PASTE SHEET'!C416)</f>
        <v/>
      </c>
      <c s="86" t="str">
        <f>IF('S.D.PASTE SHEET'!D416="","",'S.D.PASTE SHEET'!D416)</f>
        <v/>
      </c>
      <c s="86" t="str">
        <f>IF('S.D.PASTE SHEET'!E416="","",'S.D.PASTE SHEET'!E416)</f>
        <v/>
      </c>
      <c s="86" t="str">
        <f>IF('S.D.PASTE SHEET'!F416="","",'S.D.PASTE SHEET'!F416)</f>
        <v/>
      </c>
      <c s="86" t="str">
        <f>IF('S.D.PASTE SHEET'!G416="","",'S.D.PASTE SHEET'!G416)</f>
        <v/>
      </c>
      <c s="86" t="str">
        <f>IF('S.D.PASTE SHEET'!H416="","",'S.D.PASTE SHEET'!H416)</f>
        <v/>
      </c>
      <c s="86" t="str">
        <f>IF('S.D.PASTE SHEET'!I416="","",'S.D.PASTE SHEET'!I416)</f>
        <v/>
      </c>
      <c s="86" t="str">
        <f>IF('S.D.PASTE SHEET'!J416="","",'S.D.PASTE SHEET'!J416)</f>
        <v/>
      </c>
      <c s="86" t="str">
        <f>IF('S.D.PASTE SHEET'!K416="","",'S.D.PASTE SHEET'!K416)</f>
        <v/>
      </c>
      <c s="86" t="str">
        <f>IF('S.D.PASTE SHEET'!L416="","",'S.D.PASTE SHEET'!L416)</f>
        <v/>
      </c>
      <c s="86" t="str">
        <f>IF('S.D.PASTE SHEET'!M416="","",'S.D.PASTE SHEET'!M416)</f>
        <v/>
      </c>
      <c s="86" t="str">
        <f>IF('S.D.PASTE SHEET'!N416="","",'S.D.PASTE SHEET'!N416)</f>
        <v/>
      </c>
      <c s="86" t="str">
        <f>IF('S.D.PASTE SHEET'!O416="","",'S.D.PASTE SHEET'!O416)</f>
        <v/>
      </c>
      <c s="86" t="str">
        <f>IF('S.D.PASTE SHEET'!P416="","",'S.D.PASTE SHEET'!P416)</f>
        <v/>
      </c>
      <c s="86" t="str">
        <f>IF('S.D.PASTE SHEET'!Q416="","",'S.D.PASTE SHEET'!Q416)</f>
        <v/>
      </c>
      <c s="86" t="str">
        <f>IF('S.D.PASTE SHEET'!R416="","",'S.D.PASTE SHEET'!R416)</f>
        <v/>
      </c>
      <c s="86" t="str">
        <f>IF('S.D.PASTE SHEET'!S416="","",'S.D.PASTE SHEET'!S416)</f>
        <v/>
      </c>
      <c s="86" t="str">
        <f>IF('S.D.PASTE SHEET'!T416="","",'S.D.PASTE SHEET'!T416)</f>
        <v/>
      </c>
      <c s="86" t="str">
        <f>IF('S.D.PASTE SHEET'!U416="","",'S.D.PASTE SHEET'!U416)</f>
        <v/>
      </c>
      <c s="86" t="str">
        <f>IF('S.D.PASTE SHEET'!V416="","",'S.D.PASTE SHEET'!V416)</f>
        <v/>
      </c>
      <c s="86" t="str">
        <f>IF('S.D.PASTE SHEET'!W416="","",'S.D.PASTE SHEET'!W416)</f>
        <v/>
      </c>
      <c s="86" t="str">
        <f>IF('S.D.PASTE SHEET'!X416="","",'S.D.PASTE SHEET'!X416)</f>
        <v/>
      </c>
      <c s="86" t="str">
        <f>IF('S.D.PASTE SHEET'!Y416="","",'S.D.PASTE SHEET'!Y416)</f>
        <v/>
      </c>
      <c s="86" t="str">
        <f>IF('S.D.PASTE SHEET'!Z416="","",'S.D.PASTE SHEET'!Z416)</f>
        <v/>
      </c>
      <c s="86" t="str">
        <f>IF('S.D.PASTE SHEET'!AA416="","",'S.D.PASTE SHEET'!AA416)</f>
        <v/>
      </c>
      <c s="86" t="str">
        <f>IF('S.D.PASTE SHEET'!AB416="","",'S.D.PASTE SHEET'!AB416)</f>
        <v/>
      </c>
      <c s="86" t="str">
        <f>IF('S.D.PASTE SHEET'!AC416="","",'S.D.PASTE SHEET'!AC416)</f>
        <v/>
      </c>
      <c s="86" t="str">
        <f>IF('S.D.PASTE SHEET'!AD416="","",'S.D.PASTE SHEET'!AD416)</f>
        <v/>
      </c>
      <c s="87"/>
      <c s="88" t="str">
        <f>IF(AK416="","",IF(AK416&gt;0,COUNT($AG$2:AG416),""))</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16" s="88" t="str">
        <f>IF(BC416="","",IF(BC416&gt;0,COUNT($AY$2:AY416),""))</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17" spans="1:66" ht="15.75" customHeight="1">
      <c r="A417" s="86" t="str">
        <f>IF('S.D.PASTE SHEET'!A417="","",'S.D.PASTE SHEET'!A417)</f>
        <v/>
      </c>
      <c s="86" t="str">
        <f>IF('S.D.PASTE SHEET'!B417="","",'S.D.PASTE SHEET'!B417)</f>
        <v/>
      </c>
      <c s="86" t="str">
        <f>IF('S.D.PASTE SHEET'!C417="","",'S.D.PASTE SHEET'!C417)</f>
        <v/>
      </c>
      <c s="86" t="str">
        <f>IF('S.D.PASTE SHEET'!D417="","",'S.D.PASTE SHEET'!D417)</f>
        <v/>
      </c>
      <c s="86" t="str">
        <f>IF('S.D.PASTE SHEET'!E417="","",'S.D.PASTE SHEET'!E417)</f>
        <v/>
      </c>
      <c s="86" t="str">
        <f>IF('S.D.PASTE SHEET'!F417="","",'S.D.PASTE SHEET'!F417)</f>
        <v/>
      </c>
      <c s="86" t="str">
        <f>IF('S.D.PASTE SHEET'!G417="","",'S.D.PASTE SHEET'!G417)</f>
        <v/>
      </c>
      <c s="86" t="str">
        <f>IF('S.D.PASTE SHEET'!H417="","",'S.D.PASTE SHEET'!H417)</f>
        <v/>
      </c>
      <c s="86" t="str">
        <f>IF('S.D.PASTE SHEET'!I417="","",'S.D.PASTE SHEET'!I417)</f>
        <v/>
      </c>
      <c s="86" t="str">
        <f>IF('S.D.PASTE SHEET'!J417="","",'S.D.PASTE SHEET'!J417)</f>
        <v/>
      </c>
      <c s="86" t="str">
        <f>IF('S.D.PASTE SHEET'!K417="","",'S.D.PASTE SHEET'!K417)</f>
        <v/>
      </c>
      <c s="86" t="str">
        <f>IF('S.D.PASTE SHEET'!L417="","",'S.D.PASTE SHEET'!L417)</f>
        <v/>
      </c>
      <c s="86" t="str">
        <f>IF('S.D.PASTE SHEET'!M417="","",'S.D.PASTE SHEET'!M417)</f>
        <v/>
      </c>
      <c s="86" t="str">
        <f>IF('S.D.PASTE SHEET'!N417="","",'S.D.PASTE SHEET'!N417)</f>
        <v/>
      </c>
      <c s="86" t="str">
        <f>IF('S.D.PASTE SHEET'!O417="","",'S.D.PASTE SHEET'!O417)</f>
        <v/>
      </c>
      <c s="86" t="str">
        <f>IF('S.D.PASTE SHEET'!P417="","",'S.D.PASTE SHEET'!P417)</f>
        <v/>
      </c>
      <c s="86" t="str">
        <f>IF('S.D.PASTE SHEET'!Q417="","",'S.D.PASTE SHEET'!Q417)</f>
        <v/>
      </c>
      <c s="86" t="str">
        <f>IF('S.D.PASTE SHEET'!R417="","",'S.D.PASTE SHEET'!R417)</f>
        <v/>
      </c>
      <c s="86" t="str">
        <f>IF('S.D.PASTE SHEET'!S417="","",'S.D.PASTE SHEET'!S417)</f>
        <v/>
      </c>
      <c s="86" t="str">
        <f>IF('S.D.PASTE SHEET'!T417="","",'S.D.PASTE SHEET'!T417)</f>
        <v/>
      </c>
      <c s="86" t="str">
        <f>IF('S.D.PASTE SHEET'!U417="","",'S.D.PASTE SHEET'!U417)</f>
        <v/>
      </c>
      <c s="86" t="str">
        <f>IF('S.D.PASTE SHEET'!V417="","",'S.D.PASTE SHEET'!V417)</f>
        <v/>
      </c>
      <c s="86" t="str">
        <f>IF('S.D.PASTE SHEET'!W417="","",'S.D.PASTE SHEET'!W417)</f>
        <v/>
      </c>
      <c s="86" t="str">
        <f>IF('S.D.PASTE SHEET'!X417="","",'S.D.PASTE SHEET'!X417)</f>
        <v/>
      </c>
      <c s="86" t="str">
        <f>IF('S.D.PASTE SHEET'!Y417="","",'S.D.PASTE SHEET'!Y417)</f>
        <v/>
      </c>
      <c s="86" t="str">
        <f>IF('S.D.PASTE SHEET'!Z417="","",'S.D.PASTE SHEET'!Z417)</f>
        <v/>
      </c>
      <c s="86" t="str">
        <f>IF('S.D.PASTE SHEET'!AA417="","",'S.D.PASTE SHEET'!AA417)</f>
        <v/>
      </c>
      <c s="86" t="str">
        <f>IF('S.D.PASTE SHEET'!AB417="","",'S.D.PASTE SHEET'!AB417)</f>
        <v/>
      </c>
      <c s="86" t="str">
        <f>IF('S.D.PASTE SHEET'!AC417="","",'S.D.PASTE SHEET'!AC417)</f>
        <v/>
      </c>
      <c s="86" t="str">
        <f>IF('S.D.PASTE SHEET'!AD417="","",'S.D.PASTE SHEET'!AD417)</f>
        <v/>
      </c>
      <c s="87"/>
      <c s="88" t="str">
        <f>IF(AK417="","",IF(AK417&gt;0,COUNT($AG$2:AG417),""))</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17" s="88" t="str">
        <f>IF(BC417="","",IF(BC417&gt;0,COUNT($AY$2:AY417),""))</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18" spans="1:66" ht="15.75" customHeight="1">
      <c r="A418" s="86" t="str">
        <f>IF('S.D.PASTE SHEET'!A418="","",'S.D.PASTE SHEET'!A418)</f>
        <v/>
      </c>
      <c s="86" t="str">
        <f>IF('S.D.PASTE SHEET'!B418="","",'S.D.PASTE SHEET'!B418)</f>
        <v/>
      </c>
      <c s="86" t="str">
        <f>IF('S.D.PASTE SHEET'!C418="","",'S.D.PASTE SHEET'!C418)</f>
        <v/>
      </c>
      <c s="86" t="str">
        <f>IF('S.D.PASTE SHEET'!D418="","",'S.D.PASTE SHEET'!D418)</f>
        <v/>
      </c>
      <c s="86" t="str">
        <f>IF('S.D.PASTE SHEET'!E418="","",'S.D.PASTE SHEET'!E418)</f>
        <v/>
      </c>
      <c s="86" t="str">
        <f>IF('S.D.PASTE SHEET'!F418="","",'S.D.PASTE SHEET'!F418)</f>
        <v/>
      </c>
      <c s="86" t="str">
        <f>IF('S.D.PASTE SHEET'!G418="","",'S.D.PASTE SHEET'!G418)</f>
        <v/>
      </c>
      <c s="86" t="str">
        <f>IF('S.D.PASTE SHEET'!H418="","",'S.D.PASTE SHEET'!H418)</f>
        <v/>
      </c>
      <c s="86" t="str">
        <f>IF('S.D.PASTE SHEET'!I418="","",'S.D.PASTE SHEET'!I418)</f>
        <v/>
      </c>
      <c s="86" t="str">
        <f>IF('S.D.PASTE SHEET'!J418="","",'S.D.PASTE SHEET'!J418)</f>
        <v/>
      </c>
      <c s="86" t="str">
        <f>IF('S.D.PASTE SHEET'!K418="","",'S.D.PASTE SHEET'!K418)</f>
        <v/>
      </c>
      <c s="86" t="str">
        <f>IF('S.D.PASTE SHEET'!L418="","",'S.D.PASTE SHEET'!L418)</f>
        <v/>
      </c>
      <c s="86" t="str">
        <f>IF('S.D.PASTE SHEET'!M418="","",'S.D.PASTE SHEET'!M418)</f>
        <v/>
      </c>
      <c s="86" t="str">
        <f>IF('S.D.PASTE SHEET'!N418="","",'S.D.PASTE SHEET'!N418)</f>
        <v/>
      </c>
      <c s="86" t="str">
        <f>IF('S.D.PASTE SHEET'!O418="","",'S.D.PASTE SHEET'!O418)</f>
        <v/>
      </c>
      <c s="86" t="str">
        <f>IF('S.D.PASTE SHEET'!P418="","",'S.D.PASTE SHEET'!P418)</f>
        <v/>
      </c>
      <c s="86" t="str">
        <f>IF('S.D.PASTE SHEET'!Q418="","",'S.D.PASTE SHEET'!Q418)</f>
        <v/>
      </c>
      <c s="86" t="str">
        <f>IF('S.D.PASTE SHEET'!R418="","",'S.D.PASTE SHEET'!R418)</f>
        <v/>
      </c>
      <c s="86" t="str">
        <f>IF('S.D.PASTE SHEET'!S418="","",'S.D.PASTE SHEET'!S418)</f>
        <v/>
      </c>
      <c s="86" t="str">
        <f>IF('S.D.PASTE SHEET'!T418="","",'S.D.PASTE SHEET'!T418)</f>
        <v/>
      </c>
      <c s="86" t="str">
        <f>IF('S.D.PASTE SHEET'!U418="","",'S.D.PASTE SHEET'!U418)</f>
        <v/>
      </c>
      <c s="86" t="str">
        <f>IF('S.D.PASTE SHEET'!V418="","",'S.D.PASTE SHEET'!V418)</f>
        <v/>
      </c>
      <c s="86" t="str">
        <f>IF('S.D.PASTE SHEET'!W418="","",'S.D.PASTE SHEET'!W418)</f>
        <v/>
      </c>
      <c s="86" t="str">
        <f>IF('S.D.PASTE SHEET'!X418="","",'S.D.PASTE SHEET'!X418)</f>
        <v/>
      </c>
      <c s="86" t="str">
        <f>IF('S.D.PASTE SHEET'!Y418="","",'S.D.PASTE SHEET'!Y418)</f>
        <v/>
      </c>
      <c s="86" t="str">
        <f>IF('S.D.PASTE SHEET'!Z418="","",'S.D.PASTE SHEET'!Z418)</f>
        <v/>
      </c>
      <c s="86" t="str">
        <f>IF('S.D.PASTE SHEET'!AA418="","",'S.D.PASTE SHEET'!AA418)</f>
        <v/>
      </c>
      <c s="86" t="str">
        <f>IF('S.D.PASTE SHEET'!AB418="","",'S.D.PASTE SHEET'!AB418)</f>
        <v/>
      </c>
      <c s="86" t="str">
        <f>IF('S.D.PASTE SHEET'!AC418="","",'S.D.PASTE SHEET'!AC418)</f>
        <v/>
      </c>
      <c s="86" t="str">
        <f>IF('S.D.PASTE SHEET'!AD418="","",'S.D.PASTE SHEET'!AD418)</f>
        <v/>
      </c>
      <c s="87"/>
      <c s="88" t="str">
        <f>IF(AK418="","",IF(AK418&gt;0,COUNT($AG$2:AG418),""))</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18" s="88" t="str">
        <f>IF(BC418="","",IF(BC418&gt;0,COUNT($AY$2:AY418),""))</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19" spans="1:66" ht="15.75" customHeight="1">
      <c r="A419" s="86" t="str">
        <f>IF('S.D.PASTE SHEET'!A419="","",'S.D.PASTE SHEET'!A419)</f>
        <v/>
      </c>
      <c s="86" t="str">
        <f>IF('S.D.PASTE SHEET'!B419="","",'S.D.PASTE SHEET'!B419)</f>
        <v/>
      </c>
      <c s="86" t="str">
        <f>IF('S.D.PASTE SHEET'!C419="","",'S.D.PASTE SHEET'!C419)</f>
        <v/>
      </c>
      <c s="86" t="str">
        <f>IF('S.D.PASTE SHEET'!D419="","",'S.D.PASTE SHEET'!D419)</f>
        <v/>
      </c>
      <c s="86" t="str">
        <f>IF('S.D.PASTE SHEET'!E419="","",'S.D.PASTE SHEET'!E419)</f>
        <v/>
      </c>
      <c s="86" t="str">
        <f>IF('S.D.PASTE SHEET'!F419="","",'S.D.PASTE SHEET'!F419)</f>
        <v/>
      </c>
      <c s="86" t="str">
        <f>IF('S.D.PASTE SHEET'!G419="","",'S.D.PASTE SHEET'!G419)</f>
        <v/>
      </c>
      <c s="86" t="str">
        <f>IF('S.D.PASTE SHEET'!H419="","",'S.D.PASTE SHEET'!H419)</f>
        <v/>
      </c>
      <c s="86" t="str">
        <f>IF('S.D.PASTE SHEET'!I419="","",'S.D.PASTE SHEET'!I419)</f>
        <v/>
      </c>
      <c s="86" t="str">
        <f>IF('S.D.PASTE SHEET'!J419="","",'S.D.PASTE SHEET'!J419)</f>
        <v/>
      </c>
      <c s="86" t="str">
        <f>IF('S.D.PASTE SHEET'!K419="","",'S.D.PASTE SHEET'!K419)</f>
        <v/>
      </c>
      <c s="86" t="str">
        <f>IF('S.D.PASTE SHEET'!L419="","",'S.D.PASTE SHEET'!L419)</f>
        <v/>
      </c>
      <c s="86" t="str">
        <f>IF('S.D.PASTE SHEET'!M419="","",'S.D.PASTE SHEET'!M419)</f>
        <v/>
      </c>
      <c s="86" t="str">
        <f>IF('S.D.PASTE SHEET'!N419="","",'S.D.PASTE SHEET'!N419)</f>
        <v/>
      </c>
      <c s="86" t="str">
        <f>IF('S.D.PASTE SHEET'!O419="","",'S.D.PASTE SHEET'!O419)</f>
        <v/>
      </c>
      <c s="86" t="str">
        <f>IF('S.D.PASTE SHEET'!P419="","",'S.D.PASTE SHEET'!P419)</f>
        <v/>
      </c>
      <c s="86" t="str">
        <f>IF('S.D.PASTE SHEET'!Q419="","",'S.D.PASTE SHEET'!Q419)</f>
        <v/>
      </c>
      <c s="86" t="str">
        <f>IF('S.D.PASTE SHEET'!R419="","",'S.D.PASTE SHEET'!R419)</f>
        <v/>
      </c>
      <c s="86" t="str">
        <f>IF('S.D.PASTE SHEET'!S419="","",'S.D.PASTE SHEET'!S419)</f>
        <v/>
      </c>
      <c s="86" t="str">
        <f>IF('S.D.PASTE SHEET'!T419="","",'S.D.PASTE SHEET'!T419)</f>
        <v/>
      </c>
      <c s="86" t="str">
        <f>IF('S.D.PASTE SHEET'!U419="","",'S.D.PASTE SHEET'!U419)</f>
        <v/>
      </c>
      <c s="86" t="str">
        <f>IF('S.D.PASTE SHEET'!V419="","",'S.D.PASTE SHEET'!V419)</f>
        <v/>
      </c>
      <c s="86" t="str">
        <f>IF('S.D.PASTE SHEET'!W419="","",'S.D.PASTE SHEET'!W419)</f>
        <v/>
      </c>
      <c s="86" t="str">
        <f>IF('S.D.PASTE SHEET'!X419="","",'S.D.PASTE SHEET'!X419)</f>
        <v/>
      </c>
      <c s="86" t="str">
        <f>IF('S.D.PASTE SHEET'!Y419="","",'S.D.PASTE SHEET'!Y419)</f>
        <v/>
      </c>
      <c s="86" t="str">
        <f>IF('S.D.PASTE SHEET'!Z419="","",'S.D.PASTE SHEET'!Z419)</f>
        <v/>
      </c>
      <c s="86" t="str">
        <f>IF('S.D.PASTE SHEET'!AA419="","",'S.D.PASTE SHEET'!AA419)</f>
        <v/>
      </c>
      <c s="86" t="str">
        <f>IF('S.D.PASTE SHEET'!AB419="","",'S.D.PASTE SHEET'!AB419)</f>
        <v/>
      </c>
      <c s="86" t="str">
        <f>IF('S.D.PASTE SHEET'!AC419="","",'S.D.PASTE SHEET'!AC419)</f>
        <v/>
      </c>
      <c s="86" t="str">
        <f>IF('S.D.PASTE SHEET'!AD419="","",'S.D.PASTE SHEET'!AD419)</f>
        <v/>
      </c>
      <c s="87"/>
      <c s="88" t="str">
        <f>IF(AK419="","",IF(AK419&gt;0,COUNT($AG$2:AG419),""))</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19" s="88" t="str">
        <f>IF(BC419="","",IF(BC419&gt;0,COUNT($AY$2:AY419),""))</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20" spans="1:66" ht="15.75" customHeight="1">
      <c r="A420" s="86" t="str">
        <f>IF('S.D.PASTE SHEET'!A420="","",'S.D.PASTE SHEET'!A420)</f>
        <v/>
      </c>
      <c s="86" t="str">
        <f>IF('S.D.PASTE SHEET'!B420="","",'S.D.PASTE SHEET'!B420)</f>
        <v/>
      </c>
      <c s="86" t="str">
        <f>IF('S.D.PASTE SHEET'!C420="","",'S.D.PASTE SHEET'!C420)</f>
        <v/>
      </c>
      <c s="86" t="str">
        <f>IF('S.D.PASTE SHEET'!D420="","",'S.D.PASTE SHEET'!D420)</f>
        <v/>
      </c>
      <c s="86" t="str">
        <f>IF('S.D.PASTE SHEET'!E420="","",'S.D.PASTE SHEET'!E420)</f>
        <v/>
      </c>
      <c s="86" t="str">
        <f>IF('S.D.PASTE SHEET'!F420="","",'S.D.PASTE SHEET'!F420)</f>
        <v/>
      </c>
      <c s="86" t="str">
        <f>IF('S.D.PASTE SHEET'!G420="","",'S.D.PASTE SHEET'!G420)</f>
        <v/>
      </c>
      <c s="86" t="str">
        <f>IF('S.D.PASTE SHEET'!H420="","",'S.D.PASTE SHEET'!H420)</f>
        <v/>
      </c>
      <c s="86" t="str">
        <f>IF('S.D.PASTE SHEET'!I420="","",'S.D.PASTE SHEET'!I420)</f>
        <v/>
      </c>
      <c s="86" t="str">
        <f>IF('S.D.PASTE SHEET'!J420="","",'S.D.PASTE SHEET'!J420)</f>
        <v/>
      </c>
      <c s="86" t="str">
        <f>IF('S.D.PASTE SHEET'!K420="","",'S.D.PASTE SHEET'!K420)</f>
        <v/>
      </c>
      <c s="86" t="str">
        <f>IF('S.D.PASTE SHEET'!L420="","",'S.D.PASTE SHEET'!L420)</f>
        <v/>
      </c>
      <c s="86" t="str">
        <f>IF('S.D.PASTE SHEET'!M420="","",'S.D.PASTE SHEET'!M420)</f>
        <v/>
      </c>
      <c s="86" t="str">
        <f>IF('S.D.PASTE SHEET'!N420="","",'S.D.PASTE SHEET'!N420)</f>
        <v/>
      </c>
      <c s="86" t="str">
        <f>IF('S.D.PASTE SHEET'!O420="","",'S.D.PASTE SHEET'!O420)</f>
        <v/>
      </c>
      <c s="86" t="str">
        <f>IF('S.D.PASTE SHEET'!P420="","",'S.D.PASTE SHEET'!P420)</f>
        <v/>
      </c>
      <c s="86" t="str">
        <f>IF('S.D.PASTE SHEET'!Q420="","",'S.D.PASTE SHEET'!Q420)</f>
        <v/>
      </c>
      <c s="86" t="str">
        <f>IF('S.D.PASTE SHEET'!R420="","",'S.D.PASTE SHEET'!R420)</f>
        <v/>
      </c>
      <c s="86" t="str">
        <f>IF('S.D.PASTE SHEET'!S420="","",'S.D.PASTE SHEET'!S420)</f>
        <v/>
      </c>
      <c s="86" t="str">
        <f>IF('S.D.PASTE SHEET'!T420="","",'S.D.PASTE SHEET'!T420)</f>
        <v/>
      </c>
      <c s="86" t="str">
        <f>IF('S.D.PASTE SHEET'!U420="","",'S.D.PASTE SHEET'!U420)</f>
        <v/>
      </c>
      <c s="86" t="str">
        <f>IF('S.D.PASTE SHEET'!V420="","",'S.D.PASTE SHEET'!V420)</f>
        <v/>
      </c>
      <c s="86" t="str">
        <f>IF('S.D.PASTE SHEET'!W420="","",'S.D.PASTE SHEET'!W420)</f>
        <v/>
      </c>
      <c s="86" t="str">
        <f>IF('S.D.PASTE SHEET'!X420="","",'S.D.PASTE SHEET'!X420)</f>
        <v/>
      </c>
      <c s="86" t="str">
        <f>IF('S.D.PASTE SHEET'!Y420="","",'S.D.PASTE SHEET'!Y420)</f>
        <v/>
      </c>
      <c s="86" t="str">
        <f>IF('S.D.PASTE SHEET'!Z420="","",'S.D.PASTE SHEET'!Z420)</f>
        <v/>
      </c>
      <c s="86" t="str">
        <f>IF('S.D.PASTE SHEET'!AA420="","",'S.D.PASTE SHEET'!AA420)</f>
        <v/>
      </c>
      <c s="86" t="str">
        <f>IF('S.D.PASTE SHEET'!AB420="","",'S.D.PASTE SHEET'!AB420)</f>
        <v/>
      </c>
      <c s="86" t="str">
        <f>IF('S.D.PASTE SHEET'!AC420="","",'S.D.PASTE SHEET'!AC420)</f>
        <v/>
      </c>
      <c s="86" t="str">
        <f>IF('S.D.PASTE SHEET'!AD420="","",'S.D.PASTE SHEET'!AD420)</f>
        <v/>
      </c>
      <c s="87"/>
      <c s="88" t="str">
        <f>IF(AK420="","",IF(AK420&gt;0,COUNT($AG$2:AG420),""))</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20" s="88" t="str">
        <f>IF(BC420="","",IF(BC420&gt;0,COUNT($AY$2:AY420),""))</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21" spans="1:66" ht="15.75" customHeight="1">
      <c r="A421" s="86" t="str">
        <f>IF('S.D.PASTE SHEET'!A421="","",'S.D.PASTE SHEET'!A421)</f>
        <v/>
      </c>
      <c s="86" t="str">
        <f>IF('S.D.PASTE SHEET'!B421="","",'S.D.PASTE SHEET'!B421)</f>
        <v/>
      </c>
      <c s="86" t="str">
        <f>IF('S.D.PASTE SHEET'!C421="","",'S.D.PASTE SHEET'!C421)</f>
        <v/>
      </c>
      <c s="86" t="str">
        <f>IF('S.D.PASTE SHEET'!D421="","",'S.D.PASTE SHEET'!D421)</f>
        <v/>
      </c>
      <c s="86" t="str">
        <f>IF('S.D.PASTE SHEET'!E421="","",'S.D.PASTE SHEET'!E421)</f>
        <v/>
      </c>
      <c s="86" t="str">
        <f>IF('S.D.PASTE SHEET'!F421="","",'S.D.PASTE SHEET'!F421)</f>
        <v/>
      </c>
      <c s="86" t="str">
        <f>IF('S.D.PASTE SHEET'!G421="","",'S.D.PASTE SHEET'!G421)</f>
        <v/>
      </c>
      <c s="86" t="str">
        <f>IF('S.D.PASTE SHEET'!H421="","",'S.D.PASTE SHEET'!H421)</f>
        <v/>
      </c>
      <c s="86" t="str">
        <f>IF('S.D.PASTE SHEET'!I421="","",'S.D.PASTE SHEET'!I421)</f>
        <v/>
      </c>
      <c s="86" t="str">
        <f>IF('S.D.PASTE SHEET'!J421="","",'S.D.PASTE SHEET'!J421)</f>
        <v/>
      </c>
      <c s="86" t="str">
        <f>IF('S.D.PASTE SHEET'!K421="","",'S.D.PASTE SHEET'!K421)</f>
        <v/>
      </c>
      <c s="86" t="str">
        <f>IF('S.D.PASTE SHEET'!L421="","",'S.D.PASTE SHEET'!L421)</f>
        <v/>
      </c>
      <c s="86" t="str">
        <f>IF('S.D.PASTE SHEET'!M421="","",'S.D.PASTE SHEET'!M421)</f>
        <v/>
      </c>
      <c s="86" t="str">
        <f>IF('S.D.PASTE SHEET'!N421="","",'S.D.PASTE SHEET'!N421)</f>
        <v/>
      </c>
      <c s="86" t="str">
        <f>IF('S.D.PASTE SHEET'!O421="","",'S.D.PASTE SHEET'!O421)</f>
        <v/>
      </c>
      <c s="86" t="str">
        <f>IF('S.D.PASTE SHEET'!P421="","",'S.D.PASTE SHEET'!P421)</f>
        <v/>
      </c>
      <c s="86" t="str">
        <f>IF('S.D.PASTE SHEET'!Q421="","",'S.D.PASTE SHEET'!Q421)</f>
        <v/>
      </c>
      <c s="86" t="str">
        <f>IF('S.D.PASTE SHEET'!R421="","",'S.D.PASTE SHEET'!R421)</f>
        <v/>
      </c>
      <c s="86" t="str">
        <f>IF('S.D.PASTE SHEET'!S421="","",'S.D.PASTE SHEET'!S421)</f>
        <v/>
      </c>
      <c s="86" t="str">
        <f>IF('S.D.PASTE SHEET'!T421="","",'S.D.PASTE SHEET'!T421)</f>
        <v/>
      </c>
      <c s="86" t="str">
        <f>IF('S.D.PASTE SHEET'!U421="","",'S.D.PASTE SHEET'!U421)</f>
        <v/>
      </c>
      <c s="86" t="str">
        <f>IF('S.D.PASTE SHEET'!V421="","",'S.D.PASTE SHEET'!V421)</f>
        <v/>
      </c>
      <c s="86" t="str">
        <f>IF('S.D.PASTE SHEET'!W421="","",'S.D.PASTE SHEET'!W421)</f>
        <v/>
      </c>
      <c s="86" t="str">
        <f>IF('S.D.PASTE SHEET'!X421="","",'S.D.PASTE SHEET'!X421)</f>
        <v/>
      </c>
      <c s="86" t="str">
        <f>IF('S.D.PASTE SHEET'!Y421="","",'S.D.PASTE SHEET'!Y421)</f>
        <v/>
      </c>
      <c s="86" t="str">
        <f>IF('S.D.PASTE SHEET'!Z421="","",'S.D.PASTE SHEET'!Z421)</f>
        <v/>
      </c>
      <c s="86" t="str">
        <f>IF('S.D.PASTE SHEET'!AA421="","",'S.D.PASTE SHEET'!AA421)</f>
        <v/>
      </c>
      <c s="86" t="str">
        <f>IF('S.D.PASTE SHEET'!AB421="","",'S.D.PASTE SHEET'!AB421)</f>
        <v/>
      </c>
      <c s="86" t="str">
        <f>IF('S.D.PASTE SHEET'!AC421="","",'S.D.PASTE SHEET'!AC421)</f>
        <v/>
      </c>
      <c s="86" t="str">
        <f>IF('S.D.PASTE SHEET'!AD421="","",'S.D.PASTE SHEET'!AD421)</f>
        <v/>
      </c>
      <c s="87"/>
      <c s="88" t="str">
        <f>IF(AK421="","",IF(AK421&gt;0,COUNT($AG$2:AG421),""))</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21" s="88" t="str">
        <f>IF(BC421="","",IF(BC421&gt;0,COUNT($AY$2:AY421),""))</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22" spans="1:66" ht="15.75" customHeight="1">
      <c r="A422" s="86" t="str">
        <f>IF('S.D.PASTE SHEET'!A422="","",'S.D.PASTE SHEET'!A422)</f>
        <v/>
      </c>
      <c s="86" t="str">
        <f>IF('S.D.PASTE SHEET'!B422="","",'S.D.PASTE SHEET'!B422)</f>
        <v/>
      </c>
      <c s="86" t="str">
        <f>IF('S.D.PASTE SHEET'!C422="","",'S.D.PASTE SHEET'!C422)</f>
        <v/>
      </c>
      <c s="86" t="str">
        <f>IF('S.D.PASTE SHEET'!D422="","",'S.D.PASTE SHEET'!D422)</f>
        <v/>
      </c>
      <c s="86" t="str">
        <f>IF('S.D.PASTE SHEET'!E422="","",'S.D.PASTE SHEET'!E422)</f>
        <v/>
      </c>
      <c s="86" t="str">
        <f>IF('S.D.PASTE SHEET'!F422="","",'S.D.PASTE SHEET'!F422)</f>
        <v/>
      </c>
      <c s="86" t="str">
        <f>IF('S.D.PASTE SHEET'!G422="","",'S.D.PASTE SHEET'!G422)</f>
        <v/>
      </c>
      <c s="86" t="str">
        <f>IF('S.D.PASTE SHEET'!H422="","",'S.D.PASTE SHEET'!H422)</f>
        <v/>
      </c>
      <c s="86" t="str">
        <f>IF('S.D.PASTE SHEET'!I422="","",'S.D.PASTE SHEET'!I422)</f>
        <v/>
      </c>
      <c s="86" t="str">
        <f>IF('S.D.PASTE SHEET'!J422="","",'S.D.PASTE SHEET'!J422)</f>
        <v/>
      </c>
      <c s="86" t="str">
        <f>IF('S.D.PASTE SHEET'!K422="","",'S.D.PASTE SHEET'!K422)</f>
        <v/>
      </c>
      <c s="86" t="str">
        <f>IF('S.D.PASTE SHEET'!L422="","",'S.D.PASTE SHEET'!L422)</f>
        <v/>
      </c>
      <c s="86" t="str">
        <f>IF('S.D.PASTE SHEET'!M422="","",'S.D.PASTE SHEET'!M422)</f>
        <v/>
      </c>
      <c s="86" t="str">
        <f>IF('S.D.PASTE SHEET'!N422="","",'S.D.PASTE SHEET'!N422)</f>
        <v/>
      </c>
      <c s="86" t="str">
        <f>IF('S.D.PASTE SHEET'!O422="","",'S.D.PASTE SHEET'!O422)</f>
        <v/>
      </c>
      <c s="86" t="str">
        <f>IF('S.D.PASTE SHEET'!P422="","",'S.D.PASTE SHEET'!P422)</f>
        <v/>
      </c>
      <c s="86" t="str">
        <f>IF('S.D.PASTE SHEET'!Q422="","",'S.D.PASTE SHEET'!Q422)</f>
        <v/>
      </c>
      <c s="86" t="str">
        <f>IF('S.D.PASTE SHEET'!R422="","",'S.D.PASTE SHEET'!R422)</f>
        <v/>
      </c>
      <c s="86" t="str">
        <f>IF('S.D.PASTE SHEET'!S422="","",'S.D.PASTE SHEET'!S422)</f>
        <v/>
      </c>
      <c s="86" t="str">
        <f>IF('S.D.PASTE SHEET'!T422="","",'S.D.PASTE SHEET'!T422)</f>
        <v/>
      </c>
      <c s="86" t="str">
        <f>IF('S.D.PASTE SHEET'!U422="","",'S.D.PASTE SHEET'!U422)</f>
        <v/>
      </c>
      <c s="86" t="str">
        <f>IF('S.D.PASTE SHEET'!V422="","",'S.D.PASTE SHEET'!V422)</f>
        <v/>
      </c>
      <c s="86" t="str">
        <f>IF('S.D.PASTE SHEET'!W422="","",'S.D.PASTE SHEET'!W422)</f>
        <v/>
      </c>
      <c s="86" t="str">
        <f>IF('S.D.PASTE SHEET'!X422="","",'S.D.PASTE SHEET'!X422)</f>
        <v/>
      </c>
      <c s="86" t="str">
        <f>IF('S.D.PASTE SHEET'!Y422="","",'S.D.PASTE SHEET'!Y422)</f>
        <v/>
      </c>
      <c s="86" t="str">
        <f>IF('S.D.PASTE SHEET'!Z422="","",'S.D.PASTE SHEET'!Z422)</f>
        <v/>
      </c>
      <c s="86" t="str">
        <f>IF('S.D.PASTE SHEET'!AA422="","",'S.D.PASTE SHEET'!AA422)</f>
        <v/>
      </c>
      <c s="86" t="str">
        <f>IF('S.D.PASTE SHEET'!AB422="","",'S.D.PASTE SHEET'!AB422)</f>
        <v/>
      </c>
      <c s="86" t="str">
        <f>IF('S.D.PASTE SHEET'!AC422="","",'S.D.PASTE SHEET'!AC422)</f>
        <v/>
      </c>
      <c s="86" t="str">
        <f>IF('S.D.PASTE SHEET'!AD422="","",'S.D.PASTE SHEET'!AD422)</f>
        <v/>
      </c>
      <c s="87"/>
      <c s="88" t="str">
        <f>IF(AK422="","",IF(AK422&gt;0,COUNT($AG$2:AG422),""))</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22" s="88" t="str">
        <f>IF(BC422="","",IF(BC422&gt;0,COUNT($AY$2:AY422),""))</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23" spans="1:66" ht="15.75" customHeight="1">
      <c r="A423" s="86" t="str">
        <f>IF('S.D.PASTE SHEET'!A423="","",'S.D.PASTE SHEET'!A423)</f>
        <v/>
      </c>
      <c s="86" t="str">
        <f>IF('S.D.PASTE SHEET'!B423="","",'S.D.PASTE SHEET'!B423)</f>
        <v/>
      </c>
      <c s="86" t="str">
        <f>IF('S.D.PASTE SHEET'!C423="","",'S.D.PASTE SHEET'!C423)</f>
        <v/>
      </c>
      <c s="86" t="str">
        <f>IF('S.D.PASTE SHEET'!D423="","",'S.D.PASTE SHEET'!D423)</f>
        <v/>
      </c>
      <c s="86" t="str">
        <f>IF('S.D.PASTE SHEET'!E423="","",'S.D.PASTE SHEET'!E423)</f>
        <v/>
      </c>
      <c s="86" t="str">
        <f>IF('S.D.PASTE SHEET'!F423="","",'S.D.PASTE SHEET'!F423)</f>
        <v/>
      </c>
      <c s="86" t="str">
        <f>IF('S.D.PASTE SHEET'!G423="","",'S.D.PASTE SHEET'!G423)</f>
        <v/>
      </c>
      <c s="86" t="str">
        <f>IF('S.D.PASTE SHEET'!H423="","",'S.D.PASTE SHEET'!H423)</f>
        <v/>
      </c>
      <c s="86" t="str">
        <f>IF('S.D.PASTE SHEET'!I423="","",'S.D.PASTE SHEET'!I423)</f>
        <v/>
      </c>
      <c s="86" t="str">
        <f>IF('S.D.PASTE SHEET'!J423="","",'S.D.PASTE SHEET'!J423)</f>
        <v/>
      </c>
      <c s="86" t="str">
        <f>IF('S.D.PASTE SHEET'!K423="","",'S.D.PASTE SHEET'!K423)</f>
        <v/>
      </c>
      <c s="86" t="str">
        <f>IF('S.D.PASTE SHEET'!L423="","",'S.D.PASTE SHEET'!L423)</f>
        <v/>
      </c>
      <c s="86" t="str">
        <f>IF('S.D.PASTE SHEET'!M423="","",'S.D.PASTE SHEET'!M423)</f>
        <v/>
      </c>
      <c s="86" t="str">
        <f>IF('S.D.PASTE SHEET'!N423="","",'S.D.PASTE SHEET'!N423)</f>
        <v/>
      </c>
      <c s="86" t="str">
        <f>IF('S.D.PASTE SHEET'!O423="","",'S.D.PASTE SHEET'!O423)</f>
        <v/>
      </c>
      <c s="86" t="str">
        <f>IF('S.D.PASTE SHEET'!P423="","",'S.D.PASTE SHEET'!P423)</f>
        <v/>
      </c>
      <c s="86" t="str">
        <f>IF('S.D.PASTE SHEET'!Q423="","",'S.D.PASTE SHEET'!Q423)</f>
        <v/>
      </c>
      <c s="86" t="str">
        <f>IF('S.D.PASTE SHEET'!R423="","",'S.D.PASTE SHEET'!R423)</f>
        <v/>
      </c>
      <c s="86" t="str">
        <f>IF('S.D.PASTE SHEET'!S423="","",'S.D.PASTE SHEET'!S423)</f>
        <v/>
      </c>
      <c s="86" t="str">
        <f>IF('S.D.PASTE SHEET'!T423="","",'S.D.PASTE SHEET'!T423)</f>
        <v/>
      </c>
      <c s="86" t="str">
        <f>IF('S.D.PASTE SHEET'!U423="","",'S.D.PASTE SHEET'!U423)</f>
        <v/>
      </c>
      <c s="86" t="str">
        <f>IF('S.D.PASTE SHEET'!V423="","",'S.D.PASTE SHEET'!V423)</f>
        <v/>
      </c>
      <c s="86" t="str">
        <f>IF('S.D.PASTE SHEET'!W423="","",'S.D.PASTE SHEET'!W423)</f>
        <v/>
      </c>
      <c s="86" t="str">
        <f>IF('S.D.PASTE SHEET'!X423="","",'S.D.PASTE SHEET'!X423)</f>
        <v/>
      </c>
      <c s="86" t="str">
        <f>IF('S.D.PASTE SHEET'!Y423="","",'S.D.PASTE SHEET'!Y423)</f>
        <v/>
      </c>
      <c s="86" t="str">
        <f>IF('S.D.PASTE SHEET'!Z423="","",'S.D.PASTE SHEET'!Z423)</f>
        <v/>
      </c>
      <c s="86" t="str">
        <f>IF('S.D.PASTE SHEET'!AA423="","",'S.D.PASTE SHEET'!AA423)</f>
        <v/>
      </c>
      <c s="86" t="str">
        <f>IF('S.D.PASTE SHEET'!AB423="","",'S.D.PASTE SHEET'!AB423)</f>
        <v/>
      </c>
      <c s="86" t="str">
        <f>IF('S.D.PASTE SHEET'!AC423="","",'S.D.PASTE SHEET'!AC423)</f>
        <v/>
      </c>
      <c s="86" t="str">
        <f>IF('S.D.PASTE SHEET'!AD423="","",'S.D.PASTE SHEET'!AD423)</f>
        <v/>
      </c>
      <c s="87"/>
      <c s="88" t="str">
        <f>IF(AK423="","",IF(AK423&gt;0,COUNT($AG$2:AG423),""))</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23" s="88" t="str">
        <f>IF(BC423="","",IF(BC423&gt;0,COUNT($AY$2:AY423),""))</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24" spans="1:66" ht="15.75" customHeight="1">
      <c r="A424" s="86" t="str">
        <f>IF('S.D.PASTE SHEET'!A424="","",'S.D.PASTE SHEET'!A424)</f>
        <v/>
      </c>
      <c s="86" t="str">
        <f>IF('S.D.PASTE SHEET'!B424="","",'S.D.PASTE SHEET'!B424)</f>
        <v/>
      </c>
      <c s="86" t="str">
        <f>IF('S.D.PASTE SHEET'!C424="","",'S.D.PASTE SHEET'!C424)</f>
        <v/>
      </c>
      <c s="86" t="str">
        <f>IF('S.D.PASTE SHEET'!D424="","",'S.D.PASTE SHEET'!D424)</f>
        <v/>
      </c>
      <c s="86" t="str">
        <f>IF('S.D.PASTE SHEET'!E424="","",'S.D.PASTE SHEET'!E424)</f>
        <v/>
      </c>
      <c s="86" t="str">
        <f>IF('S.D.PASTE SHEET'!F424="","",'S.D.PASTE SHEET'!F424)</f>
        <v/>
      </c>
      <c s="86" t="str">
        <f>IF('S.D.PASTE SHEET'!G424="","",'S.D.PASTE SHEET'!G424)</f>
        <v/>
      </c>
      <c s="86" t="str">
        <f>IF('S.D.PASTE SHEET'!H424="","",'S.D.PASTE SHEET'!H424)</f>
        <v/>
      </c>
      <c s="86" t="str">
        <f>IF('S.D.PASTE SHEET'!I424="","",'S.D.PASTE SHEET'!I424)</f>
        <v/>
      </c>
      <c s="86" t="str">
        <f>IF('S.D.PASTE SHEET'!J424="","",'S.D.PASTE SHEET'!J424)</f>
        <v/>
      </c>
      <c s="86" t="str">
        <f>IF('S.D.PASTE SHEET'!K424="","",'S.D.PASTE SHEET'!K424)</f>
        <v/>
      </c>
      <c s="86" t="str">
        <f>IF('S.D.PASTE SHEET'!L424="","",'S.D.PASTE SHEET'!L424)</f>
        <v/>
      </c>
      <c s="86" t="str">
        <f>IF('S.D.PASTE SHEET'!M424="","",'S.D.PASTE SHEET'!M424)</f>
        <v/>
      </c>
      <c s="86" t="str">
        <f>IF('S.D.PASTE SHEET'!N424="","",'S.D.PASTE SHEET'!N424)</f>
        <v/>
      </c>
      <c s="86" t="str">
        <f>IF('S.D.PASTE SHEET'!O424="","",'S.D.PASTE SHEET'!O424)</f>
        <v/>
      </c>
      <c s="86" t="str">
        <f>IF('S.D.PASTE SHEET'!P424="","",'S.D.PASTE SHEET'!P424)</f>
        <v/>
      </c>
      <c s="86" t="str">
        <f>IF('S.D.PASTE SHEET'!Q424="","",'S.D.PASTE SHEET'!Q424)</f>
        <v/>
      </c>
      <c s="86" t="str">
        <f>IF('S.D.PASTE SHEET'!R424="","",'S.D.PASTE SHEET'!R424)</f>
        <v/>
      </c>
      <c s="86" t="str">
        <f>IF('S.D.PASTE SHEET'!S424="","",'S.D.PASTE SHEET'!S424)</f>
        <v/>
      </c>
      <c s="86" t="str">
        <f>IF('S.D.PASTE SHEET'!T424="","",'S.D.PASTE SHEET'!T424)</f>
        <v/>
      </c>
      <c s="86" t="str">
        <f>IF('S.D.PASTE SHEET'!U424="","",'S.D.PASTE SHEET'!U424)</f>
        <v/>
      </c>
      <c s="86" t="str">
        <f>IF('S.D.PASTE SHEET'!V424="","",'S.D.PASTE SHEET'!V424)</f>
        <v/>
      </c>
      <c s="86" t="str">
        <f>IF('S.D.PASTE SHEET'!W424="","",'S.D.PASTE SHEET'!W424)</f>
        <v/>
      </c>
      <c s="86" t="str">
        <f>IF('S.D.PASTE SHEET'!X424="","",'S.D.PASTE SHEET'!X424)</f>
        <v/>
      </c>
      <c s="86" t="str">
        <f>IF('S.D.PASTE SHEET'!Y424="","",'S.D.PASTE SHEET'!Y424)</f>
        <v/>
      </c>
      <c s="86" t="str">
        <f>IF('S.D.PASTE SHEET'!Z424="","",'S.D.PASTE SHEET'!Z424)</f>
        <v/>
      </c>
      <c s="86" t="str">
        <f>IF('S.D.PASTE SHEET'!AA424="","",'S.D.PASTE SHEET'!AA424)</f>
        <v/>
      </c>
      <c s="86" t="str">
        <f>IF('S.D.PASTE SHEET'!AB424="","",'S.D.PASTE SHEET'!AB424)</f>
        <v/>
      </c>
      <c s="86" t="str">
        <f>IF('S.D.PASTE SHEET'!AC424="","",'S.D.PASTE SHEET'!AC424)</f>
        <v/>
      </c>
      <c s="86" t="str">
        <f>IF('S.D.PASTE SHEET'!AD424="","",'S.D.PASTE SHEET'!AD424)</f>
        <v/>
      </c>
      <c s="87"/>
      <c s="88" t="str">
        <f>IF(AK424="","",IF(AK424&gt;0,COUNT($AG$2:AG424),""))</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24" s="88" t="str">
        <f>IF(BC424="","",IF(BC424&gt;0,COUNT($AY$2:AY424),""))</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25" spans="1:66" ht="15.75" customHeight="1">
      <c r="A425" s="86" t="str">
        <f>IF('S.D.PASTE SHEET'!A425="","",'S.D.PASTE SHEET'!A425)</f>
        <v/>
      </c>
      <c s="86" t="str">
        <f>IF('S.D.PASTE SHEET'!B425="","",'S.D.PASTE SHEET'!B425)</f>
        <v/>
      </c>
      <c s="86" t="str">
        <f>IF('S.D.PASTE SHEET'!C425="","",'S.D.PASTE SHEET'!C425)</f>
        <v/>
      </c>
      <c s="86" t="str">
        <f>IF('S.D.PASTE SHEET'!D425="","",'S.D.PASTE SHEET'!D425)</f>
        <v/>
      </c>
      <c s="86" t="str">
        <f>IF('S.D.PASTE SHEET'!E425="","",'S.D.PASTE SHEET'!E425)</f>
        <v/>
      </c>
      <c s="86" t="str">
        <f>IF('S.D.PASTE SHEET'!F425="","",'S.D.PASTE SHEET'!F425)</f>
        <v/>
      </c>
      <c s="86" t="str">
        <f>IF('S.D.PASTE SHEET'!G425="","",'S.D.PASTE SHEET'!G425)</f>
        <v/>
      </c>
      <c s="86" t="str">
        <f>IF('S.D.PASTE SHEET'!H425="","",'S.D.PASTE SHEET'!H425)</f>
        <v/>
      </c>
      <c s="86" t="str">
        <f>IF('S.D.PASTE SHEET'!I425="","",'S.D.PASTE SHEET'!I425)</f>
        <v/>
      </c>
      <c s="86" t="str">
        <f>IF('S.D.PASTE SHEET'!J425="","",'S.D.PASTE SHEET'!J425)</f>
        <v/>
      </c>
      <c s="86" t="str">
        <f>IF('S.D.PASTE SHEET'!K425="","",'S.D.PASTE SHEET'!K425)</f>
        <v/>
      </c>
      <c s="86" t="str">
        <f>IF('S.D.PASTE SHEET'!L425="","",'S.D.PASTE SHEET'!L425)</f>
        <v/>
      </c>
      <c s="86" t="str">
        <f>IF('S.D.PASTE SHEET'!M425="","",'S.D.PASTE SHEET'!M425)</f>
        <v/>
      </c>
      <c s="86" t="str">
        <f>IF('S.D.PASTE SHEET'!N425="","",'S.D.PASTE SHEET'!N425)</f>
        <v/>
      </c>
      <c s="86" t="str">
        <f>IF('S.D.PASTE SHEET'!O425="","",'S.D.PASTE SHEET'!O425)</f>
        <v/>
      </c>
      <c s="86" t="str">
        <f>IF('S.D.PASTE SHEET'!P425="","",'S.D.PASTE SHEET'!P425)</f>
        <v/>
      </c>
      <c s="86" t="str">
        <f>IF('S.D.PASTE SHEET'!Q425="","",'S.D.PASTE SHEET'!Q425)</f>
        <v/>
      </c>
      <c s="86" t="str">
        <f>IF('S.D.PASTE SHEET'!R425="","",'S.D.PASTE SHEET'!R425)</f>
        <v/>
      </c>
      <c s="86" t="str">
        <f>IF('S.D.PASTE SHEET'!S425="","",'S.D.PASTE SHEET'!S425)</f>
        <v/>
      </c>
      <c s="86" t="str">
        <f>IF('S.D.PASTE SHEET'!T425="","",'S.D.PASTE SHEET'!T425)</f>
        <v/>
      </c>
      <c s="86" t="str">
        <f>IF('S.D.PASTE SHEET'!U425="","",'S.D.PASTE SHEET'!U425)</f>
        <v/>
      </c>
      <c s="86" t="str">
        <f>IF('S.D.PASTE SHEET'!V425="","",'S.D.PASTE SHEET'!V425)</f>
        <v/>
      </c>
      <c s="86" t="str">
        <f>IF('S.D.PASTE SHEET'!W425="","",'S.D.PASTE SHEET'!W425)</f>
        <v/>
      </c>
      <c s="86" t="str">
        <f>IF('S.D.PASTE SHEET'!X425="","",'S.D.PASTE SHEET'!X425)</f>
        <v/>
      </c>
      <c s="86" t="str">
        <f>IF('S.D.PASTE SHEET'!Y425="","",'S.D.PASTE SHEET'!Y425)</f>
        <v/>
      </c>
      <c s="86" t="str">
        <f>IF('S.D.PASTE SHEET'!Z425="","",'S.D.PASTE SHEET'!Z425)</f>
        <v/>
      </c>
      <c s="86" t="str">
        <f>IF('S.D.PASTE SHEET'!AA425="","",'S.D.PASTE SHEET'!AA425)</f>
        <v/>
      </c>
      <c s="86" t="str">
        <f>IF('S.D.PASTE SHEET'!AB425="","",'S.D.PASTE SHEET'!AB425)</f>
        <v/>
      </c>
      <c s="86" t="str">
        <f>IF('S.D.PASTE SHEET'!AC425="","",'S.D.PASTE SHEET'!AC425)</f>
        <v/>
      </c>
      <c s="86" t="str">
        <f>IF('S.D.PASTE SHEET'!AD425="","",'S.D.PASTE SHEET'!AD425)</f>
        <v/>
      </c>
      <c s="87"/>
      <c s="88" t="str">
        <f>IF(AK425="","",IF(AK425&gt;0,COUNT($AG$2:AG425),""))</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25" s="88" t="str">
        <f>IF(BC425="","",IF(BC425&gt;0,COUNT($AY$2:AY425),""))</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26" spans="1:66" ht="15.75" customHeight="1">
      <c r="A426" s="86" t="str">
        <f>IF('S.D.PASTE SHEET'!A426="","",'S.D.PASTE SHEET'!A426)</f>
        <v/>
      </c>
      <c s="86" t="str">
        <f>IF('S.D.PASTE SHEET'!B426="","",'S.D.PASTE SHEET'!B426)</f>
        <v/>
      </c>
      <c s="86" t="str">
        <f>IF('S.D.PASTE SHEET'!C426="","",'S.D.PASTE SHEET'!C426)</f>
        <v/>
      </c>
      <c s="86" t="str">
        <f>IF('S.D.PASTE SHEET'!D426="","",'S.D.PASTE SHEET'!D426)</f>
        <v/>
      </c>
      <c s="86" t="str">
        <f>IF('S.D.PASTE SHEET'!E426="","",'S.D.PASTE SHEET'!E426)</f>
        <v/>
      </c>
      <c s="86" t="str">
        <f>IF('S.D.PASTE SHEET'!F426="","",'S.D.PASTE SHEET'!F426)</f>
        <v/>
      </c>
      <c s="86" t="str">
        <f>IF('S.D.PASTE SHEET'!G426="","",'S.D.PASTE SHEET'!G426)</f>
        <v/>
      </c>
      <c s="86" t="str">
        <f>IF('S.D.PASTE SHEET'!H426="","",'S.D.PASTE SHEET'!H426)</f>
        <v/>
      </c>
      <c s="86" t="str">
        <f>IF('S.D.PASTE SHEET'!I426="","",'S.D.PASTE SHEET'!I426)</f>
        <v/>
      </c>
      <c s="86" t="str">
        <f>IF('S.D.PASTE SHEET'!J426="","",'S.D.PASTE SHEET'!J426)</f>
        <v/>
      </c>
      <c s="86" t="str">
        <f>IF('S.D.PASTE SHEET'!K426="","",'S.D.PASTE SHEET'!K426)</f>
        <v/>
      </c>
      <c s="86" t="str">
        <f>IF('S.D.PASTE SHEET'!L426="","",'S.D.PASTE SHEET'!L426)</f>
        <v/>
      </c>
      <c s="86" t="str">
        <f>IF('S.D.PASTE SHEET'!M426="","",'S.D.PASTE SHEET'!M426)</f>
        <v/>
      </c>
      <c s="86" t="str">
        <f>IF('S.D.PASTE SHEET'!N426="","",'S.D.PASTE SHEET'!N426)</f>
        <v/>
      </c>
      <c s="86" t="str">
        <f>IF('S.D.PASTE SHEET'!O426="","",'S.D.PASTE SHEET'!O426)</f>
        <v/>
      </c>
      <c s="86" t="str">
        <f>IF('S.D.PASTE SHEET'!P426="","",'S.D.PASTE SHEET'!P426)</f>
        <v/>
      </c>
      <c s="86" t="str">
        <f>IF('S.D.PASTE SHEET'!Q426="","",'S.D.PASTE SHEET'!Q426)</f>
        <v/>
      </c>
      <c s="86" t="str">
        <f>IF('S.D.PASTE SHEET'!R426="","",'S.D.PASTE SHEET'!R426)</f>
        <v/>
      </c>
      <c s="86" t="str">
        <f>IF('S.D.PASTE SHEET'!S426="","",'S.D.PASTE SHEET'!S426)</f>
        <v/>
      </c>
      <c s="86" t="str">
        <f>IF('S.D.PASTE SHEET'!T426="","",'S.D.PASTE SHEET'!T426)</f>
        <v/>
      </c>
      <c s="86" t="str">
        <f>IF('S.D.PASTE SHEET'!U426="","",'S.D.PASTE SHEET'!U426)</f>
        <v/>
      </c>
      <c s="86" t="str">
        <f>IF('S.D.PASTE SHEET'!V426="","",'S.D.PASTE SHEET'!V426)</f>
        <v/>
      </c>
      <c s="86" t="str">
        <f>IF('S.D.PASTE SHEET'!W426="","",'S.D.PASTE SHEET'!W426)</f>
        <v/>
      </c>
      <c s="86" t="str">
        <f>IF('S.D.PASTE SHEET'!X426="","",'S.D.PASTE SHEET'!X426)</f>
        <v/>
      </c>
      <c s="86" t="str">
        <f>IF('S.D.PASTE SHEET'!Y426="","",'S.D.PASTE SHEET'!Y426)</f>
        <v/>
      </c>
      <c s="86" t="str">
        <f>IF('S.D.PASTE SHEET'!Z426="","",'S.D.PASTE SHEET'!Z426)</f>
        <v/>
      </c>
      <c s="86" t="str">
        <f>IF('S.D.PASTE SHEET'!AA426="","",'S.D.PASTE SHEET'!AA426)</f>
        <v/>
      </c>
      <c s="86" t="str">
        <f>IF('S.D.PASTE SHEET'!AB426="","",'S.D.PASTE SHEET'!AB426)</f>
        <v/>
      </c>
      <c s="86" t="str">
        <f>IF('S.D.PASTE SHEET'!AC426="","",'S.D.PASTE SHEET'!AC426)</f>
        <v/>
      </c>
      <c s="86" t="str">
        <f>IF('S.D.PASTE SHEET'!AD426="","",'S.D.PASTE SHEET'!AD426)</f>
        <v/>
      </c>
      <c s="87"/>
      <c s="88" t="str">
        <f>IF(AK426="","",IF(AK426&gt;0,COUNT($AG$2:AG426),""))</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26" s="88" t="str">
        <f>IF(BC426="","",IF(BC426&gt;0,COUNT($AY$2:AY426),""))</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27" spans="1:66" ht="15.75" customHeight="1">
      <c r="A427" s="86" t="str">
        <f>IF('S.D.PASTE SHEET'!A427="","",'S.D.PASTE SHEET'!A427)</f>
        <v/>
      </c>
      <c s="86" t="str">
        <f>IF('S.D.PASTE SHEET'!B427="","",'S.D.PASTE SHEET'!B427)</f>
        <v/>
      </c>
      <c s="86" t="str">
        <f>IF('S.D.PASTE SHEET'!C427="","",'S.D.PASTE SHEET'!C427)</f>
        <v/>
      </c>
      <c s="86" t="str">
        <f>IF('S.D.PASTE SHEET'!D427="","",'S.D.PASTE SHEET'!D427)</f>
        <v/>
      </c>
      <c s="86" t="str">
        <f>IF('S.D.PASTE SHEET'!E427="","",'S.D.PASTE SHEET'!E427)</f>
        <v/>
      </c>
      <c s="86" t="str">
        <f>IF('S.D.PASTE SHEET'!F427="","",'S.D.PASTE SHEET'!F427)</f>
        <v/>
      </c>
      <c s="86" t="str">
        <f>IF('S.D.PASTE SHEET'!G427="","",'S.D.PASTE SHEET'!G427)</f>
        <v/>
      </c>
      <c s="86" t="str">
        <f>IF('S.D.PASTE SHEET'!H427="","",'S.D.PASTE SHEET'!H427)</f>
        <v/>
      </c>
      <c s="86" t="str">
        <f>IF('S.D.PASTE SHEET'!I427="","",'S.D.PASTE SHEET'!I427)</f>
        <v/>
      </c>
      <c s="86" t="str">
        <f>IF('S.D.PASTE SHEET'!J427="","",'S.D.PASTE SHEET'!J427)</f>
        <v/>
      </c>
      <c s="86" t="str">
        <f>IF('S.D.PASTE SHEET'!K427="","",'S.D.PASTE SHEET'!K427)</f>
        <v/>
      </c>
      <c s="86" t="str">
        <f>IF('S.D.PASTE SHEET'!L427="","",'S.D.PASTE SHEET'!L427)</f>
        <v/>
      </c>
      <c s="86" t="str">
        <f>IF('S.D.PASTE SHEET'!M427="","",'S.D.PASTE SHEET'!M427)</f>
        <v/>
      </c>
      <c s="86" t="str">
        <f>IF('S.D.PASTE SHEET'!N427="","",'S.D.PASTE SHEET'!N427)</f>
        <v/>
      </c>
      <c s="86" t="str">
        <f>IF('S.D.PASTE SHEET'!O427="","",'S.D.PASTE SHEET'!O427)</f>
        <v/>
      </c>
      <c s="86" t="str">
        <f>IF('S.D.PASTE SHEET'!P427="","",'S.D.PASTE SHEET'!P427)</f>
        <v/>
      </c>
      <c s="86" t="str">
        <f>IF('S.D.PASTE SHEET'!Q427="","",'S.D.PASTE SHEET'!Q427)</f>
        <v/>
      </c>
      <c s="86" t="str">
        <f>IF('S.D.PASTE SHEET'!R427="","",'S.D.PASTE SHEET'!R427)</f>
        <v/>
      </c>
      <c s="86" t="str">
        <f>IF('S.D.PASTE SHEET'!S427="","",'S.D.PASTE SHEET'!S427)</f>
        <v/>
      </c>
      <c s="86" t="str">
        <f>IF('S.D.PASTE SHEET'!T427="","",'S.D.PASTE SHEET'!T427)</f>
        <v/>
      </c>
      <c s="86" t="str">
        <f>IF('S.D.PASTE SHEET'!U427="","",'S.D.PASTE SHEET'!U427)</f>
        <v/>
      </c>
      <c s="86" t="str">
        <f>IF('S.D.PASTE SHEET'!V427="","",'S.D.PASTE SHEET'!V427)</f>
        <v/>
      </c>
      <c s="86" t="str">
        <f>IF('S.D.PASTE SHEET'!W427="","",'S.D.PASTE SHEET'!W427)</f>
        <v/>
      </c>
      <c s="86" t="str">
        <f>IF('S.D.PASTE SHEET'!X427="","",'S.D.PASTE SHEET'!X427)</f>
        <v/>
      </c>
      <c s="86" t="str">
        <f>IF('S.D.PASTE SHEET'!Y427="","",'S.D.PASTE SHEET'!Y427)</f>
        <v/>
      </c>
      <c s="86" t="str">
        <f>IF('S.D.PASTE SHEET'!Z427="","",'S.D.PASTE SHEET'!Z427)</f>
        <v/>
      </c>
      <c s="86" t="str">
        <f>IF('S.D.PASTE SHEET'!AA427="","",'S.D.PASTE SHEET'!AA427)</f>
        <v/>
      </c>
      <c s="86" t="str">
        <f>IF('S.D.PASTE SHEET'!AB427="","",'S.D.PASTE SHEET'!AB427)</f>
        <v/>
      </c>
      <c s="86" t="str">
        <f>IF('S.D.PASTE SHEET'!AC427="","",'S.D.PASTE SHEET'!AC427)</f>
        <v/>
      </c>
      <c s="86" t="str">
        <f>IF('S.D.PASTE SHEET'!AD427="","",'S.D.PASTE SHEET'!AD427)</f>
        <v/>
      </c>
      <c s="87"/>
      <c s="88" t="str">
        <f>IF(AK427="","",IF(AK427&gt;0,COUNT($AG$2:AG427),""))</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27" s="88" t="str">
        <f>IF(BC427="","",IF(BC427&gt;0,COUNT($AY$2:AY427),""))</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28" spans="1:66" ht="15.75" customHeight="1">
      <c r="A428" s="86" t="str">
        <f>IF('S.D.PASTE SHEET'!A428="","",'S.D.PASTE SHEET'!A428)</f>
        <v/>
      </c>
      <c s="86" t="str">
        <f>IF('S.D.PASTE SHEET'!B428="","",'S.D.PASTE SHEET'!B428)</f>
        <v/>
      </c>
      <c s="86" t="str">
        <f>IF('S.D.PASTE SHEET'!C428="","",'S.D.PASTE SHEET'!C428)</f>
        <v/>
      </c>
      <c s="86" t="str">
        <f>IF('S.D.PASTE SHEET'!D428="","",'S.D.PASTE SHEET'!D428)</f>
        <v/>
      </c>
      <c s="86" t="str">
        <f>IF('S.D.PASTE SHEET'!E428="","",'S.D.PASTE SHEET'!E428)</f>
        <v/>
      </c>
      <c s="86" t="str">
        <f>IF('S.D.PASTE SHEET'!F428="","",'S.D.PASTE SHEET'!F428)</f>
        <v/>
      </c>
      <c s="86" t="str">
        <f>IF('S.D.PASTE SHEET'!G428="","",'S.D.PASTE SHEET'!G428)</f>
        <v/>
      </c>
      <c s="86" t="str">
        <f>IF('S.D.PASTE SHEET'!H428="","",'S.D.PASTE SHEET'!H428)</f>
        <v/>
      </c>
      <c s="86" t="str">
        <f>IF('S.D.PASTE SHEET'!I428="","",'S.D.PASTE SHEET'!I428)</f>
        <v/>
      </c>
      <c s="86" t="str">
        <f>IF('S.D.PASTE SHEET'!J428="","",'S.D.PASTE SHEET'!J428)</f>
        <v/>
      </c>
      <c s="86" t="str">
        <f>IF('S.D.PASTE SHEET'!K428="","",'S.D.PASTE SHEET'!K428)</f>
        <v/>
      </c>
      <c s="86" t="str">
        <f>IF('S.D.PASTE SHEET'!L428="","",'S.D.PASTE SHEET'!L428)</f>
        <v/>
      </c>
      <c s="86" t="str">
        <f>IF('S.D.PASTE SHEET'!M428="","",'S.D.PASTE SHEET'!M428)</f>
        <v/>
      </c>
      <c s="86" t="str">
        <f>IF('S.D.PASTE SHEET'!N428="","",'S.D.PASTE SHEET'!N428)</f>
        <v/>
      </c>
      <c s="86" t="str">
        <f>IF('S.D.PASTE SHEET'!O428="","",'S.D.PASTE SHEET'!O428)</f>
        <v/>
      </c>
      <c s="86" t="str">
        <f>IF('S.D.PASTE SHEET'!P428="","",'S.D.PASTE SHEET'!P428)</f>
        <v/>
      </c>
      <c s="86" t="str">
        <f>IF('S.D.PASTE SHEET'!Q428="","",'S.D.PASTE SHEET'!Q428)</f>
        <v/>
      </c>
      <c s="86" t="str">
        <f>IF('S.D.PASTE SHEET'!R428="","",'S.D.PASTE SHEET'!R428)</f>
        <v/>
      </c>
      <c s="86" t="str">
        <f>IF('S.D.PASTE SHEET'!S428="","",'S.D.PASTE SHEET'!S428)</f>
        <v/>
      </c>
      <c s="86" t="str">
        <f>IF('S.D.PASTE SHEET'!T428="","",'S.D.PASTE SHEET'!T428)</f>
        <v/>
      </c>
      <c s="86" t="str">
        <f>IF('S.D.PASTE SHEET'!U428="","",'S.D.PASTE SHEET'!U428)</f>
        <v/>
      </c>
      <c s="86" t="str">
        <f>IF('S.D.PASTE SHEET'!V428="","",'S.D.PASTE SHEET'!V428)</f>
        <v/>
      </c>
      <c s="86" t="str">
        <f>IF('S.D.PASTE SHEET'!W428="","",'S.D.PASTE SHEET'!W428)</f>
        <v/>
      </c>
      <c s="86" t="str">
        <f>IF('S.D.PASTE SHEET'!X428="","",'S.D.PASTE SHEET'!X428)</f>
        <v/>
      </c>
      <c s="86" t="str">
        <f>IF('S.D.PASTE SHEET'!Y428="","",'S.D.PASTE SHEET'!Y428)</f>
        <v/>
      </c>
      <c s="86" t="str">
        <f>IF('S.D.PASTE SHEET'!Z428="","",'S.D.PASTE SHEET'!Z428)</f>
        <v/>
      </c>
      <c s="86" t="str">
        <f>IF('S.D.PASTE SHEET'!AA428="","",'S.D.PASTE SHEET'!AA428)</f>
        <v/>
      </c>
      <c s="86" t="str">
        <f>IF('S.D.PASTE SHEET'!AB428="","",'S.D.PASTE SHEET'!AB428)</f>
        <v/>
      </c>
      <c s="86" t="str">
        <f>IF('S.D.PASTE SHEET'!AC428="","",'S.D.PASTE SHEET'!AC428)</f>
        <v/>
      </c>
      <c s="86" t="str">
        <f>IF('S.D.PASTE SHEET'!AD428="","",'S.D.PASTE SHEET'!AD428)</f>
        <v/>
      </c>
      <c s="87"/>
      <c s="88" t="str">
        <f>IF(AK428="","",IF(AK428&gt;0,COUNT($AG$2:AG428),""))</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28" s="88" t="str">
        <f>IF(BC428="","",IF(BC428&gt;0,COUNT($AY$2:AY428),""))</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29" spans="1:66" ht="15.75" customHeight="1">
      <c r="A429" s="86" t="str">
        <f>IF('S.D.PASTE SHEET'!A429="","",'S.D.PASTE SHEET'!A429)</f>
        <v/>
      </c>
      <c s="86" t="str">
        <f>IF('S.D.PASTE SHEET'!B429="","",'S.D.PASTE SHEET'!B429)</f>
        <v/>
      </c>
      <c s="86" t="str">
        <f>IF('S.D.PASTE SHEET'!C429="","",'S.D.PASTE SHEET'!C429)</f>
        <v/>
      </c>
      <c s="86" t="str">
        <f>IF('S.D.PASTE SHEET'!D429="","",'S.D.PASTE SHEET'!D429)</f>
        <v/>
      </c>
      <c s="86" t="str">
        <f>IF('S.D.PASTE SHEET'!E429="","",'S.D.PASTE SHEET'!E429)</f>
        <v/>
      </c>
      <c s="86" t="str">
        <f>IF('S.D.PASTE SHEET'!F429="","",'S.D.PASTE SHEET'!F429)</f>
        <v/>
      </c>
      <c s="86" t="str">
        <f>IF('S.D.PASTE SHEET'!G429="","",'S.D.PASTE SHEET'!G429)</f>
        <v/>
      </c>
      <c s="86" t="str">
        <f>IF('S.D.PASTE SHEET'!H429="","",'S.D.PASTE SHEET'!H429)</f>
        <v/>
      </c>
      <c s="86" t="str">
        <f>IF('S.D.PASTE SHEET'!I429="","",'S.D.PASTE SHEET'!I429)</f>
        <v/>
      </c>
      <c s="86" t="str">
        <f>IF('S.D.PASTE SHEET'!J429="","",'S.D.PASTE SHEET'!J429)</f>
        <v/>
      </c>
      <c s="86" t="str">
        <f>IF('S.D.PASTE SHEET'!K429="","",'S.D.PASTE SHEET'!K429)</f>
        <v/>
      </c>
      <c s="86" t="str">
        <f>IF('S.D.PASTE SHEET'!L429="","",'S.D.PASTE SHEET'!L429)</f>
        <v/>
      </c>
      <c s="86" t="str">
        <f>IF('S.D.PASTE SHEET'!M429="","",'S.D.PASTE SHEET'!M429)</f>
        <v/>
      </c>
      <c s="86" t="str">
        <f>IF('S.D.PASTE SHEET'!N429="","",'S.D.PASTE SHEET'!N429)</f>
        <v/>
      </c>
      <c s="86" t="str">
        <f>IF('S.D.PASTE SHEET'!O429="","",'S.D.PASTE SHEET'!O429)</f>
        <v/>
      </c>
      <c s="86" t="str">
        <f>IF('S.D.PASTE SHEET'!P429="","",'S.D.PASTE SHEET'!P429)</f>
        <v/>
      </c>
      <c s="86" t="str">
        <f>IF('S.D.PASTE SHEET'!Q429="","",'S.D.PASTE SHEET'!Q429)</f>
        <v/>
      </c>
      <c s="86" t="str">
        <f>IF('S.D.PASTE SHEET'!R429="","",'S.D.PASTE SHEET'!R429)</f>
        <v/>
      </c>
      <c s="86" t="str">
        <f>IF('S.D.PASTE SHEET'!S429="","",'S.D.PASTE SHEET'!S429)</f>
        <v/>
      </c>
      <c s="86" t="str">
        <f>IF('S.D.PASTE SHEET'!T429="","",'S.D.PASTE SHEET'!T429)</f>
        <v/>
      </c>
      <c s="86" t="str">
        <f>IF('S.D.PASTE SHEET'!U429="","",'S.D.PASTE SHEET'!U429)</f>
        <v/>
      </c>
      <c s="86" t="str">
        <f>IF('S.D.PASTE SHEET'!V429="","",'S.D.PASTE SHEET'!V429)</f>
        <v/>
      </c>
      <c s="86" t="str">
        <f>IF('S.D.PASTE SHEET'!W429="","",'S.D.PASTE SHEET'!W429)</f>
        <v/>
      </c>
      <c s="86" t="str">
        <f>IF('S.D.PASTE SHEET'!X429="","",'S.D.PASTE SHEET'!X429)</f>
        <v/>
      </c>
      <c s="86" t="str">
        <f>IF('S.D.PASTE SHEET'!Y429="","",'S.D.PASTE SHEET'!Y429)</f>
        <v/>
      </c>
      <c s="86" t="str">
        <f>IF('S.D.PASTE SHEET'!Z429="","",'S.D.PASTE SHEET'!Z429)</f>
        <v/>
      </c>
      <c s="86" t="str">
        <f>IF('S.D.PASTE SHEET'!AA429="","",'S.D.PASTE SHEET'!AA429)</f>
        <v/>
      </c>
      <c s="86" t="str">
        <f>IF('S.D.PASTE SHEET'!AB429="","",'S.D.PASTE SHEET'!AB429)</f>
        <v/>
      </c>
      <c s="86" t="str">
        <f>IF('S.D.PASTE SHEET'!AC429="","",'S.D.PASTE SHEET'!AC429)</f>
        <v/>
      </c>
      <c s="86" t="str">
        <f>IF('S.D.PASTE SHEET'!AD429="","",'S.D.PASTE SHEET'!AD429)</f>
        <v/>
      </c>
      <c s="87"/>
      <c s="88" t="str">
        <f>IF(AK429="","",IF(AK429&gt;0,COUNT($AG$2:AG429),""))</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29" s="88" t="str">
        <f>IF(BC429="","",IF(BC429&gt;0,COUNT($AY$2:AY429),""))</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30" spans="1:66" ht="15.75" customHeight="1">
      <c r="A430" s="86" t="str">
        <f>IF('S.D.PASTE SHEET'!A430="","",'S.D.PASTE SHEET'!A430)</f>
        <v/>
      </c>
      <c s="86" t="str">
        <f>IF('S.D.PASTE SHEET'!B430="","",'S.D.PASTE SHEET'!B430)</f>
        <v/>
      </c>
      <c s="86" t="str">
        <f>IF('S.D.PASTE SHEET'!C430="","",'S.D.PASTE SHEET'!C430)</f>
        <v/>
      </c>
      <c s="86" t="str">
        <f>IF('S.D.PASTE SHEET'!D430="","",'S.D.PASTE SHEET'!D430)</f>
        <v/>
      </c>
      <c s="86" t="str">
        <f>IF('S.D.PASTE SHEET'!E430="","",'S.D.PASTE SHEET'!E430)</f>
        <v/>
      </c>
      <c s="86" t="str">
        <f>IF('S.D.PASTE SHEET'!F430="","",'S.D.PASTE SHEET'!F430)</f>
        <v/>
      </c>
      <c s="86" t="str">
        <f>IF('S.D.PASTE SHEET'!G430="","",'S.D.PASTE SHEET'!G430)</f>
        <v/>
      </c>
      <c s="86" t="str">
        <f>IF('S.D.PASTE SHEET'!H430="","",'S.D.PASTE SHEET'!H430)</f>
        <v/>
      </c>
      <c s="86" t="str">
        <f>IF('S.D.PASTE SHEET'!I430="","",'S.D.PASTE SHEET'!I430)</f>
        <v/>
      </c>
      <c s="86" t="str">
        <f>IF('S.D.PASTE SHEET'!J430="","",'S.D.PASTE SHEET'!J430)</f>
        <v/>
      </c>
      <c s="86" t="str">
        <f>IF('S.D.PASTE SHEET'!K430="","",'S.D.PASTE SHEET'!K430)</f>
        <v/>
      </c>
      <c s="86" t="str">
        <f>IF('S.D.PASTE SHEET'!L430="","",'S.D.PASTE SHEET'!L430)</f>
        <v/>
      </c>
      <c s="86" t="str">
        <f>IF('S.D.PASTE SHEET'!M430="","",'S.D.PASTE SHEET'!M430)</f>
        <v/>
      </c>
      <c s="86" t="str">
        <f>IF('S.D.PASTE SHEET'!N430="","",'S.D.PASTE SHEET'!N430)</f>
        <v/>
      </c>
      <c s="86" t="str">
        <f>IF('S.D.PASTE SHEET'!O430="","",'S.D.PASTE SHEET'!O430)</f>
        <v/>
      </c>
      <c s="86" t="str">
        <f>IF('S.D.PASTE SHEET'!P430="","",'S.D.PASTE SHEET'!P430)</f>
        <v/>
      </c>
      <c s="86" t="str">
        <f>IF('S.D.PASTE SHEET'!Q430="","",'S.D.PASTE SHEET'!Q430)</f>
        <v/>
      </c>
      <c s="86" t="str">
        <f>IF('S.D.PASTE SHEET'!R430="","",'S.D.PASTE SHEET'!R430)</f>
        <v/>
      </c>
      <c s="86" t="str">
        <f>IF('S.D.PASTE SHEET'!S430="","",'S.D.PASTE SHEET'!S430)</f>
        <v/>
      </c>
      <c s="86" t="str">
        <f>IF('S.D.PASTE SHEET'!T430="","",'S.D.PASTE SHEET'!T430)</f>
        <v/>
      </c>
      <c s="86" t="str">
        <f>IF('S.D.PASTE SHEET'!U430="","",'S.D.PASTE SHEET'!U430)</f>
        <v/>
      </c>
      <c s="86" t="str">
        <f>IF('S.D.PASTE SHEET'!V430="","",'S.D.PASTE SHEET'!V430)</f>
        <v/>
      </c>
      <c s="86" t="str">
        <f>IF('S.D.PASTE SHEET'!W430="","",'S.D.PASTE SHEET'!W430)</f>
        <v/>
      </c>
      <c s="86" t="str">
        <f>IF('S.D.PASTE SHEET'!X430="","",'S.D.PASTE SHEET'!X430)</f>
        <v/>
      </c>
      <c s="86" t="str">
        <f>IF('S.D.PASTE SHEET'!Y430="","",'S.D.PASTE SHEET'!Y430)</f>
        <v/>
      </c>
      <c s="86" t="str">
        <f>IF('S.D.PASTE SHEET'!Z430="","",'S.D.PASTE SHEET'!Z430)</f>
        <v/>
      </c>
      <c s="86" t="str">
        <f>IF('S.D.PASTE SHEET'!AA430="","",'S.D.PASTE SHEET'!AA430)</f>
        <v/>
      </c>
      <c s="86" t="str">
        <f>IF('S.D.PASTE SHEET'!AB430="","",'S.D.PASTE SHEET'!AB430)</f>
        <v/>
      </c>
      <c s="86" t="str">
        <f>IF('S.D.PASTE SHEET'!AC430="","",'S.D.PASTE SHEET'!AC430)</f>
        <v/>
      </c>
      <c s="86" t="str">
        <f>IF('S.D.PASTE SHEET'!AD430="","",'S.D.PASTE SHEET'!AD430)</f>
        <v/>
      </c>
      <c s="87"/>
      <c s="88" t="str">
        <f>IF(AK430="","",IF(AK430&gt;0,COUNT($AG$2:AG430),""))</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30" s="88" t="str">
        <f>IF(BC430="","",IF(BC430&gt;0,COUNT($AY$2:AY430),""))</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31" spans="1:66" ht="15.75" customHeight="1">
      <c r="A431" s="86" t="str">
        <f>IF('S.D.PASTE SHEET'!A431="","",'S.D.PASTE SHEET'!A431)</f>
        <v/>
      </c>
      <c s="86" t="str">
        <f>IF('S.D.PASTE SHEET'!B431="","",'S.D.PASTE SHEET'!B431)</f>
        <v/>
      </c>
      <c s="86" t="str">
        <f>IF('S.D.PASTE SHEET'!C431="","",'S.D.PASTE SHEET'!C431)</f>
        <v/>
      </c>
      <c s="86" t="str">
        <f>IF('S.D.PASTE SHEET'!D431="","",'S.D.PASTE SHEET'!D431)</f>
        <v/>
      </c>
      <c s="86" t="str">
        <f>IF('S.D.PASTE SHEET'!E431="","",'S.D.PASTE SHEET'!E431)</f>
        <v/>
      </c>
      <c s="86" t="str">
        <f>IF('S.D.PASTE SHEET'!F431="","",'S.D.PASTE SHEET'!F431)</f>
        <v/>
      </c>
      <c s="86" t="str">
        <f>IF('S.D.PASTE SHEET'!G431="","",'S.D.PASTE SHEET'!G431)</f>
        <v/>
      </c>
      <c s="86" t="str">
        <f>IF('S.D.PASTE SHEET'!H431="","",'S.D.PASTE SHEET'!H431)</f>
        <v/>
      </c>
      <c s="86" t="str">
        <f>IF('S.D.PASTE SHEET'!I431="","",'S.D.PASTE SHEET'!I431)</f>
        <v/>
      </c>
      <c s="86" t="str">
        <f>IF('S.D.PASTE SHEET'!J431="","",'S.D.PASTE SHEET'!J431)</f>
        <v/>
      </c>
      <c s="86" t="str">
        <f>IF('S.D.PASTE SHEET'!K431="","",'S.D.PASTE SHEET'!K431)</f>
        <v/>
      </c>
      <c s="86" t="str">
        <f>IF('S.D.PASTE SHEET'!L431="","",'S.D.PASTE SHEET'!L431)</f>
        <v/>
      </c>
      <c s="86" t="str">
        <f>IF('S.D.PASTE SHEET'!M431="","",'S.D.PASTE SHEET'!M431)</f>
        <v/>
      </c>
      <c s="86" t="str">
        <f>IF('S.D.PASTE SHEET'!N431="","",'S.D.PASTE SHEET'!N431)</f>
        <v/>
      </c>
      <c s="86" t="str">
        <f>IF('S.D.PASTE SHEET'!O431="","",'S.D.PASTE SHEET'!O431)</f>
        <v/>
      </c>
      <c s="86" t="str">
        <f>IF('S.D.PASTE SHEET'!P431="","",'S.D.PASTE SHEET'!P431)</f>
        <v/>
      </c>
      <c s="86" t="str">
        <f>IF('S.D.PASTE SHEET'!Q431="","",'S.D.PASTE SHEET'!Q431)</f>
        <v/>
      </c>
      <c s="86" t="str">
        <f>IF('S.D.PASTE SHEET'!R431="","",'S.D.PASTE SHEET'!R431)</f>
        <v/>
      </c>
      <c s="86" t="str">
        <f>IF('S.D.PASTE SHEET'!S431="","",'S.D.PASTE SHEET'!S431)</f>
        <v/>
      </c>
      <c s="86" t="str">
        <f>IF('S.D.PASTE SHEET'!T431="","",'S.D.PASTE SHEET'!T431)</f>
        <v/>
      </c>
      <c s="86" t="str">
        <f>IF('S.D.PASTE SHEET'!U431="","",'S.D.PASTE SHEET'!U431)</f>
        <v/>
      </c>
      <c s="86" t="str">
        <f>IF('S.D.PASTE SHEET'!V431="","",'S.D.PASTE SHEET'!V431)</f>
        <v/>
      </c>
      <c s="86" t="str">
        <f>IF('S.D.PASTE SHEET'!W431="","",'S.D.PASTE SHEET'!W431)</f>
        <v/>
      </c>
      <c s="86" t="str">
        <f>IF('S.D.PASTE SHEET'!X431="","",'S.D.PASTE SHEET'!X431)</f>
        <v/>
      </c>
      <c s="86" t="str">
        <f>IF('S.D.PASTE SHEET'!Y431="","",'S.D.PASTE SHEET'!Y431)</f>
        <v/>
      </c>
      <c s="86" t="str">
        <f>IF('S.D.PASTE SHEET'!Z431="","",'S.D.PASTE SHEET'!Z431)</f>
        <v/>
      </c>
      <c s="86" t="str">
        <f>IF('S.D.PASTE SHEET'!AA431="","",'S.D.PASTE SHEET'!AA431)</f>
        <v/>
      </c>
      <c s="86" t="str">
        <f>IF('S.D.PASTE SHEET'!AB431="","",'S.D.PASTE SHEET'!AB431)</f>
        <v/>
      </c>
      <c s="86" t="str">
        <f>IF('S.D.PASTE SHEET'!AC431="","",'S.D.PASTE SHEET'!AC431)</f>
        <v/>
      </c>
      <c s="86" t="str">
        <f>IF('S.D.PASTE SHEET'!AD431="","",'S.D.PASTE SHEET'!AD431)</f>
        <v/>
      </c>
      <c s="87"/>
      <c s="88" t="str">
        <f>IF(AK431="","",IF(AK431&gt;0,COUNT($AG$2:AG431),""))</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31" s="88" t="str">
        <f>IF(BC431="","",IF(BC431&gt;0,COUNT($AY$2:AY431),""))</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32" spans="1:66" ht="15.75" customHeight="1">
      <c r="A432" s="86" t="str">
        <f>IF('S.D.PASTE SHEET'!A432="","",'S.D.PASTE SHEET'!A432)</f>
        <v/>
      </c>
      <c s="86" t="str">
        <f>IF('S.D.PASTE SHEET'!B432="","",'S.D.PASTE SHEET'!B432)</f>
        <v/>
      </c>
      <c s="86" t="str">
        <f>IF('S.D.PASTE SHEET'!C432="","",'S.D.PASTE SHEET'!C432)</f>
        <v/>
      </c>
      <c s="86" t="str">
        <f>IF('S.D.PASTE SHEET'!D432="","",'S.D.PASTE SHEET'!D432)</f>
        <v/>
      </c>
      <c s="86" t="str">
        <f>IF('S.D.PASTE SHEET'!E432="","",'S.D.PASTE SHEET'!E432)</f>
        <v/>
      </c>
      <c s="86" t="str">
        <f>IF('S.D.PASTE SHEET'!F432="","",'S.D.PASTE SHEET'!F432)</f>
        <v/>
      </c>
      <c s="86" t="str">
        <f>IF('S.D.PASTE SHEET'!G432="","",'S.D.PASTE SHEET'!G432)</f>
        <v/>
      </c>
      <c s="86" t="str">
        <f>IF('S.D.PASTE SHEET'!H432="","",'S.D.PASTE SHEET'!H432)</f>
        <v/>
      </c>
      <c s="86" t="str">
        <f>IF('S.D.PASTE SHEET'!I432="","",'S.D.PASTE SHEET'!I432)</f>
        <v/>
      </c>
      <c s="86" t="str">
        <f>IF('S.D.PASTE SHEET'!J432="","",'S.D.PASTE SHEET'!J432)</f>
        <v/>
      </c>
      <c s="86" t="str">
        <f>IF('S.D.PASTE SHEET'!K432="","",'S.D.PASTE SHEET'!K432)</f>
        <v/>
      </c>
      <c s="86" t="str">
        <f>IF('S.D.PASTE SHEET'!L432="","",'S.D.PASTE SHEET'!L432)</f>
        <v/>
      </c>
      <c s="86" t="str">
        <f>IF('S.D.PASTE SHEET'!M432="","",'S.D.PASTE SHEET'!M432)</f>
        <v/>
      </c>
      <c s="86" t="str">
        <f>IF('S.D.PASTE SHEET'!N432="","",'S.D.PASTE SHEET'!N432)</f>
        <v/>
      </c>
      <c s="86" t="str">
        <f>IF('S.D.PASTE SHEET'!O432="","",'S.D.PASTE SHEET'!O432)</f>
        <v/>
      </c>
      <c s="86" t="str">
        <f>IF('S.D.PASTE SHEET'!P432="","",'S.D.PASTE SHEET'!P432)</f>
        <v/>
      </c>
      <c s="86" t="str">
        <f>IF('S.D.PASTE SHEET'!Q432="","",'S.D.PASTE SHEET'!Q432)</f>
        <v/>
      </c>
      <c s="86" t="str">
        <f>IF('S.D.PASTE SHEET'!R432="","",'S.D.PASTE SHEET'!R432)</f>
        <v/>
      </c>
      <c s="86" t="str">
        <f>IF('S.D.PASTE SHEET'!S432="","",'S.D.PASTE SHEET'!S432)</f>
        <v/>
      </c>
      <c s="86" t="str">
        <f>IF('S.D.PASTE SHEET'!T432="","",'S.D.PASTE SHEET'!T432)</f>
        <v/>
      </c>
      <c s="86" t="str">
        <f>IF('S.D.PASTE SHEET'!U432="","",'S.D.PASTE SHEET'!U432)</f>
        <v/>
      </c>
      <c s="86" t="str">
        <f>IF('S.D.PASTE SHEET'!V432="","",'S.D.PASTE SHEET'!V432)</f>
        <v/>
      </c>
      <c s="86" t="str">
        <f>IF('S.D.PASTE SHEET'!W432="","",'S.D.PASTE SHEET'!W432)</f>
        <v/>
      </c>
      <c s="86" t="str">
        <f>IF('S.D.PASTE SHEET'!X432="","",'S.D.PASTE SHEET'!X432)</f>
        <v/>
      </c>
      <c s="86" t="str">
        <f>IF('S.D.PASTE SHEET'!Y432="","",'S.D.PASTE SHEET'!Y432)</f>
        <v/>
      </c>
      <c s="86" t="str">
        <f>IF('S.D.PASTE SHEET'!Z432="","",'S.D.PASTE SHEET'!Z432)</f>
        <v/>
      </c>
      <c s="86" t="str">
        <f>IF('S.D.PASTE SHEET'!AA432="","",'S.D.PASTE SHEET'!AA432)</f>
        <v/>
      </c>
      <c s="86" t="str">
        <f>IF('S.D.PASTE SHEET'!AB432="","",'S.D.PASTE SHEET'!AB432)</f>
        <v/>
      </c>
      <c s="86" t="str">
        <f>IF('S.D.PASTE SHEET'!AC432="","",'S.D.PASTE SHEET'!AC432)</f>
        <v/>
      </c>
      <c s="86" t="str">
        <f>IF('S.D.PASTE SHEET'!AD432="","",'S.D.PASTE SHEET'!AD432)</f>
        <v/>
      </c>
      <c s="87"/>
      <c s="88" t="str">
        <f>IF(AK432="","",IF(AK432&gt;0,COUNT($AG$2:AG432),""))</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32" s="88" t="str">
        <f>IF(BC432="","",IF(BC432&gt;0,COUNT($AY$2:AY432),""))</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33" spans="1:66" ht="15.75" customHeight="1">
      <c r="A433" s="86" t="str">
        <f>IF('S.D.PASTE SHEET'!A433="","",'S.D.PASTE SHEET'!A433)</f>
        <v/>
      </c>
      <c s="86" t="str">
        <f>IF('S.D.PASTE SHEET'!B433="","",'S.D.PASTE SHEET'!B433)</f>
        <v/>
      </c>
      <c s="86" t="str">
        <f>IF('S.D.PASTE SHEET'!C433="","",'S.D.PASTE SHEET'!C433)</f>
        <v/>
      </c>
      <c s="86" t="str">
        <f>IF('S.D.PASTE SHEET'!D433="","",'S.D.PASTE SHEET'!D433)</f>
        <v/>
      </c>
      <c s="86" t="str">
        <f>IF('S.D.PASTE SHEET'!E433="","",'S.D.PASTE SHEET'!E433)</f>
        <v/>
      </c>
      <c s="86" t="str">
        <f>IF('S.D.PASTE SHEET'!F433="","",'S.D.PASTE SHEET'!F433)</f>
        <v/>
      </c>
      <c s="86" t="str">
        <f>IF('S.D.PASTE SHEET'!G433="","",'S.D.PASTE SHEET'!G433)</f>
        <v/>
      </c>
      <c s="86" t="str">
        <f>IF('S.D.PASTE SHEET'!H433="","",'S.D.PASTE SHEET'!H433)</f>
        <v/>
      </c>
      <c s="86" t="str">
        <f>IF('S.D.PASTE SHEET'!I433="","",'S.D.PASTE SHEET'!I433)</f>
        <v/>
      </c>
      <c s="86" t="str">
        <f>IF('S.D.PASTE SHEET'!J433="","",'S.D.PASTE SHEET'!J433)</f>
        <v/>
      </c>
      <c s="86" t="str">
        <f>IF('S.D.PASTE SHEET'!K433="","",'S.D.PASTE SHEET'!K433)</f>
        <v/>
      </c>
      <c s="86" t="str">
        <f>IF('S.D.PASTE SHEET'!L433="","",'S.D.PASTE SHEET'!L433)</f>
        <v/>
      </c>
      <c s="86" t="str">
        <f>IF('S.D.PASTE SHEET'!M433="","",'S.D.PASTE SHEET'!M433)</f>
        <v/>
      </c>
      <c s="86" t="str">
        <f>IF('S.D.PASTE SHEET'!N433="","",'S.D.PASTE SHEET'!N433)</f>
        <v/>
      </c>
      <c s="86" t="str">
        <f>IF('S.D.PASTE SHEET'!O433="","",'S.D.PASTE SHEET'!O433)</f>
        <v/>
      </c>
      <c s="86" t="str">
        <f>IF('S.D.PASTE SHEET'!P433="","",'S.D.PASTE SHEET'!P433)</f>
        <v/>
      </c>
      <c s="86" t="str">
        <f>IF('S.D.PASTE SHEET'!Q433="","",'S.D.PASTE SHEET'!Q433)</f>
        <v/>
      </c>
      <c s="86" t="str">
        <f>IF('S.D.PASTE SHEET'!R433="","",'S.D.PASTE SHEET'!R433)</f>
        <v/>
      </c>
      <c s="86" t="str">
        <f>IF('S.D.PASTE SHEET'!S433="","",'S.D.PASTE SHEET'!S433)</f>
        <v/>
      </c>
      <c s="86" t="str">
        <f>IF('S.D.PASTE SHEET'!T433="","",'S.D.PASTE SHEET'!T433)</f>
        <v/>
      </c>
      <c s="86" t="str">
        <f>IF('S.D.PASTE SHEET'!U433="","",'S.D.PASTE SHEET'!U433)</f>
        <v/>
      </c>
      <c s="86" t="str">
        <f>IF('S.D.PASTE SHEET'!V433="","",'S.D.PASTE SHEET'!V433)</f>
        <v/>
      </c>
      <c s="86" t="str">
        <f>IF('S.D.PASTE SHEET'!W433="","",'S.D.PASTE SHEET'!W433)</f>
        <v/>
      </c>
      <c s="86" t="str">
        <f>IF('S.D.PASTE SHEET'!X433="","",'S.D.PASTE SHEET'!X433)</f>
        <v/>
      </c>
      <c s="86" t="str">
        <f>IF('S.D.PASTE SHEET'!Y433="","",'S.D.PASTE SHEET'!Y433)</f>
        <v/>
      </c>
      <c s="86" t="str">
        <f>IF('S.D.PASTE SHEET'!Z433="","",'S.D.PASTE SHEET'!Z433)</f>
        <v/>
      </c>
      <c s="86" t="str">
        <f>IF('S.D.PASTE SHEET'!AA433="","",'S.D.PASTE SHEET'!AA433)</f>
        <v/>
      </c>
      <c s="86" t="str">
        <f>IF('S.D.PASTE SHEET'!AB433="","",'S.D.PASTE SHEET'!AB433)</f>
        <v/>
      </c>
      <c s="86" t="str">
        <f>IF('S.D.PASTE SHEET'!AC433="","",'S.D.PASTE SHEET'!AC433)</f>
        <v/>
      </c>
      <c s="86" t="str">
        <f>IF('S.D.PASTE SHEET'!AD433="","",'S.D.PASTE SHEET'!AD433)</f>
        <v/>
      </c>
      <c s="87"/>
      <c s="88" t="str">
        <f>IF(AK433="","",IF(AK433&gt;0,COUNT($AG$2:AG433),""))</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33" s="88" t="str">
        <f>IF(BC433="","",IF(BC433&gt;0,COUNT($AY$2:AY433),""))</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34" spans="1:66" ht="15.75" customHeight="1">
      <c r="A434" s="86" t="str">
        <f>IF('S.D.PASTE SHEET'!A434="","",'S.D.PASTE SHEET'!A434)</f>
        <v/>
      </c>
      <c s="86" t="str">
        <f>IF('S.D.PASTE SHEET'!B434="","",'S.D.PASTE SHEET'!B434)</f>
        <v/>
      </c>
      <c s="86" t="str">
        <f>IF('S.D.PASTE SHEET'!C434="","",'S.D.PASTE SHEET'!C434)</f>
        <v/>
      </c>
      <c s="86" t="str">
        <f>IF('S.D.PASTE SHEET'!D434="","",'S.D.PASTE SHEET'!D434)</f>
        <v/>
      </c>
      <c s="86" t="str">
        <f>IF('S.D.PASTE SHEET'!E434="","",'S.D.PASTE SHEET'!E434)</f>
        <v/>
      </c>
      <c s="86" t="str">
        <f>IF('S.D.PASTE SHEET'!F434="","",'S.D.PASTE SHEET'!F434)</f>
        <v/>
      </c>
      <c s="86" t="str">
        <f>IF('S.D.PASTE SHEET'!G434="","",'S.D.PASTE SHEET'!G434)</f>
        <v/>
      </c>
      <c s="86" t="str">
        <f>IF('S.D.PASTE SHEET'!H434="","",'S.D.PASTE SHEET'!H434)</f>
        <v/>
      </c>
      <c s="86" t="str">
        <f>IF('S.D.PASTE SHEET'!I434="","",'S.D.PASTE SHEET'!I434)</f>
        <v/>
      </c>
      <c s="86" t="str">
        <f>IF('S.D.PASTE SHEET'!J434="","",'S.D.PASTE SHEET'!J434)</f>
        <v/>
      </c>
      <c s="86" t="str">
        <f>IF('S.D.PASTE SHEET'!K434="","",'S.D.PASTE SHEET'!K434)</f>
        <v/>
      </c>
      <c s="86" t="str">
        <f>IF('S.D.PASTE SHEET'!L434="","",'S.D.PASTE SHEET'!L434)</f>
        <v/>
      </c>
      <c s="86" t="str">
        <f>IF('S.D.PASTE SHEET'!M434="","",'S.D.PASTE SHEET'!M434)</f>
        <v/>
      </c>
      <c s="86" t="str">
        <f>IF('S.D.PASTE SHEET'!N434="","",'S.D.PASTE SHEET'!N434)</f>
        <v/>
      </c>
      <c s="86" t="str">
        <f>IF('S.D.PASTE SHEET'!O434="","",'S.D.PASTE SHEET'!O434)</f>
        <v/>
      </c>
      <c s="86" t="str">
        <f>IF('S.D.PASTE SHEET'!P434="","",'S.D.PASTE SHEET'!P434)</f>
        <v/>
      </c>
      <c s="86" t="str">
        <f>IF('S.D.PASTE SHEET'!Q434="","",'S.D.PASTE SHEET'!Q434)</f>
        <v/>
      </c>
      <c s="86" t="str">
        <f>IF('S.D.PASTE SHEET'!R434="","",'S.D.PASTE SHEET'!R434)</f>
        <v/>
      </c>
      <c s="86" t="str">
        <f>IF('S.D.PASTE SHEET'!S434="","",'S.D.PASTE SHEET'!S434)</f>
        <v/>
      </c>
      <c s="86" t="str">
        <f>IF('S.D.PASTE SHEET'!T434="","",'S.D.PASTE SHEET'!T434)</f>
        <v/>
      </c>
      <c s="86" t="str">
        <f>IF('S.D.PASTE SHEET'!U434="","",'S.D.PASTE SHEET'!U434)</f>
        <v/>
      </c>
      <c s="86" t="str">
        <f>IF('S.D.PASTE SHEET'!V434="","",'S.D.PASTE SHEET'!V434)</f>
        <v/>
      </c>
      <c s="86" t="str">
        <f>IF('S.D.PASTE SHEET'!W434="","",'S.D.PASTE SHEET'!W434)</f>
        <v/>
      </c>
      <c s="86" t="str">
        <f>IF('S.D.PASTE SHEET'!X434="","",'S.D.PASTE SHEET'!X434)</f>
        <v/>
      </c>
      <c s="86" t="str">
        <f>IF('S.D.PASTE SHEET'!Y434="","",'S.D.PASTE SHEET'!Y434)</f>
        <v/>
      </c>
      <c s="86" t="str">
        <f>IF('S.D.PASTE SHEET'!Z434="","",'S.D.PASTE SHEET'!Z434)</f>
        <v/>
      </c>
      <c s="86" t="str">
        <f>IF('S.D.PASTE SHEET'!AA434="","",'S.D.PASTE SHEET'!AA434)</f>
        <v/>
      </c>
      <c s="86" t="str">
        <f>IF('S.D.PASTE SHEET'!AB434="","",'S.D.PASTE SHEET'!AB434)</f>
        <v/>
      </c>
      <c s="86" t="str">
        <f>IF('S.D.PASTE SHEET'!AC434="","",'S.D.PASTE SHEET'!AC434)</f>
        <v/>
      </c>
      <c s="86" t="str">
        <f>IF('S.D.PASTE SHEET'!AD434="","",'S.D.PASTE SHEET'!AD434)</f>
        <v/>
      </c>
      <c s="87"/>
      <c s="88" t="str">
        <f>IF(AK434="","",IF(AK434&gt;0,COUNT($AG$2:AG434),""))</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34" s="88" t="str">
        <f>IF(BC434="","",IF(BC434&gt;0,COUNT($AY$2:AY434),""))</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35" spans="1:66" ht="15.75" customHeight="1">
      <c r="A435" s="86" t="str">
        <f>IF('S.D.PASTE SHEET'!A435="","",'S.D.PASTE SHEET'!A435)</f>
        <v/>
      </c>
      <c s="86" t="str">
        <f>IF('S.D.PASTE SHEET'!B435="","",'S.D.PASTE SHEET'!B435)</f>
        <v/>
      </c>
      <c s="86" t="str">
        <f>IF('S.D.PASTE SHEET'!C435="","",'S.D.PASTE SHEET'!C435)</f>
        <v/>
      </c>
      <c s="86" t="str">
        <f>IF('S.D.PASTE SHEET'!D435="","",'S.D.PASTE SHEET'!D435)</f>
        <v/>
      </c>
      <c s="86" t="str">
        <f>IF('S.D.PASTE SHEET'!E435="","",'S.D.PASTE SHEET'!E435)</f>
        <v/>
      </c>
      <c s="86" t="str">
        <f>IF('S.D.PASTE SHEET'!F435="","",'S.D.PASTE SHEET'!F435)</f>
        <v/>
      </c>
      <c s="86" t="str">
        <f>IF('S.D.PASTE SHEET'!G435="","",'S.D.PASTE SHEET'!G435)</f>
        <v/>
      </c>
      <c s="86" t="str">
        <f>IF('S.D.PASTE SHEET'!H435="","",'S.D.PASTE SHEET'!H435)</f>
        <v/>
      </c>
      <c s="86" t="str">
        <f>IF('S.D.PASTE SHEET'!I435="","",'S.D.PASTE SHEET'!I435)</f>
        <v/>
      </c>
      <c s="86" t="str">
        <f>IF('S.D.PASTE SHEET'!J435="","",'S.D.PASTE SHEET'!J435)</f>
        <v/>
      </c>
      <c s="86" t="str">
        <f>IF('S.D.PASTE SHEET'!K435="","",'S.D.PASTE SHEET'!K435)</f>
        <v/>
      </c>
      <c s="86" t="str">
        <f>IF('S.D.PASTE SHEET'!L435="","",'S.D.PASTE SHEET'!L435)</f>
        <v/>
      </c>
      <c s="86" t="str">
        <f>IF('S.D.PASTE SHEET'!M435="","",'S.D.PASTE SHEET'!M435)</f>
        <v/>
      </c>
      <c s="86" t="str">
        <f>IF('S.D.PASTE SHEET'!N435="","",'S.D.PASTE SHEET'!N435)</f>
        <v/>
      </c>
      <c s="86" t="str">
        <f>IF('S.D.PASTE SHEET'!O435="","",'S.D.PASTE SHEET'!O435)</f>
        <v/>
      </c>
      <c s="86" t="str">
        <f>IF('S.D.PASTE SHEET'!P435="","",'S.D.PASTE SHEET'!P435)</f>
        <v/>
      </c>
      <c s="86" t="str">
        <f>IF('S.D.PASTE SHEET'!Q435="","",'S.D.PASTE SHEET'!Q435)</f>
        <v/>
      </c>
      <c s="86" t="str">
        <f>IF('S.D.PASTE SHEET'!R435="","",'S.D.PASTE SHEET'!R435)</f>
        <v/>
      </c>
      <c s="86" t="str">
        <f>IF('S.D.PASTE SHEET'!S435="","",'S.D.PASTE SHEET'!S435)</f>
        <v/>
      </c>
      <c s="86" t="str">
        <f>IF('S.D.PASTE SHEET'!T435="","",'S.D.PASTE SHEET'!T435)</f>
        <v/>
      </c>
      <c s="86" t="str">
        <f>IF('S.D.PASTE SHEET'!U435="","",'S.D.PASTE SHEET'!U435)</f>
        <v/>
      </c>
      <c s="86" t="str">
        <f>IF('S.D.PASTE SHEET'!V435="","",'S.D.PASTE SHEET'!V435)</f>
        <v/>
      </c>
      <c s="86" t="str">
        <f>IF('S.D.PASTE SHEET'!W435="","",'S.D.PASTE SHEET'!W435)</f>
        <v/>
      </c>
      <c s="86" t="str">
        <f>IF('S.D.PASTE SHEET'!X435="","",'S.D.PASTE SHEET'!X435)</f>
        <v/>
      </c>
      <c s="86" t="str">
        <f>IF('S.D.PASTE SHEET'!Y435="","",'S.D.PASTE SHEET'!Y435)</f>
        <v/>
      </c>
      <c s="86" t="str">
        <f>IF('S.D.PASTE SHEET'!Z435="","",'S.D.PASTE SHEET'!Z435)</f>
        <v/>
      </c>
      <c s="86" t="str">
        <f>IF('S.D.PASTE SHEET'!AA435="","",'S.D.PASTE SHEET'!AA435)</f>
        <v/>
      </c>
      <c s="86" t="str">
        <f>IF('S.D.PASTE SHEET'!AB435="","",'S.D.PASTE SHEET'!AB435)</f>
        <v/>
      </c>
      <c s="86" t="str">
        <f>IF('S.D.PASTE SHEET'!AC435="","",'S.D.PASTE SHEET'!AC435)</f>
        <v/>
      </c>
      <c s="86" t="str">
        <f>IF('S.D.PASTE SHEET'!AD435="","",'S.D.PASTE SHEET'!AD435)</f>
        <v/>
      </c>
      <c s="87"/>
      <c s="88" t="str">
        <f>IF(AK435="","",IF(AK435&gt;0,COUNT($AG$2:AG435),""))</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35" s="88" t="str">
        <f>IF(BC435="","",IF(BC435&gt;0,COUNT($AY$2:AY435),""))</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36" spans="1:66" ht="15.75" customHeight="1">
      <c r="A436" s="86" t="str">
        <f>IF('S.D.PASTE SHEET'!A436="","",'S.D.PASTE SHEET'!A436)</f>
        <v/>
      </c>
      <c s="86" t="str">
        <f>IF('S.D.PASTE SHEET'!B436="","",'S.D.PASTE SHEET'!B436)</f>
        <v/>
      </c>
      <c s="86" t="str">
        <f>IF('S.D.PASTE SHEET'!C436="","",'S.D.PASTE SHEET'!C436)</f>
        <v/>
      </c>
      <c s="86" t="str">
        <f>IF('S.D.PASTE SHEET'!D436="","",'S.D.PASTE SHEET'!D436)</f>
        <v/>
      </c>
      <c s="86" t="str">
        <f>IF('S.D.PASTE SHEET'!E436="","",'S.D.PASTE SHEET'!E436)</f>
        <v/>
      </c>
      <c s="86" t="str">
        <f>IF('S.D.PASTE SHEET'!F436="","",'S.D.PASTE SHEET'!F436)</f>
        <v/>
      </c>
      <c s="86" t="str">
        <f>IF('S.D.PASTE SHEET'!G436="","",'S.D.PASTE SHEET'!G436)</f>
        <v/>
      </c>
      <c s="86" t="str">
        <f>IF('S.D.PASTE SHEET'!H436="","",'S.D.PASTE SHEET'!H436)</f>
        <v/>
      </c>
      <c s="86" t="str">
        <f>IF('S.D.PASTE SHEET'!I436="","",'S.D.PASTE SHEET'!I436)</f>
        <v/>
      </c>
      <c s="86" t="str">
        <f>IF('S.D.PASTE SHEET'!J436="","",'S.D.PASTE SHEET'!J436)</f>
        <v/>
      </c>
      <c s="86" t="str">
        <f>IF('S.D.PASTE SHEET'!K436="","",'S.D.PASTE SHEET'!K436)</f>
        <v/>
      </c>
      <c s="86" t="str">
        <f>IF('S.D.PASTE SHEET'!L436="","",'S.D.PASTE SHEET'!L436)</f>
        <v/>
      </c>
      <c s="86" t="str">
        <f>IF('S.D.PASTE SHEET'!M436="","",'S.D.PASTE SHEET'!M436)</f>
        <v/>
      </c>
      <c s="86" t="str">
        <f>IF('S.D.PASTE SHEET'!N436="","",'S.D.PASTE SHEET'!N436)</f>
        <v/>
      </c>
      <c s="86" t="str">
        <f>IF('S.D.PASTE SHEET'!O436="","",'S.D.PASTE SHEET'!O436)</f>
        <v/>
      </c>
      <c s="86" t="str">
        <f>IF('S.D.PASTE SHEET'!P436="","",'S.D.PASTE SHEET'!P436)</f>
        <v/>
      </c>
      <c s="86" t="str">
        <f>IF('S.D.PASTE SHEET'!Q436="","",'S.D.PASTE SHEET'!Q436)</f>
        <v/>
      </c>
      <c s="86" t="str">
        <f>IF('S.D.PASTE SHEET'!R436="","",'S.D.PASTE SHEET'!R436)</f>
        <v/>
      </c>
      <c s="86" t="str">
        <f>IF('S.D.PASTE SHEET'!S436="","",'S.D.PASTE SHEET'!S436)</f>
        <v/>
      </c>
      <c s="86" t="str">
        <f>IF('S.D.PASTE SHEET'!T436="","",'S.D.PASTE SHEET'!T436)</f>
        <v/>
      </c>
      <c s="86" t="str">
        <f>IF('S.D.PASTE SHEET'!U436="","",'S.D.PASTE SHEET'!U436)</f>
        <v/>
      </c>
      <c s="86" t="str">
        <f>IF('S.D.PASTE SHEET'!V436="","",'S.D.PASTE SHEET'!V436)</f>
        <v/>
      </c>
      <c s="86" t="str">
        <f>IF('S.D.PASTE SHEET'!W436="","",'S.D.PASTE SHEET'!W436)</f>
        <v/>
      </c>
      <c s="86" t="str">
        <f>IF('S.D.PASTE SHEET'!X436="","",'S.D.PASTE SHEET'!X436)</f>
        <v/>
      </c>
      <c s="86" t="str">
        <f>IF('S.D.PASTE SHEET'!Y436="","",'S.D.PASTE SHEET'!Y436)</f>
        <v/>
      </c>
      <c s="86" t="str">
        <f>IF('S.D.PASTE SHEET'!Z436="","",'S.D.PASTE SHEET'!Z436)</f>
        <v/>
      </c>
      <c s="86" t="str">
        <f>IF('S.D.PASTE SHEET'!AA436="","",'S.D.PASTE SHEET'!AA436)</f>
        <v/>
      </c>
      <c s="86" t="str">
        <f>IF('S.D.PASTE SHEET'!AB436="","",'S.D.PASTE SHEET'!AB436)</f>
        <v/>
      </c>
      <c s="86" t="str">
        <f>IF('S.D.PASTE SHEET'!AC436="","",'S.D.PASTE SHEET'!AC436)</f>
        <v/>
      </c>
      <c s="86" t="str">
        <f>IF('S.D.PASTE SHEET'!AD436="","",'S.D.PASTE SHEET'!AD436)</f>
        <v/>
      </c>
      <c s="87"/>
      <c s="88" t="str">
        <f>IF(AK436="","",IF(AK436&gt;0,COUNT($AG$2:AG436),""))</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36" s="88" t="str">
        <f>IF(BC436="","",IF(BC436&gt;0,COUNT($AY$2:AY436),""))</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37" spans="1:66" ht="15.75" customHeight="1">
      <c r="A437" s="86" t="str">
        <f>IF('S.D.PASTE SHEET'!A437="","",'S.D.PASTE SHEET'!A437)</f>
        <v/>
      </c>
      <c s="86" t="str">
        <f>IF('S.D.PASTE SHEET'!B437="","",'S.D.PASTE SHEET'!B437)</f>
        <v/>
      </c>
      <c s="86" t="str">
        <f>IF('S.D.PASTE SHEET'!C437="","",'S.D.PASTE SHEET'!C437)</f>
        <v/>
      </c>
      <c s="86" t="str">
        <f>IF('S.D.PASTE SHEET'!D437="","",'S.D.PASTE SHEET'!D437)</f>
        <v/>
      </c>
      <c s="86" t="str">
        <f>IF('S.D.PASTE SHEET'!E437="","",'S.D.PASTE SHEET'!E437)</f>
        <v/>
      </c>
      <c s="86" t="str">
        <f>IF('S.D.PASTE SHEET'!F437="","",'S.D.PASTE SHEET'!F437)</f>
        <v/>
      </c>
      <c s="86" t="str">
        <f>IF('S.D.PASTE SHEET'!G437="","",'S.D.PASTE SHEET'!G437)</f>
        <v/>
      </c>
      <c s="86" t="str">
        <f>IF('S.D.PASTE SHEET'!H437="","",'S.D.PASTE SHEET'!H437)</f>
        <v/>
      </c>
      <c s="86" t="str">
        <f>IF('S.D.PASTE SHEET'!I437="","",'S.D.PASTE SHEET'!I437)</f>
        <v/>
      </c>
      <c s="86" t="str">
        <f>IF('S.D.PASTE SHEET'!J437="","",'S.D.PASTE SHEET'!J437)</f>
        <v/>
      </c>
      <c s="86" t="str">
        <f>IF('S.D.PASTE SHEET'!K437="","",'S.D.PASTE SHEET'!K437)</f>
        <v/>
      </c>
      <c s="86" t="str">
        <f>IF('S.D.PASTE SHEET'!L437="","",'S.D.PASTE SHEET'!L437)</f>
        <v/>
      </c>
      <c s="86" t="str">
        <f>IF('S.D.PASTE SHEET'!M437="","",'S.D.PASTE SHEET'!M437)</f>
        <v/>
      </c>
      <c s="86" t="str">
        <f>IF('S.D.PASTE SHEET'!N437="","",'S.D.PASTE SHEET'!N437)</f>
        <v/>
      </c>
      <c s="86" t="str">
        <f>IF('S.D.PASTE SHEET'!O437="","",'S.D.PASTE SHEET'!O437)</f>
        <v/>
      </c>
      <c s="86" t="str">
        <f>IF('S.D.PASTE SHEET'!P437="","",'S.D.PASTE SHEET'!P437)</f>
        <v/>
      </c>
      <c s="86" t="str">
        <f>IF('S.D.PASTE SHEET'!Q437="","",'S.D.PASTE SHEET'!Q437)</f>
        <v/>
      </c>
      <c s="86" t="str">
        <f>IF('S.D.PASTE SHEET'!R437="","",'S.D.PASTE SHEET'!R437)</f>
        <v/>
      </c>
      <c s="86" t="str">
        <f>IF('S.D.PASTE SHEET'!S437="","",'S.D.PASTE SHEET'!S437)</f>
        <v/>
      </c>
      <c s="86" t="str">
        <f>IF('S.D.PASTE SHEET'!T437="","",'S.D.PASTE SHEET'!T437)</f>
        <v/>
      </c>
      <c s="86" t="str">
        <f>IF('S.D.PASTE SHEET'!U437="","",'S.D.PASTE SHEET'!U437)</f>
        <v/>
      </c>
      <c s="86" t="str">
        <f>IF('S.D.PASTE SHEET'!V437="","",'S.D.PASTE SHEET'!V437)</f>
        <v/>
      </c>
      <c s="86" t="str">
        <f>IF('S.D.PASTE SHEET'!W437="","",'S.D.PASTE SHEET'!W437)</f>
        <v/>
      </c>
      <c s="86" t="str">
        <f>IF('S.D.PASTE SHEET'!X437="","",'S.D.PASTE SHEET'!X437)</f>
        <v/>
      </c>
      <c s="86" t="str">
        <f>IF('S.D.PASTE SHEET'!Y437="","",'S.D.PASTE SHEET'!Y437)</f>
        <v/>
      </c>
      <c s="86" t="str">
        <f>IF('S.D.PASTE SHEET'!Z437="","",'S.D.PASTE SHEET'!Z437)</f>
        <v/>
      </c>
      <c s="86" t="str">
        <f>IF('S.D.PASTE SHEET'!AA437="","",'S.D.PASTE SHEET'!AA437)</f>
        <v/>
      </c>
      <c s="86" t="str">
        <f>IF('S.D.PASTE SHEET'!AB437="","",'S.D.PASTE SHEET'!AB437)</f>
        <v/>
      </c>
      <c s="86" t="str">
        <f>IF('S.D.PASTE SHEET'!AC437="","",'S.D.PASTE SHEET'!AC437)</f>
        <v/>
      </c>
      <c s="86" t="str">
        <f>IF('S.D.PASTE SHEET'!AD437="","",'S.D.PASTE SHEET'!AD437)</f>
        <v/>
      </c>
      <c s="87"/>
      <c s="88" t="str">
        <f>IF(AK437="","",IF(AK437&gt;0,COUNT($AG$2:AG437),""))</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37" s="88" t="str">
        <f>IF(BC437="","",IF(BC437&gt;0,COUNT($AY$2:AY437),""))</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38" spans="1:66" ht="15.75" customHeight="1">
      <c r="A438" s="86" t="str">
        <f>IF('S.D.PASTE SHEET'!A438="","",'S.D.PASTE SHEET'!A438)</f>
        <v/>
      </c>
      <c s="86" t="str">
        <f>IF('S.D.PASTE SHEET'!B438="","",'S.D.PASTE SHEET'!B438)</f>
        <v/>
      </c>
      <c s="86" t="str">
        <f>IF('S.D.PASTE SHEET'!C438="","",'S.D.PASTE SHEET'!C438)</f>
        <v/>
      </c>
      <c s="86" t="str">
        <f>IF('S.D.PASTE SHEET'!D438="","",'S.D.PASTE SHEET'!D438)</f>
        <v/>
      </c>
      <c s="86" t="str">
        <f>IF('S.D.PASTE SHEET'!E438="","",'S.D.PASTE SHEET'!E438)</f>
        <v/>
      </c>
      <c s="86" t="str">
        <f>IF('S.D.PASTE SHEET'!F438="","",'S.D.PASTE SHEET'!F438)</f>
        <v/>
      </c>
      <c s="86" t="str">
        <f>IF('S.D.PASTE SHEET'!G438="","",'S.D.PASTE SHEET'!G438)</f>
        <v/>
      </c>
      <c s="86" t="str">
        <f>IF('S.D.PASTE SHEET'!H438="","",'S.D.PASTE SHEET'!H438)</f>
        <v/>
      </c>
      <c s="86" t="str">
        <f>IF('S.D.PASTE SHEET'!I438="","",'S.D.PASTE SHEET'!I438)</f>
        <v/>
      </c>
      <c s="86" t="str">
        <f>IF('S.D.PASTE SHEET'!J438="","",'S.D.PASTE SHEET'!J438)</f>
        <v/>
      </c>
      <c s="86" t="str">
        <f>IF('S.D.PASTE SHEET'!K438="","",'S.D.PASTE SHEET'!K438)</f>
        <v/>
      </c>
      <c s="86" t="str">
        <f>IF('S.D.PASTE SHEET'!L438="","",'S.D.PASTE SHEET'!L438)</f>
        <v/>
      </c>
      <c s="86" t="str">
        <f>IF('S.D.PASTE SHEET'!M438="","",'S.D.PASTE SHEET'!M438)</f>
        <v/>
      </c>
      <c s="86" t="str">
        <f>IF('S.D.PASTE SHEET'!N438="","",'S.D.PASTE SHEET'!N438)</f>
        <v/>
      </c>
      <c s="86" t="str">
        <f>IF('S.D.PASTE SHEET'!O438="","",'S.D.PASTE SHEET'!O438)</f>
        <v/>
      </c>
      <c s="86" t="str">
        <f>IF('S.D.PASTE SHEET'!P438="","",'S.D.PASTE SHEET'!P438)</f>
        <v/>
      </c>
      <c s="86" t="str">
        <f>IF('S.D.PASTE SHEET'!Q438="","",'S.D.PASTE SHEET'!Q438)</f>
        <v/>
      </c>
      <c s="86" t="str">
        <f>IF('S.D.PASTE SHEET'!R438="","",'S.D.PASTE SHEET'!R438)</f>
        <v/>
      </c>
      <c s="86" t="str">
        <f>IF('S.D.PASTE SHEET'!S438="","",'S.D.PASTE SHEET'!S438)</f>
        <v/>
      </c>
      <c s="86" t="str">
        <f>IF('S.D.PASTE SHEET'!T438="","",'S.D.PASTE SHEET'!T438)</f>
        <v/>
      </c>
      <c s="86" t="str">
        <f>IF('S.D.PASTE SHEET'!U438="","",'S.D.PASTE SHEET'!U438)</f>
        <v/>
      </c>
      <c s="86" t="str">
        <f>IF('S.D.PASTE SHEET'!V438="","",'S.D.PASTE SHEET'!V438)</f>
        <v/>
      </c>
      <c s="86" t="str">
        <f>IF('S.D.PASTE SHEET'!W438="","",'S.D.PASTE SHEET'!W438)</f>
        <v/>
      </c>
      <c s="86" t="str">
        <f>IF('S.D.PASTE SHEET'!X438="","",'S.D.PASTE SHEET'!X438)</f>
        <v/>
      </c>
      <c s="86" t="str">
        <f>IF('S.D.PASTE SHEET'!Y438="","",'S.D.PASTE SHEET'!Y438)</f>
        <v/>
      </c>
      <c s="86" t="str">
        <f>IF('S.D.PASTE SHEET'!Z438="","",'S.D.PASTE SHEET'!Z438)</f>
        <v/>
      </c>
      <c s="86" t="str">
        <f>IF('S.D.PASTE SHEET'!AA438="","",'S.D.PASTE SHEET'!AA438)</f>
        <v/>
      </c>
      <c s="86" t="str">
        <f>IF('S.D.PASTE SHEET'!AB438="","",'S.D.PASTE SHEET'!AB438)</f>
        <v/>
      </c>
      <c s="86" t="str">
        <f>IF('S.D.PASTE SHEET'!AC438="","",'S.D.PASTE SHEET'!AC438)</f>
        <v/>
      </c>
      <c s="86" t="str">
        <f>IF('S.D.PASTE SHEET'!AD438="","",'S.D.PASTE SHEET'!AD438)</f>
        <v/>
      </c>
      <c s="87"/>
      <c s="88" t="str">
        <f>IF(AK438="","",IF(AK438&gt;0,COUNT($AG$2:AG438),""))</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38" s="88" t="str">
        <f>IF(BC438="","",IF(BC438&gt;0,COUNT($AY$2:AY438),""))</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39" spans="1:66" ht="15.75" customHeight="1">
      <c r="A439" s="86" t="str">
        <f>IF('S.D.PASTE SHEET'!A439="","",'S.D.PASTE SHEET'!A439)</f>
        <v/>
      </c>
      <c s="86" t="str">
        <f>IF('S.D.PASTE SHEET'!B439="","",'S.D.PASTE SHEET'!B439)</f>
        <v/>
      </c>
      <c s="86" t="str">
        <f>IF('S.D.PASTE SHEET'!C439="","",'S.D.PASTE SHEET'!C439)</f>
        <v/>
      </c>
      <c s="86" t="str">
        <f>IF('S.D.PASTE SHEET'!D439="","",'S.D.PASTE SHEET'!D439)</f>
        <v/>
      </c>
      <c s="86" t="str">
        <f>IF('S.D.PASTE SHEET'!E439="","",'S.D.PASTE SHEET'!E439)</f>
        <v/>
      </c>
      <c s="86" t="str">
        <f>IF('S.D.PASTE SHEET'!F439="","",'S.D.PASTE SHEET'!F439)</f>
        <v/>
      </c>
      <c s="86" t="str">
        <f>IF('S.D.PASTE SHEET'!G439="","",'S.D.PASTE SHEET'!G439)</f>
        <v/>
      </c>
      <c s="86" t="str">
        <f>IF('S.D.PASTE SHEET'!H439="","",'S.D.PASTE SHEET'!H439)</f>
        <v/>
      </c>
      <c s="86" t="str">
        <f>IF('S.D.PASTE SHEET'!I439="","",'S.D.PASTE SHEET'!I439)</f>
        <v/>
      </c>
      <c s="86" t="str">
        <f>IF('S.D.PASTE SHEET'!J439="","",'S.D.PASTE SHEET'!J439)</f>
        <v/>
      </c>
      <c s="86" t="str">
        <f>IF('S.D.PASTE SHEET'!K439="","",'S.D.PASTE SHEET'!K439)</f>
        <v/>
      </c>
      <c s="86" t="str">
        <f>IF('S.D.PASTE SHEET'!L439="","",'S.D.PASTE SHEET'!L439)</f>
        <v/>
      </c>
      <c s="86" t="str">
        <f>IF('S.D.PASTE SHEET'!M439="","",'S.D.PASTE SHEET'!M439)</f>
        <v/>
      </c>
      <c s="86" t="str">
        <f>IF('S.D.PASTE SHEET'!N439="","",'S.D.PASTE SHEET'!N439)</f>
        <v/>
      </c>
      <c s="86" t="str">
        <f>IF('S.D.PASTE SHEET'!O439="","",'S.D.PASTE SHEET'!O439)</f>
        <v/>
      </c>
      <c s="86" t="str">
        <f>IF('S.D.PASTE SHEET'!P439="","",'S.D.PASTE SHEET'!P439)</f>
        <v/>
      </c>
      <c s="86" t="str">
        <f>IF('S.D.PASTE SHEET'!Q439="","",'S.D.PASTE SHEET'!Q439)</f>
        <v/>
      </c>
      <c s="86" t="str">
        <f>IF('S.D.PASTE SHEET'!R439="","",'S.D.PASTE SHEET'!R439)</f>
        <v/>
      </c>
      <c s="86" t="str">
        <f>IF('S.D.PASTE SHEET'!S439="","",'S.D.PASTE SHEET'!S439)</f>
        <v/>
      </c>
      <c s="86" t="str">
        <f>IF('S.D.PASTE SHEET'!T439="","",'S.D.PASTE SHEET'!T439)</f>
        <v/>
      </c>
      <c s="86" t="str">
        <f>IF('S.D.PASTE SHEET'!U439="","",'S.D.PASTE SHEET'!U439)</f>
        <v/>
      </c>
      <c s="86" t="str">
        <f>IF('S.D.PASTE SHEET'!V439="","",'S.D.PASTE SHEET'!V439)</f>
        <v/>
      </c>
      <c s="86" t="str">
        <f>IF('S.D.PASTE SHEET'!W439="","",'S.D.PASTE SHEET'!W439)</f>
        <v/>
      </c>
      <c s="86" t="str">
        <f>IF('S.D.PASTE SHEET'!X439="","",'S.D.PASTE SHEET'!X439)</f>
        <v/>
      </c>
      <c s="86" t="str">
        <f>IF('S.D.PASTE SHEET'!Y439="","",'S.D.PASTE SHEET'!Y439)</f>
        <v/>
      </c>
      <c s="86" t="str">
        <f>IF('S.D.PASTE SHEET'!Z439="","",'S.D.PASTE SHEET'!Z439)</f>
        <v/>
      </c>
      <c s="86" t="str">
        <f>IF('S.D.PASTE SHEET'!AA439="","",'S.D.PASTE SHEET'!AA439)</f>
        <v/>
      </c>
      <c s="86" t="str">
        <f>IF('S.D.PASTE SHEET'!AB439="","",'S.D.PASTE SHEET'!AB439)</f>
        <v/>
      </c>
      <c s="86" t="str">
        <f>IF('S.D.PASTE SHEET'!AC439="","",'S.D.PASTE SHEET'!AC439)</f>
        <v/>
      </c>
      <c s="86" t="str">
        <f>IF('S.D.PASTE SHEET'!AD439="","",'S.D.PASTE SHEET'!AD439)</f>
        <v/>
      </c>
      <c s="87"/>
      <c s="88" t="str">
        <f>IF(AK439="","",IF(AK439&gt;0,COUNT($AG$2:AG439),""))</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39" s="88" t="str">
        <f>IF(BC439="","",IF(BC439&gt;0,COUNT($AY$2:AY439),""))</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40" spans="1:66" ht="15.75" customHeight="1">
      <c r="A440" s="86" t="str">
        <f>IF('S.D.PASTE SHEET'!A440="","",'S.D.PASTE SHEET'!A440)</f>
        <v/>
      </c>
      <c s="86" t="str">
        <f>IF('S.D.PASTE SHEET'!B440="","",'S.D.PASTE SHEET'!B440)</f>
        <v/>
      </c>
      <c s="86" t="str">
        <f>IF('S.D.PASTE SHEET'!C440="","",'S.D.PASTE SHEET'!C440)</f>
        <v/>
      </c>
      <c s="86" t="str">
        <f>IF('S.D.PASTE SHEET'!D440="","",'S.D.PASTE SHEET'!D440)</f>
        <v/>
      </c>
      <c s="86" t="str">
        <f>IF('S.D.PASTE SHEET'!E440="","",'S.D.PASTE SHEET'!E440)</f>
        <v/>
      </c>
      <c s="86" t="str">
        <f>IF('S.D.PASTE SHEET'!F440="","",'S.D.PASTE SHEET'!F440)</f>
        <v/>
      </c>
      <c s="86" t="str">
        <f>IF('S.D.PASTE SHEET'!G440="","",'S.D.PASTE SHEET'!G440)</f>
        <v/>
      </c>
      <c s="86" t="str">
        <f>IF('S.D.PASTE SHEET'!H440="","",'S.D.PASTE SHEET'!H440)</f>
        <v/>
      </c>
      <c s="86" t="str">
        <f>IF('S.D.PASTE SHEET'!I440="","",'S.D.PASTE SHEET'!I440)</f>
        <v/>
      </c>
      <c s="86" t="str">
        <f>IF('S.D.PASTE SHEET'!J440="","",'S.D.PASTE SHEET'!J440)</f>
        <v/>
      </c>
      <c s="86" t="str">
        <f>IF('S.D.PASTE SHEET'!K440="","",'S.D.PASTE SHEET'!K440)</f>
        <v/>
      </c>
      <c s="86" t="str">
        <f>IF('S.D.PASTE SHEET'!L440="","",'S.D.PASTE SHEET'!L440)</f>
        <v/>
      </c>
      <c s="86" t="str">
        <f>IF('S.D.PASTE SHEET'!M440="","",'S.D.PASTE SHEET'!M440)</f>
        <v/>
      </c>
      <c s="86" t="str">
        <f>IF('S.D.PASTE SHEET'!N440="","",'S.D.PASTE SHEET'!N440)</f>
        <v/>
      </c>
      <c s="86" t="str">
        <f>IF('S.D.PASTE SHEET'!O440="","",'S.D.PASTE SHEET'!O440)</f>
        <v/>
      </c>
      <c s="86" t="str">
        <f>IF('S.D.PASTE SHEET'!P440="","",'S.D.PASTE SHEET'!P440)</f>
        <v/>
      </c>
      <c s="86" t="str">
        <f>IF('S.D.PASTE SHEET'!Q440="","",'S.D.PASTE SHEET'!Q440)</f>
        <v/>
      </c>
      <c s="86" t="str">
        <f>IF('S.D.PASTE SHEET'!R440="","",'S.D.PASTE SHEET'!R440)</f>
        <v/>
      </c>
      <c s="86" t="str">
        <f>IF('S.D.PASTE SHEET'!S440="","",'S.D.PASTE SHEET'!S440)</f>
        <v/>
      </c>
      <c s="86" t="str">
        <f>IF('S.D.PASTE SHEET'!T440="","",'S.D.PASTE SHEET'!T440)</f>
        <v/>
      </c>
      <c s="86" t="str">
        <f>IF('S.D.PASTE SHEET'!U440="","",'S.D.PASTE SHEET'!U440)</f>
        <v/>
      </c>
      <c s="86" t="str">
        <f>IF('S.D.PASTE SHEET'!V440="","",'S.D.PASTE SHEET'!V440)</f>
        <v/>
      </c>
      <c s="86" t="str">
        <f>IF('S.D.PASTE SHEET'!W440="","",'S.D.PASTE SHEET'!W440)</f>
        <v/>
      </c>
      <c s="86" t="str">
        <f>IF('S.D.PASTE SHEET'!X440="","",'S.D.PASTE SHEET'!X440)</f>
        <v/>
      </c>
      <c s="86" t="str">
        <f>IF('S.D.PASTE SHEET'!Y440="","",'S.D.PASTE SHEET'!Y440)</f>
        <v/>
      </c>
      <c s="86" t="str">
        <f>IF('S.D.PASTE SHEET'!Z440="","",'S.D.PASTE SHEET'!Z440)</f>
        <v/>
      </c>
      <c s="86" t="str">
        <f>IF('S.D.PASTE SHEET'!AA440="","",'S.D.PASTE SHEET'!AA440)</f>
        <v/>
      </c>
      <c s="86" t="str">
        <f>IF('S.D.PASTE SHEET'!AB440="","",'S.D.PASTE SHEET'!AB440)</f>
        <v/>
      </c>
      <c s="86" t="str">
        <f>IF('S.D.PASTE SHEET'!AC440="","",'S.D.PASTE SHEET'!AC440)</f>
        <v/>
      </c>
      <c s="86" t="str">
        <f>IF('S.D.PASTE SHEET'!AD440="","",'S.D.PASTE SHEET'!AD440)</f>
        <v/>
      </c>
      <c s="87"/>
      <c s="88" t="str">
        <f>IF(AK440="","",IF(AK440&gt;0,COUNT($AG$2:AG440),""))</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40" s="88" t="str">
        <f>IF(BC440="","",IF(BC440&gt;0,COUNT($AY$2:AY440),""))</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41" spans="1:66" ht="15.75" customHeight="1">
      <c r="A441" s="86" t="str">
        <f>IF('S.D.PASTE SHEET'!A441="","",'S.D.PASTE SHEET'!A441)</f>
        <v/>
      </c>
      <c s="86" t="str">
        <f>IF('S.D.PASTE SHEET'!B441="","",'S.D.PASTE SHEET'!B441)</f>
        <v/>
      </c>
      <c s="86" t="str">
        <f>IF('S.D.PASTE SHEET'!C441="","",'S.D.PASTE SHEET'!C441)</f>
        <v/>
      </c>
      <c s="86" t="str">
        <f>IF('S.D.PASTE SHEET'!D441="","",'S.D.PASTE SHEET'!D441)</f>
        <v/>
      </c>
      <c s="86" t="str">
        <f>IF('S.D.PASTE SHEET'!E441="","",'S.D.PASTE SHEET'!E441)</f>
        <v/>
      </c>
      <c s="86" t="str">
        <f>IF('S.D.PASTE SHEET'!F441="","",'S.D.PASTE SHEET'!F441)</f>
        <v/>
      </c>
      <c s="86" t="str">
        <f>IF('S.D.PASTE SHEET'!G441="","",'S.D.PASTE SHEET'!G441)</f>
        <v/>
      </c>
      <c s="86" t="str">
        <f>IF('S.D.PASTE SHEET'!H441="","",'S.D.PASTE SHEET'!H441)</f>
        <v/>
      </c>
      <c s="86" t="str">
        <f>IF('S.D.PASTE SHEET'!I441="","",'S.D.PASTE SHEET'!I441)</f>
        <v/>
      </c>
      <c s="86" t="str">
        <f>IF('S.D.PASTE SHEET'!J441="","",'S.D.PASTE SHEET'!J441)</f>
        <v/>
      </c>
      <c s="86" t="str">
        <f>IF('S.D.PASTE SHEET'!K441="","",'S.D.PASTE SHEET'!K441)</f>
        <v/>
      </c>
      <c s="86" t="str">
        <f>IF('S.D.PASTE SHEET'!L441="","",'S.D.PASTE SHEET'!L441)</f>
        <v/>
      </c>
      <c s="86" t="str">
        <f>IF('S.D.PASTE SHEET'!M441="","",'S.D.PASTE SHEET'!M441)</f>
        <v/>
      </c>
      <c s="86" t="str">
        <f>IF('S.D.PASTE SHEET'!N441="","",'S.D.PASTE SHEET'!N441)</f>
        <v/>
      </c>
      <c s="86" t="str">
        <f>IF('S.D.PASTE SHEET'!O441="","",'S.D.PASTE SHEET'!O441)</f>
        <v/>
      </c>
      <c s="86" t="str">
        <f>IF('S.D.PASTE SHEET'!P441="","",'S.D.PASTE SHEET'!P441)</f>
        <v/>
      </c>
      <c s="86" t="str">
        <f>IF('S.D.PASTE SHEET'!Q441="","",'S.D.PASTE SHEET'!Q441)</f>
        <v/>
      </c>
      <c s="86" t="str">
        <f>IF('S.D.PASTE SHEET'!R441="","",'S.D.PASTE SHEET'!R441)</f>
        <v/>
      </c>
      <c s="86" t="str">
        <f>IF('S.D.PASTE SHEET'!S441="","",'S.D.PASTE SHEET'!S441)</f>
        <v/>
      </c>
      <c s="86" t="str">
        <f>IF('S.D.PASTE SHEET'!T441="","",'S.D.PASTE SHEET'!T441)</f>
        <v/>
      </c>
      <c s="86" t="str">
        <f>IF('S.D.PASTE SHEET'!U441="","",'S.D.PASTE SHEET'!U441)</f>
        <v/>
      </c>
      <c s="86" t="str">
        <f>IF('S.D.PASTE SHEET'!V441="","",'S.D.PASTE SHEET'!V441)</f>
        <v/>
      </c>
      <c s="86" t="str">
        <f>IF('S.D.PASTE SHEET'!W441="","",'S.D.PASTE SHEET'!W441)</f>
        <v/>
      </c>
      <c s="86" t="str">
        <f>IF('S.D.PASTE SHEET'!X441="","",'S.D.PASTE SHEET'!X441)</f>
        <v/>
      </c>
      <c s="86" t="str">
        <f>IF('S.D.PASTE SHEET'!Y441="","",'S.D.PASTE SHEET'!Y441)</f>
        <v/>
      </c>
      <c s="86" t="str">
        <f>IF('S.D.PASTE SHEET'!Z441="","",'S.D.PASTE SHEET'!Z441)</f>
        <v/>
      </c>
      <c s="86" t="str">
        <f>IF('S.D.PASTE SHEET'!AA441="","",'S.D.PASTE SHEET'!AA441)</f>
        <v/>
      </c>
      <c s="86" t="str">
        <f>IF('S.D.PASTE SHEET'!AB441="","",'S.D.PASTE SHEET'!AB441)</f>
        <v/>
      </c>
      <c s="86" t="str">
        <f>IF('S.D.PASTE SHEET'!AC441="","",'S.D.PASTE SHEET'!AC441)</f>
        <v/>
      </c>
      <c s="86" t="str">
        <f>IF('S.D.PASTE SHEET'!AD441="","",'S.D.PASTE SHEET'!AD441)</f>
        <v/>
      </c>
      <c s="87"/>
      <c s="88" t="str">
        <f>IF(AK441="","",IF(AK441&gt;0,COUNT($AG$2:AG441),""))</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41" s="88" t="str">
        <f>IF(BC441="","",IF(BC441&gt;0,COUNT($AY$2:AY441),""))</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42" spans="1:66" ht="15.75" customHeight="1">
      <c r="A442" s="86" t="str">
        <f>IF('S.D.PASTE SHEET'!A442="","",'S.D.PASTE SHEET'!A442)</f>
        <v/>
      </c>
      <c s="86" t="str">
        <f>IF('S.D.PASTE SHEET'!B442="","",'S.D.PASTE SHEET'!B442)</f>
        <v/>
      </c>
      <c s="86" t="str">
        <f>IF('S.D.PASTE SHEET'!C442="","",'S.D.PASTE SHEET'!C442)</f>
        <v/>
      </c>
      <c s="86" t="str">
        <f>IF('S.D.PASTE SHEET'!D442="","",'S.D.PASTE SHEET'!D442)</f>
        <v/>
      </c>
      <c s="86" t="str">
        <f>IF('S.D.PASTE SHEET'!E442="","",'S.D.PASTE SHEET'!E442)</f>
        <v/>
      </c>
      <c s="86" t="str">
        <f>IF('S.D.PASTE SHEET'!F442="","",'S.D.PASTE SHEET'!F442)</f>
        <v/>
      </c>
      <c s="86" t="str">
        <f>IF('S.D.PASTE SHEET'!G442="","",'S.D.PASTE SHEET'!G442)</f>
        <v/>
      </c>
      <c s="86" t="str">
        <f>IF('S.D.PASTE SHEET'!H442="","",'S.D.PASTE SHEET'!H442)</f>
        <v/>
      </c>
      <c s="86" t="str">
        <f>IF('S.D.PASTE SHEET'!I442="","",'S.D.PASTE SHEET'!I442)</f>
        <v/>
      </c>
      <c s="86" t="str">
        <f>IF('S.D.PASTE SHEET'!J442="","",'S.D.PASTE SHEET'!J442)</f>
        <v/>
      </c>
      <c s="86" t="str">
        <f>IF('S.D.PASTE SHEET'!K442="","",'S.D.PASTE SHEET'!K442)</f>
        <v/>
      </c>
      <c s="86" t="str">
        <f>IF('S.D.PASTE SHEET'!L442="","",'S.D.PASTE SHEET'!L442)</f>
        <v/>
      </c>
      <c s="86" t="str">
        <f>IF('S.D.PASTE SHEET'!M442="","",'S.D.PASTE SHEET'!M442)</f>
        <v/>
      </c>
      <c s="86" t="str">
        <f>IF('S.D.PASTE SHEET'!N442="","",'S.D.PASTE SHEET'!N442)</f>
        <v/>
      </c>
      <c s="86" t="str">
        <f>IF('S.D.PASTE SHEET'!O442="","",'S.D.PASTE SHEET'!O442)</f>
        <v/>
      </c>
      <c s="86" t="str">
        <f>IF('S.D.PASTE SHEET'!P442="","",'S.D.PASTE SHEET'!P442)</f>
        <v/>
      </c>
      <c s="86" t="str">
        <f>IF('S.D.PASTE SHEET'!Q442="","",'S.D.PASTE SHEET'!Q442)</f>
        <v/>
      </c>
      <c s="86" t="str">
        <f>IF('S.D.PASTE SHEET'!R442="","",'S.D.PASTE SHEET'!R442)</f>
        <v/>
      </c>
      <c s="86" t="str">
        <f>IF('S.D.PASTE SHEET'!S442="","",'S.D.PASTE SHEET'!S442)</f>
        <v/>
      </c>
      <c s="86" t="str">
        <f>IF('S.D.PASTE SHEET'!T442="","",'S.D.PASTE SHEET'!T442)</f>
        <v/>
      </c>
      <c s="86" t="str">
        <f>IF('S.D.PASTE SHEET'!U442="","",'S.D.PASTE SHEET'!U442)</f>
        <v/>
      </c>
      <c s="86" t="str">
        <f>IF('S.D.PASTE SHEET'!V442="","",'S.D.PASTE SHEET'!V442)</f>
        <v/>
      </c>
      <c s="86" t="str">
        <f>IF('S.D.PASTE SHEET'!W442="","",'S.D.PASTE SHEET'!W442)</f>
        <v/>
      </c>
      <c s="86" t="str">
        <f>IF('S.D.PASTE SHEET'!X442="","",'S.D.PASTE SHEET'!X442)</f>
        <v/>
      </c>
      <c s="86" t="str">
        <f>IF('S.D.PASTE SHEET'!Y442="","",'S.D.PASTE SHEET'!Y442)</f>
        <v/>
      </c>
      <c s="86" t="str">
        <f>IF('S.D.PASTE SHEET'!Z442="","",'S.D.PASTE SHEET'!Z442)</f>
        <v/>
      </c>
      <c s="86" t="str">
        <f>IF('S.D.PASTE SHEET'!AA442="","",'S.D.PASTE SHEET'!AA442)</f>
        <v/>
      </c>
      <c s="86" t="str">
        <f>IF('S.D.PASTE SHEET'!AB442="","",'S.D.PASTE SHEET'!AB442)</f>
        <v/>
      </c>
      <c s="86" t="str">
        <f>IF('S.D.PASTE SHEET'!AC442="","",'S.D.PASTE SHEET'!AC442)</f>
        <v/>
      </c>
      <c s="86" t="str">
        <f>IF('S.D.PASTE SHEET'!AD442="","",'S.D.PASTE SHEET'!AD442)</f>
        <v/>
      </c>
      <c s="87"/>
      <c s="88" t="str">
        <f>IF(AK442="","",IF(AK442&gt;0,COUNT($AG$2:AG442),""))</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42" s="88" t="str">
        <f>IF(BC442="","",IF(BC442&gt;0,COUNT($AY$2:AY442),""))</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43" spans="1:66" ht="15.75" customHeight="1">
      <c r="A443" s="86" t="str">
        <f>IF('S.D.PASTE SHEET'!A443="","",'S.D.PASTE SHEET'!A443)</f>
        <v/>
      </c>
      <c s="86" t="str">
        <f>IF('S.D.PASTE SHEET'!B443="","",'S.D.PASTE SHEET'!B443)</f>
        <v/>
      </c>
      <c s="86" t="str">
        <f>IF('S.D.PASTE SHEET'!C443="","",'S.D.PASTE SHEET'!C443)</f>
        <v/>
      </c>
      <c s="86" t="str">
        <f>IF('S.D.PASTE SHEET'!D443="","",'S.D.PASTE SHEET'!D443)</f>
        <v/>
      </c>
      <c s="86" t="str">
        <f>IF('S.D.PASTE SHEET'!E443="","",'S.D.PASTE SHEET'!E443)</f>
        <v/>
      </c>
      <c s="86" t="str">
        <f>IF('S.D.PASTE SHEET'!F443="","",'S.D.PASTE SHEET'!F443)</f>
        <v/>
      </c>
      <c s="86" t="str">
        <f>IF('S.D.PASTE SHEET'!G443="","",'S.D.PASTE SHEET'!G443)</f>
        <v/>
      </c>
      <c s="86" t="str">
        <f>IF('S.D.PASTE SHEET'!H443="","",'S.D.PASTE SHEET'!H443)</f>
        <v/>
      </c>
      <c s="86" t="str">
        <f>IF('S.D.PASTE SHEET'!I443="","",'S.D.PASTE SHEET'!I443)</f>
        <v/>
      </c>
      <c s="86" t="str">
        <f>IF('S.D.PASTE SHEET'!J443="","",'S.D.PASTE SHEET'!J443)</f>
        <v/>
      </c>
      <c s="86" t="str">
        <f>IF('S.D.PASTE SHEET'!K443="","",'S.D.PASTE SHEET'!K443)</f>
        <v/>
      </c>
      <c s="86" t="str">
        <f>IF('S.D.PASTE SHEET'!L443="","",'S.D.PASTE SHEET'!L443)</f>
        <v/>
      </c>
      <c s="86" t="str">
        <f>IF('S.D.PASTE SHEET'!M443="","",'S.D.PASTE SHEET'!M443)</f>
        <v/>
      </c>
      <c s="86" t="str">
        <f>IF('S.D.PASTE SHEET'!N443="","",'S.D.PASTE SHEET'!N443)</f>
        <v/>
      </c>
      <c s="86" t="str">
        <f>IF('S.D.PASTE SHEET'!O443="","",'S.D.PASTE SHEET'!O443)</f>
        <v/>
      </c>
      <c s="86" t="str">
        <f>IF('S.D.PASTE SHEET'!P443="","",'S.D.PASTE SHEET'!P443)</f>
        <v/>
      </c>
      <c s="86" t="str">
        <f>IF('S.D.PASTE SHEET'!Q443="","",'S.D.PASTE SHEET'!Q443)</f>
        <v/>
      </c>
      <c s="86" t="str">
        <f>IF('S.D.PASTE SHEET'!R443="","",'S.D.PASTE SHEET'!R443)</f>
        <v/>
      </c>
      <c s="86" t="str">
        <f>IF('S.D.PASTE SHEET'!S443="","",'S.D.PASTE SHEET'!S443)</f>
        <v/>
      </c>
      <c s="86" t="str">
        <f>IF('S.D.PASTE SHEET'!T443="","",'S.D.PASTE SHEET'!T443)</f>
        <v/>
      </c>
      <c s="86" t="str">
        <f>IF('S.D.PASTE SHEET'!U443="","",'S.D.PASTE SHEET'!U443)</f>
        <v/>
      </c>
      <c s="86" t="str">
        <f>IF('S.D.PASTE SHEET'!V443="","",'S.D.PASTE SHEET'!V443)</f>
        <v/>
      </c>
      <c s="86" t="str">
        <f>IF('S.D.PASTE SHEET'!W443="","",'S.D.PASTE SHEET'!W443)</f>
        <v/>
      </c>
      <c s="86" t="str">
        <f>IF('S.D.PASTE SHEET'!X443="","",'S.D.PASTE SHEET'!X443)</f>
        <v/>
      </c>
      <c s="86" t="str">
        <f>IF('S.D.PASTE SHEET'!Y443="","",'S.D.PASTE SHEET'!Y443)</f>
        <v/>
      </c>
      <c s="86" t="str">
        <f>IF('S.D.PASTE SHEET'!Z443="","",'S.D.PASTE SHEET'!Z443)</f>
        <v/>
      </c>
      <c s="86" t="str">
        <f>IF('S.D.PASTE SHEET'!AA443="","",'S.D.PASTE SHEET'!AA443)</f>
        <v/>
      </c>
      <c s="86" t="str">
        <f>IF('S.D.PASTE SHEET'!AB443="","",'S.D.PASTE SHEET'!AB443)</f>
        <v/>
      </c>
      <c s="86" t="str">
        <f>IF('S.D.PASTE SHEET'!AC443="","",'S.D.PASTE SHEET'!AC443)</f>
        <v/>
      </c>
      <c s="86" t="str">
        <f>IF('S.D.PASTE SHEET'!AD443="","",'S.D.PASTE SHEET'!AD443)</f>
        <v/>
      </c>
      <c s="87"/>
      <c s="88" t="str">
        <f>IF(AK443="","",IF(AK443&gt;0,COUNT($AG$2:AG443),""))</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43" s="88" t="str">
        <f>IF(BC443="","",IF(BC443&gt;0,COUNT($AY$2:AY443),""))</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44" spans="1:66" ht="15.75" customHeight="1">
      <c r="A444" s="86" t="str">
        <f>IF('S.D.PASTE SHEET'!A444="","",'S.D.PASTE SHEET'!A444)</f>
        <v/>
      </c>
      <c s="86" t="str">
        <f>IF('S.D.PASTE SHEET'!B444="","",'S.D.PASTE SHEET'!B444)</f>
        <v/>
      </c>
      <c s="86" t="str">
        <f>IF('S.D.PASTE SHEET'!C444="","",'S.D.PASTE SHEET'!C444)</f>
        <v/>
      </c>
      <c s="86" t="str">
        <f>IF('S.D.PASTE SHEET'!D444="","",'S.D.PASTE SHEET'!D444)</f>
        <v/>
      </c>
      <c s="86" t="str">
        <f>IF('S.D.PASTE SHEET'!E444="","",'S.D.PASTE SHEET'!E444)</f>
        <v/>
      </c>
      <c s="86" t="str">
        <f>IF('S.D.PASTE SHEET'!F444="","",'S.D.PASTE SHEET'!F444)</f>
        <v/>
      </c>
      <c s="86" t="str">
        <f>IF('S.D.PASTE SHEET'!G444="","",'S.D.PASTE SHEET'!G444)</f>
        <v/>
      </c>
      <c s="86" t="str">
        <f>IF('S.D.PASTE SHEET'!H444="","",'S.D.PASTE SHEET'!H444)</f>
        <v/>
      </c>
      <c s="86" t="str">
        <f>IF('S.D.PASTE SHEET'!I444="","",'S.D.PASTE SHEET'!I444)</f>
        <v/>
      </c>
      <c s="86" t="str">
        <f>IF('S.D.PASTE SHEET'!J444="","",'S.D.PASTE SHEET'!J444)</f>
        <v/>
      </c>
      <c s="86" t="str">
        <f>IF('S.D.PASTE SHEET'!K444="","",'S.D.PASTE SHEET'!K444)</f>
        <v/>
      </c>
      <c s="86" t="str">
        <f>IF('S.D.PASTE SHEET'!L444="","",'S.D.PASTE SHEET'!L444)</f>
        <v/>
      </c>
      <c s="86" t="str">
        <f>IF('S.D.PASTE SHEET'!M444="","",'S.D.PASTE SHEET'!M444)</f>
        <v/>
      </c>
      <c s="86" t="str">
        <f>IF('S.D.PASTE SHEET'!N444="","",'S.D.PASTE SHEET'!N444)</f>
        <v/>
      </c>
      <c s="86" t="str">
        <f>IF('S.D.PASTE SHEET'!O444="","",'S.D.PASTE SHEET'!O444)</f>
        <v/>
      </c>
      <c s="86" t="str">
        <f>IF('S.D.PASTE SHEET'!P444="","",'S.D.PASTE SHEET'!P444)</f>
        <v/>
      </c>
      <c s="86" t="str">
        <f>IF('S.D.PASTE SHEET'!Q444="","",'S.D.PASTE SHEET'!Q444)</f>
        <v/>
      </c>
      <c s="86" t="str">
        <f>IF('S.D.PASTE SHEET'!R444="","",'S.D.PASTE SHEET'!R444)</f>
        <v/>
      </c>
      <c s="86" t="str">
        <f>IF('S.D.PASTE SHEET'!S444="","",'S.D.PASTE SHEET'!S444)</f>
        <v/>
      </c>
      <c s="86" t="str">
        <f>IF('S.D.PASTE SHEET'!T444="","",'S.D.PASTE SHEET'!T444)</f>
        <v/>
      </c>
      <c s="86" t="str">
        <f>IF('S.D.PASTE SHEET'!U444="","",'S.D.PASTE SHEET'!U444)</f>
        <v/>
      </c>
      <c s="86" t="str">
        <f>IF('S.D.PASTE SHEET'!V444="","",'S.D.PASTE SHEET'!V444)</f>
        <v/>
      </c>
      <c s="86" t="str">
        <f>IF('S.D.PASTE SHEET'!W444="","",'S.D.PASTE SHEET'!W444)</f>
        <v/>
      </c>
      <c s="86" t="str">
        <f>IF('S.D.PASTE SHEET'!X444="","",'S.D.PASTE SHEET'!X444)</f>
        <v/>
      </c>
      <c s="86" t="str">
        <f>IF('S.D.PASTE SHEET'!Y444="","",'S.D.PASTE SHEET'!Y444)</f>
        <v/>
      </c>
      <c s="86" t="str">
        <f>IF('S.D.PASTE SHEET'!Z444="","",'S.D.PASTE SHEET'!Z444)</f>
        <v/>
      </c>
      <c s="86" t="str">
        <f>IF('S.D.PASTE SHEET'!AA444="","",'S.D.PASTE SHEET'!AA444)</f>
        <v/>
      </c>
      <c s="86" t="str">
        <f>IF('S.D.PASTE SHEET'!AB444="","",'S.D.PASTE SHEET'!AB444)</f>
        <v/>
      </c>
      <c s="86" t="str">
        <f>IF('S.D.PASTE SHEET'!AC444="","",'S.D.PASTE SHEET'!AC444)</f>
        <v/>
      </c>
      <c s="86" t="str">
        <f>IF('S.D.PASTE SHEET'!AD444="","",'S.D.PASTE SHEET'!AD444)</f>
        <v/>
      </c>
      <c s="87"/>
      <c s="88" t="str">
        <f>IF(AK444="","",IF(AK444&gt;0,COUNT($AG$2:AG444),""))</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44" s="88" t="str">
        <f>IF(BC444="","",IF(BC444&gt;0,COUNT($AY$2:AY444),""))</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45" spans="1:66" ht="15.75" customHeight="1">
      <c r="A445" s="86" t="str">
        <f>IF('S.D.PASTE SHEET'!A445="","",'S.D.PASTE SHEET'!A445)</f>
        <v/>
      </c>
      <c s="86" t="str">
        <f>IF('S.D.PASTE SHEET'!B445="","",'S.D.PASTE SHEET'!B445)</f>
        <v/>
      </c>
      <c s="86" t="str">
        <f>IF('S.D.PASTE SHEET'!C445="","",'S.D.PASTE SHEET'!C445)</f>
        <v/>
      </c>
      <c s="86" t="str">
        <f>IF('S.D.PASTE SHEET'!D445="","",'S.D.PASTE SHEET'!D445)</f>
        <v/>
      </c>
      <c s="86" t="str">
        <f>IF('S.D.PASTE SHEET'!E445="","",'S.D.PASTE SHEET'!E445)</f>
        <v/>
      </c>
      <c s="86" t="str">
        <f>IF('S.D.PASTE SHEET'!F445="","",'S.D.PASTE SHEET'!F445)</f>
        <v/>
      </c>
      <c s="86" t="str">
        <f>IF('S.D.PASTE SHEET'!G445="","",'S.D.PASTE SHEET'!G445)</f>
        <v/>
      </c>
      <c s="86" t="str">
        <f>IF('S.D.PASTE SHEET'!H445="","",'S.D.PASTE SHEET'!H445)</f>
        <v/>
      </c>
      <c s="86" t="str">
        <f>IF('S.D.PASTE SHEET'!I445="","",'S.D.PASTE SHEET'!I445)</f>
        <v/>
      </c>
      <c s="86" t="str">
        <f>IF('S.D.PASTE SHEET'!J445="","",'S.D.PASTE SHEET'!J445)</f>
        <v/>
      </c>
      <c s="86" t="str">
        <f>IF('S.D.PASTE SHEET'!K445="","",'S.D.PASTE SHEET'!K445)</f>
        <v/>
      </c>
      <c s="86" t="str">
        <f>IF('S.D.PASTE SHEET'!L445="","",'S.D.PASTE SHEET'!L445)</f>
        <v/>
      </c>
      <c s="86" t="str">
        <f>IF('S.D.PASTE SHEET'!M445="","",'S.D.PASTE SHEET'!M445)</f>
        <v/>
      </c>
      <c s="86" t="str">
        <f>IF('S.D.PASTE SHEET'!N445="","",'S.D.PASTE SHEET'!N445)</f>
        <v/>
      </c>
      <c s="86" t="str">
        <f>IF('S.D.PASTE SHEET'!O445="","",'S.D.PASTE SHEET'!O445)</f>
        <v/>
      </c>
      <c s="86" t="str">
        <f>IF('S.D.PASTE SHEET'!P445="","",'S.D.PASTE SHEET'!P445)</f>
        <v/>
      </c>
      <c s="86" t="str">
        <f>IF('S.D.PASTE SHEET'!Q445="","",'S.D.PASTE SHEET'!Q445)</f>
        <v/>
      </c>
      <c s="86" t="str">
        <f>IF('S.D.PASTE SHEET'!R445="","",'S.D.PASTE SHEET'!R445)</f>
        <v/>
      </c>
      <c s="86" t="str">
        <f>IF('S.D.PASTE SHEET'!S445="","",'S.D.PASTE SHEET'!S445)</f>
        <v/>
      </c>
      <c s="86" t="str">
        <f>IF('S.D.PASTE SHEET'!T445="","",'S.D.PASTE SHEET'!T445)</f>
        <v/>
      </c>
      <c s="86" t="str">
        <f>IF('S.D.PASTE SHEET'!U445="","",'S.D.PASTE SHEET'!U445)</f>
        <v/>
      </c>
      <c s="86" t="str">
        <f>IF('S.D.PASTE SHEET'!V445="","",'S.D.PASTE SHEET'!V445)</f>
        <v/>
      </c>
      <c s="86" t="str">
        <f>IF('S.D.PASTE SHEET'!W445="","",'S.D.PASTE SHEET'!W445)</f>
        <v/>
      </c>
      <c s="86" t="str">
        <f>IF('S.D.PASTE SHEET'!X445="","",'S.D.PASTE SHEET'!X445)</f>
        <v/>
      </c>
      <c s="86" t="str">
        <f>IF('S.D.PASTE SHEET'!Y445="","",'S.D.PASTE SHEET'!Y445)</f>
        <v/>
      </c>
      <c s="86" t="str">
        <f>IF('S.D.PASTE SHEET'!Z445="","",'S.D.PASTE SHEET'!Z445)</f>
        <v/>
      </c>
      <c s="86" t="str">
        <f>IF('S.D.PASTE SHEET'!AA445="","",'S.D.PASTE SHEET'!AA445)</f>
        <v/>
      </c>
      <c s="86" t="str">
        <f>IF('S.D.PASTE SHEET'!AB445="","",'S.D.PASTE SHEET'!AB445)</f>
        <v/>
      </c>
      <c s="86" t="str">
        <f>IF('S.D.PASTE SHEET'!AC445="","",'S.D.PASTE SHEET'!AC445)</f>
        <v/>
      </c>
      <c s="86" t="str">
        <f>IF('S.D.PASTE SHEET'!AD445="","",'S.D.PASTE SHEET'!AD445)</f>
        <v/>
      </c>
      <c s="87"/>
      <c s="88" t="str">
        <f>IF(AK445="","",IF(AK445&gt;0,COUNT($AG$2:AG445),""))</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45" s="88" t="str">
        <f>IF(BC445="","",IF(BC445&gt;0,COUNT($AY$2:AY445),""))</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46" spans="1:66" ht="15.75" customHeight="1">
      <c r="A446" s="86" t="str">
        <f>IF('S.D.PASTE SHEET'!A446="","",'S.D.PASTE SHEET'!A446)</f>
        <v/>
      </c>
      <c s="86" t="str">
        <f>IF('S.D.PASTE SHEET'!B446="","",'S.D.PASTE SHEET'!B446)</f>
        <v/>
      </c>
      <c s="86" t="str">
        <f>IF('S.D.PASTE SHEET'!C446="","",'S.D.PASTE SHEET'!C446)</f>
        <v/>
      </c>
      <c s="86" t="str">
        <f>IF('S.D.PASTE SHEET'!D446="","",'S.D.PASTE SHEET'!D446)</f>
        <v/>
      </c>
      <c s="86" t="str">
        <f>IF('S.D.PASTE SHEET'!E446="","",'S.D.PASTE SHEET'!E446)</f>
        <v/>
      </c>
      <c s="86" t="str">
        <f>IF('S.D.PASTE SHEET'!F446="","",'S.D.PASTE SHEET'!F446)</f>
        <v/>
      </c>
      <c s="86" t="str">
        <f>IF('S.D.PASTE SHEET'!G446="","",'S.D.PASTE SHEET'!G446)</f>
        <v/>
      </c>
      <c s="86" t="str">
        <f>IF('S.D.PASTE SHEET'!H446="","",'S.D.PASTE SHEET'!H446)</f>
        <v/>
      </c>
      <c s="86" t="str">
        <f>IF('S.D.PASTE SHEET'!I446="","",'S.D.PASTE SHEET'!I446)</f>
        <v/>
      </c>
      <c s="86" t="str">
        <f>IF('S.D.PASTE SHEET'!J446="","",'S.D.PASTE SHEET'!J446)</f>
        <v/>
      </c>
      <c s="86" t="str">
        <f>IF('S.D.PASTE SHEET'!K446="","",'S.D.PASTE SHEET'!K446)</f>
        <v/>
      </c>
      <c s="86" t="str">
        <f>IF('S.D.PASTE SHEET'!L446="","",'S.D.PASTE SHEET'!L446)</f>
        <v/>
      </c>
      <c s="86" t="str">
        <f>IF('S.D.PASTE SHEET'!M446="","",'S.D.PASTE SHEET'!M446)</f>
        <v/>
      </c>
      <c s="86" t="str">
        <f>IF('S.D.PASTE SHEET'!N446="","",'S.D.PASTE SHEET'!N446)</f>
        <v/>
      </c>
      <c s="86" t="str">
        <f>IF('S.D.PASTE SHEET'!O446="","",'S.D.PASTE SHEET'!O446)</f>
        <v/>
      </c>
      <c s="86" t="str">
        <f>IF('S.D.PASTE SHEET'!P446="","",'S.D.PASTE SHEET'!P446)</f>
        <v/>
      </c>
      <c s="86" t="str">
        <f>IF('S.D.PASTE SHEET'!Q446="","",'S.D.PASTE SHEET'!Q446)</f>
        <v/>
      </c>
      <c s="86" t="str">
        <f>IF('S.D.PASTE SHEET'!R446="","",'S.D.PASTE SHEET'!R446)</f>
        <v/>
      </c>
      <c s="86" t="str">
        <f>IF('S.D.PASTE SHEET'!S446="","",'S.D.PASTE SHEET'!S446)</f>
        <v/>
      </c>
      <c s="86" t="str">
        <f>IF('S.D.PASTE SHEET'!T446="","",'S.D.PASTE SHEET'!T446)</f>
        <v/>
      </c>
      <c s="86" t="str">
        <f>IF('S.D.PASTE SHEET'!U446="","",'S.D.PASTE SHEET'!U446)</f>
        <v/>
      </c>
      <c s="86" t="str">
        <f>IF('S.D.PASTE SHEET'!V446="","",'S.D.PASTE SHEET'!V446)</f>
        <v/>
      </c>
      <c s="86" t="str">
        <f>IF('S.D.PASTE SHEET'!W446="","",'S.D.PASTE SHEET'!W446)</f>
        <v/>
      </c>
      <c s="86" t="str">
        <f>IF('S.D.PASTE SHEET'!X446="","",'S.D.PASTE SHEET'!X446)</f>
        <v/>
      </c>
      <c s="86" t="str">
        <f>IF('S.D.PASTE SHEET'!Y446="","",'S.D.PASTE SHEET'!Y446)</f>
        <v/>
      </c>
      <c s="86" t="str">
        <f>IF('S.D.PASTE SHEET'!Z446="","",'S.D.PASTE SHEET'!Z446)</f>
        <v/>
      </c>
      <c s="86" t="str">
        <f>IF('S.D.PASTE SHEET'!AA446="","",'S.D.PASTE SHEET'!AA446)</f>
        <v/>
      </c>
      <c s="86" t="str">
        <f>IF('S.D.PASTE SHEET'!AB446="","",'S.D.PASTE SHEET'!AB446)</f>
        <v/>
      </c>
      <c s="86" t="str">
        <f>IF('S.D.PASTE SHEET'!AC446="","",'S.D.PASTE SHEET'!AC446)</f>
        <v/>
      </c>
      <c s="86" t="str">
        <f>IF('S.D.PASTE SHEET'!AD446="","",'S.D.PASTE SHEET'!AD446)</f>
        <v/>
      </c>
      <c s="87"/>
      <c s="88" t="str">
        <f>IF(AK446="","",IF(AK446&gt;0,COUNT($AG$2:AG446),""))</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46" s="88" t="str">
        <f>IF(BC446="","",IF(BC446&gt;0,COUNT($AY$2:AY446),""))</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47" spans="1:66" ht="15.75" customHeight="1">
      <c r="A447" s="86" t="str">
        <f>IF('S.D.PASTE SHEET'!A447="","",'S.D.PASTE SHEET'!A447)</f>
        <v/>
      </c>
      <c s="86" t="str">
        <f>IF('S.D.PASTE SHEET'!B447="","",'S.D.PASTE SHEET'!B447)</f>
        <v/>
      </c>
      <c s="86" t="str">
        <f>IF('S.D.PASTE SHEET'!C447="","",'S.D.PASTE SHEET'!C447)</f>
        <v/>
      </c>
      <c s="86" t="str">
        <f>IF('S.D.PASTE SHEET'!D447="","",'S.D.PASTE SHEET'!D447)</f>
        <v/>
      </c>
      <c s="86" t="str">
        <f>IF('S.D.PASTE SHEET'!E447="","",'S.D.PASTE SHEET'!E447)</f>
        <v/>
      </c>
      <c s="86" t="str">
        <f>IF('S.D.PASTE SHEET'!F447="","",'S.D.PASTE SHEET'!F447)</f>
        <v/>
      </c>
      <c s="86" t="str">
        <f>IF('S.D.PASTE SHEET'!G447="","",'S.D.PASTE SHEET'!G447)</f>
        <v/>
      </c>
      <c s="86" t="str">
        <f>IF('S.D.PASTE SHEET'!H447="","",'S.D.PASTE SHEET'!H447)</f>
        <v/>
      </c>
      <c s="86" t="str">
        <f>IF('S.D.PASTE SHEET'!I447="","",'S.D.PASTE SHEET'!I447)</f>
        <v/>
      </c>
      <c s="86" t="str">
        <f>IF('S.D.PASTE SHEET'!J447="","",'S.D.PASTE SHEET'!J447)</f>
        <v/>
      </c>
      <c s="86" t="str">
        <f>IF('S.D.PASTE SHEET'!K447="","",'S.D.PASTE SHEET'!K447)</f>
        <v/>
      </c>
      <c s="86" t="str">
        <f>IF('S.D.PASTE SHEET'!L447="","",'S.D.PASTE SHEET'!L447)</f>
        <v/>
      </c>
      <c s="86" t="str">
        <f>IF('S.D.PASTE SHEET'!M447="","",'S.D.PASTE SHEET'!M447)</f>
        <v/>
      </c>
      <c s="86" t="str">
        <f>IF('S.D.PASTE SHEET'!N447="","",'S.D.PASTE SHEET'!N447)</f>
        <v/>
      </c>
      <c s="86" t="str">
        <f>IF('S.D.PASTE SHEET'!O447="","",'S.D.PASTE SHEET'!O447)</f>
        <v/>
      </c>
      <c s="86" t="str">
        <f>IF('S.D.PASTE SHEET'!P447="","",'S.D.PASTE SHEET'!P447)</f>
        <v/>
      </c>
      <c s="86" t="str">
        <f>IF('S.D.PASTE SHEET'!Q447="","",'S.D.PASTE SHEET'!Q447)</f>
        <v/>
      </c>
      <c s="86" t="str">
        <f>IF('S.D.PASTE SHEET'!R447="","",'S.D.PASTE SHEET'!R447)</f>
        <v/>
      </c>
      <c s="86" t="str">
        <f>IF('S.D.PASTE SHEET'!S447="","",'S.D.PASTE SHEET'!S447)</f>
        <v/>
      </c>
      <c s="86" t="str">
        <f>IF('S.D.PASTE SHEET'!T447="","",'S.D.PASTE SHEET'!T447)</f>
        <v/>
      </c>
      <c s="86" t="str">
        <f>IF('S.D.PASTE SHEET'!U447="","",'S.D.PASTE SHEET'!U447)</f>
        <v/>
      </c>
      <c s="86" t="str">
        <f>IF('S.D.PASTE SHEET'!V447="","",'S.D.PASTE SHEET'!V447)</f>
        <v/>
      </c>
      <c s="86" t="str">
        <f>IF('S.D.PASTE SHEET'!W447="","",'S.D.PASTE SHEET'!W447)</f>
        <v/>
      </c>
      <c s="86" t="str">
        <f>IF('S.D.PASTE SHEET'!X447="","",'S.D.PASTE SHEET'!X447)</f>
        <v/>
      </c>
      <c s="86" t="str">
        <f>IF('S.D.PASTE SHEET'!Y447="","",'S.D.PASTE SHEET'!Y447)</f>
        <v/>
      </c>
      <c s="86" t="str">
        <f>IF('S.D.PASTE SHEET'!Z447="","",'S.D.PASTE SHEET'!Z447)</f>
        <v/>
      </c>
      <c s="86" t="str">
        <f>IF('S.D.PASTE SHEET'!AA447="","",'S.D.PASTE SHEET'!AA447)</f>
        <v/>
      </c>
      <c s="86" t="str">
        <f>IF('S.D.PASTE SHEET'!AB447="","",'S.D.PASTE SHEET'!AB447)</f>
        <v/>
      </c>
      <c s="86" t="str">
        <f>IF('S.D.PASTE SHEET'!AC447="","",'S.D.PASTE SHEET'!AC447)</f>
        <v/>
      </c>
      <c s="86" t="str">
        <f>IF('S.D.PASTE SHEET'!AD447="","",'S.D.PASTE SHEET'!AD447)</f>
        <v/>
      </c>
      <c s="87"/>
      <c s="88" t="str">
        <f>IF(AK447="","",IF(AK447&gt;0,COUNT($AG$2:AG447),""))</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47" s="88" t="str">
        <f>IF(BC447="","",IF(BC447&gt;0,COUNT($AY$2:AY447),""))</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48" spans="1:66" ht="15.75" customHeight="1">
      <c r="A448" s="86" t="str">
        <f>IF('S.D.PASTE SHEET'!A448="","",'S.D.PASTE SHEET'!A448)</f>
        <v/>
      </c>
      <c s="86" t="str">
        <f>IF('S.D.PASTE SHEET'!B448="","",'S.D.PASTE SHEET'!B448)</f>
        <v/>
      </c>
      <c s="86" t="str">
        <f>IF('S.D.PASTE SHEET'!C448="","",'S.D.PASTE SHEET'!C448)</f>
        <v/>
      </c>
      <c s="86" t="str">
        <f>IF('S.D.PASTE SHEET'!D448="","",'S.D.PASTE SHEET'!D448)</f>
        <v/>
      </c>
      <c s="86" t="str">
        <f>IF('S.D.PASTE SHEET'!E448="","",'S.D.PASTE SHEET'!E448)</f>
        <v/>
      </c>
      <c s="86" t="str">
        <f>IF('S.D.PASTE SHEET'!F448="","",'S.D.PASTE SHEET'!F448)</f>
        <v/>
      </c>
      <c s="86" t="str">
        <f>IF('S.D.PASTE SHEET'!G448="","",'S.D.PASTE SHEET'!G448)</f>
        <v/>
      </c>
      <c s="86" t="str">
        <f>IF('S.D.PASTE SHEET'!H448="","",'S.D.PASTE SHEET'!H448)</f>
        <v/>
      </c>
      <c s="86" t="str">
        <f>IF('S.D.PASTE SHEET'!I448="","",'S.D.PASTE SHEET'!I448)</f>
        <v/>
      </c>
      <c s="86" t="str">
        <f>IF('S.D.PASTE SHEET'!J448="","",'S.D.PASTE SHEET'!J448)</f>
        <v/>
      </c>
      <c s="86" t="str">
        <f>IF('S.D.PASTE SHEET'!K448="","",'S.D.PASTE SHEET'!K448)</f>
        <v/>
      </c>
      <c s="86" t="str">
        <f>IF('S.D.PASTE SHEET'!L448="","",'S.D.PASTE SHEET'!L448)</f>
        <v/>
      </c>
      <c s="86" t="str">
        <f>IF('S.D.PASTE SHEET'!M448="","",'S.D.PASTE SHEET'!M448)</f>
        <v/>
      </c>
      <c s="86" t="str">
        <f>IF('S.D.PASTE SHEET'!N448="","",'S.D.PASTE SHEET'!N448)</f>
        <v/>
      </c>
      <c s="86" t="str">
        <f>IF('S.D.PASTE SHEET'!O448="","",'S.D.PASTE SHEET'!O448)</f>
        <v/>
      </c>
      <c s="86" t="str">
        <f>IF('S.D.PASTE SHEET'!P448="","",'S.D.PASTE SHEET'!P448)</f>
        <v/>
      </c>
      <c s="86" t="str">
        <f>IF('S.D.PASTE SHEET'!Q448="","",'S.D.PASTE SHEET'!Q448)</f>
        <v/>
      </c>
      <c s="86" t="str">
        <f>IF('S.D.PASTE SHEET'!R448="","",'S.D.PASTE SHEET'!R448)</f>
        <v/>
      </c>
      <c s="86" t="str">
        <f>IF('S.D.PASTE SHEET'!S448="","",'S.D.PASTE SHEET'!S448)</f>
        <v/>
      </c>
      <c s="86" t="str">
        <f>IF('S.D.PASTE SHEET'!T448="","",'S.D.PASTE SHEET'!T448)</f>
        <v/>
      </c>
      <c s="86" t="str">
        <f>IF('S.D.PASTE SHEET'!U448="","",'S.D.PASTE SHEET'!U448)</f>
        <v/>
      </c>
      <c s="86" t="str">
        <f>IF('S.D.PASTE SHEET'!V448="","",'S.D.PASTE SHEET'!V448)</f>
        <v/>
      </c>
      <c s="86" t="str">
        <f>IF('S.D.PASTE SHEET'!W448="","",'S.D.PASTE SHEET'!W448)</f>
        <v/>
      </c>
      <c s="86" t="str">
        <f>IF('S.D.PASTE SHEET'!X448="","",'S.D.PASTE SHEET'!X448)</f>
        <v/>
      </c>
      <c s="86" t="str">
        <f>IF('S.D.PASTE SHEET'!Y448="","",'S.D.PASTE SHEET'!Y448)</f>
        <v/>
      </c>
      <c s="86" t="str">
        <f>IF('S.D.PASTE SHEET'!Z448="","",'S.D.PASTE SHEET'!Z448)</f>
        <v/>
      </c>
      <c s="86" t="str">
        <f>IF('S.D.PASTE SHEET'!AA448="","",'S.D.PASTE SHEET'!AA448)</f>
        <v/>
      </c>
      <c s="86" t="str">
        <f>IF('S.D.PASTE SHEET'!AB448="","",'S.D.PASTE SHEET'!AB448)</f>
        <v/>
      </c>
      <c s="86" t="str">
        <f>IF('S.D.PASTE SHEET'!AC448="","",'S.D.PASTE SHEET'!AC448)</f>
        <v/>
      </c>
      <c s="86" t="str">
        <f>IF('S.D.PASTE SHEET'!AD448="","",'S.D.PASTE SHEET'!AD448)</f>
        <v/>
      </c>
      <c s="87"/>
      <c s="88" t="str">
        <f>IF(AK448="","",IF(AK448&gt;0,COUNT($AG$2:AG448),""))</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48" s="88" t="str">
        <f>IF(BC448="","",IF(BC448&gt;0,COUNT($AY$2:AY448),""))</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49" spans="1:66" ht="15.75" customHeight="1">
      <c r="A449" s="86" t="str">
        <f>IF('S.D.PASTE SHEET'!A449="","",'S.D.PASTE SHEET'!A449)</f>
        <v/>
      </c>
      <c s="86" t="str">
        <f>IF('S.D.PASTE SHEET'!B449="","",'S.D.PASTE SHEET'!B449)</f>
        <v/>
      </c>
      <c s="86" t="str">
        <f>IF('S.D.PASTE SHEET'!C449="","",'S.D.PASTE SHEET'!C449)</f>
        <v/>
      </c>
      <c s="86" t="str">
        <f>IF('S.D.PASTE SHEET'!D449="","",'S.D.PASTE SHEET'!D449)</f>
        <v/>
      </c>
      <c s="86" t="str">
        <f>IF('S.D.PASTE SHEET'!E449="","",'S.D.PASTE SHEET'!E449)</f>
        <v/>
      </c>
      <c s="86" t="str">
        <f>IF('S.D.PASTE SHEET'!F449="","",'S.D.PASTE SHEET'!F449)</f>
        <v/>
      </c>
      <c s="86" t="str">
        <f>IF('S.D.PASTE SHEET'!G449="","",'S.D.PASTE SHEET'!G449)</f>
        <v/>
      </c>
      <c s="86" t="str">
        <f>IF('S.D.PASTE SHEET'!H449="","",'S.D.PASTE SHEET'!H449)</f>
        <v/>
      </c>
      <c s="86" t="str">
        <f>IF('S.D.PASTE SHEET'!I449="","",'S.D.PASTE SHEET'!I449)</f>
        <v/>
      </c>
      <c s="86" t="str">
        <f>IF('S.D.PASTE SHEET'!J449="","",'S.D.PASTE SHEET'!J449)</f>
        <v/>
      </c>
      <c s="86" t="str">
        <f>IF('S.D.PASTE SHEET'!K449="","",'S.D.PASTE SHEET'!K449)</f>
        <v/>
      </c>
      <c s="86" t="str">
        <f>IF('S.D.PASTE SHEET'!L449="","",'S.D.PASTE SHEET'!L449)</f>
        <v/>
      </c>
      <c s="86" t="str">
        <f>IF('S.D.PASTE SHEET'!M449="","",'S.D.PASTE SHEET'!M449)</f>
        <v/>
      </c>
      <c s="86" t="str">
        <f>IF('S.D.PASTE SHEET'!N449="","",'S.D.PASTE SHEET'!N449)</f>
        <v/>
      </c>
      <c s="86" t="str">
        <f>IF('S.D.PASTE SHEET'!O449="","",'S.D.PASTE SHEET'!O449)</f>
        <v/>
      </c>
      <c s="86" t="str">
        <f>IF('S.D.PASTE SHEET'!P449="","",'S.D.PASTE SHEET'!P449)</f>
        <v/>
      </c>
      <c s="86" t="str">
        <f>IF('S.D.PASTE SHEET'!Q449="","",'S.D.PASTE SHEET'!Q449)</f>
        <v/>
      </c>
      <c s="86" t="str">
        <f>IF('S.D.PASTE SHEET'!R449="","",'S.D.PASTE SHEET'!R449)</f>
        <v/>
      </c>
      <c s="86" t="str">
        <f>IF('S.D.PASTE SHEET'!S449="","",'S.D.PASTE SHEET'!S449)</f>
        <v/>
      </c>
      <c s="86" t="str">
        <f>IF('S.D.PASTE SHEET'!T449="","",'S.D.PASTE SHEET'!T449)</f>
        <v/>
      </c>
      <c s="86" t="str">
        <f>IF('S.D.PASTE SHEET'!U449="","",'S.D.PASTE SHEET'!U449)</f>
        <v/>
      </c>
      <c s="86" t="str">
        <f>IF('S.D.PASTE SHEET'!V449="","",'S.D.PASTE SHEET'!V449)</f>
        <v/>
      </c>
      <c s="86" t="str">
        <f>IF('S.D.PASTE SHEET'!W449="","",'S.D.PASTE SHEET'!W449)</f>
        <v/>
      </c>
      <c s="86" t="str">
        <f>IF('S.D.PASTE SHEET'!X449="","",'S.D.PASTE SHEET'!X449)</f>
        <v/>
      </c>
      <c s="86" t="str">
        <f>IF('S.D.PASTE SHEET'!Y449="","",'S.D.PASTE SHEET'!Y449)</f>
        <v/>
      </c>
      <c s="86" t="str">
        <f>IF('S.D.PASTE SHEET'!Z449="","",'S.D.PASTE SHEET'!Z449)</f>
        <v/>
      </c>
      <c s="86" t="str">
        <f>IF('S.D.PASTE SHEET'!AA449="","",'S.D.PASTE SHEET'!AA449)</f>
        <v/>
      </c>
      <c s="86" t="str">
        <f>IF('S.D.PASTE SHEET'!AB449="","",'S.D.PASTE SHEET'!AB449)</f>
        <v/>
      </c>
      <c s="86" t="str">
        <f>IF('S.D.PASTE SHEET'!AC449="","",'S.D.PASTE SHEET'!AC449)</f>
        <v/>
      </c>
      <c s="86" t="str">
        <f>IF('S.D.PASTE SHEET'!AD449="","",'S.D.PASTE SHEET'!AD449)</f>
        <v/>
      </c>
      <c s="87"/>
      <c s="88" t="str">
        <f>IF(AK449="","",IF(AK449&gt;0,COUNT($AG$2:AG449),""))</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49" s="88" t="str">
        <f>IF(BC449="","",IF(BC449&gt;0,COUNT($AY$2:AY449),""))</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50" spans="1:66" ht="15.75" customHeight="1">
      <c r="A450" s="86" t="str">
        <f>IF('S.D.PASTE SHEET'!A450="","",'S.D.PASTE SHEET'!A450)</f>
        <v/>
      </c>
      <c s="86" t="str">
        <f>IF('S.D.PASTE SHEET'!B450="","",'S.D.PASTE SHEET'!B450)</f>
        <v/>
      </c>
      <c s="86" t="str">
        <f>IF('S.D.PASTE SHEET'!C450="","",'S.D.PASTE SHEET'!C450)</f>
        <v/>
      </c>
      <c s="86" t="str">
        <f>IF('S.D.PASTE SHEET'!D450="","",'S.D.PASTE SHEET'!D450)</f>
        <v/>
      </c>
      <c s="86" t="str">
        <f>IF('S.D.PASTE SHEET'!E450="","",'S.D.PASTE SHEET'!E450)</f>
        <v/>
      </c>
      <c s="86" t="str">
        <f>IF('S.D.PASTE SHEET'!F450="","",'S.D.PASTE SHEET'!F450)</f>
        <v/>
      </c>
      <c s="86" t="str">
        <f>IF('S.D.PASTE SHEET'!G450="","",'S.D.PASTE SHEET'!G450)</f>
        <v/>
      </c>
      <c s="86" t="str">
        <f>IF('S.D.PASTE SHEET'!H450="","",'S.D.PASTE SHEET'!H450)</f>
        <v/>
      </c>
      <c s="86" t="str">
        <f>IF('S.D.PASTE SHEET'!I450="","",'S.D.PASTE SHEET'!I450)</f>
        <v/>
      </c>
      <c s="86" t="str">
        <f>IF('S.D.PASTE SHEET'!J450="","",'S.D.PASTE SHEET'!J450)</f>
        <v/>
      </c>
      <c s="86" t="str">
        <f>IF('S.D.PASTE SHEET'!K450="","",'S.D.PASTE SHEET'!K450)</f>
        <v/>
      </c>
      <c s="86" t="str">
        <f>IF('S.D.PASTE SHEET'!L450="","",'S.D.PASTE SHEET'!L450)</f>
        <v/>
      </c>
      <c s="86" t="str">
        <f>IF('S.D.PASTE SHEET'!M450="","",'S.D.PASTE SHEET'!M450)</f>
        <v/>
      </c>
      <c s="86" t="str">
        <f>IF('S.D.PASTE SHEET'!N450="","",'S.D.PASTE SHEET'!N450)</f>
        <v/>
      </c>
      <c s="86" t="str">
        <f>IF('S.D.PASTE SHEET'!O450="","",'S.D.PASTE SHEET'!O450)</f>
        <v/>
      </c>
      <c s="86" t="str">
        <f>IF('S.D.PASTE SHEET'!P450="","",'S.D.PASTE SHEET'!P450)</f>
        <v/>
      </c>
      <c s="86" t="str">
        <f>IF('S.D.PASTE SHEET'!Q450="","",'S.D.PASTE SHEET'!Q450)</f>
        <v/>
      </c>
      <c s="86" t="str">
        <f>IF('S.D.PASTE SHEET'!R450="","",'S.D.PASTE SHEET'!R450)</f>
        <v/>
      </c>
      <c s="86" t="str">
        <f>IF('S.D.PASTE SHEET'!S450="","",'S.D.PASTE SHEET'!S450)</f>
        <v/>
      </c>
      <c s="86" t="str">
        <f>IF('S.D.PASTE SHEET'!T450="","",'S.D.PASTE SHEET'!T450)</f>
        <v/>
      </c>
      <c s="86" t="str">
        <f>IF('S.D.PASTE SHEET'!U450="","",'S.D.PASTE SHEET'!U450)</f>
        <v/>
      </c>
      <c s="86" t="str">
        <f>IF('S.D.PASTE SHEET'!V450="","",'S.D.PASTE SHEET'!V450)</f>
        <v/>
      </c>
      <c s="86" t="str">
        <f>IF('S.D.PASTE SHEET'!W450="","",'S.D.PASTE SHEET'!W450)</f>
        <v/>
      </c>
      <c s="86" t="str">
        <f>IF('S.D.PASTE SHEET'!X450="","",'S.D.PASTE SHEET'!X450)</f>
        <v/>
      </c>
      <c s="86" t="str">
        <f>IF('S.D.PASTE SHEET'!Y450="","",'S.D.PASTE SHEET'!Y450)</f>
        <v/>
      </c>
      <c s="86" t="str">
        <f>IF('S.D.PASTE SHEET'!Z450="","",'S.D.PASTE SHEET'!Z450)</f>
        <v/>
      </c>
      <c s="86" t="str">
        <f>IF('S.D.PASTE SHEET'!AA450="","",'S.D.PASTE SHEET'!AA450)</f>
        <v/>
      </c>
      <c s="86" t="str">
        <f>IF('S.D.PASTE SHEET'!AB450="","",'S.D.PASTE SHEET'!AB450)</f>
        <v/>
      </c>
      <c s="86" t="str">
        <f>IF('S.D.PASTE SHEET'!AC450="","",'S.D.PASTE SHEET'!AC450)</f>
        <v/>
      </c>
      <c s="86" t="str">
        <f>IF('S.D.PASTE SHEET'!AD450="","",'S.D.PASTE SHEET'!AD450)</f>
        <v/>
      </c>
      <c s="87"/>
      <c s="88" t="str">
        <f>IF(AK450="","",IF(AK450&gt;0,COUNT($AG$2:AG450),""))</f>
        <v/>
      </c>
      <c s="89" t="str">
        <f t="shared" si="194"/>
        <v/>
      </c>
      <c s="89" t="str">
        <f t="shared" si="195"/>
        <v/>
      </c>
      <c s="89" t="str">
        <f t="shared" si="196"/>
        <v/>
      </c>
      <c s="90" t="str">
        <f t="shared" si="197"/>
        <v/>
      </c>
      <c s="89" t="str">
        <f t="shared" si="198"/>
        <v/>
      </c>
      <c s="89" t="str">
        <f t="shared" si="199"/>
        <v/>
      </c>
      <c s="89" t="str">
        <f t="shared" si="200"/>
        <v/>
      </c>
      <c s="89" t="str">
        <f t="shared" si="201"/>
        <v/>
      </c>
      <c s="89" t="str">
        <f t="shared" si="202"/>
        <v/>
      </c>
      <c s="90" t="str">
        <f t="shared" si="203"/>
        <v/>
      </c>
      <c s="89" t="str">
        <f t="shared" si="204"/>
        <v/>
      </c>
      <c s="89" t="str">
        <f t="shared" si="205"/>
        <v/>
      </c>
      <c s="89" t="str">
        <f t="shared" si="206"/>
        <v/>
      </c>
      <c s="89" t="str">
        <f t="shared" si="207"/>
        <v/>
      </c>
      <c s="89" t="str">
        <f t="shared" si="208"/>
        <v/>
      </c>
      <c s="89" t="str">
        <f t="shared" si="209"/>
        <v/>
      </c>
      <c r="AX450" s="88" t="str">
        <f>IF(BC450="","",IF(BC450&gt;0,COUNT($AY$2:AY450),""))</f>
        <v/>
      </c>
      <c s="91" t="str">
        <f t="shared" si="210"/>
        <v/>
      </c>
      <c s="91" t="str">
        <f t="shared" si="211"/>
        <v/>
      </c>
      <c s="89" t="str">
        <f t="shared" si="212"/>
        <v/>
      </c>
      <c s="90" t="str">
        <f t="shared" si="213"/>
        <v/>
      </c>
      <c s="89" t="str">
        <f t="shared" si="214"/>
        <v/>
      </c>
      <c s="89" t="str">
        <f t="shared" si="215"/>
        <v/>
      </c>
      <c s="89" t="str">
        <f t="shared" si="216"/>
        <v/>
      </c>
      <c s="89" t="str">
        <f t="shared" si="217"/>
        <v/>
      </c>
      <c s="89" t="str">
        <f t="shared" si="218"/>
        <v/>
      </c>
      <c s="90" t="str">
        <f t="shared" si="219"/>
        <v/>
      </c>
      <c s="89" t="str">
        <f t="shared" si="220"/>
        <v/>
      </c>
      <c s="89" t="str">
        <f t="shared" si="221"/>
        <v/>
      </c>
      <c s="89" t="str">
        <f t="shared" si="222"/>
        <v/>
      </c>
      <c s="89" t="str">
        <f t="shared" si="223"/>
        <v/>
      </c>
      <c s="89" t="str">
        <f t="shared" si="224"/>
        <v/>
      </c>
      <c s="89" t="str">
        <f t="shared" si="225"/>
        <v/>
      </c>
    </row>
    <row r="451" spans="1:66" ht="15.75" customHeight="1">
      <c r="A451" s="86" t="str">
        <f>IF('S.D.PASTE SHEET'!A451="","",'S.D.PASTE SHEET'!A451)</f>
        <v/>
      </c>
      <c s="86" t="str">
        <f>IF('S.D.PASTE SHEET'!B451="","",'S.D.PASTE SHEET'!B451)</f>
        <v/>
      </c>
      <c s="86" t="str">
        <f>IF('S.D.PASTE SHEET'!C451="","",'S.D.PASTE SHEET'!C451)</f>
        <v/>
      </c>
      <c s="86" t="str">
        <f>IF('S.D.PASTE SHEET'!D451="","",'S.D.PASTE SHEET'!D451)</f>
        <v/>
      </c>
      <c s="86" t="str">
        <f>IF('S.D.PASTE SHEET'!E451="","",'S.D.PASTE SHEET'!E451)</f>
        <v/>
      </c>
      <c s="86" t="str">
        <f>IF('S.D.PASTE SHEET'!F451="","",'S.D.PASTE SHEET'!F451)</f>
        <v/>
      </c>
      <c s="86" t="str">
        <f>IF('S.D.PASTE SHEET'!G451="","",'S.D.PASTE SHEET'!G451)</f>
        <v/>
      </c>
      <c s="86" t="str">
        <f>IF('S.D.PASTE SHEET'!H451="","",'S.D.PASTE SHEET'!H451)</f>
        <v/>
      </c>
      <c s="86" t="str">
        <f>IF('S.D.PASTE SHEET'!I451="","",'S.D.PASTE SHEET'!I451)</f>
        <v/>
      </c>
      <c s="86" t="str">
        <f>IF('S.D.PASTE SHEET'!J451="","",'S.D.PASTE SHEET'!J451)</f>
        <v/>
      </c>
      <c s="86" t="str">
        <f>IF('S.D.PASTE SHEET'!K451="","",'S.D.PASTE SHEET'!K451)</f>
        <v/>
      </c>
      <c s="86" t="str">
        <f>IF('S.D.PASTE SHEET'!L451="","",'S.D.PASTE SHEET'!L451)</f>
        <v/>
      </c>
      <c s="86" t="str">
        <f>IF('S.D.PASTE SHEET'!M451="","",'S.D.PASTE SHEET'!M451)</f>
        <v/>
      </c>
      <c s="86" t="str">
        <f>IF('S.D.PASTE SHEET'!N451="","",'S.D.PASTE SHEET'!N451)</f>
        <v/>
      </c>
      <c s="86" t="str">
        <f>IF('S.D.PASTE SHEET'!O451="","",'S.D.PASTE SHEET'!O451)</f>
        <v/>
      </c>
      <c s="86" t="str">
        <f>IF('S.D.PASTE SHEET'!P451="","",'S.D.PASTE SHEET'!P451)</f>
        <v/>
      </c>
      <c s="86" t="str">
        <f>IF('S.D.PASTE SHEET'!Q451="","",'S.D.PASTE SHEET'!Q451)</f>
        <v/>
      </c>
      <c s="86" t="str">
        <f>IF('S.D.PASTE SHEET'!R451="","",'S.D.PASTE SHEET'!R451)</f>
        <v/>
      </c>
      <c s="86" t="str">
        <f>IF('S.D.PASTE SHEET'!S451="","",'S.D.PASTE SHEET'!S451)</f>
        <v/>
      </c>
      <c s="86" t="str">
        <f>IF('S.D.PASTE SHEET'!T451="","",'S.D.PASTE SHEET'!T451)</f>
        <v/>
      </c>
      <c s="86" t="str">
        <f>IF('S.D.PASTE SHEET'!U451="","",'S.D.PASTE SHEET'!U451)</f>
        <v/>
      </c>
      <c s="86" t="str">
        <f>IF('S.D.PASTE SHEET'!V451="","",'S.D.PASTE SHEET'!V451)</f>
        <v/>
      </c>
      <c s="86" t="str">
        <f>IF('S.D.PASTE SHEET'!W451="","",'S.D.PASTE SHEET'!W451)</f>
        <v/>
      </c>
      <c s="86" t="str">
        <f>IF('S.D.PASTE SHEET'!X451="","",'S.D.PASTE SHEET'!X451)</f>
        <v/>
      </c>
      <c s="86" t="str">
        <f>IF('S.D.PASTE SHEET'!Y451="","",'S.D.PASTE SHEET'!Y451)</f>
        <v/>
      </c>
      <c s="86" t="str">
        <f>IF('S.D.PASTE SHEET'!Z451="","",'S.D.PASTE SHEET'!Z451)</f>
        <v/>
      </c>
      <c s="86" t="str">
        <f>IF('S.D.PASTE SHEET'!AA451="","",'S.D.PASTE SHEET'!AA451)</f>
        <v/>
      </c>
      <c s="86" t="str">
        <f>IF('S.D.PASTE SHEET'!AB451="","",'S.D.PASTE SHEET'!AB451)</f>
        <v/>
      </c>
      <c s="86" t="str">
        <f>IF('S.D.PASTE SHEET'!AC451="","",'S.D.PASTE SHEET'!AC451)</f>
        <v/>
      </c>
      <c s="86" t="str">
        <f>IF('S.D.PASTE SHEET'!AD451="","",'S.D.PASTE SHEET'!AD451)</f>
        <v/>
      </c>
      <c s="87"/>
      <c s="88" t="str">
        <f>IF(AK451="","",IF(AK451&gt;0,COUNT($AG$2:AG451),""))</f>
        <v/>
      </c>
      <c s="89" t="str">
        <f t="shared" si="226" ref="AG451:AG514">IF(AND($AJ$1=8,$A451=8),A451,"")</f>
        <v/>
      </c>
      <c s="89" t="str">
        <f t="shared" si="227" ref="AH451:AH514">IF(AND($AJ$1=8,$A451=8),B451,"")</f>
        <v/>
      </c>
      <c s="89" t="str">
        <f t="shared" si="228" ref="AI451:AI514">IF(AND($AJ$1=8,$A451=8),C451,"")</f>
        <v/>
      </c>
      <c s="90" t="str">
        <f t="shared" si="229" ref="AJ451:AJ514">IF(AND($AJ$1=8,$A451=8),D451,"")</f>
        <v/>
      </c>
      <c s="89" t="str">
        <f t="shared" si="230" ref="AK451:AK514">IF(AND($AJ$1=8,$A451=8),E451,"")</f>
        <v/>
      </c>
      <c s="89" t="str">
        <f t="shared" si="231" ref="AL451:AL514">IF(AND($AJ$1=8,$A451=8),F451,"")</f>
        <v/>
      </c>
      <c s="89" t="str">
        <f t="shared" si="232" ref="AM451:AM514">IF(AND($AJ$1=8,$A451=8),G451,"")</f>
        <v/>
      </c>
      <c s="89" t="str">
        <f t="shared" si="233" ref="AN451:AN514">IF(AND($AJ$1=8,$A451=8),H451,"")</f>
        <v/>
      </c>
      <c s="89" t="str">
        <f t="shared" si="234" ref="AO451:AO514">IF(AND($AJ$1=8,$A451=8),I451,"")</f>
        <v/>
      </c>
      <c s="90" t="str">
        <f t="shared" si="235" ref="AP451:AP514">IF(AND($AJ$1=8,$A451=8),J451,"")</f>
        <v/>
      </c>
      <c s="89" t="str">
        <f t="shared" si="236" ref="AQ451:AQ514">IF(AND($AJ$1=8,$A451=8),K451,"")</f>
        <v/>
      </c>
      <c s="89" t="str">
        <f t="shared" si="237" ref="AR451:AR514">IF(AND($AJ$1=8,$A451=8),L451,"")</f>
        <v/>
      </c>
      <c s="89" t="str">
        <f t="shared" si="238" ref="AS451:AS514">IF(AND($AJ$1=8,$A451=8),M451,"")</f>
        <v/>
      </c>
      <c s="89" t="str">
        <f t="shared" si="239" ref="AT451:AT514">IF(AND($AJ$1=8,$A451=8),N451,"")</f>
        <v/>
      </c>
      <c s="89" t="str">
        <f t="shared" si="240" ref="AU451:AU514">IF(AND($AJ$1=8,$A451=8),O451,"")</f>
        <v/>
      </c>
      <c s="89" t="str">
        <f t="shared" si="241" ref="AV451:AV514">IF(AND($AJ$1=8,$A451=8),P451,"")</f>
        <v/>
      </c>
      <c r="AX451" s="88" t="str">
        <f>IF(BC451="","",IF(BC451&gt;0,COUNT($AY$2:AY451),""))</f>
        <v/>
      </c>
      <c s="91" t="str">
        <f t="shared" si="242" ref="AY451:AY514">IF(AND($BB$1=8,$A451=8,$BC$1=$B451),$A451,"")</f>
        <v/>
      </c>
      <c s="91" t="str">
        <f t="shared" si="243" ref="AZ451:AZ514">IF(AND($BB$1=8,$A451=8,$BC$1=$B451),$B451,"")</f>
        <v/>
      </c>
      <c s="89" t="str">
        <f t="shared" si="244" ref="BA451:BA514">IF(AND($BB$1=8,$A451=8,$BC$1=$B451),$C451,"")</f>
        <v/>
      </c>
      <c s="90" t="str">
        <f t="shared" si="245" ref="BB451:BB514">IF(AND($BB$1=8,$A451=8,$BC$1=$B451),$D451,"")</f>
        <v/>
      </c>
      <c s="89" t="str">
        <f t="shared" si="246" ref="BC451:BC514">IF(AND($BB$1=8,$A451=8,$BC$1=$B451),$E451,"")</f>
        <v/>
      </c>
      <c s="89" t="str">
        <f t="shared" si="247" ref="BD451:BD514">IF(AND($BB$1=8,$A451=8,$BC$1=$B451),$F451,"")</f>
        <v/>
      </c>
      <c s="89" t="str">
        <f t="shared" si="248" ref="BE451:BE514">IF(AND($BB$1=8,$A451=8,$BC$1=$B451),$G451,"")</f>
        <v/>
      </c>
      <c s="89" t="str">
        <f t="shared" si="249" ref="BF451:BF514">IF(AND($BB$1=8,$A451=8,$BC$1=$B451),$H451,"")</f>
        <v/>
      </c>
      <c s="89" t="str">
        <f t="shared" si="250" ref="BG451:BG514">IF(AND($BB$1=8,$A451=8,$BC$1=$B451),$I451,"")</f>
        <v/>
      </c>
      <c s="90" t="str">
        <f t="shared" si="251" ref="BH451:BH514">IF(AND($BB$1=8,$A451=8,$BC$1=$B451),$J451,"")</f>
        <v/>
      </c>
      <c s="89" t="str">
        <f t="shared" si="252" ref="BI451:BI514">IF(AND($BB$1=8,$A451=8,$BC$1=$B451),$K451,"")</f>
        <v/>
      </c>
      <c s="89" t="str">
        <f t="shared" si="253" ref="BJ451:BJ514">IF(AND($BB$1=8,$A451=8,$BC$1=$B451),$L451,"")</f>
        <v/>
      </c>
      <c s="89" t="str">
        <f t="shared" si="254" ref="BK451:BK514">IF(AND($BB$1=8,$A451=8,$BC$1=$B451),$M451,"")</f>
        <v/>
      </c>
      <c s="89" t="str">
        <f t="shared" si="255" ref="BL451:BL514">IF(AND($BB$1=8,$A451=8,$BC$1=$B451),$N451,"")</f>
        <v/>
      </c>
      <c s="89" t="str">
        <f t="shared" si="256" ref="BM451:BM514">IF(AND($BB$1=8,$A451=8,$BC$1=$B451),$O451,"")</f>
        <v/>
      </c>
      <c s="89" t="str">
        <f t="shared" si="257" ref="BN451:BN514">IF(AND($BB$1=8,$A451=8,$BC$1=$B451),$P451,"")</f>
        <v/>
      </c>
    </row>
    <row r="452" spans="1:66" ht="15.75" customHeight="1">
      <c r="A452" s="86" t="str">
        <f>IF('S.D.PASTE SHEET'!A452="","",'S.D.PASTE SHEET'!A452)</f>
        <v/>
      </c>
      <c s="86" t="str">
        <f>IF('S.D.PASTE SHEET'!B452="","",'S.D.PASTE SHEET'!B452)</f>
        <v/>
      </c>
      <c s="86" t="str">
        <f>IF('S.D.PASTE SHEET'!C452="","",'S.D.PASTE SHEET'!C452)</f>
        <v/>
      </c>
      <c s="86" t="str">
        <f>IF('S.D.PASTE SHEET'!D452="","",'S.D.PASTE SHEET'!D452)</f>
        <v/>
      </c>
      <c s="86" t="str">
        <f>IF('S.D.PASTE SHEET'!E452="","",'S.D.PASTE SHEET'!E452)</f>
        <v/>
      </c>
      <c s="86" t="str">
        <f>IF('S.D.PASTE SHEET'!F452="","",'S.D.PASTE SHEET'!F452)</f>
        <v/>
      </c>
      <c s="86" t="str">
        <f>IF('S.D.PASTE SHEET'!G452="","",'S.D.PASTE SHEET'!G452)</f>
        <v/>
      </c>
      <c s="86" t="str">
        <f>IF('S.D.PASTE SHEET'!H452="","",'S.D.PASTE SHEET'!H452)</f>
        <v/>
      </c>
      <c s="86" t="str">
        <f>IF('S.D.PASTE SHEET'!I452="","",'S.D.PASTE SHEET'!I452)</f>
        <v/>
      </c>
      <c s="86" t="str">
        <f>IF('S.D.PASTE SHEET'!J452="","",'S.D.PASTE SHEET'!J452)</f>
        <v/>
      </c>
      <c s="86" t="str">
        <f>IF('S.D.PASTE SHEET'!K452="","",'S.D.PASTE SHEET'!K452)</f>
        <v/>
      </c>
      <c s="86" t="str">
        <f>IF('S.D.PASTE SHEET'!L452="","",'S.D.PASTE SHEET'!L452)</f>
        <v/>
      </c>
      <c s="86" t="str">
        <f>IF('S.D.PASTE SHEET'!M452="","",'S.D.PASTE SHEET'!M452)</f>
        <v/>
      </c>
      <c s="86" t="str">
        <f>IF('S.D.PASTE SHEET'!N452="","",'S.D.PASTE SHEET'!N452)</f>
        <v/>
      </c>
      <c s="86" t="str">
        <f>IF('S.D.PASTE SHEET'!O452="","",'S.D.PASTE SHEET'!O452)</f>
        <v/>
      </c>
      <c s="86" t="str">
        <f>IF('S.D.PASTE SHEET'!P452="","",'S.D.PASTE SHEET'!P452)</f>
        <v/>
      </c>
      <c s="86" t="str">
        <f>IF('S.D.PASTE SHEET'!Q452="","",'S.D.PASTE SHEET'!Q452)</f>
        <v/>
      </c>
      <c s="86" t="str">
        <f>IF('S.D.PASTE SHEET'!R452="","",'S.D.PASTE SHEET'!R452)</f>
        <v/>
      </c>
      <c s="86" t="str">
        <f>IF('S.D.PASTE SHEET'!S452="","",'S.D.PASTE SHEET'!S452)</f>
        <v/>
      </c>
      <c s="86" t="str">
        <f>IF('S.D.PASTE SHEET'!T452="","",'S.D.PASTE SHEET'!T452)</f>
        <v/>
      </c>
      <c s="86" t="str">
        <f>IF('S.D.PASTE SHEET'!U452="","",'S.D.PASTE SHEET'!U452)</f>
        <v/>
      </c>
      <c s="86" t="str">
        <f>IF('S.D.PASTE SHEET'!V452="","",'S.D.PASTE SHEET'!V452)</f>
        <v/>
      </c>
      <c s="86" t="str">
        <f>IF('S.D.PASTE SHEET'!W452="","",'S.D.PASTE SHEET'!W452)</f>
        <v/>
      </c>
      <c s="86" t="str">
        <f>IF('S.D.PASTE SHEET'!X452="","",'S.D.PASTE SHEET'!X452)</f>
        <v/>
      </c>
      <c s="86" t="str">
        <f>IF('S.D.PASTE SHEET'!Y452="","",'S.D.PASTE SHEET'!Y452)</f>
        <v/>
      </c>
      <c s="86" t="str">
        <f>IF('S.D.PASTE SHEET'!Z452="","",'S.D.PASTE SHEET'!Z452)</f>
        <v/>
      </c>
      <c s="86" t="str">
        <f>IF('S.D.PASTE SHEET'!AA452="","",'S.D.PASTE SHEET'!AA452)</f>
        <v/>
      </c>
      <c s="86" t="str">
        <f>IF('S.D.PASTE SHEET'!AB452="","",'S.D.PASTE SHEET'!AB452)</f>
        <v/>
      </c>
      <c s="86" t="str">
        <f>IF('S.D.PASTE SHEET'!AC452="","",'S.D.PASTE SHEET'!AC452)</f>
        <v/>
      </c>
      <c s="86" t="str">
        <f>IF('S.D.PASTE SHEET'!AD452="","",'S.D.PASTE SHEET'!AD452)</f>
        <v/>
      </c>
      <c s="87"/>
      <c s="88" t="str">
        <f>IF(AK452="","",IF(AK452&gt;0,COUNT($AG$2:AG452),""))</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52" s="88" t="str">
        <f>IF(BC452="","",IF(BC452&gt;0,COUNT($AY$2:AY452),""))</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53" spans="1:66" ht="15.75" customHeight="1">
      <c r="A453" s="86" t="str">
        <f>IF('S.D.PASTE SHEET'!A453="","",'S.D.PASTE SHEET'!A453)</f>
        <v/>
      </c>
      <c s="86" t="str">
        <f>IF('S.D.PASTE SHEET'!B453="","",'S.D.PASTE SHEET'!B453)</f>
        <v/>
      </c>
      <c s="86" t="str">
        <f>IF('S.D.PASTE SHEET'!C453="","",'S.D.PASTE SHEET'!C453)</f>
        <v/>
      </c>
      <c s="86" t="str">
        <f>IF('S.D.PASTE SHEET'!D453="","",'S.D.PASTE SHEET'!D453)</f>
        <v/>
      </c>
      <c s="86" t="str">
        <f>IF('S.D.PASTE SHEET'!E453="","",'S.D.PASTE SHEET'!E453)</f>
        <v/>
      </c>
      <c s="86" t="str">
        <f>IF('S.D.PASTE SHEET'!F453="","",'S.D.PASTE SHEET'!F453)</f>
        <v/>
      </c>
      <c s="86" t="str">
        <f>IF('S.D.PASTE SHEET'!G453="","",'S.D.PASTE SHEET'!G453)</f>
        <v/>
      </c>
      <c s="86" t="str">
        <f>IF('S.D.PASTE SHEET'!H453="","",'S.D.PASTE SHEET'!H453)</f>
        <v/>
      </c>
      <c s="86" t="str">
        <f>IF('S.D.PASTE SHEET'!I453="","",'S.D.PASTE SHEET'!I453)</f>
        <v/>
      </c>
      <c s="86" t="str">
        <f>IF('S.D.PASTE SHEET'!J453="","",'S.D.PASTE SHEET'!J453)</f>
        <v/>
      </c>
      <c s="86" t="str">
        <f>IF('S.D.PASTE SHEET'!K453="","",'S.D.PASTE SHEET'!K453)</f>
        <v/>
      </c>
      <c s="86" t="str">
        <f>IF('S.D.PASTE SHEET'!L453="","",'S.D.PASTE SHEET'!L453)</f>
        <v/>
      </c>
      <c s="86" t="str">
        <f>IF('S.D.PASTE SHEET'!M453="","",'S.D.PASTE SHEET'!M453)</f>
        <v/>
      </c>
      <c s="86" t="str">
        <f>IF('S.D.PASTE SHEET'!N453="","",'S.D.PASTE SHEET'!N453)</f>
        <v/>
      </c>
      <c s="86" t="str">
        <f>IF('S.D.PASTE SHEET'!O453="","",'S.D.PASTE SHEET'!O453)</f>
        <v/>
      </c>
      <c s="86" t="str">
        <f>IF('S.D.PASTE SHEET'!P453="","",'S.D.PASTE SHEET'!P453)</f>
        <v/>
      </c>
      <c s="86" t="str">
        <f>IF('S.D.PASTE SHEET'!Q453="","",'S.D.PASTE SHEET'!Q453)</f>
        <v/>
      </c>
      <c s="86" t="str">
        <f>IF('S.D.PASTE SHEET'!R453="","",'S.D.PASTE SHEET'!R453)</f>
        <v/>
      </c>
      <c s="86" t="str">
        <f>IF('S.D.PASTE SHEET'!S453="","",'S.D.PASTE SHEET'!S453)</f>
        <v/>
      </c>
      <c s="86" t="str">
        <f>IF('S.D.PASTE SHEET'!T453="","",'S.D.PASTE SHEET'!T453)</f>
        <v/>
      </c>
      <c s="86" t="str">
        <f>IF('S.D.PASTE SHEET'!U453="","",'S.D.PASTE SHEET'!U453)</f>
        <v/>
      </c>
      <c s="86" t="str">
        <f>IF('S.D.PASTE SHEET'!V453="","",'S.D.PASTE SHEET'!V453)</f>
        <v/>
      </c>
      <c s="86" t="str">
        <f>IF('S.D.PASTE SHEET'!W453="","",'S.D.PASTE SHEET'!W453)</f>
        <v/>
      </c>
      <c s="86" t="str">
        <f>IF('S.D.PASTE SHEET'!X453="","",'S.D.PASTE SHEET'!X453)</f>
        <v/>
      </c>
      <c s="86" t="str">
        <f>IF('S.D.PASTE SHEET'!Y453="","",'S.D.PASTE SHEET'!Y453)</f>
        <v/>
      </c>
      <c s="86" t="str">
        <f>IF('S.D.PASTE SHEET'!Z453="","",'S.D.PASTE SHEET'!Z453)</f>
        <v/>
      </c>
      <c s="86" t="str">
        <f>IF('S.D.PASTE SHEET'!AA453="","",'S.D.PASTE SHEET'!AA453)</f>
        <v/>
      </c>
      <c s="86" t="str">
        <f>IF('S.D.PASTE SHEET'!AB453="","",'S.D.PASTE SHEET'!AB453)</f>
        <v/>
      </c>
      <c s="86" t="str">
        <f>IF('S.D.PASTE SHEET'!AC453="","",'S.D.PASTE SHEET'!AC453)</f>
        <v/>
      </c>
      <c s="86" t="str">
        <f>IF('S.D.PASTE SHEET'!AD453="","",'S.D.PASTE SHEET'!AD453)</f>
        <v/>
      </c>
      <c s="87"/>
      <c s="88" t="str">
        <f>IF(AK453="","",IF(AK453&gt;0,COUNT($AG$2:AG453),""))</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53" s="88" t="str">
        <f>IF(BC453="","",IF(BC453&gt;0,COUNT($AY$2:AY453),""))</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54" spans="1:66" ht="15.75" customHeight="1">
      <c r="A454" s="86" t="str">
        <f>IF('S.D.PASTE SHEET'!A454="","",'S.D.PASTE SHEET'!A454)</f>
        <v/>
      </c>
      <c s="86" t="str">
        <f>IF('S.D.PASTE SHEET'!B454="","",'S.D.PASTE SHEET'!B454)</f>
        <v/>
      </c>
      <c s="86" t="str">
        <f>IF('S.D.PASTE SHEET'!C454="","",'S.D.PASTE SHEET'!C454)</f>
        <v/>
      </c>
      <c s="86" t="str">
        <f>IF('S.D.PASTE SHEET'!D454="","",'S.D.PASTE SHEET'!D454)</f>
        <v/>
      </c>
      <c s="86" t="str">
        <f>IF('S.D.PASTE SHEET'!E454="","",'S.D.PASTE SHEET'!E454)</f>
        <v/>
      </c>
      <c s="86" t="str">
        <f>IF('S.D.PASTE SHEET'!F454="","",'S.D.PASTE SHEET'!F454)</f>
        <v/>
      </c>
      <c s="86" t="str">
        <f>IF('S.D.PASTE SHEET'!G454="","",'S.D.PASTE SHEET'!G454)</f>
        <v/>
      </c>
      <c s="86" t="str">
        <f>IF('S.D.PASTE SHEET'!H454="","",'S.D.PASTE SHEET'!H454)</f>
        <v/>
      </c>
      <c s="86" t="str">
        <f>IF('S.D.PASTE SHEET'!I454="","",'S.D.PASTE SHEET'!I454)</f>
        <v/>
      </c>
      <c s="86" t="str">
        <f>IF('S.D.PASTE SHEET'!J454="","",'S.D.PASTE SHEET'!J454)</f>
        <v/>
      </c>
      <c s="86" t="str">
        <f>IF('S.D.PASTE SHEET'!K454="","",'S.D.PASTE SHEET'!K454)</f>
        <v/>
      </c>
      <c s="86" t="str">
        <f>IF('S.D.PASTE SHEET'!L454="","",'S.D.PASTE SHEET'!L454)</f>
        <v/>
      </c>
      <c s="86" t="str">
        <f>IF('S.D.PASTE SHEET'!M454="","",'S.D.PASTE SHEET'!M454)</f>
        <v/>
      </c>
      <c s="86" t="str">
        <f>IF('S.D.PASTE SHEET'!N454="","",'S.D.PASTE SHEET'!N454)</f>
        <v/>
      </c>
      <c s="86" t="str">
        <f>IF('S.D.PASTE SHEET'!O454="","",'S.D.PASTE SHEET'!O454)</f>
        <v/>
      </c>
      <c s="86" t="str">
        <f>IF('S.D.PASTE SHEET'!P454="","",'S.D.PASTE SHEET'!P454)</f>
        <v/>
      </c>
      <c s="86" t="str">
        <f>IF('S.D.PASTE SHEET'!Q454="","",'S.D.PASTE SHEET'!Q454)</f>
        <v/>
      </c>
      <c s="86" t="str">
        <f>IF('S.D.PASTE SHEET'!R454="","",'S.D.PASTE SHEET'!R454)</f>
        <v/>
      </c>
      <c s="86" t="str">
        <f>IF('S.D.PASTE SHEET'!S454="","",'S.D.PASTE SHEET'!S454)</f>
        <v/>
      </c>
      <c s="86" t="str">
        <f>IF('S.D.PASTE SHEET'!T454="","",'S.D.PASTE SHEET'!T454)</f>
        <v/>
      </c>
      <c s="86" t="str">
        <f>IF('S.D.PASTE SHEET'!U454="","",'S.D.PASTE SHEET'!U454)</f>
        <v/>
      </c>
      <c s="86" t="str">
        <f>IF('S.D.PASTE SHEET'!V454="","",'S.D.PASTE SHEET'!V454)</f>
        <v/>
      </c>
      <c s="86" t="str">
        <f>IF('S.D.PASTE SHEET'!W454="","",'S.D.PASTE SHEET'!W454)</f>
        <v/>
      </c>
      <c s="86" t="str">
        <f>IF('S.D.PASTE SHEET'!X454="","",'S.D.PASTE SHEET'!X454)</f>
        <v/>
      </c>
      <c s="86" t="str">
        <f>IF('S.D.PASTE SHEET'!Y454="","",'S.D.PASTE SHEET'!Y454)</f>
        <v/>
      </c>
      <c s="86" t="str">
        <f>IF('S.D.PASTE SHEET'!Z454="","",'S.D.PASTE SHEET'!Z454)</f>
        <v/>
      </c>
      <c s="86" t="str">
        <f>IF('S.D.PASTE SHEET'!AA454="","",'S.D.PASTE SHEET'!AA454)</f>
        <v/>
      </c>
      <c s="86" t="str">
        <f>IF('S.D.PASTE SHEET'!AB454="","",'S.D.PASTE SHEET'!AB454)</f>
        <v/>
      </c>
      <c s="86" t="str">
        <f>IF('S.D.PASTE SHEET'!AC454="","",'S.D.PASTE SHEET'!AC454)</f>
        <v/>
      </c>
      <c s="86" t="str">
        <f>IF('S.D.PASTE SHEET'!AD454="","",'S.D.PASTE SHEET'!AD454)</f>
        <v/>
      </c>
      <c s="87"/>
      <c s="88" t="str">
        <f>IF(AK454="","",IF(AK454&gt;0,COUNT($AG$2:AG454),""))</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54" s="88" t="str">
        <f>IF(BC454="","",IF(BC454&gt;0,COUNT($AY$2:AY454),""))</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55" spans="1:66" ht="15.75" customHeight="1">
      <c r="A455" s="86" t="str">
        <f>IF('S.D.PASTE SHEET'!A455="","",'S.D.PASTE SHEET'!A455)</f>
        <v/>
      </c>
      <c s="86" t="str">
        <f>IF('S.D.PASTE SHEET'!B455="","",'S.D.PASTE SHEET'!B455)</f>
        <v/>
      </c>
      <c s="86" t="str">
        <f>IF('S.D.PASTE SHEET'!C455="","",'S.D.PASTE SHEET'!C455)</f>
        <v/>
      </c>
      <c s="86" t="str">
        <f>IF('S.D.PASTE SHEET'!D455="","",'S.D.PASTE SHEET'!D455)</f>
        <v/>
      </c>
      <c s="86" t="str">
        <f>IF('S.D.PASTE SHEET'!E455="","",'S.D.PASTE SHEET'!E455)</f>
        <v/>
      </c>
      <c s="86" t="str">
        <f>IF('S.D.PASTE SHEET'!F455="","",'S.D.PASTE SHEET'!F455)</f>
        <v/>
      </c>
      <c s="86" t="str">
        <f>IF('S.D.PASTE SHEET'!G455="","",'S.D.PASTE SHEET'!G455)</f>
        <v/>
      </c>
      <c s="86" t="str">
        <f>IF('S.D.PASTE SHEET'!H455="","",'S.D.PASTE SHEET'!H455)</f>
        <v/>
      </c>
      <c s="86" t="str">
        <f>IF('S.D.PASTE SHEET'!I455="","",'S.D.PASTE SHEET'!I455)</f>
        <v/>
      </c>
      <c s="86" t="str">
        <f>IF('S.D.PASTE SHEET'!J455="","",'S.D.PASTE SHEET'!J455)</f>
        <v/>
      </c>
      <c s="86" t="str">
        <f>IF('S.D.PASTE SHEET'!K455="","",'S.D.PASTE SHEET'!K455)</f>
        <v/>
      </c>
      <c s="86" t="str">
        <f>IF('S.D.PASTE SHEET'!L455="","",'S.D.PASTE SHEET'!L455)</f>
        <v/>
      </c>
      <c s="86" t="str">
        <f>IF('S.D.PASTE SHEET'!M455="","",'S.D.PASTE SHEET'!M455)</f>
        <v/>
      </c>
      <c s="86" t="str">
        <f>IF('S.D.PASTE SHEET'!N455="","",'S.D.PASTE SHEET'!N455)</f>
        <v/>
      </c>
      <c s="86" t="str">
        <f>IF('S.D.PASTE SHEET'!O455="","",'S.D.PASTE SHEET'!O455)</f>
        <v/>
      </c>
      <c s="86" t="str">
        <f>IF('S.D.PASTE SHEET'!P455="","",'S.D.PASTE SHEET'!P455)</f>
        <v/>
      </c>
      <c s="86" t="str">
        <f>IF('S.D.PASTE SHEET'!Q455="","",'S.D.PASTE SHEET'!Q455)</f>
        <v/>
      </c>
      <c s="86" t="str">
        <f>IF('S.D.PASTE SHEET'!R455="","",'S.D.PASTE SHEET'!R455)</f>
        <v/>
      </c>
      <c s="86" t="str">
        <f>IF('S.D.PASTE SHEET'!S455="","",'S.D.PASTE SHEET'!S455)</f>
        <v/>
      </c>
      <c s="86" t="str">
        <f>IF('S.D.PASTE SHEET'!T455="","",'S.D.PASTE SHEET'!T455)</f>
        <v/>
      </c>
      <c s="86" t="str">
        <f>IF('S.D.PASTE SHEET'!U455="","",'S.D.PASTE SHEET'!U455)</f>
        <v/>
      </c>
      <c s="86" t="str">
        <f>IF('S.D.PASTE SHEET'!V455="","",'S.D.PASTE SHEET'!V455)</f>
        <v/>
      </c>
      <c s="86" t="str">
        <f>IF('S.D.PASTE SHEET'!W455="","",'S.D.PASTE SHEET'!W455)</f>
        <v/>
      </c>
      <c s="86" t="str">
        <f>IF('S.D.PASTE SHEET'!X455="","",'S.D.PASTE SHEET'!X455)</f>
        <v/>
      </c>
      <c s="86" t="str">
        <f>IF('S.D.PASTE SHEET'!Y455="","",'S.D.PASTE SHEET'!Y455)</f>
        <v/>
      </c>
      <c s="86" t="str">
        <f>IF('S.D.PASTE SHEET'!Z455="","",'S.D.PASTE SHEET'!Z455)</f>
        <v/>
      </c>
      <c s="86" t="str">
        <f>IF('S.D.PASTE SHEET'!AA455="","",'S.D.PASTE SHEET'!AA455)</f>
        <v/>
      </c>
      <c s="86" t="str">
        <f>IF('S.D.PASTE SHEET'!AB455="","",'S.D.PASTE SHEET'!AB455)</f>
        <v/>
      </c>
      <c s="86" t="str">
        <f>IF('S.D.PASTE SHEET'!AC455="","",'S.D.PASTE SHEET'!AC455)</f>
        <v/>
      </c>
      <c s="86" t="str">
        <f>IF('S.D.PASTE SHEET'!AD455="","",'S.D.PASTE SHEET'!AD455)</f>
        <v/>
      </c>
      <c s="87"/>
      <c s="88" t="str">
        <f>IF(AK455="","",IF(AK455&gt;0,COUNT($AG$2:AG455),""))</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55" s="88" t="str">
        <f>IF(BC455="","",IF(BC455&gt;0,COUNT($AY$2:AY455),""))</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56" spans="1:66" ht="15.75" customHeight="1">
      <c r="A456" s="86" t="str">
        <f>IF('S.D.PASTE SHEET'!A456="","",'S.D.PASTE SHEET'!A456)</f>
        <v/>
      </c>
      <c s="86" t="str">
        <f>IF('S.D.PASTE SHEET'!B456="","",'S.D.PASTE SHEET'!B456)</f>
        <v/>
      </c>
      <c s="86" t="str">
        <f>IF('S.D.PASTE SHEET'!C456="","",'S.D.PASTE SHEET'!C456)</f>
        <v/>
      </c>
      <c s="86" t="str">
        <f>IF('S.D.PASTE SHEET'!D456="","",'S.D.PASTE SHEET'!D456)</f>
        <v/>
      </c>
      <c s="86" t="str">
        <f>IF('S.D.PASTE SHEET'!E456="","",'S.D.PASTE SHEET'!E456)</f>
        <v/>
      </c>
      <c s="86" t="str">
        <f>IF('S.D.PASTE SHEET'!F456="","",'S.D.PASTE SHEET'!F456)</f>
        <v/>
      </c>
      <c s="86" t="str">
        <f>IF('S.D.PASTE SHEET'!G456="","",'S.D.PASTE SHEET'!G456)</f>
        <v/>
      </c>
      <c s="86" t="str">
        <f>IF('S.D.PASTE SHEET'!H456="","",'S.D.PASTE SHEET'!H456)</f>
        <v/>
      </c>
      <c s="86" t="str">
        <f>IF('S.D.PASTE SHEET'!I456="","",'S.D.PASTE SHEET'!I456)</f>
        <v/>
      </c>
      <c s="86" t="str">
        <f>IF('S.D.PASTE SHEET'!J456="","",'S.D.PASTE SHEET'!J456)</f>
        <v/>
      </c>
      <c s="86" t="str">
        <f>IF('S.D.PASTE SHEET'!K456="","",'S.D.PASTE SHEET'!K456)</f>
        <v/>
      </c>
      <c s="86" t="str">
        <f>IF('S.D.PASTE SHEET'!L456="","",'S.D.PASTE SHEET'!L456)</f>
        <v/>
      </c>
      <c s="86" t="str">
        <f>IF('S.D.PASTE SHEET'!M456="","",'S.D.PASTE SHEET'!M456)</f>
        <v/>
      </c>
      <c s="86" t="str">
        <f>IF('S.D.PASTE SHEET'!N456="","",'S.D.PASTE SHEET'!N456)</f>
        <v/>
      </c>
      <c s="86" t="str">
        <f>IF('S.D.PASTE SHEET'!O456="","",'S.D.PASTE SHEET'!O456)</f>
        <v/>
      </c>
      <c s="86" t="str">
        <f>IF('S.D.PASTE SHEET'!P456="","",'S.D.PASTE SHEET'!P456)</f>
        <v/>
      </c>
      <c s="86" t="str">
        <f>IF('S.D.PASTE SHEET'!Q456="","",'S.D.PASTE SHEET'!Q456)</f>
        <v/>
      </c>
      <c s="86" t="str">
        <f>IF('S.D.PASTE SHEET'!R456="","",'S.D.PASTE SHEET'!R456)</f>
        <v/>
      </c>
      <c s="86" t="str">
        <f>IF('S.D.PASTE SHEET'!S456="","",'S.D.PASTE SHEET'!S456)</f>
        <v/>
      </c>
      <c s="86" t="str">
        <f>IF('S.D.PASTE SHEET'!T456="","",'S.D.PASTE SHEET'!T456)</f>
        <v/>
      </c>
      <c s="86" t="str">
        <f>IF('S.D.PASTE SHEET'!U456="","",'S.D.PASTE SHEET'!U456)</f>
        <v/>
      </c>
      <c s="86" t="str">
        <f>IF('S.D.PASTE SHEET'!V456="","",'S.D.PASTE SHEET'!V456)</f>
        <v/>
      </c>
      <c s="86" t="str">
        <f>IF('S.D.PASTE SHEET'!W456="","",'S.D.PASTE SHEET'!W456)</f>
        <v/>
      </c>
      <c s="86" t="str">
        <f>IF('S.D.PASTE SHEET'!X456="","",'S.D.PASTE SHEET'!X456)</f>
        <v/>
      </c>
      <c s="86" t="str">
        <f>IF('S.D.PASTE SHEET'!Y456="","",'S.D.PASTE SHEET'!Y456)</f>
        <v/>
      </c>
      <c s="86" t="str">
        <f>IF('S.D.PASTE SHEET'!Z456="","",'S.D.PASTE SHEET'!Z456)</f>
        <v/>
      </c>
      <c s="86" t="str">
        <f>IF('S.D.PASTE SHEET'!AA456="","",'S.D.PASTE SHEET'!AA456)</f>
        <v/>
      </c>
      <c s="86" t="str">
        <f>IF('S.D.PASTE SHEET'!AB456="","",'S.D.PASTE SHEET'!AB456)</f>
        <v/>
      </c>
      <c s="86" t="str">
        <f>IF('S.D.PASTE SHEET'!AC456="","",'S.D.PASTE SHEET'!AC456)</f>
        <v/>
      </c>
      <c s="86" t="str">
        <f>IF('S.D.PASTE SHEET'!AD456="","",'S.D.PASTE SHEET'!AD456)</f>
        <v/>
      </c>
      <c s="87"/>
      <c s="88" t="str">
        <f>IF(AK456="","",IF(AK456&gt;0,COUNT($AG$2:AG456),""))</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56" s="88" t="str">
        <f>IF(BC456="","",IF(BC456&gt;0,COUNT($AY$2:AY456),""))</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57" spans="1:66" ht="15.75" customHeight="1">
      <c r="A457" s="86" t="str">
        <f>IF('S.D.PASTE SHEET'!A457="","",'S.D.PASTE SHEET'!A457)</f>
        <v/>
      </c>
      <c s="86" t="str">
        <f>IF('S.D.PASTE SHEET'!B457="","",'S.D.PASTE SHEET'!B457)</f>
        <v/>
      </c>
      <c s="86" t="str">
        <f>IF('S.D.PASTE SHEET'!C457="","",'S.D.PASTE SHEET'!C457)</f>
        <v/>
      </c>
      <c s="86" t="str">
        <f>IF('S.D.PASTE SHEET'!D457="","",'S.D.PASTE SHEET'!D457)</f>
        <v/>
      </c>
      <c s="86" t="str">
        <f>IF('S.D.PASTE SHEET'!E457="","",'S.D.PASTE SHEET'!E457)</f>
        <v/>
      </c>
      <c s="86" t="str">
        <f>IF('S.D.PASTE SHEET'!F457="","",'S.D.PASTE SHEET'!F457)</f>
        <v/>
      </c>
      <c s="86" t="str">
        <f>IF('S.D.PASTE SHEET'!G457="","",'S.D.PASTE SHEET'!G457)</f>
        <v/>
      </c>
      <c s="86" t="str">
        <f>IF('S.D.PASTE SHEET'!H457="","",'S.D.PASTE SHEET'!H457)</f>
        <v/>
      </c>
      <c s="86" t="str">
        <f>IF('S.D.PASTE SHEET'!I457="","",'S.D.PASTE SHEET'!I457)</f>
        <v/>
      </c>
      <c s="86" t="str">
        <f>IF('S.D.PASTE SHEET'!J457="","",'S.D.PASTE SHEET'!J457)</f>
        <v/>
      </c>
      <c s="86" t="str">
        <f>IF('S.D.PASTE SHEET'!K457="","",'S.D.PASTE SHEET'!K457)</f>
        <v/>
      </c>
      <c s="86" t="str">
        <f>IF('S.D.PASTE SHEET'!L457="","",'S.D.PASTE SHEET'!L457)</f>
        <v/>
      </c>
      <c s="86" t="str">
        <f>IF('S.D.PASTE SHEET'!M457="","",'S.D.PASTE SHEET'!M457)</f>
        <v/>
      </c>
      <c s="86" t="str">
        <f>IF('S.D.PASTE SHEET'!N457="","",'S.D.PASTE SHEET'!N457)</f>
        <v/>
      </c>
      <c s="86" t="str">
        <f>IF('S.D.PASTE SHEET'!O457="","",'S.D.PASTE SHEET'!O457)</f>
        <v/>
      </c>
      <c s="86" t="str">
        <f>IF('S.D.PASTE SHEET'!P457="","",'S.D.PASTE SHEET'!P457)</f>
        <v/>
      </c>
      <c s="86" t="str">
        <f>IF('S.D.PASTE SHEET'!Q457="","",'S.D.PASTE SHEET'!Q457)</f>
        <v/>
      </c>
      <c s="86" t="str">
        <f>IF('S.D.PASTE SHEET'!R457="","",'S.D.PASTE SHEET'!R457)</f>
        <v/>
      </c>
      <c s="86" t="str">
        <f>IF('S.D.PASTE SHEET'!S457="","",'S.D.PASTE SHEET'!S457)</f>
        <v/>
      </c>
      <c s="86" t="str">
        <f>IF('S.D.PASTE SHEET'!T457="","",'S.D.PASTE SHEET'!T457)</f>
        <v/>
      </c>
      <c s="86" t="str">
        <f>IF('S.D.PASTE SHEET'!U457="","",'S.D.PASTE SHEET'!U457)</f>
        <v/>
      </c>
      <c s="86" t="str">
        <f>IF('S.D.PASTE SHEET'!V457="","",'S.D.PASTE SHEET'!V457)</f>
        <v/>
      </c>
      <c s="86" t="str">
        <f>IF('S.D.PASTE SHEET'!W457="","",'S.D.PASTE SHEET'!W457)</f>
        <v/>
      </c>
      <c s="86" t="str">
        <f>IF('S.D.PASTE SHEET'!X457="","",'S.D.PASTE SHEET'!X457)</f>
        <v/>
      </c>
      <c s="86" t="str">
        <f>IF('S.D.PASTE SHEET'!Y457="","",'S.D.PASTE SHEET'!Y457)</f>
        <v/>
      </c>
      <c s="86" t="str">
        <f>IF('S.D.PASTE SHEET'!Z457="","",'S.D.PASTE SHEET'!Z457)</f>
        <v/>
      </c>
      <c s="86" t="str">
        <f>IF('S.D.PASTE SHEET'!AA457="","",'S.D.PASTE SHEET'!AA457)</f>
        <v/>
      </c>
      <c s="86" t="str">
        <f>IF('S.D.PASTE SHEET'!AB457="","",'S.D.PASTE SHEET'!AB457)</f>
        <v/>
      </c>
      <c s="86" t="str">
        <f>IF('S.D.PASTE SHEET'!AC457="","",'S.D.PASTE SHEET'!AC457)</f>
        <v/>
      </c>
      <c s="86" t="str">
        <f>IF('S.D.PASTE SHEET'!AD457="","",'S.D.PASTE SHEET'!AD457)</f>
        <v/>
      </c>
      <c s="87"/>
      <c s="88" t="str">
        <f>IF(AK457="","",IF(AK457&gt;0,COUNT($AG$2:AG457),""))</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57" s="88" t="str">
        <f>IF(BC457="","",IF(BC457&gt;0,COUNT($AY$2:AY457),""))</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58" spans="1:66" ht="15.75" customHeight="1">
      <c r="A458" s="86" t="str">
        <f>IF('S.D.PASTE SHEET'!A458="","",'S.D.PASTE SHEET'!A458)</f>
        <v/>
      </c>
      <c s="86" t="str">
        <f>IF('S.D.PASTE SHEET'!B458="","",'S.D.PASTE SHEET'!B458)</f>
        <v/>
      </c>
      <c s="86" t="str">
        <f>IF('S.D.PASTE SHEET'!C458="","",'S.D.PASTE SHEET'!C458)</f>
        <v/>
      </c>
      <c s="86" t="str">
        <f>IF('S.D.PASTE SHEET'!D458="","",'S.D.PASTE SHEET'!D458)</f>
        <v/>
      </c>
      <c s="86" t="str">
        <f>IF('S.D.PASTE SHEET'!E458="","",'S.D.PASTE SHEET'!E458)</f>
        <v/>
      </c>
      <c s="86" t="str">
        <f>IF('S.D.PASTE SHEET'!F458="","",'S.D.PASTE SHEET'!F458)</f>
        <v/>
      </c>
      <c s="86" t="str">
        <f>IF('S.D.PASTE SHEET'!G458="","",'S.D.PASTE SHEET'!G458)</f>
        <v/>
      </c>
      <c s="86" t="str">
        <f>IF('S.D.PASTE SHEET'!H458="","",'S.D.PASTE SHEET'!H458)</f>
        <v/>
      </c>
      <c s="86" t="str">
        <f>IF('S.D.PASTE SHEET'!I458="","",'S.D.PASTE SHEET'!I458)</f>
        <v/>
      </c>
      <c s="86" t="str">
        <f>IF('S.D.PASTE SHEET'!J458="","",'S.D.PASTE SHEET'!J458)</f>
        <v/>
      </c>
      <c s="86" t="str">
        <f>IF('S.D.PASTE SHEET'!K458="","",'S.D.PASTE SHEET'!K458)</f>
        <v/>
      </c>
      <c s="86" t="str">
        <f>IF('S.D.PASTE SHEET'!L458="","",'S.D.PASTE SHEET'!L458)</f>
        <v/>
      </c>
      <c s="86" t="str">
        <f>IF('S.D.PASTE SHEET'!M458="","",'S.D.PASTE SHEET'!M458)</f>
        <v/>
      </c>
      <c s="86" t="str">
        <f>IF('S.D.PASTE SHEET'!N458="","",'S.D.PASTE SHEET'!N458)</f>
        <v/>
      </c>
      <c s="86" t="str">
        <f>IF('S.D.PASTE SHEET'!O458="","",'S.D.PASTE SHEET'!O458)</f>
        <v/>
      </c>
      <c s="86" t="str">
        <f>IF('S.D.PASTE SHEET'!P458="","",'S.D.PASTE SHEET'!P458)</f>
        <v/>
      </c>
      <c s="86" t="str">
        <f>IF('S.D.PASTE SHEET'!Q458="","",'S.D.PASTE SHEET'!Q458)</f>
        <v/>
      </c>
      <c s="86" t="str">
        <f>IF('S.D.PASTE SHEET'!R458="","",'S.D.PASTE SHEET'!R458)</f>
        <v/>
      </c>
      <c s="86" t="str">
        <f>IF('S.D.PASTE SHEET'!S458="","",'S.D.PASTE SHEET'!S458)</f>
        <v/>
      </c>
      <c s="86" t="str">
        <f>IF('S.D.PASTE SHEET'!T458="","",'S.D.PASTE SHEET'!T458)</f>
        <v/>
      </c>
      <c s="86" t="str">
        <f>IF('S.D.PASTE SHEET'!U458="","",'S.D.PASTE SHEET'!U458)</f>
        <v/>
      </c>
      <c s="86" t="str">
        <f>IF('S.D.PASTE SHEET'!V458="","",'S.D.PASTE SHEET'!V458)</f>
        <v/>
      </c>
      <c s="86" t="str">
        <f>IF('S.D.PASTE SHEET'!W458="","",'S.D.PASTE SHEET'!W458)</f>
        <v/>
      </c>
      <c s="86" t="str">
        <f>IF('S.D.PASTE SHEET'!X458="","",'S.D.PASTE SHEET'!X458)</f>
        <v/>
      </c>
      <c s="86" t="str">
        <f>IF('S.D.PASTE SHEET'!Y458="","",'S.D.PASTE SHEET'!Y458)</f>
        <v/>
      </c>
      <c s="86" t="str">
        <f>IF('S.D.PASTE SHEET'!Z458="","",'S.D.PASTE SHEET'!Z458)</f>
        <v/>
      </c>
      <c s="86" t="str">
        <f>IF('S.D.PASTE SHEET'!AA458="","",'S.D.PASTE SHEET'!AA458)</f>
        <v/>
      </c>
      <c s="86" t="str">
        <f>IF('S.D.PASTE SHEET'!AB458="","",'S.D.PASTE SHEET'!AB458)</f>
        <v/>
      </c>
      <c s="86" t="str">
        <f>IF('S.D.PASTE SHEET'!AC458="","",'S.D.PASTE SHEET'!AC458)</f>
        <v/>
      </c>
      <c s="86" t="str">
        <f>IF('S.D.PASTE SHEET'!AD458="","",'S.D.PASTE SHEET'!AD458)</f>
        <v/>
      </c>
      <c s="87"/>
      <c s="88" t="str">
        <f>IF(AK458="","",IF(AK458&gt;0,COUNT($AG$2:AG458),""))</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58" s="88" t="str">
        <f>IF(BC458="","",IF(BC458&gt;0,COUNT($AY$2:AY458),""))</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59" spans="1:66" ht="15.75" customHeight="1">
      <c r="A459" s="86" t="str">
        <f>IF('S.D.PASTE SHEET'!A459="","",'S.D.PASTE SHEET'!A459)</f>
        <v/>
      </c>
      <c s="86" t="str">
        <f>IF('S.D.PASTE SHEET'!B459="","",'S.D.PASTE SHEET'!B459)</f>
        <v/>
      </c>
      <c s="86" t="str">
        <f>IF('S.D.PASTE SHEET'!C459="","",'S.D.PASTE SHEET'!C459)</f>
        <v/>
      </c>
      <c s="86" t="str">
        <f>IF('S.D.PASTE SHEET'!D459="","",'S.D.PASTE SHEET'!D459)</f>
        <v/>
      </c>
      <c s="86" t="str">
        <f>IF('S.D.PASTE SHEET'!E459="","",'S.D.PASTE SHEET'!E459)</f>
        <v/>
      </c>
      <c s="86" t="str">
        <f>IF('S.D.PASTE SHEET'!F459="","",'S.D.PASTE SHEET'!F459)</f>
        <v/>
      </c>
      <c s="86" t="str">
        <f>IF('S.D.PASTE SHEET'!G459="","",'S.D.PASTE SHEET'!G459)</f>
        <v/>
      </c>
      <c s="86" t="str">
        <f>IF('S.D.PASTE SHEET'!H459="","",'S.D.PASTE SHEET'!H459)</f>
        <v/>
      </c>
      <c s="86" t="str">
        <f>IF('S.D.PASTE SHEET'!I459="","",'S.D.PASTE SHEET'!I459)</f>
        <v/>
      </c>
      <c s="86" t="str">
        <f>IF('S.D.PASTE SHEET'!J459="","",'S.D.PASTE SHEET'!J459)</f>
        <v/>
      </c>
      <c s="86" t="str">
        <f>IF('S.D.PASTE SHEET'!K459="","",'S.D.PASTE SHEET'!K459)</f>
        <v/>
      </c>
      <c s="86" t="str">
        <f>IF('S.D.PASTE SHEET'!L459="","",'S.D.PASTE SHEET'!L459)</f>
        <v/>
      </c>
      <c s="86" t="str">
        <f>IF('S.D.PASTE SHEET'!M459="","",'S.D.PASTE SHEET'!M459)</f>
        <v/>
      </c>
      <c s="86" t="str">
        <f>IF('S.D.PASTE SHEET'!N459="","",'S.D.PASTE SHEET'!N459)</f>
        <v/>
      </c>
      <c s="86" t="str">
        <f>IF('S.D.PASTE SHEET'!O459="","",'S.D.PASTE SHEET'!O459)</f>
        <v/>
      </c>
      <c s="86" t="str">
        <f>IF('S.D.PASTE SHEET'!P459="","",'S.D.PASTE SHEET'!P459)</f>
        <v/>
      </c>
      <c s="86" t="str">
        <f>IF('S.D.PASTE SHEET'!Q459="","",'S.D.PASTE SHEET'!Q459)</f>
        <v/>
      </c>
      <c s="86" t="str">
        <f>IF('S.D.PASTE SHEET'!R459="","",'S.D.PASTE SHEET'!R459)</f>
        <v/>
      </c>
      <c s="86" t="str">
        <f>IF('S.D.PASTE SHEET'!S459="","",'S.D.PASTE SHEET'!S459)</f>
        <v/>
      </c>
      <c s="86" t="str">
        <f>IF('S.D.PASTE SHEET'!T459="","",'S.D.PASTE SHEET'!T459)</f>
        <v/>
      </c>
      <c s="86" t="str">
        <f>IF('S.D.PASTE SHEET'!U459="","",'S.D.PASTE SHEET'!U459)</f>
        <v/>
      </c>
      <c s="86" t="str">
        <f>IF('S.D.PASTE SHEET'!V459="","",'S.D.PASTE SHEET'!V459)</f>
        <v/>
      </c>
      <c s="86" t="str">
        <f>IF('S.D.PASTE SHEET'!W459="","",'S.D.PASTE SHEET'!W459)</f>
        <v/>
      </c>
      <c s="86" t="str">
        <f>IF('S.D.PASTE SHEET'!X459="","",'S.D.PASTE SHEET'!X459)</f>
        <v/>
      </c>
      <c s="86" t="str">
        <f>IF('S.D.PASTE SHEET'!Y459="","",'S.D.PASTE SHEET'!Y459)</f>
        <v/>
      </c>
      <c s="86" t="str">
        <f>IF('S.D.PASTE SHEET'!Z459="","",'S.D.PASTE SHEET'!Z459)</f>
        <v/>
      </c>
      <c s="86" t="str">
        <f>IF('S.D.PASTE SHEET'!AA459="","",'S.D.PASTE SHEET'!AA459)</f>
        <v/>
      </c>
      <c s="86" t="str">
        <f>IF('S.D.PASTE SHEET'!AB459="","",'S.D.PASTE SHEET'!AB459)</f>
        <v/>
      </c>
      <c s="86" t="str">
        <f>IF('S.D.PASTE SHEET'!AC459="","",'S.D.PASTE SHEET'!AC459)</f>
        <v/>
      </c>
      <c s="86" t="str">
        <f>IF('S.D.PASTE SHEET'!AD459="","",'S.D.PASTE SHEET'!AD459)</f>
        <v/>
      </c>
      <c s="87"/>
      <c s="88" t="str">
        <f>IF(AK459="","",IF(AK459&gt;0,COUNT($AG$2:AG459),""))</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59" s="88" t="str">
        <f>IF(BC459="","",IF(BC459&gt;0,COUNT($AY$2:AY459),""))</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60" spans="1:66" ht="15.75" customHeight="1">
      <c r="A460" s="86" t="str">
        <f>IF('S.D.PASTE SHEET'!A460="","",'S.D.PASTE SHEET'!A460)</f>
        <v/>
      </c>
      <c s="86" t="str">
        <f>IF('S.D.PASTE SHEET'!B460="","",'S.D.PASTE SHEET'!B460)</f>
        <v/>
      </c>
      <c s="86" t="str">
        <f>IF('S.D.PASTE SHEET'!C460="","",'S.D.PASTE SHEET'!C460)</f>
        <v/>
      </c>
      <c s="86" t="str">
        <f>IF('S.D.PASTE SHEET'!D460="","",'S.D.PASTE SHEET'!D460)</f>
        <v/>
      </c>
      <c s="86" t="str">
        <f>IF('S.D.PASTE SHEET'!E460="","",'S.D.PASTE SHEET'!E460)</f>
        <v/>
      </c>
      <c s="86" t="str">
        <f>IF('S.D.PASTE SHEET'!F460="","",'S.D.PASTE SHEET'!F460)</f>
        <v/>
      </c>
      <c s="86" t="str">
        <f>IF('S.D.PASTE SHEET'!G460="","",'S.D.PASTE SHEET'!G460)</f>
        <v/>
      </c>
      <c s="86" t="str">
        <f>IF('S.D.PASTE SHEET'!H460="","",'S.D.PASTE SHEET'!H460)</f>
        <v/>
      </c>
      <c s="86" t="str">
        <f>IF('S.D.PASTE SHEET'!I460="","",'S.D.PASTE SHEET'!I460)</f>
        <v/>
      </c>
      <c s="86" t="str">
        <f>IF('S.D.PASTE SHEET'!J460="","",'S.D.PASTE SHEET'!J460)</f>
        <v/>
      </c>
      <c s="86" t="str">
        <f>IF('S.D.PASTE SHEET'!K460="","",'S.D.PASTE SHEET'!K460)</f>
        <v/>
      </c>
      <c s="86" t="str">
        <f>IF('S.D.PASTE SHEET'!L460="","",'S.D.PASTE SHEET'!L460)</f>
        <v/>
      </c>
      <c s="86" t="str">
        <f>IF('S.D.PASTE SHEET'!M460="","",'S.D.PASTE SHEET'!M460)</f>
        <v/>
      </c>
      <c s="86" t="str">
        <f>IF('S.D.PASTE SHEET'!N460="","",'S.D.PASTE SHEET'!N460)</f>
        <v/>
      </c>
      <c s="86" t="str">
        <f>IF('S.D.PASTE SHEET'!O460="","",'S.D.PASTE SHEET'!O460)</f>
        <v/>
      </c>
      <c s="86" t="str">
        <f>IF('S.D.PASTE SHEET'!P460="","",'S.D.PASTE SHEET'!P460)</f>
        <v/>
      </c>
      <c s="86" t="str">
        <f>IF('S.D.PASTE SHEET'!Q460="","",'S.D.PASTE SHEET'!Q460)</f>
        <v/>
      </c>
      <c s="86" t="str">
        <f>IF('S.D.PASTE SHEET'!R460="","",'S.D.PASTE SHEET'!R460)</f>
        <v/>
      </c>
      <c s="86" t="str">
        <f>IF('S.D.PASTE SHEET'!S460="","",'S.D.PASTE SHEET'!S460)</f>
        <v/>
      </c>
      <c s="86" t="str">
        <f>IF('S.D.PASTE SHEET'!T460="","",'S.D.PASTE SHEET'!T460)</f>
        <v/>
      </c>
      <c s="86" t="str">
        <f>IF('S.D.PASTE SHEET'!U460="","",'S.D.PASTE SHEET'!U460)</f>
        <v/>
      </c>
      <c s="86" t="str">
        <f>IF('S.D.PASTE SHEET'!V460="","",'S.D.PASTE SHEET'!V460)</f>
        <v/>
      </c>
      <c s="86" t="str">
        <f>IF('S.D.PASTE SHEET'!W460="","",'S.D.PASTE SHEET'!W460)</f>
        <v/>
      </c>
      <c s="86" t="str">
        <f>IF('S.D.PASTE SHEET'!X460="","",'S.D.PASTE SHEET'!X460)</f>
        <v/>
      </c>
      <c s="86" t="str">
        <f>IF('S.D.PASTE SHEET'!Y460="","",'S.D.PASTE SHEET'!Y460)</f>
        <v/>
      </c>
      <c s="86" t="str">
        <f>IF('S.D.PASTE SHEET'!Z460="","",'S.D.PASTE SHEET'!Z460)</f>
        <v/>
      </c>
      <c s="86" t="str">
        <f>IF('S.D.PASTE SHEET'!AA460="","",'S.D.PASTE SHEET'!AA460)</f>
        <v/>
      </c>
      <c s="86" t="str">
        <f>IF('S.D.PASTE SHEET'!AB460="","",'S.D.PASTE SHEET'!AB460)</f>
        <v/>
      </c>
      <c s="86" t="str">
        <f>IF('S.D.PASTE SHEET'!AC460="","",'S.D.PASTE SHEET'!AC460)</f>
        <v/>
      </c>
      <c s="86" t="str">
        <f>IF('S.D.PASTE SHEET'!AD460="","",'S.D.PASTE SHEET'!AD460)</f>
        <v/>
      </c>
      <c s="87"/>
      <c s="88" t="str">
        <f>IF(AK460="","",IF(AK460&gt;0,COUNT($AG$2:AG460),""))</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60" s="88" t="str">
        <f>IF(BC460="","",IF(BC460&gt;0,COUNT($AY$2:AY460),""))</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61" spans="1:66" ht="15.75" customHeight="1">
      <c r="A461" s="86" t="str">
        <f>IF('S.D.PASTE SHEET'!A461="","",'S.D.PASTE SHEET'!A461)</f>
        <v/>
      </c>
      <c s="86" t="str">
        <f>IF('S.D.PASTE SHEET'!B461="","",'S.D.PASTE SHEET'!B461)</f>
        <v/>
      </c>
      <c s="86" t="str">
        <f>IF('S.D.PASTE SHEET'!C461="","",'S.D.PASTE SHEET'!C461)</f>
        <v/>
      </c>
      <c s="86" t="str">
        <f>IF('S.D.PASTE SHEET'!D461="","",'S.D.PASTE SHEET'!D461)</f>
        <v/>
      </c>
      <c s="86" t="str">
        <f>IF('S.D.PASTE SHEET'!E461="","",'S.D.PASTE SHEET'!E461)</f>
        <v/>
      </c>
      <c s="86" t="str">
        <f>IF('S.D.PASTE SHEET'!F461="","",'S.D.PASTE SHEET'!F461)</f>
        <v/>
      </c>
      <c s="86" t="str">
        <f>IF('S.D.PASTE SHEET'!G461="","",'S.D.PASTE SHEET'!G461)</f>
        <v/>
      </c>
      <c s="86" t="str">
        <f>IF('S.D.PASTE SHEET'!H461="","",'S.D.PASTE SHEET'!H461)</f>
        <v/>
      </c>
      <c s="86" t="str">
        <f>IF('S.D.PASTE SHEET'!I461="","",'S.D.PASTE SHEET'!I461)</f>
        <v/>
      </c>
      <c s="86" t="str">
        <f>IF('S.D.PASTE SHEET'!J461="","",'S.D.PASTE SHEET'!J461)</f>
        <v/>
      </c>
      <c s="86" t="str">
        <f>IF('S.D.PASTE SHEET'!K461="","",'S.D.PASTE SHEET'!K461)</f>
        <v/>
      </c>
      <c s="86" t="str">
        <f>IF('S.D.PASTE SHEET'!L461="","",'S.D.PASTE SHEET'!L461)</f>
        <v/>
      </c>
      <c s="86" t="str">
        <f>IF('S.D.PASTE SHEET'!M461="","",'S.D.PASTE SHEET'!M461)</f>
        <v/>
      </c>
      <c s="86" t="str">
        <f>IF('S.D.PASTE SHEET'!N461="","",'S.D.PASTE SHEET'!N461)</f>
        <v/>
      </c>
      <c s="86" t="str">
        <f>IF('S.D.PASTE SHEET'!O461="","",'S.D.PASTE SHEET'!O461)</f>
        <v/>
      </c>
      <c s="86" t="str">
        <f>IF('S.D.PASTE SHEET'!P461="","",'S.D.PASTE SHEET'!P461)</f>
        <v/>
      </c>
      <c s="86" t="str">
        <f>IF('S.D.PASTE SHEET'!Q461="","",'S.D.PASTE SHEET'!Q461)</f>
        <v/>
      </c>
      <c s="86" t="str">
        <f>IF('S.D.PASTE SHEET'!R461="","",'S.D.PASTE SHEET'!R461)</f>
        <v/>
      </c>
      <c s="86" t="str">
        <f>IF('S.D.PASTE SHEET'!S461="","",'S.D.PASTE SHEET'!S461)</f>
        <v/>
      </c>
      <c s="86" t="str">
        <f>IF('S.D.PASTE SHEET'!T461="","",'S.D.PASTE SHEET'!T461)</f>
        <v/>
      </c>
      <c s="86" t="str">
        <f>IF('S.D.PASTE SHEET'!U461="","",'S.D.PASTE SHEET'!U461)</f>
        <v/>
      </c>
      <c s="86" t="str">
        <f>IF('S.D.PASTE SHEET'!V461="","",'S.D.PASTE SHEET'!V461)</f>
        <v/>
      </c>
      <c s="86" t="str">
        <f>IF('S.D.PASTE SHEET'!W461="","",'S.D.PASTE SHEET'!W461)</f>
        <v/>
      </c>
      <c s="86" t="str">
        <f>IF('S.D.PASTE SHEET'!X461="","",'S.D.PASTE SHEET'!X461)</f>
        <v/>
      </c>
      <c s="86" t="str">
        <f>IF('S.D.PASTE SHEET'!Y461="","",'S.D.PASTE SHEET'!Y461)</f>
        <v/>
      </c>
      <c s="86" t="str">
        <f>IF('S.D.PASTE SHEET'!Z461="","",'S.D.PASTE SHEET'!Z461)</f>
        <v/>
      </c>
      <c s="86" t="str">
        <f>IF('S.D.PASTE SHEET'!AA461="","",'S.D.PASTE SHEET'!AA461)</f>
        <v/>
      </c>
      <c s="86" t="str">
        <f>IF('S.D.PASTE SHEET'!AB461="","",'S.D.PASTE SHEET'!AB461)</f>
        <v/>
      </c>
      <c s="86" t="str">
        <f>IF('S.D.PASTE SHEET'!AC461="","",'S.D.PASTE SHEET'!AC461)</f>
        <v/>
      </c>
      <c s="86" t="str">
        <f>IF('S.D.PASTE SHEET'!AD461="","",'S.D.PASTE SHEET'!AD461)</f>
        <v/>
      </c>
      <c s="87"/>
      <c s="88" t="str">
        <f>IF(AK461="","",IF(AK461&gt;0,COUNT($AG$2:AG461),""))</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61" s="88" t="str">
        <f>IF(BC461="","",IF(BC461&gt;0,COUNT($AY$2:AY461),""))</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62" spans="1:66" ht="15.75" customHeight="1">
      <c r="A462" s="86" t="str">
        <f>IF('S.D.PASTE SHEET'!A462="","",'S.D.PASTE SHEET'!A462)</f>
        <v/>
      </c>
      <c s="86" t="str">
        <f>IF('S.D.PASTE SHEET'!B462="","",'S.D.PASTE SHEET'!B462)</f>
        <v/>
      </c>
      <c s="86" t="str">
        <f>IF('S.D.PASTE SHEET'!C462="","",'S.D.PASTE SHEET'!C462)</f>
        <v/>
      </c>
      <c s="86" t="str">
        <f>IF('S.D.PASTE SHEET'!D462="","",'S.D.PASTE SHEET'!D462)</f>
        <v/>
      </c>
      <c s="86" t="str">
        <f>IF('S.D.PASTE SHEET'!E462="","",'S.D.PASTE SHEET'!E462)</f>
        <v/>
      </c>
      <c s="86" t="str">
        <f>IF('S.D.PASTE SHEET'!F462="","",'S.D.PASTE SHEET'!F462)</f>
        <v/>
      </c>
      <c s="86" t="str">
        <f>IF('S.D.PASTE SHEET'!G462="","",'S.D.PASTE SHEET'!G462)</f>
        <v/>
      </c>
      <c s="86" t="str">
        <f>IF('S.D.PASTE SHEET'!H462="","",'S.D.PASTE SHEET'!H462)</f>
        <v/>
      </c>
      <c s="86" t="str">
        <f>IF('S.D.PASTE SHEET'!I462="","",'S.D.PASTE SHEET'!I462)</f>
        <v/>
      </c>
      <c s="86" t="str">
        <f>IF('S.D.PASTE SHEET'!J462="","",'S.D.PASTE SHEET'!J462)</f>
        <v/>
      </c>
      <c s="86" t="str">
        <f>IF('S.D.PASTE SHEET'!K462="","",'S.D.PASTE SHEET'!K462)</f>
        <v/>
      </c>
      <c s="86" t="str">
        <f>IF('S.D.PASTE SHEET'!L462="","",'S.D.PASTE SHEET'!L462)</f>
        <v/>
      </c>
      <c s="86" t="str">
        <f>IF('S.D.PASTE SHEET'!M462="","",'S.D.PASTE SHEET'!M462)</f>
        <v/>
      </c>
      <c s="86" t="str">
        <f>IF('S.D.PASTE SHEET'!N462="","",'S.D.PASTE SHEET'!N462)</f>
        <v/>
      </c>
      <c s="86" t="str">
        <f>IF('S.D.PASTE SHEET'!O462="","",'S.D.PASTE SHEET'!O462)</f>
        <v/>
      </c>
      <c s="86" t="str">
        <f>IF('S.D.PASTE SHEET'!P462="","",'S.D.PASTE SHEET'!P462)</f>
        <v/>
      </c>
      <c s="86" t="str">
        <f>IF('S.D.PASTE SHEET'!Q462="","",'S.D.PASTE SHEET'!Q462)</f>
        <v/>
      </c>
      <c s="86" t="str">
        <f>IF('S.D.PASTE SHEET'!R462="","",'S.D.PASTE SHEET'!R462)</f>
        <v/>
      </c>
      <c s="86" t="str">
        <f>IF('S.D.PASTE SHEET'!S462="","",'S.D.PASTE SHEET'!S462)</f>
        <v/>
      </c>
      <c s="86" t="str">
        <f>IF('S.D.PASTE SHEET'!T462="","",'S.D.PASTE SHEET'!T462)</f>
        <v/>
      </c>
      <c s="86" t="str">
        <f>IF('S.D.PASTE SHEET'!U462="","",'S.D.PASTE SHEET'!U462)</f>
        <v/>
      </c>
      <c s="86" t="str">
        <f>IF('S.D.PASTE SHEET'!V462="","",'S.D.PASTE SHEET'!V462)</f>
        <v/>
      </c>
      <c s="86" t="str">
        <f>IF('S.D.PASTE SHEET'!W462="","",'S.D.PASTE SHEET'!W462)</f>
        <v/>
      </c>
      <c s="86" t="str">
        <f>IF('S.D.PASTE SHEET'!X462="","",'S.D.PASTE SHEET'!X462)</f>
        <v/>
      </c>
      <c s="86" t="str">
        <f>IF('S.D.PASTE SHEET'!Y462="","",'S.D.PASTE SHEET'!Y462)</f>
        <v/>
      </c>
      <c s="86" t="str">
        <f>IF('S.D.PASTE SHEET'!Z462="","",'S.D.PASTE SHEET'!Z462)</f>
        <v/>
      </c>
      <c s="86" t="str">
        <f>IF('S.D.PASTE SHEET'!AA462="","",'S.D.PASTE SHEET'!AA462)</f>
        <v/>
      </c>
      <c s="86" t="str">
        <f>IF('S.D.PASTE SHEET'!AB462="","",'S.D.PASTE SHEET'!AB462)</f>
        <v/>
      </c>
      <c s="86" t="str">
        <f>IF('S.D.PASTE SHEET'!AC462="","",'S.D.PASTE SHEET'!AC462)</f>
        <v/>
      </c>
      <c s="86" t="str">
        <f>IF('S.D.PASTE SHEET'!AD462="","",'S.D.PASTE SHEET'!AD462)</f>
        <v/>
      </c>
      <c s="87"/>
      <c s="88" t="str">
        <f>IF(AK462="","",IF(AK462&gt;0,COUNT($AG$2:AG462),""))</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62" s="88" t="str">
        <f>IF(BC462="","",IF(BC462&gt;0,COUNT($AY$2:AY462),""))</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63" spans="1:66" ht="15.75" customHeight="1">
      <c r="A463" s="86" t="str">
        <f>IF('S.D.PASTE SHEET'!A463="","",'S.D.PASTE SHEET'!A463)</f>
        <v/>
      </c>
      <c s="86" t="str">
        <f>IF('S.D.PASTE SHEET'!B463="","",'S.D.PASTE SHEET'!B463)</f>
        <v/>
      </c>
      <c s="86" t="str">
        <f>IF('S.D.PASTE SHEET'!C463="","",'S.D.PASTE SHEET'!C463)</f>
        <v/>
      </c>
      <c s="86" t="str">
        <f>IF('S.D.PASTE SHEET'!D463="","",'S.D.PASTE SHEET'!D463)</f>
        <v/>
      </c>
      <c s="86" t="str">
        <f>IF('S.D.PASTE SHEET'!E463="","",'S.D.PASTE SHEET'!E463)</f>
        <v/>
      </c>
      <c s="86" t="str">
        <f>IF('S.D.PASTE SHEET'!F463="","",'S.D.PASTE SHEET'!F463)</f>
        <v/>
      </c>
      <c s="86" t="str">
        <f>IF('S.D.PASTE SHEET'!G463="","",'S.D.PASTE SHEET'!G463)</f>
        <v/>
      </c>
      <c s="86" t="str">
        <f>IF('S.D.PASTE SHEET'!H463="","",'S.D.PASTE SHEET'!H463)</f>
        <v/>
      </c>
      <c s="86" t="str">
        <f>IF('S.D.PASTE SHEET'!I463="","",'S.D.PASTE SHEET'!I463)</f>
        <v/>
      </c>
      <c s="86" t="str">
        <f>IF('S.D.PASTE SHEET'!J463="","",'S.D.PASTE SHEET'!J463)</f>
        <v/>
      </c>
      <c s="86" t="str">
        <f>IF('S.D.PASTE SHEET'!K463="","",'S.D.PASTE SHEET'!K463)</f>
        <v/>
      </c>
      <c s="86" t="str">
        <f>IF('S.D.PASTE SHEET'!L463="","",'S.D.PASTE SHEET'!L463)</f>
        <v/>
      </c>
      <c s="86" t="str">
        <f>IF('S.D.PASTE SHEET'!M463="","",'S.D.PASTE SHEET'!M463)</f>
        <v/>
      </c>
      <c s="86" t="str">
        <f>IF('S.D.PASTE SHEET'!N463="","",'S.D.PASTE SHEET'!N463)</f>
        <v/>
      </c>
      <c s="86" t="str">
        <f>IF('S.D.PASTE SHEET'!O463="","",'S.D.PASTE SHEET'!O463)</f>
        <v/>
      </c>
      <c s="86" t="str">
        <f>IF('S.D.PASTE SHEET'!P463="","",'S.D.PASTE SHEET'!P463)</f>
        <v/>
      </c>
      <c s="86" t="str">
        <f>IF('S.D.PASTE SHEET'!Q463="","",'S.D.PASTE SHEET'!Q463)</f>
        <v/>
      </c>
      <c s="86" t="str">
        <f>IF('S.D.PASTE SHEET'!R463="","",'S.D.PASTE SHEET'!R463)</f>
        <v/>
      </c>
      <c s="86" t="str">
        <f>IF('S.D.PASTE SHEET'!S463="","",'S.D.PASTE SHEET'!S463)</f>
        <v/>
      </c>
      <c s="86" t="str">
        <f>IF('S.D.PASTE SHEET'!T463="","",'S.D.PASTE SHEET'!T463)</f>
        <v/>
      </c>
      <c s="86" t="str">
        <f>IF('S.D.PASTE SHEET'!U463="","",'S.D.PASTE SHEET'!U463)</f>
        <v/>
      </c>
      <c s="86" t="str">
        <f>IF('S.D.PASTE SHEET'!V463="","",'S.D.PASTE SHEET'!V463)</f>
        <v/>
      </c>
      <c s="86" t="str">
        <f>IF('S.D.PASTE SHEET'!W463="","",'S.D.PASTE SHEET'!W463)</f>
        <v/>
      </c>
      <c s="86" t="str">
        <f>IF('S.D.PASTE SHEET'!X463="","",'S.D.PASTE SHEET'!X463)</f>
        <v/>
      </c>
      <c s="86" t="str">
        <f>IF('S.D.PASTE SHEET'!Y463="","",'S.D.PASTE SHEET'!Y463)</f>
        <v/>
      </c>
      <c s="86" t="str">
        <f>IF('S.D.PASTE SHEET'!Z463="","",'S.D.PASTE SHEET'!Z463)</f>
        <v/>
      </c>
      <c s="86" t="str">
        <f>IF('S.D.PASTE SHEET'!AA463="","",'S.D.PASTE SHEET'!AA463)</f>
        <v/>
      </c>
      <c s="86" t="str">
        <f>IF('S.D.PASTE SHEET'!AB463="","",'S.D.PASTE SHEET'!AB463)</f>
        <v/>
      </c>
      <c s="86" t="str">
        <f>IF('S.D.PASTE SHEET'!AC463="","",'S.D.PASTE SHEET'!AC463)</f>
        <v/>
      </c>
      <c s="86" t="str">
        <f>IF('S.D.PASTE SHEET'!AD463="","",'S.D.PASTE SHEET'!AD463)</f>
        <v/>
      </c>
      <c s="87"/>
      <c s="88" t="str">
        <f>IF(AK463="","",IF(AK463&gt;0,COUNT($AG$2:AG463),""))</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63" s="88" t="str">
        <f>IF(BC463="","",IF(BC463&gt;0,COUNT($AY$2:AY463),""))</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64" spans="1:66" ht="15.75" customHeight="1">
      <c r="A464" s="86" t="str">
        <f>IF('S.D.PASTE SHEET'!A464="","",'S.D.PASTE SHEET'!A464)</f>
        <v/>
      </c>
      <c s="86" t="str">
        <f>IF('S.D.PASTE SHEET'!B464="","",'S.D.PASTE SHEET'!B464)</f>
        <v/>
      </c>
      <c s="86" t="str">
        <f>IF('S.D.PASTE SHEET'!C464="","",'S.D.PASTE SHEET'!C464)</f>
        <v/>
      </c>
      <c s="86" t="str">
        <f>IF('S.D.PASTE SHEET'!D464="","",'S.D.PASTE SHEET'!D464)</f>
        <v/>
      </c>
      <c s="86" t="str">
        <f>IF('S.D.PASTE SHEET'!E464="","",'S.D.PASTE SHEET'!E464)</f>
        <v/>
      </c>
      <c s="86" t="str">
        <f>IF('S.D.PASTE SHEET'!F464="","",'S.D.PASTE SHEET'!F464)</f>
        <v/>
      </c>
      <c s="86" t="str">
        <f>IF('S.D.PASTE SHEET'!G464="","",'S.D.PASTE SHEET'!G464)</f>
        <v/>
      </c>
      <c s="86" t="str">
        <f>IF('S.D.PASTE SHEET'!H464="","",'S.D.PASTE SHEET'!H464)</f>
        <v/>
      </c>
      <c s="86" t="str">
        <f>IF('S.D.PASTE SHEET'!I464="","",'S.D.PASTE SHEET'!I464)</f>
        <v/>
      </c>
      <c s="86" t="str">
        <f>IF('S.D.PASTE SHEET'!J464="","",'S.D.PASTE SHEET'!J464)</f>
        <v/>
      </c>
      <c s="86" t="str">
        <f>IF('S.D.PASTE SHEET'!K464="","",'S.D.PASTE SHEET'!K464)</f>
        <v/>
      </c>
      <c s="86" t="str">
        <f>IF('S.D.PASTE SHEET'!L464="","",'S.D.PASTE SHEET'!L464)</f>
        <v/>
      </c>
      <c s="86" t="str">
        <f>IF('S.D.PASTE SHEET'!M464="","",'S.D.PASTE SHEET'!M464)</f>
        <v/>
      </c>
      <c s="86" t="str">
        <f>IF('S.D.PASTE SHEET'!N464="","",'S.D.PASTE SHEET'!N464)</f>
        <v/>
      </c>
      <c s="86" t="str">
        <f>IF('S.D.PASTE SHEET'!O464="","",'S.D.PASTE SHEET'!O464)</f>
        <v/>
      </c>
      <c s="86" t="str">
        <f>IF('S.D.PASTE SHEET'!P464="","",'S.D.PASTE SHEET'!P464)</f>
        <v/>
      </c>
      <c s="86" t="str">
        <f>IF('S.D.PASTE SHEET'!Q464="","",'S.D.PASTE SHEET'!Q464)</f>
        <v/>
      </c>
      <c s="86" t="str">
        <f>IF('S.D.PASTE SHEET'!R464="","",'S.D.PASTE SHEET'!R464)</f>
        <v/>
      </c>
      <c s="86" t="str">
        <f>IF('S.D.PASTE SHEET'!S464="","",'S.D.PASTE SHEET'!S464)</f>
        <v/>
      </c>
      <c s="86" t="str">
        <f>IF('S.D.PASTE SHEET'!T464="","",'S.D.PASTE SHEET'!T464)</f>
        <v/>
      </c>
      <c s="86" t="str">
        <f>IF('S.D.PASTE SHEET'!U464="","",'S.D.PASTE SHEET'!U464)</f>
        <v/>
      </c>
      <c s="86" t="str">
        <f>IF('S.D.PASTE SHEET'!V464="","",'S.D.PASTE SHEET'!V464)</f>
        <v/>
      </c>
      <c s="86" t="str">
        <f>IF('S.D.PASTE SHEET'!W464="","",'S.D.PASTE SHEET'!W464)</f>
        <v/>
      </c>
      <c s="86" t="str">
        <f>IF('S.D.PASTE SHEET'!X464="","",'S.D.PASTE SHEET'!X464)</f>
        <v/>
      </c>
      <c s="86" t="str">
        <f>IF('S.D.PASTE SHEET'!Y464="","",'S.D.PASTE SHEET'!Y464)</f>
        <v/>
      </c>
      <c s="86" t="str">
        <f>IF('S.D.PASTE SHEET'!Z464="","",'S.D.PASTE SHEET'!Z464)</f>
        <v/>
      </c>
      <c s="86" t="str">
        <f>IF('S.D.PASTE SHEET'!AA464="","",'S.D.PASTE SHEET'!AA464)</f>
        <v/>
      </c>
      <c s="86" t="str">
        <f>IF('S.D.PASTE SHEET'!AB464="","",'S.D.PASTE SHEET'!AB464)</f>
        <v/>
      </c>
      <c s="86" t="str">
        <f>IF('S.D.PASTE SHEET'!AC464="","",'S.D.PASTE SHEET'!AC464)</f>
        <v/>
      </c>
      <c s="86" t="str">
        <f>IF('S.D.PASTE SHEET'!AD464="","",'S.D.PASTE SHEET'!AD464)</f>
        <v/>
      </c>
      <c s="87"/>
      <c s="88" t="str">
        <f>IF(AK464="","",IF(AK464&gt;0,COUNT($AG$2:AG464),""))</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64" s="88" t="str">
        <f>IF(BC464="","",IF(BC464&gt;0,COUNT($AY$2:AY464),""))</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65" spans="1:66" ht="15.75" customHeight="1">
      <c r="A465" s="86" t="str">
        <f>IF('S.D.PASTE SHEET'!A465="","",'S.D.PASTE SHEET'!A465)</f>
        <v/>
      </c>
      <c s="86" t="str">
        <f>IF('S.D.PASTE SHEET'!B465="","",'S.D.PASTE SHEET'!B465)</f>
        <v/>
      </c>
      <c s="86" t="str">
        <f>IF('S.D.PASTE SHEET'!C465="","",'S.D.PASTE SHEET'!C465)</f>
        <v/>
      </c>
      <c s="86" t="str">
        <f>IF('S.D.PASTE SHEET'!D465="","",'S.D.PASTE SHEET'!D465)</f>
        <v/>
      </c>
      <c s="86" t="str">
        <f>IF('S.D.PASTE SHEET'!E465="","",'S.D.PASTE SHEET'!E465)</f>
        <v/>
      </c>
      <c s="86" t="str">
        <f>IF('S.D.PASTE SHEET'!F465="","",'S.D.PASTE SHEET'!F465)</f>
        <v/>
      </c>
      <c s="86" t="str">
        <f>IF('S.D.PASTE SHEET'!G465="","",'S.D.PASTE SHEET'!G465)</f>
        <v/>
      </c>
      <c s="86" t="str">
        <f>IF('S.D.PASTE SHEET'!H465="","",'S.D.PASTE SHEET'!H465)</f>
        <v/>
      </c>
      <c s="86" t="str">
        <f>IF('S.D.PASTE SHEET'!I465="","",'S.D.PASTE SHEET'!I465)</f>
        <v/>
      </c>
      <c s="86" t="str">
        <f>IF('S.D.PASTE SHEET'!J465="","",'S.D.PASTE SHEET'!J465)</f>
        <v/>
      </c>
      <c s="86" t="str">
        <f>IF('S.D.PASTE SHEET'!K465="","",'S.D.PASTE SHEET'!K465)</f>
        <v/>
      </c>
      <c s="86" t="str">
        <f>IF('S.D.PASTE SHEET'!L465="","",'S.D.PASTE SHEET'!L465)</f>
        <v/>
      </c>
      <c s="86" t="str">
        <f>IF('S.D.PASTE SHEET'!M465="","",'S.D.PASTE SHEET'!M465)</f>
        <v/>
      </c>
      <c s="86" t="str">
        <f>IF('S.D.PASTE SHEET'!N465="","",'S.D.PASTE SHEET'!N465)</f>
        <v/>
      </c>
      <c s="86" t="str">
        <f>IF('S.D.PASTE SHEET'!O465="","",'S.D.PASTE SHEET'!O465)</f>
        <v/>
      </c>
      <c s="86" t="str">
        <f>IF('S.D.PASTE SHEET'!P465="","",'S.D.PASTE SHEET'!P465)</f>
        <v/>
      </c>
      <c s="86" t="str">
        <f>IF('S.D.PASTE SHEET'!Q465="","",'S.D.PASTE SHEET'!Q465)</f>
        <v/>
      </c>
      <c s="86" t="str">
        <f>IF('S.D.PASTE SHEET'!R465="","",'S.D.PASTE SHEET'!R465)</f>
        <v/>
      </c>
      <c s="86" t="str">
        <f>IF('S.D.PASTE SHEET'!S465="","",'S.D.PASTE SHEET'!S465)</f>
        <v/>
      </c>
      <c s="86" t="str">
        <f>IF('S.D.PASTE SHEET'!T465="","",'S.D.PASTE SHEET'!T465)</f>
        <v/>
      </c>
      <c s="86" t="str">
        <f>IF('S.D.PASTE SHEET'!U465="","",'S.D.PASTE SHEET'!U465)</f>
        <v/>
      </c>
      <c s="86" t="str">
        <f>IF('S.D.PASTE SHEET'!V465="","",'S.D.PASTE SHEET'!V465)</f>
        <v/>
      </c>
      <c s="86" t="str">
        <f>IF('S.D.PASTE SHEET'!W465="","",'S.D.PASTE SHEET'!W465)</f>
        <v/>
      </c>
      <c s="86" t="str">
        <f>IF('S.D.PASTE SHEET'!X465="","",'S.D.PASTE SHEET'!X465)</f>
        <v/>
      </c>
      <c s="86" t="str">
        <f>IF('S.D.PASTE SHEET'!Y465="","",'S.D.PASTE SHEET'!Y465)</f>
        <v/>
      </c>
      <c s="86" t="str">
        <f>IF('S.D.PASTE SHEET'!Z465="","",'S.D.PASTE SHEET'!Z465)</f>
        <v/>
      </c>
      <c s="86" t="str">
        <f>IF('S.D.PASTE SHEET'!AA465="","",'S.D.PASTE SHEET'!AA465)</f>
        <v/>
      </c>
      <c s="86" t="str">
        <f>IF('S.D.PASTE SHEET'!AB465="","",'S.D.PASTE SHEET'!AB465)</f>
        <v/>
      </c>
      <c s="86" t="str">
        <f>IF('S.D.PASTE SHEET'!AC465="","",'S.D.PASTE SHEET'!AC465)</f>
        <v/>
      </c>
      <c s="86" t="str">
        <f>IF('S.D.PASTE SHEET'!AD465="","",'S.D.PASTE SHEET'!AD465)</f>
        <v/>
      </c>
      <c s="87"/>
      <c s="88" t="str">
        <f>IF(AK465="","",IF(AK465&gt;0,COUNT($AG$2:AG465),""))</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65" s="88" t="str">
        <f>IF(BC465="","",IF(BC465&gt;0,COUNT($AY$2:AY465),""))</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66" spans="1:66" ht="15.75" customHeight="1">
      <c r="A466" s="86" t="str">
        <f>IF('S.D.PASTE SHEET'!A466="","",'S.D.PASTE SHEET'!A466)</f>
        <v/>
      </c>
      <c s="86" t="str">
        <f>IF('S.D.PASTE SHEET'!B466="","",'S.D.PASTE SHEET'!B466)</f>
        <v/>
      </c>
      <c s="86" t="str">
        <f>IF('S.D.PASTE SHEET'!C466="","",'S.D.PASTE SHEET'!C466)</f>
        <v/>
      </c>
      <c s="86" t="str">
        <f>IF('S.D.PASTE SHEET'!D466="","",'S.D.PASTE SHEET'!D466)</f>
        <v/>
      </c>
      <c s="86" t="str">
        <f>IF('S.D.PASTE SHEET'!E466="","",'S.D.PASTE SHEET'!E466)</f>
        <v/>
      </c>
      <c s="86" t="str">
        <f>IF('S.D.PASTE SHEET'!F466="","",'S.D.PASTE SHEET'!F466)</f>
        <v/>
      </c>
      <c s="86" t="str">
        <f>IF('S.D.PASTE SHEET'!G466="","",'S.D.PASTE SHEET'!G466)</f>
        <v/>
      </c>
      <c s="86" t="str">
        <f>IF('S.D.PASTE SHEET'!H466="","",'S.D.PASTE SHEET'!H466)</f>
        <v/>
      </c>
      <c s="86" t="str">
        <f>IF('S.D.PASTE SHEET'!I466="","",'S.D.PASTE SHEET'!I466)</f>
        <v/>
      </c>
      <c s="86" t="str">
        <f>IF('S.D.PASTE SHEET'!J466="","",'S.D.PASTE SHEET'!J466)</f>
        <v/>
      </c>
      <c s="86" t="str">
        <f>IF('S.D.PASTE SHEET'!K466="","",'S.D.PASTE SHEET'!K466)</f>
        <v/>
      </c>
      <c s="86" t="str">
        <f>IF('S.D.PASTE SHEET'!L466="","",'S.D.PASTE SHEET'!L466)</f>
        <v/>
      </c>
      <c s="86" t="str">
        <f>IF('S.D.PASTE SHEET'!M466="","",'S.D.PASTE SHEET'!M466)</f>
        <v/>
      </c>
      <c s="86" t="str">
        <f>IF('S.D.PASTE SHEET'!N466="","",'S.D.PASTE SHEET'!N466)</f>
        <v/>
      </c>
      <c s="86" t="str">
        <f>IF('S.D.PASTE SHEET'!O466="","",'S.D.PASTE SHEET'!O466)</f>
        <v/>
      </c>
      <c s="86" t="str">
        <f>IF('S.D.PASTE SHEET'!P466="","",'S.D.PASTE SHEET'!P466)</f>
        <v/>
      </c>
      <c s="86" t="str">
        <f>IF('S.D.PASTE SHEET'!Q466="","",'S.D.PASTE SHEET'!Q466)</f>
        <v/>
      </c>
      <c s="86" t="str">
        <f>IF('S.D.PASTE SHEET'!R466="","",'S.D.PASTE SHEET'!R466)</f>
        <v/>
      </c>
      <c s="86" t="str">
        <f>IF('S.D.PASTE SHEET'!S466="","",'S.D.PASTE SHEET'!S466)</f>
        <v/>
      </c>
      <c s="86" t="str">
        <f>IF('S.D.PASTE SHEET'!T466="","",'S.D.PASTE SHEET'!T466)</f>
        <v/>
      </c>
      <c s="86" t="str">
        <f>IF('S.D.PASTE SHEET'!U466="","",'S.D.PASTE SHEET'!U466)</f>
        <v/>
      </c>
      <c s="86" t="str">
        <f>IF('S.D.PASTE SHEET'!V466="","",'S.D.PASTE SHEET'!V466)</f>
        <v/>
      </c>
      <c s="86" t="str">
        <f>IF('S.D.PASTE SHEET'!W466="","",'S.D.PASTE SHEET'!W466)</f>
        <v/>
      </c>
      <c s="86" t="str">
        <f>IF('S.D.PASTE SHEET'!X466="","",'S.D.PASTE SHEET'!X466)</f>
        <v/>
      </c>
      <c s="86" t="str">
        <f>IF('S.D.PASTE SHEET'!Y466="","",'S.D.PASTE SHEET'!Y466)</f>
        <v/>
      </c>
      <c s="86" t="str">
        <f>IF('S.D.PASTE SHEET'!Z466="","",'S.D.PASTE SHEET'!Z466)</f>
        <v/>
      </c>
      <c s="86" t="str">
        <f>IF('S.D.PASTE SHEET'!AA466="","",'S.D.PASTE SHEET'!AA466)</f>
        <v/>
      </c>
      <c s="86" t="str">
        <f>IF('S.D.PASTE SHEET'!AB466="","",'S.D.PASTE SHEET'!AB466)</f>
        <v/>
      </c>
      <c s="86" t="str">
        <f>IF('S.D.PASTE SHEET'!AC466="","",'S.D.PASTE SHEET'!AC466)</f>
        <v/>
      </c>
      <c s="86" t="str">
        <f>IF('S.D.PASTE SHEET'!AD466="","",'S.D.PASTE SHEET'!AD466)</f>
        <v/>
      </c>
      <c s="87"/>
      <c s="88" t="str">
        <f>IF(AK466="","",IF(AK466&gt;0,COUNT($AG$2:AG466),""))</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66" s="88" t="str">
        <f>IF(BC466="","",IF(BC466&gt;0,COUNT($AY$2:AY466),""))</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67" spans="1:66" ht="15.75" customHeight="1">
      <c r="A467" s="86" t="str">
        <f>IF('S.D.PASTE SHEET'!A467="","",'S.D.PASTE SHEET'!A467)</f>
        <v/>
      </c>
      <c s="86" t="str">
        <f>IF('S.D.PASTE SHEET'!B467="","",'S.D.PASTE SHEET'!B467)</f>
        <v/>
      </c>
      <c s="86" t="str">
        <f>IF('S.D.PASTE SHEET'!C467="","",'S.D.PASTE SHEET'!C467)</f>
        <v/>
      </c>
      <c s="86" t="str">
        <f>IF('S.D.PASTE SHEET'!D467="","",'S.D.PASTE SHEET'!D467)</f>
        <v/>
      </c>
      <c s="86" t="str">
        <f>IF('S.D.PASTE SHEET'!E467="","",'S.D.PASTE SHEET'!E467)</f>
        <v/>
      </c>
      <c s="86" t="str">
        <f>IF('S.D.PASTE SHEET'!F467="","",'S.D.PASTE SHEET'!F467)</f>
        <v/>
      </c>
      <c s="86" t="str">
        <f>IF('S.D.PASTE SHEET'!G467="","",'S.D.PASTE SHEET'!G467)</f>
        <v/>
      </c>
      <c s="86" t="str">
        <f>IF('S.D.PASTE SHEET'!H467="","",'S.D.PASTE SHEET'!H467)</f>
        <v/>
      </c>
      <c s="86" t="str">
        <f>IF('S.D.PASTE SHEET'!I467="","",'S.D.PASTE SHEET'!I467)</f>
        <v/>
      </c>
      <c s="86" t="str">
        <f>IF('S.D.PASTE SHEET'!J467="","",'S.D.PASTE SHEET'!J467)</f>
        <v/>
      </c>
      <c s="86" t="str">
        <f>IF('S.D.PASTE SHEET'!K467="","",'S.D.PASTE SHEET'!K467)</f>
        <v/>
      </c>
      <c s="86" t="str">
        <f>IF('S.D.PASTE SHEET'!L467="","",'S.D.PASTE SHEET'!L467)</f>
        <v/>
      </c>
      <c s="86" t="str">
        <f>IF('S.D.PASTE SHEET'!M467="","",'S.D.PASTE SHEET'!M467)</f>
        <v/>
      </c>
      <c s="86" t="str">
        <f>IF('S.D.PASTE SHEET'!N467="","",'S.D.PASTE SHEET'!N467)</f>
        <v/>
      </c>
      <c s="86" t="str">
        <f>IF('S.D.PASTE SHEET'!O467="","",'S.D.PASTE SHEET'!O467)</f>
        <v/>
      </c>
      <c s="86" t="str">
        <f>IF('S.D.PASTE SHEET'!P467="","",'S.D.PASTE SHEET'!P467)</f>
        <v/>
      </c>
      <c s="86" t="str">
        <f>IF('S.D.PASTE SHEET'!Q467="","",'S.D.PASTE SHEET'!Q467)</f>
        <v/>
      </c>
      <c s="86" t="str">
        <f>IF('S.D.PASTE SHEET'!R467="","",'S.D.PASTE SHEET'!R467)</f>
        <v/>
      </c>
      <c s="86" t="str">
        <f>IF('S.D.PASTE SHEET'!S467="","",'S.D.PASTE SHEET'!S467)</f>
        <v/>
      </c>
      <c s="86" t="str">
        <f>IF('S.D.PASTE SHEET'!T467="","",'S.D.PASTE SHEET'!T467)</f>
        <v/>
      </c>
      <c s="86" t="str">
        <f>IF('S.D.PASTE SHEET'!U467="","",'S.D.PASTE SHEET'!U467)</f>
        <v/>
      </c>
      <c s="86" t="str">
        <f>IF('S.D.PASTE SHEET'!V467="","",'S.D.PASTE SHEET'!V467)</f>
        <v/>
      </c>
      <c s="86" t="str">
        <f>IF('S.D.PASTE SHEET'!W467="","",'S.D.PASTE SHEET'!W467)</f>
        <v/>
      </c>
      <c s="86" t="str">
        <f>IF('S.D.PASTE SHEET'!X467="","",'S.D.PASTE SHEET'!X467)</f>
        <v/>
      </c>
      <c s="86" t="str">
        <f>IF('S.D.PASTE SHEET'!Y467="","",'S.D.PASTE SHEET'!Y467)</f>
        <v/>
      </c>
      <c s="86" t="str">
        <f>IF('S.D.PASTE SHEET'!Z467="","",'S.D.PASTE SHEET'!Z467)</f>
        <v/>
      </c>
      <c s="86" t="str">
        <f>IF('S.D.PASTE SHEET'!AA467="","",'S.D.PASTE SHEET'!AA467)</f>
        <v/>
      </c>
      <c s="86" t="str">
        <f>IF('S.D.PASTE SHEET'!AB467="","",'S.D.PASTE SHEET'!AB467)</f>
        <v/>
      </c>
      <c s="86" t="str">
        <f>IF('S.D.PASTE SHEET'!AC467="","",'S.D.PASTE SHEET'!AC467)</f>
        <v/>
      </c>
      <c s="86" t="str">
        <f>IF('S.D.PASTE SHEET'!AD467="","",'S.D.PASTE SHEET'!AD467)</f>
        <v/>
      </c>
      <c s="87"/>
      <c s="88" t="str">
        <f>IF(AK467="","",IF(AK467&gt;0,COUNT($AG$2:AG467),""))</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67" s="88" t="str">
        <f>IF(BC467="","",IF(BC467&gt;0,COUNT($AY$2:AY467),""))</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68" spans="1:66" ht="15.75" customHeight="1">
      <c r="A468" s="86" t="str">
        <f>IF('S.D.PASTE SHEET'!A468="","",'S.D.PASTE SHEET'!A468)</f>
        <v/>
      </c>
      <c s="86" t="str">
        <f>IF('S.D.PASTE SHEET'!B468="","",'S.D.PASTE SHEET'!B468)</f>
        <v/>
      </c>
      <c s="86" t="str">
        <f>IF('S.D.PASTE SHEET'!C468="","",'S.D.PASTE SHEET'!C468)</f>
        <v/>
      </c>
      <c s="86" t="str">
        <f>IF('S.D.PASTE SHEET'!D468="","",'S.D.PASTE SHEET'!D468)</f>
        <v/>
      </c>
      <c s="86" t="str">
        <f>IF('S.D.PASTE SHEET'!E468="","",'S.D.PASTE SHEET'!E468)</f>
        <v/>
      </c>
      <c s="86" t="str">
        <f>IF('S.D.PASTE SHEET'!F468="","",'S.D.PASTE SHEET'!F468)</f>
        <v/>
      </c>
      <c s="86" t="str">
        <f>IF('S.D.PASTE SHEET'!G468="","",'S.D.PASTE SHEET'!G468)</f>
        <v/>
      </c>
      <c s="86" t="str">
        <f>IF('S.D.PASTE SHEET'!H468="","",'S.D.PASTE SHEET'!H468)</f>
        <v/>
      </c>
      <c s="86" t="str">
        <f>IF('S.D.PASTE SHEET'!I468="","",'S.D.PASTE SHEET'!I468)</f>
        <v/>
      </c>
      <c s="86" t="str">
        <f>IF('S.D.PASTE SHEET'!J468="","",'S.D.PASTE SHEET'!J468)</f>
        <v/>
      </c>
      <c s="86" t="str">
        <f>IF('S.D.PASTE SHEET'!K468="","",'S.D.PASTE SHEET'!K468)</f>
        <v/>
      </c>
      <c s="86" t="str">
        <f>IF('S.D.PASTE SHEET'!L468="","",'S.D.PASTE SHEET'!L468)</f>
        <v/>
      </c>
      <c s="86" t="str">
        <f>IF('S.D.PASTE SHEET'!M468="","",'S.D.PASTE SHEET'!M468)</f>
        <v/>
      </c>
      <c s="86" t="str">
        <f>IF('S.D.PASTE SHEET'!N468="","",'S.D.PASTE SHEET'!N468)</f>
        <v/>
      </c>
      <c s="86" t="str">
        <f>IF('S.D.PASTE SHEET'!O468="","",'S.D.PASTE SHEET'!O468)</f>
        <v/>
      </c>
      <c s="86" t="str">
        <f>IF('S.D.PASTE SHEET'!P468="","",'S.D.PASTE SHEET'!P468)</f>
        <v/>
      </c>
      <c s="86" t="str">
        <f>IF('S.D.PASTE SHEET'!Q468="","",'S.D.PASTE SHEET'!Q468)</f>
        <v/>
      </c>
      <c s="86" t="str">
        <f>IF('S.D.PASTE SHEET'!R468="","",'S.D.PASTE SHEET'!R468)</f>
        <v/>
      </c>
      <c s="86" t="str">
        <f>IF('S.D.PASTE SHEET'!S468="","",'S.D.PASTE SHEET'!S468)</f>
        <v/>
      </c>
      <c s="86" t="str">
        <f>IF('S.D.PASTE SHEET'!T468="","",'S.D.PASTE SHEET'!T468)</f>
        <v/>
      </c>
      <c s="86" t="str">
        <f>IF('S.D.PASTE SHEET'!U468="","",'S.D.PASTE SHEET'!U468)</f>
        <v/>
      </c>
      <c s="86" t="str">
        <f>IF('S.D.PASTE SHEET'!V468="","",'S.D.PASTE SHEET'!V468)</f>
        <v/>
      </c>
      <c s="86" t="str">
        <f>IF('S.D.PASTE SHEET'!W468="","",'S.D.PASTE SHEET'!W468)</f>
        <v/>
      </c>
      <c s="86" t="str">
        <f>IF('S.D.PASTE SHEET'!X468="","",'S.D.PASTE SHEET'!X468)</f>
        <v/>
      </c>
      <c s="86" t="str">
        <f>IF('S.D.PASTE SHEET'!Y468="","",'S.D.PASTE SHEET'!Y468)</f>
        <v/>
      </c>
      <c s="86" t="str">
        <f>IF('S.D.PASTE SHEET'!Z468="","",'S.D.PASTE SHEET'!Z468)</f>
        <v/>
      </c>
      <c s="86" t="str">
        <f>IF('S.D.PASTE SHEET'!AA468="","",'S.D.PASTE SHEET'!AA468)</f>
        <v/>
      </c>
      <c s="86" t="str">
        <f>IF('S.D.PASTE SHEET'!AB468="","",'S.D.PASTE SHEET'!AB468)</f>
        <v/>
      </c>
      <c s="86" t="str">
        <f>IF('S.D.PASTE SHEET'!AC468="","",'S.D.PASTE SHEET'!AC468)</f>
        <v/>
      </c>
      <c s="86" t="str">
        <f>IF('S.D.PASTE SHEET'!AD468="","",'S.D.PASTE SHEET'!AD468)</f>
        <v/>
      </c>
      <c s="87"/>
      <c s="88" t="str">
        <f>IF(AK468="","",IF(AK468&gt;0,COUNT($AG$2:AG468),""))</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68" s="88" t="str">
        <f>IF(BC468="","",IF(BC468&gt;0,COUNT($AY$2:AY468),""))</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69" spans="1:66" ht="15.75" customHeight="1">
      <c r="A469" s="86" t="str">
        <f>IF('S.D.PASTE SHEET'!A469="","",'S.D.PASTE SHEET'!A469)</f>
        <v/>
      </c>
      <c s="86" t="str">
        <f>IF('S.D.PASTE SHEET'!B469="","",'S.D.PASTE SHEET'!B469)</f>
        <v/>
      </c>
      <c s="86" t="str">
        <f>IF('S.D.PASTE SHEET'!C469="","",'S.D.PASTE SHEET'!C469)</f>
        <v/>
      </c>
      <c s="86" t="str">
        <f>IF('S.D.PASTE SHEET'!D469="","",'S.D.PASTE SHEET'!D469)</f>
        <v/>
      </c>
      <c s="86" t="str">
        <f>IF('S.D.PASTE SHEET'!E469="","",'S.D.PASTE SHEET'!E469)</f>
        <v/>
      </c>
      <c s="86" t="str">
        <f>IF('S.D.PASTE SHEET'!F469="","",'S.D.PASTE SHEET'!F469)</f>
        <v/>
      </c>
      <c s="86" t="str">
        <f>IF('S.D.PASTE SHEET'!G469="","",'S.D.PASTE SHEET'!G469)</f>
        <v/>
      </c>
      <c s="86" t="str">
        <f>IF('S.D.PASTE SHEET'!H469="","",'S.D.PASTE SHEET'!H469)</f>
        <v/>
      </c>
      <c s="86" t="str">
        <f>IF('S.D.PASTE SHEET'!I469="","",'S.D.PASTE SHEET'!I469)</f>
        <v/>
      </c>
      <c s="86" t="str">
        <f>IF('S.D.PASTE SHEET'!J469="","",'S.D.PASTE SHEET'!J469)</f>
        <v/>
      </c>
      <c s="86" t="str">
        <f>IF('S.D.PASTE SHEET'!K469="","",'S.D.PASTE SHEET'!K469)</f>
        <v/>
      </c>
      <c s="86" t="str">
        <f>IF('S.D.PASTE SHEET'!L469="","",'S.D.PASTE SHEET'!L469)</f>
        <v/>
      </c>
      <c s="86" t="str">
        <f>IF('S.D.PASTE SHEET'!M469="","",'S.D.PASTE SHEET'!M469)</f>
        <v/>
      </c>
      <c s="86" t="str">
        <f>IF('S.D.PASTE SHEET'!N469="","",'S.D.PASTE SHEET'!N469)</f>
        <v/>
      </c>
      <c s="86" t="str">
        <f>IF('S.D.PASTE SHEET'!O469="","",'S.D.PASTE SHEET'!O469)</f>
        <v/>
      </c>
      <c s="86" t="str">
        <f>IF('S.D.PASTE SHEET'!P469="","",'S.D.PASTE SHEET'!P469)</f>
        <v/>
      </c>
      <c s="86" t="str">
        <f>IF('S.D.PASTE SHEET'!Q469="","",'S.D.PASTE SHEET'!Q469)</f>
        <v/>
      </c>
      <c s="86" t="str">
        <f>IF('S.D.PASTE SHEET'!R469="","",'S.D.PASTE SHEET'!R469)</f>
        <v/>
      </c>
      <c s="86" t="str">
        <f>IF('S.D.PASTE SHEET'!S469="","",'S.D.PASTE SHEET'!S469)</f>
        <v/>
      </c>
      <c s="86" t="str">
        <f>IF('S.D.PASTE SHEET'!T469="","",'S.D.PASTE SHEET'!T469)</f>
        <v/>
      </c>
      <c s="86" t="str">
        <f>IF('S.D.PASTE SHEET'!U469="","",'S.D.PASTE SHEET'!U469)</f>
        <v/>
      </c>
      <c s="86" t="str">
        <f>IF('S.D.PASTE SHEET'!V469="","",'S.D.PASTE SHEET'!V469)</f>
        <v/>
      </c>
      <c s="86" t="str">
        <f>IF('S.D.PASTE SHEET'!W469="","",'S.D.PASTE SHEET'!W469)</f>
        <v/>
      </c>
      <c s="86" t="str">
        <f>IF('S.D.PASTE SHEET'!X469="","",'S.D.PASTE SHEET'!X469)</f>
        <v/>
      </c>
      <c s="86" t="str">
        <f>IF('S.D.PASTE SHEET'!Y469="","",'S.D.PASTE SHEET'!Y469)</f>
        <v/>
      </c>
      <c s="86" t="str">
        <f>IF('S.D.PASTE SHEET'!Z469="","",'S.D.PASTE SHEET'!Z469)</f>
        <v/>
      </c>
      <c s="86" t="str">
        <f>IF('S.D.PASTE SHEET'!AA469="","",'S.D.PASTE SHEET'!AA469)</f>
        <v/>
      </c>
      <c s="86" t="str">
        <f>IF('S.D.PASTE SHEET'!AB469="","",'S.D.PASTE SHEET'!AB469)</f>
        <v/>
      </c>
      <c s="86" t="str">
        <f>IF('S.D.PASTE SHEET'!AC469="","",'S.D.PASTE SHEET'!AC469)</f>
        <v/>
      </c>
      <c s="86" t="str">
        <f>IF('S.D.PASTE SHEET'!AD469="","",'S.D.PASTE SHEET'!AD469)</f>
        <v/>
      </c>
      <c s="87"/>
      <c s="88" t="str">
        <f>IF(AK469="","",IF(AK469&gt;0,COUNT($AG$2:AG469),""))</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69" s="88" t="str">
        <f>IF(BC469="","",IF(BC469&gt;0,COUNT($AY$2:AY469),""))</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70" spans="1:66" ht="15.75" customHeight="1">
      <c r="A470" s="86" t="str">
        <f>IF('S.D.PASTE SHEET'!A470="","",'S.D.PASTE SHEET'!A470)</f>
        <v/>
      </c>
      <c s="86" t="str">
        <f>IF('S.D.PASTE SHEET'!B470="","",'S.D.PASTE SHEET'!B470)</f>
        <v/>
      </c>
      <c s="86" t="str">
        <f>IF('S.D.PASTE SHEET'!C470="","",'S.D.PASTE SHEET'!C470)</f>
        <v/>
      </c>
      <c s="86" t="str">
        <f>IF('S.D.PASTE SHEET'!D470="","",'S.D.PASTE SHEET'!D470)</f>
        <v/>
      </c>
      <c s="86" t="str">
        <f>IF('S.D.PASTE SHEET'!E470="","",'S.D.PASTE SHEET'!E470)</f>
        <v/>
      </c>
      <c s="86" t="str">
        <f>IF('S.D.PASTE SHEET'!F470="","",'S.D.PASTE SHEET'!F470)</f>
        <v/>
      </c>
      <c s="86" t="str">
        <f>IF('S.D.PASTE SHEET'!G470="","",'S.D.PASTE SHEET'!G470)</f>
        <v/>
      </c>
      <c s="86" t="str">
        <f>IF('S.D.PASTE SHEET'!H470="","",'S.D.PASTE SHEET'!H470)</f>
        <v/>
      </c>
      <c s="86" t="str">
        <f>IF('S.D.PASTE SHEET'!I470="","",'S.D.PASTE SHEET'!I470)</f>
        <v/>
      </c>
      <c s="86" t="str">
        <f>IF('S.D.PASTE SHEET'!J470="","",'S.D.PASTE SHEET'!J470)</f>
        <v/>
      </c>
      <c s="86" t="str">
        <f>IF('S.D.PASTE SHEET'!K470="","",'S.D.PASTE SHEET'!K470)</f>
        <v/>
      </c>
      <c s="86" t="str">
        <f>IF('S.D.PASTE SHEET'!L470="","",'S.D.PASTE SHEET'!L470)</f>
        <v/>
      </c>
      <c s="86" t="str">
        <f>IF('S.D.PASTE SHEET'!M470="","",'S.D.PASTE SHEET'!M470)</f>
        <v/>
      </c>
      <c s="86" t="str">
        <f>IF('S.D.PASTE SHEET'!N470="","",'S.D.PASTE SHEET'!N470)</f>
        <v/>
      </c>
      <c s="86" t="str">
        <f>IF('S.D.PASTE SHEET'!O470="","",'S.D.PASTE SHEET'!O470)</f>
        <v/>
      </c>
      <c s="86" t="str">
        <f>IF('S.D.PASTE SHEET'!P470="","",'S.D.PASTE SHEET'!P470)</f>
        <v/>
      </c>
      <c s="86" t="str">
        <f>IF('S.D.PASTE SHEET'!Q470="","",'S.D.PASTE SHEET'!Q470)</f>
        <v/>
      </c>
      <c s="86" t="str">
        <f>IF('S.D.PASTE SHEET'!R470="","",'S.D.PASTE SHEET'!R470)</f>
        <v/>
      </c>
      <c s="86" t="str">
        <f>IF('S.D.PASTE SHEET'!S470="","",'S.D.PASTE SHEET'!S470)</f>
        <v/>
      </c>
      <c s="86" t="str">
        <f>IF('S.D.PASTE SHEET'!T470="","",'S.D.PASTE SHEET'!T470)</f>
        <v/>
      </c>
      <c s="86" t="str">
        <f>IF('S.D.PASTE SHEET'!U470="","",'S.D.PASTE SHEET'!U470)</f>
        <v/>
      </c>
      <c s="86" t="str">
        <f>IF('S.D.PASTE SHEET'!V470="","",'S.D.PASTE SHEET'!V470)</f>
        <v/>
      </c>
      <c s="86" t="str">
        <f>IF('S.D.PASTE SHEET'!W470="","",'S.D.PASTE SHEET'!W470)</f>
        <v/>
      </c>
      <c s="86" t="str">
        <f>IF('S.D.PASTE SHEET'!X470="","",'S.D.PASTE SHEET'!X470)</f>
        <v/>
      </c>
      <c s="86" t="str">
        <f>IF('S.D.PASTE SHEET'!Y470="","",'S.D.PASTE SHEET'!Y470)</f>
        <v/>
      </c>
      <c s="86" t="str">
        <f>IF('S.D.PASTE SHEET'!Z470="","",'S.D.PASTE SHEET'!Z470)</f>
        <v/>
      </c>
      <c s="86" t="str">
        <f>IF('S.D.PASTE SHEET'!AA470="","",'S.D.PASTE SHEET'!AA470)</f>
        <v/>
      </c>
      <c s="86" t="str">
        <f>IF('S.D.PASTE SHEET'!AB470="","",'S.D.PASTE SHEET'!AB470)</f>
        <v/>
      </c>
      <c s="86" t="str">
        <f>IF('S.D.PASTE SHEET'!AC470="","",'S.D.PASTE SHEET'!AC470)</f>
        <v/>
      </c>
      <c s="86" t="str">
        <f>IF('S.D.PASTE SHEET'!AD470="","",'S.D.PASTE SHEET'!AD470)</f>
        <v/>
      </c>
      <c s="87"/>
      <c s="88" t="str">
        <f>IF(AK470="","",IF(AK470&gt;0,COUNT($AG$2:AG470),""))</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70" s="88" t="str">
        <f>IF(BC470="","",IF(BC470&gt;0,COUNT($AY$2:AY470),""))</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71" spans="1:66" ht="15.75" customHeight="1">
      <c r="A471" s="86" t="str">
        <f>IF('S.D.PASTE SHEET'!A471="","",'S.D.PASTE SHEET'!A471)</f>
        <v/>
      </c>
      <c s="86" t="str">
        <f>IF('S.D.PASTE SHEET'!B471="","",'S.D.PASTE SHEET'!B471)</f>
        <v/>
      </c>
      <c s="86" t="str">
        <f>IF('S.D.PASTE SHEET'!C471="","",'S.D.PASTE SHEET'!C471)</f>
        <v/>
      </c>
      <c s="86" t="str">
        <f>IF('S.D.PASTE SHEET'!D471="","",'S.D.PASTE SHEET'!D471)</f>
        <v/>
      </c>
      <c s="86" t="str">
        <f>IF('S.D.PASTE SHEET'!E471="","",'S.D.PASTE SHEET'!E471)</f>
        <v/>
      </c>
      <c s="86" t="str">
        <f>IF('S.D.PASTE SHEET'!F471="","",'S.D.PASTE SHEET'!F471)</f>
        <v/>
      </c>
      <c s="86" t="str">
        <f>IF('S.D.PASTE SHEET'!G471="","",'S.D.PASTE SHEET'!G471)</f>
        <v/>
      </c>
      <c s="86" t="str">
        <f>IF('S.D.PASTE SHEET'!H471="","",'S.D.PASTE SHEET'!H471)</f>
        <v/>
      </c>
      <c s="86" t="str">
        <f>IF('S.D.PASTE SHEET'!I471="","",'S.D.PASTE SHEET'!I471)</f>
        <v/>
      </c>
      <c s="86" t="str">
        <f>IF('S.D.PASTE SHEET'!J471="","",'S.D.PASTE SHEET'!J471)</f>
        <v/>
      </c>
      <c s="86" t="str">
        <f>IF('S.D.PASTE SHEET'!K471="","",'S.D.PASTE SHEET'!K471)</f>
        <v/>
      </c>
      <c s="86" t="str">
        <f>IF('S.D.PASTE SHEET'!L471="","",'S.D.PASTE SHEET'!L471)</f>
        <v/>
      </c>
      <c s="86" t="str">
        <f>IF('S.D.PASTE SHEET'!M471="","",'S.D.PASTE SHEET'!M471)</f>
        <v/>
      </c>
      <c s="86" t="str">
        <f>IF('S.D.PASTE SHEET'!N471="","",'S.D.PASTE SHEET'!N471)</f>
        <v/>
      </c>
      <c s="86" t="str">
        <f>IF('S.D.PASTE SHEET'!O471="","",'S.D.PASTE SHEET'!O471)</f>
        <v/>
      </c>
      <c s="86" t="str">
        <f>IF('S.D.PASTE SHEET'!P471="","",'S.D.PASTE SHEET'!P471)</f>
        <v/>
      </c>
      <c s="86" t="str">
        <f>IF('S.D.PASTE SHEET'!Q471="","",'S.D.PASTE SHEET'!Q471)</f>
        <v/>
      </c>
      <c s="86" t="str">
        <f>IF('S.D.PASTE SHEET'!R471="","",'S.D.PASTE SHEET'!R471)</f>
        <v/>
      </c>
      <c s="86" t="str">
        <f>IF('S.D.PASTE SHEET'!S471="","",'S.D.PASTE SHEET'!S471)</f>
        <v/>
      </c>
      <c s="86" t="str">
        <f>IF('S.D.PASTE SHEET'!T471="","",'S.D.PASTE SHEET'!T471)</f>
        <v/>
      </c>
      <c s="86" t="str">
        <f>IF('S.D.PASTE SHEET'!U471="","",'S.D.PASTE SHEET'!U471)</f>
        <v/>
      </c>
      <c s="86" t="str">
        <f>IF('S.D.PASTE SHEET'!V471="","",'S.D.PASTE SHEET'!V471)</f>
        <v/>
      </c>
      <c s="86" t="str">
        <f>IF('S.D.PASTE SHEET'!W471="","",'S.D.PASTE SHEET'!W471)</f>
        <v/>
      </c>
      <c s="86" t="str">
        <f>IF('S.D.PASTE SHEET'!X471="","",'S.D.PASTE SHEET'!X471)</f>
        <v/>
      </c>
      <c s="86" t="str">
        <f>IF('S.D.PASTE SHEET'!Y471="","",'S.D.PASTE SHEET'!Y471)</f>
        <v/>
      </c>
      <c s="86" t="str">
        <f>IF('S.D.PASTE SHEET'!Z471="","",'S.D.PASTE SHEET'!Z471)</f>
        <v/>
      </c>
      <c s="86" t="str">
        <f>IF('S.D.PASTE SHEET'!AA471="","",'S.D.PASTE SHEET'!AA471)</f>
        <v/>
      </c>
      <c s="86" t="str">
        <f>IF('S.D.PASTE SHEET'!AB471="","",'S.D.PASTE SHEET'!AB471)</f>
        <v/>
      </c>
      <c s="86" t="str">
        <f>IF('S.D.PASTE SHEET'!AC471="","",'S.D.PASTE SHEET'!AC471)</f>
        <v/>
      </c>
      <c s="86" t="str">
        <f>IF('S.D.PASTE SHEET'!AD471="","",'S.D.PASTE SHEET'!AD471)</f>
        <v/>
      </c>
      <c s="87"/>
      <c s="88" t="str">
        <f>IF(AK471="","",IF(AK471&gt;0,COUNT($AG$2:AG471),""))</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71" s="88" t="str">
        <f>IF(BC471="","",IF(BC471&gt;0,COUNT($AY$2:AY471),""))</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72" spans="1:66" ht="15.75" customHeight="1">
      <c r="A472" s="86" t="str">
        <f>IF('S.D.PASTE SHEET'!A472="","",'S.D.PASTE SHEET'!A472)</f>
        <v/>
      </c>
      <c s="86" t="str">
        <f>IF('S.D.PASTE SHEET'!B472="","",'S.D.PASTE SHEET'!B472)</f>
        <v/>
      </c>
      <c s="86" t="str">
        <f>IF('S.D.PASTE SHEET'!C472="","",'S.D.PASTE SHEET'!C472)</f>
        <v/>
      </c>
      <c s="86" t="str">
        <f>IF('S.D.PASTE SHEET'!D472="","",'S.D.PASTE SHEET'!D472)</f>
        <v/>
      </c>
      <c s="86" t="str">
        <f>IF('S.D.PASTE SHEET'!E472="","",'S.D.PASTE SHEET'!E472)</f>
        <v/>
      </c>
      <c s="86" t="str">
        <f>IF('S.D.PASTE SHEET'!F472="","",'S.D.PASTE SHEET'!F472)</f>
        <v/>
      </c>
      <c s="86" t="str">
        <f>IF('S.D.PASTE SHEET'!G472="","",'S.D.PASTE SHEET'!G472)</f>
        <v/>
      </c>
      <c s="86" t="str">
        <f>IF('S.D.PASTE SHEET'!H472="","",'S.D.PASTE SHEET'!H472)</f>
        <v/>
      </c>
      <c s="86" t="str">
        <f>IF('S.D.PASTE SHEET'!I472="","",'S.D.PASTE SHEET'!I472)</f>
        <v/>
      </c>
      <c s="86" t="str">
        <f>IF('S.D.PASTE SHEET'!J472="","",'S.D.PASTE SHEET'!J472)</f>
        <v/>
      </c>
      <c s="86" t="str">
        <f>IF('S.D.PASTE SHEET'!K472="","",'S.D.PASTE SHEET'!K472)</f>
        <v/>
      </c>
      <c s="86" t="str">
        <f>IF('S.D.PASTE SHEET'!L472="","",'S.D.PASTE SHEET'!L472)</f>
        <v/>
      </c>
      <c s="86" t="str">
        <f>IF('S.D.PASTE SHEET'!M472="","",'S.D.PASTE SHEET'!M472)</f>
        <v/>
      </c>
      <c s="86" t="str">
        <f>IF('S.D.PASTE SHEET'!N472="","",'S.D.PASTE SHEET'!N472)</f>
        <v/>
      </c>
      <c s="86" t="str">
        <f>IF('S.D.PASTE SHEET'!O472="","",'S.D.PASTE SHEET'!O472)</f>
        <v/>
      </c>
      <c s="86" t="str">
        <f>IF('S.D.PASTE SHEET'!P472="","",'S.D.PASTE SHEET'!P472)</f>
        <v/>
      </c>
      <c s="86" t="str">
        <f>IF('S.D.PASTE SHEET'!Q472="","",'S.D.PASTE SHEET'!Q472)</f>
        <v/>
      </c>
      <c s="86" t="str">
        <f>IF('S.D.PASTE SHEET'!R472="","",'S.D.PASTE SHEET'!R472)</f>
        <v/>
      </c>
      <c s="86" t="str">
        <f>IF('S.D.PASTE SHEET'!S472="","",'S.D.PASTE SHEET'!S472)</f>
        <v/>
      </c>
      <c s="86" t="str">
        <f>IF('S.D.PASTE SHEET'!T472="","",'S.D.PASTE SHEET'!T472)</f>
        <v/>
      </c>
      <c s="86" t="str">
        <f>IF('S.D.PASTE SHEET'!U472="","",'S.D.PASTE SHEET'!U472)</f>
        <v/>
      </c>
      <c s="86" t="str">
        <f>IF('S.D.PASTE SHEET'!V472="","",'S.D.PASTE SHEET'!V472)</f>
        <v/>
      </c>
      <c s="86" t="str">
        <f>IF('S.D.PASTE SHEET'!W472="","",'S.D.PASTE SHEET'!W472)</f>
        <v/>
      </c>
      <c s="86" t="str">
        <f>IF('S.D.PASTE SHEET'!X472="","",'S.D.PASTE SHEET'!X472)</f>
        <v/>
      </c>
      <c s="86" t="str">
        <f>IF('S.D.PASTE SHEET'!Y472="","",'S.D.PASTE SHEET'!Y472)</f>
        <v/>
      </c>
      <c s="86" t="str">
        <f>IF('S.D.PASTE SHEET'!Z472="","",'S.D.PASTE SHEET'!Z472)</f>
        <v/>
      </c>
      <c s="86" t="str">
        <f>IF('S.D.PASTE SHEET'!AA472="","",'S.D.PASTE SHEET'!AA472)</f>
        <v/>
      </c>
      <c s="86" t="str">
        <f>IF('S.D.PASTE SHEET'!AB472="","",'S.D.PASTE SHEET'!AB472)</f>
        <v/>
      </c>
      <c s="86" t="str">
        <f>IF('S.D.PASTE SHEET'!AC472="","",'S.D.PASTE SHEET'!AC472)</f>
        <v/>
      </c>
      <c s="86" t="str">
        <f>IF('S.D.PASTE SHEET'!AD472="","",'S.D.PASTE SHEET'!AD472)</f>
        <v/>
      </c>
      <c s="87"/>
      <c s="88" t="str">
        <f>IF(AK472="","",IF(AK472&gt;0,COUNT($AG$2:AG472),""))</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72" s="88" t="str">
        <f>IF(BC472="","",IF(BC472&gt;0,COUNT($AY$2:AY472),""))</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73" spans="1:66" ht="15.75" customHeight="1">
      <c r="A473" s="86" t="str">
        <f>IF('S.D.PASTE SHEET'!A473="","",'S.D.PASTE SHEET'!A473)</f>
        <v/>
      </c>
      <c s="86" t="str">
        <f>IF('S.D.PASTE SHEET'!B473="","",'S.D.PASTE SHEET'!B473)</f>
        <v/>
      </c>
      <c s="86" t="str">
        <f>IF('S.D.PASTE SHEET'!C473="","",'S.D.PASTE SHEET'!C473)</f>
        <v/>
      </c>
      <c s="86" t="str">
        <f>IF('S.D.PASTE SHEET'!D473="","",'S.D.PASTE SHEET'!D473)</f>
        <v/>
      </c>
      <c s="86" t="str">
        <f>IF('S.D.PASTE SHEET'!E473="","",'S.D.PASTE SHEET'!E473)</f>
        <v/>
      </c>
      <c s="86" t="str">
        <f>IF('S.D.PASTE SHEET'!F473="","",'S.D.PASTE SHEET'!F473)</f>
        <v/>
      </c>
      <c s="86" t="str">
        <f>IF('S.D.PASTE SHEET'!G473="","",'S.D.PASTE SHEET'!G473)</f>
        <v/>
      </c>
      <c s="86" t="str">
        <f>IF('S.D.PASTE SHEET'!H473="","",'S.D.PASTE SHEET'!H473)</f>
        <v/>
      </c>
      <c s="86" t="str">
        <f>IF('S.D.PASTE SHEET'!I473="","",'S.D.PASTE SHEET'!I473)</f>
        <v/>
      </c>
      <c s="86" t="str">
        <f>IF('S.D.PASTE SHEET'!J473="","",'S.D.PASTE SHEET'!J473)</f>
        <v/>
      </c>
      <c s="86" t="str">
        <f>IF('S.D.PASTE SHEET'!K473="","",'S.D.PASTE SHEET'!K473)</f>
        <v/>
      </c>
      <c s="86" t="str">
        <f>IF('S.D.PASTE SHEET'!L473="","",'S.D.PASTE SHEET'!L473)</f>
        <v/>
      </c>
      <c s="86" t="str">
        <f>IF('S.D.PASTE SHEET'!M473="","",'S.D.PASTE SHEET'!M473)</f>
        <v/>
      </c>
      <c s="86" t="str">
        <f>IF('S.D.PASTE SHEET'!N473="","",'S.D.PASTE SHEET'!N473)</f>
        <v/>
      </c>
      <c s="86" t="str">
        <f>IF('S.D.PASTE SHEET'!O473="","",'S.D.PASTE SHEET'!O473)</f>
        <v/>
      </c>
      <c s="86" t="str">
        <f>IF('S.D.PASTE SHEET'!P473="","",'S.D.PASTE SHEET'!P473)</f>
        <v/>
      </c>
      <c s="86" t="str">
        <f>IF('S.D.PASTE SHEET'!Q473="","",'S.D.PASTE SHEET'!Q473)</f>
        <v/>
      </c>
      <c s="86" t="str">
        <f>IF('S.D.PASTE SHEET'!R473="","",'S.D.PASTE SHEET'!R473)</f>
        <v/>
      </c>
      <c s="86" t="str">
        <f>IF('S.D.PASTE SHEET'!S473="","",'S.D.PASTE SHEET'!S473)</f>
        <v/>
      </c>
      <c s="86" t="str">
        <f>IF('S.D.PASTE SHEET'!T473="","",'S.D.PASTE SHEET'!T473)</f>
        <v/>
      </c>
      <c s="86" t="str">
        <f>IF('S.D.PASTE SHEET'!U473="","",'S.D.PASTE SHEET'!U473)</f>
        <v/>
      </c>
      <c s="86" t="str">
        <f>IF('S.D.PASTE SHEET'!V473="","",'S.D.PASTE SHEET'!V473)</f>
        <v/>
      </c>
      <c s="86" t="str">
        <f>IF('S.D.PASTE SHEET'!W473="","",'S.D.PASTE SHEET'!W473)</f>
        <v/>
      </c>
      <c s="86" t="str">
        <f>IF('S.D.PASTE SHEET'!X473="","",'S.D.PASTE SHEET'!X473)</f>
        <v/>
      </c>
      <c s="86" t="str">
        <f>IF('S.D.PASTE SHEET'!Y473="","",'S.D.PASTE SHEET'!Y473)</f>
        <v/>
      </c>
      <c s="86" t="str">
        <f>IF('S.D.PASTE SHEET'!Z473="","",'S.D.PASTE SHEET'!Z473)</f>
        <v/>
      </c>
      <c s="86" t="str">
        <f>IF('S.D.PASTE SHEET'!AA473="","",'S.D.PASTE SHEET'!AA473)</f>
        <v/>
      </c>
      <c s="86" t="str">
        <f>IF('S.D.PASTE SHEET'!AB473="","",'S.D.PASTE SHEET'!AB473)</f>
        <v/>
      </c>
      <c s="86" t="str">
        <f>IF('S.D.PASTE SHEET'!AC473="","",'S.D.PASTE SHEET'!AC473)</f>
        <v/>
      </c>
      <c s="86" t="str">
        <f>IF('S.D.PASTE SHEET'!AD473="","",'S.D.PASTE SHEET'!AD473)</f>
        <v/>
      </c>
      <c s="87"/>
      <c s="88" t="str">
        <f>IF(AK473="","",IF(AK473&gt;0,COUNT($AG$2:AG473),""))</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73" s="88" t="str">
        <f>IF(BC473="","",IF(BC473&gt;0,COUNT($AY$2:AY473),""))</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74" spans="1:66" ht="15.75" customHeight="1">
      <c r="A474" s="86" t="str">
        <f>IF('S.D.PASTE SHEET'!A474="","",'S.D.PASTE SHEET'!A474)</f>
        <v/>
      </c>
      <c s="86" t="str">
        <f>IF('S.D.PASTE SHEET'!B474="","",'S.D.PASTE SHEET'!B474)</f>
        <v/>
      </c>
      <c s="86" t="str">
        <f>IF('S.D.PASTE SHEET'!C474="","",'S.D.PASTE SHEET'!C474)</f>
        <v/>
      </c>
      <c s="86" t="str">
        <f>IF('S.D.PASTE SHEET'!D474="","",'S.D.PASTE SHEET'!D474)</f>
        <v/>
      </c>
      <c s="86" t="str">
        <f>IF('S.D.PASTE SHEET'!E474="","",'S.D.PASTE SHEET'!E474)</f>
        <v/>
      </c>
      <c s="86" t="str">
        <f>IF('S.D.PASTE SHEET'!F474="","",'S.D.PASTE SHEET'!F474)</f>
        <v/>
      </c>
      <c s="86" t="str">
        <f>IF('S.D.PASTE SHEET'!G474="","",'S.D.PASTE SHEET'!G474)</f>
        <v/>
      </c>
      <c s="86" t="str">
        <f>IF('S.D.PASTE SHEET'!H474="","",'S.D.PASTE SHEET'!H474)</f>
        <v/>
      </c>
      <c s="86" t="str">
        <f>IF('S.D.PASTE SHEET'!I474="","",'S.D.PASTE SHEET'!I474)</f>
        <v/>
      </c>
      <c s="86" t="str">
        <f>IF('S.D.PASTE SHEET'!J474="","",'S.D.PASTE SHEET'!J474)</f>
        <v/>
      </c>
      <c s="86" t="str">
        <f>IF('S.D.PASTE SHEET'!K474="","",'S.D.PASTE SHEET'!K474)</f>
        <v/>
      </c>
      <c s="86" t="str">
        <f>IF('S.D.PASTE SHEET'!L474="","",'S.D.PASTE SHEET'!L474)</f>
        <v/>
      </c>
      <c s="86" t="str">
        <f>IF('S.D.PASTE SHEET'!M474="","",'S.D.PASTE SHEET'!M474)</f>
        <v/>
      </c>
      <c s="86" t="str">
        <f>IF('S.D.PASTE SHEET'!N474="","",'S.D.PASTE SHEET'!N474)</f>
        <v/>
      </c>
      <c s="86" t="str">
        <f>IF('S.D.PASTE SHEET'!O474="","",'S.D.PASTE SHEET'!O474)</f>
        <v/>
      </c>
      <c s="86" t="str">
        <f>IF('S.D.PASTE SHEET'!P474="","",'S.D.PASTE SHEET'!P474)</f>
        <v/>
      </c>
      <c s="86" t="str">
        <f>IF('S.D.PASTE SHEET'!Q474="","",'S.D.PASTE SHEET'!Q474)</f>
        <v/>
      </c>
      <c s="86" t="str">
        <f>IF('S.D.PASTE SHEET'!R474="","",'S.D.PASTE SHEET'!R474)</f>
        <v/>
      </c>
      <c s="86" t="str">
        <f>IF('S.D.PASTE SHEET'!S474="","",'S.D.PASTE SHEET'!S474)</f>
        <v/>
      </c>
      <c s="86" t="str">
        <f>IF('S.D.PASTE SHEET'!T474="","",'S.D.PASTE SHEET'!T474)</f>
        <v/>
      </c>
      <c s="86" t="str">
        <f>IF('S.D.PASTE SHEET'!U474="","",'S.D.PASTE SHEET'!U474)</f>
        <v/>
      </c>
      <c s="86" t="str">
        <f>IF('S.D.PASTE SHEET'!V474="","",'S.D.PASTE SHEET'!V474)</f>
        <v/>
      </c>
      <c s="86" t="str">
        <f>IF('S.D.PASTE SHEET'!W474="","",'S.D.PASTE SHEET'!W474)</f>
        <v/>
      </c>
      <c s="86" t="str">
        <f>IF('S.D.PASTE SHEET'!X474="","",'S.D.PASTE SHEET'!X474)</f>
        <v/>
      </c>
      <c s="86" t="str">
        <f>IF('S.D.PASTE SHEET'!Y474="","",'S.D.PASTE SHEET'!Y474)</f>
        <v/>
      </c>
      <c s="86" t="str">
        <f>IF('S.D.PASTE SHEET'!Z474="","",'S.D.PASTE SHEET'!Z474)</f>
        <v/>
      </c>
      <c s="86" t="str">
        <f>IF('S.D.PASTE SHEET'!AA474="","",'S.D.PASTE SHEET'!AA474)</f>
        <v/>
      </c>
      <c s="86" t="str">
        <f>IF('S.D.PASTE SHEET'!AB474="","",'S.D.PASTE SHEET'!AB474)</f>
        <v/>
      </c>
      <c s="86" t="str">
        <f>IF('S.D.PASTE SHEET'!AC474="","",'S.D.PASTE SHEET'!AC474)</f>
        <v/>
      </c>
      <c s="86" t="str">
        <f>IF('S.D.PASTE SHEET'!AD474="","",'S.D.PASTE SHEET'!AD474)</f>
        <v/>
      </c>
      <c s="87"/>
      <c s="88" t="str">
        <f>IF(AK474="","",IF(AK474&gt;0,COUNT($AG$2:AG474),""))</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74" s="88" t="str">
        <f>IF(BC474="","",IF(BC474&gt;0,COUNT($AY$2:AY474),""))</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75" spans="1:66" ht="15.75" customHeight="1">
      <c r="A475" s="86" t="str">
        <f>IF('S.D.PASTE SHEET'!A475="","",'S.D.PASTE SHEET'!A475)</f>
        <v/>
      </c>
      <c s="86" t="str">
        <f>IF('S.D.PASTE SHEET'!B475="","",'S.D.PASTE SHEET'!B475)</f>
        <v/>
      </c>
      <c s="86" t="str">
        <f>IF('S.D.PASTE SHEET'!C475="","",'S.D.PASTE SHEET'!C475)</f>
        <v/>
      </c>
      <c s="86" t="str">
        <f>IF('S.D.PASTE SHEET'!D475="","",'S.D.PASTE SHEET'!D475)</f>
        <v/>
      </c>
      <c s="86" t="str">
        <f>IF('S.D.PASTE SHEET'!E475="","",'S.D.PASTE SHEET'!E475)</f>
        <v/>
      </c>
      <c s="86" t="str">
        <f>IF('S.D.PASTE SHEET'!F475="","",'S.D.PASTE SHEET'!F475)</f>
        <v/>
      </c>
      <c s="86" t="str">
        <f>IF('S.D.PASTE SHEET'!G475="","",'S.D.PASTE SHEET'!G475)</f>
        <v/>
      </c>
      <c s="86" t="str">
        <f>IF('S.D.PASTE SHEET'!H475="","",'S.D.PASTE SHEET'!H475)</f>
        <v/>
      </c>
      <c s="86" t="str">
        <f>IF('S.D.PASTE SHEET'!I475="","",'S.D.PASTE SHEET'!I475)</f>
        <v/>
      </c>
      <c s="86" t="str">
        <f>IF('S.D.PASTE SHEET'!J475="","",'S.D.PASTE SHEET'!J475)</f>
        <v/>
      </c>
      <c s="86" t="str">
        <f>IF('S.D.PASTE SHEET'!K475="","",'S.D.PASTE SHEET'!K475)</f>
        <v/>
      </c>
      <c s="86" t="str">
        <f>IF('S.D.PASTE SHEET'!L475="","",'S.D.PASTE SHEET'!L475)</f>
        <v/>
      </c>
      <c s="86" t="str">
        <f>IF('S.D.PASTE SHEET'!M475="","",'S.D.PASTE SHEET'!M475)</f>
        <v/>
      </c>
      <c s="86" t="str">
        <f>IF('S.D.PASTE SHEET'!N475="","",'S.D.PASTE SHEET'!N475)</f>
        <v/>
      </c>
      <c s="86" t="str">
        <f>IF('S.D.PASTE SHEET'!O475="","",'S.D.PASTE SHEET'!O475)</f>
        <v/>
      </c>
      <c s="86" t="str">
        <f>IF('S.D.PASTE SHEET'!P475="","",'S.D.PASTE SHEET'!P475)</f>
        <v/>
      </c>
      <c s="86" t="str">
        <f>IF('S.D.PASTE SHEET'!Q475="","",'S.D.PASTE SHEET'!Q475)</f>
        <v/>
      </c>
      <c s="86" t="str">
        <f>IF('S.D.PASTE SHEET'!R475="","",'S.D.PASTE SHEET'!R475)</f>
        <v/>
      </c>
      <c s="86" t="str">
        <f>IF('S.D.PASTE SHEET'!S475="","",'S.D.PASTE SHEET'!S475)</f>
        <v/>
      </c>
      <c s="86" t="str">
        <f>IF('S.D.PASTE SHEET'!T475="","",'S.D.PASTE SHEET'!T475)</f>
        <v/>
      </c>
      <c s="86" t="str">
        <f>IF('S.D.PASTE SHEET'!U475="","",'S.D.PASTE SHEET'!U475)</f>
        <v/>
      </c>
      <c s="86" t="str">
        <f>IF('S.D.PASTE SHEET'!V475="","",'S.D.PASTE SHEET'!V475)</f>
        <v/>
      </c>
      <c s="86" t="str">
        <f>IF('S.D.PASTE SHEET'!W475="","",'S.D.PASTE SHEET'!W475)</f>
        <v/>
      </c>
      <c s="86" t="str">
        <f>IF('S.D.PASTE SHEET'!X475="","",'S.D.PASTE SHEET'!X475)</f>
        <v/>
      </c>
      <c s="86" t="str">
        <f>IF('S.D.PASTE SHEET'!Y475="","",'S.D.PASTE SHEET'!Y475)</f>
        <v/>
      </c>
      <c s="86" t="str">
        <f>IF('S.D.PASTE SHEET'!Z475="","",'S.D.PASTE SHEET'!Z475)</f>
        <v/>
      </c>
      <c s="86" t="str">
        <f>IF('S.D.PASTE SHEET'!AA475="","",'S.D.PASTE SHEET'!AA475)</f>
        <v/>
      </c>
      <c s="86" t="str">
        <f>IF('S.D.PASTE SHEET'!AB475="","",'S.D.PASTE SHEET'!AB475)</f>
        <v/>
      </c>
      <c s="86" t="str">
        <f>IF('S.D.PASTE SHEET'!AC475="","",'S.D.PASTE SHEET'!AC475)</f>
        <v/>
      </c>
      <c s="86" t="str">
        <f>IF('S.D.PASTE SHEET'!AD475="","",'S.D.PASTE SHEET'!AD475)</f>
        <v/>
      </c>
      <c s="87"/>
      <c s="88" t="str">
        <f>IF(AK475="","",IF(AK475&gt;0,COUNT($AG$2:AG475),""))</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75" s="88" t="str">
        <f>IF(BC475="","",IF(BC475&gt;0,COUNT($AY$2:AY475),""))</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76" spans="1:66" ht="15.75" customHeight="1">
      <c r="A476" s="86" t="str">
        <f>IF('S.D.PASTE SHEET'!A476="","",'S.D.PASTE SHEET'!A476)</f>
        <v/>
      </c>
      <c s="86" t="str">
        <f>IF('S.D.PASTE SHEET'!B476="","",'S.D.PASTE SHEET'!B476)</f>
        <v/>
      </c>
      <c s="86" t="str">
        <f>IF('S.D.PASTE SHEET'!C476="","",'S.D.PASTE SHEET'!C476)</f>
        <v/>
      </c>
      <c s="86" t="str">
        <f>IF('S.D.PASTE SHEET'!D476="","",'S.D.PASTE SHEET'!D476)</f>
        <v/>
      </c>
      <c s="86" t="str">
        <f>IF('S.D.PASTE SHEET'!E476="","",'S.D.PASTE SHEET'!E476)</f>
        <v/>
      </c>
      <c s="86" t="str">
        <f>IF('S.D.PASTE SHEET'!F476="","",'S.D.PASTE SHEET'!F476)</f>
        <v/>
      </c>
      <c s="86" t="str">
        <f>IF('S.D.PASTE SHEET'!G476="","",'S.D.PASTE SHEET'!G476)</f>
        <v/>
      </c>
      <c s="86" t="str">
        <f>IF('S.D.PASTE SHEET'!H476="","",'S.D.PASTE SHEET'!H476)</f>
        <v/>
      </c>
      <c s="86" t="str">
        <f>IF('S.D.PASTE SHEET'!I476="","",'S.D.PASTE SHEET'!I476)</f>
        <v/>
      </c>
      <c s="86" t="str">
        <f>IF('S.D.PASTE SHEET'!J476="","",'S.D.PASTE SHEET'!J476)</f>
        <v/>
      </c>
      <c s="86" t="str">
        <f>IF('S.D.PASTE SHEET'!K476="","",'S.D.PASTE SHEET'!K476)</f>
        <v/>
      </c>
      <c s="86" t="str">
        <f>IF('S.D.PASTE SHEET'!L476="","",'S.D.PASTE SHEET'!L476)</f>
        <v/>
      </c>
      <c s="86" t="str">
        <f>IF('S.D.PASTE SHEET'!M476="","",'S.D.PASTE SHEET'!M476)</f>
        <v/>
      </c>
      <c s="86" t="str">
        <f>IF('S.D.PASTE SHEET'!N476="","",'S.D.PASTE SHEET'!N476)</f>
        <v/>
      </c>
      <c s="86" t="str">
        <f>IF('S.D.PASTE SHEET'!O476="","",'S.D.PASTE SHEET'!O476)</f>
        <v/>
      </c>
      <c s="86" t="str">
        <f>IF('S.D.PASTE SHEET'!P476="","",'S.D.PASTE SHEET'!P476)</f>
        <v/>
      </c>
      <c s="86" t="str">
        <f>IF('S.D.PASTE SHEET'!Q476="","",'S.D.PASTE SHEET'!Q476)</f>
        <v/>
      </c>
      <c s="86" t="str">
        <f>IF('S.D.PASTE SHEET'!R476="","",'S.D.PASTE SHEET'!R476)</f>
        <v/>
      </c>
      <c s="86" t="str">
        <f>IF('S.D.PASTE SHEET'!S476="","",'S.D.PASTE SHEET'!S476)</f>
        <v/>
      </c>
      <c s="86" t="str">
        <f>IF('S.D.PASTE SHEET'!T476="","",'S.D.PASTE SHEET'!T476)</f>
        <v/>
      </c>
      <c s="86" t="str">
        <f>IF('S.D.PASTE SHEET'!U476="","",'S.D.PASTE SHEET'!U476)</f>
        <v/>
      </c>
      <c s="86" t="str">
        <f>IF('S.D.PASTE SHEET'!V476="","",'S.D.PASTE SHEET'!V476)</f>
        <v/>
      </c>
      <c s="86" t="str">
        <f>IF('S.D.PASTE SHEET'!W476="","",'S.D.PASTE SHEET'!W476)</f>
        <v/>
      </c>
      <c s="86" t="str">
        <f>IF('S.D.PASTE SHEET'!X476="","",'S.D.PASTE SHEET'!X476)</f>
        <v/>
      </c>
      <c s="86" t="str">
        <f>IF('S.D.PASTE SHEET'!Y476="","",'S.D.PASTE SHEET'!Y476)</f>
        <v/>
      </c>
      <c s="86" t="str">
        <f>IF('S.D.PASTE SHEET'!Z476="","",'S.D.PASTE SHEET'!Z476)</f>
        <v/>
      </c>
      <c s="86" t="str">
        <f>IF('S.D.PASTE SHEET'!AA476="","",'S.D.PASTE SHEET'!AA476)</f>
        <v/>
      </c>
      <c s="86" t="str">
        <f>IF('S.D.PASTE SHEET'!AB476="","",'S.D.PASTE SHEET'!AB476)</f>
        <v/>
      </c>
      <c s="86" t="str">
        <f>IF('S.D.PASTE SHEET'!AC476="","",'S.D.PASTE SHEET'!AC476)</f>
        <v/>
      </c>
      <c s="86" t="str">
        <f>IF('S.D.PASTE SHEET'!AD476="","",'S.D.PASTE SHEET'!AD476)</f>
        <v/>
      </c>
      <c s="87"/>
      <c s="88" t="str">
        <f>IF(AK476="","",IF(AK476&gt;0,COUNT($AG$2:AG476),""))</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76" s="88" t="str">
        <f>IF(BC476="","",IF(BC476&gt;0,COUNT($AY$2:AY476),""))</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77" spans="1:66" ht="15.75" customHeight="1">
      <c r="A477" s="86" t="str">
        <f>IF('S.D.PASTE SHEET'!A477="","",'S.D.PASTE SHEET'!A477)</f>
        <v/>
      </c>
      <c s="86" t="str">
        <f>IF('S.D.PASTE SHEET'!B477="","",'S.D.PASTE SHEET'!B477)</f>
        <v/>
      </c>
      <c s="86" t="str">
        <f>IF('S.D.PASTE SHEET'!C477="","",'S.D.PASTE SHEET'!C477)</f>
        <v/>
      </c>
      <c s="86" t="str">
        <f>IF('S.D.PASTE SHEET'!D477="","",'S.D.PASTE SHEET'!D477)</f>
        <v/>
      </c>
      <c s="86" t="str">
        <f>IF('S.D.PASTE SHEET'!E477="","",'S.D.PASTE SHEET'!E477)</f>
        <v/>
      </c>
      <c s="86" t="str">
        <f>IF('S.D.PASTE SHEET'!F477="","",'S.D.PASTE SHEET'!F477)</f>
        <v/>
      </c>
      <c s="86" t="str">
        <f>IF('S.D.PASTE SHEET'!G477="","",'S.D.PASTE SHEET'!G477)</f>
        <v/>
      </c>
      <c s="86" t="str">
        <f>IF('S.D.PASTE SHEET'!H477="","",'S.D.PASTE SHEET'!H477)</f>
        <v/>
      </c>
      <c s="86" t="str">
        <f>IF('S.D.PASTE SHEET'!I477="","",'S.D.PASTE SHEET'!I477)</f>
        <v/>
      </c>
      <c s="86" t="str">
        <f>IF('S.D.PASTE SHEET'!J477="","",'S.D.PASTE SHEET'!J477)</f>
        <v/>
      </c>
      <c s="86" t="str">
        <f>IF('S.D.PASTE SHEET'!K477="","",'S.D.PASTE SHEET'!K477)</f>
        <v/>
      </c>
      <c s="86" t="str">
        <f>IF('S.D.PASTE SHEET'!L477="","",'S.D.PASTE SHEET'!L477)</f>
        <v/>
      </c>
      <c s="86" t="str">
        <f>IF('S.D.PASTE SHEET'!M477="","",'S.D.PASTE SHEET'!M477)</f>
        <v/>
      </c>
      <c s="86" t="str">
        <f>IF('S.D.PASTE SHEET'!N477="","",'S.D.PASTE SHEET'!N477)</f>
        <v/>
      </c>
      <c s="86" t="str">
        <f>IF('S.D.PASTE SHEET'!O477="","",'S.D.PASTE SHEET'!O477)</f>
        <v/>
      </c>
      <c s="86" t="str">
        <f>IF('S.D.PASTE SHEET'!P477="","",'S.D.PASTE SHEET'!P477)</f>
        <v/>
      </c>
      <c s="86" t="str">
        <f>IF('S.D.PASTE SHEET'!Q477="","",'S.D.PASTE SHEET'!Q477)</f>
        <v/>
      </c>
      <c s="86" t="str">
        <f>IF('S.D.PASTE SHEET'!R477="","",'S.D.PASTE SHEET'!R477)</f>
        <v/>
      </c>
      <c s="86" t="str">
        <f>IF('S.D.PASTE SHEET'!S477="","",'S.D.PASTE SHEET'!S477)</f>
        <v/>
      </c>
      <c s="86" t="str">
        <f>IF('S.D.PASTE SHEET'!T477="","",'S.D.PASTE SHEET'!T477)</f>
        <v/>
      </c>
      <c s="86" t="str">
        <f>IF('S.D.PASTE SHEET'!U477="","",'S.D.PASTE SHEET'!U477)</f>
        <v/>
      </c>
      <c s="86" t="str">
        <f>IF('S.D.PASTE SHEET'!V477="","",'S.D.PASTE SHEET'!V477)</f>
        <v/>
      </c>
      <c s="86" t="str">
        <f>IF('S.D.PASTE SHEET'!W477="","",'S.D.PASTE SHEET'!W477)</f>
        <v/>
      </c>
      <c s="86" t="str">
        <f>IF('S.D.PASTE SHEET'!X477="","",'S.D.PASTE SHEET'!X477)</f>
        <v/>
      </c>
      <c s="86" t="str">
        <f>IF('S.D.PASTE SHEET'!Y477="","",'S.D.PASTE SHEET'!Y477)</f>
        <v/>
      </c>
      <c s="86" t="str">
        <f>IF('S.D.PASTE SHEET'!Z477="","",'S.D.PASTE SHEET'!Z477)</f>
        <v/>
      </c>
      <c s="86" t="str">
        <f>IF('S.D.PASTE SHEET'!AA477="","",'S.D.PASTE SHEET'!AA477)</f>
        <v/>
      </c>
      <c s="86" t="str">
        <f>IF('S.D.PASTE SHEET'!AB477="","",'S.D.PASTE SHEET'!AB477)</f>
        <v/>
      </c>
      <c s="86" t="str">
        <f>IF('S.D.PASTE SHEET'!AC477="","",'S.D.PASTE SHEET'!AC477)</f>
        <v/>
      </c>
      <c s="86" t="str">
        <f>IF('S.D.PASTE SHEET'!AD477="","",'S.D.PASTE SHEET'!AD477)</f>
        <v/>
      </c>
      <c s="87"/>
      <c s="88" t="str">
        <f>IF(AK477="","",IF(AK477&gt;0,COUNT($AG$2:AG477),""))</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77" s="88" t="str">
        <f>IF(BC477="","",IF(BC477&gt;0,COUNT($AY$2:AY477),""))</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78" spans="1:66" ht="15.75" customHeight="1">
      <c r="A478" s="86" t="str">
        <f>IF('S.D.PASTE SHEET'!A478="","",'S.D.PASTE SHEET'!A478)</f>
        <v/>
      </c>
      <c s="86" t="str">
        <f>IF('S.D.PASTE SHEET'!B478="","",'S.D.PASTE SHEET'!B478)</f>
        <v/>
      </c>
      <c s="86" t="str">
        <f>IF('S.D.PASTE SHEET'!C478="","",'S.D.PASTE SHEET'!C478)</f>
        <v/>
      </c>
      <c s="86" t="str">
        <f>IF('S.D.PASTE SHEET'!D478="","",'S.D.PASTE SHEET'!D478)</f>
        <v/>
      </c>
      <c s="86" t="str">
        <f>IF('S.D.PASTE SHEET'!E478="","",'S.D.PASTE SHEET'!E478)</f>
        <v/>
      </c>
      <c s="86" t="str">
        <f>IF('S.D.PASTE SHEET'!F478="","",'S.D.PASTE SHEET'!F478)</f>
        <v/>
      </c>
      <c s="86" t="str">
        <f>IF('S.D.PASTE SHEET'!G478="","",'S.D.PASTE SHEET'!G478)</f>
        <v/>
      </c>
      <c s="86" t="str">
        <f>IF('S.D.PASTE SHEET'!H478="","",'S.D.PASTE SHEET'!H478)</f>
        <v/>
      </c>
      <c s="86" t="str">
        <f>IF('S.D.PASTE SHEET'!I478="","",'S.D.PASTE SHEET'!I478)</f>
        <v/>
      </c>
      <c s="86" t="str">
        <f>IF('S.D.PASTE SHEET'!J478="","",'S.D.PASTE SHEET'!J478)</f>
        <v/>
      </c>
      <c s="86" t="str">
        <f>IF('S.D.PASTE SHEET'!K478="","",'S.D.PASTE SHEET'!K478)</f>
        <v/>
      </c>
      <c s="86" t="str">
        <f>IF('S.D.PASTE SHEET'!L478="","",'S.D.PASTE SHEET'!L478)</f>
        <v/>
      </c>
      <c s="86" t="str">
        <f>IF('S.D.PASTE SHEET'!M478="","",'S.D.PASTE SHEET'!M478)</f>
        <v/>
      </c>
      <c s="86" t="str">
        <f>IF('S.D.PASTE SHEET'!N478="","",'S.D.PASTE SHEET'!N478)</f>
        <v/>
      </c>
      <c s="86" t="str">
        <f>IF('S.D.PASTE SHEET'!O478="","",'S.D.PASTE SHEET'!O478)</f>
        <v/>
      </c>
      <c s="86" t="str">
        <f>IF('S.D.PASTE SHEET'!P478="","",'S.D.PASTE SHEET'!P478)</f>
        <v/>
      </c>
      <c s="86" t="str">
        <f>IF('S.D.PASTE SHEET'!Q478="","",'S.D.PASTE SHEET'!Q478)</f>
        <v/>
      </c>
      <c s="86" t="str">
        <f>IF('S.D.PASTE SHEET'!R478="","",'S.D.PASTE SHEET'!R478)</f>
        <v/>
      </c>
      <c s="86" t="str">
        <f>IF('S.D.PASTE SHEET'!S478="","",'S.D.PASTE SHEET'!S478)</f>
        <v/>
      </c>
      <c s="86" t="str">
        <f>IF('S.D.PASTE SHEET'!T478="","",'S.D.PASTE SHEET'!T478)</f>
        <v/>
      </c>
      <c s="86" t="str">
        <f>IF('S.D.PASTE SHEET'!U478="","",'S.D.PASTE SHEET'!U478)</f>
        <v/>
      </c>
      <c s="86" t="str">
        <f>IF('S.D.PASTE SHEET'!V478="","",'S.D.PASTE SHEET'!V478)</f>
        <v/>
      </c>
      <c s="86" t="str">
        <f>IF('S.D.PASTE SHEET'!W478="","",'S.D.PASTE SHEET'!W478)</f>
        <v/>
      </c>
      <c s="86" t="str">
        <f>IF('S.D.PASTE SHEET'!X478="","",'S.D.PASTE SHEET'!X478)</f>
        <v/>
      </c>
      <c s="86" t="str">
        <f>IF('S.D.PASTE SHEET'!Y478="","",'S.D.PASTE SHEET'!Y478)</f>
        <v/>
      </c>
      <c s="86" t="str">
        <f>IF('S.D.PASTE SHEET'!Z478="","",'S.D.PASTE SHEET'!Z478)</f>
        <v/>
      </c>
      <c s="86" t="str">
        <f>IF('S.D.PASTE SHEET'!AA478="","",'S.D.PASTE SHEET'!AA478)</f>
        <v/>
      </c>
      <c s="86" t="str">
        <f>IF('S.D.PASTE SHEET'!AB478="","",'S.D.PASTE SHEET'!AB478)</f>
        <v/>
      </c>
      <c s="86" t="str">
        <f>IF('S.D.PASTE SHEET'!AC478="","",'S.D.PASTE SHEET'!AC478)</f>
        <v/>
      </c>
      <c s="86" t="str">
        <f>IF('S.D.PASTE SHEET'!AD478="","",'S.D.PASTE SHEET'!AD478)</f>
        <v/>
      </c>
      <c s="87"/>
      <c s="88" t="str">
        <f>IF(AK478="","",IF(AK478&gt;0,COUNT($AG$2:AG478),""))</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78" s="88" t="str">
        <f>IF(BC478="","",IF(BC478&gt;0,COUNT($AY$2:AY478),""))</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79" spans="1:66" ht="15.75" customHeight="1">
      <c r="A479" s="86" t="str">
        <f>IF('S.D.PASTE SHEET'!A479="","",'S.D.PASTE SHEET'!A479)</f>
        <v/>
      </c>
      <c s="86" t="str">
        <f>IF('S.D.PASTE SHEET'!B479="","",'S.D.PASTE SHEET'!B479)</f>
        <v/>
      </c>
      <c s="86" t="str">
        <f>IF('S.D.PASTE SHEET'!C479="","",'S.D.PASTE SHEET'!C479)</f>
        <v/>
      </c>
      <c s="86" t="str">
        <f>IF('S.D.PASTE SHEET'!D479="","",'S.D.PASTE SHEET'!D479)</f>
        <v/>
      </c>
      <c s="86" t="str">
        <f>IF('S.D.PASTE SHEET'!E479="","",'S.D.PASTE SHEET'!E479)</f>
        <v/>
      </c>
      <c s="86" t="str">
        <f>IF('S.D.PASTE SHEET'!F479="","",'S.D.PASTE SHEET'!F479)</f>
        <v/>
      </c>
      <c s="86" t="str">
        <f>IF('S.D.PASTE SHEET'!G479="","",'S.D.PASTE SHEET'!G479)</f>
        <v/>
      </c>
      <c s="86" t="str">
        <f>IF('S.D.PASTE SHEET'!H479="","",'S.D.PASTE SHEET'!H479)</f>
        <v/>
      </c>
      <c s="86" t="str">
        <f>IF('S.D.PASTE SHEET'!I479="","",'S.D.PASTE SHEET'!I479)</f>
        <v/>
      </c>
      <c s="86" t="str">
        <f>IF('S.D.PASTE SHEET'!J479="","",'S.D.PASTE SHEET'!J479)</f>
        <v/>
      </c>
      <c s="86" t="str">
        <f>IF('S.D.PASTE SHEET'!K479="","",'S.D.PASTE SHEET'!K479)</f>
        <v/>
      </c>
      <c s="86" t="str">
        <f>IF('S.D.PASTE SHEET'!L479="","",'S.D.PASTE SHEET'!L479)</f>
        <v/>
      </c>
      <c s="86" t="str">
        <f>IF('S.D.PASTE SHEET'!M479="","",'S.D.PASTE SHEET'!M479)</f>
        <v/>
      </c>
      <c s="86" t="str">
        <f>IF('S.D.PASTE SHEET'!N479="","",'S.D.PASTE SHEET'!N479)</f>
        <v/>
      </c>
      <c s="86" t="str">
        <f>IF('S.D.PASTE SHEET'!O479="","",'S.D.PASTE SHEET'!O479)</f>
        <v/>
      </c>
      <c s="86" t="str">
        <f>IF('S.D.PASTE SHEET'!P479="","",'S.D.PASTE SHEET'!P479)</f>
        <v/>
      </c>
      <c s="86" t="str">
        <f>IF('S.D.PASTE SHEET'!Q479="","",'S.D.PASTE SHEET'!Q479)</f>
        <v/>
      </c>
      <c s="86" t="str">
        <f>IF('S.D.PASTE SHEET'!R479="","",'S.D.PASTE SHEET'!R479)</f>
        <v/>
      </c>
      <c s="86" t="str">
        <f>IF('S.D.PASTE SHEET'!S479="","",'S.D.PASTE SHEET'!S479)</f>
        <v/>
      </c>
      <c s="86" t="str">
        <f>IF('S.D.PASTE SHEET'!T479="","",'S.D.PASTE SHEET'!T479)</f>
        <v/>
      </c>
      <c s="86" t="str">
        <f>IF('S.D.PASTE SHEET'!U479="","",'S.D.PASTE SHEET'!U479)</f>
        <v/>
      </c>
      <c s="86" t="str">
        <f>IF('S.D.PASTE SHEET'!V479="","",'S.D.PASTE SHEET'!V479)</f>
        <v/>
      </c>
      <c s="86" t="str">
        <f>IF('S.D.PASTE SHEET'!W479="","",'S.D.PASTE SHEET'!W479)</f>
        <v/>
      </c>
      <c s="86" t="str">
        <f>IF('S.D.PASTE SHEET'!X479="","",'S.D.PASTE SHEET'!X479)</f>
        <v/>
      </c>
      <c s="86" t="str">
        <f>IF('S.D.PASTE SHEET'!Y479="","",'S.D.PASTE SHEET'!Y479)</f>
        <v/>
      </c>
      <c s="86" t="str">
        <f>IF('S.D.PASTE SHEET'!Z479="","",'S.D.PASTE SHEET'!Z479)</f>
        <v/>
      </c>
      <c s="86" t="str">
        <f>IF('S.D.PASTE SHEET'!AA479="","",'S.D.PASTE SHEET'!AA479)</f>
        <v/>
      </c>
      <c s="86" t="str">
        <f>IF('S.D.PASTE SHEET'!AB479="","",'S.D.PASTE SHEET'!AB479)</f>
        <v/>
      </c>
      <c s="86" t="str">
        <f>IF('S.D.PASTE SHEET'!AC479="","",'S.D.PASTE SHEET'!AC479)</f>
        <v/>
      </c>
      <c s="86" t="str">
        <f>IF('S.D.PASTE SHEET'!AD479="","",'S.D.PASTE SHEET'!AD479)</f>
        <v/>
      </c>
      <c s="87"/>
      <c s="88" t="str">
        <f>IF(AK479="","",IF(AK479&gt;0,COUNT($AG$2:AG479),""))</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79" s="88" t="str">
        <f>IF(BC479="","",IF(BC479&gt;0,COUNT($AY$2:AY479),""))</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80" spans="1:66" ht="15.75" customHeight="1">
      <c r="A480" s="86" t="str">
        <f>IF('S.D.PASTE SHEET'!A480="","",'S.D.PASTE SHEET'!A480)</f>
        <v/>
      </c>
      <c s="86" t="str">
        <f>IF('S.D.PASTE SHEET'!B480="","",'S.D.PASTE SHEET'!B480)</f>
        <v/>
      </c>
      <c s="86" t="str">
        <f>IF('S.D.PASTE SHEET'!C480="","",'S.D.PASTE SHEET'!C480)</f>
        <v/>
      </c>
      <c s="86" t="str">
        <f>IF('S.D.PASTE SHEET'!D480="","",'S.D.PASTE SHEET'!D480)</f>
        <v/>
      </c>
      <c s="86" t="str">
        <f>IF('S.D.PASTE SHEET'!E480="","",'S.D.PASTE SHEET'!E480)</f>
        <v/>
      </c>
      <c s="86" t="str">
        <f>IF('S.D.PASTE SHEET'!F480="","",'S.D.PASTE SHEET'!F480)</f>
        <v/>
      </c>
      <c s="86" t="str">
        <f>IF('S.D.PASTE SHEET'!G480="","",'S.D.PASTE SHEET'!G480)</f>
        <v/>
      </c>
      <c s="86" t="str">
        <f>IF('S.D.PASTE SHEET'!H480="","",'S.D.PASTE SHEET'!H480)</f>
        <v/>
      </c>
      <c s="86" t="str">
        <f>IF('S.D.PASTE SHEET'!I480="","",'S.D.PASTE SHEET'!I480)</f>
        <v/>
      </c>
      <c s="86" t="str">
        <f>IF('S.D.PASTE SHEET'!J480="","",'S.D.PASTE SHEET'!J480)</f>
        <v/>
      </c>
      <c s="86" t="str">
        <f>IF('S.D.PASTE SHEET'!K480="","",'S.D.PASTE SHEET'!K480)</f>
        <v/>
      </c>
      <c s="86" t="str">
        <f>IF('S.D.PASTE SHEET'!L480="","",'S.D.PASTE SHEET'!L480)</f>
        <v/>
      </c>
      <c s="86" t="str">
        <f>IF('S.D.PASTE SHEET'!M480="","",'S.D.PASTE SHEET'!M480)</f>
        <v/>
      </c>
      <c s="86" t="str">
        <f>IF('S.D.PASTE SHEET'!N480="","",'S.D.PASTE SHEET'!N480)</f>
        <v/>
      </c>
      <c s="86" t="str">
        <f>IF('S.D.PASTE SHEET'!O480="","",'S.D.PASTE SHEET'!O480)</f>
        <v/>
      </c>
      <c s="86" t="str">
        <f>IF('S.D.PASTE SHEET'!P480="","",'S.D.PASTE SHEET'!P480)</f>
        <v/>
      </c>
      <c s="86" t="str">
        <f>IF('S.D.PASTE SHEET'!Q480="","",'S.D.PASTE SHEET'!Q480)</f>
        <v/>
      </c>
      <c s="86" t="str">
        <f>IF('S.D.PASTE SHEET'!R480="","",'S.D.PASTE SHEET'!R480)</f>
        <v/>
      </c>
      <c s="86" t="str">
        <f>IF('S.D.PASTE SHEET'!S480="","",'S.D.PASTE SHEET'!S480)</f>
        <v/>
      </c>
      <c s="86" t="str">
        <f>IF('S.D.PASTE SHEET'!T480="","",'S.D.PASTE SHEET'!T480)</f>
        <v/>
      </c>
      <c s="86" t="str">
        <f>IF('S.D.PASTE SHEET'!U480="","",'S.D.PASTE SHEET'!U480)</f>
        <v/>
      </c>
      <c s="86" t="str">
        <f>IF('S.D.PASTE SHEET'!V480="","",'S.D.PASTE SHEET'!V480)</f>
        <v/>
      </c>
      <c s="86" t="str">
        <f>IF('S.D.PASTE SHEET'!W480="","",'S.D.PASTE SHEET'!W480)</f>
        <v/>
      </c>
      <c s="86" t="str">
        <f>IF('S.D.PASTE SHEET'!X480="","",'S.D.PASTE SHEET'!X480)</f>
        <v/>
      </c>
      <c s="86" t="str">
        <f>IF('S.D.PASTE SHEET'!Y480="","",'S.D.PASTE SHEET'!Y480)</f>
        <v/>
      </c>
      <c s="86" t="str">
        <f>IF('S.D.PASTE SHEET'!Z480="","",'S.D.PASTE SHEET'!Z480)</f>
        <v/>
      </c>
      <c s="86" t="str">
        <f>IF('S.D.PASTE SHEET'!AA480="","",'S.D.PASTE SHEET'!AA480)</f>
        <v/>
      </c>
      <c s="86" t="str">
        <f>IF('S.D.PASTE SHEET'!AB480="","",'S.D.PASTE SHEET'!AB480)</f>
        <v/>
      </c>
      <c s="86" t="str">
        <f>IF('S.D.PASTE SHEET'!AC480="","",'S.D.PASTE SHEET'!AC480)</f>
        <v/>
      </c>
      <c s="86" t="str">
        <f>IF('S.D.PASTE SHEET'!AD480="","",'S.D.PASTE SHEET'!AD480)</f>
        <v/>
      </c>
      <c s="87"/>
      <c s="88" t="str">
        <f>IF(AK480="","",IF(AK480&gt;0,COUNT($AG$2:AG480),""))</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80" s="88" t="str">
        <f>IF(BC480="","",IF(BC480&gt;0,COUNT($AY$2:AY480),""))</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81" spans="1:66" ht="15.75" customHeight="1">
      <c r="A481" s="86" t="str">
        <f>IF('S.D.PASTE SHEET'!A481="","",'S.D.PASTE SHEET'!A481)</f>
        <v/>
      </c>
      <c s="86" t="str">
        <f>IF('S.D.PASTE SHEET'!B481="","",'S.D.PASTE SHEET'!B481)</f>
        <v/>
      </c>
      <c s="86" t="str">
        <f>IF('S.D.PASTE SHEET'!C481="","",'S.D.PASTE SHEET'!C481)</f>
        <v/>
      </c>
      <c s="86" t="str">
        <f>IF('S.D.PASTE SHEET'!D481="","",'S.D.PASTE SHEET'!D481)</f>
        <v/>
      </c>
      <c s="86" t="str">
        <f>IF('S.D.PASTE SHEET'!E481="","",'S.D.PASTE SHEET'!E481)</f>
        <v/>
      </c>
      <c s="86" t="str">
        <f>IF('S.D.PASTE SHEET'!F481="","",'S.D.PASTE SHEET'!F481)</f>
        <v/>
      </c>
      <c s="86" t="str">
        <f>IF('S.D.PASTE SHEET'!G481="","",'S.D.PASTE SHEET'!G481)</f>
        <v/>
      </c>
      <c s="86" t="str">
        <f>IF('S.D.PASTE SHEET'!H481="","",'S.D.PASTE SHEET'!H481)</f>
        <v/>
      </c>
      <c s="86" t="str">
        <f>IF('S.D.PASTE SHEET'!I481="","",'S.D.PASTE SHEET'!I481)</f>
        <v/>
      </c>
      <c s="86" t="str">
        <f>IF('S.D.PASTE SHEET'!J481="","",'S.D.PASTE SHEET'!J481)</f>
        <v/>
      </c>
      <c s="86" t="str">
        <f>IF('S.D.PASTE SHEET'!K481="","",'S.D.PASTE SHEET'!K481)</f>
        <v/>
      </c>
      <c s="86" t="str">
        <f>IF('S.D.PASTE SHEET'!L481="","",'S.D.PASTE SHEET'!L481)</f>
        <v/>
      </c>
      <c s="86" t="str">
        <f>IF('S.D.PASTE SHEET'!M481="","",'S.D.PASTE SHEET'!M481)</f>
        <v/>
      </c>
      <c s="86" t="str">
        <f>IF('S.D.PASTE SHEET'!N481="","",'S.D.PASTE SHEET'!N481)</f>
        <v/>
      </c>
      <c s="86" t="str">
        <f>IF('S.D.PASTE SHEET'!O481="","",'S.D.PASTE SHEET'!O481)</f>
        <v/>
      </c>
      <c s="86" t="str">
        <f>IF('S.D.PASTE SHEET'!P481="","",'S.D.PASTE SHEET'!P481)</f>
        <v/>
      </c>
      <c s="86" t="str">
        <f>IF('S.D.PASTE SHEET'!Q481="","",'S.D.PASTE SHEET'!Q481)</f>
        <v/>
      </c>
      <c s="86" t="str">
        <f>IF('S.D.PASTE SHEET'!R481="","",'S.D.PASTE SHEET'!R481)</f>
        <v/>
      </c>
      <c s="86" t="str">
        <f>IF('S.D.PASTE SHEET'!S481="","",'S.D.PASTE SHEET'!S481)</f>
        <v/>
      </c>
      <c s="86" t="str">
        <f>IF('S.D.PASTE SHEET'!T481="","",'S.D.PASTE SHEET'!T481)</f>
        <v/>
      </c>
      <c s="86" t="str">
        <f>IF('S.D.PASTE SHEET'!U481="","",'S.D.PASTE SHEET'!U481)</f>
        <v/>
      </c>
      <c s="86" t="str">
        <f>IF('S.D.PASTE SHEET'!V481="","",'S.D.PASTE SHEET'!V481)</f>
        <v/>
      </c>
      <c s="86" t="str">
        <f>IF('S.D.PASTE SHEET'!W481="","",'S.D.PASTE SHEET'!W481)</f>
        <v/>
      </c>
      <c s="86" t="str">
        <f>IF('S.D.PASTE SHEET'!X481="","",'S.D.PASTE SHEET'!X481)</f>
        <v/>
      </c>
      <c s="86" t="str">
        <f>IF('S.D.PASTE SHEET'!Y481="","",'S.D.PASTE SHEET'!Y481)</f>
        <v/>
      </c>
      <c s="86" t="str">
        <f>IF('S.D.PASTE SHEET'!Z481="","",'S.D.PASTE SHEET'!Z481)</f>
        <v/>
      </c>
      <c s="86" t="str">
        <f>IF('S.D.PASTE SHEET'!AA481="","",'S.D.PASTE SHEET'!AA481)</f>
        <v/>
      </c>
      <c s="86" t="str">
        <f>IF('S.D.PASTE SHEET'!AB481="","",'S.D.PASTE SHEET'!AB481)</f>
        <v/>
      </c>
      <c s="86" t="str">
        <f>IF('S.D.PASTE SHEET'!AC481="","",'S.D.PASTE SHEET'!AC481)</f>
        <v/>
      </c>
      <c s="86" t="str">
        <f>IF('S.D.PASTE SHEET'!AD481="","",'S.D.PASTE SHEET'!AD481)</f>
        <v/>
      </c>
      <c s="87"/>
      <c s="88" t="str">
        <f>IF(AK481="","",IF(AK481&gt;0,COUNT($AG$2:AG481),""))</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81" s="88" t="str">
        <f>IF(BC481="","",IF(BC481&gt;0,COUNT($AY$2:AY481),""))</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82" spans="1:66" ht="15.75" customHeight="1">
      <c r="A482" s="86" t="str">
        <f>IF('S.D.PASTE SHEET'!A482="","",'S.D.PASTE SHEET'!A482)</f>
        <v/>
      </c>
      <c s="86" t="str">
        <f>IF('S.D.PASTE SHEET'!B482="","",'S.D.PASTE SHEET'!B482)</f>
        <v/>
      </c>
      <c s="86" t="str">
        <f>IF('S.D.PASTE SHEET'!C482="","",'S.D.PASTE SHEET'!C482)</f>
        <v/>
      </c>
      <c s="86" t="str">
        <f>IF('S.D.PASTE SHEET'!D482="","",'S.D.PASTE SHEET'!D482)</f>
        <v/>
      </c>
      <c s="86" t="str">
        <f>IF('S.D.PASTE SHEET'!E482="","",'S.D.PASTE SHEET'!E482)</f>
        <v/>
      </c>
      <c s="86" t="str">
        <f>IF('S.D.PASTE SHEET'!F482="","",'S.D.PASTE SHEET'!F482)</f>
        <v/>
      </c>
      <c s="86" t="str">
        <f>IF('S.D.PASTE SHEET'!G482="","",'S.D.PASTE SHEET'!G482)</f>
        <v/>
      </c>
      <c s="86" t="str">
        <f>IF('S.D.PASTE SHEET'!H482="","",'S.D.PASTE SHEET'!H482)</f>
        <v/>
      </c>
      <c s="86" t="str">
        <f>IF('S.D.PASTE SHEET'!I482="","",'S.D.PASTE SHEET'!I482)</f>
        <v/>
      </c>
      <c s="86" t="str">
        <f>IF('S.D.PASTE SHEET'!J482="","",'S.D.PASTE SHEET'!J482)</f>
        <v/>
      </c>
      <c s="86" t="str">
        <f>IF('S.D.PASTE SHEET'!K482="","",'S.D.PASTE SHEET'!K482)</f>
        <v/>
      </c>
      <c s="86" t="str">
        <f>IF('S.D.PASTE SHEET'!L482="","",'S.D.PASTE SHEET'!L482)</f>
        <v/>
      </c>
      <c s="86" t="str">
        <f>IF('S.D.PASTE SHEET'!M482="","",'S.D.PASTE SHEET'!M482)</f>
        <v/>
      </c>
      <c s="86" t="str">
        <f>IF('S.D.PASTE SHEET'!N482="","",'S.D.PASTE SHEET'!N482)</f>
        <v/>
      </c>
      <c s="86" t="str">
        <f>IF('S.D.PASTE SHEET'!O482="","",'S.D.PASTE SHEET'!O482)</f>
        <v/>
      </c>
      <c s="86" t="str">
        <f>IF('S.D.PASTE SHEET'!P482="","",'S.D.PASTE SHEET'!P482)</f>
        <v/>
      </c>
      <c s="86" t="str">
        <f>IF('S.D.PASTE SHEET'!Q482="","",'S.D.PASTE SHEET'!Q482)</f>
        <v/>
      </c>
      <c s="86" t="str">
        <f>IF('S.D.PASTE SHEET'!R482="","",'S.D.PASTE SHEET'!R482)</f>
        <v/>
      </c>
      <c s="86" t="str">
        <f>IF('S.D.PASTE SHEET'!S482="","",'S.D.PASTE SHEET'!S482)</f>
        <v/>
      </c>
      <c s="86" t="str">
        <f>IF('S.D.PASTE SHEET'!T482="","",'S.D.PASTE SHEET'!T482)</f>
        <v/>
      </c>
      <c s="86" t="str">
        <f>IF('S.D.PASTE SHEET'!U482="","",'S.D.PASTE SHEET'!U482)</f>
        <v/>
      </c>
      <c s="86" t="str">
        <f>IF('S.D.PASTE SHEET'!V482="","",'S.D.PASTE SHEET'!V482)</f>
        <v/>
      </c>
      <c s="86" t="str">
        <f>IF('S.D.PASTE SHEET'!W482="","",'S.D.PASTE SHEET'!W482)</f>
        <v/>
      </c>
      <c s="86" t="str">
        <f>IF('S.D.PASTE SHEET'!X482="","",'S.D.PASTE SHEET'!X482)</f>
        <v/>
      </c>
      <c s="86" t="str">
        <f>IF('S.D.PASTE SHEET'!Y482="","",'S.D.PASTE SHEET'!Y482)</f>
        <v/>
      </c>
      <c s="86" t="str">
        <f>IF('S.D.PASTE SHEET'!Z482="","",'S.D.PASTE SHEET'!Z482)</f>
        <v/>
      </c>
      <c s="86" t="str">
        <f>IF('S.D.PASTE SHEET'!AA482="","",'S.D.PASTE SHEET'!AA482)</f>
        <v/>
      </c>
      <c s="86" t="str">
        <f>IF('S.D.PASTE SHEET'!AB482="","",'S.D.PASTE SHEET'!AB482)</f>
        <v/>
      </c>
      <c s="86" t="str">
        <f>IF('S.D.PASTE SHEET'!AC482="","",'S.D.PASTE SHEET'!AC482)</f>
        <v/>
      </c>
      <c s="86" t="str">
        <f>IF('S.D.PASTE SHEET'!AD482="","",'S.D.PASTE SHEET'!AD482)</f>
        <v/>
      </c>
      <c s="87"/>
      <c s="88" t="str">
        <f>IF(AK482="","",IF(AK482&gt;0,COUNT($AG$2:AG482),""))</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82" s="88" t="str">
        <f>IF(BC482="","",IF(BC482&gt;0,COUNT($AY$2:AY482),""))</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83" spans="1:66" ht="15.75" customHeight="1">
      <c r="A483" s="86" t="str">
        <f>IF('S.D.PASTE SHEET'!A483="","",'S.D.PASTE SHEET'!A483)</f>
        <v/>
      </c>
      <c s="86" t="str">
        <f>IF('S.D.PASTE SHEET'!B483="","",'S.D.PASTE SHEET'!B483)</f>
        <v/>
      </c>
      <c s="86" t="str">
        <f>IF('S.D.PASTE SHEET'!C483="","",'S.D.PASTE SHEET'!C483)</f>
        <v/>
      </c>
      <c s="86" t="str">
        <f>IF('S.D.PASTE SHEET'!D483="","",'S.D.PASTE SHEET'!D483)</f>
        <v/>
      </c>
      <c s="86" t="str">
        <f>IF('S.D.PASTE SHEET'!E483="","",'S.D.PASTE SHEET'!E483)</f>
        <v/>
      </c>
      <c s="86" t="str">
        <f>IF('S.D.PASTE SHEET'!F483="","",'S.D.PASTE SHEET'!F483)</f>
        <v/>
      </c>
      <c s="86" t="str">
        <f>IF('S.D.PASTE SHEET'!G483="","",'S.D.PASTE SHEET'!G483)</f>
        <v/>
      </c>
      <c s="86" t="str">
        <f>IF('S.D.PASTE SHEET'!H483="","",'S.D.PASTE SHEET'!H483)</f>
        <v/>
      </c>
      <c s="86" t="str">
        <f>IF('S.D.PASTE SHEET'!I483="","",'S.D.PASTE SHEET'!I483)</f>
        <v/>
      </c>
      <c s="86" t="str">
        <f>IF('S.D.PASTE SHEET'!J483="","",'S.D.PASTE SHEET'!J483)</f>
        <v/>
      </c>
      <c s="86" t="str">
        <f>IF('S.D.PASTE SHEET'!K483="","",'S.D.PASTE SHEET'!K483)</f>
        <v/>
      </c>
      <c s="86" t="str">
        <f>IF('S.D.PASTE SHEET'!L483="","",'S.D.PASTE SHEET'!L483)</f>
        <v/>
      </c>
      <c s="86" t="str">
        <f>IF('S.D.PASTE SHEET'!M483="","",'S.D.PASTE SHEET'!M483)</f>
        <v/>
      </c>
      <c s="86" t="str">
        <f>IF('S.D.PASTE SHEET'!N483="","",'S.D.PASTE SHEET'!N483)</f>
        <v/>
      </c>
      <c s="86" t="str">
        <f>IF('S.D.PASTE SHEET'!O483="","",'S.D.PASTE SHEET'!O483)</f>
        <v/>
      </c>
      <c s="86" t="str">
        <f>IF('S.D.PASTE SHEET'!P483="","",'S.D.PASTE SHEET'!P483)</f>
        <v/>
      </c>
      <c s="86" t="str">
        <f>IF('S.D.PASTE SHEET'!Q483="","",'S.D.PASTE SHEET'!Q483)</f>
        <v/>
      </c>
      <c s="86" t="str">
        <f>IF('S.D.PASTE SHEET'!R483="","",'S.D.PASTE SHEET'!R483)</f>
        <v/>
      </c>
      <c s="86" t="str">
        <f>IF('S.D.PASTE SHEET'!S483="","",'S.D.PASTE SHEET'!S483)</f>
        <v/>
      </c>
      <c s="86" t="str">
        <f>IF('S.D.PASTE SHEET'!T483="","",'S.D.PASTE SHEET'!T483)</f>
        <v/>
      </c>
      <c s="86" t="str">
        <f>IF('S.D.PASTE SHEET'!U483="","",'S.D.PASTE SHEET'!U483)</f>
        <v/>
      </c>
      <c s="86" t="str">
        <f>IF('S.D.PASTE SHEET'!V483="","",'S.D.PASTE SHEET'!V483)</f>
        <v/>
      </c>
      <c s="86" t="str">
        <f>IF('S.D.PASTE SHEET'!W483="","",'S.D.PASTE SHEET'!W483)</f>
        <v/>
      </c>
      <c s="86" t="str">
        <f>IF('S.D.PASTE SHEET'!X483="","",'S.D.PASTE SHEET'!X483)</f>
        <v/>
      </c>
      <c s="86" t="str">
        <f>IF('S.D.PASTE SHEET'!Y483="","",'S.D.PASTE SHEET'!Y483)</f>
        <v/>
      </c>
      <c s="86" t="str">
        <f>IF('S.D.PASTE SHEET'!Z483="","",'S.D.PASTE SHEET'!Z483)</f>
        <v/>
      </c>
      <c s="86" t="str">
        <f>IF('S.D.PASTE SHEET'!AA483="","",'S.D.PASTE SHEET'!AA483)</f>
        <v/>
      </c>
      <c s="86" t="str">
        <f>IF('S.D.PASTE SHEET'!AB483="","",'S.D.PASTE SHEET'!AB483)</f>
        <v/>
      </c>
      <c s="86" t="str">
        <f>IF('S.D.PASTE SHEET'!AC483="","",'S.D.PASTE SHEET'!AC483)</f>
        <v/>
      </c>
      <c s="86" t="str">
        <f>IF('S.D.PASTE SHEET'!AD483="","",'S.D.PASTE SHEET'!AD483)</f>
        <v/>
      </c>
      <c s="87"/>
      <c s="88" t="str">
        <f>IF(AK483="","",IF(AK483&gt;0,COUNT($AG$2:AG483),""))</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83" s="88" t="str">
        <f>IF(BC483="","",IF(BC483&gt;0,COUNT($AY$2:AY483),""))</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84" spans="1:66" ht="15.75" customHeight="1">
      <c r="A484" s="86" t="str">
        <f>IF('S.D.PASTE SHEET'!A484="","",'S.D.PASTE SHEET'!A484)</f>
        <v/>
      </c>
      <c s="86" t="str">
        <f>IF('S.D.PASTE SHEET'!B484="","",'S.D.PASTE SHEET'!B484)</f>
        <v/>
      </c>
      <c s="86" t="str">
        <f>IF('S.D.PASTE SHEET'!C484="","",'S.D.PASTE SHEET'!C484)</f>
        <v/>
      </c>
      <c s="86" t="str">
        <f>IF('S.D.PASTE SHEET'!D484="","",'S.D.PASTE SHEET'!D484)</f>
        <v/>
      </c>
      <c s="86" t="str">
        <f>IF('S.D.PASTE SHEET'!E484="","",'S.D.PASTE SHEET'!E484)</f>
        <v/>
      </c>
      <c s="86" t="str">
        <f>IF('S.D.PASTE SHEET'!F484="","",'S.D.PASTE SHEET'!F484)</f>
        <v/>
      </c>
      <c s="86" t="str">
        <f>IF('S.D.PASTE SHEET'!G484="","",'S.D.PASTE SHEET'!G484)</f>
        <v/>
      </c>
      <c s="86" t="str">
        <f>IF('S.D.PASTE SHEET'!H484="","",'S.D.PASTE SHEET'!H484)</f>
        <v/>
      </c>
      <c s="86" t="str">
        <f>IF('S.D.PASTE SHEET'!I484="","",'S.D.PASTE SHEET'!I484)</f>
        <v/>
      </c>
      <c s="86" t="str">
        <f>IF('S.D.PASTE SHEET'!J484="","",'S.D.PASTE SHEET'!J484)</f>
        <v/>
      </c>
      <c s="86" t="str">
        <f>IF('S.D.PASTE SHEET'!K484="","",'S.D.PASTE SHEET'!K484)</f>
        <v/>
      </c>
      <c s="86" t="str">
        <f>IF('S.D.PASTE SHEET'!L484="","",'S.D.PASTE SHEET'!L484)</f>
        <v/>
      </c>
      <c s="86" t="str">
        <f>IF('S.D.PASTE SHEET'!M484="","",'S.D.PASTE SHEET'!M484)</f>
        <v/>
      </c>
      <c s="86" t="str">
        <f>IF('S.D.PASTE SHEET'!N484="","",'S.D.PASTE SHEET'!N484)</f>
        <v/>
      </c>
      <c s="86" t="str">
        <f>IF('S.D.PASTE SHEET'!O484="","",'S.D.PASTE SHEET'!O484)</f>
        <v/>
      </c>
      <c s="86" t="str">
        <f>IF('S.D.PASTE SHEET'!P484="","",'S.D.PASTE SHEET'!P484)</f>
        <v/>
      </c>
      <c s="86" t="str">
        <f>IF('S.D.PASTE SHEET'!Q484="","",'S.D.PASTE SHEET'!Q484)</f>
        <v/>
      </c>
      <c s="86" t="str">
        <f>IF('S.D.PASTE SHEET'!R484="","",'S.D.PASTE SHEET'!R484)</f>
        <v/>
      </c>
      <c s="86" t="str">
        <f>IF('S.D.PASTE SHEET'!S484="","",'S.D.PASTE SHEET'!S484)</f>
        <v/>
      </c>
      <c s="86" t="str">
        <f>IF('S.D.PASTE SHEET'!T484="","",'S.D.PASTE SHEET'!T484)</f>
        <v/>
      </c>
      <c s="86" t="str">
        <f>IF('S.D.PASTE SHEET'!U484="","",'S.D.PASTE SHEET'!U484)</f>
        <v/>
      </c>
      <c s="86" t="str">
        <f>IF('S.D.PASTE SHEET'!V484="","",'S.D.PASTE SHEET'!V484)</f>
        <v/>
      </c>
      <c s="86" t="str">
        <f>IF('S.D.PASTE SHEET'!W484="","",'S.D.PASTE SHEET'!W484)</f>
        <v/>
      </c>
      <c s="86" t="str">
        <f>IF('S.D.PASTE SHEET'!X484="","",'S.D.PASTE SHEET'!X484)</f>
        <v/>
      </c>
      <c s="86" t="str">
        <f>IF('S.D.PASTE SHEET'!Y484="","",'S.D.PASTE SHEET'!Y484)</f>
        <v/>
      </c>
      <c s="86" t="str">
        <f>IF('S.D.PASTE SHEET'!Z484="","",'S.D.PASTE SHEET'!Z484)</f>
        <v/>
      </c>
      <c s="86" t="str">
        <f>IF('S.D.PASTE SHEET'!AA484="","",'S.D.PASTE SHEET'!AA484)</f>
        <v/>
      </c>
      <c s="86" t="str">
        <f>IF('S.D.PASTE SHEET'!AB484="","",'S.D.PASTE SHEET'!AB484)</f>
        <v/>
      </c>
      <c s="86" t="str">
        <f>IF('S.D.PASTE SHEET'!AC484="","",'S.D.PASTE SHEET'!AC484)</f>
        <v/>
      </c>
      <c s="86" t="str">
        <f>IF('S.D.PASTE SHEET'!AD484="","",'S.D.PASTE SHEET'!AD484)</f>
        <v/>
      </c>
      <c s="87"/>
      <c s="88" t="str">
        <f>IF(AK484="","",IF(AK484&gt;0,COUNT($AG$2:AG484),""))</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84" s="88" t="str">
        <f>IF(BC484="","",IF(BC484&gt;0,COUNT($AY$2:AY484),""))</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85" spans="1:66" ht="15.75" customHeight="1">
      <c r="A485" s="86" t="str">
        <f>IF('S.D.PASTE SHEET'!A485="","",'S.D.PASTE SHEET'!A485)</f>
        <v/>
      </c>
      <c s="86" t="str">
        <f>IF('S.D.PASTE SHEET'!B485="","",'S.D.PASTE SHEET'!B485)</f>
        <v/>
      </c>
      <c s="86" t="str">
        <f>IF('S.D.PASTE SHEET'!C485="","",'S.D.PASTE SHEET'!C485)</f>
        <v/>
      </c>
      <c s="86" t="str">
        <f>IF('S.D.PASTE SHEET'!D485="","",'S.D.PASTE SHEET'!D485)</f>
        <v/>
      </c>
      <c s="86" t="str">
        <f>IF('S.D.PASTE SHEET'!E485="","",'S.D.PASTE SHEET'!E485)</f>
        <v/>
      </c>
      <c s="86" t="str">
        <f>IF('S.D.PASTE SHEET'!F485="","",'S.D.PASTE SHEET'!F485)</f>
        <v/>
      </c>
      <c s="86" t="str">
        <f>IF('S.D.PASTE SHEET'!G485="","",'S.D.PASTE SHEET'!G485)</f>
        <v/>
      </c>
      <c s="86" t="str">
        <f>IF('S.D.PASTE SHEET'!H485="","",'S.D.PASTE SHEET'!H485)</f>
        <v/>
      </c>
      <c s="86" t="str">
        <f>IF('S.D.PASTE SHEET'!I485="","",'S.D.PASTE SHEET'!I485)</f>
        <v/>
      </c>
      <c s="86" t="str">
        <f>IF('S.D.PASTE SHEET'!J485="","",'S.D.PASTE SHEET'!J485)</f>
        <v/>
      </c>
      <c s="86" t="str">
        <f>IF('S.D.PASTE SHEET'!K485="","",'S.D.PASTE SHEET'!K485)</f>
        <v/>
      </c>
      <c s="86" t="str">
        <f>IF('S.D.PASTE SHEET'!L485="","",'S.D.PASTE SHEET'!L485)</f>
        <v/>
      </c>
      <c s="86" t="str">
        <f>IF('S.D.PASTE SHEET'!M485="","",'S.D.PASTE SHEET'!M485)</f>
        <v/>
      </c>
      <c s="86" t="str">
        <f>IF('S.D.PASTE SHEET'!N485="","",'S.D.PASTE SHEET'!N485)</f>
        <v/>
      </c>
      <c s="86" t="str">
        <f>IF('S.D.PASTE SHEET'!O485="","",'S.D.PASTE SHEET'!O485)</f>
        <v/>
      </c>
      <c s="86" t="str">
        <f>IF('S.D.PASTE SHEET'!P485="","",'S.D.PASTE SHEET'!P485)</f>
        <v/>
      </c>
      <c s="86" t="str">
        <f>IF('S.D.PASTE SHEET'!Q485="","",'S.D.PASTE SHEET'!Q485)</f>
        <v/>
      </c>
      <c s="86" t="str">
        <f>IF('S.D.PASTE SHEET'!R485="","",'S.D.PASTE SHEET'!R485)</f>
        <v/>
      </c>
      <c s="86" t="str">
        <f>IF('S.D.PASTE SHEET'!S485="","",'S.D.PASTE SHEET'!S485)</f>
        <v/>
      </c>
      <c s="86" t="str">
        <f>IF('S.D.PASTE SHEET'!T485="","",'S.D.PASTE SHEET'!T485)</f>
        <v/>
      </c>
      <c s="86" t="str">
        <f>IF('S.D.PASTE SHEET'!U485="","",'S.D.PASTE SHEET'!U485)</f>
        <v/>
      </c>
      <c s="86" t="str">
        <f>IF('S.D.PASTE SHEET'!V485="","",'S.D.PASTE SHEET'!V485)</f>
        <v/>
      </c>
      <c s="86" t="str">
        <f>IF('S.D.PASTE SHEET'!W485="","",'S.D.PASTE SHEET'!W485)</f>
        <v/>
      </c>
      <c s="86" t="str">
        <f>IF('S.D.PASTE SHEET'!X485="","",'S.D.PASTE SHEET'!X485)</f>
        <v/>
      </c>
      <c s="86" t="str">
        <f>IF('S.D.PASTE SHEET'!Y485="","",'S.D.PASTE SHEET'!Y485)</f>
        <v/>
      </c>
      <c s="86" t="str">
        <f>IF('S.D.PASTE SHEET'!Z485="","",'S.D.PASTE SHEET'!Z485)</f>
        <v/>
      </c>
      <c s="86" t="str">
        <f>IF('S.D.PASTE SHEET'!AA485="","",'S.D.PASTE SHEET'!AA485)</f>
        <v/>
      </c>
      <c s="86" t="str">
        <f>IF('S.D.PASTE SHEET'!AB485="","",'S.D.PASTE SHEET'!AB485)</f>
        <v/>
      </c>
      <c s="86" t="str">
        <f>IF('S.D.PASTE SHEET'!AC485="","",'S.D.PASTE SHEET'!AC485)</f>
        <v/>
      </c>
      <c s="86" t="str">
        <f>IF('S.D.PASTE SHEET'!AD485="","",'S.D.PASTE SHEET'!AD485)</f>
        <v/>
      </c>
      <c s="87"/>
      <c s="88" t="str">
        <f>IF(AK485="","",IF(AK485&gt;0,COUNT($AG$2:AG485),""))</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85" s="88" t="str">
        <f>IF(BC485="","",IF(BC485&gt;0,COUNT($AY$2:AY485),""))</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86" spans="1:66" ht="15.75" customHeight="1">
      <c r="A486" s="86" t="str">
        <f>IF('S.D.PASTE SHEET'!A486="","",'S.D.PASTE SHEET'!A486)</f>
        <v/>
      </c>
      <c s="86" t="str">
        <f>IF('S.D.PASTE SHEET'!B486="","",'S.D.PASTE SHEET'!B486)</f>
        <v/>
      </c>
      <c s="86" t="str">
        <f>IF('S.D.PASTE SHEET'!C486="","",'S.D.PASTE SHEET'!C486)</f>
        <v/>
      </c>
      <c s="86" t="str">
        <f>IF('S.D.PASTE SHEET'!D486="","",'S.D.PASTE SHEET'!D486)</f>
        <v/>
      </c>
      <c s="86" t="str">
        <f>IF('S.D.PASTE SHEET'!E486="","",'S.D.PASTE SHEET'!E486)</f>
        <v/>
      </c>
      <c s="86" t="str">
        <f>IF('S.D.PASTE SHEET'!F486="","",'S.D.PASTE SHEET'!F486)</f>
        <v/>
      </c>
      <c s="86" t="str">
        <f>IF('S.D.PASTE SHEET'!G486="","",'S.D.PASTE SHEET'!G486)</f>
        <v/>
      </c>
      <c s="86" t="str">
        <f>IF('S.D.PASTE SHEET'!H486="","",'S.D.PASTE SHEET'!H486)</f>
        <v/>
      </c>
      <c s="86" t="str">
        <f>IF('S.D.PASTE SHEET'!I486="","",'S.D.PASTE SHEET'!I486)</f>
        <v/>
      </c>
      <c s="86" t="str">
        <f>IF('S.D.PASTE SHEET'!J486="","",'S.D.PASTE SHEET'!J486)</f>
        <v/>
      </c>
      <c s="86" t="str">
        <f>IF('S.D.PASTE SHEET'!K486="","",'S.D.PASTE SHEET'!K486)</f>
        <v/>
      </c>
      <c s="86" t="str">
        <f>IF('S.D.PASTE SHEET'!L486="","",'S.D.PASTE SHEET'!L486)</f>
        <v/>
      </c>
      <c s="86" t="str">
        <f>IF('S.D.PASTE SHEET'!M486="","",'S.D.PASTE SHEET'!M486)</f>
        <v/>
      </c>
      <c s="86" t="str">
        <f>IF('S.D.PASTE SHEET'!N486="","",'S.D.PASTE SHEET'!N486)</f>
        <v/>
      </c>
      <c s="86" t="str">
        <f>IF('S.D.PASTE SHEET'!O486="","",'S.D.PASTE SHEET'!O486)</f>
        <v/>
      </c>
      <c s="86" t="str">
        <f>IF('S.D.PASTE SHEET'!P486="","",'S.D.PASTE SHEET'!P486)</f>
        <v/>
      </c>
      <c s="86" t="str">
        <f>IF('S.D.PASTE SHEET'!Q486="","",'S.D.PASTE SHEET'!Q486)</f>
        <v/>
      </c>
      <c s="86" t="str">
        <f>IF('S.D.PASTE SHEET'!R486="","",'S.D.PASTE SHEET'!R486)</f>
        <v/>
      </c>
      <c s="86" t="str">
        <f>IF('S.D.PASTE SHEET'!S486="","",'S.D.PASTE SHEET'!S486)</f>
        <v/>
      </c>
      <c s="86" t="str">
        <f>IF('S.D.PASTE SHEET'!T486="","",'S.D.PASTE SHEET'!T486)</f>
        <v/>
      </c>
      <c s="86" t="str">
        <f>IF('S.D.PASTE SHEET'!U486="","",'S.D.PASTE SHEET'!U486)</f>
        <v/>
      </c>
      <c s="86" t="str">
        <f>IF('S.D.PASTE SHEET'!V486="","",'S.D.PASTE SHEET'!V486)</f>
        <v/>
      </c>
      <c s="86" t="str">
        <f>IF('S.D.PASTE SHEET'!W486="","",'S.D.PASTE SHEET'!W486)</f>
        <v/>
      </c>
      <c s="86" t="str">
        <f>IF('S.D.PASTE SHEET'!X486="","",'S.D.PASTE SHEET'!X486)</f>
        <v/>
      </c>
      <c s="86" t="str">
        <f>IF('S.D.PASTE SHEET'!Y486="","",'S.D.PASTE SHEET'!Y486)</f>
        <v/>
      </c>
      <c s="86" t="str">
        <f>IF('S.D.PASTE SHEET'!Z486="","",'S.D.PASTE SHEET'!Z486)</f>
        <v/>
      </c>
      <c s="86" t="str">
        <f>IF('S.D.PASTE SHEET'!AA486="","",'S.D.PASTE SHEET'!AA486)</f>
        <v/>
      </c>
      <c s="86" t="str">
        <f>IF('S.D.PASTE SHEET'!AB486="","",'S.D.PASTE SHEET'!AB486)</f>
        <v/>
      </c>
      <c s="86" t="str">
        <f>IF('S.D.PASTE SHEET'!AC486="","",'S.D.PASTE SHEET'!AC486)</f>
        <v/>
      </c>
      <c s="86" t="str">
        <f>IF('S.D.PASTE SHEET'!AD486="","",'S.D.PASTE SHEET'!AD486)</f>
        <v/>
      </c>
      <c s="87"/>
      <c s="88" t="str">
        <f>IF(AK486="","",IF(AK486&gt;0,COUNT($AG$2:AG486),""))</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86" s="88" t="str">
        <f>IF(BC486="","",IF(BC486&gt;0,COUNT($AY$2:AY486),""))</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87" spans="1:66" ht="15.75" customHeight="1">
      <c r="A487" s="86" t="str">
        <f>IF('S.D.PASTE SHEET'!A487="","",'S.D.PASTE SHEET'!A487)</f>
        <v/>
      </c>
      <c s="86" t="str">
        <f>IF('S.D.PASTE SHEET'!B487="","",'S.D.PASTE SHEET'!B487)</f>
        <v/>
      </c>
      <c s="86" t="str">
        <f>IF('S.D.PASTE SHEET'!C487="","",'S.D.PASTE SHEET'!C487)</f>
        <v/>
      </c>
      <c s="86" t="str">
        <f>IF('S.D.PASTE SHEET'!D487="","",'S.D.PASTE SHEET'!D487)</f>
        <v/>
      </c>
      <c s="86" t="str">
        <f>IF('S.D.PASTE SHEET'!E487="","",'S.D.PASTE SHEET'!E487)</f>
        <v/>
      </c>
      <c s="86" t="str">
        <f>IF('S.D.PASTE SHEET'!F487="","",'S.D.PASTE SHEET'!F487)</f>
        <v/>
      </c>
      <c s="86" t="str">
        <f>IF('S.D.PASTE SHEET'!G487="","",'S.D.PASTE SHEET'!G487)</f>
        <v/>
      </c>
      <c s="86" t="str">
        <f>IF('S.D.PASTE SHEET'!H487="","",'S.D.PASTE SHEET'!H487)</f>
        <v/>
      </c>
      <c s="86" t="str">
        <f>IF('S.D.PASTE SHEET'!I487="","",'S.D.PASTE SHEET'!I487)</f>
        <v/>
      </c>
      <c s="86" t="str">
        <f>IF('S.D.PASTE SHEET'!J487="","",'S.D.PASTE SHEET'!J487)</f>
        <v/>
      </c>
      <c s="86" t="str">
        <f>IF('S.D.PASTE SHEET'!K487="","",'S.D.PASTE SHEET'!K487)</f>
        <v/>
      </c>
      <c s="86" t="str">
        <f>IF('S.D.PASTE SHEET'!L487="","",'S.D.PASTE SHEET'!L487)</f>
        <v/>
      </c>
      <c s="86" t="str">
        <f>IF('S.D.PASTE SHEET'!M487="","",'S.D.PASTE SHEET'!M487)</f>
        <v/>
      </c>
      <c s="86" t="str">
        <f>IF('S.D.PASTE SHEET'!N487="","",'S.D.PASTE SHEET'!N487)</f>
        <v/>
      </c>
      <c s="86" t="str">
        <f>IF('S.D.PASTE SHEET'!O487="","",'S.D.PASTE SHEET'!O487)</f>
        <v/>
      </c>
      <c s="86" t="str">
        <f>IF('S.D.PASTE SHEET'!P487="","",'S.D.PASTE SHEET'!P487)</f>
        <v/>
      </c>
      <c s="86" t="str">
        <f>IF('S.D.PASTE SHEET'!Q487="","",'S.D.PASTE SHEET'!Q487)</f>
        <v/>
      </c>
      <c s="86" t="str">
        <f>IF('S.D.PASTE SHEET'!R487="","",'S.D.PASTE SHEET'!R487)</f>
        <v/>
      </c>
      <c s="86" t="str">
        <f>IF('S.D.PASTE SHEET'!S487="","",'S.D.PASTE SHEET'!S487)</f>
        <v/>
      </c>
      <c s="86" t="str">
        <f>IF('S.D.PASTE SHEET'!T487="","",'S.D.PASTE SHEET'!T487)</f>
        <v/>
      </c>
      <c s="86" t="str">
        <f>IF('S.D.PASTE SHEET'!U487="","",'S.D.PASTE SHEET'!U487)</f>
        <v/>
      </c>
      <c s="86" t="str">
        <f>IF('S.D.PASTE SHEET'!V487="","",'S.D.PASTE SHEET'!V487)</f>
        <v/>
      </c>
      <c s="86" t="str">
        <f>IF('S.D.PASTE SHEET'!W487="","",'S.D.PASTE SHEET'!W487)</f>
        <v/>
      </c>
      <c s="86" t="str">
        <f>IF('S.D.PASTE SHEET'!X487="","",'S.D.PASTE SHEET'!X487)</f>
        <v/>
      </c>
      <c s="86" t="str">
        <f>IF('S.D.PASTE SHEET'!Y487="","",'S.D.PASTE SHEET'!Y487)</f>
        <v/>
      </c>
      <c s="86" t="str">
        <f>IF('S.D.PASTE SHEET'!Z487="","",'S.D.PASTE SHEET'!Z487)</f>
        <v/>
      </c>
      <c s="86" t="str">
        <f>IF('S.D.PASTE SHEET'!AA487="","",'S.D.PASTE SHEET'!AA487)</f>
        <v/>
      </c>
      <c s="86" t="str">
        <f>IF('S.D.PASTE SHEET'!AB487="","",'S.D.PASTE SHEET'!AB487)</f>
        <v/>
      </c>
      <c s="86" t="str">
        <f>IF('S.D.PASTE SHEET'!AC487="","",'S.D.PASTE SHEET'!AC487)</f>
        <v/>
      </c>
      <c s="86" t="str">
        <f>IF('S.D.PASTE SHEET'!AD487="","",'S.D.PASTE SHEET'!AD487)</f>
        <v/>
      </c>
      <c s="87"/>
      <c s="88" t="str">
        <f>IF(AK487="","",IF(AK487&gt;0,COUNT($AG$2:AG487),""))</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87" s="88" t="str">
        <f>IF(BC487="","",IF(BC487&gt;0,COUNT($AY$2:AY487),""))</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88" spans="1:66" ht="15.75" customHeight="1">
      <c r="A488" s="86" t="str">
        <f>IF('S.D.PASTE SHEET'!A488="","",'S.D.PASTE SHEET'!A488)</f>
        <v/>
      </c>
      <c s="86" t="str">
        <f>IF('S.D.PASTE SHEET'!B488="","",'S.D.PASTE SHEET'!B488)</f>
        <v/>
      </c>
      <c s="86" t="str">
        <f>IF('S.D.PASTE SHEET'!C488="","",'S.D.PASTE SHEET'!C488)</f>
        <v/>
      </c>
      <c s="86" t="str">
        <f>IF('S.D.PASTE SHEET'!D488="","",'S.D.PASTE SHEET'!D488)</f>
        <v/>
      </c>
      <c s="86" t="str">
        <f>IF('S.D.PASTE SHEET'!E488="","",'S.D.PASTE SHEET'!E488)</f>
        <v/>
      </c>
      <c s="86" t="str">
        <f>IF('S.D.PASTE SHEET'!F488="","",'S.D.PASTE SHEET'!F488)</f>
        <v/>
      </c>
      <c s="86" t="str">
        <f>IF('S.D.PASTE SHEET'!G488="","",'S.D.PASTE SHEET'!G488)</f>
        <v/>
      </c>
      <c s="86" t="str">
        <f>IF('S.D.PASTE SHEET'!H488="","",'S.D.PASTE SHEET'!H488)</f>
        <v/>
      </c>
      <c s="86" t="str">
        <f>IF('S.D.PASTE SHEET'!I488="","",'S.D.PASTE SHEET'!I488)</f>
        <v/>
      </c>
      <c s="86" t="str">
        <f>IF('S.D.PASTE SHEET'!J488="","",'S.D.PASTE SHEET'!J488)</f>
        <v/>
      </c>
      <c s="86" t="str">
        <f>IF('S.D.PASTE SHEET'!K488="","",'S.D.PASTE SHEET'!K488)</f>
        <v/>
      </c>
      <c s="86" t="str">
        <f>IF('S.D.PASTE SHEET'!L488="","",'S.D.PASTE SHEET'!L488)</f>
        <v/>
      </c>
      <c s="86" t="str">
        <f>IF('S.D.PASTE SHEET'!M488="","",'S.D.PASTE SHEET'!M488)</f>
        <v/>
      </c>
      <c s="86" t="str">
        <f>IF('S.D.PASTE SHEET'!N488="","",'S.D.PASTE SHEET'!N488)</f>
        <v/>
      </c>
      <c s="86" t="str">
        <f>IF('S.D.PASTE SHEET'!O488="","",'S.D.PASTE SHEET'!O488)</f>
        <v/>
      </c>
      <c s="86" t="str">
        <f>IF('S.D.PASTE SHEET'!P488="","",'S.D.PASTE SHEET'!P488)</f>
        <v/>
      </c>
      <c s="86" t="str">
        <f>IF('S.D.PASTE SHEET'!Q488="","",'S.D.PASTE SHEET'!Q488)</f>
        <v/>
      </c>
      <c s="86" t="str">
        <f>IF('S.D.PASTE SHEET'!R488="","",'S.D.PASTE SHEET'!R488)</f>
        <v/>
      </c>
      <c s="86" t="str">
        <f>IF('S.D.PASTE SHEET'!S488="","",'S.D.PASTE SHEET'!S488)</f>
        <v/>
      </c>
      <c s="86" t="str">
        <f>IF('S.D.PASTE SHEET'!T488="","",'S.D.PASTE SHEET'!T488)</f>
        <v/>
      </c>
      <c s="86" t="str">
        <f>IF('S.D.PASTE SHEET'!U488="","",'S.D.PASTE SHEET'!U488)</f>
        <v/>
      </c>
      <c s="86" t="str">
        <f>IF('S.D.PASTE SHEET'!V488="","",'S.D.PASTE SHEET'!V488)</f>
        <v/>
      </c>
      <c s="86" t="str">
        <f>IF('S.D.PASTE SHEET'!W488="","",'S.D.PASTE SHEET'!W488)</f>
        <v/>
      </c>
      <c s="86" t="str">
        <f>IF('S.D.PASTE SHEET'!X488="","",'S.D.PASTE SHEET'!X488)</f>
        <v/>
      </c>
      <c s="86" t="str">
        <f>IF('S.D.PASTE SHEET'!Y488="","",'S.D.PASTE SHEET'!Y488)</f>
        <v/>
      </c>
      <c s="86" t="str">
        <f>IF('S.D.PASTE SHEET'!Z488="","",'S.D.PASTE SHEET'!Z488)</f>
        <v/>
      </c>
      <c s="86" t="str">
        <f>IF('S.D.PASTE SHEET'!AA488="","",'S.D.PASTE SHEET'!AA488)</f>
        <v/>
      </c>
      <c s="86" t="str">
        <f>IF('S.D.PASTE SHEET'!AB488="","",'S.D.PASTE SHEET'!AB488)</f>
        <v/>
      </c>
      <c s="86" t="str">
        <f>IF('S.D.PASTE SHEET'!AC488="","",'S.D.PASTE SHEET'!AC488)</f>
        <v/>
      </c>
      <c s="86" t="str">
        <f>IF('S.D.PASTE SHEET'!AD488="","",'S.D.PASTE SHEET'!AD488)</f>
        <v/>
      </c>
      <c s="87"/>
      <c s="88" t="str">
        <f>IF(AK488="","",IF(AK488&gt;0,COUNT($AG$2:AG488),""))</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88" s="88" t="str">
        <f>IF(BC488="","",IF(BC488&gt;0,COUNT($AY$2:AY488),""))</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89" spans="1:66" ht="15.75" customHeight="1">
      <c r="A489" s="86" t="str">
        <f>IF('S.D.PASTE SHEET'!A489="","",'S.D.PASTE SHEET'!A489)</f>
        <v/>
      </c>
      <c s="86" t="str">
        <f>IF('S.D.PASTE SHEET'!B489="","",'S.D.PASTE SHEET'!B489)</f>
        <v/>
      </c>
      <c s="86" t="str">
        <f>IF('S.D.PASTE SHEET'!C489="","",'S.D.PASTE SHEET'!C489)</f>
        <v/>
      </c>
      <c s="86" t="str">
        <f>IF('S.D.PASTE SHEET'!D489="","",'S.D.PASTE SHEET'!D489)</f>
        <v/>
      </c>
      <c s="86" t="str">
        <f>IF('S.D.PASTE SHEET'!E489="","",'S.D.PASTE SHEET'!E489)</f>
        <v/>
      </c>
      <c s="86" t="str">
        <f>IF('S.D.PASTE SHEET'!F489="","",'S.D.PASTE SHEET'!F489)</f>
        <v/>
      </c>
      <c s="86" t="str">
        <f>IF('S.D.PASTE SHEET'!G489="","",'S.D.PASTE SHEET'!G489)</f>
        <v/>
      </c>
      <c s="86" t="str">
        <f>IF('S.D.PASTE SHEET'!H489="","",'S.D.PASTE SHEET'!H489)</f>
        <v/>
      </c>
      <c s="86" t="str">
        <f>IF('S.D.PASTE SHEET'!I489="","",'S.D.PASTE SHEET'!I489)</f>
        <v/>
      </c>
      <c s="86" t="str">
        <f>IF('S.D.PASTE SHEET'!J489="","",'S.D.PASTE SHEET'!J489)</f>
        <v/>
      </c>
      <c s="86" t="str">
        <f>IF('S.D.PASTE SHEET'!K489="","",'S.D.PASTE SHEET'!K489)</f>
        <v/>
      </c>
      <c s="86" t="str">
        <f>IF('S.D.PASTE SHEET'!L489="","",'S.D.PASTE SHEET'!L489)</f>
        <v/>
      </c>
      <c s="86" t="str">
        <f>IF('S.D.PASTE SHEET'!M489="","",'S.D.PASTE SHEET'!M489)</f>
        <v/>
      </c>
      <c s="86" t="str">
        <f>IF('S.D.PASTE SHEET'!N489="","",'S.D.PASTE SHEET'!N489)</f>
        <v/>
      </c>
      <c s="86" t="str">
        <f>IF('S.D.PASTE SHEET'!O489="","",'S.D.PASTE SHEET'!O489)</f>
        <v/>
      </c>
      <c s="86" t="str">
        <f>IF('S.D.PASTE SHEET'!P489="","",'S.D.PASTE SHEET'!P489)</f>
        <v/>
      </c>
      <c s="86" t="str">
        <f>IF('S.D.PASTE SHEET'!Q489="","",'S.D.PASTE SHEET'!Q489)</f>
        <v/>
      </c>
      <c s="86" t="str">
        <f>IF('S.D.PASTE SHEET'!R489="","",'S.D.PASTE SHEET'!R489)</f>
        <v/>
      </c>
      <c s="86" t="str">
        <f>IF('S.D.PASTE SHEET'!S489="","",'S.D.PASTE SHEET'!S489)</f>
        <v/>
      </c>
      <c s="86" t="str">
        <f>IF('S.D.PASTE SHEET'!T489="","",'S.D.PASTE SHEET'!T489)</f>
        <v/>
      </c>
      <c s="86" t="str">
        <f>IF('S.D.PASTE SHEET'!U489="","",'S.D.PASTE SHEET'!U489)</f>
        <v/>
      </c>
      <c s="86" t="str">
        <f>IF('S.D.PASTE SHEET'!V489="","",'S.D.PASTE SHEET'!V489)</f>
        <v/>
      </c>
      <c s="86" t="str">
        <f>IF('S.D.PASTE SHEET'!W489="","",'S.D.PASTE SHEET'!W489)</f>
        <v/>
      </c>
      <c s="86" t="str">
        <f>IF('S.D.PASTE SHEET'!X489="","",'S.D.PASTE SHEET'!X489)</f>
        <v/>
      </c>
      <c s="86" t="str">
        <f>IF('S.D.PASTE SHEET'!Y489="","",'S.D.PASTE SHEET'!Y489)</f>
        <v/>
      </c>
      <c s="86" t="str">
        <f>IF('S.D.PASTE SHEET'!Z489="","",'S.D.PASTE SHEET'!Z489)</f>
        <v/>
      </c>
      <c s="86" t="str">
        <f>IF('S.D.PASTE SHEET'!AA489="","",'S.D.PASTE SHEET'!AA489)</f>
        <v/>
      </c>
      <c s="86" t="str">
        <f>IF('S.D.PASTE SHEET'!AB489="","",'S.D.PASTE SHEET'!AB489)</f>
        <v/>
      </c>
      <c s="86" t="str">
        <f>IF('S.D.PASTE SHEET'!AC489="","",'S.D.PASTE SHEET'!AC489)</f>
        <v/>
      </c>
      <c s="86" t="str">
        <f>IF('S.D.PASTE SHEET'!AD489="","",'S.D.PASTE SHEET'!AD489)</f>
        <v/>
      </c>
      <c s="87"/>
      <c s="88" t="str">
        <f>IF(AK489="","",IF(AK489&gt;0,COUNT($AG$2:AG489),""))</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89" s="88" t="str">
        <f>IF(BC489="","",IF(BC489&gt;0,COUNT($AY$2:AY489),""))</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90" spans="1:66" ht="15.75" customHeight="1">
      <c r="A490" s="86" t="str">
        <f>IF('S.D.PASTE SHEET'!A490="","",'S.D.PASTE SHEET'!A490)</f>
        <v/>
      </c>
      <c s="86" t="str">
        <f>IF('S.D.PASTE SHEET'!B490="","",'S.D.PASTE SHEET'!B490)</f>
        <v/>
      </c>
      <c s="86" t="str">
        <f>IF('S.D.PASTE SHEET'!C490="","",'S.D.PASTE SHEET'!C490)</f>
        <v/>
      </c>
      <c s="86" t="str">
        <f>IF('S.D.PASTE SHEET'!D490="","",'S.D.PASTE SHEET'!D490)</f>
        <v/>
      </c>
      <c s="86" t="str">
        <f>IF('S.D.PASTE SHEET'!E490="","",'S.D.PASTE SHEET'!E490)</f>
        <v/>
      </c>
      <c s="86" t="str">
        <f>IF('S.D.PASTE SHEET'!F490="","",'S.D.PASTE SHEET'!F490)</f>
        <v/>
      </c>
      <c s="86" t="str">
        <f>IF('S.D.PASTE SHEET'!G490="","",'S.D.PASTE SHEET'!G490)</f>
        <v/>
      </c>
      <c s="86" t="str">
        <f>IF('S.D.PASTE SHEET'!H490="","",'S.D.PASTE SHEET'!H490)</f>
        <v/>
      </c>
      <c s="86" t="str">
        <f>IF('S.D.PASTE SHEET'!I490="","",'S.D.PASTE SHEET'!I490)</f>
        <v/>
      </c>
      <c s="86" t="str">
        <f>IF('S.D.PASTE SHEET'!J490="","",'S.D.PASTE SHEET'!J490)</f>
        <v/>
      </c>
      <c s="86" t="str">
        <f>IF('S.D.PASTE SHEET'!K490="","",'S.D.PASTE SHEET'!K490)</f>
        <v/>
      </c>
      <c s="86" t="str">
        <f>IF('S.D.PASTE SHEET'!L490="","",'S.D.PASTE SHEET'!L490)</f>
        <v/>
      </c>
      <c s="86" t="str">
        <f>IF('S.D.PASTE SHEET'!M490="","",'S.D.PASTE SHEET'!M490)</f>
        <v/>
      </c>
      <c s="86" t="str">
        <f>IF('S.D.PASTE SHEET'!N490="","",'S.D.PASTE SHEET'!N490)</f>
        <v/>
      </c>
      <c s="86" t="str">
        <f>IF('S.D.PASTE SHEET'!O490="","",'S.D.PASTE SHEET'!O490)</f>
        <v/>
      </c>
      <c s="86" t="str">
        <f>IF('S.D.PASTE SHEET'!P490="","",'S.D.PASTE SHEET'!P490)</f>
        <v/>
      </c>
      <c s="86" t="str">
        <f>IF('S.D.PASTE SHEET'!Q490="","",'S.D.PASTE SHEET'!Q490)</f>
        <v/>
      </c>
      <c s="86" t="str">
        <f>IF('S.D.PASTE SHEET'!R490="","",'S.D.PASTE SHEET'!R490)</f>
        <v/>
      </c>
      <c s="86" t="str">
        <f>IF('S.D.PASTE SHEET'!S490="","",'S.D.PASTE SHEET'!S490)</f>
        <v/>
      </c>
      <c s="86" t="str">
        <f>IF('S.D.PASTE SHEET'!T490="","",'S.D.PASTE SHEET'!T490)</f>
        <v/>
      </c>
      <c s="86" t="str">
        <f>IF('S.D.PASTE SHEET'!U490="","",'S.D.PASTE SHEET'!U490)</f>
        <v/>
      </c>
      <c s="86" t="str">
        <f>IF('S.D.PASTE SHEET'!V490="","",'S.D.PASTE SHEET'!V490)</f>
        <v/>
      </c>
      <c s="86" t="str">
        <f>IF('S.D.PASTE SHEET'!W490="","",'S.D.PASTE SHEET'!W490)</f>
        <v/>
      </c>
      <c s="86" t="str">
        <f>IF('S.D.PASTE SHEET'!X490="","",'S.D.PASTE SHEET'!X490)</f>
        <v/>
      </c>
      <c s="86" t="str">
        <f>IF('S.D.PASTE SHEET'!Y490="","",'S.D.PASTE SHEET'!Y490)</f>
        <v/>
      </c>
      <c s="86" t="str">
        <f>IF('S.D.PASTE SHEET'!Z490="","",'S.D.PASTE SHEET'!Z490)</f>
        <v/>
      </c>
      <c s="86" t="str">
        <f>IF('S.D.PASTE SHEET'!AA490="","",'S.D.PASTE SHEET'!AA490)</f>
        <v/>
      </c>
      <c s="86" t="str">
        <f>IF('S.D.PASTE SHEET'!AB490="","",'S.D.PASTE SHEET'!AB490)</f>
        <v/>
      </c>
      <c s="86" t="str">
        <f>IF('S.D.PASTE SHEET'!AC490="","",'S.D.PASTE SHEET'!AC490)</f>
        <v/>
      </c>
      <c s="86" t="str">
        <f>IF('S.D.PASTE SHEET'!AD490="","",'S.D.PASTE SHEET'!AD490)</f>
        <v/>
      </c>
      <c s="87"/>
      <c s="88" t="str">
        <f>IF(AK490="","",IF(AK490&gt;0,COUNT($AG$2:AG490),""))</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90" s="88" t="str">
        <f>IF(BC490="","",IF(BC490&gt;0,COUNT($AY$2:AY490),""))</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91" spans="1:66" ht="15.75" customHeight="1">
      <c r="A491" s="86" t="str">
        <f>IF('S.D.PASTE SHEET'!A491="","",'S.D.PASTE SHEET'!A491)</f>
        <v/>
      </c>
      <c s="86" t="str">
        <f>IF('S.D.PASTE SHEET'!B491="","",'S.D.PASTE SHEET'!B491)</f>
        <v/>
      </c>
      <c s="86" t="str">
        <f>IF('S.D.PASTE SHEET'!C491="","",'S.D.PASTE SHEET'!C491)</f>
        <v/>
      </c>
      <c s="86" t="str">
        <f>IF('S.D.PASTE SHEET'!D491="","",'S.D.PASTE SHEET'!D491)</f>
        <v/>
      </c>
      <c s="86" t="str">
        <f>IF('S.D.PASTE SHEET'!E491="","",'S.D.PASTE SHEET'!E491)</f>
        <v/>
      </c>
      <c s="86" t="str">
        <f>IF('S.D.PASTE SHEET'!F491="","",'S.D.PASTE SHEET'!F491)</f>
        <v/>
      </c>
      <c s="86" t="str">
        <f>IF('S.D.PASTE SHEET'!G491="","",'S.D.PASTE SHEET'!G491)</f>
        <v/>
      </c>
      <c s="86" t="str">
        <f>IF('S.D.PASTE SHEET'!H491="","",'S.D.PASTE SHEET'!H491)</f>
        <v/>
      </c>
      <c s="86" t="str">
        <f>IF('S.D.PASTE SHEET'!I491="","",'S.D.PASTE SHEET'!I491)</f>
        <v/>
      </c>
      <c s="86" t="str">
        <f>IF('S.D.PASTE SHEET'!J491="","",'S.D.PASTE SHEET'!J491)</f>
        <v/>
      </c>
      <c s="86" t="str">
        <f>IF('S.D.PASTE SHEET'!K491="","",'S.D.PASTE SHEET'!K491)</f>
        <v/>
      </c>
      <c s="86" t="str">
        <f>IF('S.D.PASTE SHEET'!L491="","",'S.D.PASTE SHEET'!L491)</f>
        <v/>
      </c>
      <c s="86" t="str">
        <f>IF('S.D.PASTE SHEET'!M491="","",'S.D.PASTE SHEET'!M491)</f>
        <v/>
      </c>
      <c s="86" t="str">
        <f>IF('S.D.PASTE SHEET'!N491="","",'S.D.PASTE SHEET'!N491)</f>
        <v/>
      </c>
      <c s="86" t="str">
        <f>IF('S.D.PASTE SHEET'!O491="","",'S.D.PASTE SHEET'!O491)</f>
        <v/>
      </c>
      <c s="86" t="str">
        <f>IF('S.D.PASTE SHEET'!P491="","",'S.D.PASTE SHEET'!P491)</f>
        <v/>
      </c>
      <c s="86" t="str">
        <f>IF('S.D.PASTE SHEET'!Q491="","",'S.D.PASTE SHEET'!Q491)</f>
        <v/>
      </c>
      <c s="86" t="str">
        <f>IF('S.D.PASTE SHEET'!R491="","",'S.D.PASTE SHEET'!R491)</f>
        <v/>
      </c>
      <c s="86" t="str">
        <f>IF('S.D.PASTE SHEET'!S491="","",'S.D.PASTE SHEET'!S491)</f>
        <v/>
      </c>
      <c s="86" t="str">
        <f>IF('S.D.PASTE SHEET'!T491="","",'S.D.PASTE SHEET'!T491)</f>
        <v/>
      </c>
      <c s="86" t="str">
        <f>IF('S.D.PASTE SHEET'!U491="","",'S.D.PASTE SHEET'!U491)</f>
        <v/>
      </c>
      <c s="86" t="str">
        <f>IF('S.D.PASTE SHEET'!V491="","",'S.D.PASTE SHEET'!V491)</f>
        <v/>
      </c>
      <c s="86" t="str">
        <f>IF('S.D.PASTE SHEET'!W491="","",'S.D.PASTE SHEET'!W491)</f>
        <v/>
      </c>
      <c s="86" t="str">
        <f>IF('S.D.PASTE SHEET'!X491="","",'S.D.PASTE SHEET'!X491)</f>
        <v/>
      </c>
      <c s="86" t="str">
        <f>IF('S.D.PASTE SHEET'!Y491="","",'S.D.PASTE SHEET'!Y491)</f>
        <v/>
      </c>
      <c s="86" t="str">
        <f>IF('S.D.PASTE SHEET'!Z491="","",'S.D.PASTE SHEET'!Z491)</f>
        <v/>
      </c>
      <c s="86" t="str">
        <f>IF('S.D.PASTE SHEET'!AA491="","",'S.D.PASTE SHEET'!AA491)</f>
        <v/>
      </c>
      <c s="86" t="str">
        <f>IF('S.D.PASTE SHEET'!AB491="","",'S.D.PASTE SHEET'!AB491)</f>
        <v/>
      </c>
      <c s="86" t="str">
        <f>IF('S.D.PASTE SHEET'!AC491="","",'S.D.PASTE SHEET'!AC491)</f>
        <v/>
      </c>
      <c s="86" t="str">
        <f>IF('S.D.PASTE SHEET'!AD491="","",'S.D.PASTE SHEET'!AD491)</f>
        <v/>
      </c>
      <c s="87"/>
      <c s="88" t="str">
        <f>IF(AK491="","",IF(AK491&gt;0,COUNT($AG$2:AG491),""))</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91" s="88" t="str">
        <f>IF(BC491="","",IF(BC491&gt;0,COUNT($AY$2:AY491),""))</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92" spans="1:66" ht="15.75" customHeight="1">
      <c r="A492" s="86" t="str">
        <f>IF('S.D.PASTE SHEET'!A492="","",'S.D.PASTE SHEET'!A492)</f>
        <v/>
      </c>
      <c s="86" t="str">
        <f>IF('S.D.PASTE SHEET'!B492="","",'S.D.PASTE SHEET'!B492)</f>
        <v/>
      </c>
      <c s="86" t="str">
        <f>IF('S.D.PASTE SHEET'!C492="","",'S.D.PASTE SHEET'!C492)</f>
        <v/>
      </c>
      <c s="86" t="str">
        <f>IF('S.D.PASTE SHEET'!D492="","",'S.D.PASTE SHEET'!D492)</f>
        <v/>
      </c>
      <c s="86" t="str">
        <f>IF('S.D.PASTE SHEET'!E492="","",'S.D.PASTE SHEET'!E492)</f>
        <v/>
      </c>
      <c s="86" t="str">
        <f>IF('S.D.PASTE SHEET'!F492="","",'S.D.PASTE SHEET'!F492)</f>
        <v/>
      </c>
      <c s="86" t="str">
        <f>IF('S.D.PASTE SHEET'!G492="","",'S.D.PASTE SHEET'!G492)</f>
        <v/>
      </c>
      <c s="86" t="str">
        <f>IF('S.D.PASTE SHEET'!H492="","",'S.D.PASTE SHEET'!H492)</f>
        <v/>
      </c>
      <c s="86" t="str">
        <f>IF('S.D.PASTE SHEET'!I492="","",'S.D.PASTE SHEET'!I492)</f>
        <v/>
      </c>
      <c s="86" t="str">
        <f>IF('S.D.PASTE SHEET'!J492="","",'S.D.PASTE SHEET'!J492)</f>
        <v/>
      </c>
      <c s="86" t="str">
        <f>IF('S.D.PASTE SHEET'!K492="","",'S.D.PASTE SHEET'!K492)</f>
        <v/>
      </c>
      <c s="86" t="str">
        <f>IF('S.D.PASTE SHEET'!L492="","",'S.D.PASTE SHEET'!L492)</f>
        <v/>
      </c>
      <c s="86" t="str">
        <f>IF('S.D.PASTE SHEET'!M492="","",'S.D.PASTE SHEET'!M492)</f>
        <v/>
      </c>
      <c s="86" t="str">
        <f>IF('S.D.PASTE SHEET'!N492="","",'S.D.PASTE SHEET'!N492)</f>
        <v/>
      </c>
      <c s="86" t="str">
        <f>IF('S.D.PASTE SHEET'!O492="","",'S.D.PASTE SHEET'!O492)</f>
        <v/>
      </c>
      <c s="86" t="str">
        <f>IF('S.D.PASTE SHEET'!P492="","",'S.D.PASTE SHEET'!P492)</f>
        <v/>
      </c>
      <c s="86" t="str">
        <f>IF('S.D.PASTE SHEET'!Q492="","",'S.D.PASTE SHEET'!Q492)</f>
        <v/>
      </c>
      <c s="86" t="str">
        <f>IF('S.D.PASTE SHEET'!R492="","",'S.D.PASTE SHEET'!R492)</f>
        <v/>
      </c>
      <c s="86" t="str">
        <f>IF('S.D.PASTE SHEET'!S492="","",'S.D.PASTE SHEET'!S492)</f>
        <v/>
      </c>
      <c s="86" t="str">
        <f>IF('S.D.PASTE SHEET'!T492="","",'S.D.PASTE SHEET'!T492)</f>
        <v/>
      </c>
      <c s="86" t="str">
        <f>IF('S.D.PASTE SHEET'!U492="","",'S.D.PASTE SHEET'!U492)</f>
        <v/>
      </c>
      <c s="86" t="str">
        <f>IF('S.D.PASTE SHEET'!V492="","",'S.D.PASTE SHEET'!V492)</f>
        <v/>
      </c>
      <c s="86" t="str">
        <f>IF('S.D.PASTE SHEET'!W492="","",'S.D.PASTE SHEET'!W492)</f>
        <v/>
      </c>
      <c s="86" t="str">
        <f>IF('S.D.PASTE SHEET'!X492="","",'S.D.PASTE SHEET'!X492)</f>
        <v/>
      </c>
      <c s="86" t="str">
        <f>IF('S.D.PASTE SHEET'!Y492="","",'S.D.PASTE SHEET'!Y492)</f>
        <v/>
      </c>
      <c s="86" t="str">
        <f>IF('S.D.PASTE SHEET'!Z492="","",'S.D.PASTE SHEET'!Z492)</f>
        <v/>
      </c>
      <c s="86" t="str">
        <f>IF('S.D.PASTE SHEET'!AA492="","",'S.D.PASTE SHEET'!AA492)</f>
        <v/>
      </c>
      <c s="86" t="str">
        <f>IF('S.D.PASTE SHEET'!AB492="","",'S.D.PASTE SHEET'!AB492)</f>
        <v/>
      </c>
      <c s="86" t="str">
        <f>IF('S.D.PASTE SHEET'!AC492="","",'S.D.PASTE SHEET'!AC492)</f>
        <v/>
      </c>
      <c s="86" t="str">
        <f>IF('S.D.PASTE SHEET'!AD492="","",'S.D.PASTE SHEET'!AD492)</f>
        <v/>
      </c>
      <c s="87"/>
      <c s="88" t="str">
        <f>IF(AK492="","",IF(AK492&gt;0,COUNT($AG$2:AG492),""))</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92" s="88" t="str">
        <f>IF(BC492="","",IF(BC492&gt;0,COUNT($AY$2:AY492),""))</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93" spans="1:66" ht="15.75" customHeight="1">
      <c r="A493" s="86" t="str">
        <f>IF('S.D.PASTE SHEET'!A493="","",'S.D.PASTE SHEET'!A493)</f>
        <v/>
      </c>
      <c s="86" t="str">
        <f>IF('S.D.PASTE SHEET'!B493="","",'S.D.PASTE SHEET'!B493)</f>
        <v/>
      </c>
      <c s="86" t="str">
        <f>IF('S.D.PASTE SHEET'!C493="","",'S.D.PASTE SHEET'!C493)</f>
        <v/>
      </c>
      <c s="86" t="str">
        <f>IF('S.D.PASTE SHEET'!D493="","",'S.D.PASTE SHEET'!D493)</f>
        <v/>
      </c>
      <c s="86" t="str">
        <f>IF('S.D.PASTE SHEET'!E493="","",'S.D.PASTE SHEET'!E493)</f>
        <v/>
      </c>
      <c s="86" t="str">
        <f>IF('S.D.PASTE SHEET'!F493="","",'S.D.PASTE SHEET'!F493)</f>
        <v/>
      </c>
      <c s="86" t="str">
        <f>IF('S.D.PASTE SHEET'!G493="","",'S.D.PASTE SHEET'!G493)</f>
        <v/>
      </c>
      <c s="86" t="str">
        <f>IF('S.D.PASTE SHEET'!H493="","",'S.D.PASTE SHEET'!H493)</f>
        <v/>
      </c>
      <c s="86" t="str">
        <f>IF('S.D.PASTE SHEET'!I493="","",'S.D.PASTE SHEET'!I493)</f>
        <v/>
      </c>
      <c s="86" t="str">
        <f>IF('S.D.PASTE SHEET'!J493="","",'S.D.PASTE SHEET'!J493)</f>
        <v/>
      </c>
      <c s="86" t="str">
        <f>IF('S.D.PASTE SHEET'!K493="","",'S.D.PASTE SHEET'!K493)</f>
        <v/>
      </c>
      <c s="86" t="str">
        <f>IF('S.D.PASTE SHEET'!L493="","",'S.D.PASTE SHEET'!L493)</f>
        <v/>
      </c>
      <c s="86" t="str">
        <f>IF('S.D.PASTE SHEET'!M493="","",'S.D.PASTE SHEET'!M493)</f>
        <v/>
      </c>
      <c s="86" t="str">
        <f>IF('S.D.PASTE SHEET'!N493="","",'S.D.PASTE SHEET'!N493)</f>
        <v/>
      </c>
      <c s="86" t="str">
        <f>IF('S.D.PASTE SHEET'!O493="","",'S.D.PASTE SHEET'!O493)</f>
        <v/>
      </c>
      <c s="86" t="str">
        <f>IF('S.D.PASTE SHEET'!P493="","",'S.D.PASTE SHEET'!P493)</f>
        <v/>
      </c>
      <c s="86" t="str">
        <f>IF('S.D.PASTE SHEET'!Q493="","",'S.D.PASTE SHEET'!Q493)</f>
        <v/>
      </c>
      <c s="86" t="str">
        <f>IF('S.D.PASTE SHEET'!R493="","",'S.D.PASTE SHEET'!R493)</f>
        <v/>
      </c>
      <c s="86" t="str">
        <f>IF('S.D.PASTE SHEET'!S493="","",'S.D.PASTE SHEET'!S493)</f>
        <v/>
      </c>
      <c s="86" t="str">
        <f>IF('S.D.PASTE SHEET'!T493="","",'S.D.PASTE SHEET'!T493)</f>
        <v/>
      </c>
      <c s="86" t="str">
        <f>IF('S.D.PASTE SHEET'!U493="","",'S.D.PASTE SHEET'!U493)</f>
        <v/>
      </c>
      <c s="86" t="str">
        <f>IF('S.D.PASTE SHEET'!V493="","",'S.D.PASTE SHEET'!V493)</f>
        <v/>
      </c>
      <c s="86" t="str">
        <f>IF('S.D.PASTE SHEET'!W493="","",'S.D.PASTE SHEET'!W493)</f>
        <v/>
      </c>
      <c s="86" t="str">
        <f>IF('S.D.PASTE SHEET'!X493="","",'S.D.PASTE SHEET'!X493)</f>
        <v/>
      </c>
      <c s="86" t="str">
        <f>IF('S.D.PASTE SHEET'!Y493="","",'S.D.PASTE SHEET'!Y493)</f>
        <v/>
      </c>
      <c s="86" t="str">
        <f>IF('S.D.PASTE SHEET'!Z493="","",'S.D.PASTE SHEET'!Z493)</f>
        <v/>
      </c>
      <c s="86" t="str">
        <f>IF('S.D.PASTE SHEET'!AA493="","",'S.D.PASTE SHEET'!AA493)</f>
        <v/>
      </c>
      <c s="86" t="str">
        <f>IF('S.D.PASTE SHEET'!AB493="","",'S.D.PASTE SHEET'!AB493)</f>
        <v/>
      </c>
      <c s="86" t="str">
        <f>IF('S.D.PASTE SHEET'!AC493="","",'S.D.PASTE SHEET'!AC493)</f>
        <v/>
      </c>
      <c s="86" t="str">
        <f>IF('S.D.PASTE SHEET'!AD493="","",'S.D.PASTE SHEET'!AD493)</f>
        <v/>
      </c>
      <c s="87"/>
      <c s="88" t="str">
        <f>IF(AK493="","",IF(AK493&gt;0,COUNT($AG$2:AG493),""))</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93" s="88" t="str">
        <f>IF(BC493="","",IF(BC493&gt;0,COUNT($AY$2:AY493),""))</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94" spans="1:66" ht="15.75" customHeight="1">
      <c r="A494" s="86" t="str">
        <f>IF('S.D.PASTE SHEET'!A494="","",'S.D.PASTE SHEET'!A494)</f>
        <v/>
      </c>
      <c s="86" t="str">
        <f>IF('S.D.PASTE SHEET'!B494="","",'S.D.PASTE SHEET'!B494)</f>
        <v/>
      </c>
      <c s="86" t="str">
        <f>IF('S.D.PASTE SHEET'!C494="","",'S.D.PASTE SHEET'!C494)</f>
        <v/>
      </c>
      <c s="86" t="str">
        <f>IF('S.D.PASTE SHEET'!D494="","",'S.D.PASTE SHEET'!D494)</f>
        <v/>
      </c>
      <c s="86" t="str">
        <f>IF('S.D.PASTE SHEET'!E494="","",'S.D.PASTE SHEET'!E494)</f>
        <v/>
      </c>
      <c s="86" t="str">
        <f>IF('S.D.PASTE SHEET'!F494="","",'S.D.PASTE SHEET'!F494)</f>
        <v/>
      </c>
      <c s="86" t="str">
        <f>IF('S.D.PASTE SHEET'!G494="","",'S.D.PASTE SHEET'!G494)</f>
        <v/>
      </c>
      <c s="86" t="str">
        <f>IF('S.D.PASTE SHEET'!H494="","",'S.D.PASTE SHEET'!H494)</f>
        <v/>
      </c>
      <c s="86" t="str">
        <f>IF('S.D.PASTE SHEET'!I494="","",'S.D.PASTE SHEET'!I494)</f>
        <v/>
      </c>
      <c s="86" t="str">
        <f>IF('S.D.PASTE SHEET'!J494="","",'S.D.PASTE SHEET'!J494)</f>
        <v/>
      </c>
      <c s="86" t="str">
        <f>IF('S.D.PASTE SHEET'!K494="","",'S.D.PASTE SHEET'!K494)</f>
        <v/>
      </c>
      <c s="86" t="str">
        <f>IF('S.D.PASTE SHEET'!L494="","",'S.D.PASTE SHEET'!L494)</f>
        <v/>
      </c>
      <c s="86" t="str">
        <f>IF('S.D.PASTE SHEET'!M494="","",'S.D.PASTE SHEET'!M494)</f>
        <v/>
      </c>
      <c s="86" t="str">
        <f>IF('S.D.PASTE SHEET'!N494="","",'S.D.PASTE SHEET'!N494)</f>
        <v/>
      </c>
      <c s="86" t="str">
        <f>IF('S.D.PASTE SHEET'!O494="","",'S.D.PASTE SHEET'!O494)</f>
        <v/>
      </c>
      <c s="86" t="str">
        <f>IF('S.D.PASTE SHEET'!P494="","",'S.D.PASTE SHEET'!P494)</f>
        <v/>
      </c>
      <c s="86" t="str">
        <f>IF('S.D.PASTE SHEET'!Q494="","",'S.D.PASTE SHEET'!Q494)</f>
        <v/>
      </c>
      <c s="86" t="str">
        <f>IF('S.D.PASTE SHEET'!R494="","",'S.D.PASTE SHEET'!R494)</f>
        <v/>
      </c>
      <c s="86" t="str">
        <f>IF('S.D.PASTE SHEET'!S494="","",'S.D.PASTE SHEET'!S494)</f>
        <v/>
      </c>
      <c s="86" t="str">
        <f>IF('S.D.PASTE SHEET'!T494="","",'S.D.PASTE SHEET'!T494)</f>
        <v/>
      </c>
      <c s="86" t="str">
        <f>IF('S.D.PASTE SHEET'!U494="","",'S.D.PASTE SHEET'!U494)</f>
        <v/>
      </c>
      <c s="86" t="str">
        <f>IF('S.D.PASTE SHEET'!V494="","",'S.D.PASTE SHEET'!V494)</f>
        <v/>
      </c>
      <c s="86" t="str">
        <f>IF('S.D.PASTE SHEET'!W494="","",'S.D.PASTE SHEET'!W494)</f>
        <v/>
      </c>
      <c s="86" t="str">
        <f>IF('S.D.PASTE SHEET'!X494="","",'S.D.PASTE SHEET'!X494)</f>
        <v/>
      </c>
      <c s="86" t="str">
        <f>IF('S.D.PASTE SHEET'!Y494="","",'S.D.PASTE SHEET'!Y494)</f>
        <v/>
      </c>
      <c s="86" t="str">
        <f>IF('S.D.PASTE SHEET'!Z494="","",'S.D.PASTE SHEET'!Z494)</f>
        <v/>
      </c>
      <c s="86" t="str">
        <f>IF('S.D.PASTE SHEET'!AA494="","",'S.D.PASTE SHEET'!AA494)</f>
        <v/>
      </c>
      <c s="86" t="str">
        <f>IF('S.D.PASTE SHEET'!AB494="","",'S.D.PASTE SHEET'!AB494)</f>
        <v/>
      </c>
      <c s="86" t="str">
        <f>IF('S.D.PASTE SHEET'!AC494="","",'S.D.PASTE SHEET'!AC494)</f>
        <v/>
      </c>
      <c s="86" t="str">
        <f>IF('S.D.PASTE SHEET'!AD494="","",'S.D.PASTE SHEET'!AD494)</f>
        <v/>
      </c>
      <c s="87"/>
      <c s="88" t="str">
        <f>IF(AK494="","",IF(AK494&gt;0,COUNT($AG$2:AG494),""))</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94" s="88" t="str">
        <f>IF(BC494="","",IF(BC494&gt;0,COUNT($AY$2:AY494),""))</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95" spans="1:66" ht="15.75" customHeight="1">
      <c r="A495" s="86" t="str">
        <f>IF('S.D.PASTE SHEET'!A495="","",'S.D.PASTE SHEET'!A495)</f>
        <v/>
      </c>
      <c s="86" t="str">
        <f>IF('S.D.PASTE SHEET'!B495="","",'S.D.PASTE SHEET'!B495)</f>
        <v/>
      </c>
      <c s="86" t="str">
        <f>IF('S.D.PASTE SHEET'!C495="","",'S.D.PASTE SHEET'!C495)</f>
        <v/>
      </c>
      <c s="86" t="str">
        <f>IF('S.D.PASTE SHEET'!D495="","",'S.D.PASTE SHEET'!D495)</f>
        <v/>
      </c>
      <c s="86" t="str">
        <f>IF('S.D.PASTE SHEET'!E495="","",'S.D.PASTE SHEET'!E495)</f>
        <v/>
      </c>
      <c s="86" t="str">
        <f>IF('S.D.PASTE SHEET'!F495="","",'S.D.PASTE SHEET'!F495)</f>
        <v/>
      </c>
      <c s="86" t="str">
        <f>IF('S.D.PASTE SHEET'!G495="","",'S.D.PASTE SHEET'!G495)</f>
        <v/>
      </c>
      <c s="86" t="str">
        <f>IF('S.D.PASTE SHEET'!H495="","",'S.D.PASTE SHEET'!H495)</f>
        <v/>
      </c>
      <c s="86" t="str">
        <f>IF('S.D.PASTE SHEET'!I495="","",'S.D.PASTE SHEET'!I495)</f>
        <v/>
      </c>
      <c s="86" t="str">
        <f>IF('S.D.PASTE SHEET'!J495="","",'S.D.PASTE SHEET'!J495)</f>
        <v/>
      </c>
      <c s="86" t="str">
        <f>IF('S.D.PASTE SHEET'!K495="","",'S.D.PASTE SHEET'!K495)</f>
        <v/>
      </c>
      <c s="86" t="str">
        <f>IF('S.D.PASTE SHEET'!L495="","",'S.D.PASTE SHEET'!L495)</f>
        <v/>
      </c>
      <c s="86" t="str">
        <f>IF('S.D.PASTE SHEET'!M495="","",'S.D.PASTE SHEET'!M495)</f>
        <v/>
      </c>
      <c s="86" t="str">
        <f>IF('S.D.PASTE SHEET'!N495="","",'S.D.PASTE SHEET'!N495)</f>
        <v/>
      </c>
      <c s="86" t="str">
        <f>IF('S.D.PASTE SHEET'!O495="","",'S.D.PASTE SHEET'!O495)</f>
        <v/>
      </c>
      <c s="86" t="str">
        <f>IF('S.D.PASTE SHEET'!P495="","",'S.D.PASTE SHEET'!P495)</f>
        <v/>
      </c>
      <c s="86" t="str">
        <f>IF('S.D.PASTE SHEET'!Q495="","",'S.D.PASTE SHEET'!Q495)</f>
        <v/>
      </c>
      <c s="86" t="str">
        <f>IF('S.D.PASTE SHEET'!R495="","",'S.D.PASTE SHEET'!R495)</f>
        <v/>
      </c>
      <c s="86" t="str">
        <f>IF('S.D.PASTE SHEET'!S495="","",'S.D.PASTE SHEET'!S495)</f>
        <v/>
      </c>
      <c s="86" t="str">
        <f>IF('S.D.PASTE SHEET'!T495="","",'S.D.PASTE SHEET'!T495)</f>
        <v/>
      </c>
      <c s="86" t="str">
        <f>IF('S.D.PASTE SHEET'!U495="","",'S.D.PASTE SHEET'!U495)</f>
        <v/>
      </c>
      <c s="86" t="str">
        <f>IF('S.D.PASTE SHEET'!V495="","",'S.D.PASTE SHEET'!V495)</f>
        <v/>
      </c>
      <c s="86" t="str">
        <f>IF('S.D.PASTE SHEET'!W495="","",'S.D.PASTE SHEET'!W495)</f>
        <v/>
      </c>
      <c s="86" t="str">
        <f>IF('S.D.PASTE SHEET'!X495="","",'S.D.PASTE SHEET'!X495)</f>
        <v/>
      </c>
      <c s="86" t="str">
        <f>IF('S.D.PASTE SHEET'!Y495="","",'S.D.PASTE SHEET'!Y495)</f>
        <v/>
      </c>
      <c s="86" t="str">
        <f>IF('S.D.PASTE SHEET'!Z495="","",'S.D.PASTE SHEET'!Z495)</f>
        <v/>
      </c>
      <c s="86" t="str">
        <f>IF('S.D.PASTE SHEET'!AA495="","",'S.D.PASTE SHEET'!AA495)</f>
        <v/>
      </c>
      <c s="86" t="str">
        <f>IF('S.D.PASTE SHEET'!AB495="","",'S.D.PASTE SHEET'!AB495)</f>
        <v/>
      </c>
      <c s="86" t="str">
        <f>IF('S.D.PASTE SHEET'!AC495="","",'S.D.PASTE SHEET'!AC495)</f>
        <v/>
      </c>
      <c s="86" t="str">
        <f>IF('S.D.PASTE SHEET'!AD495="","",'S.D.PASTE SHEET'!AD495)</f>
        <v/>
      </c>
      <c s="87"/>
      <c s="88" t="str">
        <f>IF(AK495="","",IF(AK495&gt;0,COUNT($AG$2:AG495),""))</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95" s="88" t="str">
        <f>IF(BC495="","",IF(BC495&gt;0,COUNT($AY$2:AY495),""))</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96" spans="1:66" ht="15.75" customHeight="1">
      <c r="A496" s="86" t="str">
        <f>IF('S.D.PASTE SHEET'!A496="","",'S.D.PASTE SHEET'!A496)</f>
        <v/>
      </c>
      <c s="86" t="str">
        <f>IF('S.D.PASTE SHEET'!B496="","",'S.D.PASTE SHEET'!B496)</f>
        <v/>
      </c>
      <c s="86" t="str">
        <f>IF('S.D.PASTE SHEET'!C496="","",'S.D.PASTE SHEET'!C496)</f>
        <v/>
      </c>
      <c s="86" t="str">
        <f>IF('S.D.PASTE SHEET'!D496="","",'S.D.PASTE SHEET'!D496)</f>
        <v/>
      </c>
      <c s="86" t="str">
        <f>IF('S.D.PASTE SHEET'!E496="","",'S.D.PASTE SHEET'!E496)</f>
        <v/>
      </c>
      <c s="86" t="str">
        <f>IF('S.D.PASTE SHEET'!F496="","",'S.D.PASTE SHEET'!F496)</f>
        <v/>
      </c>
      <c s="86" t="str">
        <f>IF('S.D.PASTE SHEET'!G496="","",'S.D.PASTE SHEET'!G496)</f>
        <v/>
      </c>
      <c s="86" t="str">
        <f>IF('S.D.PASTE SHEET'!H496="","",'S.D.PASTE SHEET'!H496)</f>
        <v/>
      </c>
      <c s="86" t="str">
        <f>IF('S.D.PASTE SHEET'!I496="","",'S.D.PASTE SHEET'!I496)</f>
        <v/>
      </c>
      <c s="86" t="str">
        <f>IF('S.D.PASTE SHEET'!J496="","",'S.D.PASTE SHEET'!J496)</f>
        <v/>
      </c>
      <c s="86" t="str">
        <f>IF('S.D.PASTE SHEET'!K496="","",'S.D.PASTE SHEET'!K496)</f>
        <v/>
      </c>
      <c s="86" t="str">
        <f>IF('S.D.PASTE SHEET'!L496="","",'S.D.PASTE SHEET'!L496)</f>
        <v/>
      </c>
      <c s="86" t="str">
        <f>IF('S.D.PASTE SHEET'!M496="","",'S.D.PASTE SHEET'!M496)</f>
        <v/>
      </c>
      <c s="86" t="str">
        <f>IF('S.D.PASTE SHEET'!N496="","",'S.D.PASTE SHEET'!N496)</f>
        <v/>
      </c>
      <c s="86" t="str">
        <f>IF('S.D.PASTE SHEET'!O496="","",'S.D.PASTE SHEET'!O496)</f>
        <v/>
      </c>
      <c s="86" t="str">
        <f>IF('S.D.PASTE SHEET'!P496="","",'S.D.PASTE SHEET'!P496)</f>
        <v/>
      </c>
      <c s="86" t="str">
        <f>IF('S.D.PASTE SHEET'!Q496="","",'S.D.PASTE SHEET'!Q496)</f>
        <v/>
      </c>
      <c s="86" t="str">
        <f>IF('S.D.PASTE SHEET'!R496="","",'S.D.PASTE SHEET'!R496)</f>
        <v/>
      </c>
      <c s="86" t="str">
        <f>IF('S.D.PASTE SHEET'!S496="","",'S.D.PASTE SHEET'!S496)</f>
        <v/>
      </c>
      <c s="86" t="str">
        <f>IF('S.D.PASTE SHEET'!T496="","",'S.D.PASTE SHEET'!T496)</f>
        <v/>
      </c>
      <c s="86" t="str">
        <f>IF('S.D.PASTE SHEET'!U496="","",'S.D.PASTE SHEET'!U496)</f>
        <v/>
      </c>
      <c s="86" t="str">
        <f>IF('S.D.PASTE SHEET'!V496="","",'S.D.PASTE SHEET'!V496)</f>
        <v/>
      </c>
      <c s="86" t="str">
        <f>IF('S.D.PASTE SHEET'!W496="","",'S.D.PASTE SHEET'!W496)</f>
        <v/>
      </c>
      <c s="86" t="str">
        <f>IF('S.D.PASTE SHEET'!X496="","",'S.D.PASTE SHEET'!X496)</f>
        <v/>
      </c>
      <c s="86" t="str">
        <f>IF('S.D.PASTE SHEET'!Y496="","",'S.D.PASTE SHEET'!Y496)</f>
        <v/>
      </c>
      <c s="86" t="str">
        <f>IF('S.D.PASTE SHEET'!Z496="","",'S.D.PASTE SHEET'!Z496)</f>
        <v/>
      </c>
      <c s="86" t="str">
        <f>IF('S.D.PASTE SHEET'!AA496="","",'S.D.PASTE SHEET'!AA496)</f>
        <v/>
      </c>
      <c s="86" t="str">
        <f>IF('S.D.PASTE SHEET'!AB496="","",'S.D.PASTE SHEET'!AB496)</f>
        <v/>
      </c>
      <c s="86" t="str">
        <f>IF('S.D.PASTE SHEET'!AC496="","",'S.D.PASTE SHEET'!AC496)</f>
        <v/>
      </c>
      <c s="86" t="str">
        <f>IF('S.D.PASTE SHEET'!AD496="","",'S.D.PASTE SHEET'!AD496)</f>
        <v/>
      </c>
      <c s="87"/>
      <c s="88" t="str">
        <f>IF(AK496="","",IF(AK496&gt;0,COUNT($AG$2:AG496),""))</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96" s="88" t="str">
        <f>IF(BC496="","",IF(BC496&gt;0,COUNT($AY$2:AY496),""))</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97" spans="1:66" ht="15.75" customHeight="1">
      <c r="A497" s="86" t="str">
        <f>IF('S.D.PASTE SHEET'!A497="","",'S.D.PASTE SHEET'!A497)</f>
        <v/>
      </c>
      <c s="86" t="str">
        <f>IF('S.D.PASTE SHEET'!B497="","",'S.D.PASTE SHEET'!B497)</f>
        <v/>
      </c>
      <c s="86" t="str">
        <f>IF('S.D.PASTE SHEET'!C497="","",'S.D.PASTE SHEET'!C497)</f>
        <v/>
      </c>
      <c s="86" t="str">
        <f>IF('S.D.PASTE SHEET'!D497="","",'S.D.PASTE SHEET'!D497)</f>
        <v/>
      </c>
      <c s="86" t="str">
        <f>IF('S.D.PASTE SHEET'!E497="","",'S.D.PASTE SHEET'!E497)</f>
        <v/>
      </c>
      <c s="86" t="str">
        <f>IF('S.D.PASTE SHEET'!F497="","",'S.D.PASTE SHEET'!F497)</f>
        <v/>
      </c>
      <c s="86" t="str">
        <f>IF('S.D.PASTE SHEET'!G497="","",'S.D.PASTE SHEET'!G497)</f>
        <v/>
      </c>
      <c s="86" t="str">
        <f>IF('S.D.PASTE SHEET'!H497="","",'S.D.PASTE SHEET'!H497)</f>
        <v/>
      </c>
      <c s="86" t="str">
        <f>IF('S.D.PASTE SHEET'!I497="","",'S.D.PASTE SHEET'!I497)</f>
        <v/>
      </c>
      <c s="86" t="str">
        <f>IF('S.D.PASTE SHEET'!J497="","",'S.D.PASTE SHEET'!J497)</f>
        <v/>
      </c>
      <c s="86" t="str">
        <f>IF('S.D.PASTE SHEET'!K497="","",'S.D.PASTE SHEET'!K497)</f>
        <v/>
      </c>
      <c s="86" t="str">
        <f>IF('S.D.PASTE SHEET'!L497="","",'S.D.PASTE SHEET'!L497)</f>
        <v/>
      </c>
      <c s="86" t="str">
        <f>IF('S.D.PASTE SHEET'!M497="","",'S.D.PASTE SHEET'!M497)</f>
        <v/>
      </c>
      <c s="86" t="str">
        <f>IF('S.D.PASTE SHEET'!N497="","",'S.D.PASTE SHEET'!N497)</f>
        <v/>
      </c>
      <c s="86" t="str">
        <f>IF('S.D.PASTE SHEET'!O497="","",'S.D.PASTE SHEET'!O497)</f>
        <v/>
      </c>
      <c s="86" t="str">
        <f>IF('S.D.PASTE SHEET'!P497="","",'S.D.PASTE SHEET'!P497)</f>
        <v/>
      </c>
      <c s="86" t="str">
        <f>IF('S.D.PASTE SHEET'!Q497="","",'S.D.PASTE SHEET'!Q497)</f>
        <v/>
      </c>
      <c s="86" t="str">
        <f>IF('S.D.PASTE SHEET'!R497="","",'S.D.PASTE SHEET'!R497)</f>
        <v/>
      </c>
      <c s="86" t="str">
        <f>IF('S.D.PASTE SHEET'!S497="","",'S.D.PASTE SHEET'!S497)</f>
        <v/>
      </c>
      <c s="86" t="str">
        <f>IF('S.D.PASTE SHEET'!T497="","",'S.D.PASTE SHEET'!T497)</f>
        <v/>
      </c>
      <c s="86" t="str">
        <f>IF('S.D.PASTE SHEET'!U497="","",'S.D.PASTE SHEET'!U497)</f>
        <v/>
      </c>
      <c s="86" t="str">
        <f>IF('S.D.PASTE SHEET'!V497="","",'S.D.PASTE SHEET'!V497)</f>
        <v/>
      </c>
      <c s="86" t="str">
        <f>IF('S.D.PASTE SHEET'!W497="","",'S.D.PASTE SHEET'!W497)</f>
        <v/>
      </c>
      <c s="86" t="str">
        <f>IF('S.D.PASTE SHEET'!X497="","",'S.D.PASTE SHEET'!X497)</f>
        <v/>
      </c>
      <c s="86" t="str">
        <f>IF('S.D.PASTE SHEET'!Y497="","",'S.D.PASTE SHEET'!Y497)</f>
        <v/>
      </c>
      <c s="86" t="str">
        <f>IF('S.D.PASTE SHEET'!Z497="","",'S.D.PASTE SHEET'!Z497)</f>
        <v/>
      </c>
      <c s="86" t="str">
        <f>IF('S.D.PASTE SHEET'!AA497="","",'S.D.PASTE SHEET'!AA497)</f>
        <v/>
      </c>
      <c s="86" t="str">
        <f>IF('S.D.PASTE SHEET'!AB497="","",'S.D.PASTE SHEET'!AB497)</f>
        <v/>
      </c>
      <c s="86" t="str">
        <f>IF('S.D.PASTE SHEET'!AC497="","",'S.D.PASTE SHEET'!AC497)</f>
        <v/>
      </c>
      <c s="86" t="str">
        <f>IF('S.D.PASTE SHEET'!AD497="","",'S.D.PASTE SHEET'!AD497)</f>
        <v/>
      </c>
      <c s="87"/>
      <c s="88" t="str">
        <f>IF(AK497="","",IF(AK497&gt;0,COUNT($AG$2:AG497),""))</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97" s="88" t="str">
        <f>IF(BC497="","",IF(BC497&gt;0,COUNT($AY$2:AY497),""))</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98" spans="1:66" ht="15.75" customHeight="1">
      <c r="A498" s="86" t="str">
        <f>IF('S.D.PASTE SHEET'!A498="","",'S.D.PASTE SHEET'!A498)</f>
        <v/>
      </c>
      <c s="86" t="str">
        <f>IF('S.D.PASTE SHEET'!B498="","",'S.D.PASTE SHEET'!B498)</f>
        <v/>
      </c>
      <c s="86" t="str">
        <f>IF('S.D.PASTE SHEET'!C498="","",'S.D.PASTE SHEET'!C498)</f>
        <v/>
      </c>
      <c s="86" t="str">
        <f>IF('S.D.PASTE SHEET'!D498="","",'S.D.PASTE SHEET'!D498)</f>
        <v/>
      </c>
      <c s="86" t="str">
        <f>IF('S.D.PASTE SHEET'!E498="","",'S.D.PASTE SHEET'!E498)</f>
        <v/>
      </c>
      <c s="86" t="str">
        <f>IF('S.D.PASTE SHEET'!F498="","",'S.D.PASTE SHEET'!F498)</f>
        <v/>
      </c>
      <c s="86" t="str">
        <f>IF('S.D.PASTE SHEET'!G498="","",'S.D.PASTE SHEET'!G498)</f>
        <v/>
      </c>
      <c s="86" t="str">
        <f>IF('S.D.PASTE SHEET'!H498="","",'S.D.PASTE SHEET'!H498)</f>
        <v/>
      </c>
      <c s="86" t="str">
        <f>IF('S.D.PASTE SHEET'!I498="","",'S.D.PASTE SHEET'!I498)</f>
        <v/>
      </c>
      <c s="86" t="str">
        <f>IF('S.D.PASTE SHEET'!J498="","",'S.D.PASTE SHEET'!J498)</f>
        <v/>
      </c>
      <c s="86" t="str">
        <f>IF('S.D.PASTE SHEET'!K498="","",'S.D.PASTE SHEET'!K498)</f>
        <v/>
      </c>
      <c s="86" t="str">
        <f>IF('S.D.PASTE SHEET'!L498="","",'S.D.PASTE SHEET'!L498)</f>
        <v/>
      </c>
      <c s="86" t="str">
        <f>IF('S.D.PASTE SHEET'!M498="","",'S.D.PASTE SHEET'!M498)</f>
        <v/>
      </c>
      <c s="86" t="str">
        <f>IF('S.D.PASTE SHEET'!N498="","",'S.D.PASTE SHEET'!N498)</f>
        <v/>
      </c>
      <c s="86" t="str">
        <f>IF('S.D.PASTE SHEET'!O498="","",'S.D.PASTE SHEET'!O498)</f>
        <v/>
      </c>
      <c s="86" t="str">
        <f>IF('S.D.PASTE SHEET'!P498="","",'S.D.PASTE SHEET'!P498)</f>
        <v/>
      </c>
      <c s="86" t="str">
        <f>IF('S.D.PASTE SHEET'!Q498="","",'S.D.PASTE SHEET'!Q498)</f>
        <v/>
      </c>
      <c s="86" t="str">
        <f>IF('S.D.PASTE SHEET'!R498="","",'S.D.PASTE SHEET'!R498)</f>
        <v/>
      </c>
      <c s="86" t="str">
        <f>IF('S.D.PASTE SHEET'!S498="","",'S.D.PASTE SHEET'!S498)</f>
        <v/>
      </c>
      <c s="86" t="str">
        <f>IF('S.D.PASTE SHEET'!T498="","",'S.D.PASTE SHEET'!T498)</f>
        <v/>
      </c>
      <c s="86" t="str">
        <f>IF('S.D.PASTE SHEET'!U498="","",'S.D.PASTE SHEET'!U498)</f>
        <v/>
      </c>
      <c s="86" t="str">
        <f>IF('S.D.PASTE SHEET'!V498="","",'S.D.PASTE SHEET'!V498)</f>
        <v/>
      </c>
      <c s="86" t="str">
        <f>IF('S.D.PASTE SHEET'!W498="","",'S.D.PASTE SHEET'!W498)</f>
        <v/>
      </c>
      <c s="86" t="str">
        <f>IF('S.D.PASTE SHEET'!X498="","",'S.D.PASTE SHEET'!X498)</f>
        <v/>
      </c>
      <c s="86" t="str">
        <f>IF('S.D.PASTE SHEET'!Y498="","",'S.D.PASTE SHEET'!Y498)</f>
        <v/>
      </c>
      <c s="86" t="str">
        <f>IF('S.D.PASTE SHEET'!Z498="","",'S.D.PASTE SHEET'!Z498)</f>
        <v/>
      </c>
      <c s="86" t="str">
        <f>IF('S.D.PASTE SHEET'!AA498="","",'S.D.PASTE SHEET'!AA498)</f>
        <v/>
      </c>
      <c s="86" t="str">
        <f>IF('S.D.PASTE SHEET'!AB498="","",'S.D.PASTE SHEET'!AB498)</f>
        <v/>
      </c>
      <c s="86" t="str">
        <f>IF('S.D.PASTE SHEET'!AC498="","",'S.D.PASTE SHEET'!AC498)</f>
        <v/>
      </c>
      <c s="86" t="str">
        <f>IF('S.D.PASTE SHEET'!AD498="","",'S.D.PASTE SHEET'!AD498)</f>
        <v/>
      </c>
      <c s="87"/>
      <c s="88" t="str">
        <f>IF(AK498="","",IF(AK498&gt;0,COUNT($AG$2:AG498),""))</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98" s="88" t="str">
        <f>IF(BC498="","",IF(BC498&gt;0,COUNT($AY$2:AY498),""))</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499" spans="1:66" ht="15.75" customHeight="1">
      <c r="A499" s="86" t="str">
        <f>IF('S.D.PASTE SHEET'!A499="","",'S.D.PASTE SHEET'!A499)</f>
        <v/>
      </c>
      <c s="86" t="str">
        <f>IF('S.D.PASTE SHEET'!B499="","",'S.D.PASTE SHEET'!B499)</f>
        <v/>
      </c>
      <c s="86" t="str">
        <f>IF('S.D.PASTE SHEET'!C499="","",'S.D.PASTE SHEET'!C499)</f>
        <v/>
      </c>
      <c s="86" t="str">
        <f>IF('S.D.PASTE SHEET'!D499="","",'S.D.PASTE SHEET'!D499)</f>
        <v/>
      </c>
      <c s="86" t="str">
        <f>IF('S.D.PASTE SHEET'!E499="","",'S.D.PASTE SHEET'!E499)</f>
        <v/>
      </c>
      <c s="86" t="str">
        <f>IF('S.D.PASTE SHEET'!F499="","",'S.D.PASTE SHEET'!F499)</f>
        <v/>
      </c>
      <c s="86" t="str">
        <f>IF('S.D.PASTE SHEET'!G499="","",'S.D.PASTE SHEET'!G499)</f>
        <v/>
      </c>
      <c s="86" t="str">
        <f>IF('S.D.PASTE SHEET'!H499="","",'S.D.PASTE SHEET'!H499)</f>
        <v/>
      </c>
      <c s="86" t="str">
        <f>IF('S.D.PASTE SHEET'!I499="","",'S.D.PASTE SHEET'!I499)</f>
        <v/>
      </c>
      <c s="86" t="str">
        <f>IF('S.D.PASTE SHEET'!J499="","",'S.D.PASTE SHEET'!J499)</f>
        <v/>
      </c>
      <c s="86" t="str">
        <f>IF('S.D.PASTE SHEET'!K499="","",'S.D.PASTE SHEET'!K499)</f>
        <v/>
      </c>
      <c s="86" t="str">
        <f>IF('S.D.PASTE SHEET'!L499="","",'S.D.PASTE SHEET'!L499)</f>
        <v/>
      </c>
      <c s="86" t="str">
        <f>IF('S.D.PASTE SHEET'!M499="","",'S.D.PASTE SHEET'!M499)</f>
        <v/>
      </c>
      <c s="86" t="str">
        <f>IF('S.D.PASTE SHEET'!N499="","",'S.D.PASTE SHEET'!N499)</f>
        <v/>
      </c>
      <c s="86" t="str">
        <f>IF('S.D.PASTE SHEET'!O499="","",'S.D.PASTE SHEET'!O499)</f>
        <v/>
      </c>
      <c s="86" t="str">
        <f>IF('S.D.PASTE SHEET'!P499="","",'S.D.PASTE SHEET'!P499)</f>
        <v/>
      </c>
      <c s="86" t="str">
        <f>IF('S.D.PASTE SHEET'!Q499="","",'S.D.PASTE SHEET'!Q499)</f>
        <v/>
      </c>
      <c s="86" t="str">
        <f>IF('S.D.PASTE SHEET'!R499="","",'S.D.PASTE SHEET'!R499)</f>
        <v/>
      </c>
      <c s="86" t="str">
        <f>IF('S.D.PASTE SHEET'!S499="","",'S.D.PASTE SHEET'!S499)</f>
        <v/>
      </c>
      <c s="86" t="str">
        <f>IF('S.D.PASTE SHEET'!T499="","",'S.D.PASTE SHEET'!T499)</f>
        <v/>
      </c>
      <c s="86" t="str">
        <f>IF('S.D.PASTE SHEET'!U499="","",'S.D.PASTE SHEET'!U499)</f>
        <v/>
      </c>
      <c s="86" t="str">
        <f>IF('S.D.PASTE SHEET'!V499="","",'S.D.PASTE SHEET'!V499)</f>
        <v/>
      </c>
      <c s="86" t="str">
        <f>IF('S.D.PASTE SHEET'!W499="","",'S.D.PASTE SHEET'!W499)</f>
        <v/>
      </c>
      <c s="86" t="str">
        <f>IF('S.D.PASTE SHEET'!X499="","",'S.D.PASTE SHEET'!X499)</f>
        <v/>
      </c>
      <c s="86" t="str">
        <f>IF('S.D.PASTE SHEET'!Y499="","",'S.D.PASTE SHEET'!Y499)</f>
        <v/>
      </c>
      <c s="86" t="str">
        <f>IF('S.D.PASTE SHEET'!Z499="","",'S.D.PASTE SHEET'!Z499)</f>
        <v/>
      </c>
      <c s="86" t="str">
        <f>IF('S.D.PASTE SHEET'!AA499="","",'S.D.PASTE SHEET'!AA499)</f>
        <v/>
      </c>
      <c s="86" t="str">
        <f>IF('S.D.PASTE SHEET'!AB499="","",'S.D.PASTE SHEET'!AB499)</f>
        <v/>
      </c>
      <c s="86" t="str">
        <f>IF('S.D.PASTE SHEET'!AC499="","",'S.D.PASTE SHEET'!AC499)</f>
        <v/>
      </c>
      <c s="86" t="str">
        <f>IF('S.D.PASTE SHEET'!AD499="","",'S.D.PASTE SHEET'!AD499)</f>
        <v/>
      </c>
      <c s="87"/>
      <c s="88" t="str">
        <f>IF(AK499="","",IF(AK499&gt;0,COUNT($AG$2:AG499),""))</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499" s="88" t="str">
        <f>IF(BC499="","",IF(BC499&gt;0,COUNT($AY$2:AY499),""))</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00" spans="1:66" ht="15.75" customHeight="1">
      <c r="A500" s="86" t="str">
        <f>IF('S.D.PASTE SHEET'!A500="","",'S.D.PASTE SHEET'!A500)</f>
        <v/>
      </c>
      <c s="86" t="str">
        <f>IF('S.D.PASTE SHEET'!B500="","",'S.D.PASTE SHEET'!B500)</f>
        <v/>
      </c>
      <c s="86" t="str">
        <f>IF('S.D.PASTE SHEET'!C500="","",'S.D.PASTE SHEET'!C500)</f>
        <v/>
      </c>
      <c s="86" t="str">
        <f>IF('S.D.PASTE SHEET'!D500="","",'S.D.PASTE SHEET'!D500)</f>
        <v/>
      </c>
      <c s="86" t="str">
        <f>IF('S.D.PASTE SHEET'!E500="","",'S.D.PASTE SHEET'!E500)</f>
        <v/>
      </c>
      <c s="86" t="str">
        <f>IF('S.D.PASTE SHEET'!F500="","",'S.D.PASTE SHEET'!F500)</f>
        <v/>
      </c>
      <c s="86" t="str">
        <f>IF('S.D.PASTE SHEET'!G500="","",'S.D.PASTE SHEET'!G500)</f>
        <v/>
      </c>
      <c s="86" t="str">
        <f>IF('S.D.PASTE SHEET'!H500="","",'S.D.PASTE SHEET'!H500)</f>
        <v/>
      </c>
      <c s="86" t="str">
        <f>IF('S.D.PASTE SHEET'!I500="","",'S.D.PASTE SHEET'!I500)</f>
        <v/>
      </c>
      <c s="86" t="str">
        <f>IF('S.D.PASTE SHEET'!J500="","",'S.D.PASTE SHEET'!J500)</f>
        <v/>
      </c>
      <c s="86" t="str">
        <f>IF('S.D.PASTE SHEET'!K500="","",'S.D.PASTE SHEET'!K500)</f>
        <v/>
      </c>
      <c s="86" t="str">
        <f>IF('S.D.PASTE SHEET'!L500="","",'S.D.PASTE SHEET'!L500)</f>
        <v/>
      </c>
      <c s="86" t="str">
        <f>IF('S.D.PASTE SHEET'!M500="","",'S.D.PASTE SHEET'!M500)</f>
        <v/>
      </c>
      <c s="86" t="str">
        <f>IF('S.D.PASTE SHEET'!N500="","",'S.D.PASTE SHEET'!N500)</f>
        <v/>
      </c>
      <c s="86" t="str">
        <f>IF('S.D.PASTE SHEET'!O500="","",'S.D.PASTE SHEET'!O500)</f>
        <v/>
      </c>
      <c s="86" t="str">
        <f>IF('S.D.PASTE SHEET'!P500="","",'S.D.PASTE SHEET'!P500)</f>
        <v/>
      </c>
      <c s="86" t="str">
        <f>IF('S.D.PASTE SHEET'!Q500="","",'S.D.PASTE SHEET'!Q500)</f>
        <v/>
      </c>
      <c s="86" t="str">
        <f>IF('S.D.PASTE SHEET'!R500="","",'S.D.PASTE SHEET'!R500)</f>
        <v/>
      </c>
      <c s="86" t="str">
        <f>IF('S.D.PASTE SHEET'!S500="","",'S.D.PASTE SHEET'!S500)</f>
        <v/>
      </c>
      <c s="86" t="str">
        <f>IF('S.D.PASTE SHEET'!T500="","",'S.D.PASTE SHEET'!T500)</f>
        <v/>
      </c>
      <c s="86" t="str">
        <f>IF('S.D.PASTE SHEET'!U500="","",'S.D.PASTE SHEET'!U500)</f>
        <v/>
      </c>
      <c s="86" t="str">
        <f>IF('S.D.PASTE SHEET'!V500="","",'S.D.PASTE SHEET'!V500)</f>
        <v/>
      </c>
      <c s="86" t="str">
        <f>IF('S.D.PASTE SHEET'!W500="","",'S.D.PASTE SHEET'!W500)</f>
        <v/>
      </c>
      <c s="86" t="str">
        <f>IF('S.D.PASTE SHEET'!X500="","",'S.D.PASTE SHEET'!X500)</f>
        <v/>
      </c>
      <c s="86" t="str">
        <f>IF('S.D.PASTE SHEET'!Y500="","",'S.D.PASTE SHEET'!Y500)</f>
        <v/>
      </c>
      <c s="86" t="str">
        <f>IF('S.D.PASTE SHEET'!Z500="","",'S.D.PASTE SHEET'!Z500)</f>
        <v/>
      </c>
      <c s="86" t="str">
        <f>IF('S.D.PASTE SHEET'!AA500="","",'S.D.PASTE SHEET'!AA500)</f>
        <v/>
      </c>
      <c s="86" t="str">
        <f>IF('S.D.PASTE SHEET'!AB500="","",'S.D.PASTE SHEET'!AB500)</f>
        <v/>
      </c>
      <c s="86" t="str">
        <f>IF('S.D.PASTE SHEET'!AC500="","",'S.D.PASTE SHEET'!AC500)</f>
        <v/>
      </c>
      <c s="86" t="str">
        <f>IF('S.D.PASTE SHEET'!AD500="","",'S.D.PASTE SHEET'!AD500)</f>
        <v/>
      </c>
      <c s="87"/>
      <c s="88" t="str">
        <f>IF(AK500="","",IF(AK500&gt;0,COUNT($AG$2:AG500),""))</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00" s="88" t="str">
        <f>IF(BC500="","",IF(BC500&gt;0,COUNT($AY$2:AY500),""))</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01" spans="1:66" ht="15.75" customHeight="1">
      <c r="A501" s="86" t="str">
        <f>IF('S.D.PASTE SHEET'!A501="","",'S.D.PASTE SHEET'!A501)</f>
        <v/>
      </c>
      <c s="86" t="str">
        <f>IF('S.D.PASTE SHEET'!B501="","",'S.D.PASTE SHEET'!B501)</f>
        <v/>
      </c>
      <c s="86" t="str">
        <f>IF('S.D.PASTE SHEET'!C501="","",'S.D.PASTE SHEET'!C501)</f>
        <v/>
      </c>
      <c s="86" t="str">
        <f>IF('S.D.PASTE SHEET'!D501="","",'S.D.PASTE SHEET'!D501)</f>
        <v/>
      </c>
      <c s="86" t="str">
        <f>IF('S.D.PASTE SHEET'!E501="","",'S.D.PASTE SHEET'!E501)</f>
        <v/>
      </c>
      <c s="86" t="str">
        <f>IF('S.D.PASTE SHEET'!F501="","",'S.D.PASTE SHEET'!F501)</f>
        <v/>
      </c>
      <c s="86" t="str">
        <f>IF('S.D.PASTE SHEET'!G501="","",'S.D.PASTE SHEET'!G501)</f>
        <v/>
      </c>
      <c s="86" t="str">
        <f>IF('S.D.PASTE SHEET'!H501="","",'S.D.PASTE SHEET'!H501)</f>
        <v/>
      </c>
      <c s="86" t="str">
        <f>IF('S.D.PASTE SHEET'!I501="","",'S.D.PASTE SHEET'!I501)</f>
        <v/>
      </c>
      <c s="86" t="str">
        <f>IF('S.D.PASTE SHEET'!J501="","",'S.D.PASTE SHEET'!J501)</f>
        <v/>
      </c>
      <c s="86" t="str">
        <f>IF('S.D.PASTE SHEET'!K501="","",'S.D.PASTE SHEET'!K501)</f>
        <v/>
      </c>
      <c s="86" t="str">
        <f>IF('S.D.PASTE SHEET'!L501="","",'S.D.PASTE SHEET'!L501)</f>
        <v/>
      </c>
      <c s="86" t="str">
        <f>IF('S.D.PASTE SHEET'!M501="","",'S.D.PASTE SHEET'!M501)</f>
        <v/>
      </c>
      <c s="86" t="str">
        <f>IF('S.D.PASTE SHEET'!N501="","",'S.D.PASTE SHEET'!N501)</f>
        <v/>
      </c>
      <c s="86" t="str">
        <f>IF('S.D.PASTE SHEET'!O501="","",'S.D.PASTE SHEET'!O501)</f>
        <v/>
      </c>
      <c s="86" t="str">
        <f>IF('S.D.PASTE SHEET'!P501="","",'S.D.PASTE SHEET'!P501)</f>
        <v/>
      </c>
      <c s="86" t="str">
        <f>IF('S.D.PASTE SHEET'!Q501="","",'S.D.PASTE SHEET'!Q501)</f>
        <v/>
      </c>
      <c s="86" t="str">
        <f>IF('S.D.PASTE SHEET'!R501="","",'S.D.PASTE SHEET'!R501)</f>
        <v/>
      </c>
      <c s="86" t="str">
        <f>IF('S.D.PASTE SHEET'!S501="","",'S.D.PASTE SHEET'!S501)</f>
        <v/>
      </c>
      <c s="86" t="str">
        <f>IF('S.D.PASTE SHEET'!T501="","",'S.D.PASTE SHEET'!T501)</f>
        <v/>
      </c>
      <c s="86" t="str">
        <f>IF('S.D.PASTE SHEET'!U501="","",'S.D.PASTE SHEET'!U501)</f>
        <v/>
      </c>
      <c s="86" t="str">
        <f>IF('S.D.PASTE SHEET'!V501="","",'S.D.PASTE SHEET'!V501)</f>
        <v/>
      </c>
      <c s="86" t="str">
        <f>IF('S.D.PASTE SHEET'!W501="","",'S.D.PASTE SHEET'!W501)</f>
        <v/>
      </c>
      <c s="86" t="str">
        <f>IF('S.D.PASTE SHEET'!X501="","",'S.D.PASTE SHEET'!X501)</f>
        <v/>
      </c>
      <c s="86" t="str">
        <f>IF('S.D.PASTE SHEET'!Y501="","",'S.D.PASTE SHEET'!Y501)</f>
        <v/>
      </c>
      <c s="86" t="str">
        <f>IF('S.D.PASTE SHEET'!Z501="","",'S.D.PASTE SHEET'!Z501)</f>
        <v/>
      </c>
      <c s="86" t="str">
        <f>IF('S.D.PASTE SHEET'!AA501="","",'S.D.PASTE SHEET'!AA501)</f>
        <v/>
      </c>
      <c s="86" t="str">
        <f>IF('S.D.PASTE SHEET'!AB501="","",'S.D.PASTE SHEET'!AB501)</f>
        <v/>
      </c>
      <c s="86" t="str">
        <f>IF('S.D.PASTE SHEET'!AC501="","",'S.D.PASTE SHEET'!AC501)</f>
        <v/>
      </c>
      <c s="86" t="str">
        <f>IF('S.D.PASTE SHEET'!AD501="","",'S.D.PASTE SHEET'!AD501)</f>
        <v/>
      </c>
      <c s="87"/>
      <c s="88" t="str">
        <f>IF(AK501="","",IF(AK501&gt;0,COUNT($AG$2:AG501),""))</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01" s="88" t="str">
        <f>IF(BC501="","",IF(BC501&gt;0,COUNT($AY$2:AY501),""))</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02" spans="1:66" ht="15.75" customHeight="1">
      <c r="A502" s="86" t="str">
        <f>IF('S.D.PASTE SHEET'!A502="","",'S.D.PASTE SHEET'!A502)</f>
        <v/>
      </c>
      <c s="86" t="str">
        <f>IF('S.D.PASTE SHEET'!B502="","",'S.D.PASTE SHEET'!B502)</f>
        <v/>
      </c>
      <c s="86" t="str">
        <f>IF('S.D.PASTE SHEET'!C502="","",'S.D.PASTE SHEET'!C502)</f>
        <v/>
      </c>
      <c s="86" t="str">
        <f>IF('S.D.PASTE SHEET'!D502="","",'S.D.PASTE SHEET'!D502)</f>
        <v/>
      </c>
      <c s="86" t="str">
        <f>IF('S.D.PASTE SHEET'!E502="","",'S.D.PASTE SHEET'!E502)</f>
        <v/>
      </c>
      <c s="86" t="str">
        <f>IF('S.D.PASTE SHEET'!F502="","",'S.D.PASTE SHEET'!F502)</f>
        <v/>
      </c>
      <c s="86" t="str">
        <f>IF('S.D.PASTE SHEET'!G502="","",'S.D.PASTE SHEET'!G502)</f>
        <v/>
      </c>
      <c s="86" t="str">
        <f>IF('S.D.PASTE SHEET'!H502="","",'S.D.PASTE SHEET'!H502)</f>
        <v/>
      </c>
      <c s="86" t="str">
        <f>IF('S.D.PASTE SHEET'!I502="","",'S.D.PASTE SHEET'!I502)</f>
        <v/>
      </c>
      <c s="86" t="str">
        <f>IF('S.D.PASTE SHEET'!J502="","",'S.D.PASTE SHEET'!J502)</f>
        <v/>
      </c>
      <c s="86" t="str">
        <f>IF('S.D.PASTE SHEET'!K502="","",'S.D.PASTE SHEET'!K502)</f>
        <v/>
      </c>
      <c s="86" t="str">
        <f>IF('S.D.PASTE SHEET'!L502="","",'S.D.PASTE SHEET'!L502)</f>
        <v/>
      </c>
      <c s="86" t="str">
        <f>IF('S.D.PASTE SHEET'!M502="","",'S.D.PASTE SHEET'!M502)</f>
        <v/>
      </c>
      <c s="86" t="str">
        <f>IF('S.D.PASTE SHEET'!N502="","",'S.D.PASTE SHEET'!N502)</f>
        <v/>
      </c>
      <c s="86" t="str">
        <f>IF('S.D.PASTE SHEET'!O502="","",'S.D.PASTE SHEET'!O502)</f>
        <v/>
      </c>
      <c s="86" t="str">
        <f>IF('S.D.PASTE SHEET'!P502="","",'S.D.PASTE SHEET'!P502)</f>
        <v/>
      </c>
      <c s="86" t="str">
        <f>IF('S.D.PASTE SHEET'!Q502="","",'S.D.PASTE SHEET'!Q502)</f>
        <v/>
      </c>
      <c s="86" t="str">
        <f>IF('S.D.PASTE SHEET'!R502="","",'S.D.PASTE SHEET'!R502)</f>
        <v/>
      </c>
      <c s="86" t="str">
        <f>IF('S.D.PASTE SHEET'!S502="","",'S.D.PASTE SHEET'!S502)</f>
        <v/>
      </c>
      <c s="86" t="str">
        <f>IF('S.D.PASTE SHEET'!T502="","",'S.D.PASTE SHEET'!T502)</f>
        <v/>
      </c>
      <c s="86" t="str">
        <f>IF('S.D.PASTE SHEET'!U502="","",'S.D.PASTE SHEET'!U502)</f>
        <v/>
      </c>
      <c s="86" t="str">
        <f>IF('S.D.PASTE SHEET'!V502="","",'S.D.PASTE SHEET'!V502)</f>
        <v/>
      </c>
      <c s="86" t="str">
        <f>IF('S.D.PASTE SHEET'!W502="","",'S.D.PASTE SHEET'!W502)</f>
        <v/>
      </c>
      <c s="86" t="str">
        <f>IF('S.D.PASTE SHEET'!X502="","",'S.D.PASTE SHEET'!X502)</f>
        <v/>
      </c>
      <c s="86" t="str">
        <f>IF('S.D.PASTE SHEET'!Y502="","",'S.D.PASTE SHEET'!Y502)</f>
        <v/>
      </c>
      <c s="86" t="str">
        <f>IF('S.D.PASTE SHEET'!Z502="","",'S.D.PASTE SHEET'!Z502)</f>
        <v/>
      </c>
      <c s="86" t="str">
        <f>IF('S.D.PASTE SHEET'!AA502="","",'S.D.PASTE SHEET'!AA502)</f>
        <v/>
      </c>
      <c s="86" t="str">
        <f>IF('S.D.PASTE SHEET'!AB502="","",'S.D.PASTE SHEET'!AB502)</f>
        <v/>
      </c>
      <c s="86" t="str">
        <f>IF('S.D.PASTE SHEET'!AC502="","",'S.D.PASTE SHEET'!AC502)</f>
        <v/>
      </c>
      <c s="86" t="str">
        <f>IF('S.D.PASTE SHEET'!AD502="","",'S.D.PASTE SHEET'!AD502)</f>
        <v/>
      </c>
      <c s="87"/>
      <c s="88" t="str">
        <f>IF(AK502="","",IF(AK502&gt;0,COUNT($AG$2:AG502),""))</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02" s="88" t="str">
        <f>IF(BC502="","",IF(BC502&gt;0,COUNT($AY$2:AY502),""))</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03" spans="1:66" ht="15.75" customHeight="1">
      <c r="A503" s="86" t="str">
        <f>IF('S.D.PASTE SHEET'!A503="","",'S.D.PASTE SHEET'!A503)</f>
        <v/>
      </c>
      <c s="86" t="str">
        <f>IF('S.D.PASTE SHEET'!B503="","",'S.D.PASTE SHEET'!B503)</f>
        <v/>
      </c>
      <c s="86" t="str">
        <f>IF('S.D.PASTE SHEET'!C503="","",'S.D.PASTE SHEET'!C503)</f>
        <v/>
      </c>
      <c s="86" t="str">
        <f>IF('S.D.PASTE SHEET'!D503="","",'S.D.PASTE SHEET'!D503)</f>
        <v/>
      </c>
      <c s="86" t="str">
        <f>IF('S.D.PASTE SHEET'!E503="","",'S.D.PASTE SHEET'!E503)</f>
        <v/>
      </c>
      <c s="86" t="str">
        <f>IF('S.D.PASTE SHEET'!F503="","",'S.D.PASTE SHEET'!F503)</f>
        <v/>
      </c>
      <c s="86" t="str">
        <f>IF('S.D.PASTE SHEET'!G503="","",'S.D.PASTE SHEET'!G503)</f>
        <v/>
      </c>
      <c s="86" t="str">
        <f>IF('S.D.PASTE SHEET'!H503="","",'S.D.PASTE SHEET'!H503)</f>
        <v/>
      </c>
      <c s="86" t="str">
        <f>IF('S.D.PASTE SHEET'!I503="","",'S.D.PASTE SHEET'!I503)</f>
        <v/>
      </c>
      <c s="86" t="str">
        <f>IF('S.D.PASTE SHEET'!J503="","",'S.D.PASTE SHEET'!J503)</f>
        <v/>
      </c>
      <c s="86" t="str">
        <f>IF('S.D.PASTE SHEET'!K503="","",'S.D.PASTE SHEET'!K503)</f>
        <v/>
      </c>
      <c s="86" t="str">
        <f>IF('S.D.PASTE SHEET'!L503="","",'S.D.PASTE SHEET'!L503)</f>
        <v/>
      </c>
      <c s="86" t="str">
        <f>IF('S.D.PASTE SHEET'!M503="","",'S.D.PASTE SHEET'!M503)</f>
        <v/>
      </c>
      <c s="86" t="str">
        <f>IF('S.D.PASTE SHEET'!N503="","",'S.D.PASTE SHEET'!N503)</f>
        <v/>
      </c>
      <c s="86" t="str">
        <f>IF('S.D.PASTE SHEET'!O503="","",'S.D.PASTE SHEET'!O503)</f>
        <v/>
      </c>
      <c s="86" t="str">
        <f>IF('S.D.PASTE SHEET'!P503="","",'S.D.PASTE SHEET'!P503)</f>
        <v/>
      </c>
      <c s="86" t="str">
        <f>IF('S.D.PASTE SHEET'!Q503="","",'S.D.PASTE SHEET'!Q503)</f>
        <v/>
      </c>
      <c s="86" t="str">
        <f>IF('S.D.PASTE SHEET'!R503="","",'S.D.PASTE SHEET'!R503)</f>
        <v/>
      </c>
      <c s="86" t="str">
        <f>IF('S.D.PASTE SHEET'!S503="","",'S.D.PASTE SHEET'!S503)</f>
        <v/>
      </c>
      <c s="86" t="str">
        <f>IF('S.D.PASTE SHEET'!T503="","",'S.D.PASTE SHEET'!T503)</f>
        <v/>
      </c>
      <c s="86" t="str">
        <f>IF('S.D.PASTE SHEET'!U503="","",'S.D.PASTE SHEET'!U503)</f>
        <v/>
      </c>
      <c s="86" t="str">
        <f>IF('S.D.PASTE SHEET'!V503="","",'S.D.PASTE SHEET'!V503)</f>
        <v/>
      </c>
      <c s="86" t="str">
        <f>IF('S.D.PASTE SHEET'!W503="","",'S.D.PASTE SHEET'!W503)</f>
        <v/>
      </c>
      <c s="86" t="str">
        <f>IF('S.D.PASTE SHEET'!X503="","",'S.D.PASTE SHEET'!X503)</f>
        <v/>
      </c>
      <c s="86" t="str">
        <f>IF('S.D.PASTE SHEET'!Y503="","",'S.D.PASTE SHEET'!Y503)</f>
        <v/>
      </c>
      <c s="86" t="str">
        <f>IF('S.D.PASTE SHEET'!Z503="","",'S.D.PASTE SHEET'!Z503)</f>
        <v/>
      </c>
      <c s="86" t="str">
        <f>IF('S.D.PASTE SHEET'!AA503="","",'S.D.PASTE SHEET'!AA503)</f>
        <v/>
      </c>
      <c s="86" t="str">
        <f>IF('S.D.PASTE SHEET'!AB503="","",'S.D.PASTE SHEET'!AB503)</f>
        <v/>
      </c>
      <c s="86" t="str">
        <f>IF('S.D.PASTE SHEET'!AC503="","",'S.D.PASTE SHEET'!AC503)</f>
        <v/>
      </c>
      <c s="86" t="str">
        <f>IF('S.D.PASTE SHEET'!AD503="","",'S.D.PASTE SHEET'!AD503)</f>
        <v/>
      </c>
      <c s="87"/>
      <c s="88" t="str">
        <f>IF(AK503="","",IF(AK503&gt;0,COUNT($AG$2:AG503),""))</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03" s="88" t="str">
        <f>IF(BC503="","",IF(BC503&gt;0,COUNT($AY$2:AY503),""))</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04" spans="1:66" ht="15.75" customHeight="1">
      <c r="A504" s="86" t="str">
        <f>IF('S.D.PASTE SHEET'!A504="","",'S.D.PASTE SHEET'!A504)</f>
        <v/>
      </c>
      <c s="86" t="str">
        <f>IF('S.D.PASTE SHEET'!B504="","",'S.D.PASTE SHEET'!B504)</f>
        <v/>
      </c>
      <c s="86" t="str">
        <f>IF('S.D.PASTE SHEET'!C504="","",'S.D.PASTE SHEET'!C504)</f>
        <v/>
      </c>
      <c s="86" t="str">
        <f>IF('S.D.PASTE SHEET'!D504="","",'S.D.PASTE SHEET'!D504)</f>
        <v/>
      </c>
      <c s="86" t="str">
        <f>IF('S.D.PASTE SHEET'!E504="","",'S.D.PASTE SHEET'!E504)</f>
        <v/>
      </c>
      <c s="86" t="str">
        <f>IF('S.D.PASTE SHEET'!F504="","",'S.D.PASTE SHEET'!F504)</f>
        <v/>
      </c>
      <c s="86" t="str">
        <f>IF('S.D.PASTE SHEET'!G504="","",'S.D.PASTE SHEET'!G504)</f>
        <v/>
      </c>
      <c s="86" t="str">
        <f>IF('S.D.PASTE SHEET'!H504="","",'S.D.PASTE SHEET'!H504)</f>
        <v/>
      </c>
      <c s="86" t="str">
        <f>IF('S.D.PASTE SHEET'!I504="","",'S.D.PASTE SHEET'!I504)</f>
        <v/>
      </c>
      <c s="86" t="str">
        <f>IF('S.D.PASTE SHEET'!J504="","",'S.D.PASTE SHEET'!J504)</f>
        <v/>
      </c>
      <c s="86" t="str">
        <f>IF('S.D.PASTE SHEET'!K504="","",'S.D.PASTE SHEET'!K504)</f>
        <v/>
      </c>
      <c s="86" t="str">
        <f>IF('S.D.PASTE SHEET'!L504="","",'S.D.PASTE SHEET'!L504)</f>
        <v/>
      </c>
      <c s="86" t="str">
        <f>IF('S.D.PASTE SHEET'!M504="","",'S.D.PASTE SHEET'!M504)</f>
        <v/>
      </c>
      <c s="86" t="str">
        <f>IF('S.D.PASTE SHEET'!N504="","",'S.D.PASTE SHEET'!N504)</f>
        <v/>
      </c>
      <c s="86" t="str">
        <f>IF('S.D.PASTE SHEET'!O504="","",'S.D.PASTE SHEET'!O504)</f>
        <v/>
      </c>
      <c s="86" t="str">
        <f>IF('S.D.PASTE SHEET'!P504="","",'S.D.PASTE SHEET'!P504)</f>
        <v/>
      </c>
      <c s="86" t="str">
        <f>IF('S.D.PASTE SHEET'!Q504="","",'S.D.PASTE SHEET'!Q504)</f>
        <v/>
      </c>
      <c s="86" t="str">
        <f>IF('S.D.PASTE SHEET'!R504="","",'S.D.PASTE SHEET'!R504)</f>
        <v/>
      </c>
      <c s="86" t="str">
        <f>IF('S.D.PASTE SHEET'!S504="","",'S.D.PASTE SHEET'!S504)</f>
        <v/>
      </c>
      <c s="86" t="str">
        <f>IF('S.D.PASTE SHEET'!T504="","",'S.D.PASTE SHEET'!T504)</f>
        <v/>
      </c>
      <c s="86" t="str">
        <f>IF('S.D.PASTE SHEET'!U504="","",'S.D.PASTE SHEET'!U504)</f>
        <v/>
      </c>
      <c s="86" t="str">
        <f>IF('S.D.PASTE SHEET'!V504="","",'S.D.PASTE SHEET'!V504)</f>
        <v/>
      </c>
      <c s="86" t="str">
        <f>IF('S.D.PASTE SHEET'!W504="","",'S.D.PASTE SHEET'!W504)</f>
        <v/>
      </c>
      <c s="86" t="str">
        <f>IF('S.D.PASTE SHEET'!X504="","",'S.D.PASTE SHEET'!X504)</f>
        <v/>
      </c>
      <c s="86" t="str">
        <f>IF('S.D.PASTE SHEET'!Y504="","",'S.D.PASTE SHEET'!Y504)</f>
        <v/>
      </c>
      <c s="86" t="str">
        <f>IF('S.D.PASTE SHEET'!Z504="","",'S.D.PASTE SHEET'!Z504)</f>
        <v/>
      </c>
      <c s="86" t="str">
        <f>IF('S.D.PASTE SHEET'!AA504="","",'S.D.PASTE SHEET'!AA504)</f>
        <v/>
      </c>
      <c s="86" t="str">
        <f>IF('S.D.PASTE SHEET'!AB504="","",'S.D.PASTE SHEET'!AB504)</f>
        <v/>
      </c>
      <c s="86" t="str">
        <f>IF('S.D.PASTE SHEET'!AC504="","",'S.D.PASTE SHEET'!AC504)</f>
        <v/>
      </c>
      <c s="86" t="str">
        <f>IF('S.D.PASTE SHEET'!AD504="","",'S.D.PASTE SHEET'!AD504)</f>
        <v/>
      </c>
      <c s="87"/>
      <c s="88" t="str">
        <f>IF(AK504="","",IF(AK504&gt;0,COUNT($AG$2:AG504),""))</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04" s="88" t="str">
        <f>IF(BC504="","",IF(BC504&gt;0,COUNT($AY$2:AY504),""))</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05" spans="1:66" ht="15.75" customHeight="1">
      <c r="A505" s="86" t="str">
        <f>IF('S.D.PASTE SHEET'!A505="","",'S.D.PASTE SHEET'!A505)</f>
        <v/>
      </c>
      <c s="86" t="str">
        <f>IF('S.D.PASTE SHEET'!B505="","",'S.D.PASTE SHEET'!B505)</f>
        <v/>
      </c>
      <c s="86" t="str">
        <f>IF('S.D.PASTE SHEET'!C505="","",'S.D.PASTE SHEET'!C505)</f>
        <v/>
      </c>
      <c s="86" t="str">
        <f>IF('S.D.PASTE SHEET'!D505="","",'S.D.PASTE SHEET'!D505)</f>
        <v/>
      </c>
      <c s="86" t="str">
        <f>IF('S.D.PASTE SHEET'!E505="","",'S.D.PASTE SHEET'!E505)</f>
        <v/>
      </c>
      <c s="86" t="str">
        <f>IF('S.D.PASTE SHEET'!F505="","",'S.D.PASTE SHEET'!F505)</f>
        <v/>
      </c>
      <c s="86" t="str">
        <f>IF('S.D.PASTE SHEET'!G505="","",'S.D.PASTE SHEET'!G505)</f>
        <v/>
      </c>
      <c s="86" t="str">
        <f>IF('S.D.PASTE SHEET'!H505="","",'S.D.PASTE SHEET'!H505)</f>
        <v/>
      </c>
      <c s="86" t="str">
        <f>IF('S.D.PASTE SHEET'!I505="","",'S.D.PASTE SHEET'!I505)</f>
        <v/>
      </c>
      <c s="86" t="str">
        <f>IF('S.D.PASTE SHEET'!J505="","",'S.D.PASTE SHEET'!J505)</f>
        <v/>
      </c>
      <c s="86" t="str">
        <f>IF('S.D.PASTE SHEET'!K505="","",'S.D.PASTE SHEET'!K505)</f>
        <v/>
      </c>
      <c s="86" t="str">
        <f>IF('S.D.PASTE SHEET'!L505="","",'S.D.PASTE SHEET'!L505)</f>
        <v/>
      </c>
      <c s="86" t="str">
        <f>IF('S.D.PASTE SHEET'!M505="","",'S.D.PASTE SHEET'!M505)</f>
        <v/>
      </c>
      <c s="86" t="str">
        <f>IF('S.D.PASTE SHEET'!N505="","",'S.D.PASTE SHEET'!N505)</f>
        <v/>
      </c>
      <c s="86" t="str">
        <f>IF('S.D.PASTE SHEET'!O505="","",'S.D.PASTE SHEET'!O505)</f>
        <v/>
      </c>
      <c s="86" t="str">
        <f>IF('S.D.PASTE SHEET'!P505="","",'S.D.PASTE SHEET'!P505)</f>
        <v/>
      </c>
      <c s="86" t="str">
        <f>IF('S.D.PASTE SHEET'!Q505="","",'S.D.PASTE SHEET'!Q505)</f>
        <v/>
      </c>
      <c s="86" t="str">
        <f>IF('S.D.PASTE SHEET'!R505="","",'S.D.PASTE SHEET'!R505)</f>
        <v/>
      </c>
      <c s="86" t="str">
        <f>IF('S.D.PASTE SHEET'!S505="","",'S.D.PASTE SHEET'!S505)</f>
        <v/>
      </c>
      <c s="86" t="str">
        <f>IF('S.D.PASTE SHEET'!T505="","",'S.D.PASTE SHEET'!T505)</f>
        <v/>
      </c>
      <c s="86" t="str">
        <f>IF('S.D.PASTE SHEET'!U505="","",'S.D.PASTE SHEET'!U505)</f>
        <v/>
      </c>
      <c s="86" t="str">
        <f>IF('S.D.PASTE SHEET'!V505="","",'S.D.PASTE SHEET'!V505)</f>
        <v/>
      </c>
      <c s="86" t="str">
        <f>IF('S.D.PASTE SHEET'!W505="","",'S.D.PASTE SHEET'!W505)</f>
        <v/>
      </c>
      <c s="86" t="str">
        <f>IF('S.D.PASTE SHEET'!X505="","",'S.D.PASTE SHEET'!X505)</f>
        <v/>
      </c>
      <c s="86" t="str">
        <f>IF('S.D.PASTE SHEET'!Y505="","",'S.D.PASTE SHEET'!Y505)</f>
        <v/>
      </c>
      <c s="86" t="str">
        <f>IF('S.D.PASTE SHEET'!Z505="","",'S.D.PASTE SHEET'!Z505)</f>
        <v/>
      </c>
      <c s="86" t="str">
        <f>IF('S.D.PASTE SHEET'!AA505="","",'S.D.PASTE SHEET'!AA505)</f>
        <v/>
      </c>
      <c s="86" t="str">
        <f>IF('S.D.PASTE SHEET'!AB505="","",'S.D.PASTE SHEET'!AB505)</f>
        <v/>
      </c>
      <c s="86" t="str">
        <f>IF('S.D.PASTE SHEET'!AC505="","",'S.D.PASTE SHEET'!AC505)</f>
        <v/>
      </c>
      <c s="86" t="str">
        <f>IF('S.D.PASTE SHEET'!AD505="","",'S.D.PASTE SHEET'!AD505)</f>
        <v/>
      </c>
      <c s="87"/>
      <c s="88" t="str">
        <f>IF(AK505="","",IF(AK505&gt;0,COUNT($AG$2:AG505),""))</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05" s="88" t="str">
        <f>IF(BC505="","",IF(BC505&gt;0,COUNT($AY$2:AY505),""))</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06" spans="1:66" ht="15.75" customHeight="1">
      <c r="A506" s="86" t="str">
        <f>IF('S.D.PASTE SHEET'!A506="","",'S.D.PASTE SHEET'!A506)</f>
        <v/>
      </c>
      <c s="86" t="str">
        <f>IF('S.D.PASTE SHEET'!B506="","",'S.D.PASTE SHEET'!B506)</f>
        <v/>
      </c>
      <c s="86" t="str">
        <f>IF('S.D.PASTE SHEET'!C506="","",'S.D.PASTE SHEET'!C506)</f>
        <v/>
      </c>
      <c s="86" t="str">
        <f>IF('S.D.PASTE SHEET'!D506="","",'S.D.PASTE SHEET'!D506)</f>
        <v/>
      </c>
      <c s="86" t="str">
        <f>IF('S.D.PASTE SHEET'!E506="","",'S.D.PASTE SHEET'!E506)</f>
        <v/>
      </c>
      <c s="86" t="str">
        <f>IF('S.D.PASTE SHEET'!F506="","",'S.D.PASTE SHEET'!F506)</f>
        <v/>
      </c>
      <c s="86" t="str">
        <f>IF('S.D.PASTE SHEET'!G506="","",'S.D.PASTE SHEET'!G506)</f>
        <v/>
      </c>
      <c s="86" t="str">
        <f>IF('S.D.PASTE SHEET'!H506="","",'S.D.PASTE SHEET'!H506)</f>
        <v/>
      </c>
      <c s="86" t="str">
        <f>IF('S.D.PASTE SHEET'!I506="","",'S.D.PASTE SHEET'!I506)</f>
        <v/>
      </c>
      <c s="86" t="str">
        <f>IF('S.D.PASTE SHEET'!J506="","",'S.D.PASTE SHEET'!J506)</f>
        <v/>
      </c>
      <c s="86" t="str">
        <f>IF('S.D.PASTE SHEET'!K506="","",'S.D.PASTE SHEET'!K506)</f>
        <v/>
      </c>
      <c s="86" t="str">
        <f>IF('S.D.PASTE SHEET'!L506="","",'S.D.PASTE SHEET'!L506)</f>
        <v/>
      </c>
      <c s="86" t="str">
        <f>IF('S.D.PASTE SHEET'!M506="","",'S.D.PASTE SHEET'!M506)</f>
        <v/>
      </c>
      <c s="86" t="str">
        <f>IF('S.D.PASTE SHEET'!N506="","",'S.D.PASTE SHEET'!N506)</f>
        <v/>
      </c>
      <c s="86" t="str">
        <f>IF('S.D.PASTE SHEET'!O506="","",'S.D.PASTE SHEET'!O506)</f>
        <v/>
      </c>
      <c s="86" t="str">
        <f>IF('S.D.PASTE SHEET'!P506="","",'S.D.PASTE SHEET'!P506)</f>
        <v/>
      </c>
      <c s="86" t="str">
        <f>IF('S.D.PASTE SHEET'!Q506="","",'S.D.PASTE SHEET'!Q506)</f>
        <v/>
      </c>
      <c s="86" t="str">
        <f>IF('S.D.PASTE SHEET'!R506="","",'S.D.PASTE SHEET'!R506)</f>
        <v/>
      </c>
      <c s="86" t="str">
        <f>IF('S.D.PASTE SHEET'!S506="","",'S.D.PASTE SHEET'!S506)</f>
        <v/>
      </c>
      <c s="86" t="str">
        <f>IF('S.D.PASTE SHEET'!T506="","",'S.D.PASTE SHEET'!T506)</f>
        <v/>
      </c>
      <c s="86" t="str">
        <f>IF('S.D.PASTE SHEET'!U506="","",'S.D.PASTE SHEET'!U506)</f>
        <v/>
      </c>
      <c s="86" t="str">
        <f>IF('S.D.PASTE SHEET'!V506="","",'S.D.PASTE SHEET'!V506)</f>
        <v/>
      </c>
      <c s="86" t="str">
        <f>IF('S.D.PASTE SHEET'!W506="","",'S.D.PASTE SHEET'!W506)</f>
        <v/>
      </c>
      <c s="86" t="str">
        <f>IF('S.D.PASTE SHEET'!X506="","",'S.D.PASTE SHEET'!X506)</f>
        <v/>
      </c>
      <c s="86" t="str">
        <f>IF('S.D.PASTE SHEET'!Y506="","",'S.D.PASTE SHEET'!Y506)</f>
        <v/>
      </c>
      <c s="86" t="str">
        <f>IF('S.D.PASTE SHEET'!Z506="","",'S.D.PASTE SHEET'!Z506)</f>
        <v/>
      </c>
      <c s="86" t="str">
        <f>IF('S.D.PASTE SHEET'!AA506="","",'S.D.PASTE SHEET'!AA506)</f>
        <v/>
      </c>
      <c s="86" t="str">
        <f>IF('S.D.PASTE SHEET'!AB506="","",'S.D.PASTE SHEET'!AB506)</f>
        <v/>
      </c>
      <c s="86" t="str">
        <f>IF('S.D.PASTE SHEET'!AC506="","",'S.D.PASTE SHEET'!AC506)</f>
        <v/>
      </c>
      <c s="86" t="str">
        <f>IF('S.D.PASTE SHEET'!AD506="","",'S.D.PASTE SHEET'!AD506)</f>
        <v/>
      </c>
      <c s="87"/>
      <c s="88" t="str">
        <f>IF(AK506="","",IF(AK506&gt;0,COUNT($AG$2:AG506),""))</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06" s="88" t="str">
        <f>IF(BC506="","",IF(BC506&gt;0,COUNT($AY$2:AY506),""))</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07" spans="1:66" ht="15.75" customHeight="1">
      <c r="A507" s="86" t="str">
        <f>IF('S.D.PASTE SHEET'!A507="","",'S.D.PASTE SHEET'!A507)</f>
        <v/>
      </c>
      <c s="86" t="str">
        <f>IF('S.D.PASTE SHEET'!B507="","",'S.D.PASTE SHEET'!B507)</f>
        <v/>
      </c>
      <c s="86" t="str">
        <f>IF('S.D.PASTE SHEET'!C507="","",'S.D.PASTE SHEET'!C507)</f>
        <v/>
      </c>
      <c s="86" t="str">
        <f>IF('S.D.PASTE SHEET'!D507="","",'S.D.PASTE SHEET'!D507)</f>
        <v/>
      </c>
      <c s="86" t="str">
        <f>IF('S.D.PASTE SHEET'!E507="","",'S.D.PASTE SHEET'!E507)</f>
        <v/>
      </c>
      <c s="86" t="str">
        <f>IF('S.D.PASTE SHEET'!F507="","",'S.D.PASTE SHEET'!F507)</f>
        <v/>
      </c>
      <c s="86" t="str">
        <f>IF('S.D.PASTE SHEET'!G507="","",'S.D.PASTE SHEET'!G507)</f>
        <v/>
      </c>
      <c s="86" t="str">
        <f>IF('S.D.PASTE SHEET'!H507="","",'S.D.PASTE SHEET'!H507)</f>
        <v/>
      </c>
      <c s="86" t="str">
        <f>IF('S.D.PASTE SHEET'!I507="","",'S.D.PASTE SHEET'!I507)</f>
        <v/>
      </c>
      <c s="86" t="str">
        <f>IF('S.D.PASTE SHEET'!J507="","",'S.D.PASTE SHEET'!J507)</f>
        <v/>
      </c>
      <c s="86" t="str">
        <f>IF('S.D.PASTE SHEET'!K507="","",'S.D.PASTE SHEET'!K507)</f>
        <v/>
      </c>
      <c s="86" t="str">
        <f>IF('S.D.PASTE SHEET'!L507="","",'S.D.PASTE SHEET'!L507)</f>
        <v/>
      </c>
      <c s="86" t="str">
        <f>IF('S.D.PASTE SHEET'!M507="","",'S.D.PASTE SHEET'!M507)</f>
        <v/>
      </c>
      <c s="86" t="str">
        <f>IF('S.D.PASTE SHEET'!N507="","",'S.D.PASTE SHEET'!N507)</f>
        <v/>
      </c>
      <c s="86" t="str">
        <f>IF('S.D.PASTE SHEET'!O507="","",'S.D.PASTE SHEET'!O507)</f>
        <v/>
      </c>
      <c s="86" t="str">
        <f>IF('S.D.PASTE SHEET'!P507="","",'S.D.PASTE SHEET'!P507)</f>
        <v/>
      </c>
      <c s="86" t="str">
        <f>IF('S.D.PASTE SHEET'!Q507="","",'S.D.PASTE SHEET'!Q507)</f>
        <v/>
      </c>
      <c s="86" t="str">
        <f>IF('S.D.PASTE SHEET'!R507="","",'S.D.PASTE SHEET'!R507)</f>
        <v/>
      </c>
      <c s="86" t="str">
        <f>IF('S.D.PASTE SHEET'!S507="","",'S.D.PASTE SHEET'!S507)</f>
        <v/>
      </c>
      <c s="86" t="str">
        <f>IF('S.D.PASTE SHEET'!T507="","",'S.D.PASTE SHEET'!T507)</f>
        <v/>
      </c>
      <c s="86" t="str">
        <f>IF('S.D.PASTE SHEET'!U507="","",'S.D.PASTE SHEET'!U507)</f>
        <v/>
      </c>
      <c s="86" t="str">
        <f>IF('S.D.PASTE SHEET'!V507="","",'S.D.PASTE SHEET'!V507)</f>
        <v/>
      </c>
      <c s="86" t="str">
        <f>IF('S.D.PASTE SHEET'!W507="","",'S.D.PASTE SHEET'!W507)</f>
        <v/>
      </c>
      <c s="86" t="str">
        <f>IF('S.D.PASTE SHEET'!X507="","",'S.D.PASTE SHEET'!X507)</f>
        <v/>
      </c>
      <c s="86" t="str">
        <f>IF('S.D.PASTE SHEET'!Y507="","",'S.D.PASTE SHEET'!Y507)</f>
        <v/>
      </c>
      <c s="86" t="str">
        <f>IF('S.D.PASTE SHEET'!Z507="","",'S.D.PASTE SHEET'!Z507)</f>
        <v/>
      </c>
      <c s="86" t="str">
        <f>IF('S.D.PASTE SHEET'!AA507="","",'S.D.PASTE SHEET'!AA507)</f>
        <v/>
      </c>
      <c s="86" t="str">
        <f>IF('S.D.PASTE SHEET'!AB507="","",'S.D.PASTE SHEET'!AB507)</f>
        <v/>
      </c>
      <c s="86" t="str">
        <f>IF('S.D.PASTE SHEET'!AC507="","",'S.D.PASTE SHEET'!AC507)</f>
        <v/>
      </c>
      <c s="86" t="str">
        <f>IF('S.D.PASTE SHEET'!AD507="","",'S.D.PASTE SHEET'!AD507)</f>
        <v/>
      </c>
      <c s="87"/>
      <c s="88" t="str">
        <f>IF(AK507="","",IF(AK507&gt;0,COUNT($AG$2:AG507),""))</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07" s="88" t="str">
        <f>IF(BC507="","",IF(BC507&gt;0,COUNT($AY$2:AY507),""))</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08" spans="1:66" ht="15.75" customHeight="1">
      <c r="A508" s="86" t="str">
        <f>IF('S.D.PASTE SHEET'!A508="","",'S.D.PASTE SHEET'!A508)</f>
        <v/>
      </c>
      <c s="86" t="str">
        <f>IF('S.D.PASTE SHEET'!B508="","",'S.D.PASTE SHEET'!B508)</f>
        <v/>
      </c>
      <c s="86" t="str">
        <f>IF('S.D.PASTE SHEET'!C508="","",'S.D.PASTE SHEET'!C508)</f>
        <v/>
      </c>
      <c s="86" t="str">
        <f>IF('S.D.PASTE SHEET'!D508="","",'S.D.PASTE SHEET'!D508)</f>
        <v/>
      </c>
      <c s="86" t="str">
        <f>IF('S.D.PASTE SHEET'!E508="","",'S.D.PASTE SHEET'!E508)</f>
        <v/>
      </c>
      <c s="86" t="str">
        <f>IF('S.D.PASTE SHEET'!F508="","",'S.D.PASTE SHEET'!F508)</f>
        <v/>
      </c>
      <c s="86" t="str">
        <f>IF('S.D.PASTE SHEET'!G508="","",'S.D.PASTE SHEET'!G508)</f>
        <v/>
      </c>
      <c s="86" t="str">
        <f>IF('S.D.PASTE SHEET'!H508="","",'S.D.PASTE SHEET'!H508)</f>
        <v/>
      </c>
      <c s="86" t="str">
        <f>IF('S.D.PASTE SHEET'!I508="","",'S.D.PASTE SHEET'!I508)</f>
        <v/>
      </c>
      <c s="86" t="str">
        <f>IF('S.D.PASTE SHEET'!J508="","",'S.D.PASTE SHEET'!J508)</f>
        <v/>
      </c>
      <c s="86" t="str">
        <f>IF('S.D.PASTE SHEET'!K508="","",'S.D.PASTE SHEET'!K508)</f>
        <v/>
      </c>
      <c s="86" t="str">
        <f>IF('S.D.PASTE SHEET'!L508="","",'S.D.PASTE SHEET'!L508)</f>
        <v/>
      </c>
      <c s="86" t="str">
        <f>IF('S.D.PASTE SHEET'!M508="","",'S.D.PASTE SHEET'!M508)</f>
        <v/>
      </c>
      <c s="86" t="str">
        <f>IF('S.D.PASTE SHEET'!N508="","",'S.D.PASTE SHEET'!N508)</f>
        <v/>
      </c>
      <c s="86" t="str">
        <f>IF('S.D.PASTE SHEET'!O508="","",'S.D.PASTE SHEET'!O508)</f>
        <v/>
      </c>
      <c s="86" t="str">
        <f>IF('S.D.PASTE SHEET'!P508="","",'S.D.PASTE SHEET'!P508)</f>
        <v/>
      </c>
      <c s="86" t="str">
        <f>IF('S.D.PASTE SHEET'!Q508="","",'S.D.PASTE SHEET'!Q508)</f>
        <v/>
      </c>
      <c s="86" t="str">
        <f>IF('S.D.PASTE SHEET'!R508="","",'S.D.PASTE SHEET'!R508)</f>
        <v/>
      </c>
      <c s="86" t="str">
        <f>IF('S.D.PASTE SHEET'!S508="","",'S.D.PASTE SHEET'!S508)</f>
        <v/>
      </c>
      <c s="86" t="str">
        <f>IF('S.D.PASTE SHEET'!T508="","",'S.D.PASTE SHEET'!T508)</f>
        <v/>
      </c>
      <c s="86" t="str">
        <f>IF('S.D.PASTE SHEET'!U508="","",'S.D.PASTE SHEET'!U508)</f>
        <v/>
      </c>
      <c s="86" t="str">
        <f>IF('S.D.PASTE SHEET'!V508="","",'S.D.PASTE SHEET'!V508)</f>
        <v/>
      </c>
      <c s="86" t="str">
        <f>IF('S.D.PASTE SHEET'!W508="","",'S.D.PASTE SHEET'!W508)</f>
        <v/>
      </c>
      <c s="86" t="str">
        <f>IF('S.D.PASTE SHEET'!X508="","",'S.D.PASTE SHEET'!X508)</f>
        <v/>
      </c>
      <c s="86" t="str">
        <f>IF('S.D.PASTE SHEET'!Y508="","",'S.D.PASTE SHEET'!Y508)</f>
        <v/>
      </c>
      <c s="86" t="str">
        <f>IF('S.D.PASTE SHEET'!Z508="","",'S.D.PASTE SHEET'!Z508)</f>
        <v/>
      </c>
      <c s="86" t="str">
        <f>IF('S.D.PASTE SHEET'!AA508="","",'S.D.PASTE SHEET'!AA508)</f>
        <v/>
      </c>
      <c s="86" t="str">
        <f>IF('S.D.PASTE SHEET'!AB508="","",'S.D.PASTE SHEET'!AB508)</f>
        <v/>
      </c>
      <c s="86" t="str">
        <f>IF('S.D.PASTE SHEET'!AC508="","",'S.D.PASTE SHEET'!AC508)</f>
        <v/>
      </c>
      <c s="86" t="str">
        <f>IF('S.D.PASTE SHEET'!AD508="","",'S.D.PASTE SHEET'!AD508)</f>
        <v/>
      </c>
      <c s="87"/>
      <c s="88" t="str">
        <f>IF(AK508="","",IF(AK508&gt;0,COUNT($AG$2:AG508),""))</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08" s="88" t="str">
        <f>IF(BC508="","",IF(BC508&gt;0,COUNT($AY$2:AY508),""))</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09" spans="1:66" ht="15.75" customHeight="1">
      <c r="A509" s="86" t="str">
        <f>IF('S.D.PASTE SHEET'!A509="","",'S.D.PASTE SHEET'!A509)</f>
        <v/>
      </c>
      <c s="86" t="str">
        <f>IF('S.D.PASTE SHEET'!B509="","",'S.D.PASTE SHEET'!B509)</f>
        <v/>
      </c>
      <c s="86" t="str">
        <f>IF('S.D.PASTE SHEET'!C509="","",'S.D.PASTE SHEET'!C509)</f>
        <v/>
      </c>
      <c s="86" t="str">
        <f>IF('S.D.PASTE SHEET'!D509="","",'S.D.PASTE SHEET'!D509)</f>
        <v/>
      </c>
      <c s="86" t="str">
        <f>IF('S.D.PASTE SHEET'!E509="","",'S.D.PASTE SHEET'!E509)</f>
        <v/>
      </c>
      <c s="86" t="str">
        <f>IF('S.D.PASTE SHEET'!F509="","",'S.D.PASTE SHEET'!F509)</f>
        <v/>
      </c>
      <c s="86" t="str">
        <f>IF('S.D.PASTE SHEET'!G509="","",'S.D.PASTE SHEET'!G509)</f>
        <v/>
      </c>
      <c s="86" t="str">
        <f>IF('S.D.PASTE SHEET'!H509="","",'S.D.PASTE SHEET'!H509)</f>
        <v/>
      </c>
      <c s="86" t="str">
        <f>IF('S.D.PASTE SHEET'!I509="","",'S.D.PASTE SHEET'!I509)</f>
        <v/>
      </c>
      <c s="86" t="str">
        <f>IF('S.D.PASTE SHEET'!J509="","",'S.D.PASTE SHEET'!J509)</f>
        <v/>
      </c>
      <c s="86" t="str">
        <f>IF('S.D.PASTE SHEET'!K509="","",'S.D.PASTE SHEET'!K509)</f>
        <v/>
      </c>
      <c s="86" t="str">
        <f>IF('S.D.PASTE SHEET'!L509="","",'S.D.PASTE SHEET'!L509)</f>
        <v/>
      </c>
      <c s="86" t="str">
        <f>IF('S.D.PASTE SHEET'!M509="","",'S.D.PASTE SHEET'!M509)</f>
        <v/>
      </c>
      <c s="86" t="str">
        <f>IF('S.D.PASTE SHEET'!N509="","",'S.D.PASTE SHEET'!N509)</f>
        <v/>
      </c>
      <c s="86" t="str">
        <f>IF('S.D.PASTE SHEET'!O509="","",'S.D.PASTE SHEET'!O509)</f>
        <v/>
      </c>
      <c s="86" t="str">
        <f>IF('S.D.PASTE SHEET'!P509="","",'S.D.PASTE SHEET'!P509)</f>
        <v/>
      </c>
      <c s="86" t="str">
        <f>IF('S.D.PASTE SHEET'!Q509="","",'S.D.PASTE SHEET'!Q509)</f>
        <v/>
      </c>
      <c s="86" t="str">
        <f>IF('S.D.PASTE SHEET'!R509="","",'S.D.PASTE SHEET'!R509)</f>
        <v/>
      </c>
      <c s="86" t="str">
        <f>IF('S.D.PASTE SHEET'!S509="","",'S.D.PASTE SHEET'!S509)</f>
        <v/>
      </c>
      <c s="86" t="str">
        <f>IF('S.D.PASTE SHEET'!T509="","",'S.D.PASTE SHEET'!T509)</f>
        <v/>
      </c>
      <c s="86" t="str">
        <f>IF('S.D.PASTE SHEET'!U509="","",'S.D.PASTE SHEET'!U509)</f>
        <v/>
      </c>
      <c s="86" t="str">
        <f>IF('S.D.PASTE SHEET'!V509="","",'S.D.PASTE SHEET'!V509)</f>
        <v/>
      </c>
      <c s="86" t="str">
        <f>IF('S.D.PASTE SHEET'!W509="","",'S.D.PASTE SHEET'!W509)</f>
        <v/>
      </c>
      <c s="86" t="str">
        <f>IF('S.D.PASTE SHEET'!X509="","",'S.D.PASTE SHEET'!X509)</f>
        <v/>
      </c>
      <c s="86" t="str">
        <f>IF('S.D.PASTE SHEET'!Y509="","",'S.D.PASTE SHEET'!Y509)</f>
        <v/>
      </c>
      <c s="86" t="str">
        <f>IF('S.D.PASTE SHEET'!Z509="","",'S.D.PASTE SHEET'!Z509)</f>
        <v/>
      </c>
      <c s="86" t="str">
        <f>IF('S.D.PASTE SHEET'!AA509="","",'S.D.PASTE SHEET'!AA509)</f>
        <v/>
      </c>
      <c s="86" t="str">
        <f>IF('S.D.PASTE SHEET'!AB509="","",'S.D.PASTE SHEET'!AB509)</f>
        <v/>
      </c>
      <c s="86" t="str">
        <f>IF('S.D.PASTE SHEET'!AC509="","",'S.D.PASTE SHEET'!AC509)</f>
        <v/>
      </c>
      <c s="86" t="str">
        <f>IF('S.D.PASTE SHEET'!AD509="","",'S.D.PASTE SHEET'!AD509)</f>
        <v/>
      </c>
      <c s="87"/>
      <c s="88" t="str">
        <f>IF(AK509="","",IF(AK509&gt;0,COUNT($AG$2:AG509),""))</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09" s="88" t="str">
        <f>IF(BC509="","",IF(BC509&gt;0,COUNT($AY$2:AY509),""))</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10" spans="1:66" ht="15.75" customHeight="1">
      <c r="A510" s="86" t="str">
        <f>IF('S.D.PASTE SHEET'!A510="","",'S.D.PASTE SHEET'!A510)</f>
        <v/>
      </c>
      <c s="86" t="str">
        <f>IF('S.D.PASTE SHEET'!B510="","",'S.D.PASTE SHEET'!B510)</f>
        <v/>
      </c>
      <c s="86" t="str">
        <f>IF('S.D.PASTE SHEET'!C510="","",'S.D.PASTE SHEET'!C510)</f>
        <v/>
      </c>
      <c s="86" t="str">
        <f>IF('S.D.PASTE SHEET'!D510="","",'S.D.PASTE SHEET'!D510)</f>
        <v/>
      </c>
      <c s="86" t="str">
        <f>IF('S.D.PASTE SHEET'!E510="","",'S.D.PASTE SHEET'!E510)</f>
        <v/>
      </c>
      <c s="86" t="str">
        <f>IF('S.D.PASTE SHEET'!F510="","",'S.D.PASTE SHEET'!F510)</f>
        <v/>
      </c>
      <c s="86" t="str">
        <f>IF('S.D.PASTE SHEET'!G510="","",'S.D.PASTE SHEET'!G510)</f>
        <v/>
      </c>
      <c s="86" t="str">
        <f>IF('S.D.PASTE SHEET'!H510="","",'S.D.PASTE SHEET'!H510)</f>
        <v/>
      </c>
      <c s="86" t="str">
        <f>IF('S.D.PASTE SHEET'!I510="","",'S.D.PASTE SHEET'!I510)</f>
        <v/>
      </c>
      <c s="86" t="str">
        <f>IF('S.D.PASTE SHEET'!J510="","",'S.D.PASTE SHEET'!J510)</f>
        <v/>
      </c>
      <c s="86" t="str">
        <f>IF('S.D.PASTE SHEET'!K510="","",'S.D.PASTE SHEET'!K510)</f>
        <v/>
      </c>
      <c s="86" t="str">
        <f>IF('S.D.PASTE SHEET'!L510="","",'S.D.PASTE SHEET'!L510)</f>
        <v/>
      </c>
      <c s="86" t="str">
        <f>IF('S.D.PASTE SHEET'!M510="","",'S.D.PASTE SHEET'!M510)</f>
        <v/>
      </c>
      <c s="86" t="str">
        <f>IF('S.D.PASTE SHEET'!N510="","",'S.D.PASTE SHEET'!N510)</f>
        <v/>
      </c>
      <c s="86" t="str">
        <f>IF('S.D.PASTE SHEET'!O510="","",'S.D.PASTE SHEET'!O510)</f>
        <v/>
      </c>
      <c s="86" t="str">
        <f>IF('S.D.PASTE SHEET'!P510="","",'S.D.PASTE SHEET'!P510)</f>
        <v/>
      </c>
      <c s="86" t="str">
        <f>IF('S.D.PASTE SHEET'!Q510="","",'S.D.PASTE SHEET'!Q510)</f>
        <v/>
      </c>
      <c s="86" t="str">
        <f>IF('S.D.PASTE SHEET'!R510="","",'S.D.PASTE SHEET'!R510)</f>
        <v/>
      </c>
      <c s="86" t="str">
        <f>IF('S.D.PASTE SHEET'!S510="","",'S.D.PASTE SHEET'!S510)</f>
        <v/>
      </c>
      <c s="86" t="str">
        <f>IF('S.D.PASTE SHEET'!T510="","",'S.D.PASTE SHEET'!T510)</f>
        <v/>
      </c>
      <c s="86" t="str">
        <f>IF('S.D.PASTE SHEET'!U510="","",'S.D.PASTE SHEET'!U510)</f>
        <v/>
      </c>
      <c s="86" t="str">
        <f>IF('S.D.PASTE SHEET'!V510="","",'S.D.PASTE SHEET'!V510)</f>
        <v/>
      </c>
      <c s="86" t="str">
        <f>IF('S.D.PASTE SHEET'!W510="","",'S.D.PASTE SHEET'!W510)</f>
        <v/>
      </c>
      <c s="86" t="str">
        <f>IF('S.D.PASTE SHEET'!X510="","",'S.D.PASTE SHEET'!X510)</f>
        <v/>
      </c>
      <c s="86" t="str">
        <f>IF('S.D.PASTE SHEET'!Y510="","",'S.D.PASTE SHEET'!Y510)</f>
        <v/>
      </c>
      <c s="86" t="str">
        <f>IF('S.D.PASTE SHEET'!Z510="","",'S.D.PASTE SHEET'!Z510)</f>
        <v/>
      </c>
      <c s="86" t="str">
        <f>IF('S.D.PASTE SHEET'!AA510="","",'S.D.PASTE SHEET'!AA510)</f>
        <v/>
      </c>
      <c s="86" t="str">
        <f>IF('S.D.PASTE SHEET'!AB510="","",'S.D.PASTE SHEET'!AB510)</f>
        <v/>
      </c>
      <c s="86" t="str">
        <f>IF('S.D.PASTE SHEET'!AC510="","",'S.D.PASTE SHEET'!AC510)</f>
        <v/>
      </c>
      <c s="86" t="str">
        <f>IF('S.D.PASTE SHEET'!AD510="","",'S.D.PASTE SHEET'!AD510)</f>
        <v/>
      </c>
      <c s="87"/>
      <c s="88" t="str">
        <f>IF(AK510="","",IF(AK510&gt;0,COUNT($AG$2:AG510),""))</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10" s="88" t="str">
        <f>IF(BC510="","",IF(BC510&gt;0,COUNT($AY$2:AY510),""))</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11" spans="1:66" ht="15.75" customHeight="1">
      <c r="A511" s="86" t="str">
        <f>IF('S.D.PASTE SHEET'!A511="","",'S.D.PASTE SHEET'!A511)</f>
        <v/>
      </c>
      <c s="86" t="str">
        <f>IF('S.D.PASTE SHEET'!B511="","",'S.D.PASTE SHEET'!B511)</f>
        <v/>
      </c>
      <c s="86" t="str">
        <f>IF('S.D.PASTE SHEET'!C511="","",'S.D.PASTE SHEET'!C511)</f>
        <v/>
      </c>
      <c s="86" t="str">
        <f>IF('S.D.PASTE SHEET'!D511="","",'S.D.PASTE SHEET'!D511)</f>
        <v/>
      </c>
      <c s="86" t="str">
        <f>IF('S.D.PASTE SHEET'!E511="","",'S.D.PASTE SHEET'!E511)</f>
        <v/>
      </c>
      <c s="86" t="str">
        <f>IF('S.D.PASTE SHEET'!F511="","",'S.D.PASTE SHEET'!F511)</f>
        <v/>
      </c>
      <c s="86" t="str">
        <f>IF('S.D.PASTE SHEET'!G511="","",'S.D.PASTE SHEET'!G511)</f>
        <v/>
      </c>
      <c s="86" t="str">
        <f>IF('S.D.PASTE SHEET'!H511="","",'S.D.PASTE SHEET'!H511)</f>
        <v/>
      </c>
      <c s="86" t="str">
        <f>IF('S.D.PASTE SHEET'!I511="","",'S.D.PASTE SHEET'!I511)</f>
        <v/>
      </c>
      <c s="86" t="str">
        <f>IF('S.D.PASTE SHEET'!J511="","",'S.D.PASTE SHEET'!J511)</f>
        <v/>
      </c>
      <c s="86" t="str">
        <f>IF('S.D.PASTE SHEET'!K511="","",'S.D.PASTE SHEET'!K511)</f>
        <v/>
      </c>
      <c s="86" t="str">
        <f>IF('S.D.PASTE SHEET'!L511="","",'S.D.PASTE SHEET'!L511)</f>
        <v/>
      </c>
      <c s="86" t="str">
        <f>IF('S.D.PASTE SHEET'!M511="","",'S.D.PASTE SHEET'!M511)</f>
        <v/>
      </c>
      <c s="86" t="str">
        <f>IF('S.D.PASTE SHEET'!N511="","",'S.D.PASTE SHEET'!N511)</f>
        <v/>
      </c>
      <c s="86" t="str">
        <f>IF('S.D.PASTE SHEET'!O511="","",'S.D.PASTE SHEET'!O511)</f>
        <v/>
      </c>
      <c s="86" t="str">
        <f>IF('S.D.PASTE SHEET'!P511="","",'S.D.PASTE SHEET'!P511)</f>
        <v/>
      </c>
      <c s="86" t="str">
        <f>IF('S.D.PASTE SHEET'!Q511="","",'S.D.PASTE SHEET'!Q511)</f>
        <v/>
      </c>
      <c s="86" t="str">
        <f>IF('S.D.PASTE SHEET'!R511="","",'S.D.PASTE SHEET'!R511)</f>
        <v/>
      </c>
      <c s="86" t="str">
        <f>IF('S.D.PASTE SHEET'!S511="","",'S.D.PASTE SHEET'!S511)</f>
        <v/>
      </c>
      <c s="86" t="str">
        <f>IF('S.D.PASTE SHEET'!T511="","",'S.D.PASTE SHEET'!T511)</f>
        <v/>
      </c>
      <c s="86" t="str">
        <f>IF('S.D.PASTE SHEET'!U511="","",'S.D.PASTE SHEET'!U511)</f>
        <v/>
      </c>
      <c s="86" t="str">
        <f>IF('S.D.PASTE SHEET'!V511="","",'S.D.PASTE SHEET'!V511)</f>
        <v/>
      </c>
      <c s="86" t="str">
        <f>IF('S.D.PASTE SHEET'!W511="","",'S.D.PASTE SHEET'!W511)</f>
        <v/>
      </c>
      <c s="86" t="str">
        <f>IF('S.D.PASTE SHEET'!X511="","",'S.D.PASTE SHEET'!X511)</f>
        <v/>
      </c>
      <c s="86" t="str">
        <f>IF('S.D.PASTE SHEET'!Y511="","",'S.D.PASTE SHEET'!Y511)</f>
        <v/>
      </c>
      <c s="86" t="str">
        <f>IF('S.D.PASTE SHEET'!Z511="","",'S.D.PASTE SHEET'!Z511)</f>
        <v/>
      </c>
      <c s="86" t="str">
        <f>IF('S.D.PASTE SHEET'!AA511="","",'S.D.PASTE SHEET'!AA511)</f>
        <v/>
      </c>
      <c s="86" t="str">
        <f>IF('S.D.PASTE SHEET'!AB511="","",'S.D.PASTE SHEET'!AB511)</f>
        <v/>
      </c>
      <c s="86" t="str">
        <f>IF('S.D.PASTE SHEET'!AC511="","",'S.D.PASTE SHEET'!AC511)</f>
        <v/>
      </c>
      <c s="86" t="str">
        <f>IF('S.D.PASTE SHEET'!AD511="","",'S.D.PASTE SHEET'!AD511)</f>
        <v/>
      </c>
      <c s="87"/>
      <c s="88" t="str">
        <f>IF(AK511="","",IF(AK511&gt;0,COUNT($AG$2:AG511),""))</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11" s="88" t="str">
        <f>IF(BC511="","",IF(BC511&gt;0,COUNT($AY$2:AY511),""))</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12" spans="1:66" ht="15.75" customHeight="1">
      <c r="A512" s="86" t="str">
        <f>IF('S.D.PASTE SHEET'!A512="","",'S.D.PASTE SHEET'!A512)</f>
        <v/>
      </c>
      <c s="86" t="str">
        <f>IF('S.D.PASTE SHEET'!B512="","",'S.D.PASTE SHEET'!B512)</f>
        <v/>
      </c>
      <c s="86" t="str">
        <f>IF('S.D.PASTE SHEET'!C512="","",'S.D.PASTE SHEET'!C512)</f>
        <v/>
      </c>
      <c s="86" t="str">
        <f>IF('S.D.PASTE SHEET'!D512="","",'S.D.PASTE SHEET'!D512)</f>
        <v/>
      </c>
      <c s="86" t="str">
        <f>IF('S.D.PASTE SHEET'!E512="","",'S.D.PASTE SHEET'!E512)</f>
        <v/>
      </c>
      <c s="86" t="str">
        <f>IF('S.D.PASTE SHEET'!F512="","",'S.D.PASTE SHEET'!F512)</f>
        <v/>
      </c>
      <c s="86" t="str">
        <f>IF('S.D.PASTE SHEET'!G512="","",'S.D.PASTE SHEET'!G512)</f>
        <v/>
      </c>
      <c s="86" t="str">
        <f>IF('S.D.PASTE SHEET'!H512="","",'S.D.PASTE SHEET'!H512)</f>
        <v/>
      </c>
      <c s="86" t="str">
        <f>IF('S.D.PASTE SHEET'!I512="","",'S.D.PASTE SHEET'!I512)</f>
        <v/>
      </c>
      <c s="86" t="str">
        <f>IF('S.D.PASTE SHEET'!J512="","",'S.D.PASTE SHEET'!J512)</f>
        <v/>
      </c>
      <c s="86" t="str">
        <f>IF('S.D.PASTE SHEET'!K512="","",'S.D.PASTE SHEET'!K512)</f>
        <v/>
      </c>
      <c s="86" t="str">
        <f>IF('S.D.PASTE SHEET'!L512="","",'S.D.PASTE SHEET'!L512)</f>
        <v/>
      </c>
      <c s="86" t="str">
        <f>IF('S.D.PASTE SHEET'!M512="","",'S.D.PASTE SHEET'!M512)</f>
        <v/>
      </c>
      <c s="86" t="str">
        <f>IF('S.D.PASTE SHEET'!N512="","",'S.D.PASTE SHEET'!N512)</f>
        <v/>
      </c>
      <c s="86" t="str">
        <f>IF('S.D.PASTE SHEET'!O512="","",'S.D.PASTE SHEET'!O512)</f>
        <v/>
      </c>
      <c s="86" t="str">
        <f>IF('S.D.PASTE SHEET'!P512="","",'S.D.PASTE SHEET'!P512)</f>
        <v/>
      </c>
      <c s="86" t="str">
        <f>IF('S.D.PASTE SHEET'!Q512="","",'S.D.PASTE SHEET'!Q512)</f>
        <v/>
      </c>
      <c s="86" t="str">
        <f>IF('S.D.PASTE SHEET'!R512="","",'S.D.PASTE SHEET'!R512)</f>
        <v/>
      </c>
      <c s="86" t="str">
        <f>IF('S.D.PASTE SHEET'!S512="","",'S.D.PASTE SHEET'!S512)</f>
        <v/>
      </c>
      <c s="86" t="str">
        <f>IF('S.D.PASTE SHEET'!T512="","",'S.D.PASTE SHEET'!T512)</f>
        <v/>
      </c>
      <c s="86" t="str">
        <f>IF('S.D.PASTE SHEET'!U512="","",'S.D.PASTE SHEET'!U512)</f>
        <v/>
      </c>
      <c s="86" t="str">
        <f>IF('S.D.PASTE SHEET'!V512="","",'S.D.PASTE SHEET'!V512)</f>
        <v/>
      </c>
      <c s="86" t="str">
        <f>IF('S.D.PASTE SHEET'!W512="","",'S.D.PASTE SHEET'!W512)</f>
        <v/>
      </c>
      <c s="86" t="str">
        <f>IF('S.D.PASTE SHEET'!X512="","",'S.D.PASTE SHEET'!X512)</f>
        <v/>
      </c>
      <c s="86" t="str">
        <f>IF('S.D.PASTE SHEET'!Y512="","",'S.D.PASTE SHEET'!Y512)</f>
        <v/>
      </c>
      <c s="86" t="str">
        <f>IF('S.D.PASTE SHEET'!Z512="","",'S.D.PASTE SHEET'!Z512)</f>
        <v/>
      </c>
      <c s="86" t="str">
        <f>IF('S.D.PASTE SHEET'!AA512="","",'S.D.PASTE SHEET'!AA512)</f>
        <v/>
      </c>
      <c s="86" t="str">
        <f>IF('S.D.PASTE SHEET'!AB512="","",'S.D.PASTE SHEET'!AB512)</f>
        <v/>
      </c>
      <c s="86" t="str">
        <f>IF('S.D.PASTE SHEET'!AC512="","",'S.D.PASTE SHEET'!AC512)</f>
        <v/>
      </c>
      <c s="86" t="str">
        <f>IF('S.D.PASTE SHEET'!AD512="","",'S.D.PASTE SHEET'!AD512)</f>
        <v/>
      </c>
      <c s="87"/>
      <c s="88" t="str">
        <f>IF(AK512="","",IF(AK512&gt;0,COUNT($AG$2:AG512),""))</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12" s="88" t="str">
        <f>IF(BC512="","",IF(BC512&gt;0,COUNT($AY$2:AY512),""))</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13" spans="1:66" ht="15.75" customHeight="1">
      <c r="A513" s="86" t="str">
        <f>IF('S.D.PASTE SHEET'!A513="","",'S.D.PASTE SHEET'!A513)</f>
        <v/>
      </c>
      <c s="86" t="str">
        <f>IF('S.D.PASTE SHEET'!B513="","",'S.D.PASTE SHEET'!B513)</f>
        <v/>
      </c>
      <c s="86" t="str">
        <f>IF('S.D.PASTE SHEET'!C513="","",'S.D.PASTE SHEET'!C513)</f>
        <v/>
      </c>
      <c s="86" t="str">
        <f>IF('S.D.PASTE SHEET'!D513="","",'S.D.PASTE SHEET'!D513)</f>
        <v/>
      </c>
      <c s="86" t="str">
        <f>IF('S.D.PASTE SHEET'!E513="","",'S.D.PASTE SHEET'!E513)</f>
        <v/>
      </c>
      <c s="86" t="str">
        <f>IF('S.D.PASTE SHEET'!F513="","",'S.D.PASTE SHEET'!F513)</f>
        <v/>
      </c>
      <c s="86" t="str">
        <f>IF('S.D.PASTE SHEET'!G513="","",'S.D.PASTE SHEET'!G513)</f>
        <v/>
      </c>
      <c s="86" t="str">
        <f>IF('S.D.PASTE SHEET'!H513="","",'S.D.PASTE SHEET'!H513)</f>
        <v/>
      </c>
      <c s="86" t="str">
        <f>IF('S.D.PASTE SHEET'!I513="","",'S.D.PASTE SHEET'!I513)</f>
        <v/>
      </c>
      <c s="86" t="str">
        <f>IF('S.D.PASTE SHEET'!J513="","",'S.D.PASTE SHEET'!J513)</f>
        <v/>
      </c>
      <c s="86" t="str">
        <f>IF('S.D.PASTE SHEET'!K513="","",'S.D.PASTE SHEET'!K513)</f>
        <v/>
      </c>
      <c s="86" t="str">
        <f>IF('S.D.PASTE SHEET'!L513="","",'S.D.PASTE SHEET'!L513)</f>
        <v/>
      </c>
      <c s="86" t="str">
        <f>IF('S.D.PASTE SHEET'!M513="","",'S.D.PASTE SHEET'!M513)</f>
        <v/>
      </c>
      <c s="86" t="str">
        <f>IF('S.D.PASTE SHEET'!N513="","",'S.D.PASTE SHEET'!N513)</f>
        <v/>
      </c>
      <c s="86" t="str">
        <f>IF('S.D.PASTE SHEET'!O513="","",'S.D.PASTE SHEET'!O513)</f>
        <v/>
      </c>
      <c s="86" t="str">
        <f>IF('S.D.PASTE SHEET'!P513="","",'S.D.PASTE SHEET'!P513)</f>
        <v/>
      </c>
      <c s="86" t="str">
        <f>IF('S.D.PASTE SHEET'!Q513="","",'S.D.PASTE SHEET'!Q513)</f>
        <v/>
      </c>
      <c s="86" t="str">
        <f>IF('S.D.PASTE SHEET'!R513="","",'S.D.PASTE SHEET'!R513)</f>
        <v/>
      </c>
      <c s="86" t="str">
        <f>IF('S.D.PASTE SHEET'!S513="","",'S.D.PASTE SHEET'!S513)</f>
        <v/>
      </c>
      <c s="86" t="str">
        <f>IF('S.D.PASTE SHEET'!T513="","",'S.D.PASTE SHEET'!T513)</f>
        <v/>
      </c>
      <c s="86" t="str">
        <f>IF('S.D.PASTE SHEET'!U513="","",'S.D.PASTE SHEET'!U513)</f>
        <v/>
      </c>
      <c s="86" t="str">
        <f>IF('S.D.PASTE SHEET'!V513="","",'S.D.PASTE SHEET'!V513)</f>
        <v/>
      </c>
      <c s="86" t="str">
        <f>IF('S.D.PASTE SHEET'!W513="","",'S.D.PASTE SHEET'!W513)</f>
        <v/>
      </c>
      <c s="86" t="str">
        <f>IF('S.D.PASTE SHEET'!X513="","",'S.D.PASTE SHEET'!X513)</f>
        <v/>
      </c>
      <c s="86" t="str">
        <f>IF('S.D.PASTE SHEET'!Y513="","",'S.D.PASTE SHEET'!Y513)</f>
        <v/>
      </c>
      <c s="86" t="str">
        <f>IF('S.D.PASTE SHEET'!Z513="","",'S.D.PASTE SHEET'!Z513)</f>
        <v/>
      </c>
      <c s="86" t="str">
        <f>IF('S.D.PASTE SHEET'!AA513="","",'S.D.PASTE SHEET'!AA513)</f>
        <v/>
      </c>
      <c s="86" t="str">
        <f>IF('S.D.PASTE SHEET'!AB513="","",'S.D.PASTE SHEET'!AB513)</f>
        <v/>
      </c>
      <c s="86" t="str">
        <f>IF('S.D.PASTE SHEET'!AC513="","",'S.D.PASTE SHEET'!AC513)</f>
        <v/>
      </c>
      <c s="86" t="str">
        <f>IF('S.D.PASTE SHEET'!AD513="","",'S.D.PASTE SHEET'!AD513)</f>
        <v/>
      </c>
      <c s="87"/>
      <c s="88" t="str">
        <f>IF(AK513="","",IF(AK513&gt;0,COUNT($AG$2:AG513),""))</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13" s="88" t="str">
        <f>IF(BC513="","",IF(BC513&gt;0,COUNT($AY$2:AY513),""))</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14" spans="1:66" ht="15.75" customHeight="1">
      <c r="A514" s="86" t="str">
        <f>IF('S.D.PASTE SHEET'!A514="","",'S.D.PASTE SHEET'!A514)</f>
        <v/>
      </c>
      <c s="86" t="str">
        <f>IF('S.D.PASTE SHEET'!B514="","",'S.D.PASTE SHEET'!B514)</f>
        <v/>
      </c>
      <c s="86" t="str">
        <f>IF('S.D.PASTE SHEET'!C514="","",'S.D.PASTE SHEET'!C514)</f>
        <v/>
      </c>
      <c s="86" t="str">
        <f>IF('S.D.PASTE SHEET'!D514="","",'S.D.PASTE SHEET'!D514)</f>
        <v/>
      </c>
      <c s="86" t="str">
        <f>IF('S.D.PASTE SHEET'!E514="","",'S.D.PASTE SHEET'!E514)</f>
        <v/>
      </c>
      <c s="86" t="str">
        <f>IF('S.D.PASTE SHEET'!F514="","",'S.D.PASTE SHEET'!F514)</f>
        <v/>
      </c>
      <c s="86" t="str">
        <f>IF('S.D.PASTE SHEET'!G514="","",'S.D.PASTE SHEET'!G514)</f>
        <v/>
      </c>
      <c s="86" t="str">
        <f>IF('S.D.PASTE SHEET'!H514="","",'S.D.PASTE SHEET'!H514)</f>
        <v/>
      </c>
      <c s="86" t="str">
        <f>IF('S.D.PASTE SHEET'!I514="","",'S.D.PASTE SHEET'!I514)</f>
        <v/>
      </c>
      <c s="86" t="str">
        <f>IF('S.D.PASTE SHEET'!J514="","",'S.D.PASTE SHEET'!J514)</f>
        <v/>
      </c>
      <c s="86" t="str">
        <f>IF('S.D.PASTE SHEET'!K514="","",'S.D.PASTE SHEET'!K514)</f>
        <v/>
      </c>
      <c s="86" t="str">
        <f>IF('S.D.PASTE SHEET'!L514="","",'S.D.PASTE SHEET'!L514)</f>
        <v/>
      </c>
      <c s="86" t="str">
        <f>IF('S.D.PASTE SHEET'!M514="","",'S.D.PASTE SHEET'!M514)</f>
        <v/>
      </c>
      <c s="86" t="str">
        <f>IF('S.D.PASTE SHEET'!N514="","",'S.D.PASTE SHEET'!N514)</f>
        <v/>
      </c>
      <c s="86" t="str">
        <f>IF('S.D.PASTE SHEET'!O514="","",'S.D.PASTE SHEET'!O514)</f>
        <v/>
      </c>
      <c s="86" t="str">
        <f>IF('S.D.PASTE SHEET'!P514="","",'S.D.PASTE SHEET'!P514)</f>
        <v/>
      </c>
      <c s="86" t="str">
        <f>IF('S.D.PASTE SHEET'!Q514="","",'S.D.PASTE SHEET'!Q514)</f>
        <v/>
      </c>
      <c s="86" t="str">
        <f>IF('S.D.PASTE SHEET'!R514="","",'S.D.PASTE SHEET'!R514)</f>
        <v/>
      </c>
      <c s="86" t="str">
        <f>IF('S.D.PASTE SHEET'!S514="","",'S.D.PASTE SHEET'!S514)</f>
        <v/>
      </c>
      <c s="86" t="str">
        <f>IF('S.D.PASTE SHEET'!T514="","",'S.D.PASTE SHEET'!T514)</f>
        <v/>
      </c>
      <c s="86" t="str">
        <f>IF('S.D.PASTE SHEET'!U514="","",'S.D.PASTE SHEET'!U514)</f>
        <v/>
      </c>
      <c s="86" t="str">
        <f>IF('S.D.PASTE SHEET'!V514="","",'S.D.PASTE SHEET'!V514)</f>
        <v/>
      </c>
      <c s="86" t="str">
        <f>IF('S.D.PASTE SHEET'!W514="","",'S.D.PASTE SHEET'!W514)</f>
        <v/>
      </c>
      <c s="86" t="str">
        <f>IF('S.D.PASTE SHEET'!X514="","",'S.D.PASTE SHEET'!X514)</f>
        <v/>
      </c>
      <c s="86" t="str">
        <f>IF('S.D.PASTE SHEET'!Y514="","",'S.D.PASTE SHEET'!Y514)</f>
        <v/>
      </c>
      <c s="86" t="str">
        <f>IF('S.D.PASTE SHEET'!Z514="","",'S.D.PASTE SHEET'!Z514)</f>
        <v/>
      </c>
      <c s="86" t="str">
        <f>IF('S.D.PASTE SHEET'!AA514="","",'S.D.PASTE SHEET'!AA514)</f>
        <v/>
      </c>
      <c s="86" t="str">
        <f>IF('S.D.PASTE SHEET'!AB514="","",'S.D.PASTE SHEET'!AB514)</f>
        <v/>
      </c>
      <c s="86" t="str">
        <f>IF('S.D.PASTE SHEET'!AC514="","",'S.D.PASTE SHEET'!AC514)</f>
        <v/>
      </c>
      <c s="86" t="str">
        <f>IF('S.D.PASTE SHEET'!AD514="","",'S.D.PASTE SHEET'!AD514)</f>
        <v/>
      </c>
      <c s="87"/>
      <c s="88" t="str">
        <f>IF(AK514="","",IF(AK514&gt;0,COUNT($AG$2:AG514),""))</f>
        <v/>
      </c>
      <c s="89" t="str">
        <f t="shared" si="226"/>
        <v/>
      </c>
      <c s="89" t="str">
        <f t="shared" si="227"/>
        <v/>
      </c>
      <c s="89" t="str">
        <f t="shared" si="228"/>
        <v/>
      </c>
      <c s="90" t="str">
        <f t="shared" si="229"/>
        <v/>
      </c>
      <c s="89" t="str">
        <f t="shared" si="230"/>
        <v/>
      </c>
      <c s="89" t="str">
        <f t="shared" si="231"/>
        <v/>
      </c>
      <c s="89" t="str">
        <f t="shared" si="232"/>
        <v/>
      </c>
      <c s="89" t="str">
        <f t="shared" si="233"/>
        <v/>
      </c>
      <c s="89" t="str">
        <f t="shared" si="234"/>
        <v/>
      </c>
      <c s="90" t="str">
        <f t="shared" si="235"/>
        <v/>
      </c>
      <c s="89" t="str">
        <f t="shared" si="236"/>
        <v/>
      </c>
      <c s="89" t="str">
        <f t="shared" si="237"/>
        <v/>
      </c>
      <c s="89" t="str">
        <f t="shared" si="238"/>
        <v/>
      </c>
      <c s="89" t="str">
        <f t="shared" si="239"/>
        <v/>
      </c>
      <c s="89" t="str">
        <f t="shared" si="240"/>
        <v/>
      </c>
      <c s="89" t="str">
        <f t="shared" si="241"/>
        <v/>
      </c>
      <c r="AX514" s="88" t="str">
        <f>IF(BC514="","",IF(BC514&gt;0,COUNT($AY$2:AY514),""))</f>
        <v/>
      </c>
      <c s="91" t="str">
        <f t="shared" si="242"/>
        <v/>
      </c>
      <c s="91" t="str">
        <f t="shared" si="243"/>
        <v/>
      </c>
      <c s="89" t="str">
        <f t="shared" si="244"/>
        <v/>
      </c>
      <c s="90" t="str">
        <f t="shared" si="245"/>
        <v/>
      </c>
      <c s="89" t="str">
        <f t="shared" si="246"/>
        <v/>
      </c>
      <c s="89" t="str">
        <f t="shared" si="247"/>
        <v/>
      </c>
      <c s="89" t="str">
        <f t="shared" si="248"/>
        <v/>
      </c>
      <c s="89" t="str">
        <f t="shared" si="249"/>
        <v/>
      </c>
      <c s="89" t="str">
        <f t="shared" si="250"/>
        <v/>
      </c>
      <c s="90" t="str">
        <f t="shared" si="251"/>
        <v/>
      </c>
      <c s="89" t="str">
        <f t="shared" si="252"/>
        <v/>
      </c>
      <c s="89" t="str">
        <f t="shared" si="253"/>
        <v/>
      </c>
      <c s="89" t="str">
        <f t="shared" si="254"/>
        <v/>
      </c>
      <c s="89" t="str">
        <f t="shared" si="255"/>
        <v/>
      </c>
      <c s="89" t="str">
        <f t="shared" si="256"/>
        <v/>
      </c>
      <c s="89" t="str">
        <f t="shared" si="257"/>
        <v/>
      </c>
    </row>
    <row r="515" spans="1:66" ht="15.75" customHeight="1">
      <c r="A515" s="86" t="str">
        <f>IF('S.D.PASTE SHEET'!A515="","",'S.D.PASTE SHEET'!A515)</f>
        <v/>
      </c>
      <c s="86" t="str">
        <f>IF('S.D.PASTE SHEET'!B515="","",'S.D.PASTE SHEET'!B515)</f>
        <v/>
      </c>
      <c s="86" t="str">
        <f>IF('S.D.PASTE SHEET'!C515="","",'S.D.PASTE SHEET'!C515)</f>
        <v/>
      </c>
      <c s="86" t="str">
        <f>IF('S.D.PASTE SHEET'!D515="","",'S.D.PASTE SHEET'!D515)</f>
        <v/>
      </c>
      <c s="86" t="str">
        <f>IF('S.D.PASTE SHEET'!E515="","",'S.D.PASTE SHEET'!E515)</f>
        <v/>
      </c>
      <c s="86" t="str">
        <f>IF('S.D.PASTE SHEET'!F515="","",'S.D.PASTE SHEET'!F515)</f>
        <v/>
      </c>
      <c s="86" t="str">
        <f>IF('S.D.PASTE SHEET'!G515="","",'S.D.PASTE SHEET'!G515)</f>
        <v/>
      </c>
      <c s="86" t="str">
        <f>IF('S.D.PASTE SHEET'!H515="","",'S.D.PASTE SHEET'!H515)</f>
        <v/>
      </c>
      <c s="86" t="str">
        <f>IF('S.D.PASTE SHEET'!I515="","",'S.D.PASTE SHEET'!I515)</f>
        <v/>
      </c>
      <c s="86" t="str">
        <f>IF('S.D.PASTE SHEET'!J515="","",'S.D.PASTE SHEET'!J515)</f>
        <v/>
      </c>
      <c s="86" t="str">
        <f>IF('S.D.PASTE SHEET'!K515="","",'S.D.PASTE SHEET'!K515)</f>
        <v/>
      </c>
      <c s="86" t="str">
        <f>IF('S.D.PASTE SHEET'!L515="","",'S.D.PASTE SHEET'!L515)</f>
        <v/>
      </c>
      <c s="86" t="str">
        <f>IF('S.D.PASTE SHEET'!M515="","",'S.D.PASTE SHEET'!M515)</f>
        <v/>
      </c>
      <c s="86" t="str">
        <f>IF('S.D.PASTE SHEET'!N515="","",'S.D.PASTE SHEET'!N515)</f>
        <v/>
      </c>
      <c s="86" t="str">
        <f>IF('S.D.PASTE SHEET'!O515="","",'S.D.PASTE SHEET'!O515)</f>
        <v/>
      </c>
      <c s="86" t="str">
        <f>IF('S.D.PASTE SHEET'!P515="","",'S.D.PASTE SHEET'!P515)</f>
        <v/>
      </c>
      <c s="86" t="str">
        <f>IF('S.D.PASTE SHEET'!Q515="","",'S.D.PASTE SHEET'!Q515)</f>
        <v/>
      </c>
      <c s="86" t="str">
        <f>IF('S.D.PASTE SHEET'!R515="","",'S.D.PASTE SHEET'!R515)</f>
        <v/>
      </c>
      <c s="86" t="str">
        <f>IF('S.D.PASTE SHEET'!S515="","",'S.D.PASTE SHEET'!S515)</f>
        <v/>
      </c>
      <c s="86" t="str">
        <f>IF('S.D.PASTE SHEET'!T515="","",'S.D.PASTE SHEET'!T515)</f>
        <v/>
      </c>
      <c s="86" t="str">
        <f>IF('S.D.PASTE SHEET'!U515="","",'S.D.PASTE SHEET'!U515)</f>
        <v/>
      </c>
      <c s="86" t="str">
        <f>IF('S.D.PASTE SHEET'!V515="","",'S.D.PASTE SHEET'!V515)</f>
        <v/>
      </c>
      <c s="86" t="str">
        <f>IF('S.D.PASTE SHEET'!W515="","",'S.D.PASTE SHEET'!W515)</f>
        <v/>
      </c>
      <c s="86" t="str">
        <f>IF('S.D.PASTE SHEET'!X515="","",'S.D.PASTE SHEET'!X515)</f>
        <v/>
      </c>
      <c s="86" t="str">
        <f>IF('S.D.PASTE SHEET'!Y515="","",'S.D.PASTE SHEET'!Y515)</f>
        <v/>
      </c>
      <c s="86" t="str">
        <f>IF('S.D.PASTE SHEET'!Z515="","",'S.D.PASTE SHEET'!Z515)</f>
        <v/>
      </c>
      <c s="86" t="str">
        <f>IF('S.D.PASTE SHEET'!AA515="","",'S.D.PASTE SHEET'!AA515)</f>
        <v/>
      </c>
      <c s="86" t="str">
        <f>IF('S.D.PASTE SHEET'!AB515="","",'S.D.PASTE SHEET'!AB515)</f>
        <v/>
      </c>
      <c s="86" t="str">
        <f>IF('S.D.PASTE SHEET'!AC515="","",'S.D.PASTE SHEET'!AC515)</f>
        <v/>
      </c>
      <c s="86" t="str">
        <f>IF('S.D.PASTE SHEET'!AD515="","",'S.D.PASTE SHEET'!AD515)</f>
        <v/>
      </c>
      <c s="87"/>
      <c s="88" t="str">
        <f>IF(AK515="","",IF(AK515&gt;0,COUNT($AG$2:AG515),""))</f>
        <v/>
      </c>
      <c s="89" t="str">
        <f t="shared" si="258" ref="AG515:AG578">IF(AND($AJ$1=8,$A515=8),A515,"")</f>
        <v/>
      </c>
      <c s="89" t="str">
        <f t="shared" si="259" ref="AH515:AH578">IF(AND($AJ$1=8,$A515=8),B515,"")</f>
        <v/>
      </c>
      <c s="89" t="str">
        <f t="shared" si="260" ref="AI515:AI578">IF(AND($AJ$1=8,$A515=8),C515,"")</f>
        <v/>
      </c>
      <c s="90" t="str">
        <f t="shared" si="261" ref="AJ515:AJ578">IF(AND($AJ$1=8,$A515=8),D515,"")</f>
        <v/>
      </c>
      <c s="89" t="str">
        <f t="shared" si="262" ref="AK515:AK578">IF(AND($AJ$1=8,$A515=8),E515,"")</f>
        <v/>
      </c>
      <c s="89" t="str">
        <f t="shared" si="263" ref="AL515:AL578">IF(AND($AJ$1=8,$A515=8),F515,"")</f>
        <v/>
      </c>
      <c s="89" t="str">
        <f t="shared" si="264" ref="AM515:AM578">IF(AND($AJ$1=8,$A515=8),G515,"")</f>
        <v/>
      </c>
      <c s="89" t="str">
        <f t="shared" si="265" ref="AN515:AN578">IF(AND($AJ$1=8,$A515=8),H515,"")</f>
        <v/>
      </c>
      <c s="89" t="str">
        <f t="shared" si="266" ref="AO515:AO578">IF(AND($AJ$1=8,$A515=8),I515,"")</f>
        <v/>
      </c>
      <c s="90" t="str">
        <f t="shared" si="267" ref="AP515:AP578">IF(AND($AJ$1=8,$A515=8),J515,"")</f>
        <v/>
      </c>
      <c s="89" t="str">
        <f t="shared" si="268" ref="AQ515:AQ578">IF(AND($AJ$1=8,$A515=8),K515,"")</f>
        <v/>
      </c>
      <c s="89" t="str">
        <f t="shared" si="269" ref="AR515:AR578">IF(AND($AJ$1=8,$A515=8),L515,"")</f>
        <v/>
      </c>
      <c s="89" t="str">
        <f t="shared" si="270" ref="AS515:AS578">IF(AND($AJ$1=8,$A515=8),M515,"")</f>
        <v/>
      </c>
      <c s="89" t="str">
        <f t="shared" si="271" ref="AT515:AT578">IF(AND($AJ$1=8,$A515=8),N515,"")</f>
        <v/>
      </c>
      <c s="89" t="str">
        <f t="shared" si="272" ref="AU515:AU578">IF(AND($AJ$1=8,$A515=8),O515,"")</f>
        <v/>
      </c>
      <c s="89" t="str">
        <f t="shared" si="273" ref="AV515:AV578">IF(AND($AJ$1=8,$A515=8),P515,"")</f>
        <v/>
      </c>
      <c r="AX515" s="88" t="str">
        <f>IF(BC515="","",IF(BC515&gt;0,COUNT($AY$2:AY515),""))</f>
        <v/>
      </c>
      <c s="91" t="str">
        <f t="shared" si="274" ref="AY515:AY578">IF(AND($BB$1=8,$A515=8,$BC$1=$B515),$A515,"")</f>
        <v/>
      </c>
      <c s="91" t="str">
        <f t="shared" si="275" ref="AZ515:AZ578">IF(AND($BB$1=8,$A515=8,$BC$1=$B515),$B515,"")</f>
        <v/>
      </c>
      <c s="89" t="str">
        <f t="shared" si="276" ref="BA515:BA578">IF(AND($BB$1=8,$A515=8,$BC$1=$B515),$C515,"")</f>
        <v/>
      </c>
      <c s="90" t="str">
        <f t="shared" si="277" ref="BB515:BB578">IF(AND($BB$1=8,$A515=8,$BC$1=$B515),$D515,"")</f>
        <v/>
      </c>
      <c s="89" t="str">
        <f t="shared" si="278" ref="BC515:BC578">IF(AND($BB$1=8,$A515=8,$BC$1=$B515),$E515,"")</f>
        <v/>
      </c>
      <c s="89" t="str">
        <f t="shared" si="279" ref="BD515:BD578">IF(AND($BB$1=8,$A515=8,$BC$1=$B515),$F515,"")</f>
        <v/>
      </c>
      <c s="89" t="str">
        <f t="shared" si="280" ref="BE515:BE578">IF(AND($BB$1=8,$A515=8,$BC$1=$B515),$G515,"")</f>
        <v/>
      </c>
      <c s="89" t="str">
        <f t="shared" si="281" ref="BF515:BF578">IF(AND($BB$1=8,$A515=8,$BC$1=$B515),$H515,"")</f>
        <v/>
      </c>
      <c s="89" t="str">
        <f t="shared" si="282" ref="BG515:BG578">IF(AND($BB$1=8,$A515=8,$BC$1=$B515),$I515,"")</f>
        <v/>
      </c>
      <c s="90" t="str">
        <f t="shared" si="283" ref="BH515:BH578">IF(AND($BB$1=8,$A515=8,$BC$1=$B515),$J515,"")</f>
        <v/>
      </c>
      <c s="89" t="str">
        <f t="shared" si="284" ref="BI515:BI578">IF(AND($BB$1=8,$A515=8,$BC$1=$B515),$K515,"")</f>
        <v/>
      </c>
      <c s="89" t="str">
        <f t="shared" si="285" ref="BJ515:BJ578">IF(AND($BB$1=8,$A515=8,$BC$1=$B515),$L515,"")</f>
        <v/>
      </c>
      <c s="89" t="str">
        <f t="shared" si="286" ref="BK515:BK578">IF(AND($BB$1=8,$A515=8,$BC$1=$B515),$M515,"")</f>
        <v/>
      </c>
      <c s="89" t="str">
        <f t="shared" si="287" ref="BL515:BL578">IF(AND($BB$1=8,$A515=8,$BC$1=$B515),$N515,"")</f>
        <v/>
      </c>
      <c s="89" t="str">
        <f t="shared" si="288" ref="BM515:BM578">IF(AND($BB$1=8,$A515=8,$BC$1=$B515),$O515,"")</f>
        <v/>
      </c>
      <c s="89" t="str">
        <f t="shared" si="289" ref="BN515:BN578">IF(AND($BB$1=8,$A515=8,$BC$1=$B515),$P515,"")</f>
        <v/>
      </c>
    </row>
    <row r="516" spans="1:66" ht="15.75" customHeight="1">
      <c r="A516" s="86" t="str">
        <f>IF('S.D.PASTE SHEET'!A516="","",'S.D.PASTE SHEET'!A516)</f>
        <v/>
      </c>
      <c s="86" t="str">
        <f>IF('S.D.PASTE SHEET'!B516="","",'S.D.PASTE SHEET'!B516)</f>
        <v/>
      </c>
      <c s="86" t="str">
        <f>IF('S.D.PASTE SHEET'!C516="","",'S.D.PASTE SHEET'!C516)</f>
        <v/>
      </c>
      <c s="86" t="str">
        <f>IF('S.D.PASTE SHEET'!D516="","",'S.D.PASTE SHEET'!D516)</f>
        <v/>
      </c>
      <c s="86" t="str">
        <f>IF('S.D.PASTE SHEET'!E516="","",'S.D.PASTE SHEET'!E516)</f>
        <v/>
      </c>
      <c s="86" t="str">
        <f>IF('S.D.PASTE SHEET'!F516="","",'S.D.PASTE SHEET'!F516)</f>
        <v/>
      </c>
      <c s="86" t="str">
        <f>IF('S.D.PASTE SHEET'!G516="","",'S.D.PASTE SHEET'!G516)</f>
        <v/>
      </c>
      <c s="86" t="str">
        <f>IF('S.D.PASTE SHEET'!H516="","",'S.D.PASTE SHEET'!H516)</f>
        <v/>
      </c>
      <c s="86" t="str">
        <f>IF('S.D.PASTE SHEET'!I516="","",'S.D.PASTE SHEET'!I516)</f>
        <v/>
      </c>
      <c s="86" t="str">
        <f>IF('S.D.PASTE SHEET'!J516="","",'S.D.PASTE SHEET'!J516)</f>
        <v/>
      </c>
      <c s="86" t="str">
        <f>IF('S.D.PASTE SHEET'!K516="","",'S.D.PASTE SHEET'!K516)</f>
        <v/>
      </c>
      <c s="86" t="str">
        <f>IF('S.D.PASTE SHEET'!L516="","",'S.D.PASTE SHEET'!L516)</f>
        <v/>
      </c>
      <c s="86" t="str">
        <f>IF('S.D.PASTE SHEET'!M516="","",'S.D.PASTE SHEET'!M516)</f>
        <v/>
      </c>
      <c s="86" t="str">
        <f>IF('S.D.PASTE SHEET'!N516="","",'S.D.PASTE SHEET'!N516)</f>
        <v/>
      </c>
      <c s="86" t="str">
        <f>IF('S.D.PASTE SHEET'!O516="","",'S.D.PASTE SHEET'!O516)</f>
        <v/>
      </c>
      <c s="86" t="str">
        <f>IF('S.D.PASTE SHEET'!P516="","",'S.D.PASTE SHEET'!P516)</f>
        <v/>
      </c>
      <c s="86" t="str">
        <f>IF('S.D.PASTE SHEET'!Q516="","",'S.D.PASTE SHEET'!Q516)</f>
        <v/>
      </c>
      <c s="86" t="str">
        <f>IF('S.D.PASTE SHEET'!R516="","",'S.D.PASTE SHEET'!R516)</f>
        <v/>
      </c>
      <c s="86" t="str">
        <f>IF('S.D.PASTE SHEET'!S516="","",'S.D.PASTE SHEET'!S516)</f>
        <v/>
      </c>
      <c s="86" t="str">
        <f>IF('S.D.PASTE SHEET'!T516="","",'S.D.PASTE SHEET'!T516)</f>
        <v/>
      </c>
      <c s="86" t="str">
        <f>IF('S.D.PASTE SHEET'!U516="","",'S.D.PASTE SHEET'!U516)</f>
        <v/>
      </c>
      <c s="86" t="str">
        <f>IF('S.D.PASTE SHEET'!V516="","",'S.D.PASTE SHEET'!V516)</f>
        <v/>
      </c>
      <c s="86" t="str">
        <f>IF('S.D.PASTE SHEET'!W516="","",'S.D.PASTE SHEET'!W516)</f>
        <v/>
      </c>
      <c s="86" t="str">
        <f>IF('S.D.PASTE SHEET'!X516="","",'S.D.PASTE SHEET'!X516)</f>
        <v/>
      </c>
      <c s="86" t="str">
        <f>IF('S.D.PASTE SHEET'!Y516="","",'S.D.PASTE SHEET'!Y516)</f>
        <v/>
      </c>
      <c s="86" t="str">
        <f>IF('S.D.PASTE SHEET'!Z516="","",'S.D.PASTE SHEET'!Z516)</f>
        <v/>
      </c>
      <c s="86" t="str">
        <f>IF('S.D.PASTE SHEET'!AA516="","",'S.D.PASTE SHEET'!AA516)</f>
        <v/>
      </c>
      <c s="86" t="str">
        <f>IF('S.D.PASTE SHEET'!AB516="","",'S.D.PASTE SHEET'!AB516)</f>
        <v/>
      </c>
      <c s="86" t="str">
        <f>IF('S.D.PASTE SHEET'!AC516="","",'S.D.PASTE SHEET'!AC516)</f>
        <v/>
      </c>
      <c s="86" t="str">
        <f>IF('S.D.PASTE SHEET'!AD516="","",'S.D.PASTE SHEET'!AD516)</f>
        <v/>
      </c>
      <c s="87"/>
      <c s="88" t="str">
        <f>IF(AK516="","",IF(AK516&gt;0,COUNT($AG$2:AG516),""))</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16" s="88" t="str">
        <f>IF(BC516="","",IF(BC516&gt;0,COUNT($AY$2:AY516),""))</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17" spans="1:66" ht="15.75" customHeight="1">
      <c r="A517" s="86" t="str">
        <f>IF('S.D.PASTE SHEET'!A517="","",'S.D.PASTE SHEET'!A517)</f>
        <v/>
      </c>
      <c s="86" t="str">
        <f>IF('S.D.PASTE SHEET'!B517="","",'S.D.PASTE SHEET'!B517)</f>
        <v/>
      </c>
      <c s="86" t="str">
        <f>IF('S.D.PASTE SHEET'!C517="","",'S.D.PASTE SHEET'!C517)</f>
        <v/>
      </c>
      <c s="86" t="str">
        <f>IF('S.D.PASTE SHEET'!D517="","",'S.D.PASTE SHEET'!D517)</f>
        <v/>
      </c>
      <c s="86" t="str">
        <f>IF('S.D.PASTE SHEET'!E517="","",'S.D.PASTE SHEET'!E517)</f>
        <v/>
      </c>
      <c s="86" t="str">
        <f>IF('S.D.PASTE SHEET'!F517="","",'S.D.PASTE SHEET'!F517)</f>
        <v/>
      </c>
      <c s="86" t="str">
        <f>IF('S.D.PASTE SHEET'!G517="","",'S.D.PASTE SHEET'!G517)</f>
        <v/>
      </c>
      <c s="86" t="str">
        <f>IF('S.D.PASTE SHEET'!H517="","",'S.D.PASTE SHEET'!H517)</f>
        <v/>
      </c>
      <c s="86" t="str">
        <f>IF('S.D.PASTE SHEET'!I517="","",'S.D.PASTE SHEET'!I517)</f>
        <v/>
      </c>
      <c s="86" t="str">
        <f>IF('S.D.PASTE SHEET'!J517="","",'S.D.PASTE SHEET'!J517)</f>
        <v/>
      </c>
      <c s="86" t="str">
        <f>IF('S.D.PASTE SHEET'!K517="","",'S.D.PASTE SHEET'!K517)</f>
        <v/>
      </c>
      <c s="86" t="str">
        <f>IF('S.D.PASTE SHEET'!L517="","",'S.D.PASTE SHEET'!L517)</f>
        <v/>
      </c>
      <c s="86" t="str">
        <f>IF('S.D.PASTE SHEET'!M517="","",'S.D.PASTE SHEET'!M517)</f>
        <v/>
      </c>
      <c s="86" t="str">
        <f>IF('S.D.PASTE SHEET'!N517="","",'S.D.PASTE SHEET'!N517)</f>
        <v/>
      </c>
      <c s="86" t="str">
        <f>IF('S.D.PASTE SHEET'!O517="","",'S.D.PASTE SHEET'!O517)</f>
        <v/>
      </c>
      <c s="86" t="str">
        <f>IF('S.D.PASTE SHEET'!P517="","",'S.D.PASTE SHEET'!P517)</f>
        <v/>
      </c>
      <c s="86" t="str">
        <f>IF('S.D.PASTE SHEET'!Q517="","",'S.D.PASTE SHEET'!Q517)</f>
        <v/>
      </c>
      <c s="86" t="str">
        <f>IF('S.D.PASTE SHEET'!R517="","",'S.D.PASTE SHEET'!R517)</f>
        <v/>
      </c>
      <c s="86" t="str">
        <f>IF('S.D.PASTE SHEET'!S517="","",'S.D.PASTE SHEET'!S517)</f>
        <v/>
      </c>
      <c s="86" t="str">
        <f>IF('S.D.PASTE SHEET'!T517="","",'S.D.PASTE SHEET'!T517)</f>
        <v/>
      </c>
      <c s="86" t="str">
        <f>IF('S.D.PASTE SHEET'!U517="","",'S.D.PASTE SHEET'!U517)</f>
        <v/>
      </c>
      <c s="86" t="str">
        <f>IF('S.D.PASTE SHEET'!V517="","",'S.D.PASTE SHEET'!V517)</f>
        <v/>
      </c>
      <c s="86" t="str">
        <f>IF('S.D.PASTE SHEET'!W517="","",'S.D.PASTE SHEET'!W517)</f>
        <v/>
      </c>
      <c s="86" t="str">
        <f>IF('S.D.PASTE SHEET'!X517="","",'S.D.PASTE SHEET'!X517)</f>
        <v/>
      </c>
      <c s="86" t="str">
        <f>IF('S.D.PASTE SHEET'!Y517="","",'S.D.PASTE SHEET'!Y517)</f>
        <v/>
      </c>
      <c s="86" t="str">
        <f>IF('S.D.PASTE SHEET'!Z517="","",'S.D.PASTE SHEET'!Z517)</f>
        <v/>
      </c>
      <c s="86" t="str">
        <f>IF('S.D.PASTE SHEET'!AA517="","",'S.D.PASTE SHEET'!AA517)</f>
        <v/>
      </c>
      <c s="86" t="str">
        <f>IF('S.D.PASTE SHEET'!AB517="","",'S.D.PASTE SHEET'!AB517)</f>
        <v/>
      </c>
      <c s="86" t="str">
        <f>IF('S.D.PASTE SHEET'!AC517="","",'S.D.PASTE SHEET'!AC517)</f>
        <v/>
      </c>
      <c s="86" t="str">
        <f>IF('S.D.PASTE SHEET'!AD517="","",'S.D.PASTE SHEET'!AD517)</f>
        <v/>
      </c>
      <c s="87"/>
      <c s="88" t="str">
        <f>IF(AK517="","",IF(AK517&gt;0,COUNT($AG$2:AG517),""))</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17" s="88" t="str">
        <f>IF(BC517="","",IF(BC517&gt;0,COUNT($AY$2:AY517),""))</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18" spans="1:66" ht="15.75" customHeight="1">
      <c r="A518" s="86" t="str">
        <f>IF('S.D.PASTE SHEET'!A518="","",'S.D.PASTE SHEET'!A518)</f>
        <v/>
      </c>
      <c s="86" t="str">
        <f>IF('S.D.PASTE SHEET'!B518="","",'S.D.PASTE SHEET'!B518)</f>
        <v/>
      </c>
      <c s="86" t="str">
        <f>IF('S.D.PASTE SHEET'!C518="","",'S.D.PASTE SHEET'!C518)</f>
        <v/>
      </c>
      <c s="86" t="str">
        <f>IF('S.D.PASTE SHEET'!D518="","",'S.D.PASTE SHEET'!D518)</f>
        <v/>
      </c>
      <c s="86" t="str">
        <f>IF('S.D.PASTE SHEET'!E518="","",'S.D.PASTE SHEET'!E518)</f>
        <v/>
      </c>
      <c s="86" t="str">
        <f>IF('S.D.PASTE SHEET'!F518="","",'S.D.PASTE SHEET'!F518)</f>
        <v/>
      </c>
      <c s="86" t="str">
        <f>IF('S.D.PASTE SHEET'!G518="","",'S.D.PASTE SHEET'!G518)</f>
        <v/>
      </c>
      <c s="86" t="str">
        <f>IF('S.D.PASTE SHEET'!H518="","",'S.D.PASTE SHEET'!H518)</f>
        <v/>
      </c>
      <c s="86" t="str">
        <f>IF('S.D.PASTE SHEET'!I518="","",'S.D.PASTE SHEET'!I518)</f>
        <v/>
      </c>
      <c s="86" t="str">
        <f>IF('S.D.PASTE SHEET'!J518="","",'S.D.PASTE SHEET'!J518)</f>
        <v/>
      </c>
      <c s="86" t="str">
        <f>IF('S.D.PASTE SHEET'!K518="","",'S.D.PASTE SHEET'!K518)</f>
        <v/>
      </c>
      <c s="86" t="str">
        <f>IF('S.D.PASTE SHEET'!L518="","",'S.D.PASTE SHEET'!L518)</f>
        <v/>
      </c>
      <c s="86" t="str">
        <f>IF('S.D.PASTE SHEET'!M518="","",'S.D.PASTE SHEET'!M518)</f>
        <v/>
      </c>
      <c s="86" t="str">
        <f>IF('S.D.PASTE SHEET'!N518="","",'S.D.PASTE SHEET'!N518)</f>
        <v/>
      </c>
      <c s="86" t="str">
        <f>IF('S.D.PASTE SHEET'!O518="","",'S.D.PASTE SHEET'!O518)</f>
        <v/>
      </c>
      <c s="86" t="str">
        <f>IF('S.D.PASTE SHEET'!P518="","",'S.D.PASTE SHEET'!P518)</f>
        <v/>
      </c>
      <c s="86" t="str">
        <f>IF('S.D.PASTE SHEET'!Q518="","",'S.D.PASTE SHEET'!Q518)</f>
        <v/>
      </c>
      <c s="86" t="str">
        <f>IF('S.D.PASTE SHEET'!R518="","",'S.D.PASTE SHEET'!R518)</f>
        <v/>
      </c>
      <c s="86" t="str">
        <f>IF('S.D.PASTE SHEET'!S518="","",'S.D.PASTE SHEET'!S518)</f>
        <v/>
      </c>
      <c s="86" t="str">
        <f>IF('S.D.PASTE SHEET'!T518="","",'S.D.PASTE SHEET'!T518)</f>
        <v/>
      </c>
      <c s="86" t="str">
        <f>IF('S.D.PASTE SHEET'!U518="","",'S.D.PASTE SHEET'!U518)</f>
        <v/>
      </c>
      <c s="86" t="str">
        <f>IF('S.D.PASTE SHEET'!V518="","",'S.D.PASTE SHEET'!V518)</f>
        <v/>
      </c>
      <c s="86" t="str">
        <f>IF('S.D.PASTE SHEET'!W518="","",'S.D.PASTE SHEET'!W518)</f>
        <v/>
      </c>
      <c s="86" t="str">
        <f>IF('S.D.PASTE SHEET'!X518="","",'S.D.PASTE SHEET'!X518)</f>
        <v/>
      </c>
      <c s="86" t="str">
        <f>IF('S.D.PASTE SHEET'!Y518="","",'S.D.PASTE SHEET'!Y518)</f>
        <v/>
      </c>
      <c s="86" t="str">
        <f>IF('S.D.PASTE SHEET'!Z518="","",'S.D.PASTE SHEET'!Z518)</f>
        <v/>
      </c>
      <c s="86" t="str">
        <f>IF('S.D.PASTE SHEET'!AA518="","",'S.D.PASTE SHEET'!AA518)</f>
        <v/>
      </c>
      <c s="86" t="str">
        <f>IF('S.D.PASTE SHEET'!AB518="","",'S.D.PASTE SHEET'!AB518)</f>
        <v/>
      </c>
      <c s="86" t="str">
        <f>IF('S.D.PASTE SHEET'!AC518="","",'S.D.PASTE SHEET'!AC518)</f>
        <v/>
      </c>
      <c s="86" t="str">
        <f>IF('S.D.PASTE SHEET'!AD518="","",'S.D.PASTE SHEET'!AD518)</f>
        <v/>
      </c>
      <c s="87"/>
      <c s="88" t="str">
        <f>IF(AK518="","",IF(AK518&gt;0,COUNT($AG$2:AG518),""))</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18" s="88" t="str">
        <f>IF(BC518="","",IF(BC518&gt;0,COUNT($AY$2:AY518),""))</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19" spans="1:66" ht="15.75" customHeight="1">
      <c r="A519" s="86" t="str">
        <f>IF('S.D.PASTE SHEET'!A519="","",'S.D.PASTE SHEET'!A519)</f>
        <v/>
      </c>
      <c s="86" t="str">
        <f>IF('S.D.PASTE SHEET'!B519="","",'S.D.PASTE SHEET'!B519)</f>
        <v/>
      </c>
      <c s="86" t="str">
        <f>IF('S.D.PASTE SHEET'!C519="","",'S.D.PASTE SHEET'!C519)</f>
        <v/>
      </c>
      <c s="86" t="str">
        <f>IF('S.D.PASTE SHEET'!D519="","",'S.D.PASTE SHEET'!D519)</f>
        <v/>
      </c>
      <c s="86" t="str">
        <f>IF('S.D.PASTE SHEET'!E519="","",'S.D.PASTE SHEET'!E519)</f>
        <v/>
      </c>
      <c s="86" t="str">
        <f>IF('S.D.PASTE SHEET'!F519="","",'S.D.PASTE SHEET'!F519)</f>
        <v/>
      </c>
      <c s="86" t="str">
        <f>IF('S.D.PASTE SHEET'!G519="","",'S.D.PASTE SHEET'!G519)</f>
        <v/>
      </c>
      <c s="86" t="str">
        <f>IF('S.D.PASTE SHEET'!H519="","",'S.D.PASTE SHEET'!H519)</f>
        <v/>
      </c>
      <c s="86" t="str">
        <f>IF('S.D.PASTE SHEET'!I519="","",'S.D.PASTE SHEET'!I519)</f>
        <v/>
      </c>
      <c s="86" t="str">
        <f>IF('S.D.PASTE SHEET'!J519="","",'S.D.PASTE SHEET'!J519)</f>
        <v/>
      </c>
      <c s="86" t="str">
        <f>IF('S.D.PASTE SHEET'!K519="","",'S.D.PASTE SHEET'!K519)</f>
        <v/>
      </c>
      <c s="86" t="str">
        <f>IF('S.D.PASTE SHEET'!L519="","",'S.D.PASTE SHEET'!L519)</f>
        <v/>
      </c>
      <c s="86" t="str">
        <f>IF('S.D.PASTE SHEET'!M519="","",'S.D.PASTE SHEET'!M519)</f>
        <v/>
      </c>
      <c s="86" t="str">
        <f>IF('S.D.PASTE SHEET'!N519="","",'S.D.PASTE SHEET'!N519)</f>
        <v/>
      </c>
      <c s="86" t="str">
        <f>IF('S.D.PASTE SHEET'!O519="","",'S.D.PASTE SHEET'!O519)</f>
        <v/>
      </c>
      <c s="86" t="str">
        <f>IF('S.D.PASTE SHEET'!P519="","",'S.D.PASTE SHEET'!P519)</f>
        <v/>
      </c>
      <c s="86" t="str">
        <f>IF('S.D.PASTE SHEET'!Q519="","",'S.D.PASTE SHEET'!Q519)</f>
        <v/>
      </c>
      <c s="86" t="str">
        <f>IF('S.D.PASTE SHEET'!R519="","",'S.D.PASTE SHEET'!R519)</f>
        <v/>
      </c>
      <c s="86" t="str">
        <f>IF('S.D.PASTE SHEET'!S519="","",'S.D.PASTE SHEET'!S519)</f>
        <v/>
      </c>
      <c s="86" t="str">
        <f>IF('S.D.PASTE SHEET'!T519="","",'S.D.PASTE SHEET'!T519)</f>
        <v/>
      </c>
      <c s="86" t="str">
        <f>IF('S.D.PASTE SHEET'!U519="","",'S.D.PASTE SHEET'!U519)</f>
        <v/>
      </c>
      <c s="86" t="str">
        <f>IF('S.D.PASTE SHEET'!V519="","",'S.D.PASTE SHEET'!V519)</f>
        <v/>
      </c>
      <c s="86" t="str">
        <f>IF('S.D.PASTE SHEET'!W519="","",'S.D.PASTE SHEET'!W519)</f>
        <v/>
      </c>
      <c s="86" t="str">
        <f>IF('S.D.PASTE SHEET'!X519="","",'S.D.PASTE SHEET'!X519)</f>
        <v/>
      </c>
      <c s="86" t="str">
        <f>IF('S.D.PASTE SHEET'!Y519="","",'S.D.PASTE SHEET'!Y519)</f>
        <v/>
      </c>
      <c s="86" t="str">
        <f>IF('S.D.PASTE SHEET'!Z519="","",'S.D.PASTE SHEET'!Z519)</f>
        <v/>
      </c>
      <c s="86" t="str">
        <f>IF('S.D.PASTE SHEET'!AA519="","",'S.D.PASTE SHEET'!AA519)</f>
        <v/>
      </c>
      <c s="86" t="str">
        <f>IF('S.D.PASTE SHEET'!AB519="","",'S.D.PASTE SHEET'!AB519)</f>
        <v/>
      </c>
      <c s="86" t="str">
        <f>IF('S.D.PASTE SHEET'!AC519="","",'S.D.PASTE SHEET'!AC519)</f>
        <v/>
      </c>
      <c s="86" t="str">
        <f>IF('S.D.PASTE SHEET'!AD519="","",'S.D.PASTE SHEET'!AD519)</f>
        <v/>
      </c>
      <c s="87"/>
      <c s="88" t="str">
        <f>IF(AK519="","",IF(AK519&gt;0,COUNT($AG$2:AG519),""))</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19" s="88" t="str">
        <f>IF(BC519="","",IF(BC519&gt;0,COUNT($AY$2:AY519),""))</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20" spans="1:66" ht="15.75" customHeight="1">
      <c r="A520" s="86" t="str">
        <f>IF('S.D.PASTE SHEET'!A520="","",'S.D.PASTE SHEET'!A520)</f>
        <v/>
      </c>
      <c s="86" t="str">
        <f>IF('S.D.PASTE SHEET'!B520="","",'S.D.PASTE SHEET'!B520)</f>
        <v/>
      </c>
      <c s="86" t="str">
        <f>IF('S.D.PASTE SHEET'!C520="","",'S.D.PASTE SHEET'!C520)</f>
        <v/>
      </c>
      <c s="86" t="str">
        <f>IF('S.D.PASTE SHEET'!D520="","",'S.D.PASTE SHEET'!D520)</f>
        <v/>
      </c>
      <c s="86" t="str">
        <f>IF('S.D.PASTE SHEET'!E520="","",'S.D.PASTE SHEET'!E520)</f>
        <v/>
      </c>
      <c s="86" t="str">
        <f>IF('S.D.PASTE SHEET'!F520="","",'S.D.PASTE SHEET'!F520)</f>
        <v/>
      </c>
      <c s="86" t="str">
        <f>IF('S.D.PASTE SHEET'!G520="","",'S.D.PASTE SHEET'!G520)</f>
        <v/>
      </c>
      <c s="86" t="str">
        <f>IF('S.D.PASTE SHEET'!H520="","",'S.D.PASTE SHEET'!H520)</f>
        <v/>
      </c>
      <c s="86" t="str">
        <f>IF('S.D.PASTE SHEET'!I520="","",'S.D.PASTE SHEET'!I520)</f>
        <v/>
      </c>
      <c s="86" t="str">
        <f>IF('S.D.PASTE SHEET'!J520="","",'S.D.PASTE SHEET'!J520)</f>
        <v/>
      </c>
      <c s="86" t="str">
        <f>IF('S.D.PASTE SHEET'!K520="","",'S.D.PASTE SHEET'!K520)</f>
        <v/>
      </c>
      <c s="86" t="str">
        <f>IF('S.D.PASTE SHEET'!L520="","",'S.D.PASTE SHEET'!L520)</f>
        <v/>
      </c>
      <c s="86" t="str">
        <f>IF('S.D.PASTE SHEET'!M520="","",'S.D.PASTE SHEET'!M520)</f>
        <v/>
      </c>
      <c s="86" t="str">
        <f>IF('S.D.PASTE SHEET'!N520="","",'S.D.PASTE SHEET'!N520)</f>
        <v/>
      </c>
      <c s="86" t="str">
        <f>IF('S.D.PASTE SHEET'!O520="","",'S.D.PASTE SHEET'!O520)</f>
        <v/>
      </c>
      <c s="86" t="str">
        <f>IF('S.D.PASTE SHEET'!P520="","",'S.D.PASTE SHEET'!P520)</f>
        <v/>
      </c>
      <c s="86" t="str">
        <f>IF('S.D.PASTE SHEET'!Q520="","",'S.D.PASTE SHEET'!Q520)</f>
        <v/>
      </c>
      <c s="86" t="str">
        <f>IF('S.D.PASTE SHEET'!R520="","",'S.D.PASTE SHEET'!R520)</f>
        <v/>
      </c>
      <c s="86" t="str">
        <f>IF('S.D.PASTE SHEET'!S520="","",'S.D.PASTE SHEET'!S520)</f>
        <v/>
      </c>
      <c s="86" t="str">
        <f>IF('S.D.PASTE SHEET'!T520="","",'S.D.PASTE SHEET'!T520)</f>
        <v/>
      </c>
      <c s="86" t="str">
        <f>IF('S.D.PASTE SHEET'!U520="","",'S.D.PASTE SHEET'!U520)</f>
        <v/>
      </c>
      <c s="86" t="str">
        <f>IF('S.D.PASTE SHEET'!V520="","",'S.D.PASTE SHEET'!V520)</f>
        <v/>
      </c>
      <c s="86" t="str">
        <f>IF('S.D.PASTE SHEET'!W520="","",'S.D.PASTE SHEET'!W520)</f>
        <v/>
      </c>
      <c s="86" t="str">
        <f>IF('S.D.PASTE SHEET'!X520="","",'S.D.PASTE SHEET'!X520)</f>
        <v/>
      </c>
      <c s="86" t="str">
        <f>IF('S.D.PASTE SHEET'!Y520="","",'S.D.PASTE SHEET'!Y520)</f>
        <v/>
      </c>
      <c s="86" t="str">
        <f>IF('S.D.PASTE SHEET'!Z520="","",'S.D.PASTE SHEET'!Z520)</f>
        <v/>
      </c>
      <c s="86" t="str">
        <f>IF('S.D.PASTE SHEET'!AA520="","",'S.D.PASTE SHEET'!AA520)</f>
        <v/>
      </c>
      <c s="86" t="str">
        <f>IF('S.D.PASTE SHEET'!AB520="","",'S.D.PASTE SHEET'!AB520)</f>
        <v/>
      </c>
      <c s="86" t="str">
        <f>IF('S.D.PASTE SHEET'!AC520="","",'S.D.PASTE SHEET'!AC520)</f>
        <v/>
      </c>
      <c s="86" t="str">
        <f>IF('S.D.PASTE SHEET'!AD520="","",'S.D.PASTE SHEET'!AD520)</f>
        <v/>
      </c>
      <c s="87"/>
      <c s="88" t="str">
        <f>IF(AK520="","",IF(AK520&gt;0,COUNT($AG$2:AG520),""))</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20" s="88" t="str">
        <f>IF(BC520="","",IF(BC520&gt;0,COUNT($AY$2:AY520),""))</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21" spans="1:66" ht="15.75" customHeight="1">
      <c r="A521" s="86" t="str">
        <f>IF('S.D.PASTE SHEET'!A521="","",'S.D.PASTE SHEET'!A521)</f>
        <v/>
      </c>
      <c s="86" t="str">
        <f>IF('S.D.PASTE SHEET'!B521="","",'S.D.PASTE SHEET'!B521)</f>
        <v/>
      </c>
      <c s="86" t="str">
        <f>IF('S.D.PASTE SHEET'!C521="","",'S.D.PASTE SHEET'!C521)</f>
        <v/>
      </c>
      <c s="86" t="str">
        <f>IF('S.D.PASTE SHEET'!D521="","",'S.D.PASTE SHEET'!D521)</f>
        <v/>
      </c>
      <c s="86" t="str">
        <f>IF('S.D.PASTE SHEET'!E521="","",'S.D.PASTE SHEET'!E521)</f>
        <v/>
      </c>
      <c s="86" t="str">
        <f>IF('S.D.PASTE SHEET'!F521="","",'S.D.PASTE SHEET'!F521)</f>
        <v/>
      </c>
      <c s="86" t="str">
        <f>IF('S.D.PASTE SHEET'!G521="","",'S.D.PASTE SHEET'!G521)</f>
        <v/>
      </c>
      <c s="86" t="str">
        <f>IF('S.D.PASTE SHEET'!H521="","",'S.D.PASTE SHEET'!H521)</f>
        <v/>
      </c>
      <c s="86" t="str">
        <f>IF('S.D.PASTE SHEET'!I521="","",'S.D.PASTE SHEET'!I521)</f>
        <v/>
      </c>
      <c s="86" t="str">
        <f>IF('S.D.PASTE SHEET'!J521="","",'S.D.PASTE SHEET'!J521)</f>
        <v/>
      </c>
      <c s="86" t="str">
        <f>IF('S.D.PASTE SHEET'!K521="","",'S.D.PASTE SHEET'!K521)</f>
        <v/>
      </c>
      <c s="86" t="str">
        <f>IF('S.D.PASTE SHEET'!L521="","",'S.D.PASTE SHEET'!L521)</f>
        <v/>
      </c>
      <c s="86" t="str">
        <f>IF('S.D.PASTE SHEET'!M521="","",'S.D.PASTE SHEET'!M521)</f>
        <v/>
      </c>
      <c s="86" t="str">
        <f>IF('S.D.PASTE SHEET'!N521="","",'S.D.PASTE SHEET'!N521)</f>
        <v/>
      </c>
      <c s="86" t="str">
        <f>IF('S.D.PASTE SHEET'!O521="","",'S.D.PASTE SHEET'!O521)</f>
        <v/>
      </c>
      <c s="86" t="str">
        <f>IF('S.D.PASTE SHEET'!P521="","",'S.D.PASTE SHEET'!P521)</f>
        <v/>
      </c>
      <c s="86" t="str">
        <f>IF('S.D.PASTE SHEET'!Q521="","",'S.D.PASTE SHEET'!Q521)</f>
        <v/>
      </c>
      <c s="86" t="str">
        <f>IF('S.D.PASTE SHEET'!R521="","",'S.D.PASTE SHEET'!R521)</f>
        <v/>
      </c>
      <c s="86" t="str">
        <f>IF('S.D.PASTE SHEET'!S521="","",'S.D.PASTE SHEET'!S521)</f>
        <v/>
      </c>
      <c s="86" t="str">
        <f>IF('S.D.PASTE SHEET'!T521="","",'S.D.PASTE SHEET'!T521)</f>
        <v/>
      </c>
      <c s="86" t="str">
        <f>IF('S.D.PASTE SHEET'!U521="","",'S.D.PASTE SHEET'!U521)</f>
        <v/>
      </c>
      <c s="86" t="str">
        <f>IF('S.D.PASTE SHEET'!V521="","",'S.D.PASTE SHEET'!V521)</f>
        <v/>
      </c>
      <c s="86" t="str">
        <f>IF('S.D.PASTE SHEET'!W521="","",'S.D.PASTE SHEET'!W521)</f>
        <v/>
      </c>
      <c s="86" t="str">
        <f>IF('S.D.PASTE SHEET'!X521="","",'S.D.PASTE SHEET'!X521)</f>
        <v/>
      </c>
      <c s="86" t="str">
        <f>IF('S.D.PASTE SHEET'!Y521="","",'S.D.PASTE SHEET'!Y521)</f>
        <v/>
      </c>
      <c s="86" t="str">
        <f>IF('S.D.PASTE SHEET'!Z521="","",'S.D.PASTE SHEET'!Z521)</f>
        <v/>
      </c>
      <c s="86" t="str">
        <f>IF('S.D.PASTE SHEET'!AA521="","",'S.D.PASTE SHEET'!AA521)</f>
        <v/>
      </c>
      <c s="86" t="str">
        <f>IF('S.D.PASTE SHEET'!AB521="","",'S.D.PASTE SHEET'!AB521)</f>
        <v/>
      </c>
      <c s="86" t="str">
        <f>IF('S.D.PASTE SHEET'!AC521="","",'S.D.PASTE SHEET'!AC521)</f>
        <v/>
      </c>
      <c s="86" t="str">
        <f>IF('S.D.PASTE SHEET'!AD521="","",'S.D.PASTE SHEET'!AD521)</f>
        <v/>
      </c>
      <c s="87"/>
      <c s="88" t="str">
        <f>IF(AK521="","",IF(AK521&gt;0,COUNT($AG$2:AG521),""))</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21" s="88" t="str">
        <f>IF(BC521="","",IF(BC521&gt;0,COUNT($AY$2:AY521),""))</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22" spans="1:66" ht="15.75" customHeight="1">
      <c r="A522" s="86" t="str">
        <f>IF('S.D.PASTE SHEET'!A522="","",'S.D.PASTE SHEET'!A522)</f>
        <v/>
      </c>
      <c s="86" t="str">
        <f>IF('S.D.PASTE SHEET'!B522="","",'S.D.PASTE SHEET'!B522)</f>
        <v/>
      </c>
      <c s="86" t="str">
        <f>IF('S.D.PASTE SHEET'!C522="","",'S.D.PASTE SHEET'!C522)</f>
        <v/>
      </c>
      <c s="86" t="str">
        <f>IF('S.D.PASTE SHEET'!D522="","",'S.D.PASTE SHEET'!D522)</f>
        <v/>
      </c>
      <c s="86" t="str">
        <f>IF('S.D.PASTE SHEET'!E522="","",'S.D.PASTE SHEET'!E522)</f>
        <v/>
      </c>
      <c s="86" t="str">
        <f>IF('S.D.PASTE SHEET'!F522="","",'S.D.PASTE SHEET'!F522)</f>
        <v/>
      </c>
      <c s="86" t="str">
        <f>IF('S.D.PASTE SHEET'!G522="","",'S.D.PASTE SHEET'!G522)</f>
        <v/>
      </c>
      <c s="86" t="str">
        <f>IF('S.D.PASTE SHEET'!H522="","",'S.D.PASTE SHEET'!H522)</f>
        <v/>
      </c>
      <c s="86" t="str">
        <f>IF('S.D.PASTE SHEET'!I522="","",'S.D.PASTE SHEET'!I522)</f>
        <v/>
      </c>
      <c s="86" t="str">
        <f>IF('S.D.PASTE SHEET'!J522="","",'S.D.PASTE SHEET'!J522)</f>
        <v/>
      </c>
      <c s="86" t="str">
        <f>IF('S.D.PASTE SHEET'!K522="","",'S.D.PASTE SHEET'!K522)</f>
        <v/>
      </c>
      <c s="86" t="str">
        <f>IF('S.D.PASTE SHEET'!L522="","",'S.D.PASTE SHEET'!L522)</f>
        <v/>
      </c>
      <c s="86" t="str">
        <f>IF('S.D.PASTE SHEET'!M522="","",'S.D.PASTE SHEET'!M522)</f>
        <v/>
      </c>
      <c s="86" t="str">
        <f>IF('S.D.PASTE SHEET'!N522="","",'S.D.PASTE SHEET'!N522)</f>
        <v/>
      </c>
      <c s="86" t="str">
        <f>IF('S.D.PASTE SHEET'!O522="","",'S.D.PASTE SHEET'!O522)</f>
        <v/>
      </c>
      <c s="86" t="str">
        <f>IF('S.D.PASTE SHEET'!P522="","",'S.D.PASTE SHEET'!P522)</f>
        <v/>
      </c>
      <c s="86" t="str">
        <f>IF('S.D.PASTE SHEET'!Q522="","",'S.D.PASTE SHEET'!Q522)</f>
        <v/>
      </c>
      <c s="86" t="str">
        <f>IF('S.D.PASTE SHEET'!R522="","",'S.D.PASTE SHEET'!R522)</f>
        <v/>
      </c>
      <c s="86" t="str">
        <f>IF('S.D.PASTE SHEET'!S522="","",'S.D.PASTE SHEET'!S522)</f>
        <v/>
      </c>
      <c s="86" t="str">
        <f>IF('S.D.PASTE SHEET'!T522="","",'S.D.PASTE SHEET'!T522)</f>
        <v/>
      </c>
      <c s="86" t="str">
        <f>IF('S.D.PASTE SHEET'!U522="","",'S.D.PASTE SHEET'!U522)</f>
        <v/>
      </c>
      <c s="86" t="str">
        <f>IF('S.D.PASTE SHEET'!V522="","",'S.D.PASTE SHEET'!V522)</f>
        <v/>
      </c>
      <c s="86" t="str">
        <f>IF('S.D.PASTE SHEET'!W522="","",'S.D.PASTE SHEET'!W522)</f>
        <v/>
      </c>
      <c s="86" t="str">
        <f>IF('S.D.PASTE SHEET'!X522="","",'S.D.PASTE SHEET'!X522)</f>
        <v/>
      </c>
      <c s="86" t="str">
        <f>IF('S.D.PASTE SHEET'!Y522="","",'S.D.PASTE SHEET'!Y522)</f>
        <v/>
      </c>
      <c s="86" t="str">
        <f>IF('S.D.PASTE SHEET'!Z522="","",'S.D.PASTE SHEET'!Z522)</f>
        <v/>
      </c>
      <c s="86" t="str">
        <f>IF('S.D.PASTE SHEET'!AA522="","",'S.D.PASTE SHEET'!AA522)</f>
        <v/>
      </c>
      <c s="86" t="str">
        <f>IF('S.D.PASTE SHEET'!AB522="","",'S.D.PASTE SHEET'!AB522)</f>
        <v/>
      </c>
      <c s="86" t="str">
        <f>IF('S.D.PASTE SHEET'!AC522="","",'S.D.PASTE SHEET'!AC522)</f>
        <v/>
      </c>
      <c s="86" t="str">
        <f>IF('S.D.PASTE SHEET'!AD522="","",'S.D.PASTE SHEET'!AD522)</f>
        <v/>
      </c>
      <c s="87"/>
      <c s="88" t="str">
        <f>IF(AK522="","",IF(AK522&gt;0,COUNT($AG$2:AG522),""))</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22" s="88" t="str">
        <f>IF(BC522="","",IF(BC522&gt;0,COUNT($AY$2:AY522),""))</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23" spans="1:66" ht="15.75" customHeight="1">
      <c r="A523" s="86" t="str">
        <f>IF('S.D.PASTE SHEET'!A523="","",'S.D.PASTE SHEET'!A523)</f>
        <v/>
      </c>
      <c s="86" t="str">
        <f>IF('S.D.PASTE SHEET'!B523="","",'S.D.PASTE SHEET'!B523)</f>
        <v/>
      </c>
      <c s="86" t="str">
        <f>IF('S.D.PASTE SHEET'!C523="","",'S.D.PASTE SHEET'!C523)</f>
        <v/>
      </c>
      <c s="86" t="str">
        <f>IF('S.D.PASTE SHEET'!D523="","",'S.D.PASTE SHEET'!D523)</f>
        <v/>
      </c>
      <c s="86" t="str">
        <f>IF('S.D.PASTE SHEET'!E523="","",'S.D.PASTE SHEET'!E523)</f>
        <v/>
      </c>
      <c s="86" t="str">
        <f>IF('S.D.PASTE SHEET'!F523="","",'S.D.PASTE SHEET'!F523)</f>
        <v/>
      </c>
      <c s="86" t="str">
        <f>IF('S.D.PASTE SHEET'!G523="","",'S.D.PASTE SHEET'!G523)</f>
        <v/>
      </c>
      <c s="86" t="str">
        <f>IF('S.D.PASTE SHEET'!H523="","",'S.D.PASTE SHEET'!H523)</f>
        <v/>
      </c>
      <c s="86" t="str">
        <f>IF('S.D.PASTE SHEET'!I523="","",'S.D.PASTE SHEET'!I523)</f>
        <v/>
      </c>
      <c s="86" t="str">
        <f>IF('S.D.PASTE SHEET'!J523="","",'S.D.PASTE SHEET'!J523)</f>
        <v/>
      </c>
      <c s="86" t="str">
        <f>IF('S.D.PASTE SHEET'!K523="","",'S.D.PASTE SHEET'!K523)</f>
        <v/>
      </c>
      <c s="86" t="str">
        <f>IF('S.D.PASTE SHEET'!L523="","",'S.D.PASTE SHEET'!L523)</f>
        <v/>
      </c>
      <c s="86" t="str">
        <f>IF('S.D.PASTE SHEET'!M523="","",'S.D.PASTE SHEET'!M523)</f>
        <v/>
      </c>
      <c s="86" t="str">
        <f>IF('S.D.PASTE SHEET'!N523="","",'S.D.PASTE SHEET'!N523)</f>
        <v/>
      </c>
      <c s="86" t="str">
        <f>IF('S.D.PASTE SHEET'!O523="","",'S.D.PASTE SHEET'!O523)</f>
        <v/>
      </c>
      <c s="86" t="str">
        <f>IF('S.D.PASTE SHEET'!P523="","",'S.D.PASTE SHEET'!P523)</f>
        <v/>
      </c>
      <c s="86" t="str">
        <f>IF('S.D.PASTE SHEET'!Q523="","",'S.D.PASTE SHEET'!Q523)</f>
        <v/>
      </c>
      <c s="86" t="str">
        <f>IF('S.D.PASTE SHEET'!R523="","",'S.D.PASTE SHEET'!R523)</f>
        <v/>
      </c>
      <c s="86" t="str">
        <f>IF('S.D.PASTE SHEET'!S523="","",'S.D.PASTE SHEET'!S523)</f>
        <v/>
      </c>
      <c s="86" t="str">
        <f>IF('S.D.PASTE SHEET'!T523="","",'S.D.PASTE SHEET'!T523)</f>
        <v/>
      </c>
      <c s="86" t="str">
        <f>IF('S.D.PASTE SHEET'!U523="","",'S.D.PASTE SHEET'!U523)</f>
        <v/>
      </c>
      <c s="86" t="str">
        <f>IF('S.D.PASTE SHEET'!V523="","",'S.D.PASTE SHEET'!V523)</f>
        <v/>
      </c>
      <c s="86" t="str">
        <f>IF('S.D.PASTE SHEET'!W523="","",'S.D.PASTE SHEET'!W523)</f>
        <v/>
      </c>
      <c s="86" t="str">
        <f>IF('S.D.PASTE SHEET'!X523="","",'S.D.PASTE SHEET'!X523)</f>
        <v/>
      </c>
      <c s="86" t="str">
        <f>IF('S.D.PASTE SHEET'!Y523="","",'S.D.PASTE SHEET'!Y523)</f>
        <v/>
      </c>
      <c s="86" t="str">
        <f>IF('S.D.PASTE SHEET'!Z523="","",'S.D.PASTE SHEET'!Z523)</f>
        <v/>
      </c>
      <c s="86" t="str">
        <f>IF('S.D.PASTE SHEET'!AA523="","",'S.D.PASTE SHEET'!AA523)</f>
        <v/>
      </c>
      <c s="86" t="str">
        <f>IF('S.D.PASTE SHEET'!AB523="","",'S.D.PASTE SHEET'!AB523)</f>
        <v/>
      </c>
      <c s="86" t="str">
        <f>IF('S.D.PASTE SHEET'!AC523="","",'S.D.PASTE SHEET'!AC523)</f>
        <v/>
      </c>
      <c s="86" t="str">
        <f>IF('S.D.PASTE SHEET'!AD523="","",'S.D.PASTE SHEET'!AD523)</f>
        <v/>
      </c>
      <c s="87"/>
      <c s="88" t="str">
        <f>IF(AK523="","",IF(AK523&gt;0,COUNT($AG$2:AG523),""))</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23" s="88" t="str">
        <f>IF(BC523="","",IF(BC523&gt;0,COUNT($AY$2:AY523),""))</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24" spans="1:66" ht="15.75" customHeight="1">
      <c r="A524" s="86" t="str">
        <f>IF('S.D.PASTE SHEET'!A524="","",'S.D.PASTE SHEET'!A524)</f>
        <v/>
      </c>
      <c s="86" t="str">
        <f>IF('S.D.PASTE SHEET'!B524="","",'S.D.PASTE SHEET'!B524)</f>
        <v/>
      </c>
      <c s="86" t="str">
        <f>IF('S.D.PASTE SHEET'!C524="","",'S.D.PASTE SHEET'!C524)</f>
        <v/>
      </c>
      <c s="86" t="str">
        <f>IF('S.D.PASTE SHEET'!D524="","",'S.D.PASTE SHEET'!D524)</f>
        <v/>
      </c>
      <c s="86" t="str">
        <f>IF('S.D.PASTE SHEET'!E524="","",'S.D.PASTE SHEET'!E524)</f>
        <v/>
      </c>
      <c s="86" t="str">
        <f>IF('S.D.PASTE SHEET'!F524="","",'S.D.PASTE SHEET'!F524)</f>
        <v/>
      </c>
      <c s="86" t="str">
        <f>IF('S.D.PASTE SHEET'!G524="","",'S.D.PASTE SHEET'!G524)</f>
        <v/>
      </c>
      <c s="86" t="str">
        <f>IF('S.D.PASTE SHEET'!H524="","",'S.D.PASTE SHEET'!H524)</f>
        <v/>
      </c>
      <c s="86" t="str">
        <f>IF('S.D.PASTE SHEET'!I524="","",'S.D.PASTE SHEET'!I524)</f>
        <v/>
      </c>
      <c s="86" t="str">
        <f>IF('S.D.PASTE SHEET'!J524="","",'S.D.PASTE SHEET'!J524)</f>
        <v/>
      </c>
      <c s="86" t="str">
        <f>IF('S.D.PASTE SHEET'!K524="","",'S.D.PASTE SHEET'!K524)</f>
        <v/>
      </c>
      <c s="86" t="str">
        <f>IF('S.D.PASTE SHEET'!L524="","",'S.D.PASTE SHEET'!L524)</f>
        <v/>
      </c>
      <c s="86" t="str">
        <f>IF('S.D.PASTE SHEET'!M524="","",'S.D.PASTE SHEET'!M524)</f>
        <v/>
      </c>
      <c s="86" t="str">
        <f>IF('S.D.PASTE SHEET'!N524="","",'S.D.PASTE SHEET'!N524)</f>
        <v/>
      </c>
      <c s="86" t="str">
        <f>IF('S.D.PASTE SHEET'!O524="","",'S.D.PASTE SHEET'!O524)</f>
        <v/>
      </c>
      <c s="86" t="str">
        <f>IF('S.D.PASTE SHEET'!P524="","",'S.D.PASTE SHEET'!P524)</f>
        <v/>
      </c>
      <c s="86" t="str">
        <f>IF('S.D.PASTE SHEET'!Q524="","",'S.D.PASTE SHEET'!Q524)</f>
        <v/>
      </c>
      <c s="86" t="str">
        <f>IF('S.D.PASTE SHEET'!R524="","",'S.D.PASTE SHEET'!R524)</f>
        <v/>
      </c>
      <c s="86" t="str">
        <f>IF('S.D.PASTE SHEET'!S524="","",'S.D.PASTE SHEET'!S524)</f>
        <v/>
      </c>
      <c s="86" t="str">
        <f>IF('S.D.PASTE SHEET'!T524="","",'S.D.PASTE SHEET'!T524)</f>
        <v/>
      </c>
      <c s="86" t="str">
        <f>IF('S.D.PASTE SHEET'!U524="","",'S.D.PASTE SHEET'!U524)</f>
        <v/>
      </c>
      <c s="86" t="str">
        <f>IF('S.D.PASTE SHEET'!V524="","",'S.D.PASTE SHEET'!V524)</f>
        <v/>
      </c>
      <c s="86" t="str">
        <f>IF('S.D.PASTE SHEET'!W524="","",'S.D.PASTE SHEET'!W524)</f>
        <v/>
      </c>
      <c s="86" t="str">
        <f>IF('S.D.PASTE SHEET'!X524="","",'S.D.PASTE SHEET'!X524)</f>
        <v/>
      </c>
      <c s="86" t="str">
        <f>IF('S.D.PASTE SHEET'!Y524="","",'S.D.PASTE SHEET'!Y524)</f>
        <v/>
      </c>
      <c s="86" t="str">
        <f>IF('S.D.PASTE SHEET'!Z524="","",'S.D.PASTE SHEET'!Z524)</f>
        <v/>
      </c>
      <c s="86" t="str">
        <f>IF('S.D.PASTE SHEET'!AA524="","",'S.D.PASTE SHEET'!AA524)</f>
        <v/>
      </c>
      <c s="86" t="str">
        <f>IF('S.D.PASTE SHEET'!AB524="","",'S.D.PASTE SHEET'!AB524)</f>
        <v/>
      </c>
      <c s="86" t="str">
        <f>IF('S.D.PASTE SHEET'!AC524="","",'S.D.PASTE SHEET'!AC524)</f>
        <v/>
      </c>
      <c s="86" t="str">
        <f>IF('S.D.PASTE SHEET'!AD524="","",'S.D.PASTE SHEET'!AD524)</f>
        <v/>
      </c>
      <c s="87"/>
      <c s="88" t="str">
        <f>IF(AK524="","",IF(AK524&gt;0,COUNT($AG$2:AG524),""))</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24" s="88" t="str">
        <f>IF(BC524="","",IF(BC524&gt;0,COUNT($AY$2:AY524),""))</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25" spans="1:66" ht="15.75" customHeight="1">
      <c r="A525" s="86" t="str">
        <f>IF('S.D.PASTE SHEET'!A525="","",'S.D.PASTE SHEET'!A525)</f>
        <v/>
      </c>
      <c s="86" t="str">
        <f>IF('S.D.PASTE SHEET'!B525="","",'S.D.PASTE SHEET'!B525)</f>
        <v/>
      </c>
      <c s="86" t="str">
        <f>IF('S.D.PASTE SHEET'!C525="","",'S.D.PASTE SHEET'!C525)</f>
        <v/>
      </c>
      <c s="86" t="str">
        <f>IF('S.D.PASTE SHEET'!D525="","",'S.D.PASTE SHEET'!D525)</f>
        <v/>
      </c>
      <c s="86" t="str">
        <f>IF('S.D.PASTE SHEET'!E525="","",'S.D.PASTE SHEET'!E525)</f>
        <v/>
      </c>
      <c s="86" t="str">
        <f>IF('S.D.PASTE SHEET'!F525="","",'S.D.PASTE SHEET'!F525)</f>
        <v/>
      </c>
      <c s="86" t="str">
        <f>IF('S.D.PASTE SHEET'!G525="","",'S.D.PASTE SHEET'!G525)</f>
        <v/>
      </c>
      <c s="86" t="str">
        <f>IF('S.D.PASTE SHEET'!H525="","",'S.D.PASTE SHEET'!H525)</f>
        <v/>
      </c>
      <c s="86" t="str">
        <f>IF('S.D.PASTE SHEET'!I525="","",'S.D.PASTE SHEET'!I525)</f>
        <v/>
      </c>
      <c s="86" t="str">
        <f>IF('S.D.PASTE SHEET'!J525="","",'S.D.PASTE SHEET'!J525)</f>
        <v/>
      </c>
      <c s="86" t="str">
        <f>IF('S.D.PASTE SHEET'!K525="","",'S.D.PASTE SHEET'!K525)</f>
        <v/>
      </c>
      <c s="86" t="str">
        <f>IF('S.D.PASTE SHEET'!L525="","",'S.D.PASTE SHEET'!L525)</f>
        <v/>
      </c>
      <c s="86" t="str">
        <f>IF('S.D.PASTE SHEET'!M525="","",'S.D.PASTE SHEET'!M525)</f>
        <v/>
      </c>
      <c s="86" t="str">
        <f>IF('S.D.PASTE SHEET'!N525="","",'S.D.PASTE SHEET'!N525)</f>
        <v/>
      </c>
      <c s="86" t="str">
        <f>IF('S.D.PASTE SHEET'!O525="","",'S.D.PASTE SHEET'!O525)</f>
        <v/>
      </c>
      <c s="86" t="str">
        <f>IF('S.D.PASTE SHEET'!P525="","",'S.D.PASTE SHEET'!P525)</f>
        <v/>
      </c>
      <c s="86" t="str">
        <f>IF('S.D.PASTE SHEET'!Q525="","",'S.D.PASTE SHEET'!Q525)</f>
        <v/>
      </c>
      <c s="86" t="str">
        <f>IF('S.D.PASTE SHEET'!R525="","",'S.D.PASTE SHEET'!R525)</f>
        <v/>
      </c>
      <c s="86" t="str">
        <f>IF('S.D.PASTE SHEET'!S525="","",'S.D.PASTE SHEET'!S525)</f>
        <v/>
      </c>
      <c s="86" t="str">
        <f>IF('S.D.PASTE SHEET'!T525="","",'S.D.PASTE SHEET'!T525)</f>
        <v/>
      </c>
      <c s="86" t="str">
        <f>IF('S.D.PASTE SHEET'!U525="","",'S.D.PASTE SHEET'!U525)</f>
        <v/>
      </c>
      <c s="86" t="str">
        <f>IF('S.D.PASTE SHEET'!V525="","",'S.D.PASTE SHEET'!V525)</f>
        <v/>
      </c>
      <c s="86" t="str">
        <f>IF('S.D.PASTE SHEET'!W525="","",'S.D.PASTE SHEET'!W525)</f>
        <v/>
      </c>
      <c s="86" t="str">
        <f>IF('S.D.PASTE SHEET'!X525="","",'S.D.PASTE SHEET'!X525)</f>
        <v/>
      </c>
      <c s="86" t="str">
        <f>IF('S.D.PASTE SHEET'!Y525="","",'S.D.PASTE SHEET'!Y525)</f>
        <v/>
      </c>
      <c s="86" t="str">
        <f>IF('S.D.PASTE SHEET'!Z525="","",'S.D.PASTE SHEET'!Z525)</f>
        <v/>
      </c>
      <c s="86" t="str">
        <f>IF('S.D.PASTE SHEET'!AA525="","",'S.D.PASTE SHEET'!AA525)</f>
        <v/>
      </c>
      <c s="86" t="str">
        <f>IF('S.D.PASTE SHEET'!AB525="","",'S.D.PASTE SHEET'!AB525)</f>
        <v/>
      </c>
      <c s="86" t="str">
        <f>IF('S.D.PASTE SHEET'!AC525="","",'S.D.PASTE SHEET'!AC525)</f>
        <v/>
      </c>
      <c s="86" t="str">
        <f>IF('S.D.PASTE SHEET'!AD525="","",'S.D.PASTE SHEET'!AD525)</f>
        <v/>
      </c>
      <c s="87"/>
      <c s="88" t="str">
        <f>IF(AK525="","",IF(AK525&gt;0,COUNT($AG$2:AG525),""))</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25" s="88" t="str">
        <f>IF(BC525="","",IF(BC525&gt;0,COUNT($AY$2:AY525),""))</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26" spans="1:66" ht="15.75" customHeight="1">
      <c r="A526" s="86" t="str">
        <f>IF('S.D.PASTE SHEET'!A526="","",'S.D.PASTE SHEET'!A526)</f>
        <v/>
      </c>
      <c s="86" t="str">
        <f>IF('S.D.PASTE SHEET'!B526="","",'S.D.PASTE SHEET'!B526)</f>
        <v/>
      </c>
      <c s="86" t="str">
        <f>IF('S.D.PASTE SHEET'!C526="","",'S.D.PASTE SHEET'!C526)</f>
        <v/>
      </c>
      <c s="86" t="str">
        <f>IF('S.D.PASTE SHEET'!D526="","",'S.D.PASTE SHEET'!D526)</f>
        <v/>
      </c>
      <c s="86" t="str">
        <f>IF('S.D.PASTE SHEET'!E526="","",'S.D.PASTE SHEET'!E526)</f>
        <v/>
      </c>
      <c s="86" t="str">
        <f>IF('S.D.PASTE SHEET'!F526="","",'S.D.PASTE SHEET'!F526)</f>
        <v/>
      </c>
      <c s="86" t="str">
        <f>IF('S.D.PASTE SHEET'!G526="","",'S.D.PASTE SHEET'!G526)</f>
        <v/>
      </c>
      <c s="86" t="str">
        <f>IF('S.D.PASTE SHEET'!H526="","",'S.D.PASTE SHEET'!H526)</f>
        <v/>
      </c>
      <c s="86" t="str">
        <f>IF('S.D.PASTE SHEET'!I526="","",'S.D.PASTE SHEET'!I526)</f>
        <v/>
      </c>
      <c s="86" t="str">
        <f>IF('S.D.PASTE SHEET'!J526="","",'S.D.PASTE SHEET'!J526)</f>
        <v/>
      </c>
      <c s="86" t="str">
        <f>IF('S.D.PASTE SHEET'!K526="","",'S.D.PASTE SHEET'!K526)</f>
        <v/>
      </c>
      <c s="86" t="str">
        <f>IF('S.D.PASTE SHEET'!L526="","",'S.D.PASTE SHEET'!L526)</f>
        <v/>
      </c>
      <c s="86" t="str">
        <f>IF('S.D.PASTE SHEET'!M526="","",'S.D.PASTE SHEET'!M526)</f>
        <v/>
      </c>
      <c s="86" t="str">
        <f>IF('S.D.PASTE SHEET'!N526="","",'S.D.PASTE SHEET'!N526)</f>
        <v/>
      </c>
      <c s="86" t="str">
        <f>IF('S.D.PASTE SHEET'!O526="","",'S.D.PASTE SHEET'!O526)</f>
        <v/>
      </c>
      <c s="86" t="str">
        <f>IF('S.D.PASTE SHEET'!P526="","",'S.D.PASTE SHEET'!P526)</f>
        <v/>
      </c>
      <c s="86" t="str">
        <f>IF('S.D.PASTE SHEET'!Q526="","",'S.D.PASTE SHEET'!Q526)</f>
        <v/>
      </c>
      <c s="86" t="str">
        <f>IF('S.D.PASTE SHEET'!R526="","",'S.D.PASTE SHEET'!R526)</f>
        <v/>
      </c>
      <c s="86" t="str">
        <f>IF('S.D.PASTE SHEET'!S526="","",'S.D.PASTE SHEET'!S526)</f>
        <v/>
      </c>
      <c s="86" t="str">
        <f>IF('S.D.PASTE SHEET'!T526="","",'S.D.PASTE SHEET'!T526)</f>
        <v/>
      </c>
      <c s="86" t="str">
        <f>IF('S.D.PASTE SHEET'!U526="","",'S.D.PASTE SHEET'!U526)</f>
        <v/>
      </c>
      <c s="86" t="str">
        <f>IF('S.D.PASTE SHEET'!V526="","",'S.D.PASTE SHEET'!V526)</f>
        <v/>
      </c>
      <c s="86" t="str">
        <f>IF('S.D.PASTE SHEET'!W526="","",'S.D.PASTE SHEET'!W526)</f>
        <v/>
      </c>
      <c s="86" t="str">
        <f>IF('S.D.PASTE SHEET'!X526="","",'S.D.PASTE SHEET'!X526)</f>
        <v/>
      </c>
      <c s="86" t="str">
        <f>IF('S.D.PASTE SHEET'!Y526="","",'S.D.PASTE SHEET'!Y526)</f>
        <v/>
      </c>
      <c s="86" t="str">
        <f>IF('S.D.PASTE SHEET'!Z526="","",'S.D.PASTE SHEET'!Z526)</f>
        <v/>
      </c>
      <c s="86" t="str">
        <f>IF('S.D.PASTE SHEET'!AA526="","",'S.D.PASTE SHEET'!AA526)</f>
        <v/>
      </c>
      <c s="86" t="str">
        <f>IF('S.D.PASTE SHEET'!AB526="","",'S.D.PASTE SHEET'!AB526)</f>
        <v/>
      </c>
      <c s="86" t="str">
        <f>IF('S.D.PASTE SHEET'!AC526="","",'S.D.PASTE SHEET'!AC526)</f>
        <v/>
      </c>
      <c s="86" t="str">
        <f>IF('S.D.PASTE SHEET'!AD526="","",'S.D.PASTE SHEET'!AD526)</f>
        <v/>
      </c>
      <c s="87"/>
      <c s="88" t="str">
        <f>IF(AK526="","",IF(AK526&gt;0,COUNT($AG$2:AG526),""))</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26" s="88" t="str">
        <f>IF(BC526="","",IF(BC526&gt;0,COUNT($AY$2:AY526),""))</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27" spans="1:66" ht="15.75" customHeight="1">
      <c r="A527" s="86" t="str">
        <f>IF('S.D.PASTE SHEET'!A527="","",'S.D.PASTE SHEET'!A527)</f>
        <v/>
      </c>
      <c s="86" t="str">
        <f>IF('S.D.PASTE SHEET'!B527="","",'S.D.PASTE SHEET'!B527)</f>
        <v/>
      </c>
      <c s="86" t="str">
        <f>IF('S.D.PASTE SHEET'!C527="","",'S.D.PASTE SHEET'!C527)</f>
        <v/>
      </c>
      <c s="86" t="str">
        <f>IF('S.D.PASTE SHEET'!D527="","",'S.D.PASTE SHEET'!D527)</f>
        <v/>
      </c>
      <c s="86" t="str">
        <f>IF('S.D.PASTE SHEET'!E527="","",'S.D.PASTE SHEET'!E527)</f>
        <v/>
      </c>
      <c s="86" t="str">
        <f>IF('S.D.PASTE SHEET'!F527="","",'S.D.PASTE SHEET'!F527)</f>
        <v/>
      </c>
      <c s="86" t="str">
        <f>IF('S.D.PASTE SHEET'!G527="","",'S.D.PASTE SHEET'!G527)</f>
        <v/>
      </c>
      <c s="86" t="str">
        <f>IF('S.D.PASTE SHEET'!H527="","",'S.D.PASTE SHEET'!H527)</f>
        <v/>
      </c>
      <c s="86" t="str">
        <f>IF('S.D.PASTE SHEET'!I527="","",'S.D.PASTE SHEET'!I527)</f>
        <v/>
      </c>
      <c s="86" t="str">
        <f>IF('S.D.PASTE SHEET'!J527="","",'S.D.PASTE SHEET'!J527)</f>
        <v/>
      </c>
      <c s="86" t="str">
        <f>IF('S.D.PASTE SHEET'!K527="","",'S.D.PASTE SHEET'!K527)</f>
        <v/>
      </c>
      <c s="86" t="str">
        <f>IF('S.D.PASTE SHEET'!L527="","",'S.D.PASTE SHEET'!L527)</f>
        <v/>
      </c>
      <c s="86" t="str">
        <f>IF('S.D.PASTE SHEET'!M527="","",'S.D.PASTE SHEET'!M527)</f>
        <v/>
      </c>
      <c s="86" t="str">
        <f>IF('S.D.PASTE SHEET'!N527="","",'S.D.PASTE SHEET'!N527)</f>
        <v/>
      </c>
      <c s="86" t="str">
        <f>IF('S.D.PASTE SHEET'!O527="","",'S.D.PASTE SHEET'!O527)</f>
        <v/>
      </c>
      <c s="86" t="str">
        <f>IF('S.D.PASTE SHEET'!P527="","",'S.D.PASTE SHEET'!P527)</f>
        <v/>
      </c>
      <c s="86" t="str">
        <f>IF('S.D.PASTE SHEET'!Q527="","",'S.D.PASTE SHEET'!Q527)</f>
        <v/>
      </c>
      <c s="86" t="str">
        <f>IF('S.D.PASTE SHEET'!R527="","",'S.D.PASTE SHEET'!R527)</f>
        <v/>
      </c>
      <c s="86" t="str">
        <f>IF('S.D.PASTE SHEET'!S527="","",'S.D.PASTE SHEET'!S527)</f>
        <v/>
      </c>
      <c s="86" t="str">
        <f>IF('S.D.PASTE SHEET'!T527="","",'S.D.PASTE SHEET'!T527)</f>
        <v/>
      </c>
      <c s="86" t="str">
        <f>IF('S.D.PASTE SHEET'!U527="","",'S.D.PASTE SHEET'!U527)</f>
        <v/>
      </c>
      <c s="86" t="str">
        <f>IF('S.D.PASTE SHEET'!V527="","",'S.D.PASTE SHEET'!V527)</f>
        <v/>
      </c>
      <c s="86" t="str">
        <f>IF('S.D.PASTE SHEET'!W527="","",'S.D.PASTE SHEET'!W527)</f>
        <v/>
      </c>
      <c s="86" t="str">
        <f>IF('S.D.PASTE SHEET'!X527="","",'S.D.PASTE SHEET'!X527)</f>
        <v/>
      </c>
      <c s="86" t="str">
        <f>IF('S.D.PASTE SHEET'!Y527="","",'S.D.PASTE SHEET'!Y527)</f>
        <v/>
      </c>
      <c s="86" t="str">
        <f>IF('S.D.PASTE SHEET'!Z527="","",'S.D.PASTE SHEET'!Z527)</f>
        <v/>
      </c>
      <c s="86" t="str">
        <f>IF('S.D.PASTE SHEET'!AA527="","",'S.D.PASTE SHEET'!AA527)</f>
        <v/>
      </c>
      <c s="86" t="str">
        <f>IF('S.D.PASTE SHEET'!AB527="","",'S.D.PASTE SHEET'!AB527)</f>
        <v/>
      </c>
      <c s="86" t="str">
        <f>IF('S.D.PASTE SHEET'!AC527="","",'S.D.PASTE SHEET'!AC527)</f>
        <v/>
      </c>
      <c s="86" t="str">
        <f>IF('S.D.PASTE SHEET'!AD527="","",'S.D.PASTE SHEET'!AD527)</f>
        <v/>
      </c>
      <c s="87"/>
      <c s="88" t="str">
        <f>IF(AK527="","",IF(AK527&gt;0,COUNT($AG$2:AG527),""))</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27" s="88" t="str">
        <f>IF(BC527="","",IF(BC527&gt;0,COUNT($AY$2:AY527),""))</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28" spans="1:66" ht="15.75" customHeight="1">
      <c r="A528" s="86" t="str">
        <f>IF('S.D.PASTE SHEET'!A528="","",'S.D.PASTE SHEET'!A528)</f>
        <v/>
      </c>
      <c s="86" t="str">
        <f>IF('S.D.PASTE SHEET'!B528="","",'S.D.PASTE SHEET'!B528)</f>
        <v/>
      </c>
      <c s="86" t="str">
        <f>IF('S.D.PASTE SHEET'!C528="","",'S.D.PASTE SHEET'!C528)</f>
        <v/>
      </c>
      <c s="86" t="str">
        <f>IF('S.D.PASTE SHEET'!D528="","",'S.D.PASTE SHEET'!D528)</f>
        <v/>
      </c>
      <c s="86" t="str">
        <f>IF('S.D.PASTE SHEET'!E528="","",'S.D.PASTE SHEET'!E528)</f>
        <v/>
      </c>
      <c s="86" t="str">
        <f>IF('S.D.PASTE SHEET'!F528="","",'S.D.PASTE SHEET'!F528)</f>
        <v/>
      </c>
      <c s="86" t="str">
        <f>IF('S.D.PASTE SHEET'!G528="","",'S.D.PASTE SHEET'!G528)</f>
        <v/>
      </c>
      <c s="86" t="str">
        <f>IF('S.D.PASTE SHEET'!H528="","",'S.D.PASTE SHEET'!H528)</f>
        <v/>
      </c>
      <c s="86" t="str">
        <f>IF('S.D.PASTE SHEET'!I528="","",'S.D.PASTE SHEET'!I528)</f>
        <v/>
      </c>
      <c s="86" t="str">
        <f>IF('S.D.PASTE SHEET'!J528="","",'S.D.PASTE SHEET'!J528)</f>
        <v/>
      </c>
      <c s="86" t="str">
        <f>IF('S.D.PASTE SHEET'!K528="","",'S.D.PASTE SHEET'!K528)</f>
        <v/>
      </c>
      <c s="86" t="str">
        <f>IF('S.D.PASTE SHEET'!L528="","",'S.D.PASTE SHEET'!L528)</f>
        <v/>
      </c>
      <c s="86" t="str">
        <f>IF('S.D.PASTE SHEET'!M528="","",'S.D.PASTE SHEET'!M528)</f>
        <v/>
      </c>
      <c s="86" t="str">
        <f>IF('S.D.PASTE SHEET'!N528="","",'S.D.PASTE SHEET'!N528)</f>
        <v/>
      </c>
      <c s="86" t="str">
        <f>IF('S.D.PASTE SHEET'!O528="","",'S.D.PASTE SHEET'!O528)</f>
        <v/>
      </c>
      <c s="86" t="str">
        <f>IF('S.D.PASTE SHEET'!P528="","",'S.D.PASTE SHEET'!P528)</f>
        <v/>
      </c>
      <c s="86" t="str">
        <f>IF('S.D.PASTE SHEET'!Q528="","",'S.D.PASTE SHEET'!Q528)</f>
        <v/>
      </c>
      <c s="86" t="str">
        <f>IF('S.D.PASTE SHEET'!R528="","",'S.D.PASTE SHEET'!R528)</f>
        <v/>
      </c>
      <c s="86" t="str">
        <f>IF('S.D.PASTE SHEET'!S528="","",'S.D.PASTE SHEET'!S528)</f>
        <v/>
      </c>
      <c s="86" t="str">
        <f>IF('S.D.PASTE SHEET'!T528="","",'S.D.PASTE SHEET'!T528)</f>
        <v/>
      </c>
      <c s="86" t="str">
        <f>IF('S.D.PASTE SHEET'!U528="","",'S.D.PASTE SHEET'!U528)</f>
        <v/>
      </c>
      <c s="86" t="str">
        <f>IF('S.D.PASTE SHEET'!V528="","",'S.D.PASTE SHEET'!V528)</f>
        <v/>
      </c>
      <c s="86" t="str">
        <f>IF('S.D.PASTE SHEET'!W528="","",'S.D.PASTE SHEET'!W528)</f>
        <v/>
      </c>
      <c s="86" t="str">
        <f>IF('S.D.PASTE SHEET'!X528="","",'S.D.PASTE SHEET'!X528)</f>
        <v/>
      </c>
      <c s="86" t="str">
        <f>IF('S.D.PASTE SHEET'!Y528="","",'S.D.PASTE SHEET'!Y528)</f>
        <v/>
      </c>
      <c s="86" t="str">
        <f>IF('S.D.PASTE SHEET'!Z528="","",'S.D.PASTE SHEET'!Z528)</f>
        <v/>
      </c>
      <c s="86" t="str">
        <f>IF('S.D.PASTE SHEET'!AA528="","",'S.D.PASTE SHEET'!AA528)</f>
        <v/>
      </c>
      <c s="86" t="str">
        <f>IF('S.D.PASTE SHEET'!AB528="","",'S.D.PASTE SHEET'!AB528)</f>
        <v/>
      </c>
      <c s="86" t="str">
        <f>IF('S.D.PASTE SHEET'!AC528="","",'S.D.PASTE SHEET'!AC528)</f>
        <v/>
      </c>
      <c s="86" t="str">
        <f>IF('S.D.PASTE SHEET'!AD528="","",'S.D.PASTE SHEET'!AD528)</f>
        <v/>
      </c>
      <c s="87"/>
      <c s="88" t="str">
        <f>IF(AK528="","",IF(AK528&gt;0,COUNT($AG$2:AG528),""))</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28" s="88" t="str">
        <f>IF(BC528="","",IF(BC528&gt;0,COUNT($AY$2:AY528),""))</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29" spans="1:66" ht="15.75" customHeight="1">
      <c r="A529" s="86" t="str">
        <f>IF('S.D.PASTE SHEET'!A529="","",'S.D.PASTE SHEET'!A529)</f>
        <v/>
      </c>
      <c s="86" t="str">
        <f>IF('S.D.PASTE SHEET'!B529="","",'S.D.PASTE SHEET'!B529)</f>
        <v/>
      </c>
      <c s="86" t="str">
        <f>IF('S.D.PASTE SHEET'!C529="","",'S.D.PASTE SHEET'!C529)</f>
        <v/>
      </c>
      <c s="86" t="str">
        <f>IF('S.D.PASTE SHEET'!D529="","",'S.D.PASTE SHEET'!D529)</f>
        <v/>
      </c>
      <c s="86" t="str">
        <f>IF('S.D.PASTE SHEET'!E529="","",'S.D.PASTE SHEET'!E529)</f>
        <v/>
      </c>
      <c s="86" t="str">
        <f>IF('S.D.PASTE SHEET'!F529="","",'S.D.PASTE SHEET'!F529)</f>
        <v/>
      </c>
      <c s="86" t="str">
        <f>IF('S.D.PASTE SHEET'!G529="","",'S.D.PASTE SHEET'!G529)</f>
        <v/>
      </c>
      <c s="86" t="str">
        <f>IF('S.D.PASTE SHEET'!H529="","",'S.D.PASTE SHEET'!H529)</f>
        <v/>
      </c>
      <c s="86" t="str">
        <f>IF('S.D.PASTE SHEET'!I529="","",'S.D.PASTE SHEET'!I529)</f>
        <v/>
      </c>
      <c s="86" t="str">
        <f>IF('S.D.PASTE SHEET'!J529="","",'S.D.PASTE SHEET'!J529)</f>
        <v/>
      </c>
      <c s="86" t="str">
        <f>IF('S.D.PASTE SHEET'!K529="","",'S.D.PASTE SHEET'!K529)</f>
        <v/>
      </c>
      <c s="86" t="str">
        <f>IF('S.D.PASTE SHEET'!L529="","",'S.D.PASTE SHEET'!L529)</f>
        <v/>
      </c>
      <c s="86" t="str">
        <f>IF('S.D.PASTE SHEET'!M529="","",'S.D.PASTE SHEET'!M529)</f>
        <v/>
      </c>
      <c s="86" t="str">
        <f>IF('S.D.PASTE SHEET'!N529="","",'S.D.PASTE SHEET'!N529)</f>
        <v/>
      </c>
      <c s="86" t="str">
        <f>IF('S.D.PASTE SHEET'!O529="","",'S.D.PASTE SHEET'!O529)</f>
        <v/>
      </c>
      <c s="86" t="str">
        <f>IF('S.D.PASTE SHEET'!P529="","",'S.D.PASTE SHEET'!P529)</f>
        <v/>
      </c>
      <c s="86" t="str">
        <f>IF('S.D.PASTE SHEET'!Q529="","",'S.D.PASTE SHEET'!Q529)</f>
        <v/>
      </c>
      <c s="86" t="str">
        <f>IF('S.D.PASTE SHEET'!R529="","",'S.D.PASTE SHEET'!R529)</f>
        <v/>
      </c>
      <c s="86" t="str">
        <f>IF('S.D.PASTE SHEET'!S529="","",'S.D.PASTE SHEET'!S529)</f>
        <v/>
      </c>
      <c s="86" t="str">
        <f>IF('S.D.PASTE SHEET'!T529="","",'S.D.PASTE SHEET'!T529)</f>
        <v/>
      </c>
      <c s="86" t="str">
        <f>IF('S.D.PASTE SHEET'!U529="","",'S.D.PASTE SHEET'!U529)</f>
        <v/>
      </c>
      <c s="86" t="str">
        <f>IF('S.D.PASTE SHEET'!V529="","",'S.D.PASTE SHEET'!V529)</f>
        <v/>
      </c>
      <c s="86" t="str">
        <f>IF('S.D.PASTE SHEET'!W529="","",'S.D.PASTE SHEET'!W529)</f>
        <v/>
      </c>
      <c s="86" t="str">
        <f>IF('S.D.PASTE SHEET'!X529="","",'S.D.PASTE SHEET'!X529)</f>
        <v/>
      </c>
      <c s="86" t="str">
        <f>IF('S.D.PASTE SHEET'!Y529="","",'S.D.PASTE SHEET'!Y529)</f>
        <v/>
      </c>
      <c s="86" t="str">
        <f>IF('S.D.PASTE SHEET'!Z529="","",'S.D.PASTE SHEET'!Z529)</f>
        <v/>
      </c>
      <c s="86" t="str">
        <f>IF('S.D.PASTE SHEET'!AA529="","",'S.D.PASTE SHEET'!AA529)</f>
        <v/>
      </c>
      <c s="86" t="str">
        <f>IF('S.D.PASTE SHEET'!AB529="","",'S.D.PASTE SHEET'!AB529)</f>
        <v/>
      </c>
      <c s="86" t="str">
        <f>IF('S.D.PASTE SHEET'!AC529="","",'S.D.PASTE SHEET'!AC529)</f>
        <v/>
      </c>
      <c s="86" t="str">
        <f>IF('S.D.PASTE SHEET'!AD529="","",'S.D.PASTE SHEET'!AD529)</f>
        <v/>
      </c>
      <c s="87"/>
      <c s="88" t="str">
        <f>IF(AK529="","",IF(AK529&gt;0,COUNT($AG$2:AG529),""))</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29" s="88" t="str">
        <f>IF(BC529="","",IF(BC529&gt;0,COUNT($AY$2:AY529),""))</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30" spans="1:66" ht="15.75" customHeight="1">
      <c r="A530" s="86" t="str">
        <f>IF('S.D.PASTE SHEET'!A530="","",'S.D.PASTE SHEET'!A530)</f>
        <v/>
      </c>
      <c s="86" t="str">
        <f>IF('S.D.PASTE SHEET'!B530="","",'S.D.PASTE SHEET'!B530)</f>
        <v/>
      </c>
      <c s="86" t="str">
        <f>IF('S.D.PASTE SHEET'!C530="","",'S.D.PASTE SHEET'!C530)</f>
        <v/>
      </c>
      <c s="86" t="str">
        <f>IF('S.D.PASTE SHEET'!D530="","",'S.D.PASTE SHEET'!D530)</f>
        <v/>
      </c>
      <c s="86" t="str">
        <f>IF('S.D.PASTE SHEET'!E530="","",'S.D.PASTE SHEET'!E530)</f>
        <v/>
      </c>
      <c s="86" t="str">
        <f>IF('S.D.PASTE SHEET'!F530="","",'S.D.PASTE SHEET'!F530)</f>
        <v/>
      </c>
      <c s="86" t="str">
        <f>IF('S.D.PASTE SHEET'!G530="","",'S.D.PASTE SHEET'!G530)</f>
        <v/>
      </c>
      <c s="86" t="str">
        <f>IF('S.D.PASTE SHEET'!H530="","",'S.D.PASTE SHEET'!H530)</f>
        <v/>
      </c>
      <c s="86" t="str">
        <f>IF('S.D.PASTE SHEET'!I530="","",'S.D.PASTE SHEET'!I530)</f>
        <v/>
      </c>
      <c s="86" t="str">
        <f>IF('S.D.PASTE SHEET'!J530="","",'S.D.PASTE SHEET'!J530)</f>
        <v/>
      </c>
      <c s="86" t="str">
        <f>IF('S.D.PASTE SHEET'!K530="","",'S.D.PASTE SHEET'!K530)</f>
        <v/>
      </c>
      <c s="86" t="str">
        <f>IF('S.D.PASTE SHEET'!L530="","",'S.D.PASTE SHEET'!L530)</f>
        <v/>
      </c>
      <c s="86" t="str">
        <f>IF('S.D.PASTE SHEET'!M530="","",'S.D.PASTE SHEET'!M530)</f>
        <v/>
      </c>
      <c s="86" t="str">
        <f>IF('S.D.PASTE SHEET'!N530="","",'S.D.PASTE SHEET'!N530)</f>
        <v/>
      </c>
      <c s="86" t="str">
        <f>IF('S.D.PASTE SHEET'!O530="","",'S.D.PASTE SHEET'!O530)</f>
        <v/>
      </c>
      <c s="86" t="str">
        <f>IF('S.D.PASTE SHEET'!P530="","",'S.D.PASTE SHEET'!P530)</f>
        <v/>
      </c>
      <c s="86" t="str">
        <f>IF('S.D.PASTE SHEET'!Q530="","",'S.D.PASTE SHEET'!Q530)</f>
        <v/>
      </c>
      <c s="86" t="str">
        <f>IF('S.D.PASTE SHEET'!R530="","",'S.D.PASTE SHEET'!R530)</f>
        <v/>
      </c>
      <c s="86" t="str">
        <f>IF('S.D.PASTE SHEET'!S530="","",'S.D.PASTE SHEET'!S530)</f>
        <v/>
      </c>
      <c s="86" t="str">
        <f>IF('S.D.PASTE SHEET'!T530="","",'S.D.PASTE SHEET'!T530)</f>
        <v/>
      </c>
      <c s="86" t="str">
        <f>IF('S.D.PASTE SHEET'!U530="","",'S.D.PASTE SHEET'!U530)</f>
        <v/>
      </c>
      <c s="86" t="str">
        <f>IF('S.D.PASTE SHEET'!V530="","",'S.D.PASTE SHEET'!V530)</f>
        <v/>
      </c>
      <c s="86" t="str">
        <f>IF('S.D.PASTE SHEET'!W530="","",'S.D.PASTE SHEET'!W530)</f>
        <v/>
      </c>
      <c s="86" t="str">
        <f>IF('S.D.PASTE SHEET'!X530="","",'S.D.PASTE SHEET'!X530)</f>
        <v/>
      </c>
      <c s="86" t="str">
        <f>IF('S.D.PASTE SHEET'!Y530="","",'S.D.PASTE SHEET'!Y530)</f>
        <v/>
      </c>
      <c s="86" t="str">
        <f>IF('S.D.PASTE SHEET'!Z530="","",'S.D.PASTE SHEET'!Z530)</f>
        <v/>
      </c>
      <c s="86" t="str">
        <f>IF('S.D.PASTE SHEET'!AA530="","",'S.D.PASTE SHEET'!AA530)</f>
        <v/>
      </c>
      <c s="86" t="str">
        <f>IF('S.D.PASTE SHEET'!AB530="","",'S.D.PASTE SHEET'!AB530)</f>
        <v/>
      </c>
      <c s="86" t="str">
        <f>IF('S.D.PASTE SHEET'!AC530="","",'S.D.PASTE SHEET'!AC530)</f>
        <v/>
      </c>
      <c s="86" t="str">
        <f>IF('S.D.PASTE SHEET'!AD530="","",'S.D.PASTE SHEET'!AD530)</f>
        <v/>
      </c>
      <c s="87"/>
      <c s="88" t="str">
        <f>IF(AK530="","",IF(AK530&gt;0,COUNT($AG$2:AG530),""))</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30" s="88" t="str">
        <f>IF(BC530="","",IF(BC530&gt;0,COUNT($AY$2:AY530),""))</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31" spans="1:66" ht="15.75" customHeight="1">
      <c r="A531" s="86" t="str">
        <f>IF('S.D.PASTE SHEET'!A531="","",'S.D.PASTE SHEET'!A531)</f>
        <v/>
      </c>
      <c s="86" t="str">
        <f>IF('S.D.PASTE SHEET'!B531="","",'S.D.PASTE SHEET'!B531)</f>
        <v/>
      </c>
      <c s="86" t="str">
        <f>IF('S.D.PASTE SHEET'!C531="","",'S.D.PASTE SHEET'!C531)</f>
        <v/>
      </c>
      <c s="86" t="str">
        <f>IF('S.D.PASTE SHEET'!D531="","",'S.D.PASTE SHEET'!D531)</f>
        <v/>
      </c>
      <c s="86" t="str">
        <f>IF('S.D.PASTE SHEET'!E531="","",'S.D.PASTE SHEET'!E531)</f>
        <v/>
      </c>
      <c s="86" t="str">
        <f>IF('S.D.PASTE SHEET'!F531="","",'S.D.PASTE SHEET'!F531)</f>
        <v/>
      </c>
      <c s="86" t="str">
        <f>IF('S.D.PASTE SHEET'!G531="","",'S.D.PASTE SHEET'!G531)</f>
        <v/>
      </c>
      <c s="86" t="str">
        <f>IF('S.D.PASTE SHEET'!H531="","",'S.D.PASTE SHEET'!H531)</f>
        <v/>
      </c>
      <c s="86" t="str">
        <f>IF('S.D.PASTE SHEET'!I531="","",'S.D.PASTE SHEET'!I531)</f>
        <v/>
      </c>
      <c s="86" t="str">
        <f>IF('S.D.PASTE SHEET'!J531="","",'S.D.PASTE SHEET'!J531)</f>
        <v/>
      </c>
      <c s="86" t="str">
        <f>IF('S.D.PASTE SHEET'!K531="","",'S.D.PASTE SHEET'!K531)</f>
        <v/>
      </c>
      <c s="86" t="str">
        <f>IF('S.D.PASTE SHEET'!L531="","",'S.D.PASTE SHEET'!L531)</f>
        <v/>
      </c>
      <c s="86" t="str">
        <f>IF('S.D.PASTE SHEET'!M531="","",'S.D.PASTE SHEET'!M531)</f>
        <v/>
      </c>
      <c s="86" t="str">
        <f>IF('S.D.PASTE SHEET'!N531="","",'S.D.PASTE SHEET'!N531)</f>
        <v/>
      </c>
      <c s="86" t="str">
        <f>IF('S.D.PASTE SHEET'!O531="","",'S.D.PASTE SHEET'!O531)</f>
        <v/>
      </c>
      <c s="86" t="str">
        <f>IF('S.D.PASTE SHEET'!P531="","",'S.D.PASTE SHEET'!P531)</f>
        <v/>
      </c>
      <c s="86" t="str">
        <f>IF('S.D.PASTE SHEET'!Q531="","",'S.D.PASTE SHEET'!Q531)</f>
        <v/>
      </c>
      <c s="86" t="str">
        <f>IF('S.D.PASTE SHEET'!R531="","",'S.D.PASTE SHEET'!R531)</f>
        <v/>
      </c>
      <c s="86" t="str">
        <f>IF('S.D.PASTE SHEET'!S531="","",'S.D.PASTE SHEET'!S531)</f>
        <v/>
      </c>
      <c s="86" t="str">
        <f>IF('S.D.PASTE SHEET'!T531="","",'S.D.PASTE SHEET'!T531)</f>
        <v/>
      </c>
      <c s="86" t="str">
        <f>IF('S.D.PASTE SHEET'!U531="","",'S.D.PASTE SHEET'!U531)</f>
        <v/>
      </c>
      <c s="86" t="str">
        <f>IF('S.D.PASTE SHEET'!V531="","",'S.D.PASTE SHEET'!V531)</f>
        <v/>
      </c>
      <c s="86" t="str">
        <f>IF('S.D.PASTE SHEET'!W531="","",'S.D.PASTE SHEET'!W531)</f>
        <v/>
      </c>
      <c s="86" t="str">
        <f>IF('S.D.PASTE SHEET'!X531="","",'S.D.PASTE SHEET'!X531)</f>
        <v/>
      </c>
      <c s="86" t="str">
        <f>IF('S.D.PASTE SHEET'!Y531="","",'S.D.PASTE SHEET'!Y531)</f>
        <v/>
      </c>
      <c s="86" t="str">
        <f>IF('S.D.PASTE SHEET'!Z531="","",'S.D.PASTE SHEET'!Z531)</f>
        <v/>
      </c>
      <c s="86" t="str">
        <f>IF('S.D.PASTE SHEET'!AA531="","",'S.D.PASTE SHEET'!AA531)</f>
        <v/>
      </c>
      <c s="86" t="str">
        <f>IF('S.D.PASTE SHEET'!AB531="","",'S.D.PASTE SHEET'!AB531)</f>
        <v/>
      </c>
      <c s="86" t="str">
        <f>IF('S.D.PASTE SHEET'!AC531="","",'S.D.PASTE SHEET'!AC531)</f>
        <v/>
      </c>
      <c s="86" t="str">
        <f>IF('S.D.PASTE SHEET'!AD531="","",'S.D.PASTE SHEET'!AD531)</f>
        <v/>
      </c>
      <c s="87"/>
      <c s="88" t="str">
        <f>IF(AK531="","",IF(AK531&gt;0,COUNT($AG$2:AG531),""))</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31" s="88" t="str">
        <f>IF(BC531="","",IF(BC531&gt;0,COUNT($AY$2:AY531),""))</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32" spans="1:66" ht="15.75" customHeight="1">
      <c r="A532" s="86" t="str">
        <f>IF('S.D.PASTE SHEET'!A532="","",'S.D.PASTE SHEET'!A532)</f>
        <v/>
      </c>
      <c s="86" t="str">
        <f>IF('S.D.PASTE SHEET'!B532="","",'S.D.PASTE SHEET'!B532)</f>
        <v/>
      </c>
      <c s="86" t="str">
        <f>IF('S.D.PASTE SHEET'!C532="","",'S.D.PASTE SHEET'!C532)</f>
        <v/>
      </c>
      <c s="86" t="str">
        <f>IF('S.D.PASTE SHEET'!D532="","",'S.D.PASTE SHEET'!D532)</f>
        <v/>
      </c>
      <c s="86" t="str">
        <f>IF('S.D.PASTE SHEET'!E532="","",'S.D.PASTE SHEET'!E532)</f>
        <v/>
      </c>
      <c s="86" t="str">
        <f>IF('S.D.PASTE SHEET'!F532="","",'S.D.PASTE SHEET'!F532)</f>
        <v/>
      </c>
      <c s="86" t="str">
        <f>IF('S.D.PASTE SHEET'!G532="","",'S.D.PASTE SHEET'!G532)</f>
        <v/>
      </c>
      <c s="86" t="str">
        <f>IF('S.D.PASTE SHEET'!H532="","",'S.D.PASTE SHEET'!H532)</f>
        <v/>
      </c>
      <c s="86" t="str">
        <f>IF('S.D.PASTE SHEET'!I532="","",'S.D.PASTE SHEET'!I532)</f>
        <v/>
      </c>
      <c s="86" t="str">
        <f>IF('S.D.PASTE SHEET'!J532="","",'S.D.PASTE SHEET'!J532)</f>
        <v/>
      </c>
      <c s="86" t="str">
        <f>IF('S.D.PASTE SHEET'!K532="","",'S.D.PASTE SHEET'!K532)</f>
        <v/>
      </c>
      <c s="86" t="str">
        <f>IF('S.D.PASTE SHEET'!L532="","",'S.D.PASTE SHEET'!L532)</f>
        <v/>
      </c>
      <c s="86" t="str">
        <f>IF('S.D.PASTE SHEET'!M532="","",'S.D.PASTE SHEET'!M532)</f>
        <v/>
      </c>
      <c s="86" t="str">
        <f>IF('S.D.PASTE SHEET'!N532="","",'S.D.PASTE SHEET'!N532)</f>
        <v/>
      </c>
      <c s="86" t="str">
        <f>IF('S.D.PASTE SHEET'!O532="","",'S.D.PASTE SHEET'!O532)</f>
        <v/>
      </c>
      <c s="86" t="str">
        <f>IF('S.D.PASTE SHEET'!P532="","",'S.D.PASTE SHEET'!P532)</f>
        <v/>
      </c>
      <c s="86" t="str">
        <f>IF('S.D.PASTE SHEET'!Q532="","",'S.D.PASTE SHEET'!Q532)</f>
        <v/>
      </c>
      <c s="86" t="str">
        <f>IF('S.D.PASTE SHEET'!R532="","",'S.D.PASTE SHEET'!R532)</f>
        <v/>
      </c>
      <c s="86" t="str">
        <f>IF('S.D.PASTE SHEET'!S532="","",'S.D.PASTE SHEET'!S532)</f>
        <v/>
      </c>
      <c s="86" t="str">
        <f>IF('S.D.PASTE SHEET'!T532="","",'S.D.PASTE SHEET'!T532)</f>
        <v/>
      </c>
      <c s="86" t="str">
        <f>IF('S.D.PASTE SHEET'!U532="","",'S.D.PASTE SHEET'!U532)</f>
        <v/>
      </c>
      <c s="86" t="str">
        <f>IF('S.D.PASTE SHEET'!V532="","",'S.D.PASTE SHEET'!V532)</f>
        <v/>
      </c>
      <c s="86" t="str">
        <f>IF('S.D.PASTE SHEET'!W532="","",'S.D.PASTE SHEET'!W532)</f>
        <v/>
      </c>
      <c s="86" t="str">
        <f>IF('S.D.PASTE SHEET'!X532="","",'S.D.PASTE SHEET'!X532)</f>
        <v/>
      </c>
      <c s="86" t="str">
        <f>IF('S.D.PASTE SHEET'!Y532="","",'S.D.PASTE SHEET'!Y532)</f>
        <v/>
      </c>
      <c s="86" t="str">
        <f>IF('S.D.PASTE SHEET'!Z532="","",'S.D.PASTE SHEET'!Z532)</f>
        <v/>
      </c>
      <c s="86" t="str">
        <f>IF('S.D.PASTE SHEET'!AA532="","",'S.D.PASTE SHEET'!AA532)</f>
        <v/>
      </c>
      <c s="86" t="str">
        <f>IF('S.D.PASTE SHEET'!AB532="","",'S.D.PASTE SHEET'!AB532)</f>
        <v/>
      </c>
      <c s="86" t="str">
        <f>IF('S.D.PASTE SHEET'!AC532="","",'S.D.PASTE SHEET'!AC532)</f>
        <v/>
      </c>
      <c s="86" t="str">
        <f>IF('S.D.PASTE SHEET'!AD532="","",'S.D.PASTE SHEET'!AD532)</f>
        <v/>
      </c>
      <c s="87"/>
      <c s="88" t="str">
        <f>IF(AK532="","",IF(AK532&gt;0,COUNT($AG$2:AG532),""))</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32" s="88" t="str">
        <f>IF(BC532="","",IF(BC532&gt;0,COUNT($AY$2:AY532),""))</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33" spans="1:66" ht="15.75" customHeight="1">
      <c r="A533" s="86" t="str">
        <f>IF('S.D.PASTE SHEET'!A533="","",'S.D.PASTE SHEET'!A533)</f>
        <v/>
      </c>
      <c s="86" t="str">
        <f>IF('S.D.PASTE SHEET'!B533="","",'S.D.PASTE SHEET'!B533)</f>
        <v/>
      </c>
      <c s="86" t="str">
        <f>IF('S.D.PASTE SHEET'!C533="","",'S.D.PASTE SHEET'!C533)</f>
        <v/>
      </c>
      <c s="86" t="str">
        <f>IF('S.D.PASTE SHEET'!D533="","",'S.D.PASTE SHEET'!D533)</f>
        <v/>
      </c>
      <c s="86" t="str">
        <f>IF('S.D.PASTE SHEET'!E533="","",'S.D.PASTE SHEET'!E533)</f>
        <v/>
      </c>
      <c s="86" t="str">
        <f>IF('S.D.PASTE SHEET'!F533="","",'S.D.PASTE SHEET'!F533)</f>
        <v/>
      </c>
      <c s="86" t="str">
        <f>IF('S.D.PASTE SHEET'!G533="","",'S.D.PASTE SHEET'!G533)</f>
        <v/>
      </c>
      <c s="86" t="str">
        <f>IF('S.D.PASTE SHEET'!H533="","",'S.D.PASTE SHEET'!H533)</f>
        <v/>
      </c>
      <c s="86" t="str">
        <f>IF('S.D.PASTE SHEET'!I533="","",'S.D.PASTE SHEET'!I533)</f>
        <v/>
      </c>
      <c s="86" t="str">
        <f>IF('S.D.PASTE SHEET'!J533="","",'S.D.PASTE SHEET'!J533)</f>
        <v/>
      </c>
      <c s="86" t="str">
        <f>IF('S.D.PASTE SHEET'!K533="","",'S.D.PASTE SHEET'!K533)</f>
        <v/>
      </c>
      <c s="86" t="str">
        <f>IF('S.D.PASTE SHEET'!L533="","",'S.D.PASTE SHEET'!L533)</f>
        <v/>
      </c>
      <c s="86" t="str">
        <f>IF('S.D.PASTE SHEET'!M533="","",'S.D.PASTE SHEET'!M533)</f>
        <v/>
      </c>
      <c s="86" t="str">
        <f>IF('S.D.PASTE SHEET'!N533="","",'S.D.PASTE SHEET'!N533)</f>
        <v/>
      </c>
      <c s="86" t="str">
        <f>IF('S.D.PASTE SHEET'!O533="","",'S.D.PASTE SHEET'!O533)</f>
        <v/>
      </c>
      <c s="86" t="str">
        <f>IF('S.D.PASTE SHEET'!P533="","",'S.D.PASTE SHEET'!P533)</f>
        <v/>
      </c>
      <c s="86" t="str">
        <f>IF('S.D.PASTE SHEET'!Q533="","",'S.D.PASTE SHEET'!Q533)</f>
        <v/>
      </c>
      <c s="86" t="str">
        <f>IF('S.D.PASTE SHEET'!R533="","",'S.D.PASTE SHEET'!R533)</f>
        <v/>
      </c>
      <c s="86" t="str">
        <f>IF('S.D.PASTE SHEET'!S533="","",'S.D.PASTE SHEET'!S533)</f>
        <v/>
      </c>
      <c s="86" t="str">
        <f>IF('S.D.PASTE SHEET'!T533="","",'S.D.PASTE SHEET'!T533)</f>
        <v/>
      </c>
      <c s="86" t="str">
        <f>IF('S.D.PASTE SHEET'!U533="","",'S.D.PASTE SHEET'!U533)</f>
        <v/>
      </c>
      <c s="86" t="str">
        <f>IF('S.D.PASTE SHEET'!V533="","",'S.D.PASTE SHEET'!V533)</f>
        <v/>
      </c>
      <c s="86" t="str">
        <f>IF('S.D.PASTE SHEET'!W533="","",'S.D.PASTE SHEET'!W533)</f>
        <v/>
      </c>
      <c s="86" t="str">
        <f>IF('S.D.PASTE SHEET'!X533="","",'S.D.PASTE SHEET'!X533)</f>
        <v/>
      </c>
      <c s="86" t="str">
        <f>IF('S.D.PASTE SHEET'!Y533="","",'S.D.PASTE SHEET'!Y533)</f>
        <v/>
      </c>
      <c s="86" t="str">
        <f>IF('S.D.PASTE SHEET'!Z533="","",'S.D.PASTE SHEET'!Z533)</f>
        <v/>
      </c>
      <c s="86" t="str">
        <f>IF('S.D.PASTE SHEET'!AA533="","",'S.D.PASTE SHEET'!AA533)</f>
        <v/>
      </c>
      <c s="86" t="str">
        <f>IF('S.D.PASTE SHEET'!AB533="","",'S.D.PASTE SHEET'!AB533)</f>
        <v/>
      </c>
      <c s="86" t="str">
        <f>IF('S.D.PASTE SHEET'!AC533="","",'S.D.PASTE SHEET'!AC533)</f>
        <v/>
      </c>
      <c s="86" t="str">
        <f>IF('S.D.PASTE SHEET'!AD533="","",'S.D.PASTE SHEET'!AD533)</f>
        <v/>
      </c>
      <c s="87"/>
      <c s="88" t="str">
        <f>IF(AK533="","",IF(AK533&gt;0,COUNT($AG$2:AG533),""))</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33" s="88" t="str">
        <f>IF(BC533="","",IF(BC533&gt;0,COUNT($AY$2:AY533),""))</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34" spans="1:66" ht="15.75" customHeight="1">
      <c r="A534" s="86" t="str">
        <f>IF('S.D.PASTE SHEET'!A534="","",'S.D.PASTE SHEET'!A534)</f>
        <v/>
      </c>
      <c s="86" t="str">
        <f>IF('S.D.PASTE SHEET'!B534="","",'S.D.PASTE SHEET'!B534)</f>
        <v/>
      </c>
      <c s="86" t="str">
        <f>IF('S.D.PASTE SHEET'!C534="","",'S.D.PASTE SHEET'!C534)</f>
        <v/>
      </c>
      <c s="86" t="str">
        <f>IF('S.D.PASTE SHEET'!D534="","",'S.D.PASTE SHEET'!D534)</f>
        <v/>
      </c>
      <c s="86" t="str">
        <f>IF('S.D.PASTE SHEET'!E534="","",'S.D.PASTE SHEET'!E534)</f>
        <v/>
      </c>
      <c s="86" t="str">
        <f>IF('S.D.PASTE SHEET'!F534="","",'S.D.PASTE SHEET'!F534)</f>
        <v/>
      </c>
      <c s="86" t="str">
        <f>IF('S.D.PASTE SHEET'!G534="","",'S.D.PASTE SHEET'!G534)</f>
        <v/>
      </c>
      <c s="86" t="str">
        <f>IF('S.D.PASTE SHEET'!H534="","",'S.D.PASTE SHEET'!H534)</f>
        <v/>
      </c>
      <c s="86" t="str">
        <f>IF('S.D.PASTE SHEET'!I534="","",'S.D.PASTE SHEET'!I534)</f>
        <v/>
      </c>
      <c s="86" t="str">
        <f>IF('S.D.PASTE SHEET'!J534="","",'S.D.PASTE SHEET'!J534)</f>
        <v/>
      </c>
      <c s="86" t="str">
        <f>IF('S.D.PASTE SHEET'!K534="","",'S.D.PASTE SHEET'!K534)</f>
        <v/>
      </c>
      <c s="86" t="str">
        <f>IF('S.D.PASTE SHEET'!L534="","",'S.D.PASTE SHEET'!L534)</f>
        <v/>
      </c>
      <c s="86" t="str">
        <f>IF('S.D.PASTE SHEET'!M534="","",'S.D.PASTE SHEET'!M534)</f>
        <v/>
      </c>
      <c s="86" t="str">
        <f>IF('S.D.PASTE SHEET'!N534="","",'S.D.PASTE SHEET'!N534)</f>
        <v/>
      </c>
      <c s="86" t="str">
        <f>IF('S.D.PASTE SHEET'!O534="","",'S.D.PASTE SHEET'!O534)</f>
        <v/>
      </c>
      <c s="86" t="str">
        <f>IF('S.D.PASTE SHEET'!P534="","",'S.D.PASTE SHEET'!P534)</f>
        <v/>
      </c>
      <c s="86" t="str">
        <f>IF('S.D.PASTE SHEET'!Q534="","",'S.D.PASTE SHEET'!Q534)</f>
        <v/>
      </c>
      <c s="86" t="str">
        <f>IF('S.D.PASTE SHEET'!R534="","",'S.D.PASTE SHEET'!R534)</f>
        <v/>
      </c>
      <c s="86" t="str">
        <f>IF('S.D.PASTE SHEET'!S534="","",'S.D.PASTE SHEET'!S534)</f>
        <v/>
      </c>
      <c s="86" t="str">
        <f>IF('S.D.PASTE SHEET'!T534="","",'S.D.PASTE SHEET'!T534)</f>
        <v/>
      </c>
      <c s="86" t="str">
        <f>IF('S.D.PASTE SHEET'!U534="","",'S.D.PASTE SHEET'!U534)</f>
        <v/>
      </c>
      <c s="86" t="str">
        <f>IF('S.D.PASTE SHEET'!V534="","",'S.D.PASTE SHEET'!V534)</f>
        <v/>
      </c>
      <c s="86" t="str">
        <f>IF('S.D.PASTE SHEET'!W534="","",'S.D.PASTE SHEET'!W534)</f>
        <v/>
      </c>
      <c s="86" t="str">
        <f>IF('S.D.PASTE SHEET'!X534="","",'S.D.PASTE SHEET'!X534)</f>
        <v/>
      </c>
      <c s="86" t="str">
        <f>IF('S.D.PASTE SHEET'!Y534="","",'S.D.PASTE SHEET'!Y534)</f>
        <v/>
      </c>
      <c s="86" t="str">
        <f>IF('S.D.PASTE SHEET'!Z534="","",'S.D.PASTE SHEET'!Z534)</f>
        <v/>
      </c>
      <c s="86" t="str">
        <f>IF('S.D.PASTE SHEET'!AA534="","",'S.D.PASTE SHEET'!AA534)</f>
        <v/>
      </c>
      <c s="86" t="str">
        <f>IF('S.D.PASTE SHEET'!AB534="","",'S.D.PASTE SHEET'!AB534)</f>
        <v/>
      </c>
      <c s="86" t="str">
        <f>IF('S.D.PASTE SHEET'!AC534="","",'S.D.PASTE SHEET'!AC534)</f>
        <v/>
      </c>
      <c s="86" t="str">
        <f>IF('S.D.PASTE SHEET'!AD534="","",'S.D.PASTE SHEET'!AD534)</f>
        <v/>
      </c>
      <c s="87"/>
      <c s="88" t="str">
        <f>IF(AK534="","",IF(AK534&gt;0,COUNT($AG$2:AG534),""))</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34" s="88" t="str">
        <f>IF(BC534="","",IF(BC534&gt;0,COUNT($AY$2:AY534),""))</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35" spans="1:66" ht="15.75" customHeight="1">
      <c r="A535" s="86" t="str">
        <f>IF('S.D.PASTE SHEET'!A535="","",'S.D.PASTE SHEET'!A535)</f>
        <v/>
      </c>
      <c s="86" t="str">
        <f>IF('S.D.PASTE SHEET'!B535="","",'S.D.PASTE SHEET'!B535)</f>
        <v/>
      </c>
      <c s="86" t="str">
        <f>IF('S.D.PASTE SHEET'!C535="","",'S.D.PASTE SHEET'!C535)</f>
        <v/>
      </c>
      <c s="86" t="str">
        <f>IF('S.D.PASTE SHEET'!D535="","",'S.D.PASTE SHEET'!D535)</f>
        <v/>
      </c>
      <c s="86" t="str">
        <f>IF('S.D.PASTE SHEET'!E535="","",'S.D.PASTE SHEET'!E535)</f>
        <v/>
      </c>
      <c s="86" t="str">
        <f>IF('S.D.PASTE SHEET'!F535="","",'S.D.PASTE SHEET'!F535)</f>
        <v/>
      </c>
      <c s="86" t="str">
        <f>IF('S.D.PASTE SHEET'!G535="","",'S.D.PASTE SHEET'!G535)</f>
        <v/>
      </c>
      <c s="86" t="str">
        <f>IF('S.D.PASTE SHEET'!H535="","",'S.D.PASTE SHEET'!H535)</f>
        <v/>
      </c>
      <c s="86" t="str">
        <f>IF('S.D.PASTE SHEET'!I535="","",'S.D.PASTE SHEET'!I535)</f>
        <v/>
      </c>
      <c s="86" t="str">
        <f>IF('S.D.PASTE SHEET'!J535="","",'S.D.PASTE SHEET'!J535)</f>
        <v/>
      </c>
      <c s="86" t="str">
        <f>IF('S.D.PASTE SHEET'!K535="","",'S.D.PASTE SHEET'!K535)</f>
        <v/>
      </c>
      <c s="86" t="str">
        <f>IF('S.D.PASTE SHEET'!L535="","",'S.D.PASTE SHEET'!L535)</f>
        <v/>
      </c>
      <c s="86" t="str">
        <f>IF('S.D.PASTE SHEET'!M535="","",'S.D.PASTE SHEET'!M535)</f>
        <v/>
      </c>
      <c s="86" t="str">
        <f>IF('S.D.PASTE SHEET'!N535="","",'S.D.PASTE SHEET'!N535)</f>
        <v/>
      </c>
      <c s="86" t="str">
        <f>IF('S.D.PASTE SHEET'!O535="","",'S.D.PASTE SHEET'!O535)</f>
        <v/>
      </c>
      <c s="86" t="str">
        <f>IF('S.D.PASTE SHEET'!P535="","",'S.D.PASTE SHEET'!P535)</f>
        <v/>
      </c>
      <c s="86" t="str">
        <f>IF('S.D.PASTE SHEET'!Q535="","",'S.D.PASTE SHEET'!Q535)</f>
        <v/>
      </c>
      <c s="86" t="str">
        <f>IF('S.D.PASTE SHEET'!R535="","",'S.D.PASTE SHEET'!R535)</f>
        <v/>
      </c>
      <c s="86" t="str">
        <f>IF('S.D.PASTE SHEET'!S535="","",'S.D.PASTE SHEET'!S535)</f>
        <v/>
      </c>
      <c s="86" t="str">
        <f>IF('S.D.PASTE SHEET'!T535="","",'S.D.PASTE SHEET'!T535)</f>
        <v/>
      </c>
      <c s="86" t="str">
        <f>IF('S.D.PASTE SHEET'!U535="","",'S.D.PASTE SHEET'!U535)</f>
        <v/>
      </c>
      <c s="86" t="str">
        <f>IF('S.D.PASTE SHEET'!V535="","",'S.D.PASTE SHEET'!V535)</f>
        <v/>
      </c>
      <c s="86" t="str">
        <f>IF('S.D.PASTE SHEET'!W535="","",'S.D.PASTE SHEET'!W535)</f>
        <v/>
      </c>
      <c s="86" t="str">
        <f>IF('S.D.PASTE SHEET'!X535="","",'S.D.PASTE SHEET'!X535)</f>
        <v/>
      </c>
      <c s="86" t="str">
        <f>IF('S.D.PASTE SHEET'!Y535="","",'S.D.PASTE SHEET'!Y535)</f>
        <v/>
      </c>
      <c s="86" t="str">
        <f>IF('S.D.PASTE SHEET'!Z535="","",'S.D.PASTE SHEET'!Z535)</f>
        <v/>
      </c>
      <c s="86" t="str">
        <f>IF('S.D.PASTE SHEET'!AA535="","",'S.D.PASTE SHEET'!AA535)</f>
        <v/>
      </c>
      <c s="86" t="str">
        <f>IF('S.D.PASTE SHEET'!AB535="","",'S.D.PASTE SHEET'!AB535)</f>
        <v/>
      </c>
      <c s="86" t="str">
        <f>IF('S.D.PASTE SHEET'!AC535="","",'S.D.PASTE SHEET'!AC535)</f>
        <v/>
      </c>
      <c s="86" t="str">
        <f>IF('S.D.PASTE SHEET'!AD535="","",'S.D.PASTE SHEET'!AD535)</f>
        <v/>
      </c>
      <c s="87"/>
      <c s="88" t="str">
        <f>IF(AK535="","",IF(AK535&gt;0,COUNT($AG$2:AG535),""))</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35" s="88" t="str">
        <f>IF(BC535="","",IF(BC535&gt;0,COUNT($AY$2:AY535),""))</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36" spans="1:66" ht="15.75" customHeight="1">
      <c r="A536" s="86" t="str">
        <f>IF('S.D.PASTE SHEET'!A536="","",'S.D.PASTE SHEET'!A536)</f>
        <v/>
      </c>
      <c s="86" t="str">
        <f>IF('S.D.PASTE SHEET'!B536="","",'S.D.PASTE SHEET'!B536)</f>
        <v/>
      </c>
      <c s="86" t="str">
        <f>IF('S.D.PASTE SHEET'!C536="","",'S.D.PASTE SHEET'!C536)</f>
        <v/>
      </c>
      <c s="86" t="str">
        <f>IF('S.D.PASTE SHEET'!D536="","",'S.D.PASTE SHEET'!D536)</f>
        <v/>
      </c>
      <c s="86" t="str">
        <f>IF('S.D.PASTE SHEET'!E536="","",'S.D.PASTE SHEET'!E536)</f>
        <v/>
      </c>
      <c s="86" t="str">
        <f>IF('S.D.PASTE SHEET'!F536="","",'S.D.PASTE SHEET'!F536)</f>
        <v/>
      </c>
      <c s="86" t="str">
        <f>IF('S.D.PASTE SHEET'!G536="","",'S.D.PASTE SHEET'!G536)</f>
        <v/>
      </c>
      <c s="86" t="str">
        <f>IF('S.D.PASTE SHEET'!H536="","",'S.D.PASTE SHEET'!H536)</f>
        <v/>
      </c>
      <c s="86" t="str">
        <f>IF('S.D.PASTE SHEET'!I536="","",'S.D.PASTE SHEET'!I536)</f>
        <v/>
      </c>
      <c s="86" t="str">
        <f>IF('S.D.PASTE SHEET'!J536="","",'S.D.PASTE SHEET'!J536)</f>
        <v/>
      </c>
      <c s="86" t="str">
        <f>IF('S.D.PASTE SHEET'!K536="","",'S.D.PASTE SHEET'!K536)</f>
        <v/>
      </c>
      <c s="86" t="str">
        <f>IF('S.D.PASTE SHEET'!L536="","",'S.D.PASTE SHEET'!L536)</f>
        <v/>
      </c>
      <c s="86" t="str">
        <f>IF('S.D.PASTE SHEET'!M536="","",'S.D.PASTE SHEET'!M536)</f>
        <v/>
      </c>
      <c s="86" t="str">
        <f>IF('S.D.PASTE SHEET'!N536="","",'S.D.PASTE SHEET'!N536)</f>
        <v/>
      </c>
      <c s="86" t="str">
        <f>IF('S.D.PASTE SHEET'!O536="","",'S.D.PASTE SHEET'!O536)</f>
        <v/>
      </c>
      <c s="86" t="str">
        <f>IF('S.D.PASTE SHEET'!P536="","",'S.D.PASTE SHEET'!P536)</f>
        <v/>
      </c>
      <c s="86" t="str">
        <f>IF('S.D.PASTE SHEET'!Q536="","",'S.D.PASTE SHEET'!Q536)</f>
        <v/>
      </c>
      <c s="86" t="str">
        <f>IF('S.D.PASTE SHEET'!R536="","",'S.D.PASTE SHEET'!R536)</f>
        <v/>
      </c>
      <c s="86" t="str">
        <f>IF('S.D.PASTE SHEET'!S536="","",'S.D.PASTE SHEET'!S536)</f>
        <v/>
      </c>
      <c s="86" t="str">
        <f>IF('S.D.PASTE SHEET'!T536="","",'S.D.PASTE SHEET'!T536)</f>
        <v/>
      </c>
      <c s="86" t="str">
        <f>IF('S.D.PASTE SHEET'!U536="","",'S.D.PASTE SHEET'!U536)</f>
        <v/>
      </c>
      <c s="86" t="str">
        <f>IF('S.D.PASTE SHEET'!V536="","",'S.D.PASTE SHEET'!V536)</f>
        <v/>
      </c>
      <c s="86" t="str">
        <f>IF('S.D.PASTE SHEET'!W536="","",'S.D.PASTE SHEET'!W536)</f>
        <v/>
      </c>
      <c s="86" t="str">
        <f>IF('S.D.PASTE SHEET'!X536="","",'S.D.PASTE SHEET'!X536)</f>
        <v/>
      </c>
      <c s="86" t="str">
        <f>IF('S.D.PASTE SHEET'!Y536="","",'S.D.PASTE SHEET'!Y536)</f>
        <v/>
      </c>
      <c s="86" t="str">
        <f>IF('S.D.PASTE SHEET'!Z536="","",'S.D.PASTE SHEET'!Z536)</f>
        <v/>
      </c>
      <c s="86" t="str">
        <f>IF('S.D.PASTE SHEET'!AA536="","",'S.D.PASTE SHEET'!AA536)</f>
        <v/>
      </c>
      <c s="86" t="str">
        <f>IF('S.D.PASTE SHEET'!AB536="","",'S.D.PASTE SHEET'!AB536)</f>
        <v/>
      </c>
      <c s="86" t="str">
        <f>IF('S.D.PASTE SHEET'!AC536="","",'S.D.PASTE SHEET'!AC536)</f>
        <v/>
      </c>
      <c s="86" t="str">
        <f>IF('S.D.PASTE SHEET'!AD536="","",'S.D.PASTE SHEET'!AD536)</f>
        <v/>
      </c>
      <c s="87"/>
      <c s="88" t="str">
        <f>IF(AK536="","",IF(AK536&gt;0,COUNT($AG$2:AG536),""))</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36" s="88" t="str">
        <f>IF(BC536="","",IF(BC536&gt;0,COUNT($AY$2:AY536),""))</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37" spans="1:66" ht="15.75" customHeight="1">
      <c r="A537" s="86" t="str">
        <f>IF('S.D.PASTE SHEET'!A537="","",'S.D.PASTE SHEET'!A537)</f>
        <v/>
      </c>
      <c s="86" t="str">
        <f>IF('S.D.PASTE SHEET'!B537="","",'S.D.PASTE SHEET'!B537)</f>
        <v/>
      </c>
      <c s="86" t="str">
        <f>IF('S.D.PASTE SHEET'!C537="","",'S.D.PASTE SHEET'!C537)</f>
        <v/>
      </c>
      <c s="86" t="str">
        <f>IF('S.D.PASTE SHEET'!D537="","",'S.D.PASTE SHEET'!D537)</f>
        <v/>
      </c>
      <c s="86" t="str">
        <f>IF('S.D.PASTE SHEET'!E537="","",'S.D.PASTE SHEET'!E537)</f>
        <v/>
      </c>
      <c s="86" t="str">
        <f>IF('S.D.PASTE SHEET'!F537="","",'S.D.PASTE SHEET'!F537)</f>
        <v/>
      </c>
      <c s="86" t="str">
        <f>IF('S.D.PASTE SHEET'!G537="","",'S.D.PASTE SHEET'!G537)</f>
        <v/>
      </c>
      <c s="86" t="str">
        <f>IF('S.D.PASTE SHEET'!H537="","",'S.D.PASTE SHEET'!H537)</f>
        <v/>
      </c>
      <c s="86" t="str">
        <f>IF('S.D.PASTE SHEET'!I537="","",'S.D.PASTE SHEET'!I537)</f>
        <v/>
      </c>
      <c s="86" t="str">
        <f>IF('S.D.PASTE SHEET'!J537="","",'S.D.PASTE SHEET'!J537)</f>
        <v/>
      </c>
      <c s="86" t="str">
        <f>IF('S.D.PASTE SHEET'!K537="","",'S.D.PASTE SHEET'!K537)</f>
        <v/>
      </c>
      <c s="86" t="str">
        <f>IF('S.D.PASTE SHEET'!L537="","",'S.D.PASTE SHEET'!L537)</f>
        <v/>
      </c>
      <c s="86" t="str">
        <f>IF('S.D.PASTE SHEET'!M537="","",'S.D.PASTE SHEET'!M537)</f>
        <v/>
      </c>
      <c s="86" t="str">
        <f>IF('S.D.PASTE SHEET'!N537="","",'S.D.PASTE SHEET'!N537)</f>
        <v/>
      </c>
      <c s="86" t="str">
        <f>IF('S.D.PASTE SHEET'!O537="","",'S.D.PASTE SHEET'!O537)</f>
        <v/>
      </c>
      <c s="86" t="str">
        <f>IF('S.D.PASTE SHEET'!P537="","",'S.D.PASTE SHEET'!P537)</f>
        <v/>
      </c>
      <c s="86" t="str">
        <f>IF('S.D.PASTE SHEET'!Q537="","",'S.D.PASTE SHEET'!Q537)</f>
        <v/>
      </c>
      <c s="86" t="str">
        <f>IF('S.D.PASTE SHEET'!R537="","",'S.D.PASTE SHEET'!R537)</f>
        <v/>
      </c>
      <c s="86" t="str">
        <f>IF('S.D.PASTE SHEET'!S537="","",'S.D.PASTE SHEET'!S537)</f>
        <v/>
      </c>
      <c s="86" t="str">
        <f>IF('S.D.PASTE SHEET'!T537="","",'S.D.PASTE SHEET'!T537)</f>
        <v/>
      </c>
      <c s="86" t="str">
        <f>IF('S.D.PASTE SHEET'!U537="","",'S.D.PASTE SHEET'!U537)</f>
        <v/>
      </c>
      <c s="86" t="str">
        <f>IF('S.D.PASTE SHEET'!V537="","",'S.D.PASTE SHEET'!V537)</f>
        <v/>
      </c>
      <c s="86" t="str">
        <f>IF('S.D.PASTE SHEET'!W537="","",'S.D.PASTE SHEET'!W537)</f>
        <v/>
      </c>
      <c s="86" t="str">
        <f>IF('S.D.PASTE SHEET'!X537="","",'S.D.PASTE SHEET'!X537)</f>
        <v/>
      </c>
      <c s="86" t="str">
        <f>IF('S.D.PASTE SHEET'!Y537="","",'S.D.PASTE SHEET'!Y537)</f>
        <v/>
      </c>
      <c s="86" t="str">
        <f>IF('S.D.PASTE SHEET'!Z537="","",'S.D.PASTE SHEET'!Z537)</f>
        <v/>
      </c>
      <c s="86" t="str">
        <f>IF('S.D.PASTE SHEET'!AA537="","",'S.D.PASTE SHEET'!AA537)</f>
        <v/>
      </c>
      <c s="86" t="str">
        <f>IF('S.D.PASTE SHEET'!AB537="","",'S.D.PASTE SHEET'!AB537)</f>
        <v/>
      </c>
      <c s="86" t="str">
        <f>IF('S.D.PASTE SHEET'!AC537="","",'S.D.PASTE SHEET'!AC537)</f>
        <v/>
      </c>
      <c s="86" t="str">
        <f>IF('S.D.PASTE SHEET'!AD537="","",'S.D.PASTE SHEET'!AD537)</f>
        <v/>
      </c>
      <c s="87"/>
      <c s="88" t="str">
        <f>IF(AK537="","",IF(AK537&gt;0,COUNT($AG$2:AG537),""))</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37" s="88" t="str">
        <f>IF(BC537="","",IF(BC537&gt;0,COUNT($AY$2:AY537),""))</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38" spans="1:66" ht="15.75" customHeight="1">
      <c r="A538" s="86" t="str">
        <f>IF('S.D.PASTE SHEET'!A538="","",'S.D.PASTE SHEET'!A538)</f>
        <v/>
      </c>
      <c s="86" t="str">
        <f>IF('S.D.PASTE SHEET'!B538="","",'S.D.PASTE SHEET'!B538)</f>
        <v/>
      </c>
      <c s="86" t="str">
        <f>IF('S.D.PASTE SHEET'!C538="","",'S.D.PASTE SHEET'!C538)</f>
        <v/>
      </c>
      <c s="86" t="str">
        <f>IF('S.D.PASTE SHEET'!D538="","",'S.D.PASTE SHEET'!D538)</f>
        <v/>
      </c>
      <c s="86" t="str">
        <f>IF('S.D.PASTE SHEET'!E538="","",'S.D.PASTE SHEET'!E538)</f>
        <v/>
      </c>
      <c s="86" t="str">
        <f>IF('S.D.PASTE SHEET'!F538="","",'S.D.PASTE SHEET'!F538)</f>
        <v/>
      </c>
      <c s="86" t="str">
        <f>IF('S.D.PASTE SHEET'!G538="","",'S.D.PASTE SHEET'!G538)</f>
        <v/>
      </c>
      <c s="86" t="str">
        <f>IF('S.D.PASTE SHEET'!H538="","",'S.D.PASTE SHEET'!H538)</f>
        <v/>
      </c>
      <c s="86" t="str">
        <f>IF('S.D.PASTE SHEET'!I538="","",'S.D.PASTE SHEET'!I538)</f>
        <v/>
      </c>
      <c s="86" t="str">
        <f>IF('S.D.PASTE SHEET'!J538="","",'S.D.PASTE SHEET'!J538)</f>
        <v/>
      </c>
      <c s="86" t="str">
        <f>IF('S.D.PASTE SHEET'!K538="","",'S.D.PASTE SHEET'!K538)</f>
        <v/>
      </c>
      <c s="86" t="str">
        <f>IF('S.D.PASTE SHEET'!L538="","",'S.D.PASTE SHEET'!L538)</f>
        <v/>
      </c>
      <c s="86" t="str">
        <f>IF('S.D.PASTE SHEET'!M538="","",'S.D.PASTE SHEET'!M538)</f>
        <v/>
      </c>
      <c s="86" t="str">
        <f>IF('S.D.PASTE SHEET'!N538="","",'S.D.PASTE SHEET'!N538)</f>
        <v/>
      </c>
      <c s="86" t="str">
        <f>IF('S.D.PASTE SHEET'!O538="","",'S.D.PASTE SHEET'!O538)</f>
        <v/>
      </c>
      <c s="86" t="str">
        <f>IF('S.D.PASTE SHEET'!P538="","",'S.D.PASTE SHEET'!P538)</f>
        <v/>
      </c>
      <c s="86" t="str">
        <f>IF('S.D.PASTE SHEET'!Q538="","",'S.D.PASTE SHEET'!Q538)</f>
        <v/>
      </c>
      <c s="86" t="str">
        <f>IF('S.D.PASTE SHEET'!R538="","",'S.D.PASTE SHEET'!R538)</f>
        <v/>
      </c>
      <c s="86" t="str">
        <f>IF('S.D.PASTE SHEET'!S538="","",'S.D.PASTE SHEET'!S538)</f>
        <v/>
      </c>
      <c s="86" t="str">
        <f>IF('S.D.PASTE SHEET'!T538="","",'S.D.PASTE SHEET'!T538)</f>
        <v/>
      </c>
      <c s="86" t="str">
        <f>IF('S.D.PASTE SHEET'!U538="","",'S.D.PASTE SHEET'!U538)</f>
        <v/>
      </c>
      <c s="86" t="str">
        <f>IF('S.D.PASTE SHEET'!V538="","",'S.D.PASTE SHEET'!V538)</f>
        <v/>
      </c>
      <c s="86" t="str">
        <f>IF('S.D.PASTE SHEET'!W538="","",'S.D.PASTE SHEET'!W538)</f>
        <v/>
      </c>
      <c s="86" t="str">
        <f>IF('S.D.PASTE SHEET'!X538="","",'S.D.PASTE SHEET'!X538)</f>
        <v/>
      </c>
      <c s="86" t="str">
        <f>IF('S.D.PASTE SHEET'!Y538="","",'S.D.PASTE SHEET'!Y538)</f>
        <v/>
      </c>
      <c s="86" t="str">
        <f>IF('S.D.PASTE SHEET'!Z538="","",'S.D.PASTE SHEET'!Z538)</f>
        <v/>
      </c>
      <c s="86" t="str">
        <f>IF('S.D.PASTE SHEET'!AA538="","",'S.D.PASTE SHEET'!AA538)</f>
        <v/>
      </c>
      <c s="86" t="str">
        <f>IF('S.D.PASTE SHEET'!AB538="","",'S.D.PASTE SHEET'!AB538)</f>
        <v/>
      </c>
      <c s="86" t="str">
        <f>IF('S.D.PASTE SHEET'!AC538="","",'S.D.PASTE SHEET'!AC538)</f>
        <v/>
      </c>
      <c s="86" t="str">
        <f>IF('S.D.PASTE SHEET'!AD538="","",'S.D.PASTE SHEET'!AD538)</f>
        <v/>
      </c>
      <c s="87"/>
      <c s="88" t="str">
        <f>IF(AK538="","",IF(AK538&gt;0,COUNT($AG$2:AG538),""))</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38" s="88" t="str">
        <f>IF(BC538="","",IF(BC538&gt;0,COUNT($AY$2:AY538),""))</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39" spans="1:66" ht="15.75" customHeight="1">
      <c r="A539" s="86" t="str">
        <f>IF('S.D.PASTE SHEET'!A539="","",'S.D.PASTE SHEET'!A539)</f>
        <v/>
      </c>
      <c s="86" t="str">
        <f>IF('S.D.PASTE SHEET'!B539="","",'S.D.PASTE SHEET'!B539)</f>
        <v/>
      </c>
      <c s="86" t="str">
        <f>IF('S.D.PASTE SHEET'!C539="","",'S.D.PASTE SHEET'!C539)</f>
        <v/>
      </c>
      <c s="86" t="str">
        <f>IF('S.D.PASTE SHEET'!D539="","",'S.D.PASTE SHEET'!D539)</f>
        <v/>
      </c>
      <c s="86" t="str">
        <f>IF('S.D.PASTE SHEET'!E539="","",'S.D.PASTE SHEET'!E539)</f>
        <v/>
      </c>
      <c s="86" t="str">
        <f>IF('S.D.PASTE SHEET'!F539="","",'S.D.PASTE SHEET'!F539)</f>
        <v/>
      </c>
      <c s="86" t="str">
        <f>IF('S.D.PASTE SHEET'!G539="","",'S.D.PASTE SHEET'!G539)</f>
        <v/>
      </c>
      <c s="86" t="str">
        <f>IF('S.D.PASTE SHEET'!H539="","",'S.D.PASTE SHEET'!H539)</f>
        <v/>
      </c>
      <c s="86" t="str">
        <f>IF('S.D.PASTE SHEET'!I539="","",'S.D.PASTE SHEET'!I539)</f>
        <v/>
      </c>
      <c s="86" t="str">
        <f>IF('S.D.PASTE SHEET'!J539="","",'S.D.PASTE SHEET'!J539)</f>
        <v/>
      </c>
      <c s="86" t="str">
        <f>IF('S.D.PASTE SHEET'!K539="","",'S.D.PASTE SHEET'!K539)</f>
        <v/>
      </c>
      <c s="86" t="str">
        <f>IF('S.D.PASTE SHEET'!L539="","",'S.D.PASTE SHEET'!L539)</f>
        <v/>
      </c>
      <c s="86" t="str">
        <f>IF('S.D.PASTE SHEET'!M539="","",'S.D.PASTE SHEET'!M539)</f>
        <v/>
      </c>
      <c s="86" t="str">
        <f>IF('S.D.PASTE SHEET'!N539="","",'S.D.PASTE SHEET'!N539)</f>
        <v/>
      </c>
      <c s="86" t="str">
        <f>IF('S.D.PASTE SHEET'!O539="","",'S.D.PASTE SHEET'!O539)</f>
        <v/>
      </c>
      <c s="86" t="str">
        <f>IF('S.D.PASTE SHEET'!P539="","",'S.D.PASTE SHEET'!P539)</f>
        <v/>
      </c>
      <c s="86" t="str">
        <f>IF('S.D.PASTE SHEET'!Q539="","",'S.D.PASTE SHEET'!Q539)</f>
        <v/>
      </c>
      <c s="86" t="str">
        <f>IF('S.D.PASTE SHEET'!R539="","",'S.D.PASTE SHEET'!R539)</f>
        <v/>
      </c>
      <c s="86" t="str">
        <f>IF('S.D.PASTE SHEET'!S539="","",'S.D.PASTE SHEET'!S539)</f>
        <v/>
      </c>
      <c s="86" t="str">
        <f>IF('S.D.PASTE SHEET'!T539="","",'S.D.PASTE SHEET'!T539)</f>
        <v/>
      </c>
      <c s="86" t="str">
        <f>IF('S.D.PASTE SHEET'!U539="","",'S.D.PASTE SHEET'!U539)</f>
        <v/>
      </c>
      <c s="86" t="str">
        <f>IF('S.D.PASTE SHEET'!V539="","",'S.D.PASTE SHEET'!V539)</f>
        <v/>
      </c>
      <c s="86" t="str">
        <f>IF('S.D.PASTE SHEET'!W539="","",'S.D.PASTE SHEET'!W539)</f>
        <v/>
      </c>
      <c s="86" t="str">
        <f>IF('S.D.PASTE SHEET'!X539="","",'S.D.PASTE SHEET'!X539)</f>
        <v/>
      </c>
      <c s="86" t="str">
        <f>IF('S.D.PASTE SHEET'!Y539="","",'S.D.PASTE SHEET'!Y539)</f>
        <v/>
      </c>
      <c s="86" t="str">
        <f>IF('S.D.PASTE SHEET'!Z539="","",'S.D.PASTE SHEET'!Z539)</f>
        <v/>
      </c>
      <c s="86" t="str">
        <f>IF('S.D.PASTE SHEET'!AA539="","",'S.D.PASTE SHEET'!AA539)</f>
        <v/>
      </c>
      <c s="86" t="str">
        <f>IF('S.D.PASTE SHEET'!AB539="","",'S.D.PASTE SHEET'!AB539)</f>
        <v/>
      </c>
      <c s="86" t="str">
        <f>IF('S.D.PASTE SHEET'!AC539="","",'S.D.PASTE SHEET'!AC539)</f>
        <v/>
      </c>
      <c s="86" t="str">
        <f>IF('S.D.PASTE SHEET'!AD539="","",'S.D.PASTE SHEET'!AD539)</f>
        <v/>
      </c>
      <c s="87"/>
      <c s="88" t="str">
        <f>IF(AK539="","",IF(AK539&gt;0,COUNT($AG$2:AG539),""))</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39" s="88" t="str">
        <f>IF(BC539="","",IF(BC539&gt;0,COUNT($AY$2:AY539),""))</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40" spans="1:66" ht="15.75" customHeight="1">
      <c r="A540" s="86" t="str">
        <f>IF('S.D.PASTE SHEET'!A540="","",'S.D.PASTE SHEET'!A540)</f>
        <v/>
      </c>
      <c s="86" t="str">
        <f>IF('S.D.PASTE SHEET'!B540="","",'S.D.PASTE SHEET'!B540)</f>
        <v/>
      </c>
      <c s="86" t="str">
        <f>IF('S.D.PASTE SHEET'!C540="","",'S.D.PASTE SHEET'!C540)</f>
        <v/>
      </c>
      <c s="86" t="str">
        <f>IF('S.D.PASTE SHEET'!D540="","",'S.D.PASTE SHEET'!D540)</f>
        <v/>
      </c>
      <c s="86" t="str">
        <f>IF('S.D.PASTE SHEET'!E540="","",'S.D.PASTE SHEET'!E540)</f>
        <v/>
      </c>
      <c s="86" t="str">
        <f>IF('S.D.PASTE SHEET'!F540="","",'S.D.PASTE SHEET'!F540)</f>
        <v/>
      </c>
      <c s="86" t="str">
        <f>IF('S.D.PASTE SHEET'!G540="","",'S.D.PASTE SHEET'!G540)</f>
        <v/>
      </c>
      <c s="86" t="str">
        <f>IF('S.D.PASTE SHEET'!H540="","",'S.D.PASTE SHEET'!H540)</f>
        <v/>
      </c>
      <c s="86" t="str">
        <f>IF('S.D.PASTE SHEET'!I540="","",'S.D.PASTE SHEET'!I540)</f>
        <v/>
      </c>
      <c s="86" t="str">
        <f>IF('S.D.PASTE SHEET'!J540="","",'S.D.PASTE SHEET'!J540)</f>
        <v/>
      </c>
      <c s="86" t="str">
        <f>IF('S.D.PASTE SHEET'!K540="","",'S.D.PASTE SHEET'!K540)</f>
        <v/>
      </c>
      <c s="86" t="str">
        <f>IF('S.D.PASTE SHEET'!L540="","",'S.D.PASTE SHEET'!L540)</f>
        <v/>
      </c>
      <c s="86" t="str">
        <f>IF('S.D.PASTE SHEET'!M540="","",'S.D.PASTE SHEET'!M540)</f>
        <v/>
      </c>
      <c s="86" t="str">
        <f>IF('S.D.PASTE SHEET'!N540="","",'S.D.PASTE SHEET'!N540)</f>
        <v/>
      </c>
      <c s="86" t="str">
        <f>IF('S.D.PASTE SHEET'!O540="","",'S.D.PASTE SHEET'!O540)</f>
        <v/>
      </c>
      <c s="86" t="str">
        <f>IF('S.D.PASTE SHEET'!P540="","",'S.D.PASTE SHEET'!P540)</f>
        <v/>
      </c>
      <c s="86" t="str">
        <f>IF('S.D.PASTE SHEET'!Q540="","",'S.D.PASTE SHEET'!Q540)</f>
        <v/>
      </c>
      <c s="86" t="str">
        <f>IF('S.D.PASTE SHEET'!R540="","",'S.D.PASTE SHEET'!R540)</f>
        <v/>
      </c>
      <c s="86" t="str">
        <f>IF('S.D.PASTE SHEET'!S540="","",'S.D.PASTE SHEET'!S540)</f>
        <v/>
      </c>
      <c s="86" t="str">
        <f>IF('S.D.PASTE SHEET'!T540="","",'S.D.PASTE SHEET'!T540)</f>
        <v/>
      </c>
      <c s="86" t="str">
        <f>IF('S.D.PASTE SHEET'!U540="","",'S.D.PASTE SHEET'!U540)</f>
        <v/>
      </c>
      <c s="86" t="str">
        <f>IF('S.D.PASTE SHEET'!V540="","",'S.D.PASTE SHEET'!V540)</f>
        <v/>
      </c>
      <c s="86" t="str">
        <f>IF('S.D.PASTE SHEET'!W540="","",'S.D.PASTE SHEET'!W540)</f>
        <v/>
      </c>
      <c s="86" t="str">
        <f>IF('S.D.PASTE SHEET'!X540="","",'S.D.PASTE SHEET'!X540)</f>
        <v/>
      </c>
      <c s="86" t="str">
        <f>IF('S.D.PASTE SHEET'!Y540="","",'S.D.PASTE SHEET'!Y540)</f>
        <v/>
      </c>
      <c s="86" t="str">
        <f>IF('S.D.PASTE SHEET'!Z540="","",'S.D.PASTE SHEET'!Z540)</f>
        <v/>
      </c>
      <c s="86" t="str">
        <f>IF('S.D.PASTE SHEET'!AA540="","",'S.D.PASTE SHEET'!AA540)</f>
        <v/>
      </c>
      <c s="86" t="str">
        <f>IF('S.D.PASTE SHEET'!AB540="","",'S.D.PASTE SHEET'!AB540)</f>
        <v/>
      </c>
      <c s="86" t="str">
        <f>IF('S.D.PASTE SHEET'!AC540="","",'S.D.PASTE SHEET'!AC540)</f>
        <v/>
      </c>
      <c s="86" t="str">
        <f>IF('S.D.PASTE SHEET'!AD540="","",'S.D.PASTE SHEET'!AD540)</f>
        <v/>
      </c>
      <c s="87"/>
      <c s="88" t="str">
        <f>IF(AK540="","",IF(AK540&gt;0,COUNT($AG$2:AG540),""))</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40" s="88" t="str">
        <f>IF(BC540="","",IF(BC540&gt;0,COUNT($AY$2:AY540),""))</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41" spans="1:66" ht="15.75" customHeight="1">
      <c r="A541" s="86" t="str">
        <f>IF('S.D.PASTE SHEET'!A541="","",'S.D.PASTE SHEET'!A541)</f>
        <v/>
      </c>
      <c s="86" t="str">
        <f>IF('S.D.PASTE SHEET'!B541="","",'S.D.PASTE SHEET'!B541)</f>
        <v/>
      </c>
      <c s="86" t="str">
        <f>IF('S.D.PASTE SHEET'!C541="","",'S.D.PASTE SHEET'!C541)</f>
        <v/>
      </c>
      <c s="86" t="str">
        <f>IF('S.D.PASTE SHEET'!D541="","",'S.D.PASTE SHEET'!D541)</f>
        <v/>
      </c>
      <c s="86" t="str">
        <f>IF('S.D.PASTE SHEET'!E541="","",'S.D.PASTE SHEET'!E541)</f>
        <v/>
      </c>
      <c s="86" t="str">
        <f>IF('S.D.PASTE SHEET'!F541="","",'S.D.PASTE SHEET'!F541)</f>
        <v/>
      </c>
      <c s="86" t="str">
        <f>IF('S.D.PASTE SHEET'!G541="","",'S.D.PASTE SHEET'!G541)</f>
        <v/>
      </c>
      <c s="86" t="str">
        <f>IF('S.D.PASTE SHEET'!H541="","",'S.D.PASTE SHEET'!H541)</f>
        <v/>
      </c>
      <c s="86" t="str">
        <f>IF('S.D.PASTE SHEET'!I541="","",'S.D.PASTE SHEET'!I541)</f>
        <v/>
      </c>
      <c s="86" t="str">
        <f>IF('S.D.PASTE SHEET'!J541="","",'S.D.PASTE SHEET'!J541)</f>
        <v/>
      </c>
      <c s="86" t="str">
        <f>IF('S.D.PASTE SHEET'!K541="","",'S.D.PASTE SHEET'!K541)</f>
        <v/>
      </c>
      <c s="86" t="str">
        <f>IF('S.D.PASTE SHEET'!L541="","",'S.D.PASTE SHEET'!L541)</f>
        <v/>
      </c>
      <c s="86" t="str">
        <f>IF('S.D.PASTE SHEET'!M541="","",'S.D.PASTE SHEET'!M541)</f>
        <v/>
      </c>
      <c s="86" t="str">
        <f>IF('S.D.PASTE SHEET'!N541="","",'S.D.PASTE SHEET'!N541)</f>
        <v/>
      </c>
      <c s="86" t="str">
        <f>IF('S.D.PASTE SHEET'!O541="","",'S.D.PASTE SHEET'!O541)</f>
        <v/>
      </c>
      <c s="86" t="str">
        <f>IF('S.D.PASTE SHEET'!P541="","",'S.D.PASTE SHEET'!P541)</f>
        <v/>
      </c>
      <c s="86" t="str">
        <f>IF('S.D.PASTE SHEET'!Q541="","",'S.D.PASTE SHEET'!Q541)</f>
        <v/>
      </c>
      <c s="86" t="str">
        <f>IF('S.D.PASTE SHEET'!R541="","",'S.D.PASTE SHEET'!R541)</f>
        <v/>
      </c>
      <c s="86" t="str">
        <f>IF('S.D.PASTE SHEET'!S541="","",'S.D.PASTE SHEET'!S541)</f>
        <v/>
      </c>
      <c s="86" t="str">
        <f>IF('S.D.PASTE SHEET'!T541="","",'S.D.PASTE SHEET'!T541)</f>
        <v/>
      </c>
      <c s="86" t="str">
        <f>IF('S.D.PASTE SHEET'!U541="","",'S.D.PASTE SHEET'!U541)</f>
        <v/>
      </c>
      <c s="86" t="str">
        <f>IF('S.D.PASTE SHEET'!V541="","",'S.D.PASTE SHEET'!V541)</f>
        <v/>
      </c>
      <c s="86" t="str">
        <f>IF('S.D.PASTE SHEET'!W541="","",'S.D.PASTE SHEET'!W541)</f>
        <v/>
      </c>
      <c s="86" t="str">
        <f>IF('S.D.PASTE SHEET'!X541="","",'S.D.PASTE SHEET'!X541)</f>
        <v/>
      </c>
      <c s="86" t="str">
        <f>IF('S.D.PASTE SHEET'!Y541="","",'S.D.PASTE SHEET'!Y541)</f>
        <v/>
      </c>
      <c s="86" t="str">
        <f>IF('S.D.PASTE SHEET'!Z541="","",'S.D.PASTE SHEET'!Z541)</f>
        <v/>
      </c>
      <c s="86" t="str">
        <f>IF('S.D.PASTE SHEET'!AA541="","",'S.D.PASTE SHEET'!AA541)</f>
        <v/>
      </c>
      <c s="86" t="str">
        <f>IF('S.D.PASTE SHEET'!AB541="","",'S.D.PASTE SHEET'!AB541)</f>
        <v/>
      </c>
      <c s="86" t="str">
        <f>IF('S.D.PASTE SHEET'!AC541="","",'S.D.PASTE SHEET'!AC541)</f>
        <v/>
      </c>
      <c s="86" t="str">
        <f>IF('S.D.PASTE SHEET'!AD541="","",'S.D.PASTE SHEET'!AD541)</f>
        <v/>
      </c>
      <c s="87"/>
      <c s="88" t="str">
        <f>IF(AK541="","",IF(AK541&gt;0,COUNT($AG$2:AG541),""))</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41" s="88" t="str">
        <f>IF(BC541="","",IF(BC541&gt;0,COUNT($AY$2:AY541),""))</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42" spans="1:66" ht="15.75" customHeight="1">
      <c r="A542" s="86" t="str">
        <f>IF('S.D.PASTE SHEET'!A542="","",'S.D.PASTE SHEET'!A542)</f>
        <v/>
      </c>
      <c s="86" t="str">
        <f>IF('S.D.PASTE SHEET'!B542="","",'S.D.PASTE SHEET'!B542)</f>
        <v/>
      </c>
      <c s="86" t="str">
        <f>IF('S.D.PASTE SHEET'!C542="","",'S.D.PASTE SHEET'!C542)</f>
        <v/>
      </c>
      <c s="86" t="str">
        <f>IF('S.D.PASTE SHEET'!D542="","",'S.D.PASTE SHEET'!D542)</f>
        <v/>
      </c>
      <c s="86" t="str">
        <f>IF('S.D.PASTE SHEET'!E542="","",'S.D.PASTE SHEET'!E542)</f>
        <v/>
      </c>
      <c s="86" t="str">
        <f>IF('S.D.PASTE SHEET'!F542="","",'S.D.PASTE SHEET'!F542)</f>
        <v/>
      </c>
      <c s="86" t="str">
        <f>IF('S.D.PASTE SHEET'!G542="","",'S.D.PASTE SHEET'!G542)</f>
        <v/>
      </c>
      <c s="86" t="str">
        <f>IF('S.D.PASTE SHEET'!H542="","",'S.D.PASTE SHEET'!H542)</f>
        <v/>
      </c>
      <c s="86" t="str">
        <f>IF('S.D.PASTE SHEET'!I542="","",'S.D.PASTE SHEET'!I542)</f>
        <v/>
      </c>
      <c s="86" t="str">
        <f>IF('S.D.PASTE SHEET'!J542="","",'S.D.PASTE SHEET'!J542)</f>
        <v/>
      </c>
      <c s="86" t="str">
        <f>IF('S.D.PASTE SHEET'!K542="","",'S.D.PASTE SHEET'!K542)</f>
        <v/>
      </c>
      <c s="86" t="str">
        <f>IF('S.D.PASTE SHEET'!L542="","",'S.D.PASTE SHEET'!L542)</f>
        <v/>
      </c>
      <c s="86" t="str">
        <f>IF('S.D.PASTE SHEET'!M542="","",'S.D.PASTE SHEET'!M542)</f>
        <v/>
      </c>
      <c s="86" t="str">
        <f>IF('S.D.PASTE SHEET'!N542="","",'S.D.PASTE SHEET'!N542)</f>
        <v/>
      </c>
      <c s="86" t="str">
        <f>IF('S.D.PASTE SHEET'!O542="","",'S.D.PASTE SHEET'!O542)</f>
        <v/>
      </c>
      <c s="86" t="str">
        <f>IF('S.D.PASTE SHEET'!P542="","",'S.D.PASTE SHEET'!P542)</f>
        <v/>
      </c>
      <c s="86" t="str">
        <f>IF('S.D.PASTE SHEET'!Q542="","",'S.D.PASTE SHEET'!Q542)</f>
        <v/>
      </c>
      <c s="86" t="str">
        <f>IF('S.D.PASTE SHEET'!R542="","",'S.D.PASTE SHEET'!R542)</f>
        <v/>
      </c>
      <c s="86" t="str">
        <f>IF('S.D.PASTE SHEET'!S542="","",'S.D.PASTE SHEET'!S542)</f>
        <v/>
      </c>
      <c s="86" t="str">
        <f>IF('S.D.PASTE SHEET'!T542="","",'S.D.PASTE SHEET'!T542)</f>
        <v/>
      </c>
      <c s="86" t="str">
        <f>IF('S.D.PASTE SHEET'!U542="","",'S.D.PASTE SHEET'!U542)</f>
        <v/>
      </c>
      <c s="86" t="str">
        <f>IF('S.D.PASTE SHEET'!V542="","",'S.D.PASTE SHEET'!V542)</f>
        <v/>
      </c>
      <c s="86" t="str">
        <f>IF('S.D.PASTE SHEET'!W542="","",'S.D.PASTE SHEET'!W542)</f>
        <v/>
      </c>
      <c s="86" t="str">
        <f>IF('S.D.PASTE SHEET'!X542="","",'S.D.PASTE SHEET'!X542)</f>
        <v/>
      </c>
      <c s="86" t="str">
        <f>IF('S.D.PASTE SHEET'!Y542="","",'S.D.PASTE SHEET'!Y542)</f>
        <v/>
      </c>
      <c s="86" t="str">
        <f>IF('S.D.PASTE SHEET'!Z542="","",'S.D.PASTE SHEET'!Z542)</f>
        <v/>
      </c>
      <c s="86" t="str">
        <f>IF('S.D.PASTE SHEET'!AA542="","",'S.D.PASTE SHEET'!AA542)</f>
        <v/>
      </c>
      <c s="86" t="str">
        <f>IF('S.D.PASTE SHEET'!AB542="","",'S.D.PASTE SHEET'!AB542)</f>
        <v/>
      </c>
      <c s="86" t="str">
        <f>IF('S.D.PASTE SHEET'!AC542="","",'S.D.PASTE SHEET'!AC542)</f>
        <v/>
      </c>
      <c s="86" t="str">
        <f>IF('S.D.PASTE SHEET'!AD542="","",'S.D.PASTE SHEET'!AD542)</f>
        <v/>
      </c>
      <c s="87"/>
      <c s="88" t="str">
        <f>IF(AK542="","",IF(AK542&gt;0,COUNT($AG$2:AG542),""))</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42" s="88" t="str">
        <f>IF(BC542="","",IF(BC542&gt;0,COUNT($AY$2:AY542),""))</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43" spans="1:66" ht="15.75" customHeight="1">
      <c r="A543" s="86" t="str">
        <f>IF('S.D.PASTE SHEET'!A543="","",'S.D.PASTE SHEET'!A543)</f>
        <v/>
      </c>
      <c s="86" t="str">
        <f>IF('S.D.PASTE SHEET'!B543="","",'S.D.PASTE SHEET'!B543)</f>
        <v/>
      </c>
      <c s="86" t="str">
        <f>IF('S.D.PASTE SHEET'!C543="","",'S.D.PASTE SHEET'!C543)</f>
        <v/>
      </c>
      <c s="86" t="str">
        <f>IF('S.D.PASTE SHEET'!D543="","",'S.D.PASTE SHEET'!D543)</f>
        <v/>
      </c>
      <c s="86" t="str">
        <f>IF('S.D.PASTE SHEET'!E543="","",'S.D.PASTE SHEET'!E543)</f>
        <v/>
      </c>
      <c s="86" t="str">
        <f>IF('S.D.PASTE SHEET'!F543="","",'S.D.PASTE SHEET'!F543)</f>
        <v/>
      </c>
      <c s="86" t="str">
        <f>IF('S.D.PASTE SHEET'!G543="","",'S.D.PASTE SHEET'!G543)</f>
        <v/>
      </c>
      <c s="86" t="str">
        <f>IF('S.D.PASTE SHEET'!H543="","",'S.D.PASTE SHEET'!H543)</f>
        <v/>
      </c>
      <c s="86" t="str">
        <f>IF('S.D.PASTE SHEET'!I543="","",'S.D.PASTE SHEET'!I543)</f>
        <v/>
      </c>
      <c s="86" t="str">
        <f>IF('S.D.PASTE SHEET'!J543="","",'S.D.PASTE SHEET'!J543)</f>
        <v/>
      </c>
      <c s="86" t="str">
        <f>IF('S.D.PASTE SHEET'!K543="","",'S.D.PASTE SHEET'!K543)</f>
        <v/>
      </c>
      <c s="86" t="str">
        <f>IF('S.D.PASTE SHEET'!L543="","",'S.D.PASTE SHEET'!L543)</f>
        <v/>
      </c>
      <c s="86" t="str">
        <f>IF('S.D.PASTE SHEET'!M543="","",'S.D.PASTE SHEET'!M543)</f>
        <v/>
      </c>
      <c s="86" t="str">
        <f>IF('S.D.PASTE SHEET'!N543="","",'S.D.PASTE SHEET'!N543)</f>
        <v/>
      </c>
      <c s="86" t="str">
        <f>IF('S.D.PASTE SHEET'!O543="","",'S.D.PASTE SHEET'!O543)</f>
        <v/>
      </c>
      <c s="86" t="str">
        <f>IF('S.D.PASTE SHEET'!P543="","",'S.D.PASTE SHEET'!P543)</f>
        <v/>
      </c>
      <c s="86" t="str">
        <f>IF('S.D.PASTE SHEET'!Q543="","",'S.D.PASTE SHEET'!Q543)</f>
        <v/>
      </c>
      <c s="86" t="str">
        <f>IF('S.D.PASTE SHEET'!R543="","",'S.D.PASTE SHEET'!R543)</f>
        <v/>
      </c>
      <c s="86" t="str">
        <f>IF('S.D.PASTE SHEET'!S543="","",'S.D.PASTE SHEET'!S543)</f>
        <v/>
      </c>
      <c s="86" t="str">
        <f>IF('S.D.PASTE SHEET'!T543="","",'S.D.PASTE SHEET'!T543)</f>
        <v/>
      </c>
      <c s="86" t="str">
        <f>IF('S.D.PASTE SHEET'!U543="","",'S.D.PASTE SHEET'!U543)</f>
        <v/>
      </c>
      <c s="86" t="str">
        <f>IF('S.D.PASTE SHEET'!V543="","",'S.D.PASTE SHEET'!V543)</f>
        <v/>
      </c>
      <c s="86" t="str">
        <f>IF('S.D.PASTE SHEET'!W543="","",'S.D.PASTE SHEET'!W543)</f>
        <v/>
      </c>
      <c s="86" t="str">
        <f>IF('S.D.PASTE SHEET'!X543="","",'S.D.PASTE SHEET'!X543)</f>
        <v/>
      </c>
      <c s="86" t="str">
        <f>IF('S.D.PASTE SHEET'!Y543="","",'S.D.PASTE SHEET'!Y543)</f>
        <v/>
      </c>
      <c s="86" t="str">
        <f>IF('S.D.PASTE SHEET'!Z543="","",'S.D.PASTE SHEET'!Z543)</f>
        <v/>
      </c>
      <c s="86" t="str">
        <f>IF('S.D.PASTE SHEET'!AA543="","",'S.D.PASTE SHEET'!AA543)</f>
        <v/>
      </c>
      <c s="86" t="str">
        <f>IF('S.D.PASTE SHEET'!AB543="","",'S.D.PASTE SHEET'!AB543)</f>
        <v/>
      </c>
      <c s="86" t="str">
        <f>IF('S.D.PASTE SHEET'!AC543="","",'S.D.PASTE SHEET'!AC543)</f>
        <v/>
      </c>
      <c s="86" t="str">
        <f>IF('S.D.PASTE SHEET'!AD543="","",'S.D.PASTE SHEET'!AD543)</f>
        <v/>
      </c>
      <c s="87"/>
      <c s="88" t="str">
        <f>IF(AK543="","",IF(AK543&gt;0,COUNT($AG$2:AG543),""))</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43" s="88" t="str">
        <f>IF(BC543="","",IF(BC543&gt;0,COUNT($AY$2:AY543),""))</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44" spans="1:66" ht="15.75" customHeight="1">
      <c r="A544" s="86" t="str">
        <f>IF('S.D.PASTE SHEET'!A544="","",'S.D.PASTE SHEET'!A544)</f>
        <v/>
      </c>
      <c s="86" t="str">
        <f>IF('S.D.PASTE SHEET'!B544="","",'S.D.PASTE SHEET'!B544)</f>
        <v/>
      </c>
      <c s="86" t="str">
        <f>IF('S.D.PASTE SHEET'!C544="","",'S.D.PASTE SHEET'!C544)</f>
        <v/>
      </c>
      <c s="86" t="str">
        <f>IF('S.D.PASTE SHEET'!D544="","",'S.D.PASTE SHEET'!D544)</f>
        <v/>
      </c>
      <c s="86" t="str">
        <f>IF('S.D.PASTE SHEET'!E544="","",'S.D.PASTE SHEET'!E544)</f>
        <v/>
      </c>
      <c s="86" t="str">
        <f>IF('S.D.PASTE SHEET'!F544="","",'S.D.PASTE SHEET'!F544)</f>
        <v/>
      </c>
      <c s="86" t="str">
        <f>IF('S.D.PASTE SHEET'!G544="","",'S.D.PASTE SHEET'!G544)</f>
        <v/>
      </c>
      <c s="86" t="str">
        <f>IF('S.D.PASTE SHEET'!H544="","",'S.D.PASTE SHEET'!H544)</f>
        <v/>
      </c>
      <c s="86" t="str">
        <f>IF('S.D.PASTE SHEET'!I544="","",'S.D.PASTE SHEET'!I544)</f>
        <v/>
      </c>
      <c s="86" t="str">
        <f>IF('S.D.PASTE SHEET'!J544="","",'S.D.PASTE SHEET'!J544)</f>
        <v/>
      </c>
      <c s="86" t="str">
        <f>IF('S.D.PASTE SHEET'!K544="","",'S.D.PASTE SHEET'!K544)</f>
        <v/>
      </c>
      <c s="86" t="str">
        <f>IF('S.D.PASTE SHEET'!L544="","",'S.D.PASTE SHEET'!L544)</f>
        <v/>
      </c>
      <c s="86" t="str">
        <f>IF('S.D.PASTE SHEET'!M544="","",'S.D.PASTE SHEET'!M544)</f>
        <v/>
      </c>
      <c s="86" t="str">
        <f>IF('S.D.PASTE SHEET'!N544="","",'S.D.PASTE SHEET'!N544)</f>
        <v/>
      </c>
      <c s="86" t="str">
        <f>IF('S.D.PASTE SHEET'!O544="","",'S.D.PASTE SHEET'!O544)</f>
        <v/>
      </c>
      <c s="86" t="str">
        <f>IF('S.D.PASTE SHEET'!P544="","",'S.D.PASTE SHEET'!P544)</f>
        <v/>
      </c>
      <c s="86" t="str">
        <f>IF('S.D.PASTE SHEET'!Q544="","",'S.D.PASTE SHEET'!Q544)</f>
        <v/>
      </c>
      <c s="86" t="str">
        <f>IF('S.D.PASTE SHEET'!R544="","",'S.D.PASTE SHEET'!R544)</f>
        <v/>
      </c>
      <c s="86" t="str">
        <f>IF('S.D.PASTE SHEET'!S544="","",'S.D.PASTE SHEET'!S544)</f>
        <v/>
      </c>
      <c s="86" t="str">
        <f>IF('S.D.PASTE SHEET'!T544="","",'S.D.PASTE SHEET'!T544)</f>
        <v/>
      </c>
      <c s="86" t="str">
        <f>IF('S.D.PASTE SHEET'!U544="","",'S.D.PASTE SHEET'!U544)</f>
        <v/>
      </c>
      <c s="86" t="str">
        <f>IF('S.D.PASTE SHEET'!V544="","",'S.D.PASTE SHEET'!V544)</f>
        <v/>
      </c>
      <c s="86" t="str">
        <f>IF('S.D.PASTE SHEET'!W544="","",'S.D.PASTE SHEET'!W544)</f>
        <v/>
      </c>
      <c s="86" t="str">
        <f>IF('S.D.PASTE SHEET'!X544="","",'S.D.PASTE SHEET'!X544)</f>
        <v/>
      </c>
      <c s="86" t="str">
        <f>IF('S.D.PASTE SHEET'!Y544="","",'S.D.PASTE SHEET'!Y544)</f>
        <v/>
      </c>
      <c s="86" t="str">
        <f>IF('S.D.PASTE SHEET'!Z544="","",'S.D.PASTE SHEET'!Z544)</f>
        <v/>
      </c>
      <c s="86" t="str">
        <f>IF('S.D.PASTE SHEET'!AA544="","",'S.D.PASTE SHEET'!AA544)</f>
        <v/>
      </c>
      <c s="86" t="str">
        <f>IF('S.D.PASTE SHEET'!AB544="","",'S.D.PASTE SHEET'!AB544)</f>
        <v/>
      </c>
      <c s="86" t="str">
        <f>IF('S.D.PASTE SHEET'!AC544="","",'S.D.PASTE SHEET'!AC544)</f>
        <v/>
      </c>
      <c s="86" t="str">
        <f>IF('S.D.PASTE SHEET'!AD544="","",'S.D.PASTE SHEET'!AD544)</f>
        <v/>
      </c>
      <c s="87"/>
      <c s="88" t="str">
        <f>IF(AK544="","",IF(AK544&gt;0,COUNT($AG$2:AG544),""))</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44" s="88" t="str">
        <f>IF(BC544="","",IF(BC544&gt;0,COUNT($AY$2:AY544),""))</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45" spans="1:66" ht="15.75" customHeight="1">
      <c r="A545" s="86" t="str">
        <f>IF('S.D.PASTE SHEET'!A545="","",'S.D.PASTE SHEET'!A545)</f>
        <v/>
      </c>
      <c s="86" t="str">
        <f>IF('S.D.PASTE SHEET'!B545="","",'S.D.PASTE SHEET'!B545)</f>
        <v/>
      </c>
      <c s="86" t="str">
        <f>IF('S.D.PASTE SHEET'!C545="","",'S.D.PASTE SHEET'!C545)</f>
        <v/>
      </c>
      <c s="86" t="str">
        <f>IF('S.D.PASTE SHEET'!D545="","",'S.D.PASTE SHEET'!D545)</f>
        <v/>
      </c>
      <c s="86" t="str">
        <f>IF('S.D.PASTE SHEET'!E545="","",'S.D.PASTE SHEET'!E545)</f>
        <v/>
      </c>
      <c s="86" t="str">
        <f>IF('S.D.PASTE SHEET'!F545="","",'S.D.PASTE SHEET'!F545)</f>
        <v/>
      </c>
      <c s="86" t="str">
        <f>IF('S.D.PASTE SHEET'!G545="","",'S.D.PASTE SHEET'!G545)</f>
        <v/>
      </c>
      <c s="86" t="str">
        <f>IF('S.D.PASTE SHEET'!H545="","",'S.D.PASTE SHEET'!H545)</f>
        <v/>
      </c>
      <c s="86" t="str">
        <f>IF('S.D.PASTE SHEET'!I545="","",'S.D.PASTE SHEET'!I545)</f>
        <v/>
      </c>
      <c s="86" t="str">
        <f>IF('S.D.PASTE SHEET'!J545="","",'S.D.PASTE SHEET'!J545)</f>
        <v/>
      </c>
      <c s="86" t="str">
        <f>IF('S.D.PASTE SHEET'!K545="","",'S.D.PASTE SHEET'!K545)</f>
        <v/>
      </c>
      <c s="86" t="str">
        <f>IF('S.D.PASTE SHEET'!L545="","",'S.D.PASTE SHEET'!L545)</f>
        <v/>
      </c>
      <c s="86" t="str">
        <f>IF('S.D.PASTE SHEET'!M545="","",'S.D.PASTE SHEET'!M545)</f>
        <v/>
      </c>
      <c s="86" t="str">
        <f>IF('S.D.PASTE SHEET'!N545="","",'S.D.PASTE SHEET'!N545)</f>
        <v/>
      </c>
      <c s="86" t="str">
        <f>IF('S.D.PASTE SHEET'!O545="","",'S.D.PASTE SHEET'!O545)</f>
        <v/>
      </c>
      <c s="86" t="str">
        <f>IF('S.D.PASTE SHEET'!P545="","",'S.D.PASTE SHEET'!P545)</f>
        <v/>
      </c>
      <c s="86" t="str">
        <f>IF('S.D.PASTE SHEET'!Q545="","",'S.D.PASTE SHEET'!Q545)</f>
        <v/>
      </c>
      <c s="86" t="str">
        <f>IF('S.D.PASTE SHEET'!R545="","",'S.D.PASTE SHEET'!R545)</f>
        <v/>
      </c>
      <c s="86" t="str">
        <f>IF('S.D.PASTE SHEET'!S545="","",'S.D.PASTE SHEET'!S545)</f>
        <v/>
      </c>
      <c s="86" t="str">
        <f>IF('S.D.PASTE SHEET'!T545="","",'S.D.PASTE SHEET'!T545)</f>
        <v/>
      </c>
      <c s="86" t="str">
        <f>IF('S.D.PASTE SHEET'!U545="","",'S.D.PASTE SHEET'!U545)</f>
        <v/>
      </c>
      <c s="86" t="str">
        <f>IF('S.D.PASTE SHEET'!V545="","",'S.D.PASTE SHEET'!V545)</f>
        <v/>
      </c>
      <c s="86" t="str">
        <f>IF('S.D.PASTE SHEET'!W545="","",'S.D.PASTE SHEET'!W545)</f>
        <v/>
      </c>
      <c s="86" t="str">
        <f>IF('S.D.PASTE SHEET'!X545="","",'S.D.PASTE SHEET'!X545)</f>
        <v/>
      </c>
      <c s="86" t="str">
        <f>IF('S.D.PASTE SHEET'!Y545="","",'S.D.PASTE SHEET'!Y545)</f>
        <v/>
      </c>
      <c s="86" t="str">
        <f>IF('S.D.PASTE SHEET'!Z545="","",'S.D.PASTE SHEET'!Z545)</f>
        <v/>
      </c>
      <c s="86" t="str">
        <f>IF('S.D.PASTE SHEET'!AA545="","",'S.D.PASTE SHEET'!AA545)</f>
        <v/>
      </c>
      <c s="86" t="str">
        <f>IF('S.D.PASTE SHEET'!AB545="","",'S.D.PASTE SHEET'!AB545)</f>
        <v/>
      </c>
      <c s="86" t="str">
        <f>IF('S.D.PASTE SHEET'!AC545="","",'S.D.PASTE SHEET'!AC545)</f>
        <v/>
      </c>
      <c s="86" t="str">
        <f>IF('S.D.PASTE SHEET'!AD545="","",'S.D.PASTE SHEET'!AD545)</f>
        <v/>
      </c>
      <c s="87"/>
      <c s="88" t="str">
        <f>IF(AK545="","",IF(AK545&gt;0,COUNT($AG$2:AG545),""))</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45" s="88" t="str">
        <f>IF(BC545="","",IF(BC545&gt;0,COUNT($AY$2:AY545),""))</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46" spans="1:66" ht="15.75" customHeight="1">
      <c r="A546" s="86" t="str">
        <f>IF('S.D.PASTE SHEET'!A546="","",'S.D.PASTE SHEET'!A546)</f>
        <v/>
      </c>
      <c s="86" t="str">
        <f>IF('S.D.PASTE SHEET'!B546="","",'S.D.PASTE SHEET'!B546)</f>
        <v/>
      </c>
      <c s="86" t="str">
        <f>IF('S.D.PASTE SHEET'!C546="","",'S.D.PASTE SHEET'!C546)</f>
        <v/>
      </c>
      <c s="86" t="str">
        <f>IF('S.D.PASTE SHEET'!D546="","",'S.D.PASTE SHEET'!D546)</f>
        <v/>
      </c>
      <c s="86" t="str">
        <f>IF('S.D.PASTE SHEET'!E546="","",'S.D.PASTE SHEET'!E546)</f>
        <v/>
      </c>
      <c s="86" t="str">
        <f>IF('S.D.PASTE SHEET'!F546="","",'S.D.PASTE SHEET'!F546)</f>
        <v/>
      </c>
      <c s="86" t="str">
        <f>IF('S.D.PASTE SHEET'!G546="","",'S.D.PASTE SHEET'!G546)</f>
        <v/>
      </c>
      <c s="86" t="str">
        <f>IF('S.D.PASTE SHEET'!H546="","",'S.D.PASTE SHEET'!H546)</f>
        <v/>
      </c>
      <c s="86" t="str">
        <f>IF('S.D.PASTE SHEET'!I546="","",'S.D.PASTE SHEET'!I546)</f>
        <v/>
      </c>
      <c s="86" t="str">
        <f>IF('S.D.PASTE SHEET'!J546="","",'S.D.PASTE SHEET'!J546)</f>
        <v/>
      </c>
      <c s="86" t="str">
        <f>IF('S.D.PASTE SHEET'!K546="","",'S.D.PASTE SHEET'!K546)</f>
        <v/>
      </c>
      <c s="86" t="str">
        <f>IF('S.D.PASTE SHEET'!L546="","",'S.D.PASTE SHEET'!L546)</f>
        <v/>
      </c>
      <c s="86" t="str">
        <f>IF('S.D.PASTE SHEET'!M546="","",'S.D.PASTE SHEET'!M546)</f>
        <v/>
      </c>
      <c s="86" t="str">
        <f>IF('S.D.PASTE SHEET'!N546="","",'S.D.PASTE SHEET'!N546)</f>
        <v/>
      </c>
      <c s="86" t="str">
        <f>IF('S.D.PASTE SHEET'!O546="","",'S.D.PASTE SHEET'!O546)</f>
        <v/>
      </c>
      <c s="86" t="str">
        <f>IF('S.D.PASTE SHEET'!P546="","",'S.D.PASTE SHEET'!P546)</f>
        <v/>
      </c>
      <c s="86" t="str">
        <f>IF('S.D.PASTE SHEET'!Q546="","",'S.D.PASTE SHEET'!Q546)</f>
        <v/>
      </c>
      <c s="86" t="str">
        <f>IF('S.D.PASTE SHEET'!R546="","",'S.D.PASTE SHEET'!R546)</f>
        <v/>
      </c>
      <c s="86" t="str">
        <f>IF('S.D.PASTE SHEET'!S546="","",'S.D.PASTE SHEET'!S546)</f>
        <v/>
      </c>
      <c s="86" t="str">
        <f>IF('S.D.PASTE SHEET'!T546="","",'S.D.PASTE SHEET'!T546)</f>
        <v/>
      </c>
      <c s="86" t="str">
        <f>IF('S.D.PASTE SHEET'!U546="","",'S.D.PASTE SHEET'!U546)</f>
        <v/>
      </c>
      <c s="86" t="str">
        <f>IF('S.D.PASTE SHEET'!V546="","",'S.D.PASTE SHEET'!V546)</f>
        <v/>
      </c>
      <c s="86" t="str">
        <f>IF('S.D.PASTE SHEET'!W546="","",'S.D.PASTE SHEET'!W546)</f>
        <v/>
      </c>
      <c s="86" t="str">
        <f>IF('S.D.PASTE SHEET'!X546="","",'S.D.PASTE SHEET'!X546)</f>
        <v/>
      </c>
      <c s="86" t="str">
        <f>IF('S.D.PASTE SHEET'!Y546="","",'S.D.PASTE SHEET'!Y546)</f>
        <v/>
      </c>
      <c s="86" t="str">
        <f>IF('S.D.PASTE SHEET'!Z546="","",'S.D.PASTE SHEET'!Z546)</f>
        <v/>
      </c>
      <c s="86" t="str">
        <f>IF('S.D.PASTE SHEET'!AA546="","",'S.D.PASTE SHEET'!AA546)</f>
        <v/>
      </c>
      <c s="86" t="str">
        <f>IF('S.D.PASTE SHEET'!AB546="","",'S.D.PASTE SHEET'!AB546)</f>
        <v/>
      </c>
      <c s="86" t="str">
        <f>IF('S.D.PASTE SHEET'!AC546="","",'S.D.PASTE SHEET'!AC546)</f>
        <v/>
      </c>
      <c s="86" t="str">
        <f>IF('S.D.PASTE SHEET'!AD546="","",'S.D.PASTE SHEET'!AD546)</f>
        <v/>
      </c>
      <c s="87"/>
      <c s="88" t="str">
        <f>IF(AK546="","",IF(AK546&gt;0,COUNT($AG$2:AG546),""))</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46" s="88" t="str">
        <f>IF(BC546="","",IF(BC546&gt;0,COUNT($AY$2:AY546),""))</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47" spans="1:66" ht="15.75" customHeight="1">
      <c r="A547" s="86" t="str">
        <f>IF('S.D.PASTE SHEET'!A547="","",'S.D.PASTE SHEET'!A547)</f>
        <v/>
      </c>
      <c s="86" t="str">
        <f>IF('S.D.PASTE SHEET'!B547="","",'S.D.PASTE SHEET'!B547)</f>
        <v/>
      </c>
      <c s="86" t="str">
        <f>IF('S.D.PASTE SHEET'!C547="","",'S.D.PASTE SHEET'!C547)</f>
        <v/>
      </c>
      <c s="86" t="str">
        <f>IF('S.D.PASTE SHEET'!D547="","",'S.D.PASTE SHEET'!D547)</f>
        <v/>
      </c>
      <c s="86" t="str">
        <f>IF('S.D.PASTE SHEET'!E547="","",'S.D.PASTE SHEET'!E547)</f>
        <v/>
      </c>
      <c s="86" t="str">
        <f>IF('S.D.PASTE SHEET'!F547="","",'S.D.PASTE SHEET'!F547)</f>
        <v/>
      </c>
      <c s="86" t="str">
        <f>IF('S.D.PASTE SHEET'!G547="","",'S.D.PASTE SHEET'!G547)</f>
        <v/>
      </c>
      <c s="86" t="str">
        <f>IF('S.D.PASTE SHEET'!H547="","",'S.D.PASTE SHEET'!H547)</f>
        <v/>
      </c>
      <c s="86" t="str">
        <f>IF('S.D.PASTE SHEET'!I547="","",'S.D.PASTE SHEET'!I547)</f>
        <v/>
      </c>
      <c s="86" t="str">
        <f>IF('S.D.PASTE SHEET'!J547="","",'S.D.PASTE SHEET'!J547)</f>
        <v/>
      </c>
      <c s="86" t="str">
        <f>IF('S.D.PASTE SHEET'!K547="","",'S.D.PASTE SHEET'!K547)</f>
        <v/>
      </c>
      <c s="86" t="str">
        <f>IF('S.D.PASTE SHEET'!L547="","",'S.D.PASTE SHEET'!L547)</f>
        <v/>
      </c>
      <c s="86" t="str">
        <f>IF('S.D.PASTE SHEET'!M547="","",'S.D.PASTE SHEET'!M547)</f>
        <v/>
      </c>
      <c s="86" t="str">
        <f>IF('S.D.PASTE SHEET'!N547="","",'S.D.PASTE SHEET'!N547)</f>
        <v/>
      </c>
      <c s="86" t="str">
        <f>IF('S.D.PASTE SHEET'!O547="","",'S.D.PASTE SHEET'!O547)</f>
        <v/>
      </c>
      <c s="86" t="str">
        <f>IF('S.D.PASTE SHEET'!P547="","",'S.D.PASTE SHEET'!P547)</f>
        <v/>
      </c>
      <c s="86" t="str">
        <f>IF('S.D.PASTE SHEET'!Q547="","",'S.D.PASTE SHEET'!Q547)</f>
        <v/>
      </c>
      <c s="86" t="str">
        <f>IF('S.D.PASTE SHEET'!R547="","",'S.D.PASTE SHEET'!R547)</f>
        <v/>
      </c>
      <c s="86" t="str">
        <f>IF('S.D.PASTE SHEET'!S547="","",'S.D.PASTE SHEET'!S547)</f>
        <v/>
      </c>
      <c s="86" t="str">
        <f>IF('S.D.PASTE SHEET'!T547="","",'S.D.PASTE SHEET'!T547)</f>
        <v/>
      </c>
      <c s="86" t="str">
        <f>IF('S.D.PASTE SHEET'!U547="","",'S.D.PASTE SHEET'!U547)</f>
        <v/>
      </c>
      <c s="86" t="str">
        <f>IF('S.D.PASTE SHEET'!V547="","",'S.D.PASTE SHEET'!V547)</f>
        <v/>
      </c>
      <c s="86" t="str">
        <f>IF('S.D.PASTE SHEET'!W547="","",'S.D.PASTE SHEET'!W547)</f>
        <v/>
      </c>
      <c s="86" t="str">
        <f>IF('S.D.PASTE SHEET'!X547="","",'S.D.PASTE SHEET'!X547)</f>
        <v/>
      </c>
      <c s="86" t="str">
        <f>IF('S.D.PASTE SHEET'!Y547="","",'S.D.PASTE SHEET'!Y547)</f>
        <v/>
      </c>
      <c s="86" t="str">
        <f>IF('S.D.PASTE SHEET'!Z547="","",'S.D.PASTE SHEET'!Z547)</f>
        <v/>
      </c>
      <c s="86" t="str">
        <f>IF('S.D.PASTE SHEET'!AA547="","",'S.D.PASTE SHEET'!AA547)</f>
        <v/>
      </c>
      <c s="86" t="str">
        <f>IF('S.D.PASTE SHEET'!AB547="","",'S.D.PASTE SHEET'!AB547)</f>
        <v/>
      </c>
      <c s="86" t="str">
        <f>IF('S.D.PASTE SHEET'!AC547="","",'S.D.PASTE SHEET'!AC547)</f>
        <v/>
      </c>
      <c s="86" t="str">
        <f>IF('S.D.PASTE SHEET'!AD547="","",'S.D.PASTE SHEET'!AD547)</f>
        <v/>
      </c>
      <c s="87"/>
      <c s="88" t="str">
        <f>IF(AK547="","",IF(AK547&gt;0,COUNT($AG$2:AG547),""))</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47" s="88" t="str">
        <f>IF(BC547="","",IF(BC547&gt;0,COUNT($AY$2:AY547),""))</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48" spans="1:66" ht="15.75" customHeight="1">
      <c r="A548" s="86" t="str">
        <f>IF('S.D.PASTE SHEET'!A548="","",'S.D.PASTE SHEET'!A548)</f>
        <v/>
      </c>
      <c s="86" t="str">
        <f>IF('S.D.PASTE SHEET'!B548="","",'S.D.PASTE SHEET'!B548)</f>
        <v/>
      </c>
      <c s="86" t="str">
        <f>IF('S.D.PASTE SHEET'!C548="","",'S.D.PASTE SHEET'!C548)</f>
        <v/>
      </c>
      <c s="86" t="str">
        <f>IF('S.D.PASTE SHEET'!D548="","",'S.D.PASTE SHEET'!D548)</f>
        <v/>
      </c>
      <c s="86" t="str">
        <f>IF('S.D.PASTE SHEET'!E548="","",'S.D.PASTE SHEET'!E548)</f>
        <v/>
      </c>
      <c s="86" t="str">
        <f>IF('S.D.PASTE SHEET'!F548="","",'S.D.PASTE SHEET'!F548)</f>
        <v/>
      </c>
      <c s="86" t="str">
        <f>IF('S.D.PASTE SHEET'!G548="","",'S.D.PASTE SHEET'!G548)</f>
        <v/>
      </c>
      <c s="86" t="str">
        <f>IF('S.D.PASTE SHEET'!H548="","",'S.D.PASTE SHEET'!H548)</f>
        <v/>
      </c>
      <c s="86" t="str">
        <f>IF('S.D.PASTE SHEET'!I548="","",'S.D.PASTE SHEET'!I548)</f>
        <v/>
      </c>
      <c s="86" t="str">
        <f>IF('S.D.PASTE SHEET'!J548="","",'S.D.PASTE SHEET'!J548)</f>
        <v/>
      </c>
      <c s="86" t="str">
        <f>IF('S.D.PASTE SHEET'!K548="","",'S.D.PASTE SHEET'!K548)</f>
        <v/>
      </c>
      <c s="86" t="str">
        <f>IF('S.D.PASTE SHEET'!L548="","",'S.D.PASTE SHEET'!L548)</f>
        <v/>
      </c>
      <c s="86" t="str">
        <f>IF('S.D.PASTE SHEET'!M548="","",'S.D.PASTE SHEET'!M548)</f>
        <v/>
      </c>
      <c s="86" t="str">
        <f>IF('S.D.PASTE SHEET'!N548="","",'S.D.PASTE SHEET'!N548)</f>
        <v/>
      </c>
      <c s="86" t="str">
        <f>IF('S.D.PASTE SHEET'!O548="","",'S.D.PASTE SHEET'!O548)</f>
        <v/>
      </c>
      <c s="86" t="str">
        <f>IF('S.D.PASTE SHEET'!P548="","",'S.D.PASTE SHEET'!P548)</f>
        <v/>
      </c>
      <c s="86" t="str">
        <f>IF('S.D.PASTE SHEET'!Q548="","",'S.D.PASTE SHEET'!Q548)</f>
        <v/>
      </c>
      <c s="86" t="str">
        <f>IF('S.D.PASTE SHEET'!R548="","",'S.D.PASTE SHEET'!R548)</f>
        <v/>
      </c>
      <c s="86" t="str">
        <f>IF('S.D.PASTE SHEET'!S548="","",'S.D.PASTE SHEET'!S548)</f>
        <v/>
      </c>
      <c s="86" t="str">
        <f>IF('S.D.PASTE SHEET'!T548="","",'S.D.PASTE SHEET'!T548)</f>
        <v/>
      </c>
      <c s="86" t="str">
        <f>IF('S.D.PASTE SHEET'!U548="","",'S.D.PASTE SHEET'!U548)</f>
        <v/>
      </c>
      <c s="86" t="str">
        <f>IF('S.D.PASTE SHEET'!V548="","",'S.D.PASTE SHEET'!V548)</f>
        <v/>
      </c>
      <c s="86" t="str">
        <f>IF('S.D.PASTE SHEET'!W548="","",'S.D.PASTE SHEET'!W548)</f>
        <v/>
      </c>
      <c s="86" t="str">
        <f>IF('S.D.PASTE SHEET'!X548="","",'S.D.PASTE SHEET'!X548)</f>
        <v/>
      </c>
      <c s="86" t="str">
        <f>IF('S.D.PASTE SHEET'!Y548="","",'S.D.PASTE SHEET'!Y548)</f>
        <v/>
      </c>
      <c s="86" t="str">
        <f>IF('S.D.PASTE SHEET'!Z548="","",'S.D.PASTE SHEET'!Z548)</f>
        <v/>
      </c>
      <c s="86" t="str">
        <f>IF('S.D.PASTE SHEET'!AA548="","",'S.D.PASTE SHEET'!AA548)</f>
        <v/>
      </c>
      <c s="86" t="str">
        <f>IF('S.D.PASTE SHEET'!AB548="","",'S.D.PASTE SHEET'!AB548)</f>
        <v/>
      </c>
      <c s="86" t="str">
        <f>IF('S.D.PASTE SHEET'!AC548="","",'S.D.PASTE SHEET'!AC548)</f>
        <v/>
      </c>
      <c s="86" t="str">
        <f>IF('S.D.PASTE SHEET'!AD548="","",'S.D.PASTE SHEET'!AD548)</f>
        <v/>
      </c>
      <c s="87"/>
      <c s="88" t="str">
        <f>IF(AK548="","",IF(AK548&gt;0,COUNT($AG$2:AG548),""))</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48" s="88" t="str">
        <f>IF(BC548="","",IF(BC548&gt;0,COUNT($AY$2:AY548),""))</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49" spans="1:66" ht="15.75" customHeight="1">
      <c r="A549" s="86" t="str">
        <f>IF('S.D.PASTE SHEET'!A549="","",'S.D.PASTE SHEET'!A549)</f>
        <v/>
      </c>
      <c s="86" t="str">
        <f>IF('S.D.PASTE SHEET'!B549="","",'S.D.PASTE SHEET'!B549)</f>
        <v/>
      </c>
      <c s="86" t="str">
        <f>IF('S.D.PASTE SHEET'!C549="","",'S.D.PASTE SHEET'!C549)</f>
        <v/>
      </c>
      <c s="86" t="str">
        <f>IF('S.D.PASTE SHEET'!D549="","",'S.D.PASTE SHEET'!D549)</f>
        <v/>
      </c>
      <c s="86" t="str">
        <f>IF('S.D.PASTE SHEET'!E549="","",'S.D.PASTE SHEET'!E549)</f>
        <v/>
      </c>
      <c s="86" t="str">
        <f>IF('S.D.PASTE SHEET'!F549="","",'S.D.PASTE SHEET'!F549)</f>
        <v/>
      </c>
      <c s="86" t="str">
        <f>IF('S.D.PASTE SHEET'!G549="","",'S.D.PASTE SHEET'!G549)</f>
        <v/>
      </c>
      <c s="86" t="str">
        <f>IF('S.D.PASTE SHEET'!H549="","",'S.D.PASTE SHEET'!H549)</f>
        <v/>
      </c>
      <c s="86" t="str">
        <f>IF('S.D.PASTE SHEET'!I549="","",'S.D.PASTE SHEET'!I549)</f>
        <v/>
      </c>
      <c s="86" t="str">
        <f>IF('S.D.PASTE SHEET'!J549="","",'S.D.PASTE SHEET'!J549)</f>
        <v/>
      </c>
      <c s="86" t="str">
        <f>IF('S.D.PASTE SHEET'!K549="","",'S.D.PASTE SHEET'!K549)</f>
        <v/>
      </c>
      <c s="86" t="str">
        <f>IF('S.D.PASTE SHEET'!L549="","",'S.D.PASTE SHEET'!L549)</f>
        <v/>
      </c>
      <c s="86" t="str">
        <f>IF('S.D.PASTE SHEET'!M549="","",'S.D.PASTE SHEET'!M549)</f>
        <v/>
      </c>
      <c s="86" t="str">
        <f>IF('S.D.PASTE SHEET'!N549="","",'S.D.PASTE SHEET'!N549)</f>
        <v/>
      </c>
      <c s="86" t="str">
        <f>IF('S.D.PASTE SHEET'!O549="","",'S.D.PASTE SHEET'!O549)</f>
        <v/>
      </c>
      <c s="86" t="str">
        <f>IF('S.D.PASTE SHEET'!P549="","",'S.D.PASTE SHEET'!P549)</f>
        <v/>
      </c>
      <c s="86" t="str">
        <f>IF('S.D.PASTE SHEET'!Q549="","",'S.D.PASTE SHEET'!Q549)</f>
        <v/>
      </c>
      <c s="86" t="str">
        <f>IF('S.D.PASTE SHEET'!R549="","",'S.D.PASTE SHEET'!R549)</f>
        <v/>
      </c>
      <c s="86" t="str">
        <f>IF('S.D.PASTE SHEET'!S549="","",'S.D.PASTE SHEET'!S549)</f>
        <v/>
      </c>
      <c s="86" t="str">
        <f>IF('S.D.PASTE SHEET'!T549="","",'S.D.PASTE SHEET'!T549)</f>
        <v/>
      </c>
      <c s="86" t="str">
        <f>IF('S.D.PASTE SHEET'!U549="","",'S.D.PASTE SHEET'!U549)</f>
        <v/>
      </c>
      <c s="86" t="str">
        <f>IF('S.D.PASTE SHEET'!V549="","",'S.D.PASTE SHEET'!V549)</f>
        <v/>
      </c>
      <c s="86" t="str">
        <f>IF('S.D.PASTE SHEET'!W549="","",'S.D.PASTE SHEET'!W549)</f>
        <v/>
      </c>
      <c s="86" t="str">
        <f>IF('S.D.PASTE SHEET'!X549="","",'S.D.PASTE SHEET'!X549)</f>
        <v/>
      </c>
      <c s="86" t="str">
        <f>IF('S.D.PASTE SHEET'!Y549="","",'S.D.PASTE SHEET'!Y549)</f>
        <v/>
      </c>
      <c s="86" t="str">
        <f>IF('S.D.PASTE SHEET'!Z549="","",'S.D.PASTE SHEET'!Z549)</f>
        <v/>
      </c>
      <c s="86" t="str">
        <f>IF('S.D.PASTE SHEET'!AA549="","",'S.D.PASTE SHEET'!AA549)</f>
        <v/>
      </c>
      <c s="86" t="str">
        <f>IF('S.D.PASTE SHEET'!AB549="","",'S.D.PASTE SHEET'!AB549)</f>
        <v/>
      </c>
      <c s="86" t="str">
        <f>IF('S.D.PASTE SHEET'!AC549="","",'S.D.PASTE SHEET'!AC549)</f>
        <v/>
      </c>
      <c s="86" t="str">
        <f>IF('S.D.PASTE SHEET'!AD549="","",'S.D.PASTE SHEET'!AD549)</f>
        <v/>
      </c>
      <c s="87"/>
      <c s="88" t="str">
        <f>IF(AK549="","",IF(AK549&gt;0,COUNT($AG$2:AG549),""))</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49" s="88" t="str">
        <f>IF(BC549="","",IF(BC549&gt;0,COUNT($AY$2:AY549),""))</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50" spans="1:66" ht="15.75" customHeight="1">
      <c r="A550" s="86" t="str">
        <f>IF('S.D.PASTE SHEET'!A550="","",'S.D.PASTE SHEET'!A550)</f>
        <v/>
      </c>
      <c s="86" t="str">
        <f>IF('S.D.PASTE SHEET'!B550="","",'S.D.PASTE SHEET'!B550)</f>
        <v/>
      </c>
      <c s="86" t="str">
        <f>IF('S.D.PASTE SHEET'!C550="","",'S.D.PASTE SHEET'!C550)</f>
        <v/>
      </c>
      <c s="86" t="str">
        <f>IF('S.D.PASTE SHEET'!D550="","",'S.D.PASTE SHEET'!D550)</f>
        <v/>
      </c>
      <c s="86" t="str">
        <f>IF('S.D.PASTE SHEET'!E550="","",'S.D.PASTE SHEET'!E550)</f>
        <v/>
      </c>
      <c s="86" t="str">
        <f>IF('S.D.PASTE SHEET'!F550="","",'S.D.PASTE SHEET'!F550)</f>
        <v/>
      </c>
      <c s="86" t="str">
        <f>IF('S.D.PASTE SHEET'!G550="","",'S.D.PASTE SHEET'!G550)</f>
        <v/>
      </c>
      <c s="86" t="str">
        <f>IF('S.D.PASTE SHEET'!H550="","",'S.D.PASTE SHEET'!H550)</f>
        <v/>
      </c>
      <c s="86" t="str">
        <f>IF('S.D.PASTE SHEET'!I550="","",'S.D.PASTE SHEET'!I550)</f>
        <v/>
      </c>
      <c s="86" t="str">
        <f>IF('S.D.PASTE SHEET'!J550="","",'S.D.PASTE SHEET'!J550)</f>
        <v/>
      </c>
      <c s="86" t="str">
        <f>IF('S.D.PASTE SHEET'!K550="","",'S.D.PASTE SHEET'!K550)</f>
        <v/>
      </c>
      <c s="86" t="str">
        <f>IF('S.D.PASTE SHEET'!L550="","",'S.D.PASTE SHEET'!L550)</f>
        <v/>
      </c>
      <c s="86" t="str">
        <f>IF('S.D.PASTE SHEET'!M550="","",'S.D.PASTE SHEET'!M550)</f>
        <v/>
      </c>
      <c s="86" t="str">
        <f>IF('S.D.PASTE SHEET'!N550="","",'S.D.PASTE SHEET'!N550)</f>
        <v/>
      </c>
      <c s="86" t="str">
        <f>IF('S.D.PASTE SHEET'!O550="","",'S.D.PASTE SHEET'!O550)</f>
        <v/>
      </c>
      <c s="86" t="str">
        <f>IF('S.D.PASTE SHEET'!P550="","",'S.D.PASTE SHEET'!P550)</f>
        <v/>
      </c>
      <c s="86" t="str">
        <f>IF('S.D.PASTE SHEET'!Q550="","",'S.D.PASTE SHEET'!Q550)</f>
        <v/>
      </c>
      <c s="86" t="str">
        <f>IF('S.D.PASTE SHEET'!R550="","",'S.D.PASTE SHEET'!R550)</f>
        <v/>
      </c>
      <c s="86" t="str">
        <f>IF('S.D.PASTE SHEET'!S550="","",'S.D.PASTE SHEET'!S550)</f>
        <v/>
      </c>
      <c s="86" t="str">
        <f>IF('S.D.PASTE SHEET'!T550="","",'S.D.PASTE SHEET'!T550)</f>
        <v/>
      </c>
      <c s="86" t="str">
        <f>IF('S.D.PASTE SHEET'!U550="","",'S.D.PASTE SHEET'!U550)</f>
        <v/>
      </c>
      <c s="86" t="str">
        <f>IF('S.D.PASTE SHEET'!V550="","",'S.D.PASTE SHEET'!V550)</f>
        <v/>
      </c>
      <c s="86" t="str">
        <f>IF('S.D.PASTE SHEET'!W550="","",'S.D.PASTE SHEET'!W550)</f>
        <v/>
      </c>
      <c s="86" t="str">
        <f>IF('S.D.PASTE SHEET'!X550="","",'S.D.PASTE SHEET'!X550)</f>
        <v/>
      </c>
      <c s="86" t="str">
        <f>IF('S.D.PASTE SHEET'!Y550="","",'S.D.PASTE SHEET'!Y550)</f>
        <v/>
      </c>
      <c s="86" t="str">
        <f>IF('S.D.PASTE SHEET'!Z550="","",'S.D.PASTE SHEET'!Z550)</f>
        <v/>
      </c>
      <c s="86" t="str">
        <f>IF('S.D.PASTE SHEET'!AA550="","",'S.D.PASTE SHEET'!AA550)</f>
        <v/>
      </c>
      <c s="86" t="str">
        <f>IF('S.D.PASTE SHEET'!AB550="","",'S.D.PASTE SHEET'!AB550)</f>
        <v/>
      </c>
      <c s="86" t="str">
        <f>IF('S.D.PASTE SHEET'!AC550="","",'S.D.PASTE SHEET'!AC550)</f>
        <v/>
      </c>
      <c s="86" t="str">
        <f>IF('S.D.PASTE SHEET'!AD550="","",'S.D.PASTE SHEET'!AD550)</f>
        <v/>
      </c>
      <c s="87"/>
      <c s="88" t="str">
        <f>IF(AK550="","",IF(AK550&gt;0,COUNT($AG$2:AG550),""))</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50" s="88" t="str">
        <f>IF(BC550="","",IF(BC550&gt;0,COUNT($AY$2:AY550),""))</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51" spans="1:66" ht="15.75" customHeight="1">
      <c r="A551" s="86" t="str">
        <f>IF('S.D.PASTE SHEET'!A551="","",'S.D.PASTE SHEET'!A551)</f>
        <v/>
      </c>
      <c s="86" t="str">
        <f>IF('S.D.PASTE SHEET'!B551="","",'S.D.PASTE SHEET'!B551)</f>
        <v/>
      </c>
      <c s="86" t="str">
        <f>IF('S.D.PASTE SHEET'!C551="","",'S.D.PASTE SHEET'!C551)</f>
        <v/>
      </c>
      <c s="86" t="str">
        <f>IF('S.D.PASTE SHEET'!D551="","",'S.D.PASTE SHEET'!D551)</f>
        <v/>
      </c>
      <c s="86" t="str">
        <f>IF('S.D.PASTE SHEET'!E551="","",'S.D.PASTE SHEET'!E551)</f>
        <v/>
      </c>
      <c s="86" t="str">
        <f>IF('S.D.PASTE SHEET'!F551="","",'S.D.PASTE SHEET'!F551)</f>
        <v/>
      </c>
      <c s="86" t="str">
        <f>IF('S.D.PASTE SHEET'!G551="","",'S.D.PASTE SHEET'!G551)</f>
        <v/>
      </c>
      <c s="86" t="str">
        <f>IF('S.D.PASTE SHEET'!H551="","",'S.D.PASTE SHEET'!H551)</f>
        <v/>
      </c>
      <c s="86" t="str">
        <f>IF('S.D.PASTE SHEET'!I551="","",'S.D.PASTE SHEET'!I551)</f>
        <v/>
      </c>
      <c s="86" t="str">
        <f>IF('S.D.PASTE SHEET'!J551="","",'S.D.PASTE SHEET'!J551)</f>
        <v/>
      </c>
      <c s="86" t="str">
        <f>IF('S.D.PASTE SHEET'!K551="","",'S.D.PASTE SHEET'!K551)</f>
        <v/>
      </c>
      <c s="86" t="str">
        <f>IF('S.D.PASTE SHEET'!L551="","",'S.D.PASTE SHEET'!L551)</f>
        <v/>
      </c>
      <c s="86" t="str">
        <f>IF('S.D.PASTE SHEET'!M551="","",'S.D.PASTE SHEET'!M551)</f>
        <v/>
      </c>
      <c s="86" t="str">
        <f>IF('S.D.PASTE SHEET'!N551="","",'S.D.PASTE SHEET'!N551)</f>
        <v/>
      </c>
      <c s="86" t="str">
        <f>IF('S.D.PASTE SHEET'!O551="","",'S.D.PASTE SHEET'!O551)</f>
        <v/>
      </c>
      <c s="86" t="str">
        <f>IF('S.D.PASTE SHEET'!P551="","",'S.D.PASTE SHEET'!P551)</f>
        <v/>
      </c>
      <c s="86" t="str">
        <f>IF('S.D.PASTE SHEET'!Q551="","",'S.D.PASTE SHEET'!Q551)</f>
        <v/>
      </c>
      <c s="86" t="str">
        <f>IF('S.D.PASTE SHEET'!R551="","",'S.D.PASTE SHEET'!R551)</f>
        <v/>
      </c>
      <c s="86" t="str">
        <f>IF('S.D.PASTE SHEET'!S551="","",'S.D.PASTE SHEET'!S551)</f>
        <v/>
      </c>
      <c s="86" t="str">
        <f>IF('S.D.PASTE SHEET'!T551="","",'S.D.PASTE SHEET'!T551)</f>
        <v/>
      </c>
      <c s="86" t="str">
        <f>IF('S.D.PASTE SHEET'!U551="","",'S.D.PASTE SHEET'!U551)</f>
        <v/>
      </c>
      <c s="86" t="str">
        <f>IF('S.D.PASTE SHEET'!V551="","",'S.D.PASTE SHEET'!V551)</f>
        <v/>
      </c>
      <c s="86" t="str">
        <f>IF('S.D.PASTE SHEET'!W551="","",'S.D.PASTE SHEET'!W551)</f>
        <v/>
      </c>
      <c s="86" t="str">
        <f>IF('S.D.PASTE SHEET'!X551="","",'S.D.PASTE SHEET'!X551)</f>
        <v/>
      </c>
      <c s="86" t="str">
        <f>IF('S.D.PASTE SHEET'!Y551="","",'S.D.PASTE SHEET'!Y551)</f>
        <v/>
      </c>
      <c s="86" t="str">
        <f>IF('S.D.PASTE SHEET'!Z551="","",'S.D.PASTE SHEET'!Z551)</f>
        <v/>
      </c>
      <c s="86" t="str">
        <f>IF('S.D.PASTE SHEET'!AA551="","",'S.D.PASTE SHEET'!AA551)</f>
        <v/>
      </c>
      <c s="86" t="str">
        <f>IF('S.D.PASTE SHEET'!AB551="","",'S.D.PASTE SHEET'!AB551)</f>
        <v/>
      </c>
      <c s="86" t="str">
        <f>IF('S.D.PASTE SHEET'!AC551="","",'S.D.PASTE SHEET'!AC551)</f>
        <v/>
      </c>
      <c s="86" t="str">
        <f>IF('S.D.PASTE SHEET'!AD551="","",'S.D.PASTE SHEET'!AD551)</f>
        <v/>
      </c>
      <c s="87"/>
      <c s="88" t="str">
        <f>IF(AK551="","",IF(AK551&gt;0,COUNT($AG$2:AG551),""))</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51" s="88" t="str">
        <f>IF(BC551="","",IF(BC551&gt;0,COUNT($AY$2:AY551),""))</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52" spans="1:66" ht="15.75" customHeight="1">
      <c r="A552" s="86" t="str">
        <f>IF('S.D.PASTE SHEET'!A552="","",'S.D.PASTE SHEET'!A552)</f>
        <v/>
      </c>
      <c s="86" t="str">
        <f>IF('S.D.PASTE SHEET'!B552="","",'S.D.PASTE SHEET'!B552)</f>
        <v/>
      </c>
      <c s="86" t="str">
        <f>IF('S.D.PASTE SHEET'!C552="","",'S.D.PASTE SHEET'!C552)</f>
        <v/>
      </c>
      <c s="86" t="str">
        <f>IF('S.D.PASTE SHEET'!D552="","",'S.D.PASTE SHEET'!D552)</f>
        <v/>
      </c>
      <c s="86" t="str">
        <f>IF('S.D.PASTE SHEET'!E552="","",'S.D.PASTE SHEET'!E552)</f>
        <v/>
      </c>
      <c s="86" t="str">
        <f>IF('S.D.PASTE SHEET'!F552="","",'S.D.PASTE SHEET'!F552)</f>
        <v/>
      </c>
      <c s="86" t="str">
        <f>IF('S.D.PASTE SHEET'!G552="","",'S.D.PASTE SHEET'!G552)</f>
        <v/>
      </c>
      <c s="86" t="str">
        <f>IF('S.D.PASTE SHEET'!H552="","",'S.D.PASTE SHEET'!H552)</f>
        <v/>
      </c>
      <c s="86" t="str">
        <f>IF('S.D.PASTE SHEET'!I552="","",'S.D.PASTE SHEET'!I552)</f>
        <v/>
      </c>
      <c s="86" t="str">
        <f>IF('S.D.PASTE SHEET'!J552="","",'S.D.PASTE SHEET'!J552)</f>
        <v/>
      </c>
      <c s="86" t="str">
        <f>IF('S.D.PASTE SHEET'!K552="","",'S.D.PASTE SHEET'!K552)</f>
        <v/>
      </c>
      <c s="86" t="str">
        <f>IF('S.D.PASTE SHEET'!L552="","",'S.D.PASTE SHEET'!L552)</f>
        <v/>
      </c>
      <c s="86" t="str">
        <f>IF('S.D.PASTE SHEET'!M552="","",'S.D.PASTE SHEET'!M552)</f>
        <v/>
      </c>
      <c s="86" t="str">
        <f>IF('S.D.PASTE SHEET'!N552="","",'S.D.PASTE SHEET'!N552)</f>
        <v/>
      </c>
      <c s="86" t="str">
        <f>IF('S.D.PASTE SHEET'!O552="","",'S.D.PASTE SHEET'!O552)</f>
        <v/>
      </c>
      <c s="86" t="str">
        <f>IF('S.D.PASTE SHEET'!P552="","",'S.D.PASTE SHEET'!P552)</f>
        <v/>
      </c>
      <c s="86" t="str">
        <f>IF('S.D.PASTE SHEET'!Q552="","",'S.D.PASTE SHEET'!Q552)</f>
        <v/>
      </c>
      <c s="86" t="str">
        <f>IF('S.D.PASTE SHEET'!R552="","",'S.D.PASTE SHEET'!R552)</f>
        <v/>
      </c>
      <c s="86" t="str">
        <f>IF('S.D.PASTE SHEET'!S552="","",'S.D.PASTE SHEET'!S552)</f>
        <v/>
      </c>
      <c s="86" t="str">
        <f>IF('S.D.PASTE SHEET'!T552="","",'S.D.PASTE SHEET'!T552)</f>
        <v/>
      </c>
      <c s="86" t="str">
        <f>IF('S.D.PASTE SHEET'!U552="","",'S.D.PASTE SHEET'!U552)</f>
        <v/>
      </c>
      <c s="86" t="str">
        <f>IF('S.D.PASTE SHEET'!V552="","",'S.D.PASTE SHEET'!V552)</f>
        <v/>
      </c>
      <c s="86" t="str">
        <f>IF('S.D.PASTE SHEET'!W552="","",'S.D.PASTE SHEET'!W552)</f>
        <v/>
      </c>
      <c s="86" t="str">
        <f>IF('S.D.PASTE SHEET'!X552="","",'S.D.PASTE SHEET'!X552)</f>
        <v/>
      </c>
      <c s="86" t="str">
        <f>IF('S.D.PASTE SHEET'!Y552="","",'S.D.PASTE SHEET'!Y552)</f>
        <v/>
      </c>
      <c s="86" t="str">
        <f>IF('S.D.PASTE SHEET'!Z552="","",'S.D.PASTE SHEET'!Z552)</f>
        <v/>
      </c>
      <c s="86" t="str">
        <f>IF('S.D.PASTE SHEET'!AA552="","",'S.D.PASTE SHEET'!AA552)</f>
        <v/>
      </c>
      <c s="86" t="str">
        <f>IF('S.D.PASTE SHEET'!AB552="","",'S.D.PASTE SHEET'!AB552)</f>
        <v/>
      </c>
      <c s="86" t="str">
        <f>IF('S.D.PASTE SHEET'!AC552="","",'S.D.PASTE SHEET'!AC552)</f>
        <v/>
      </c>
      <c s="86" t="str">
        <f>IF('S.D.PASTE SHEET'!AD552="","",'S.D.PASTE SHEET'!AD552)</f>
        <v/>
      </c>
      <c s="87"/>
      <c s="88" t="str">
        <f>IF(AK552="","",IF(AK552&gt;0,COUNT($AG$2:AG552),""))</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52" s="88" t="str">
        <f>IF(BC552="","",IF(BC552&gt;0,COUNT($AY$2:AY552),""))</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53" spans="1:66" ht="15.75" customHeight="1">
      <c r="A553" s="86" t="str">
        <f>IF('S.D.PASTE SHEET'!A553="","",'S.D.PASTE SHEET'!A553)</f>
        <v/>
      </c>
      <c s="86" t="str">
        <f>IF('S.D.PASTE SHEET'!B553="","",'S.D.PASTE SHEET'!B553)</f>
        <v/>
      </c>
      <c s="86" t="str">
        <f>IF('S.D.PASTE SHEET'!C553="","",'S.D.PASTE SHEET'!C553)</f>
        <v/>
      </c>
      <c s="86" t="str">
        <f>IF('S.D.PASTE SHEET'!D553="","",'S.D.PASTE SHEET'!D553)</f>
        <v/>
      </c>
      <c s="86" t="str">
        <f>IF('S.D.PASTE SHEET'!E553="","",'S.D.PASTE SHEET'!E553)</f>
        <v/>
      </c>
      <c s="86" t="str">
        <f>IF('S.D.PASTE SHEET'!F553="","",'S.D.PASTE SHEET'!F553)</f>
        <v/>
      </c>
      <c s="86" t="str">
        <f>IF('S.D.PASTE SHEET'!G553="","",'S.D.PASTE SHEET'!G553)</f>
        <v/>
      </c>
      <c s="86" t="str">
        <f>IF('S.D.PASTE SHEET'!H553="","",'S.D.PASTE SHEET'!H553)</f>
        <v/>
      </c>
      <c s="86" t="str">
        <f>IF('S.D.PASTE SHEET'!I553="","",'S.D.PASTE SHEET'!I553)</f>
        <v/>
      </c>
      <c s="86" t="str">
        <f>IF('S.D.PASTE SHEET'!J553="","",'S.D.PASTE SHEET'!J553)</f>
        <v/>
      </c>
      <c s="86" t="str">
        <f>IF('S.D.PASTE SHEET'!K553="","",'S.D.PASTE SHEET'!K553)</f>
        <v/>
      </c>
      <c s="86" t="str">
        <f>IF('S.D.PASTE SHEET'!L553="","",'S.D.PASTE SHEET'!L553)</f>
        <v/>
      </c>
      <c s="86" t="str">
        <f>IF('S.D.PASTE SHEET'!M553="","",'S.D.PASTE SHEET'!M553)</f>
        <v/>
      </c>
      <c s="86" t="str">
        <f>IF('S.D.PASTE SHEET'!N553="","",'S.D.PASTE SHEET'!N553)</f>
        <v/>
      </c>
      <c s="86" t="str">
        <f>IF('S.D.PASTE SHEET'!O553="","",'S.D.PASTE SHEET'!O553)</f>
        <v/>
      </c>
      <c s="86" t="str">
        <f>IF('S.D.PASTE SHEET'!P553="","",'S.D.PASTE SHEET'!P553)</f>
        <v/>
      </c>
      <c s="86" t="str">
        <f>IF('S.D.PASTE SHEET'!Q553="","",'S.D.PASTE SHEET'!Q553)</f>
        <v/>
      </c>
      <c s="86" t="str">
        <f>IF('S.D.PASTE SHEET'!R553="","",'S.D.PASTE SHEET'!R553)</f>
        <v/>
      </c>
      <c s="86" t="str">
        <f>IF('S.D.PASTE SHEET'!S553="","",'S.D.PASTE SHEET'!S553)</f>
        <v/>
      </c>
      <c s="86" t="str">
        <f>IF('S.D.PASTE SHEET'!T553="","",'S.D.PASTE SHEET'!T553)</f>
        <v/>
      </c>
      <c s="86" t="str">
        <f>IF('S.D.PASTE SHEET'!U553="","",'S.D.PASTE SHEET'!U553)</f>
        <v/>
      </c>
      <c s="86" t="str">
        <f>IF('S.D.PASTE SHEET'!V553="","",'S.D.PASTE SHEET'!V553)</f>
        <v/>
      </c>
      <c s="86" t="str">
        <f>IF('S.D.PASTE SHEET'!W553="","",'S.D.PASTE SHEET'!W553)</f>
        <v/>
      </c>
      <c s="86" t="str">
        <f>IF('S.D.PASTE SHEET'!X553="","",'S.D.PASTE SHEET'!X553)</f>
        <v/>
      </c>
      <c s="86" t="str">
        <f>IF('S.D.PASTE SHEET'!Y553="","",'S.D.PASTE SHEET'!Y553)</f>
        <v/>
      </c>
      <c s="86" t="str">
        <f>IF('S.D.PASTE SHEET'!Z553="","",'S.D.PASTE SHEET'!Z553)</f>
        <v/>
      </c>
      <c s="86" t="str">
        <f>IF('S.D.PASTE SHEET'!AA553="","",'S.D.PASTE SHEET'!AA553)</f>
        <v/>
      </c>
      <c s="86" t="str">
        <f>IF('S.D.PASTE SHEET'!AB553="","",'S.D.PASTE SHEET'!AB553)</f>
        <v/>
      </c>
      <c s="86" t="str">
        <f>IF('S.D.PASTE SHEET'!AC553="","",'S.D.PASTE SHEET'!AC553)</f>
        <v/>
      </c>
      <c s="86" t="str">
        <f>IF('S.D.PASTE SHEET'!AD553="","",'S.D.PASTE SHEET'!AD553)</f>
        <v/>
      </c>
      <c s="87"/>
      <c s="88" t="str">
        <f>IF(AK553="","",IF(AK553&gt;0,COUNT($AG$2:AG553),""))</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53" s="88" t="str">
        <f>IF(BC553="","",IF(BC553&gt;0,COUNT($AY$2:AY553),""))</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54" spans="1:66" ht="15.75" customHeight="1">
      <c r="A554" s="86" t="str">
        <f>IF('S.D.PASTE SHEET'!A554="","",'S.D.PASTE SHEET'!A554)</f>
        <v/>
      </c>
      <c s="86" t="str">
        <f>IF('S.D.PASTE SHEET'!B554="","",'S.D.PASTE SHEET'!B554)</f>
        <v/>
      </c>
      <c s="86" t="str">
        <f>IF('S.D.PASTE SHEET'!C554="","",'S.D.PASTE SHEET'!C554)</f>
        <v/>
      </c>
      <c s="86" t="str">
        <f>IF('S.D.PASTE SHEET'!D554="","",'S.D.PASTE SHEET'!D554)</f>
        <v/>
      </c>
      <c s="86" t="str">
        <f>IF('S.D.PASTE SHEET'!E554="","",'S.D.PASTE SHEET'!E554)</f>
        <v/>
      </c>
      <c s="86" t="str">
        <f>IF('S.D.PASTE SHEET'!F554="","",'S.D.PASTE SHEET'!F554)</f>
        <v/>
      </c>
      <c s="86" t="str">
        <f>IF('S.D.PASTE SHEET'!G554="","",'S.D.PASTE SHEET'!G554)</f>
        <v/>
      </c>
      <c s="86" t="str">
        <f>IF('S.D.PASTE SHEET'!H554="","",'S.D.PASTE SHEET'!H554)</f>
        <v/>
      </c>
      <c s="86" t="str">
        <f>IF('S.D.PASTE SHEET'!I554="","",'S.D.PASTE SHEET'!I554)</f>
        <v/>
      </c>
      <c s="86" t="str">
        <f>IF('S.D.PASTE SHEET'!J554="","",'S.D.PASTE SHEET'!J554)</f>
        <v/>
      </c>
      <c s="86" t="str">
        <f>IF('S.D.PASTE SHEET'!K554="","",'S.D.PASTE SHEET'!K554)</f>
        <v/>
      </c>
      <c s="86" t="str">
        <f>IF('S.D.PASTE SHEET'!L554="","",'S.D.PASTE SHEET'!L554)</f>
        <v/>
      </c>
      <c s="86" t="str">
        <f>IF('S.D.PASTE SHEET'!M554="","",'S.D.PASTE SHEET'!M554)</f>
        <v/>
      </c>
      <c s="86" t="str">
        <f>IF('S.D.PASTE SHEET'!N554="","",'S.D.PASTE SHEET'!N554)</f>
        <v/>
      </c>
      <c s="86" t="str">
        <f>IF('S.D.PASTE SHEET'!O554="","",'S.D.PASTE SHEET'!O554)</f>
        <v/>
      </c>
      <c s="86" t="str">
        <f>IF('S.D.PASTE SHEET'!P554="","",'S.D.PASTE SHEET'!P554)</f>
        <v/>
      </c>
      <c s="86" t="str">
        <f>IF('S.D.PASTE SHEET'!Q554="","",'S.D.PASTE SHEET'!Q554)</f>
        <v/>
      </c>
      <c s="86" t="str">
        <f>IF('S.D.PASTE SHEET'!R554="","",'S.D.PASTE SHEET'!R554)</f>
        <v/>
      </c>
      <c s="86" t="str">
        <f>IF('S.D.PASTE SHEET'!S554="","",'S.D.PASTE SHEET'!S554)</f>
        <v/>
      </c>
      <c s="86" t="str">
        <f>IF('S.D.PASTE SHEET'!T554="","",'S.D.PASTE SHEET'!T554)</f>
        <v/>
      </c>
      <c s="86" t="str">
        <f>IF('S.D.PASTE SHEET'!U554="","",'S.D.PASTE SHEET'!U554)</f>
        <v/>
      </c>
      <c s="86" t="str">
        <f>IF('S.D.PASTE SHEET'!V554="","",'S.D.PASTE SHEET'!V554)</f>
        <v/>
      </c>
      <c s="86" t="str">
        <f>IF('S.D.PASTE SHEET'!W554="","",'S.D.PASTE SHEET'!W554)</f>
        <v/>
      </c>
      <c s="86" t="str">
        <f>IF('S.D.PASTE SHEET'!X554="","",'S.D.PASTE SHEET'!X554)</f>
        <v/>
      </c>
      <c s="86" t="str">
        <f>IF('S.D.PASTE SHEET'!Y554="","",'S.D.PASTE SHEET'!Y554)</f>
        <v/>
      </c>
      <c s="86" t="str">
        <f>IF('S.D.PASTE SHEET'!Z554="","",'S.D.PASTE SHEET'!Z554)</f>
        <v/>
      </c>
      <c s="86" t="str">
        <f>IF('S.D.PASTE SHEET'!AA554="","",'S.D.PASTE SHEET'!AA554)</f>
        <v/>
      </c>
      <c s="86" t="str">
        <f>IF('S.D.PASTE SHEET'!AB554="","",'S.D.PASTE SHEET'!AB554)</f>
        <v/>
      </c>
      <c s="86" t="str">
        <f>IF('S.D.PASTE SHEET'!AC554="","",'S.D.PASTE SHEET'!AC554)</f>
        <v/>
      </c>
      <c s="86" t="str">
        <f>IF('S.D.PASTE SHEET'!AD554="","",'S.D.PASTE SHEET'!AD554)</f>
        <v/>
      </c>
      <c s="87"/>
      <c s="88" t="str">
        <f>IF(AK554="","",IF(AK554&gt;0,COUNT($AG$2:AG554),""))</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54" s="88" t="str">
        <f>IF(BC554="","",IF(BC554&gt;0,COUNT($AY$2:AY554),""))</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55" spans="1:66" ht="15.75" customHeight="1">
      <c r="A555" s="86" t="str">
        <f>IF('S.D.PASTE SHEET'!A555="","",'S.D.PASTE SHEET'!A555)</f>
        <v/>
      </c>
      <c s="86" t="str">
        <f>IF('S.D.PASTE SHEET'!B555="","",'S.D.PASTE SHEET'!B555)</f>
        <v/>
      </c>
      <c s="86" t="str">
        <f>IF('S.D.PASTE SHEET'!C555="","",'S.D.PASTE SHEET'!C555)</f>
        <v/>
      </c>
      <c s="86" t="str">
        <f>IF('S.D.PASTE SHEET'!D555="","",'S.D.PASTE SHEET'!D555)</f>
        <v/>
      </c>
      <c s="86" t="str">
        <f>IF('S.D.PASTE SHEET'!E555="","",'S.D.PASTE SHEET'!E555)</f>
        <v/>
      </c>
      <c s="86" t="str">
        <f>IF('S.D.PASTE SHEET'!F555="","",'S.D.PASTE SHEET'!F555)</f>
        <v/>
      </c>
      <c s="86" t="str">
        <f>IF('S.D.PASTE SHEET'!G555="","",'S.D.PASTE SHEET'!G555)</f>
        <v/>
      </c>
      <c s="86" t="str">
        <f>IF('S.D.PASTE SHEET'!H555="","",'S.D.PASTE SHEET'!H555)</f>
        <v/>
      </c>
      <c s="86" t="str">
        <f>IF('S.D.PASTE SHEET'!I555="","",'S.D.PASTE SHEET'!I555)</f>
        <v/>
      </c>
      <c s="86" t="str">
        <f>IF('S.D.PASTE SHEET'!J555="","",'S.D.PASTE SHEET'!J555)</f>
        <v/>
      </c>
      <c s="86" t="str">
        <f>IF('S.D.PASTE SHEET'!K555="","",'S.D.PASTE SHEET'!K555)</f>
        <v/>
      </c>
      <c s="86" t="str">
        <f>IF('S.D.PASTE SHEET'!L555="","",'S.D.PASTE SHEET'!L555)</f>
        <v/>
      </c>
      <c s="86" t="str">
        <f>IF('S.D.PASTE SHEET'!M555="","",'S.D.PASTE SHEET'!M555)</f>
        <v/>
      </c>
      <c s="86" t="str">
        <f>IF('S.D.PASTE SHEET'!N555="","",'S.D.PASTE SHEET'!N555)</f>
        <v/>
      </c>
      <c s="86" t="str">
        <f>IF('S.D.PASTE SHEET'!O555="","",'S.D.PASTE SHEET'!O555)</f>
        <v/>
      </c>
      <c s="86" t="str">
        <f>IF('S.D.PASTE SHEET'!P555="","",'S.D.PASTE SHEET'!P555)</f>
        <v/>
      </c>
      <c s="86" t="str">
        <f>IF('S.D.PASTE SHEET'!Q555="","",'S.D.PASTE SHEET'!Q555)</f>
        <v/>
      </c>
      <c s="86" t="str">
        <f>IF('S.D.PASTE SHEET'!R555="","",'S.D.PASTE SHEET'!R555)</f>
        <v/>
      </c>
      <c s="86" t="str">
        <f>IF('S.D.PASTE SHEET'!S555="","",'S.D.PASTE SHEET'!S555)</f>
        <v/>
      </c>
      <c s="86" t="str">
        <f>IF('S.D.PASTE SHEET'!T555="","",'S.D.PASTE SHEET'!T555)</f>
        <v/>
      </c>
      <c s="86" t="str">
        <f>IF('S.D.PASTE SHEET'!U555="","",'S.D.PASTE SHEET'!U555)</f>
        <v/>
      </c>
      <c s="86" t="str">
        <f>IF('S.D.PASTE SHEET'!V555="","",'S.D.PASTE SHEET'!V555)</f>
        <v/>
      </c>
      <c s="86" t="str">
        <f>IF('S.D.PASTE SHEET'!W555="","",'S.D.PASTE SHEET'!W555)</f>
        <v/>
      </c>
      <c s="86" t="str">
        <f>IF('S.D.PASTE SHEET'!X555="","",'S.D.PASTE SHEET'!X555)</f>
        <v/>
      </c>
      <c s="86" t="str">
        <f>IF('S.D.PASTE SHEET'!Y555="","",'S.D.PASTE SHEET'!Y555)</f>
        <v/>
      </c>
      <c s="86" t="str">
        <f>IF('S.D.PASTE SHEET'!Z555="","",'S.D.PASTE SHEET'!Z555)</f>
        <v/>
      </c>
      <c s="86" t="str">
        <f>IF('S.D.PASTE SHEET'!AA555="","",'S.D.PASTE SHEET'!AA555)</f>
        <v/>
      </c>
      <c s="86" t="str">
        <f>IF('S.D.PASTE SHEET'!AB555="","",'S.D.PASTE SHEET'!AB555)</f>
        <v/>
      </c>
      <c s="86" t="str">
        <f>IF('S.D.PASTE SHEET'!AC555="","",'S.D.PASTE SHEET'!AC555)</f>
        <v/>
      </c>
      <c s="86" t="str">
        <f>IF('S.D.PASTE SHEET'!AD555="","",'S.D.PASTE SHEET'!AD555)</f>
        <v/>
      </c>
      <c s="87"/>
      <c s="88" t="str">
        <f>IF(AK555="","",IF(AK555&gt;0,COUNT($AG$2:AG555),""))</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55" s="88" t="str">
        <f>IF(BC555="","",IF(BC555&gt;0,COUNT($AY$2:AY555),""))</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56" spans="1:66" ht="15.75" customHeight="1">
      <c r="A556" s="86" t="str">
        <f>IF('S.D.PASTE SHEET'!A556="","",'S.D.PASTE SHEET'!A556)</f>
        <v/>
      </c>
      <c s="86" t="str">
        <f>IF('S.D.PASTE SHEET'!B556="","",'S.D.PASTE SHEET'!B556)</f>
        <v/>
      </c>
      <c s="86" t="str">
        <f>IF('S.D.PASTE SHEET'!C556="","",'S.D.PASTE SHEET'!C556)</f>
        <v/>
      </c>
      <c s="86" t="str">
        <f>IF('S.D.PASTE SHEET'!D556="","",'S.D.PASTE SHEET'!D556)</f>
        <v/>
      </c>
      <c s="86" t="str">
        <f>IF('S.D.PASTE SHEET'!E556="","",'S.D.PASTE SHEET'!E556)</f>
        <v/>
      </c>
      <c s="86" t="str">
        <f>IF('S.D.PASTE SHEET'!F556="","",'S.D.PASTE SHEET'!F556)</f>
        <v/>
      </c>
      <c s="86" t="str">
        <f>IF('S.D.PASTE SHEET'!G556="","",'S.D.PASTE SHEET'!G556)</f>
        <v/>
      </c>
      <c s="86" t="str">
        <f>IF('S.D.PASTE SHEET'!H556="","",'S.D.PASTE SHEET'!H556)</f>
        <v/>
      </c>
      <c s="86" t="str">
        <f>IF('S.D.PASTE SHEET'!I556="","",'S.D.PASTE SHEET'!I556)</f>
        <v/>
      </c>
      <c s="86" t="str">
        <f>IF('S.D.PASTE SHEET'!J556="","",'S.D.PASTE SHEET'!J556)</f>
        <v/>
      </c>
      <c s="86" t="str">
        <f>IF('S.D.PASTE SHEET'!K556="","",'S.D.PASTE SHEET'!K556)</f>
        <v/>
      </c>
      <c s="86" t="str">
        <f>IF('S.D.PASTE SHEET'!L556="","",'S.D.PASTE SHEET'!L556)</f>
        <v/>
      </c>
      <c s="86" t="str">
        <f>IF('S.D.PASTE SHEET'!M556="","",'S.D.PASTE SHEET'!M556)</f>
        <v/>
      </c>
      <c s="86" t="str">
        <f>IF('S.D.PASTE SHEET'!N556="","",'S.D.PASTE SHEET'!N556)</f>
        <v/>
      </c>
      <c s="86" t="str">
        <f>IF('S.D.PASTE SHEET'!O556="","",'S.D.PASTE SHEET'!O556)</f>
        <v/>
      </c>
      <c s="86" t="str">
        <f>IF('S.D.PASTE SHEET'!P556="","",'S.D.PASTE SHEET'!P556)</f>
        <v/>
      </c>
      <c s="86" t="str">
        <f>IF('S.D.PASTE SHEET'!Q556="","",'S.D.PASTE SHEET'!Q556)</f>
        <v/>
      </c>
      <c s="86" t="str">
        <f>IF('S.D.PASTE SHEET'!R556="","",'S.D.PASTE SHEET'!R556)</f>
        <v/>
      </c>
      <c s="86" t="str">
        <f>IF('S.D.PASTE SHEET'!S556="","",'S.D.PASTE SHEET'!S556)</f>
        <v/>
      </c>
      <c s="86" t="str">
        <f>IF('S.D.PASTE SHEET'!T556="","",'S.D.PASTE SHEET'!T556)</f>
        <v/>
      </c>
      <c s="86" t="str">
        <f>IF('S.D.PASTE SHEET'!U556="","",'S.D.PASTE SHEET'!U556)</f>
        <v/>
      </c>
      <c s="86" t="str">
        <f>IF('S.D.PASTE SHEET'!V556="","",'S.D.PASTE SHEET'!V556)</f>
        <v/>
      </c>
      <c s="86" t="str">
        <f>IF('S.D.PASTE SHEET'!W556="","",'S.D.PASTE SHEET'!W556)</f>
        <v/>
      </c>
      <c s="86" t="str">
        <f>IF('S.D.PASTE SHEET'!X556="","",'S.D.PASTE SHEET'!X556)</f>
        <v/>
      </c>
      <c s="86" t="str">
        <f>IF('S.D.PASTE SHEET'!Y556="","",'S.D.PASTE SHEET'!Y556)</f>
        <v/>
      </c>
      <c s="86" t="str">
        <f>IF('S.D.PASTE SHEET'!Z556="","",'S.D.PASTE SHEET'!Z556)</f>
        <v/>
      </c>
      <c s="86" t="str">
        <f>IF('S.D.PASTE SHEET'!AA556="","",'S.D.PASTE SHEET'!AA556)</f>
        <v/>
      </c>
      <c s="86" t="str">
        <f>IF('S.D.PASTE SHEET'!AB556="","",'S.D.PASTE SHEET'!AB556)</f>
        <v/>
      </c>
      <c s="86" t="str">
        <f>IF('S.D.PASTE SHEET'!AC556="","",'S.D.PASTE SHEET'!AC556)</f>
        <v/>
      </c>
      <c s="86" t="str">
        <f>IF('S.D.PASTE SHEET'!AD556="","",'S.D.PASTE SHEET'!AD556)</f>
        <v/>
      </c>
      <c s="87"/>
      <c s="88" t="str">
        <f>IF(AK556="","",IF(AK556&gt;0,COUNT($AG$2:AG556),""))</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56" s="88" t="str">
        <f>IF(BC556="","",IF(BC556&gt;0,COUNT($AY$2:AY556),""))</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57" spans="1:66" ht="15.75" customHeight="1">
      <c r="A557" s="86" t="str">
        <f>IF('S.D.PASTE SHEET'!A557="","",'S.D.PASTE SHEET'!A557)</f>
        <v/>
      </c>
      <c s="86" t="str">
        <f>IF('S.D.PASTE SHEET'!B557="","",'S.D.PASTE SHEET'!B557)</f>
        <v/>
      </c>
      <c s="86" t="str">
        <f>IF('S.D.PASTE SHEET'!C557="","",'S.D.PASTE SHEET'!C557)</f>
        <v/>
      </c>
      <c s="86" t="str">
        <f>IF('S.D.PASTE SHEET'!D557="","",'S.D.PASTE SHEET'!D557)</f>
        <v/>
      </c>
      <c s="86" t="str">
        <f>IF('S.D.PASTE SHEET'!E557="","",'S.D.PASTE SHEET'!E557)</f>
        <v/>
      </c>
      <c s="86" t="str">
        <f>IF('S.D.PASTE SHEET'!F557="","",'S.D.PASTE SHEET'!F557)</f>
        <v/>
      </c>
      <c s="86" t="str">
        <f>IF('S.D.PASTE SHEET'!G557="","",'S.D.PASTE SHEET'!G557)</f>
        <v/>
      </c>
      <c s="86" t="str">
        <f>IF('S.D.PASTE SHEET'!H557="","",'S.D.PASTE SHEET'!H557)</f>
        <v/>
      </c>
      <c s="86" t="str">
        <f>IF('S.D.PASTE SHEET'!I557="","",'S.D.PASTE SHEET'!I557)</f>
        <v/>
      </c>
      <c s="86" t="str">
        <f>IF('S.D.PASTE SHEET'!J557="","",'S.D.PASTE SHEET'!J557)</f>
        <v/>
      </c>
      <c s="86" t="str">
        <f>IF('S.D.PASTE SHEET'!K557="","",'S.D.PASTE SHEET'!K557)</f>
        <v/>
      </c>
      <c s="86" t="str">
        <f>IF('S.D.PASTE SHEET'!L557="","",'S.D.PASTE SHEET'!L557)</f>
        <v/>
      </c>
      <c s="86" t="str">
        <f>IF('S.D.PASTE SHEET'!M557="","",'S.D.PASTE SHEET'!M557)</f>
        <v/>
      </c>
      <c s="86" t="str">
        <f>IF('S.D.PASTE SHEET'!N557="","",'S.D.PASTE SHEET'!N557)</f>
        <v/>
      </c>
      <c s="86" t="str">
        <f>IF('S.D.PASTE SHEET'!O557="","",'S.D.PASTE SHEET'!O557)</f>
        <v/>
      </c>
      <c s="86" t="str">
        <f>IF('S.D.PASTE SHEET'!P557="","",'S.D.PASTE SHEET'!P557)</f>
        <v/>
      </c>
      <c s="86" t="str">
        <f>IF('S.D.PASTE SHEET'!Q557="","",'S.D.PASTE SHEET'!Q557)</f>
        <v/>
      </c>
      <c s="86" t="str">
        <f>IF('S.D.PASTE SHEET'!R557="","",'S.D.PASTE SHEET'!R557)</f>
        <v/>
      </c>
      <c s="86" t="str">
        <f>IF('S.D.PASTE SHEET'!S557="","",'S.D.PASTE SHEET'!S557)</f>
        <v/>
      </c>
      <c s="86" t="str">
        <f>IF('S.D.PASTE SHEET'!T557="","",'S.D.PASTE SHEET'!T557)</f>
        <v/>
      </c>
      <c s="86" t="str">
        <f>IF('S.D.PASTE SHEET'!U557="","",'S.D.PASTE SHEET'!U557)</f>
        <v/>
      </c>
      <c s="86" t="str">
        <f>IF('S.D.PASTE SHEET'!V557="","",'S.D.PASTE SHEET'!V557)</f>
        <v/>
      </c>
      <c s="86" t="str">
        <f>IF('S.D.PASTE SHEET'!W557="","",'S.D.PASTE SHEET'!W557)</f>
        <v/>
      </c>
      <c s="86" t="str">
        <f>IF('S.D.PASTE SHEET'!X557="","",'S.D.PASTE SHEET'!X557)</f>
        <v/>
      </c>
      <c s="86" t="str">
        <f>IF('S.D.PASTE SHEET'!Y557="","",'S.D.PASTE SHEET'!Y557)</f>
        <v/>
      </c>
      <c s="86" t="str">
        <f>IF('S.D.PASTE SHEET'!Z557="","",'S.D.PASTE SHEET'!Z557)</f>
        <v/>
      </c>
      <c s="86" t="str">
        <f>IF('S.D.PASTE SHEET'!AA557="","",'S.D.PASTE SHEET'!AA557)</f>
        <v/>
      </c>
      <c s="86" t="str">
        <f>IF('S.D.PASTE SHEET'!AB557="","",'S.D.PASTE SHEET'!AB557)</f>
        <v/>
      </c>
      <c s="86" t="str">
        <f>IF('S.D.PASTE SHEET'!AC557="","",'S.D.PASTE SHEET'!AC557)</f>
        <v/>
      </c>
      <c s="86" t="str">
        <f>IF('S.D.PASTE SHEET'!AD557="","",'S.D.PASTE SHEET'!AD557)</f>
        <v/>
      </c>
      <c s="87"/>
      <c s="88" t="str">
        <f>IF(AK557="","",IF(AK557&gt;0,COUNT($AG$2:AG557),""))</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57" s="88" t="str">
        <f>IF(BC557="","",IF(BC557&gt;0,COUNT($AY$2:AY557),""))</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58" spans="1:66" ht="15.75" customHeight="1">
      <c r="A558" s="86" t="str">
        <f>IF('S.D.PASTE SHEET'!A558="","",'S.D.PASTE SHEET'!A558)</f>
        <v/>
      </c>
      <c s="86" t="str">
        <f>IF('S.D.PASTE SHEET'!B558="","",'S.D.PASTE SHEET'!B558)</f>
        <v/>
      </c>
      <c s="86" t="str">
        <f>IF('S.D.PASTE SHEET'!C558="","",'S.D.PASTE SHEET'!C558)</f>
        <v/>
      </c>
      <c s="86" t="str">
        <f>IF('S.D.PASTE SHEET'!D558="","",'S.D.PASTE SHEET'!D558)</f>
        <v/>
      </c>
      <c s="86" t="str">
        <f>IF('S.D.PASTE SHEET'!E558="","",'S.D.PASTE SHEET'!E558)</f>
        <v/>
      </c>
      <c s="86" t="str">
        <f>IF('S.D.PASTE SHEET'!F558="","",'S.D.PASTE SHEET'!F558)</f>
        <v/>
      </c>
      <c s="86" t="str">
        <f>IF('S.D.PASTE SHEET'!G558="","",'S.D.PASTE SHEET'!G558)</f>
        <v/>
      </c>
      <c s="86" t="str">
        <f>IF('S.D.PASTE SHEET'!H558="","",'S.D.PASTE SHEET'!H558)</f>
        <v/>
      </c>
      <c s="86" t="str">
        <f>IF('S.D.PASTE SHEET'!I558="","",'S.D.PASTE SHEET'!I558)</f>
        <v/>
      </c>
      <c s="86" t="str">
        <f>IF('S.D.PASTE SHEET'!J558="","",'S.D.PASTE SHEET'!J558)</f>
        <v/>
      </c>
      <c s="86" t="str">
        <f>IF('S.D.PASTE SHEET'!K558="","",'S.D.PASTE SHEET'!K558)</f>
        <v/>
      </c>
      <c s="86" t="str">
        <f>IF('S.D.PASTE SHEET'!L558="","",'S.D.PASTE SHEET'!L558)</f>
        <v/>
      </c>
      <c s="86" t="str">
        <f>IF('S.D.PASTE SHEET'!M558="","",'S.D.PASTE SHEET'!M558)</f>
        <v/>
      </c>
      <c s="86" t="str">
        <f>IF('S.D.PASTE SHEET'!N558="","",'S.D.PASTE SHEET'!N558)</f>
        <v/>
      </c>
      <c s="86" t="str">
        <f>IF('S.D.PASTE SHEET'!O558="","",'S.D.PASTE SHEET'!O558)</f>
        <v/>
      </c>
      <c s="86" t="str">
        <f>IF('S.D.PASTE SHEET'!P558="","",'S.D.PASTE SHEET'!P558)</f>
        <v/>
      </c>
      <c s="86" t="str">
        <f>IF('S.D.PASTE SHEET'!Q558="","",'S.D.PASTE SHEET'!Q558)</f>
        <v/>
      </c>
      <c s="86" t="str">
        <f>IF('S.D.PASTE SHEET'!R558="","",'S.D.PASTE SHEET'!R558)</f>
        <v/>
      </c>
      <c s="86" t="str">
        <f>IF('S.D.PASTE SHEET'!S558="","",'S.D.PASTE SHEET'!S558)</f>
        <v/>
      </c>
      <c s="86" t="str">
        <f>IF('S.D.PASTE SHEET'!T558="","",'S.D.PASTE SHEET'!T558)</f>
        <v/>
      </c>
      <c s="86" t="str">
        <f>IF('S.D.PASTE SHEET'!U558="","",'S.D.PASTE SHEET'!U558)</f>
        <v/>
      </c>
      <c s="86" t="str">
        <f>IF('S.D.PASTE SHEET'!V558="","",'S.D.PASTE SHEET'!V558)</f>
        <v/>
      </c>
      <c s="86" t="str">
        <f>IF('S.D.PASTE SHEET'!W558="","",'S.D.PASTE SHEET'!W558)</f>
        <v/>
      </c>
      <c s="86" t="str">
        <f>IF('S.D.PASTE SHEET'!X558="","",'S.D.PASTE SHEET'!X558)</f>
        <v/>
      </c>
      <c s="86" t="str">
        <f>IF('S.D.PASTE SHEET'!Y558="","",'S.D.PASTE SHEET'!Y558)</f>
        <v/>
      </c>
      <c s="86" t="str">
        <f>IF('S.D.PASTE SHEET'!Z558="","",'S.D.PASTE SHEET'!Z558)</f>
        <v/>
      </c>
      <c s="86" t="str">
        <f>IF('S.D.PASTE SHEET'!AA558="","",'S.D.PASTE SHEET'!AA558)</f>
        <v/>
      </c>
      <c s="86" t="str">
        <f>IF('S.D.PASTE SHEET'!AB558="","",'S.D.PASTE SHEET'!AB558)</f>
        <v/>
      </c>
      <c s="86" t="str">
        <f>IF('S.D.PASTE SHEET'!AC558="","",'S.D.PASTE SHEET'!AC558)</f>
        <v/>
      </c>
      <c s="86" t="str">
        <f>IF('S.D.PASTE SHEET'!AD558="","",'S.D.PASTE SHEET'!AD558)</f>
        <v/>
      </c>
      <c s="87"/>
      <c s="88" t="str">
        <f>IF(AK558="","",IF(AK558&gt;0,COUNT($AG$2:AG558),""))</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58" s="88" t="str">
        <f>IF(BC558="","",IF(BC558&gt;0,COUNT($AY$2:AY558),""))</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59" spans="1:66" ht="15.75" customHeight="1">
      <c r="A559" s="86" t="str">
        <f>IF('S.D.PASTE SHEET'!A559="","",'S.D.PASTE SHEET'!A559)</f>
        <v/>
      </c>
      <c s="86" t="str">
        <f>IF('S.D.PASTE SHEET'!B559="","",'S.D.PASTE SHEET'!B559)</f>
        <v/>
      </c>
      <c s="86" t="str">
        <f>IF('S.D.PASTE SHEET'!C559="","",'S.D.PASTE SHEET'!C559)</f>
        <v/>
      </c>
      <c s="86" t="str">
        <f>IF('S.D.PASTE SHEET'!D559="","",'S.D.PASTE SHEET'!D559)</f>
        <v/>
      </c>
      <c s="86" t="str">
        <f>IF('S.D.PASTE SHEET'!E559="","",'S.D.PASTE SHEET'!E559)</f>
        <v/>
      </c>
      <c s="86" t="str">
        <f>IF('S.D.PASTE SHEET'!F559="","",'S.D.PASTE SHEET'!F559)</f>
        <v/>
      </c>
      <c s="86" t="str">
        <f>IF('S.D.PASTE SHEET'!G559="","",'S.D.PASTE SHEET'!G559)</f>
        <v/>
      </c>
      <c s="86" t="str">
        <f>IF('S.D.PASTE SHEET'!H559="","",'S.D.PASTE SHEET'!H559)</f>
        <v/>
      </c>
      <c s="86" t="str">
        <f>IF('S.D.PASTE SHEET'!I559="","",'S.D.PASTE SHEET'!I559)</f>
        <v/>
      </c>
      <c s="86" t="str">
        <f>IF('S.D.PASTE SHEET'!J559="","",'S.D.PASTE SHEET'!J559)</f>
        <v/>
      </c>
      <c s="86" t="str">
        <f>IF('S.D.PASTE SHEET'!K559="","",'S.D.PASTE SHEET'!K559)</f>
        <v/>
      </c>
      <c s="86" t="str">
        <f>IF('S.D.PASTE SHEET'!L559="","",'S.D.PASTE SHEET'!L559)</f>
        <v/>
      </c>
      <c s="86" t="str">
        <f>IF('S.D.PASTE SHEET'!M559="","",'S.D.PASTE SHEET'!M559)</f>
        <v/>
      </c>
      <c s="86" t="str">
        <f>IF('S.D.PASTE SHEET'!N559="","",'S.D.PASTE SHEET'!N559)</f>
        <v/>
      </c>
      <c s="86" t="str">
        <f>IF('S.D.PASTE SHEET'!O559="","",'S.D.PASTE SHEET'!O559)</f>
        <v/>
      </c>
      <c s="86" t="str">
        <f>IF('S.D.PASTE SHEET'!P559="","",'S.D.PASTE SHEET'!P559)</f>
        <v/>
      </c>
      <c s="86" t="str">
        <f>IF('S.D.PASTE SHEET'!Q559="","",'S.D.PASTE SHEET'!Q559)</f>
        <v/>
      </c>
      <c s="86" t="str">
        <f>IF('S.D.PASTE SHEET'!R559="","",'S.D.PASTE SHEET'!R559)</f>
        <v/>
      </c>
      <c s="86" t="str">
        <f>IF('S.D.PASTE SHEET'!S559="","",'S.D.PASTE SHEET'!S559)</f>
        <v/>
      </c>
      <c s="86" t="str">
        <f>IF('S.D.PASTE SHEET'!T559="","",'S.D.PASTE SHEET'!T559)</f>
        <v/>
      </c>
      <c s="86" t="str">
        <f>IF('S.D.PASTE SHEET'!U559="","",'S.D.PASTE SHEET'!U559)</f>
        <v/>
      </c>
      <c s="86" t="str">
        <f>IF('S.D.PASTE SHEET'!V559="","",'S.D.PASTE SHEET'!V559)</f>
        <v/>
      </c>
      <c s="86" t="str">
        <f>IF('S.D.PASTE SHEET'!W559="","",'S.D.PASTE SHEET'!W559)</f>
        <v/>
      </c>
      <c s="86" t="str">
        <f>IF('S.D.PASTE SHEET'!X559="","",'S.D.PASTE SHEET'!X559)</f>
        <v/>
      </c>
      <c s="86" t="str">
        <f>IF('S.D.PASTE SHEET'!Y559="","",'S.D.PASTE SHEET'!Y559)</f>
        <v/>
      </c>
      <c s="86" t="str">
        <f>IF('S.D.PASTE SHEET'!Z559="","",'S.D.PASTE SHEET'!Z559)</f>
        <v/>
      </c>
      <c s="86" t="str">
        <f>IF('S.D.PASTE SHEET'!AA559="","",'S.D.PASTE SHEET'!AA559)</f>
        <v/>
      </c>
      <c s="86" t="str">
        <f>IF('S.D.PASTE SHEET'!AB559="","",'S.D.PASTE SHEET'!AB559)</f>
        <v/>
      </c>
      <c s="86" t="str">
        <f>IF('S.D.PASTE SHEET'!AC559="","",'S.D.PASTE SHEET'!AC559)</f>
        <v/>
      </c>
      <c s="86" t="str">
        <f>IF('S.D.PASTE SHEET'!AD559="","",'S.D.PASTE SHEET'!AD559)</f>
        <v/>
      </c>
      <c s="87"/>
      <c s="88" t="str">
        <f>IF(AK559="","",IF(AK559&gt;0,COUNT($AG$2:AG559),""))</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59" s="88" t="str">
        <f>IF(BC559="","",IF(BC559&gt;0,COUNT($AY$2:AY559),""))</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60" spans="1:66" ht="15.75" customHeight="1">
      <c r="A560" s="86" t="str">
        <f>IF('S.D.PASTE SHEET'!A560="","",'S.D.PASTE SHEET'!A560)</f>
        <v/>
      </c>
      <c s="86" t="str">
        <f>IF('S.D.PASTE SHEET'!B560="","",'S.D.PASTE SHEET'!B560)</f>
        <v/>
      </c>
      <c s="86" t="str">
        <f>IF('S.D.PASTE SHEET'!C560="","",'S.D.PASTE SHEET'!C560)</f>
        <v/>
      </c>
      <c s="86" t="str">
        <f>IF('S.D.PASTE SHEET'!D560="","",'S.D.PASTE SHEET'!D560)</f>
        <v/>
      </c>
      <c s="86" t="str">
        <f>IF('S.D.PASTE SHEET'!E560="","",'S.D.PASTE SHEET'!E560)</f>
        <v/>
      </c>
      <c s="86" t="str">
        <f>IF('S.D.PASTE SHEET'!F560="","",'S.D.PASTE SHEET'!F560)</f>
        <v/>
      </c>
      <c s="86" t="str">
        <f>IF('S.D.PASTE SHEET'!G560="","",'S.D.PASTE SHEET'!G560)</f>
        <v/>
      </c>
      <c s="86" t="str">
        <f>IF('S.D.PASTE SHEET'!H560="","",'S.D.PASTE SHEET'!H560)</f>
        <v/>
      </c>
      <c s="86" t="str">
        <f>IF('S.D.PASTE SHEET'!I560="","",'S.D.PASTE SHEET'!I560)</f>
        <v/>
      </c>
      <c s="86" t="str">
        <f>IF('S.D.PASTE SHEET'!J560="","",'S.D.PASTE SHEET'!J560)</f>
        <v/>
      </c>
      <c s="86" t="str">
        <f>IF('S.D.PASTE SHEET'!K560="","",'S.D.PASTE SHEET'!K560)</f>
        <v/>
      </c>
      <c s="86" t="str">
        <f>IF('S.D.PASTE SHEET'!L560="","",'S.D.PASTE SHEET'!L560)</f>
        <v/>
      </c>
      <c s="86" t="str">
        <f>IF('S.D.PASTE SHEET'!M560="","",'S.D.PASTE SHEET'!M560)</f>
        <v/>
      </c>
      <c s="86" t="str">
        <f>IF('S.D.PASTE SHEET'!N560="","",'S.D.PASTE SHEET'!N560)</f>
        <v/>
      </c>
      <c s="86" t="str">
        <f>IF('S.D.PASTE SHEET'!O560="","",'S.D.PASTE SHEET'!O560)</f>
        <v/>
      </c>
      <c s="86" t="str">
        <f>IF('S.D.PASTE SHEET'!P560="","",'S.D.PASTE SHEET'!P560)</f>
        <v/>
      </c>
      <c s="86" t="str">
        <f>IF('S.D.PASTE SHEET'!Q560="","",'S.D.PASTE SHEET'!Q560)</f>
        <v/>
      </c>
      <c s="86" t="str">
        <f>IF('S.D.PASTE SHEET'!R560="","",'S.D.PASTE SHEET'!R560)</f>
        <v/>
      </c>
      <c s="86" t="str">
        <f>IF('S.D.PASTE SHEET'!S560="","",'S.D.PASTE SHEET'!S560)</f>
        <v/>
      </c>
      <c s="86" t="str">
        <f>IF('S.D.PASTE SHEET'!T560="","",'S.D.PASTE SHEET'!T560)</f>
        <v/>
      </c>
      <c s="86" t="str">
        <f>IF('S.D.PASTE SHEET'!U560="","",'S.D.PASTE SHEET'!U560)</f>
        <v/>
      </c>
      <c s="86" t="str">
        <f>IF('S.D.PASTE SHEET'!V560="","",'S.D.PASTE SHEET'!V560)</f>
        <v/>
      </c>
      <c s="86" t="str">
        <f>IF('S.D.PASTE SHEET'!W560="","",'S.D.PASTE SHEET'!W560)</f>
        <v/>
      </c>
      <c s="86" t="str">
        <f>IF('S.D.PASTE SHEET'!X560="","",'S.D.PASTE SHEET'!X560)</f>
        <v/>
      </c>
      <c s="86" t="str">
        <f>IF('S.D.PASTE SHEET'!Y560="","",'S.D.PASTE SHEET'!Y560)</f>
        <v/>
      </c>
      <c s="86" t="str">
        <f>IF('S.D.PASTE SHEET'!Z560="","",'S.D.PASTE SHEET'!Z560)</f>
        <v/>
      </c>
      <c s="86" t="str">
        <f>IF('S.D.PASTE SHEET'!AA560="","",'S.D.PASTE SHEET'!AA560)</f>
        <v/>
      </c>
      <c s="86" t="str">
        <f>IF('S.D.PASTE SHEET'!AB560="","",'S.D.PASTE SHEET'!AB560)</f>
        <v/>
      </c>
      <c s="86" t="str">
        <f>IF('S.D.PASTE SHEET'!AC560="","",'S.D.PASTE SHEET'!AC560)</f>
        <v/>
      </c>
      <c s="86" t="str">
        <f>IF('S.D.PASTE SHEET'!AD560="","",'S.D.PASTE SHEET'!AD560)</f>
        <v/>
      </c>
      <c s="87"/>
      <c s="88" t="str">
        <f>IF(AK560="","",IF(AK560&gt;0,COUNT($AG$2:AG560),""))</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60" s="88" t="str">
        <f>IF(BC560="","",IF(BC560&gt;0,COUNT($AY$2:AY560),""))</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61" spans="1:66" ht="15.75" customHeight="1">
      <c r="A561" s="86" t="str">
        <f>IF('S.D.PASTE SHEET'!A561="","",'S.D.PASTE SHEET'!A561)</f>
        <v/>
      </c>
      <c s="86" t="str">
        <f>IF('S.D.PASTE SHEET'!B561="","",'S.D.PASTE SHEET'!B561)</f>
        <v/>
      </c>
      <c s="86" t="str">
        <f>IF('S.D.PASTE SHEET'!C561="","",'S.D.PASTE SHEET'!C561)</f>
        <v/>
      </c>
      <c s="86" t="str">
        <f>IF('S.D.PASTE SHEET'!D561="","",'S.D.PASTE SHEET'!D561)</f>
        <v/>
      </c>
      <c s="86" t="str">
        <f>IF('S.D.PASTE SHEET'!E561="","",'S.D.PASTE SHEET'!E561)</f>
        <v/>
      </c>
      <c s="86" t="str">
        <f>IF('S.D.PASTE SHEET'!F561="","",'S.D.PASTE SHEET'!F561)</f>
        <v/>
      </c>
      <c s="86" t="str">
        <f>IF('S.D.PASTE SHEET'!G561="","",'S.D.PASTE SHEET'!G561)</f>
        <v/>
      </c>
      <c s="86" t="str">
        <f>IF('S.D.PASTE SHEET'!H561="","",'S.D.PASTE SHEET'!H561)</f>
        <v/>
      </c>
      <c s="86" t="str">
        <f>IF('S.D.PASTE SHEET'!I561="","",'S.D.PASTE SHEET'!I561)</f>
        <v/>
      </c>
      <c s="86" t="str">
        <f>IF('S.D.PASTE SHEET'!J561="","",'S.D.PASTE SHEET'!J561)</f>
        <v/>
      </c>
      <c s="86" t="str">
        <f>IF('S.D.PASTE SHEET'!K561="","",'S.D.PASTE SHEET'!K561)</f>
        <v/>
      </c>
      <c s="86" t="str">
        <f>IF('S.D.PASTE SHEET'!L561="","",'S.D.PASTE SHEET'!L561)</f>
        <v/>
      </c>
      <c s="86" t="str">
        <f>IF('S.D.PASTE SHEET'!M561="","",'S.D.PASTE SHEET'!M561)</f>
        <v/>
      </c>
      <c s="86" t="str">
        <f>IF('S.D.PASTE SHEET'!N561="","",'S.D.PASTE SHEET'!N561)</f>
        <v/>
      </c>
      <c s="86" t="str">
        <f>IF('S.D.PASTE SHEET'!O561="","",'S.D.PASTE SHEET'!O561)</f>
        <v/>
      </c>
      <c s="86" t="str">
        <f>IF('S.D.PASTE SHEET'!P561="","",'S.D.PASTE SHEET'!P561)</f>
        <v/>
      </c>
      <c s="86" t="str">
        <f>IF('S.D.PASTE SHEET'!Q561="","",'S.D.PASTE SHEET'!Q561)</f>
        <v/>
      </c>
      <c s="86" t="str">
        <f>IF('S.D.PASTE SHEET'!R561="","",'S.D.PASTE SHEET'!R561)</f>
        <v/>
      </c>
      <c s="86" t="str">
        <f>IF('S.D.PASTE SHEET'!S561="","",'S.D.PASTE SHEET'!S561)</f>
        <v/>
      </c>
      <c s="86" t="str">
        <f>IF('S.D.PASTE SHEET'!T561="","",'S.D.PASTE SHEET'!T561)</f>
        <v/>
      </c>
      <c s="86" t="str">
        <f>IF('S.D.PASTE SHEET'!U561="","",'S.D.PASTE SHEET'!U561)</f>
        <v/>
      </c>
      <c s="86" t="str">
        <f>IF('S.D.PASTE SHEET'!V561="","",'S.D.PASTE SHEET'!V561)</f>
        <v/>
      </c>
      <c s="86" t="str">
        <f>IF('S.D.PASTE SHEET'!W561="","",'S.D.PASTE SHEET'!W561)</f>
        <v/>
      </c>
      <c s="86" t="str">
        <f>IF('S.D.PASTE SHEET'!X561="","",'S.D.PASTE SHEET'!X561)</f>
        <v/>
      </c>
      <c s="86" t="str">
        <f>IF('S.D.PASTE SHEET'!Y561="","",'S.D.PASTE SHEET'!Y561)</f>
        <v/>
      </c>
      <c s="86" t="str">
        <f>IF('S.D.PASTE SHEET'!Z561="","",'S.D.PASTE SHEET'!Z561)</f>
        <v/>
      </c>
      <c s="86" t="str">
        <f>IF('S.D.PASTE SHEET'!AA561="","",'S.D.PASTE SHEET'!AA561)</f>
        <v/>
      </c>
      <c s="86" t="str">
        <f>IF('S.D.PASTE SHEET'!AB561="","",'S.D.PASTE SHEET'!AB561)</f>
        <v/>
      </c>
      <c s="86" t="str">
        <f>IF('S.D.PASTE SHEET'!AC561="","",'S.D.PASTE SHEET'!AC561)</f>
        <v/>
      </c>
      <c s="86" t="str">
        <f>IF('S.D.PASTE SHEET'!AD561="","",'S.D.PASTE SHEET'!AD561)</f>
        <v/>
      </c>
      <c s="87"/>
      <c s="88" t="str">
        <f>IF(AK561="","",IF(AK561&gt;0,COUNT($AG$2:AG561),""))</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61" s="88" t="str">
        <f>IF(BC561="","",IF(BC561&gt;0,COUNT($AY$2:AY561),""))</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62" spans="1:66" ht="15.75" customHeight="1">
      <c r="A562" s="86" t="str">
        <f>IF('S.D.PASTE SHEET'!A562="","",'S.D.PASTE SHEET'!A562)</f>
        <v/>
      </c>
      <c s="86" t="str">
        <f>IF('S.D.PASTE SHEET'!B562="","",'S.D.PASTE SHEET'!B562)</f>
        <v/>
      </c>
      <c s="86" t="str">
        <f>IF('S.D.PASTE SHEET'!C562="","",'S.D.PASTE SHEET'!C562)</f>
        <v/>
      </c>
      <c s="86" t="str">
        <f>IF('S.D.PASTE SHEET'!D562="","",'S.D.PASTE SHEET'!D562)</f>
        <v/>
      </c>
      <c s="86" t="str">
        <f>IF('S.D.PASTE SHEET'!E562="","",'S.D.PASTE SHEET'!E562)</f>
        <v/>
      </c>
      <c s="86" t="str">
        <f>IF('S.D.PASTE SHEET'!F562="","",'S.D.PASTE SHEET'!F562)</f>
        <v/>
      </c>
      <c s="86" t="str">
        <f>IF('S.D.PASTE SHEET'!G562="","",'S.D.PASTE SHEET'!G562)</f>
        <v/>
      </c>
      <c s="86" t="str">
        <f>IF('S.D.PASTE SHEET'!H562="","",'S.D.PASTE SHEET'!H562)</f>
        <v/>
      </c>
      <c s="86" t="str">
        <f>IF('S.D.PASTE SHEET'!I562="","",'S.D.PASTE SHEET'!I562)</f>
        <v/>
      </c>
      <c s="86" t="str">
        <f>IF('S.D.PASTE SHEET'!J562="","",'S.D.PASTE SHEET'!J562)</f>
        <v/>
      </c>
      <c s="86" t="str">
        <f>IF('S.D.PASTE SHEET'!K562="","",'S.D.PASTE SHEET'!K562)</f>
        <v/>
      </c>
      <c s="86" t="str">
        <f>IF('S.D.PASTE SHEET'!L562="","",'S.D.PASTE SHEET'!L562)</f>
        <v/>
      </c>
      <c s="86" t="str">
        <f>IF('S.D.PASTE SHEET'!M562="","",'S.D.PASTE SHEET'!M562)</f>
        <v/>
      </c>
      <c s="86" t="str">
        <f>IF('S.D.PASTE SHEET'!N562="","",'S.D.PASTE SHEET'!N562)</f>
        <v/>
      </c>
      <c s="86" t="str">
        <f>IF('S.D.PASTE SHEET'!O562="","",'S.D.PASTE SHEET'!O562)</f>
        <v/>
      </c>
      <c s="86" t="str">
        <f>IF('S.D.PASTE SHEET'!P562="","",'S.D.PASTE SHEET'!P562)</f>
        <v/>
      </c>
      <c s="86" t="str">
        <f>IF('S.D.PASTE SHEET'!Q562="","",'S.D.PASTE SHEET'!Q562)</f>
        <v/>
      </c>
      <c s="86" t="str">
        <f>IF('S.D.PASTE SHEET'!R562="","",'S.D.PASTE SHEET'!R562)</f>
        <v/>
      </c>
      <c s="86" t="str">
        <f>IF('S.D.PASTE SHEET'!S562="","",'S.D.PASTE SHEET'!S562)</f>
        <v/>
      </c>
      <c s="86" t="str">
        <f>IF('S.D.PASTE SHEET'!T562="","",'S.D.PASTE SHEET'!T562)</f>
        <v/>
      </c>
      <c s="86" t="str">
        <f>IF('S.D.PASTE SHEET'!U562="","",'S.D.PASTE SHEET'!U562)</f>
        <v/>
      </c>
      <c s="86" t="str">
        <f>IF('S.D.PASTE SHEET'!V562="","",'S.D.PASTE SHEET'!V562)</f>
        <v/>
      </c>
      <c s="86" t="str">
        <f>IF('S.D.PASTE SHEET'!W562="","",'S.D.PASTE SHEET'!W562)</f>
        <v/>
      </c>
      <c s="86" t="str">
        <f>IF('S.D.PASTE SHEET'!X562="","",'S.D.PASTE SHEET'!X562)</f>
        <v/>
      </c>
      <c s="86" t="str">
        <f>IF('S.D.PASTE SHEET'!Y562="","",'S.D.PASTE SHEET'!Y562)</f>
        <v/>
      </c>
      <c s="86" t="str">
        <f>IF('S.D.PASTE SHEET'!Z562="","",'S.D.PASTE SHEET'!Z562)</f>
        <v/>
      </c>
      <c s="86" t="str">
        <f>IF('S.D.PASTE SHEET'!AA562="","",'S.D.PASTE SHEET'!AA562)</f>
        <v/>
      </c>
      <c s="86" t="str">
        <f>IF('S.D.PASTE SHEET'!AB562="","",'S.D.PASTE SHEET'!AB562)</f>
        <v/>
      </c>
      <c s="86" t="str">
        <f>IF('S.D.PASTE SHEET'!AC562="","",'S.D.PASTE SHEET'!AC562)</f>
        <v/>
      </c>
      <c s="86" t="str">
        <f>IF('S.D.PASTE SHEET'!AD562="","",'S.D.PASTE SHEET'!AD562)</f>
        <v/>
      </c>
      <c s="87"/>
      <c s="88" t="str">
        <f>IF(AK562="","",IF(AK562&gt;0,COUNT($AG$2:AG562),""))</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62" s="88" t="str">
        <f>IF(BC562="","",IF(BC562&gt;0,COUNT($AY$2:AY562),""))</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63" spans="1:66" ht="15.75" customHeight="1">
      <c r="A563" s="86" t="str">
        <f>IF('S.D.PASTE SHEET'!A563="","",'S.D.PASTE SHEET'!A563)</f>
        <v/>
      </c>
      <c s="86" t="str">
        <f>IF('S.D.PASTE SHEET'!B563="","",'S.D.PASTE SHEET'!B563)</f>
        <v/>
      </c>
      <c s="86" t="str">
        <f>IF('S.D.PASTE SHEET'!C563="","",'S.D.PASTE SHEET'!C563)</f>
        <v/>
      </c>
      <c s="86" t="str">
        <f>IF('S.D.PASTE SHEET'!D563="","",'S.D.PASTE SHEET'!D563)</f>
        <v/>
      </c>
      <c s="86" t="str">
        <f>IF('S.D.PASTE SHEET'!E563="","",'S.D.PASTE SHEET'!E563)</f>
        <v/>
      </c>
      <c s="86" t="str">
        <f>IF('S.D.PASTE SHEET'!F563="","",'S.D.PASTE SHEET'!F563)</f>
        <v/>
      </c>
      <c s="86" t="str">
        <f>IF('S.D.PASTE SHEET'!G563="","",'S.D.PASTE SHEET'!G563)</f>
        <v/>
      </c>
      <c s="86" t="str">
        <f>IF('S.D.PASTE SHEET'!H563="","",'S.D.PASTE SHEET'!H563)</f>
        <v/>
      </c>
      <c s="86" t="str">
        <f>IF('S.D.PASTE SHEET'!I563="","",'S.D.PASTE SHEET'!I563)</f>
        <v/>
      </c>
      <c s="86" t="str">
        <f>IF('S.D.PASTE SHEET'!J563="","",'S.D.PASTE SHEET'!J563)</f>
        <v/>
      </c>
      <c s="86" t="str">
        <f>IF('S.D.PASTE SHEET'!K563="","",'S.D.PASTE SHEET'!K563)</f>
        <v/>
      </c>
      <c s="86" t="str">
        <f>IF('S.D.PASTE SHEET'!L563="","",'S.D.PASTE SHEET'!L563)</f>
        <v/>
      </c>
      <c s="86" t="str">
        <f>IF('S.D.PASTE SHEET'!M563="","",'S.D.PASTE SHEET'!M563)</f>
        <v/>
      </c>
      <c s="86" t="str">
        <f>IF('S.D.PASTE SHEET'!N563="","",'S.D.PASTE SHEET'!N563)</f>
        <v/>
      </c>
      <c s="86" t="str">
        <f>IF('S.D.PASTE SHEET'!O563="","",'S.D.PASTE SHEET'!O563)</f>
        <v/>
      </c>
      <c s="86" t="str">
        <f>IF('S.D.PASTE SHEET'!P563="","",'S.D.PASTE SHEET'!P563)</f>
        <v/>
      </c>
      <c s="86" t="str">
        <f>IF('S.D.PASTE SHEET'!Q563="","",'S.D.PASTE SHEET'!Q563)</f>
        <v/>
      </c>
      <c s="86" t="str">
        <f>IF('S.D.PASTE SHEET'!R563="","",'S.D.PASTE SHEET'!R563)</f>
        <v/>
      </c>
      <c s="86" t="str">
        <f>IF('S.D.PASTE SHEET'!S563="","",'S.D.PASTE SHEET'!S563)</f>
        <v/>
      </c>
      <c s="86" t="str">
        <f>IF('S.D.PASTE SHEET'!T563="","",'S.D.PASTE SHEET'!T563)</f>
        <v/>
      </c>
      <c s="86" t="str">
        <f>IF('S.D.PASTE SHEET'!U563="","",'S.D.PASTE SHEET'!U563)</f>
        <v/>
      </c>
      <c s="86" t="str">
        <f>IF('S.D.PASTE SHEET'!V563="","",'S.D.PASTE SHEET'!V563)</f>
        <v/>
      </c>
      <c s="86" t="str">
        <f>IF('S.D.PASTE SHEET'!W563="","",'S.D.PASTE SHEET'!W563)</f>
        <v/>
      </c>
      <c s="86" t="str">
        <f>IF('S.D.PASTE SHEET'!X563="","",'S.D.PASTE SHEET'!X563)</f>
        <v/>
      </c>
      <c s="86" t="str">
        <f>IF('S.D.PASTE SHEET'!Y563="","",'S.D.PASTE SHEET'!Y563)</f>
        <v/>
      </c>
      <c s="86" t="str">
        <f>IF('S.D.PASTE SHEET'!Z563="","",'S.D.PASTE SHEET'!Z563)</f>
        <v/>
      </c>
      <c s="86" t="str">
        <f>IF('S.D.PASTE SHEET'!AA563="","",'S.D.PASTE SHEET'!AA563)</f>
        <v/>
      </c>
      <c s="86" t="str">
        <f>IF('S.D.PASTE SHEET'!AB563="","",'S.D.PASTE SHEET'!AB563)</f>
        <v/>
      </c>
      <c s="86" t="str">
        <f>IF('S.D.PASTE SHEET'!AC563="","",'S.D.PASTE SHEET'!AC563)</f>
        <v/>
      </c>
      <c s="86" t="str">
        <f>IF('S.D.PASTE SHEET'!AD563="","",'S.D.PASTE SHEET'!AD563)</f>
        <v/>
      </c>
      <c s="87"/>
      <c s="88" t="str">
        <f>IF(AK563="","",IF(AK563&gt;0,COUNT($AG$2:AG563),""))</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63" s="88" t="str">
        <f>IF(BC563="","",IF(BC563&gt;0,COUNT($AY$2:AY563),""))</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64" spans="1:66" ht="15.75" customHeight="1">
      <c r="A564" s="86" t="str">
        <f>IF('S.D.PASTE SHEET'!A564="","",'S.D.PASTE SHEET'!A564)</f>
        <v/>
      </c>
      <c s="86" t="str">
        <f>IF('S.D.PASTE SHEET'!B564="","",'S.D.PASTE SHEET'!B564)</f>
        <v/>
      </c>
      <c s="86" t="str">
        <f>IF('S.D.PASTE SHEET'!C564="","",'S.D.PASTE SHEET'!C564)</f>
        <v/>
      </c>
      <c s="86" t="str">
        <f>IF('S.D.PASTE SHEET'!D564="","",'S.D.PASTE SHEET'!D564)</f>
        <v/>
      </c>
      <c s="86" t="str">
        <f>IF('S.D.PASTE SHEET'!E564="","",'S.D.PASTE SHEET'!E564)</f>
        <v/>
      </c>
      <c s="86" t="str">
        <f>IF('S.D.PASTE SHEET'!F564="","",'S.D.PASTE SHEET'!F564)</f>
        <v/>
      </c>
      <c s="86" t="str">
        <f>IF('S.D.PASTE SHEET'!G564="","",'S.D.PASTE SHEET'!G564)</f>
        <v/>
      </c>
      <c s="86" t="str">
        <f>IF('S.D.PASTE SHEET'!H564="","",'S.D.PASTE SHEET'!H564)</f>
        <v/>
      </c>
      <c s="86" t="str">
        <f>IF('S.D.PASTE SHEET'!I564="","",'S.D.PASTE SHEET'!I564)</f>
        <v/>
      </c>
      <c s="86" t="str">
        <f>IF('S.D.PASTE SHEET'!J564="","",'S.D.PASTE SHEET'!J564)</f>
        <v/>
      </c>
      <c s="86" t="str">
        <f>IF('S.D.PASTE SHEET'!K564="","",'S.D.PASTE SHEET'!K564)</f>
        <v/>
      </c>
      <c s="86" t="str">
        <f>IF('S.D.PASTE SHEET'!L564="","",'S.D.PASTE SHEET'!L564)</f>
        <v/>
      </c>
      <c s="86" t="str">
        <f>IF('S.D.PASTE SHEET'!M564="","",'S.D.PASTE SHEET'!M564)</f>
        <v/>
      </c>
      <c s="86" t="str">
        <f>IF('S.D.PASTE SHEET'!N564="","",'S.D.PASTE SHEET'!N564)</f>
        <v/>
      </c>
      <c s="86" t="str">
        <f>IF('S.D.PASTE SHEET'!O564="","",'S.D.PASTE SHEET'!O564)</f>
        <v/>
      </c>
      <c s="86" t="str">
        <f>IF('S.D.PASTE SHEET'!P564="","",'S.D.PASTE SHEET'!P564)</f>
        <v/>
      </c>
      <c s="86" t="str">
        <f>IF('S.D.PASTE SHEET'!Q564="","",'S.D.PASTE SHEET'!Q564)</f>
        <v/>
      </c>
      <c s="86" t="str">
        <f>IF('S.D.PASTE SHEET'!R564="","",'S.D.PASTE SHEET'!R564)</f>
        <v/>
      </c>
      <c s="86" t="str">
        <f>IF('S.D.PASTE SHEET'!S564="","",'S.D.PASTE SHEET'!S564)</f>
        <v/>
      </c>
      <c s="86" t="str">
        <f>IF('S.D.PASTE SHEET'!T564="","",'S.D.PASTE SHEET'!T564)</f>
        <v/>
      </c>
      <c s="86" t="str">
        <f>IF('S.D.PASTE SHEET'!U564="","",'S.D.PASTE SHEET'!U564)</f>
        <v/>
      </c>
      <c s="86" t="str">
        <f>IF('S.D.PASTE SHEET'!V564="","",'S.D.PASTE SHEET'!V564)</f>
        <v/>
      </c>
      <c s="86" t="str">
        <f>IF('S.D.PASTE SHEET'!W564="","",'S.D.PASTE SHEET'!W564)</f>
        <v/>
      </c>
      <c s="86" t="str">
        <f>IF('S.D.PASTE SHEET'!X564="","",'S.D.PASTE SHEET'!X564)</f>
        <v/>
      </c>
      <c s="86" t="str">
        <f>IF('S.D.PASTE SHEET'!Y564="","",'S.D.PASTE SHEET'!Y564)</f>
        <v/>
      </c>
      <c s="86" t="str">
        <f>IF('S.D.PASTE SHEET'!Z564="","",'S.D.PASTE SHEET'!Z564)</f>
        <v/>
      </c>
      <c s="86" t="str">
        <f>IF('S.D.PASTE SHEET'!AA564="","",'S.D.PASTE SHEET'!AA564)</f>
        <v/>
      </c>
      <c s="86" t="str">
        <f>IF('S.D.PASTE SHEET'!AB564="","",'S.D.PASTE SHEET'!AB564)</f>
        <v/>
      </c>
      <c s="86" t="str">
        <f>IF('S.D.PASTE SHEET'!AC564="","",'S.D.PASTE SHEET'!AC564)</f>
        <v/>
      </c>
      <c s="86" t="str">
        <f>IF('S.D.PASTE SHEET'!AD564="","",'S.D.PASTE SHEET'!AD564)</f>
        <v/>
      </c>
      <c s="87"/>
      <c s="88" t="str">
        <f>IF(AK564="","",IF(AK564&gt;0,COUNT($AG$2:AG564),""))</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64" s="88" t="str">
        <f>IF(BC564="","",IF(BC564&gt;0,COUNT($AY$2:AY564),""))</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65" spans="1:66" ht="15.75" customHeight="1">
      <c r="A565" s="86" t="str">
        <f>IF('S.D.PASTE SHEET'!A565="","",'S.D.PASTE SHEET'!A565)</f>
        <v/>
      </c>
      <c s="86" t="str">
        <f>IF('S.D.PASTE SHEET'!B565="","",'S.D.PASTE SHEET'!B565)</f>
        <v/>
      </c>
      <c s="86" t="str">
        <f>IF('S.D.PASTE SHEET'!C565="","",'S.D.PASTE SHEET'!C565)</f>
        <v/>
      </c>
      <c s="86" t="str">
        <f>IF('S.D.PASTE SHEET'!D565="","",'S.D.PASTE SHEET'!D565)</f>
        <v/>
      </c>
      <c s="86" t="str">
        <f>IF('S.D.PASTE SHEET'!E565="","",'S.D.PASTE SHEET'!E565)</f>
        <v/>
      </c>
      <c s="86" t="str">
        <f>IF('S.D.PASTE SHEET'!F565="","",'S.D.PASTE SHEET'!F565)</f>
        <v/>
      </c>
      <c s="86" t="str">
        <f>IF('S.D.PASTE SHEET'!G565="","",'S.D.PASTE SHEET'!G565)</f>
        <v/>
      </c>
      <c s="86" t="str">
        <f>IF('S.D.PASTE SHEET'!H565="","",'S.D.PASTE SHEET'!H565)</f>
        <v/>
      </c>
      <c s="86" t="str">
        <f>IF('S.D.PASTE SHEET'!I565="","",'S.D.PASTE SHEET'!I565)</f>
        <v/>
      </c>
      <c s="86" t="str">
        <f>IF('S.D.PASTE SHEET'!J565="","",'S.D.PASTE SHEET'!J565)</f>
        <v/>
      </c>
      <c s="86" t="str">
        <f>IF('S.D.PASTE SHEET'!K565="","",'S.D.PASTE SHEET'!K565)</f>
        <v/>
      </c>
      <c s="86" t="str">
        <f>IF('S.D.PASTE SHEET'!L565="","",'S.D.PASTE SHEET'!L565)</f>
        <v/>
      </c>
      <c s="86" t="str">
        <f>IF('S.D.PASTE SHEET'!M565="","",'S.D.PASTE SHEET'!M565)</f>
        <v/>
      </c>
      <c s="86" t="str">
        <f>IF('S.D.PASTE SHEET'!N565="","",'S.D.PASTE SHEET'!N565)</f>
        <v/>
      </c>
      <c s="86" t="str">
        <f>IF('S.D.PASTE SHEET'!O565="","",'S.D.PASTE SHEET'!O565)</f>
        <v/>
      </c>
      <c s="86" t="str">
        <f>IF('S.D.PASTE SHEET'!P565="","",'S.D.PASTE SHEET'!P565)</f>
        <v/>
      </c>
      <c s="86" t="str">
        <f>IF('S.D.PASTE SHEET'!Q565="","",'S.D.PASTE SHEET'!Q565)</f>
        <v/>
      </c>
      <c s="86" t="str">
        <f>IF('S.D.PASTE SHEET'!R565="","",'S.D.PASTE SHEET'!R565)</f>
        <v/>
      </c>
      <c s="86" t="str">
        <f>IF('S.D.PASTE SHEET'!S565="","",'S.D.PASTE SHEET'!S565)</f>
        <v/>
      </c>
      <c s="86" t="str">
        <f>IF('S.D.PASTE SHEET'!T565="","",'S.D.PASTE SHEET'!T565)</f>
        <v/>
      </c>
      <c s="86" t="str">
        <f>IF('S.D.PASTE SHEET'!U565="","",'S.D.PASTE SHEET'!U565)</f>
        <v/>
      </c>
      <c s="86" t="str">
        <f>IF('S.D.PASTE SHEET'!V565="","",'S.D.PASTE SHEET'!V565)</f>
        <v/>
      </c>
      <c s="86" t="str">
        <f>IF('S.D.PASTE SHEET'!W565="","",'S.D.PASTE SHEET'!W565)</f>
        <v/>
      </c>
      <c s="86" t="str">
        <f>IF('S.D.PASTE SHEET'!X565="","",'S.D.PASTE SHEET'!X565)</f>
        <v/>
      </c>
      <c s="86" t="str">
        <f>IF('S.D.PASTE SHEET'!Y565="","",'S.D.PASTE SHEET'!Y565)</f>
        <v/>
      </c>
      <c s="86" t="str">
        <f>IF('S.D.PASTE SHEET'!Z565="","",'S.D.PASTE SHEET'!Z565)</f>
        <v/>
      </c>
      <c s="86" t="str">
        <f>IF('S.D.PASTE SHEET'!AA565="","",'S.D.PASTE SHEET'!AA565)</f>
        <v/>
      </c>
      <c s="86" t="str">
        <f>IF('S.D.PASTE SHEET'!AB565="","",'S.D.PASTE SHEET'!AB565)</f>
        <v/>
      </c>
      <c s="86" t="str">
        <f>IF('S.D.PASTE SHEET'!AC565="","",'S.D.PASTE SHEET'!AC565)</f>
        <v/>
      </c>
      <c s="86" t="str">
        <f>IF('S.D.PASTE SHEET'!AD565="","",'S.D.PASTE SHEET'!AD565)</f>
        <v/>
      </c>
      <c s="87"/>
      <c s="88" t="str">
        <f>IF(AK565="","",IF(AK565&gt;0,COUNT($AG$2:AG565),""))</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65" s="88" t="str">
        <f>IF(BC565="","",IF(BC565&gt;0,COUNT($AY$2:AY565),""))</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66" spans="1:66" ht="15.75" customHeight="1">
      <c r="A566" s="86" t="str">
        <f>IF('S.D.PASTE SHEET'!A566="","",'S.D.PASTE SHEET'!A566)</f>
        <v/>
      </c>
      <c s="86" t="str">
        <f>IF('S.D.PASTE SHEET'!B566="","",'S.D.PASTE SHEET'!B566)</f>
        <v/>
      </c>
      <c s="86" t="str">
        <f>IF('S.D.PASTE SHEET'!C566="","",'S.D.PASTE SHEET'!C566)</f>
        <v/>
      </c>
      <c s="86" t="str">
        <f>IF('S.D.PASTE SHEET'!D566="","",'S.D.PASTE SHEET'!D566)</f>
        <v/>
      </c>
      <c s="86" t="str">
        <f>IF('S.D.PASTE SHEET'!E566="","",'S.D.PASTE SHEET'!E566)</f>
        <v/>
      </c>
      <c s="86" t="str">
        <f>IF('S.D.PASTE SHEET'!F566="","",'S.D.PASTE SHEET'!F566)</f>
        <v/>
      </c>
      <c s="86" t="str">
        <f>IF('S.D.PASTE SHEET'!G566="","",'S.D.PASTE SHEET'!G566)</f>
        <v/>
      </c>
      <c s="86" t="str">
        <f>IF('S.D.PASTE SHEET'!H566="","",'S.D.PASTE SHEET'!H566)</f>
        <v/>
      </c>
      <c s="86" t="str">
        <f>IF('S.D.PASTE SHEET'!I566="","",'S.D.PASTE SHEET'!I566)</f>
        <v/>
      </c>
      <c s="86" t="str">
        <f>IF('S.D.PASTE SHEET'!J566="","",'S.D.PASTE SHEET'!J566)</f>
        <v/>
      </c>
      <c s="86" t="str">
        <f>IF('S.D.PASTE SHEET'!K566="","",'S.D.PASTE SHEET'!K566)</f>
        <v/>
      </c>
      <c s="86" t="str">
        <f>IF('S.D.PASTE SHEET'!L566="","",'S.D.PASTE SHEET'!L566)</f>
        <v/>
      </c>
      <c s="86" t="str">
        <f>IF('S.D.PASTE SHEET'!M566="","",'S.D.PASTE SHEET'!M566)</f>
        <v/>
      </c>
      <c s="86" t="str">
        <f>IF('S.D.PASTE SHEET'!N566="","",'S.D.PASTE SHEET'!N566)</f>
        <v/>
      </c>
      <c s="86" t="str">
        <f>IF('S.D.PASTE SHEET'!O566="","",'S.D.PASTE SHEET'!O566)</f>
        <v/>
      </c>
      <c s="86" t="str">
        <f>IF('S.D.PASTE SHEET'!P566="","",'S.D.PASTE SHEET'!P566)</f>
        <v/>
      </c>
      <c s="86" t="str">
        <f>IF('S.D.PASTE SHEET'!Q566="","",'S.D.PASTE SHEET'!Q566)</f>
        <v/>
      </c>
      <c s="86" t="str">
        <f>IF('S.D.PASTE SHEET'!R566="","",'S.D.PASTE SHEET'!R566)</f>
        <v/>
      </c>
      <c s="86" t="str">
        <f>IF('S.D.PASTE SHEET'!S566="","",'S.D.PASTE SHEET'!S566)</f>
        <v/>
      </c>
      <c s="86" t="str">
        <f>IF('S.D.PASTE SHEET'!T566="","",'S.D.PASTE SHEET'!T566)</f>
        <v/>
      </c>
      <c s="86" t="str">
        <f>IF('S.D.PASTE SHEET'!U566="","",'S.D.PASTE SHEET'!U566)</f>
        <v/>
      </c>
      <c s="86" t="str">
        <f>IF('S.D.PASTE SHEET'!V566="","",'S.D.PASTE SHEET'!V566)</f>
        <v/>
      </c>
      <c s="86" t="str">
        <f>IF('S.D.PASTE SHEET'!W566="","",'S.D.PASTE SHEET'!W566)</f>
        <v/>
      </c>
      <c s="86" t="str">
        <f>IF('S.D.PASTE SHEET'!X566="","",'S.D.PASTE SHEET'!X566)</f>
        <v/>
      </c>
      <c s="86" t="str">
        <f>IF('S.D.PASTE SHEET'!Y566="","",'S.D.PASTE SHEET'!Y566)</f>
        <v/>
      </c>
      <c s="86" t="str">
        <f>IF('S.D.PASTE SHEET'!Z566="","",'S.D.PASTE SHEET'!Z566)</f>
        <v/>
      </c>
      <c s="86" t="str">
        <f>IF('S.D.PASTE SHEET'!AA566="","",'S.D.PASTE SHEET'!AA566)</f>
        <v/>
      </c>
      <c s="86" t="str">
        <f>IF('S.D.PASTE SHEET'!AB566="","",'S.D.PASTE SHEET'!AB566)</f>
        <v/>
      </c>
      <c s="86" t="str">
        <f>IF('S.D.PASTE SHEET'!AC566="","",'S.D.PASTE SHEET'!AC566)</f>
        <v/>
      </c>
      <c s="86" t="str">
        <f>IF('S.D.PASTE SHEET'!AD566="","",'S.D.PASTE SHEET'!AD566)</f>
        <v/>
      </c>
      <c s="87"/>
      <c s="88" t="str">
        <f>IF(AK566="","",IF(AK566&gt;0,COUNT($AG$2:AG566),""))</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66" s="88" t="str">
        <f>IF(BC566="","",IF(BC566&gt;0,COUNT($AY$2:AY566),""))</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67" spans="1:66" ht="15.75" customHeight="1">
      <c r="A567" s="86" t="str">
        <f>IF('S.D.PASTE SHEET'!A567="","",'S.D.PASTE SHEET'!A567)</f>
        <v/>
      </c>
      <c s="86" t="str">
        <f>IF('S.D.PASTE SHEET'!B567="","",'S.D.PASTE SHEET'!B567)</f>
        <v/>
      </c>
      <c s="86" t="str">
        <f>IF('S.D.PASTE SHEET'!C567="","",'S.D.PASTE SHEET'!C567)</f>
        <v/>
      </c>
      <c s="86" t="str">
        <f>IF('S.D.PASTE SHEET'!D567="","",'S.D.PASTE SHEET'!D567)</f>
        <v/>
      </c>
      <c s="86" t="str">
        <f>IF('S.D.PASTE SHEET'!E567="","",'S.D.PASTE SHEET'!E567)</f>
        <v/>
      </c>
      <c s="86" t="str">
        <f>IF('S.D.PASTE SHEET'!F567="","",'S.D.PASTE SHEET'!F567)</f>
        <v/>
      </c>
      <c s="86" t="str">
        <f>IF('S.D.PASTE SHEET'!G567="","",'S.D.PASTE SHEET'!G567)</f>
        <v/>
      </c>
      <c s="86" t="str">
        <f>IF('S.D.PASTE SHEET'!H567="","",'S.D.PASTE SHEET'!H567)</f>
        <v/>
      </c>
      <c s="86" t="str">
        <f>IF('S.D.PASTE SHEET'!I567="","",'S.D.PASTE SHEET'!I567)</f>
        <v/>
      </c>
      <c s="86" t="str">
        <f>IF('S.D.PASTE SHEET'!J567="","",'S.D.PASTE SHEET'!J567)</f>
        <v/>
      </c>
      <c s="86" t="str">
        <f>IF('S.D.PASTE SHEET'!K567="","",'S.D.PASTE SHEET'!K567)</f>
        <v/>
      </c>
      <c s="86" t="str">
        <f>IF('S.D.PASTE SHEET'!L567="","",'S.D.PASTE SHEET'!L567)</f>
        <v/>
      </c>
      <c s="86" t="str">
        <f>IF('S.D.PASTE SHEET'!M567="","",'S.D.PASTE SHEET'!M567)</f>
        <v/>
      </c>
      <c s="86" t="str">
        <f>IF('S.D.PASTE SHEET'!N567="","",'S.D.PASTE SHEET'!N567)</f>
        <v/>
      </c>
      <c s="86" t="str">
        <f>IF('S.D.PASTE SHEET'!O567="","",'S.D.PASTE SHEET'!O567)</f>
        <v/>
      </c>
      <c s="86" t="str">
        <f>IF('S.D.PASTE SHEET'!P567="","",'S.D.PASTE SHEET'!P567)</f>
        <v/>
      </c>
      <c s="86" t="str">
        <f>IF('S.D.PASTE SHEET'!Q567="","",'S.D.PASTE SHEET'!Q567)</f>
        <v/>
      </c>
      <c s="86" t="str">
        <f>IF('S.D.PASTE SHEET'!R567="","",'S.D.PASTE SHEET'!R567)</f>
        <v/>
      </c>
      <c s="86" t="str">
        <f>IF('S.D.PASTE SHEET'!S567="","",'S.D.PASTE SHEET'!S567)</f>
        <v/>
      </c>
      <c s="86" t="str">
        <f>IF('S.D.PASTE SHEET'!T567="","",'S.D.PASTE SHEET'!T567)</f>
        <v/>
      </c>
      <c s="86" t="str">
        <f>IF('S.D.PASTE SHEET'!U567="","",'S.D.PASTE SHEET'!U567)</f>
        <v/>
      </c>
      <c s="86" t="str">
        <f>IF('S.D.PASTE SHEET'!V567="","",'S.D.PASTE SHEET'!V567)</f>
        <v/>
      </c>
      <c s="86" t="str">
        <f>IF('S.D.PASTE SHEET'!W567="","",'S.D.PASTE SHEET'!W567)</f>
        <v/>
      </c>
      <c s="86" t="str">
        <f>IF('S.D.PASTE SHEET'!X567="","",'S.D.PASTE SHEET'!X567)</f>
        <v/>
      </c>
      <c s="86" t="str">
        <f>IF('S.D.PASTE SHEET'!Y567="","",'S.D.PASTE SHEET'!Y567)</f>
        <v/>
      </c>
      <c s="86" t="str">
        <f>IF('S.D.PASTE SHEET'!Z567="","",'S.D.PASTE SHEET'!Z567)</f>
        <v/>
      </c>
      <c s="86" t="str">
        <f>IF('S.D.PASTE SHEET'!AA567="","",'S.D.PASTE SHEET'!AA567)</f>
        <v/>
      </c>
      <c s="86" t="str">
        <f>IF('S.D.PASTE SHEET'!AB567="","",'S.D.PASTE SHEET'!AB567)</f>
        <v/>
      </c>
      <c s="86" t="str">
        <f>IF('S.D.PASTE SHEET'!AC567="","",'S.D.PASTE SHEET'!AC567)</f>
        <v/>
      </c>
      <c s="86" t="str">
        <f>IF('S.D.PASTE SHEET'!AD567="","",'S.D.PASTE SHEET'!AD567)</f>
        <v/>
      </c>
      <c s="87"/>
      <c s="88" t="str">
        <f>IF(AK567="","",IF(AK567&gt;0,COUNT($AG$2:AG567),""))</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67" s="88" t="str">
        <f>IF(BC567="","",IF(BC567&gt;0,COUNT($AY$2:AY567),""))</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68" spans="1:66" ht="15.75" customHeight="1">
      <c r="A568" s="86" t="str">
        <f>IF('S.D.PASTE SHEET'!A568="","",'S.D.PASTE SHEET'!A568)</f>
        <v/>
      </c>
      <c s="86" t="str">
        <f>IF('S.D.PASTE SHEET'!B568="","",'S.D.PASTE SHEET'!B568)</f>
        <v/>
      </c>
      <c s="86" t="str">
        <f>IF('S.D.PASTE SHEET'!C568="","",'S.D.PASTE SHEET'!C568)</f>
        <v/>
      </c>
      <c s="86" t="str">
        <f>IF('S.D.PASTE SHEET'!D568="","",'S.D.PASTE SHEET'!D568)</f>
        <v/>
      </c>
      <c s="86" t="str">
        <f>IF('S.D.PASTE SHEET'!E568="","",'S.D.PASTE SHEET'!E568)</f>
        <v/>
      </c>
      <c s="86" t="str">
        <f>IF('S.D.PASTE SHEET'!F568="","",'S.D.PASTE SHEET'!F568)</f>
        <v/>
      </c>
      <c s="86" t="str">
        <f>IF('S.D.PASTE SHEET'!G568="","",'S.D.PASTE SHEET'!G568)</f>
        <v/>
      </c>
      <c s="86" t="str">
        <f>IF('S.D.PASTE SHEET'!H568="","",'S.D.PASTE SHEET'!H568)</f>
        <v/>
      </c>
      <c s="86" t="str">
        <f>IF('S.D.PASTE SHEET'!I568="","",'S.D.PASTE SHEET'!I568)</f>
        <v/>
      </c>
      <c s="86" t="str">
        <f>IF('S.D.PASTE SHEET'!J568="","",'S.D.PASTE SHEET'!J568)</f>
        <v/>
      </c>
      <c s="86" t="str">
        <f>IF('S.D.PASTE SHEET'!K568="","",'S.D.PASTE SHEET'!K568)</f>
        <v/>
      </c>
      <c s="86" t="str">
        <f>IF('S.D.PASTE SHEET'!L568="","",'S.D.PASTE SHEET'!L568)</f>
        <v/>
      </c>
      <c s="86" t="str">
        <f>IF('S.D.PASTE SHEET'!M568="","",'S.D.PASTE SHEET'!M568)</f>
        <v/>
      </c>
      <c s="86" t="str">
        <f>IF('S.D.PASTE SHEET'!N568="","",'S.D.PASTE SHEET'!N568)</f>
        <v/>
      </c>
      <c s="86" t="str">
        <f>IF('S.D.PASTE SHEET'!O568="","",'S.D.PASTE SHEET'!O568)</f>
        <v/>
      </c>
      <c s="86" t="str">
        <f>IF('S.D.PASTE SHEET'!P568="","",'S.D.PASTE SHEET'!P568)</f>
        <v/>
      </c>
      <c s="86" t="str">
        <f>IF('S.D.PASTE SHEET'!Q568="","",'S.D.PASTE SHEET'!Q568)</f>
        <v/>
      </c>
      <c s="86" t="str">
        <f>IF('S.D.PASTE SHEET'!R568="","",'S.D.PASTE SHEET'!R568)</f>
        <v/>
      </c>
      <c s="86" t="str">
        <f>IF('S.D.PASTE SHEET'!S568="","",'S.D.PASTE SHEET'!S568)</f>
        <v/>
      </c>
      <c s="86" t="str">
        <f>IF('S.D.PASTE SHEET'!T568="","",'S.D.PASTE SHEET'!T568)</f>
        <v/>
      </c>
      <c s="86" t="str">
        <f>IF('S.D.PASTE SHEET'!U568="","",'S.D.PASTE SHEET'!U568)</f>
        <v/>
      </c>
      <c s="86" t="str">
        <f>IF('S.D.PASTE SHEET'!V568="","",'S.D.PASTE SHEET'!V568)</f>
        <v/>
      </c>
      <c s="86" t="str">
        <f>IF('S.D.PASTE SHEET'!W568="","",'S.D.PASTE SHEET'!W568)</f>
        <v/>
      </c>
      <c s="86" t="str">
        <f>IF('S.D.PASTE SHEET'!X568="","",'S.D.PASTE SHEET'!X568)</f>
        <v/>
      </c>
      <c s="86" t="str">
        <f>IF('S.D.PASTE SHEET'!Y568="","",'S.D.PASTE SHEET'!Y568)</f>
        <v/>
      </c>
      <c s="86" t="str">
        <f>IF('S.D.PASTE SHEET'!Z568="","",'S.D.PASTE SHEET'!Z568)</f>
        <v/>
      </c>
      <c s="86" t="str">
        <f>IF('S.D.PASTE SHEET'!AA568="","",'S.D.PASTE SHEET'!AA568)</f>
        <v/>
      </c>
      <c s="86" t="str">
        <f>IF('S.D.PASTE SHEET'!AB568="","",'S.D.PASTE SHEET'!AB568)</f>
        <v/>
      </c>
      <c s="86" t="str">
        <f>IF('S.D.PASTE SHEET'!AC568="","",'S.D.PASTE SHEET'!AC568)</f>
        <v/>
      </c>
      <c s="86" t="str">
        <f>IF('S.D.PASTE SHEET'!AD568="","",'S.D.PASTE SHEET'!AD568)</f>
        <v/>
      </c>
      <c s="87"/>
      <c s="88" t="str">
        <f>IF(AK568="","",IF(AK568&gt;0,COUNT($AG$2:AG568),""))</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68" s="88" t="str">
        <f>IF(BC568="","",IF(BC568&gt;0,COUNT($AY$2:AY568),""))</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69" spans="1:66" ht="15.75" customHeight="1">
      <c r="A569" s="86" t="str">
        <f>IF('S.D.PASTE SHEET'!A569="","",'S.D.PASTE SHEET'!A569)</f>
        <v/>
      </c>
      <c s="86" t="str">
        <f>IF('S.D.PASTE SHEET'!B569="","",'S.D.PASTE SHEET'!B569)</f>
        <v/>
      </c>
      <c s="86" t="str">
        <f>IF('S.D.PASTE SHEET'!C569="","",'S.D.PASTE SHEET'!C569)</f>
        <v/>
      </c>
      <c s="86" t="str">
        <f>IF('S.D.PASTE SHEET'!D569="","",'S.D.PASTE SHEET'!D569)</f>
        <v/>
      </c>
      <c s="86" t="str">
        <f>IF('S.D.PASTE SHEET'!E569="","",'S.D.PASTE SHEET'!E569)</f>
        <v/>
      </c>
      <c s="86" t="str">
        <f>IF('S.D.PASTE SHEET'!F569="","",'S.D.PASTE SHEET'!F569)</f>
        <v/>
      </c>
      <c s="86" t="str">
        <f>IF('S.D.PASTE SHEET'!G569="","",'S.D.PASTE SHEET'!G569)</f>
        <v/>
      </c>
      <c s="86" t="str">
        <f>IF('S.D.PASTE SHEET'!H569="","",'S.D.PASTE SHEET'!H569)</f>
        <v/>
      </c>
      <c s="86" t="str">
        <f>IF('S.D.PASTE SHEET'!I569="","",'S.D.PASTE SHEET'!I569)</f>
        <v/>
      </c>
      <c s="86" t="str">
        <f>IF('S.D.PASTE SHEET'!J569="","",'S.D.PASTE SHEET'!J569)</f>
        <v/>
      </c>
      <c s="86" t="str">
        <f>IF('S.D.PASTE SHEET'!K569="","",'S.D.PASTE SHEET'!K569)</f>
        <v/>
      </c>
      <c s="86" t="str">
        <f>IF('S.D.PASTE SHEET'!L569="","",'S.D.PASTE SHEET'!L569)</f>
        <v/>
      </c>
      <c s="86" t="str">
        <f>IF('S.D.PASTE SHEET'!M569="","",'S.D.PASTE SHEET'!M569)</f>
        <v/>
      </c>
      <c s="86" t="str">
        <f>IF('S.D.PASTE SHEET'!N569="","",'S.D.PASTE SHEET'!N569)</f>
        <v/>
      </c>
      <c s="86" t="str">
        <f>IF('S.D.PASTE SHEET'!O569="","",'S.D.PASTE SHEET'!O569)</f>
        <v/>
      </c>
      <c s="86" t="str">
        <f>IF('S.D.PASTE SHEET'!P569="","",'S.D.PASTE SHEET'!P569)</f>
        <v/>
      </c>
      <c s="86" t="str">
        <f>IF('S.D.PASTE SHEET'!Q569="","",'S.D.PASTE SHEET'!Q569)</f>
        <v/>
      </c>
      <c s="86" t="str">
        <f>IF('S.D.PASTE SHEET'!R569="","",'S.D.PASTE SHEET'!R569)</f>
        <v/>
      </c>
      <c s="86" t="str">
        <f>IF('S.D.PASTE SHEET'!S569="","",'S.D.PASTE SHEET'!S569)</f>
        <v/>
      </c>
      <c s="86" t="str">
        <f>IF('S.D.PASTE SHEET'!T569="","",'S.D.PASTE SHEET'!T569)</f>
        <v/>
      </c>
      <c s="86" t="str">
        <f>IF('S.D.PASTE SHEET'!U569="","",'S.D.PASTE SHEET'!U569)</f>
        <v/>
      </c>
      <c s="86" t="str">
        <f>IF('S.D.PASTE SHEET'!V569="","",'S.D.PASTE SHEET'!V569)</f>
        <v/>
      </c>
      <c s="86" t="str">
        <f>IF('S.D.PASTE SHEET'!W569="","",'S.D.PASTE SHEET'!W569)</f>
        <v/>
      </c>
      <c s="86" t="str">
        <f>IF('S.D.PASTE SHEET'!X569="","",'S.D.PASTE SHEET'!X569)</f>
        <v/>
      </c>
      <c s="86" t="str">
        <f>IF('S.D.PASTE SHEET'!Y569="","",'S.D.PASTE SHEET'!Y569)</f>
        <v/>
      </c>
      <c s="86" t="str">
        <f>IF('S.D.PASTE SHEET'!Z569="","",'S.D.PASTE SHEET'!Z569)</f>
        <v/>
      </c>
      <c s="86" t="str">
        <f>IF('S.D.PASTE SHEET'!AA569="","",'S.D.PASTE SHEET'!AA569)</f>
        <v/>
      </c>
      <c s="86" t="str">
        <f>IF('S.D.PASTE SHEET'!AB569="","",'S.D.PASTE SHEET'!AB569)</f>
        <v/>
      </c>
      <c s="86" t="str">
        <f>IF('S.D.PASTE SHEET'!AC569="","",'S.D.PASTE SHEET'!AC569)</f>
        <v/>
      </c>
      <c s="86" t="str">
        <f>IF('S.D.PASTE SHEET'!AD569="","",'S.D.PASTE SHEET'!AD569)</f>
        <v/>
      </c>
      <c s="87"/>
      <c s="88" t="str">
        <f>IF(AK569="","",IF(AK569&gt;0,COUNT($AG$2:AG569),""))</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69" s="88" t="str">
        <f>IF(BC569="","",IF(BC569&gt;0,COUNT($AY$2:AY569),""))</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70" spans="1:66" ht="15.75" customHeight="1">
      <c r="A570" s="86" t="str">
        <f>IF('S.D.PASTE SHEET'!A570="","",'S.D.PASTE SHEET'!A570)</f>
        <v/>
      </c>
      <c s="86" t="str">
        <f>IF('S.D.PASTE SHEET'!B570="","",'S.D.PASTE SHEET'!B570)</f>
        <v/>
      </c>
      <c s="86" t="str">
        <f>IF('S.D.PASTE SHEET'!C570="","",'S.D.PASTE SHEET'!C570)</f>
        <v/>
      </c>
      <c s="86" t="str">
        <f>IF('S.D.PASTE SHEET'!D570="","",'S.D.PASTE SHEET'!D570)</f>
        <v/>
      </c>
      <c s="86" t="str">
        <f>IF('S.D.PASTE SHEET'!E570="","",'S.D.PASTE SHEET'!E570)</f>
        <v/>
      </c>
      <c s="86" t="str">
        <f>IF('S.D.PASTE SHEET'!F570="","",'S.D.PASTE SHEET'!F570)</f>
        <v/>
      </c>
      <c s="86" t="str">
        <f>IF('S.D.PASTE SHEET'!G570="","",'S.D.PASTE SHEET'!G570)</f>
        <v/>
      </c>
      <c s="86" t="str">
        <f>IF('S.D.PASTE SHEET'!H570="","",'S.D.PASTE SHEET'!H570)</f>
        <v/>
      </c>
      <c s="86" t="str">
        <f>IF('S.D.PASTE SHEET'!I570="","",'S.D.PASTE SHEET'!I570)</f>
        <v/>
      </c>
      <c s="86" t="str">
        <f>IF('S.D.PASTE SHEET'!J570="","",'S.D.PASTE SHEET'!J570)</f>
        <v/>
      </c>
      <c s="86" t="str">
        <f>IF('S.D.PASTE SHEET'!K570="","",'S.D.PASTE SHEET'!K570)</f>
        <v/>
      </c>
      <c s="86" t="str">
        <f>IF('S.D.PASTE SHEET'!L570="","",'S.D.PASTE SHEET'!L570)</f>
        <v/>
      </c>
      <c s="86" t="str">
        <f>IF('S.D.PASTE SHEET'!M570="","",'S.D.PASTE SHEET'!M570)</f>
        <v/>
      </c>
      <c s="86" t="str">
        <f>IF('S.D.PASTE SHEET'!N570="","",'S.D.PASTE SHEET'!N570)</f>
        <v/>
      </c>
      <c s="86" t="str">
        <f>IF('S.D.PASTE SHEET'!O570="","",'S.D.PASTE SHEET'!O570)</f>
        <v/>
      </c>
      <c s="86" t="str">
        <f>IF('S.D.PASTE SHEET'!P570="","",'S.D.PASTE SHEET'!P570)</f>
        <v/>
      </c>
      <c s="86" t="str">
        <f>IF('S.D.PASTE SHEET'!Q570="","",'S.D.PASTE SHEET'!Q570)</f>
        <v/>
      </c>
      <c s="86" t="str">
        <f>IF('S.D.PASTE SHEET'!R570="","",'S.D.PASTE SHEET'!R570)</f>
        <v/>
      </c>
      <c s="86" t="str">
        <f>IF('S.D.PASTE SHEET'!S570="","",'S.D.PASTE SHEET'!S570)</f>
        <v/>
      </c>
      <c s="86" t="str">
        <f>IF('S.D.PASTE SHEET'!T570="","",'S.D.PASTE SHEET'!T570)</f>
        <v/>
      </c>
      <c s="86" t="str">
        <f>IF('S.D.PASTE SHEET'!U570="","",'S.D.PASTE SHEET'!U570)</f>
        <v/>
      </c>
      <c s="86" t="str">
        <f>IF('S.D.PASTE SHEET'!V570="","",'S.D.PASTE SHEET'!V570)</f>
        <v/>
      </c>
      <c s="86" t="str">
        <f>IF('S.D.PASTE SHEET'!W570="","",'S.D.PASTE SHEET'!W570)</f>
        <v/>
      </c>
      <c s="86" t="str">
        <f>IF('S.D.PASTE SHEET'!X570="","",'S.D.PASTE SHEET'!X570)</f>
        <v/>
      </c>
      <c s="86" t="str">
        <f>IF('S.D.PASTE SHEET'!Y570="","",'S.D.PASTE SHEET'!Y570)</f>
        <v/>
      </c>
      <c s="86" t="str">
        <f>IF('S.D.PASTE SHEET'!Z570="","",'S.D.PASTE SHEET'!Z570)</f>
        <v/>
      </c>
      <c s="86" t="str">
        <f>IF('S.D.PASTE SHEET'!AA570="","",'S.D.PASTE SHEET'!AA570)</f>
        <v/>
      </c>
      <c s="86" t="str">
        <f>IF('S.D.PASTE SHEET'!AB570="","",'S.D.PASTE SHEET'!AB570)</f>
        <v/>
      </c>
      <c s="86" t="str">
        <f>IF('S.D.PASTE SHEET'!AC570="","",'S.D.PASTE SHEET'!AC570)</f>
        <v/>
      </c>
      <c s="86" t="str">
        <f>IF('S.D.PASTE SHEET'!AD570="","",'S.D.PASTE SHEET'!AD570)</f>
        <v/>
      </c>
      <c s="87"/>
      <c s="88" t="str">
        <f>IF(AK570="","",IF(AK570&gt;0,COUNT($AG$2:AG570),""))</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70" s="88" t="str">
        <f>IF(BC570="","",IF(BC570&gt;0,COUNT($AY$2:AY570),""))</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71" spans="1:66" ht="15.75" customHeight="1">
      <c r="A571" s="86" t="str">
        <f>IF('S.D.PASTE SHEET'!A571="","",'S.D.PASTE SHEET'!A571)</f>
        <v/>
      </c>
      <c s="86" t="str">
        <f>IF('S.D.PASTE SHEET'!B571="","",'S.D.PASTE SHEET'!B571)</f>
        <v/>
      </c>
      <c s="86" t="str">
        <f>IF('S.D.PASTE SHEET'!C571="","",'S.D.PASTE SHEET'!C571)</f>
        <v/>
      </c>
      <c s="86" t="str">
        <f>IF('S.D.PASTE SHEET'!D571="","",'S.D.PASTE SHEET'!D571)</f>
        <v/>
      </c>
      <c s="86" t="str">
        <f>IF('S.D.PASTE SHEET'!E571="","",'S.D.PASTE SHEET'!E571)</f>
        <v/>
      </c>
      <c s="86" t="str">
        <f>IF('S.D.PASTE SHEET'!F571="","",'S.D.PASTE SHEET'!F571)</f>
        <v/>
      </c>
      <c s="86" t="str">
        <f>IF('S.D.PASTE SHEET'!G571="","",'S.D.PASTE SHEET'!G571)</f>
        <v/>
      </c>
      <c s="86" t="str">
        <f>IF('S.D.PASTE SHEET'!H571="","",'S.D.PASTE SHEET'!H571)</f>
        <v/>
      </c>
      <c s="86" t="str">
        <f>IF('S.D.PASTE SHEET'!I571="","",'S.D.PASTE SHEET'!I571)</f>
        <v/>
      </c>
      <c s="86" t="str">
        <f>IF('S.D.PASTE SHEET'!J571="","",'S.D.PASTE SHEET'!J571)</f>
        <v/>
      </c>
      <c s="86" t="str">
        <f>IF('S.D.PASTE SHEET'!K571="","",'S.D.PASTE SHEET'!K571)</f>
        <v/>
      </c>
      <c s="86" t="str">
        <f>IF('S.D.PASTE SHEET'!L571="","",'S.D.PASTE SHEET'!L571)</f>
        <v/>
      </c>
      <c s="86" t="str">
        <f>IF('S.D.PASTE SHEET'!M571="","",'S.D.PASTE SHEET'!M571)</f>
        <v/>
      </c>
      <c s="86" t="str">
        <f>IF('S.D.PASTE SHEET'!N571="","",'S.D.PASTE SHEET'!N571)</f>
        <v/>
      </c>
      <c s="86" t="str">
        <f>IF('S.D.PASTE SHEET'!O571="","",'S.D.PASTE SHEET'!O571)</f>
        <v/>
      </c>
      <c s="86" t="str">
        <f>IF('S.D.PASTE SHEET'!P571="","",'S.D.PASTE SHEET'!P571)</f>
        <v/>
      </c>
      <c s="86" t="str">
        <f>IF('S.D.PASTE SHEET'!Q571="","",'S.D.PASTE SHEET'!Q571)</f>
        <v/>
      </c>
      <c s="86" t="str">
        <f>IF('S.D.PASTE SHEET'!R571="","",'S.D.PASTE SHEET'!R571)</f>
        <v/>
      </c>
      <c s="86" t="str">
        <f>IF('S.D.PASTE SHEET'!S571="","",'S.D.PASTE SHEET'!S571)</f>
        <v/>
      </c>
      <c s="86" t="str">
        <f>IF('S.D.PASTE SHEET'!T571="","",'S.D.PASTE SHEET'!T571)</f>
        <v/>
      </c>
      <c s="86" t="str">
        <f>IF('S.D.PASTE SHEET'!U571="","",'S.D.PASTE SHEET'!U571)</f>
        <v/>
      </c>
      <c s="86" t="str">
        <f>IF('S.D.PASTE SHEET'!V571="","",'S.D.PASTE SHEET'!V571)</f>
        <v/>
      </c>
      <c s="86" t="str">
        <f>IF('S.D.PASTE SHEET'!W571="","",'S.D.PASTE SHEET'!W571)</f>
        <v/>
      </c>
      <c s="86" t="str">
        <f>IF('S.D.PASTE SHEET'!X571="","",'S.D.PASTE SHEET'!X571)</f>
        <v/>
      </c>
      <c s="86" t="str">
        <f>IF('S.D.PASTE SHEET'!Y571="","",'S.D.PASTE SHEET'!Y571)</f>
        <v/>
      </c>
      <c s="86" t="str">
        <f>IF('S.D.PASTE SHEET'!Z571="","",'S.D.PASTE SHEET'!Z571)</f>
        <v/>
      </c>
      <c s="86" t="str">
        <f>IF('S.D.PASTE SHEET'!AA571="","",'S.D.PASTE SHEET'!AA571)</f>
        <v/>
      </c>
      <c s="86" t="str">
        <f>IF('S.D.PASTE SHEET'!AB571="","",'S.D.PASTE SHEET'!AB571)</f>
        <v/>
      </c>
      <c s="86" t="str">
        <f>IF('S.D.PASTE SHEET'!AC571="","",'S.D.PASTE SHEET'!AC571)</f>
        <v/>
      </c>
      <c s="86" t="str">
        <f>IF('S.D.PASTE SHEET'!AD571="","",'S.D.PASTE SHEET'!AD571)</f>
        <v/>
      </c>
      <c s="87"/>
      <c s="88" t="str">
        <f>IF(AK571="","",IF(AK571&gt;0,COUNT($AG$2:AG571),""))</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71" s="88" t="str">
        <f>IF(BC571="","",IF(BC571&gt;0,COUNT($AY$2:AY571),""))</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72" spans="1:66" ht="15.75" customHeight="1">
      <c r="A572" s="86" t="str">
        <f>IF('S.D.PASTE SHEET'!A572="","",'S.D.PASTE SHEET'!A572)</f>
        <v/>
      </c>
      <c s="86" t="str">
        <f>IF('S.D.PASTE SHEET'!B572="","",'S.D.PASTE SHEET'!B572)</f>
        <v/>
      </c>
      <c s="86" t="str">
        <f>IF('S.D.PASTE SHEET'!C572="","",'S.D.PASTE SHEET'!C572)</f>
        <v/>
      </c>
      <c s="86" t="str">
        <f>IF('S.D.PASTE SHEET'!D572="","",'S.D.PASTE SHEET'!D572)</f>
        <v/>
      </c>
      <c s="86" t="str">
        <f>IF('S.D.PASTE SHEET'!E572="","",'S.D.PASTE SHEET'!E572)</f>
        <v/>
      </c>
      <c s="86" t="str">
        <f>IF('S.D.PASTE SHEET'!F572="","",'S.D.PASTE SHEET'!F572)</f>
        <v/>
      </c>
      <c s="86" t="str">
        <f>IF('S.D.PASTE SHEET'!G572="","",'S.D.PASTE SHEET'!G572)</f>
        <v/>
      </c>
      <c s="86" t="str">
        <f>IF('S.D.PASTE SHEET'!H572="","",'S.D.PASTE SHEET'!H572)</f>
        <v/>
      </c>
      <c s="86" t="str">
        <f>IF('S.D.PASTE SHEET'!I572="","",'S.D.PASTE SHEET'!I572)</f>
        <v/>
      </c>
      <c s="86" t="str">
        <f>IF('S.D.PASTE SHEET'!J572="","",'S.D.PASTE SHEET'!J572)</f>
        <v/>
      </c>
      <c s="86" t="str">
        <f>IF('S.D.PASTE SHEET'!K572="","",'S.D.PASTE SHEET'!K572)</f>
        <v/>
      </c>
      <c s="86" t="str">
        <f>IF('S.D.PASTE SHEET'!L572="","",'S.D.PASTE SHEET'!L572)</f>
        <v/>
      </c>
      <c s="86" t="str">
        <f>IF('S.D.PASTE SHEET'!M572="","",'S.D.PASTE SHEET'!M572)</f>
        <v/>
      </c>
      <c s="86" t="str">
        <f>IF('S.D.PASTE SHEET'!N572="","",'S.D.PASTE SHEET'!N572)</f>
        <v/>
      </c>
      <c s="86" t="str">
        <f>IF('S.D.PASTE SHEET'!O572="","",'S.D.PASTE SHEET'!O572)</f>
        <v/>
      </c>
      <c s="86" t="str">
        <f>IF('S.D.PASTE SHEET'!P572="","",'S.D.PASTE SHEET'!P572)</f>
        <v/>
      </c>
      <c s="86" t="str">
        <f>IF('S.D.PASTE SHEET'!Q572="","",'S.D.PASTE SHEET'!Q572)</f>
        <v/>
      </c>
      <c s="86" t="str">
        <f>IF('S.D.PASTE SHEET'!R572="","",'S.D.PASTE SHEET'!R572)</f>
        <v/>
      </c>
      <c s="86" t="str">
        <f>IF('S.D.PASTE SHEET'!S572="","",'S.D.PASTE SHEET'!S572)</f>
        <v/>
      </c>
      <c s="86" t="str">
        <f>IF('S.D.PASTE SHEET'!T572="","",'S.D.PASTE SHEET'!T572)</f>
        <v/>
      </c>
      <c s="86" t="str">
        <f>IF('S.D.PASTE SHEET'!U572="","",'S.D.PASTE SHEET'!U572)</f>
        <v/>
      </c>
      <c s="86" t="str">
        <f>IF('S.D.PASTE SHEET'!V572="","",'S.D.PASTE SHEET'!V572)</f>
        <v/>
      </c>
      <c s="86" t="str">
        <f>IF('S.D.PASTE SHEET'!W572="","",'S.D.PASTE SHEET'!W572)</f>
        <v/>
      </c>
      <c s="86" t="str">
        <f>IF('S.D.PASTE SHEET'!X572="","",'S.D.PASTE SHEET'!X572)</f>
        <v/>
      </c>
      <c s="86" t="str">
        <f>IF('S.D.PASTE SHEET'!Y572="","",'S.D.PASTE SHEET'!Y572)</f>
        <v/>
      </c>
      <c s="86" t="str">
        <f>IF('S.D.PASTE SHEET'!Z572="","",'S.D.PASTE SHEET'!Z572)</f>
        <v/>
      </c>
      <c s="86" t="str">
        <f>IF('S.D.PASTE SHEET'!AA572="","",'S.D.PASTE SHEET'!AA572)</f>
        <v/>
      </c>
      <c s="86" t="str">
        <f>IF('S.D.PASTE SHEET'!AB572="","",'S.D.PASTE SHEET'!AB572)</f>
        <v/>
      </c>
      <c s="86" t="str">
        <f>IF('S.D.PASTE SHEET'!AC572="","",'S.D.PASTE SHEET'!AC572)</f>
        <v/>
      </c>
      <c s="86" t="str">
        <f>IF('S.D.PASTE SHEET'!AD572="","",'S.D.PASTE SHEET'!AD572)</f>
        <v/>
      </c>
      <c s="87"/>
      <c s="88" t="str">
        <f>IF(AK572="","",IF(AK572&gt;0,COUNT($AG$2:AG572),""))</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72" s="88" t="str">
        <f>IF(BC572="","",IF(BC572&gt;0,COUNT($AY$2:AY572),""))</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73" spans="1:66" ht="15.75" customHeight="1">
      <c r="A573" s="86" t="str">
        <f>IF('S.D.PASTE SHEET'!A573="","",'S.D.PASTE SHEET'!A573)</f>
        <v/>
      </c>
      <c s="86" t="str">
        <f>IF('S.D.PASTE SHEET'!B573="","",'S.D.PASTE SHEET'!B573)</f>
        <v/>
      </c>
      <c s="86" t="str">
        <f>IF('S.D.PASTE SHEET'!C573="","",'S.D.PASTE SHEET'!C573)</f>
        <v/>
      </c>
      <c s="86" t="str">
        <f>IF('S.D.PASTE SHEET'!D573="","",'S.D.PASTE SHEET'!D573)</f>
        <v/>
      </c>
      <c s="86" t="str">
        <f>IF('S.D.PASTE SHEET'!E573="","",'S.D.PASTE SHEET'!E573)</f>
        <v/>
      </c>
      <c s="86" t="str">
        <f>IF('S.D.PASTE SHEET'!F573="","",'S.D.PASTE SHEET'!F573)</f>
        <v/>
      </c>
      <c s="86" t="str">
        <f>IF('S.D.PASTE SHEET'!G573="","",'S.D.PASTE SHEET'!G573)</f>
        <v/>
      </c>
      <c s="86" t="str">
        <f>IF('S.D.PASTE SHEET'!H573="","",'S.D.PASTE SHEET'!H573)</f>
        <v/>
      </c>
      <c s="86" t="str">
        <f>IF('S.D.PASTE SHEET'!I573="","",'S.D.PASTE SHEET'!I573)</f>
        <v/>
      </c>
      <c s="86" t="str">
        <f>IF('S.D.PASTE SHEET'!J573="","",'S.D.PASTE SHEET'!J573)</f>
        <v/>
      </c>
      <c s="86" t="str">
        <f>IF('S.D.PASTE SHEET'!K573="","",'S.D.PASTE SHEET'!K573)</f>
        <v/>
      </c>
      <c s="86" t="str">
        <f>IF('S.D.PASTE SHEET'!L573="","",'S.D.PASTE SHEET'!L573)</f>
        <v/>
      </c>
      <c s="86" t="str">
        <f>IF('S.D.PASTE SHEET'!M573="","",'S.D.PASTE SHEET'!M573)</f>
        <v/>
      </c>
      <c s="86" t="str">
        <f>IF('S.D.PASTE SHEET'!N573="","",'S.D.PASTE SHEET'!N573)</f>
        <v/>
      </c>
      <c s="86" t="str">
        <f>IF('S.D.PASTE SHEET'!O573="","",'S.D.PASTE SHEET'!O573)</f>
        <v/>
      </c>
      <c s="86" t="str">
        <f>IF('S.D.PASTE SHEET'!P573="","",'S.D.PASTE SHEET'!P573)</f>
        <v/>
      </c>
      <c s="86" t="str">
        <f>IF('S.D.PASTE SHEET'!Q573="","",'S.D.PASTE SHEET'!Q573)</f>
        <v/>
      </c>
      <c s="86" t="str">
        <f>IF('S.D.PASTE SHEET'!R573="","",'S.D.PASTE SHEET'!R573)</f>
        <v/>
      </c>
      <c s="86" t="str">
        <f>IF('S.D.PASTE SHEET'!S573="","",'S.D.PASTE SHEET'!S573)</f>
        <v/>
      </c>
      <c s="86" t="str">
        <f>IF('S.D.PASTE SHEET'!T573="","",'S.D.PASTE SHEET'!T573)</f>
        <v/>
      </c>
      <c s="86" t="str">
        <f>IF('S.D.PASTE SHEET'!U573="","",'S.D.PASTE SHEET'!U573)</f>
        <v/>
      </c>
      <c s="86" t="str">
        <f>IF('S.D.PASTE SHEET'!V573="","",'S.D.PASTE SHEET'!V573)</f>
        <v/>
      </c>
      <c s="86" t="str">
        <f>IF('S.D.PASTE SHEET'!W573="","",'S.D.PASTE SHEET'!W573)</f>
        <v/>
      </c>
      <c s="86" t="str">
        <f>IF('S.D.PASTE SHEET'!X573="","",'S.D.PASTE SHEET'!X573)</f>
        <v/>
      </c>
      <c s="86" t="str">
        <f>IF('S.D.PASTE SHEET'!Y573="","",'S.D.PASTE SHEET'!Y573)</f>
        <v/>
      </c>
      <c s="86" t="str">
        <f>IF('S.D.PASTE SHEET'!Z573="","",'S.D.PASTE SHEET'!Z573)</f>
        <v/>
      </c>
      <c s="86" t="str">
        <f>IF('S.D.PASTE SHEET'!AA573="","",'S.D.PASTE SHEET'!AA573)</f>
        <v/>
      </c>
      <c s="86" t="str">
        <f>IF('S.D.PASTE SHEET'!AB573="","",'S.D.PASTE SHEET'!AB573)</f>
        <v/>
      </c>
      <c s="86" t="str">
        <f>IF('S.D.PASTE SHEET'!AC573="","",'S.D.PASTE SHEET'!AC573)</f>
        <v/>
      </c>
      <c s="86" t="str">
        <f>IF('S.D.PASTE SHEET'!AD573="","",'S.D.PASTE SHEET'!AD573)</f>
        <v/>
      </c>
      <c s="87"/>
      <c s="88" t="str">
        <f>IF(AK573="","",IF(AK573&gt;0,COUNT($AG$2:AG573),""))</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73" s="88" t="str">
        <f>IF(BC573="","",IF(BC573&gt;0,COUNT($AY$2:AY573),""))</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74" spans="1:66" ht="15.75" customHeight="1">
      <c r="A574" s="86" t="str">
        <f>IF('S.D.PASTE SHEET'!A574="","",'S.D.PASTE SHEET'!A574)</f>
        <v/>
      </c>
      <c s="86" t="str">
        <f>IF('S.D.PASTE SHEET'!B574="","",'S.D.PASTE SHEET'!B574)</f>
        <v/>
      </c>
      <c s="86" t="str">
        <f>IF('S.D.PASTE SHEET'!C574="","",'S.D.PASTE SHEET'!C574)</f>
        <v/>
      </c>
      <c s="86" t="str">
        <f>IF('S.D.PASTE SHEET'!D574="","",'S.D.PASTE SHEET'!D574)</f>
        <v/>
      </c>
      <c s="86" t="str">
        <f>IF('S.D.PASTE SHEET'!E574="","",'S.D.PASTE SHEET'!E574)</f>
        <v/>
      </c>
      <c s="86" t="str">
        <f>IF('S.D.PASTE SHEET'!F574="","",'S.D.PASTE SHEET'!F574)</f>
        <v/>
      </c>
      <c s="86" t="str">
        <f>IF('S.D.PASTE SHEET'!G574="","",'S.D.PASTE SHEET'!G574)</f>
        <v/>
      </c>
      <c s="86" t="str">
        <f>IF('S.D.PASTE SHEET'!H574="","",'S.D.PASTE SHEET'!H574)</f>
        <v/>
      </c>
      <c s="86" t="str">
        <f>IF('S.D.PASTE SHEET'!I574="","",'S.D.PASTE SHEET'!I574)</f>
        <v/>
      </c>
      <c s="86" t="str">
        <f>IF('S.D.PASTE SHEET'!J574="","",'S.D.PASTE SHEET'!J574)</f>
        <v/>
      </c>
      <c s="86" t="str">
        <f>IF('S.D.PASTE SHEET'!K574="","",'S.D.PASTE SHEET'!K574)</f>
        <v/>
      </c>
      <c s="86" t="str">
        <f>IF('S.D.PASTE SHEET'!L574="","",'S.D.PASTE SHEET'!L574)</f>
        <v/>
      </c>
      <c s="86" t="str">
        <f>IF('S.D.PASTE SHEET'!M574="","",'S.D.PASTE SHEET'!M574)</f>
        <v/>
      </c>
      <c s="86" t="str">
        <f>IF('S.D.PASTE SHEET'!N574="","",'S.D.PASTE SHEET'!N574)</f>
        <v/>
      </c>
      <c s="86" t="str">
        <f>IF('S.D.PASTE SHEET'!O574="","",'S.D.PASTE SHEET'!O574)</f>
        <v/>
      </c>
      <c s="86" t="str">
        <f>IF('S.D.PASTE SHEET'!P574="","",'S.D.PASTE SHEET'!P574)</f>
        <v/>
      </c>
      <c s="86" t="str">
        <f>IF('S.D.PASTE SHEET'!Q574="","",'S.D.PASTE SHEET'!Q574)</f>
        <v/>
      </c>
      <c s="86" t="str">
        <f>IF('S.D.PASTE SHEET'!R574="","",'S.D.PASTE SHEET'!R574)</f>
        <v/>
      </c>
      <c s="86" t="str">
        <f>IF('S.D.PASTE SHEET'!S574="","",'S.D.PASTE SHEET'!S574)</f>
        <v/>
      </c>
      <c s="86" t="str">
        <f>IF('S.D.PASTE SHEET'!T574="","",'S.D.PASTE SHEET'!T574)</f>
        <v/>
      </c>
      <c s="86" t="str">
        <f>IF('S.D.PASTE SHEET'!U574="","",'S.D.PASTE SHEET'!U574)</f>
        <v/>
      </c>
      <c s="86" t="str">
        <f>IF('S.D.PASTE SHEET'!V574="","",'S.D.PASTE SHEET'!V574)</f>
        <v/>
      </c>
      <c s="86" t="str">
        <f>IF('S.D.PASTE SHEET'!W574="","",'S.D.PASTE SHEET'!W574)</f>
        <v/>
      </c>
      <c s="86" t="str">
        <f>IF('S.D.PASTE SHEET'!X574="","",'S.D.PASTE SHEET'!X574)</f>
        <v/>
      </c>
      <c s="86" t="str">
        <f>IF('S.D.PASTE SHEET'!Y574="","",'S.D.PASTE SHEET'!Y574)</f>
        <v/>
      </c>
      <c s="86" t="str">
        <f>IF('S.D.PASTE SHEET'!Z574="","",'S.D.PASTE SHEET'!Z574)</f>
        <v/>
      </c>
      <c s="86" t="str">
        <f>IF('S.D.PASTE SHEET'!AA574="","",'S.D.PASTE SHEET'!AA574)</f>
        <v/>
      </c>
      <c s="86" t="str">
        <f>IF('S.D.PASTE SHEET'!AB574="","",'S.D.PASTE SHEET'!AB574)</f>
        <v/>
      </c>
      <c s="86" t="str">
        <f>IF('S.D.PASTE SHEET'!AC574="","",'S.D.PASTE SHEET'!AC574)</f>
        <v/>
      </c>
      <c s="86" t="str">
        <f>IF('S.D.PASTE SHEET'!AD574="","",'S.D.PASTE SHEET'!AD574)</f>
        <v/>
      </c>
      <c s="87"/>
      <c s="88" t="str">
        <f>IF(AK574="","",IF(AK574&gt;0,COUNT($AG$2:AG574),""))</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74" s="88" t="str">
        <f>IF(BC574="","",IF(BC574&gt;0,COUNT($AY$2:AY574),""))</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75" spans="1:66" ht="15.75" customHeight="1">
      <c r="A575" s="86" t="str">
        <f>IF('S.D.PASTE SHEET'!A575="","",'S.D.PASTE SHEET'!A575)</f>
        <v/>
      </c>
      <c s="86" t="str">
        <f>IF('S.D.PASTE SHEET'!B575="","",'S.D.PASTE SHEET'!B575)</f>
        <v/>
      </c>
      <c s="86" t="str">
        <f>IF('S.D.PASTE SHEET'!C575="","",'S.D.PASTE SHEET'!C575)</f>
        <v/>
      </c>
      <c s="86" t="str">
        <f>IF('S.D.PASTE SHEET'!D575="","",'S.D.PASTE SHEET'!D575)</f>
        <v/>
      </c>
      <c s="86" t="str">
        <f>IF('S.D.PASTE SHEET'!E575="","",'S.D.PASTE SHEET'!E575)</f>
        <v/>
      </c>
      <c s="86" t="str">
        <f>IF('S.D.PASTE SHEET'!F575="","",'S.D.PASTE SHEET'!F575)</f>
        <v/>
      </c>
      <c s="86" t="str">
        <f>IF('S.D.PASTE SHEET'!G575="","",'S.D.PASTE SHEET'!G575)</f>
        <v/>
      </c>
      <c s="86" t="str">
        <f>IF('S.D.PASTE SHEET'!H575="","",'S.D.PASTE SHEET'!H575)</f>
        <v/>
      </c>
      <c s="86" t="str">
        <f>IF('S.D.PASTE SHEET'!I575="","",'S.D.PASTE SHEET'!I575)</f>
        <v/>
      </c>
      <c s="86" t="str">
        <f>IF('S.D.PASTE SHEET'!J575="","",'S.D.PASTE SHEET'!J575)</f>
        <v/>
      </c>
      <c s="86" t="str">
        <f>IF('S.D.PASTE SHEET'!K575="","",'S.D.PASTE SHEET'!K575)</f>
        <v/>
      </c>
      <c s="86" t="str">
        <f>IF('S.D.PASTE SHEET'!L575="","",'S.D.PASTE SHEET'!L575)</f>
        <v/>
      </c>
      <c s="86" t="str">
        <f>IF('S.D.PASTE SHEET'!M575="","",'S.D.PASTE SHEET'!M575)</f>
        <v/>
      </c>
      <c s="86" t="str">
        <f>IF('S.D.PASTE SHEET'!N575="","",'S.D.PASTE SHEET'!N575)</f>
        <v/>
      </c>
      <c s="86" t="str">
        <f>IF('S.D.PASTE SHEET'!O575="","",'S.D.PASTE SHEET'!O575)</f>
        <v/>
      </c>
      <c s="86" t="str">
        <f>IF('S.D.PASTE SHEET'!P575="","",'S.D.PASTE SHEET'!P575)</f>
        <v/>
      </c>
      <c s="86" t="str">
        <f>IF('S.D.PASTE SHEET'!Q575="","",'S.D.PASTE SHEET'!Q575)</f>
        <v/>
      </c>
      <c s="86" t="str">
        <f>IF('S.D.PASTE SHEET'!R575="","",'S.D.PASTE SHEET'!R575)</f>
        <v/>
      </c>
      <c s="86" t="str">
        <f>IF('S.D.PASTE SHEET'!S575="","",'S.D.PASTE SHEET'!S575)</f>
        <v/>
      </c>
      <c s="86" t="str">
        <f>IF('S.D.PASTE SHEET'!T575="","",'S.D.PASTE SHEET'!T575)</f>
        <v/>
      </c>
      <c s="86" t="str">
        <f>IF('S.D.PASTE SHEET'!U575="","",'S.D.PASTE SHEET'!U575)</f>
        <v/>
      </c>
      <c s="86" t="str">
        <f>IF('S.D.PASTE SHEET'!V575="","",'S.D.PASTE SHEET'!V575)</f>
        <v/>
      </c>
      <c s="86" t="str">
        <f>IF('S.D.PASTE SHEET'!W575="","",'S.D.PASTE SHEET'!W575)</f>
        <v/>
      </c>
      <c s="86" t="str">
        <f>IF('S.D.PASTE SHEET'!X575="","",'S.D.PASTE SHEET'!X575)</f>
        <v/>
      </c>
      <c s="86" t="str">
        <f>IF('S.D.PASTE SHEET'!Y575="","",'S.D.PASTE SHEET'!Y575)</f>
        <v/>
      </c>
      <c s="86" t="str">
        <f>IF('S.D.PASTE SHEET'!Z575="","",'S.D.PASTE SHEET'!Z575)</f>
        <v/>
      </c>
      <c s="86" t="str">
        <f>IF('S.D.PASTE SHEET'!AA575="","",'S.D.PASTE SHEET'!AA575)</f>
        <v/>
      </c>
      <c s="86" t="str">
        <f>IF('S.D.PASTE SHEET'!AB575="","",'S.D.PASTE SHEET'!AB575)</f>
        <v/>
      </c>
      <c s="86" t="str">
        <f>IF('S.D.PASTE SHEET'!AC575="","",'S.D.PASTE SHEET'!AC575)</f>
        <v/>
      </c>
      <c s="86" t="str">
        <f>IF('S.D.PASTE SHEET'!AD575="","",'S.D.PASTE SHEET'!AD575)</f>
        <v/>
      </c>
      <c s="87"/>
      <c s="88" t="str">
        <f>IF(AK575="","",IF(AK575&gt;0,COUNT($AG$2:AG575),""))</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75" s="88" t="str">
        <f>IF(BC575="","",IF(BC575&gt;0,COUNT($AY$2:AY575),""))</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76" spans="1:66" ht="15.75" customHeight="1">
      <c r="A576" s="86" t="str">
        <f>IF('S.D.PASTE SHEET'!A576="","",'S.D.PASTE SHEET'!A576)</f>
        <v/>
      </c>
      <c s="86" t="str">
        <f>IF('S.D.PASTE SHEET'!B576="","",'S.D.PASTE SHEET'!B576)</f>
        <v/>
      </c>
      <c s="86" t="str">
        <f>IF('S.D.PASTE SHEET'!C576="","",'S.D.PASTE SHEET'!C576)</f>
        <v/>
      </c>
      <c s="86" t="str">
        <f>IF('S.D.PASTE SHEET'!D576="","",'S.D.PASTE SHEET'!D576)</f>
        <v/>
      </c>
      <c s="86" t="str">
        <f>IF('S.D.PASTE SHEET'!E576="","",'S.D.PASTE SHEET'!E576)</f>
        <v/>
      </c>
      <c s="86" t="str">
        <f>IF('S.D.PASTE SHEET'!F576="","",'S.D.PASTE SHEET'!F576)</f>
        <v/>
      </c>
      <c s="86" t="str">
        <f>IF('S.D.PASTE SHEET'!G576="","",'S.D.PASTE SHEET'!G576)</f>
        <v/>
      </c>
      <c s="86" t="str">
        <f>IF('S.D.PASTE SHEET'!H576="","",'S.D.PASTE SHEET'!H576)</f>
        <v/>
      </c>
      <c s="86" t="str">
        <f>IF('S.D.PASTE SHEET'!I576="","",'S.D.PASTE SHEET'!I576)</f>
        <v/>
      </c>
      <c s="86" t="str">
        <f>IF('S.D.PASTE SHEET'!J576="","",'S.D.PASTE SHEET'!J576)</f>
        <v/>
      </c>
      <c s="86" t="str">
        <f>IF('S.D.PASTE SHEET'!K576="","",'S.D.PASTE SHEET'!K576)</f>
        <v/>
      </c>
      <c s="86" t="str">
        <f>IF('S.D.PASTE SHEET'!L576="","",'S.D.PASTE SHEET'!L576)</f>
        <v/>
      </c>
      <c s="86" t="str">
        <f>IF('S.D.PASTE SHEET'!M576="","",'S.D.PASTE SHEET'!M576)</f>
        <v/>
      </c>
      <c s="86" t="str">
        <f>IF('S.D.PASTE SHEET'!N576="","",'S.D.PASTE SHEET'!N576)</f>
        <v/>
      </c>
      <c s="86" t="str">
        <f>IF('S.D.PASTE SHEET'!O576="","",'S.D.PASTE SHEET'!O576)</f>
        <v/>
      </c>
      <c s="86" t="str">
        <f>IF('S.D.PASTE SHEET'!P576="","",'S.D.PASTE SHEET'!P576)</f>
        <v/>
      </c>
      <c s="86" t="str">
        <f>IF('S.D.PASTE SHEET'!Q576="","",'S.D.PASTE SHEET'!Q576)</f>
        <v/>
      </c>
      <c s="86" t="str">
        <f>IF('S.D.PASTE SHEET'!R576="","",'S.D.PASTE SHEET'!R576)</f>
        <v/>
      </c>
      <c s="86" t="str">
        <f>IF('S.D.PASTE SHEET'!S576="","",'S.D.PASTE SHEET'!S576)</f>
        <v/>
      </c>
      <c s="86" t="str">
        <f>IF('S.D.PASTE SHEET'!T576="","",'S.D.PASTE SHEET'!T576)</f>
        <v/>
      </c>
      <c s="86" t="str">
        <f>IF('S.D.PASTE SHEET'!U576="","",'S.D.PASTE SHEET'!U576)</f>
        <v/>
      </c>
      <c s="86" t="str">
        <f>IF('S.D.PASTE SHEET'!V576="","",'S.D.PASTE SHEET'!V576)</f>
        <v/>
      </c>
      <c s="86" t="str">
        <f>IF('S.D.PASTE SHEET'!W576="","",'S.D.PASTE SHEET'!W576)</f>
        <v/>
      </c>
      <c s="86" t="str">
        <f>IF('S.D.PASTE SHEET'!X576="","",'S.D.PASTE SHEET'!X576)</f>
        <v/>
      </c>
      <c s="86" t="str">
        <f>IF('S.D.PASTE SHEET'!Y576="","",'S.D.PASTE SHEET'!Y576)</f>
        <v/>
      </c>
      <c s="86" t="str">
        <f>IF('S.D.PASTE SHEET'!Z576="","",'S.D.PASTE SHEET'!Z576)</f>
        <v/>
      </c>
      <c s="86" t="str">
        <f>IF('S.D.PASTE SHEET'!AA576="","",'S.D.PASTE SHEET'!AA576)</f>
        <v/>
      </c>
      <c s="86" t="str">
        <f>IF('S.D.PASTE SHEET'!AB576="","",'S.D.PASTE SHEET'!AB576)</f>
        <v/>
      </c>
      <c s="86" t="str">
        <f>IF('S.D.PASTE SHEET'!AC576="","",'S.D.PASTE SHEET'!AC576)</f>
        <v/>
      </c>
      <c s="86" t="str">
        <f>IF('S.D.PASTE SHEET'!AD576="","",'S.D.PASTE SHEET'!AD576)</f>
        <v/>
      </c>
      <c s="87"/>
      <c s="88" t="str">
        <f>IF(AK576="","",IF(AK576&gt;0,COUNT($AG$2:AG576),""))</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76" s="88" t="str">
        <f>IF(BC576="","",IF(BC576&gt;0,COUNT($AY$2:AY576),""))</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77" spans="1:66" ht="15.75" customHeight="1">
      <c r="A577" s="86" t="str">
        <f>IF('S.D.PASTE SHEET'!A577="","",'S.D.PASTE SHEET'!A577)</f>
        <v/>
      </c>
      <c s="86" t="str">
        <f>IF('S.D.PASTE SHEET'!B577="","",'S.D.PASTE SHEET'!B577)</f>
        <v/>
      </c>
      <c s="86" t="str">
        <f>IF('S.D.PASTE SHEET'!C577="","",'S.D.PASTE SHEET'!C577)</f>
        <v/>
      </c>
      <c s="86" t="str">
        <f>IF('S.D.PASTE SHEET'!D577="","",'S.D.PASTE SHEET'!D577)</f>
        <v/>
      </c>
      <c s="86" t="str">
        <f>IF('S.D.PASTE SHEET'!E577="","",'S.D.PASTE SHEET'!E577)</f>
        <v/>
      </c>
      <c s="86" t="str">
        <f>IF('S.D.PASTE SHEET'!F577="","",'S.D.PASTE SHEET'!F577)</f>
        <v/>
      </c>
      <c s="86" t="str">
        <f>IF('S.D.PASTE SHEET'!G577="","",'S.D.PASTE SHEET'!G577)</f>
        <v/>
      </c>
      <c s="86" t="str">
        <f>IF('S.D.PASTE SHEET'!H577="","",'S.D.PASTE SHEET'!H577)</f>
        <v/>
      </c>
      <c s="86" t="str">
        <f>IF('S.D.PASTE SHEET'!I577="","",'S.D.PASTE SHEET'!I577)</f>
        <v/>
      </c>
      <c s="86" t="str">
        <f>IF('S.D.PASTE SHEET'!J577="","",'S.D.PASTE SHEET'!J577)</f>
        <v/>
      </c>
      <c s="86" t="str">
        <f>IF('S.D.PASTE SHEET'!K577="","",'S.D.PASTE SHEET'!K577)</f>
        <v/>
      </c>
      <c s="86" t="str">
        <f>IF('S.D.PASTE SHEET'!L577="","",'S.D.PASTE SHEET'!L577)</f>
        <v/>
      </c>
      <c s="86" t="str">
        <f>IF('S.D.PASTE SHEET'!M577="","",'S.D.PASTE SHEET'!M577)</f>
        <v/>
      </c>
      <c s="86" t="str">
        <f>IF('S.D.PASTE SHEET'!N577="","",'S.D.PASTE SHEET'!N577)</f>
        <v/>
      </c>
      <c s="86" t="str">
        <f>IF('S.D.PASTE SHEET'!O577="","",'S.D.PASTE SHEET'!O577)</f>
        <v/>
      </c>
      <c s="86" t="str">
        <f>IF('S.D.PASTE SHEET'!P577="","",'S.D.PASTE SHEET'!P577)</f>
        <v/>
      </c>
      <c s="86" t="str">
        <f>IF('S.D.PASTE SHEET'!Q577="","",'S.D.PASTE SHEET'!Q577)</f>
        <v/>
      </c>
      <c s="86" t="str">
        <f>IF('S.D.PASTE SHEET'!R577="","",'S.D.PASTE SHEET'!R577)</f>
        <v/>
      </c>
      <c s="86" t="str">
        <f>IF('S.D.PASTE SHEET'!S577="","",'S.D.PASTE SHEET'!S577)</f>
        <v/>
      </c>
      <c s="86" t="str">
        <f>IF('S.D.PASTE SHEET'!T577="","",'S.D.PASTE SHEET'!T577)</f>
        <v/>
      </c>
      <c s="86" t="str">
        <f>IF('S.D.PASTE SHEET'!U577="","",'S.D.PASTE SHEET'!U577)</f>
        <v/>
      </c>
      <c s="86" t="str">
        <f>IF('S.D.PASTE SHEET'!V577="","",'S.D.PASTE SHEET'!V577)</f>
        <v/>
      </c>
      <c s="86" t="str">
        <f>IF('S.D.PASTE SHEET'!W577="","",'S.D.PASTE SHEET'!W577)</f>
        <v/>
      </c>
      <c s="86" t="str">
        <f>IF('S.D.PASTE SHEET'!X577="","",'S.D.PASTE SHEET'!X577)</f>
        <v/>
      </c>
      <c s="86" t="str">
        <f>IF('S.D.PASTE SHEET'!Y577="","",'S.D.PASTE SHEET'!Y577)</f>
        <v/>
      </c>
      <c s="86" t="str">
        <f>IF('S.D.PASTE SHEET'!Z577="","",'S.D.PASTE SHEET'!Z577)</f>
        <v/>
      </c>
      <c s="86" t="str">
        <f>IF('S.D.PASTE SHEET'!AA577="","",'S.D.PASTE SHEET'!AA577)</f>
        <v/>
      </c>
      <c s="86" t="str">
        <f>IF('S.D.PASTE SHEET'!AB577="","",'S.D.PASTE SHEET'!AB577)</f>
        <v/>
      </c>
      <c s="86" t="str">
        <f>IF('S.D.PASTE SHEET'!AC577="","",'S.D.PASTE SHEET'!AC577)</f>
        <v/>
      </c>
      <c s="86" t="str">
        <f>IF('S.D.PASTE SHEET'!AD577="","",'S.D.PASTE SHEET'!AD577)</f>
        <v/>
      </c>
      <c s="87"/>
      <c s="88" t="str">
        <f>IF(AK577="","",IF(AK577&gt;0,COUNT($AG$2:AG577),""))</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77" s="88" t="str">
        <f>IF(BC577="","",IF(BC577&gt;0,COUNT($AY$2:AY577),""))</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78" spans="1:66" ht="15.75" customHeight="1">
      <c r="A578" s="86" t="str">
        <f>IF('S.D.PASTE SHEET'!A578="","",'S.D.PASTE SHEET'!A578)</f>
        <v/>
      </c>
      <c s="86" t="str">
        <f>IF('S.D.PASTE SHEET'!B578="","",'S.D.PASTE SHEET'!B578)</f>
        <v/>
      </c>
      <c s="86" t="str">
        <f>IF('S.D.PASTE SHEET'!C578="","",'S.D.PASTE SHEET'!C578)</f>
        <v/>
      </c>
      <c s="86" t="str">
        <f>IF('S.D.PASTE SHEET'!D578="","",'S.D.PASTE SHEET'!D578)</f>
        <v/>
      </c>
      <c s="86" t="str">
        <f>IF('S.D.PASTE SHEET'!E578="","",'S.D.PASTE SHEET'!E578)</f>
        <v/>
      </c>
      <c s="86" t="str">
        <f>IF('S.D.PASTE SHEET'!F578="","",'S.D.PASTE SHEET'!F578)</f>
        <v/>
      </c>
      <c s="86" t="str">
        <f>IF('S.D.PASTE SHEET'!G578="","",'S.D.PASTE SHEET'!G578)</f>
        <v/>
      </c>
      <c s="86" t="str">
        <f>IF('S.D.PASTE SHEET'!H578="","",'S.D.PASTE SHEET'!H578)</f>
        <v/>
      </c>
      <c s="86" t="str">
        <f>IF('S.D.PASTE SHEET'!I578="","",'S.D.PASTE SHEET'!I578)</f>
        <v/>
      </c>
      <c s="86" t="str">
        <f>IF('S.D.PASTE SHEET'!J578="","",'S.D.PASTE SHEET'!J578)</f>
        <v/>
      </c>
      <c s="86" t="str">
        <f>IF('S.D.PASTE SHEET'!K578="","",'S.D.PASTE SHEET'!K578)</f>
        <v/>
      </c>
      <c s="86" t="str">
        <f>IF('S.D.PASTE SHEET'!L578="","",'S.D.PASTE SHEET'!L578)</f>
        <v/>
      </c>
      <c s="86" t="str">
        <f>IF('S.D.PASTE SHEET'!M578="","",'S.D.PASTE SHEET'!M578)</f>
        <v/>
      </c>
      <c s="86" t="str">
        <f>IF('S.D.PASTE SHEET'!N578="","",'S.D.PASTE SHEET'!N578)</f>
        <v/>
      </c>
      <c s="86" t="str">
        <f>IF('S.D.PASTE SHEET'!O578="","",'S.D.PASTE SHEET'!O578)</f>
        <v/>
      </c>
      <c s="86" t="str">
        <f>IF('S.D.PASTE SHEET'!P578="","",'S.D.PASTE SHEET'!P578)</f>
        <v/>
      </c>
      <c s="86" t="str">
        <f>IF('S.D.PASTE SHEET'!Q578="","",'S.D.PASTE SHEET'!Q578)</f>
        <v/>
      </c>
      <c s="86" t="str">
        <f>IF('S.D.PASTE SHEET'!R578="","",'S.D.PASTE SHEET'!R578)</f>
        <v/>
      </c>
      <c s="86" t="str">
        <f>IF('S.D.PASTE SHEET'!S578="","",'S.D.PASTE SHEET'!S578)</f>
        <v/>
      </c>
      <c s="86" t="str">
        <f>IF('S.D.PASTE SHEET'!T578="","",'S.D.PASTE SHEET'!T578)</f>
        <v/>
      </c>
      <c s="86" t="str">
        <f>IF('S.D.PASTE SHEET'!U578="","",'S.D.PASTE SHEET'!U578)</f>
        <v/>
      </c>
      <c s="86" t="str">
        <f>IF('S.D.PASTE SHEET'!V578="","",'S.D.PASTE SHEET'!V578)</f>
        <v/>
      </c>
      <c s="86" t="str">
        <f>IF('S.D.PASTE SHEET'!W578="","",'S.D.PASTE SHEET'!W578)</f>
        <v/>
      </c>
      <c s="86" t="str">
        <f>IF('S.D.PASTE SHEET'!X578="","",'S.D.PASTE SHEET'!X578)</f>
        <v/>
      </c>
      <c s="86" t="str">
        <f>IF('S.D.PASTE SHEET'!Y578="","",'S.D.PASTE SHEET'!Y578)</f>
        <v/>
      </c>
      <c s="86" t="str">
        <f>IF('S.D.PASTE SHEET'!Z578="","",'S.D.PASTE SHEET'!Z578)</f>
        <v/>
      </c>
      <c s="86" t="str">
        <f>IF('S.D.PASTE SHEET'!AA578="","",'S.D.PASTE SHEET'!AA578)</f>
        <v/>
      </c>
      <c s="86" t="str">
        <f>IF('S.D.PASTE SHEET'!AB578="","",'S.D.PASTE SHEET'!AB578)</f>
        <v/>
      </c>
      <c s="86" t="str">
        <f>IF('S.D.PASTE SHEET'!AC578="","",'S.D.PASTE SHEET'!AC578)</f>
        <v/>
      </c>
      <c s="86" t="str">
        <f>IF('S.D.PASTE SHEET'!AD578="","",'S.D.PASTE SHEET'!AD578)</f>
        <v/>
      </c>
      <c s="87"/>
      <c s="88" t="str">
        <f>IF(AK578="","",IF(AK578&gt;0,COUNT($AG$2:AG578),""))</f>
        <v/>
      </c>
      <c s="89" t="str">
        <f t="shared" si="258"/>
        <v/>
      </c>
      <c s="89" t="str">
        <f t="shared" si="259"/>
        <v/>
      </c>
      <c s="89" t="str">
        <f t="shared" si="260"/>
        <v/>
      </c>
      <c s="90" t="str">
        <f t="shared" si="261"/>
        <v/>
      </c>
      <c s="89" t="str">
        <f t="shared" si="262"/>
        <v/>
      </c>
      <c s="89" t="str">
        <f t="shared" si="263"/>
        <v/>
      </c>
      <c s="89" t="str">
        <f t="shared" si="264"/>
        <v/>
      </c>
      <c s="89" t="str">
        <f t="shared" si="265"/>
        <v/>
      </c>
      <c s="89" t="str">
        <f t="shared" si="266"/>
        <v/>
      </c>
      <c s="90" t="str">
        <f t="shared" si="267"/>
        <v/>
      </c>
      <c s="89" t="str">
        <f t="shared" si="268"/>
        <v/>
      </c>
      <c s="89" t="str">
        <f t="shared" si="269"/>
        <v/>
      </c>
      <c s="89" t="str">
        <f t="shared" si="270"/>
        <v/>
      </c>
      <c s="89" t="str">
        <f t="shared" si="271"/>
        <v/>
      </c>
      <c s="89" t="str">
        <f t="shared" si="272"/>
        <v/>
      </c>
      <c s="89" t="str">
        <f t="shared" si="273"/>
        <v/>
      </c>
      <c r="AX578" s="88" t="str">
        <f>IF(BC578="","",IF(BC578&gt;0,COUNT($AY$2:AY578),""))</f>
        <v/>
      </c>
      <c s="91" t="str">
        <f t="shared" si="274"/>
        <v/>
      </c>
      <c s="91" t="str">
        <f t="shared" si="275"/>
        <v/>
      </c>
      <c s="89" t="str">
        <f t="shared" si="276"/>
        <v/>
      </c>
      <c s="90" t="str">
        <f t="shared" si="277"/>
        <v/>
      </c>
      <c s="89" t="str">
        <f t="shared" si="278"/>
        <v/>
      </c>
      <c s="89" t="str">
        <f t="shared" si="279"/>
        <v/>
      </c>
      <c s="89" t="str">
        <f t="shared" si="280"/>
        <v/>
      </c>
      <c s="89" t="str">
        <f t="shared" si="281"/>
        <v/>
      </c>
      <c s="89" t="str">
        <f t="shared" si="282"/>
        <v/>
      </c>
      <c s="90" t="str">
        <f t="shared" si="283"/>
        <v/>
      </c>
      <c s="89" t="str">
        <f t="shared" si="284"/>
        <v/>
      </c>
      <c s="89" t="str">
        <f t="shared" si="285"/>
        <v/>
      </c>
      <c s="89" t="str">
        <f t="shared" si="286"/>
        <v/>
      </c>
      <c s="89" t="str">
        <f t="shared" si="287"/>
        <v/>
      </c>
      <c s="89" t="str">
        <f t="shared" si="288"/>
        <v/>
      </c>
      <c s="89" t="str">
        <f t="shared" si="289"/>
        <v/>
      </c>
    </row>
    <row r="579" spans="1:66" ht="15.75" customHeight="1">
      <c r="A579" s="86" t="str">
        <f>IF('S.D.PASTE SHEET'!A579="","",'S.D.PASTE SHEET'!A579)</f>
        <v/>
      </c>
      <c s="86" t="str">
        <f>IF('S.D.PASTE SHEET'!B579="","",'S.D.PASTE SHEET'!B579)</f>
        <v/>
      </c>
      <c s="86" t="str">
        <f>IF('S.D.PASTE SHEET'!C579="","",'S.D.PASTE SHEET'!C579)</f>
        <v/>
      </c>
      <c s="86" t="str">
        <f>IF('S.D.PASTE SHEET'!D579="","",'S.D.PASTE SHEET'!D579)</f>
        <v/>
      </c>
      <c s="86" t="str">
        <f>IF('S.D.PASTE SHEET'!E579="","",'S.D.PASTE SHEET'!E579)</f>
        <v/>
      </c>
      <c s="86" t="str">
        <f>IF('S.D.PASTE SHEET'!F579="","",'S.D.PASTE SHEET'!F579)</f>
        <v/>
      </c>
      <c s="86" t="str">
        <f>IF('S.D.PASTE SHEET'!G579="","",'S.D.PASTE SHEET'!G579)</f>
        <v/>
      </c>
      <c s="86" t="str">
        <f>IF('S.D.PASTE SHEET'!H579="","",'S.D.PASTE SHEET'!H579)</f>
        <v/>
      </c>
      <c s="86" t="str">
        <f>IF('S.D.PASTE SHEET'!I579="","",'S.D.PASTE SHEET'!I579)</f>
        <v/>
      </c>
      <c s="86" t="str">
        <f>IF('S.D.PASTE SHEET'!J579="","",'S.D.PASTE SHEET'!J579)</f>
        <v/>
      </c>
      <c s="86" t="str">
        <f>IF('S.D.PASTE SHEET'!K579="","",'S.D.PASTE SHEET'!K579)</f>
        <v/>
      </c>
      <c s="86" t="str">
        <f>IF('S.D.PASTE SHEET'!L579="","",'S.D.PASTE SHEET'!L579)</f>
        <v/>
      </c>
      <c s="86" t="str">
        <f>IF('S.D.PASTE SHEET'!M579="","",'S.D.PASTE SHEET'!M579)</f>
        <v/>
      </c>
      <c s="86" t="str">
        <f>IF('S.D.PASTE SHEET'!N579="","",'S.D.PASTE SHEET'!N579)</f>
        <v/>
      </c>
      <c s="86" t="str">
        <f>IF('S.D.PASTE SHEET'!O579="","",'S.D.PASTE SHEET'!O579)</f>
        <v/>
      </c>
      <c s="86" t="str">
        <f>IF('S.D.PASTE SHEET'!P579="","",'S.D.PASTE SHEET'!P579)</f>
        <v/>
      </c>
      <c s="86" t="str">
        <f>IF('S.D.PASTE SHEET'!Q579="","",'S.D.PASTE SHEET'!Q579)</f>
        <v/>
      </c>
      <c s="86" t="str">
        <f>IF('S.D.PASTE SHEET'!R579="","",'S.D.PASTE SHEET'!R579)</f>
        <v/>
      </c>
      <c s="86" t="str">
        <f>IF('S.D.PASTE SHEET'!S579="","",'S.D.PASTE SHEET'!S579)</f>
        <v/>
      </c>
      <c s="86" t="str">
        <f>IF('S.D.PASTE SHEET'!T579="","",'S.D.PASTE SHEET'!T579)</f>
        <v/>
      </c>
      <c s="86" t="str">
        <f>IF('S.D.PASTE SHEET'!U579="","",'S.D.PASTE SHEET'!U579)</f>
        <v/>
      </c>
      <c s="86" t="str">
        <f>IF('S.D.PASTE SHEET'!V579="","",'S.D.PASTE SHEET'!V579)</f>
        <v/>
      </c>
      <c s="86" t="str">
        <f>IF('S.D.PASTE SHEET'!W579="","",'S.D.PASTE SHEET'!W579)</f>
        <v/>
      </c>
      <c s="86" t="str">
        <f>IF('S.D.PASTE SHEET'!X579="","",'S.D.PASTE SHEET'!X579)</f>
        <v/>
      </c>
      <c s="86" t="str">
        <f>IF('S.D.PASTE SHEET'!Y579="","",'S.D.PASTE SHEET'!Y579)</f>
        <v/>
      </c>
      <c s="86" t="str">
        <f>IF('S.D.PASTE SHEET'!Z579="","",'S.D.PASTE SHEET'!Z579)</f>
        <v/>
      </c>
      <c s="86" t="str">
        <f>IF('S.D.PASTE SHEET'!AA579="","",'S.D.PASTE SHEET'!AA579)</f>
        <v/>
      </c>
      <c s="86" t="str">
        <f>IF('S.D.PASTE SHEET'!AB579="","",'S.D.PASTE SHEET'!AB579)</f>
        <v/>
      </c>
      <c s="86" t="str">
        <f>IF('S.D.PASTE SHEET'!AC579="","",'S.D.PASTE SHEET'!AC579)</f>
        <v/>
      </c>
      <c s="86" t="str">
        <f>IF('S.D.PASTE SHEET'!AD579="","",'S.D.PASTE SHEET'!AD579)</f>
        <v/>
      </c>
      <c s="87"/>
      <c s="88" t="str">
        <f>IF(AK579="","",IF(AK579&gt;0,COUNT($AG$2:AG579),""))</f>
        <v/>
      </c>
      <c s="89" t="str">
        <f t="shared" si="290" ref="AG579:AG642">IF(AND($AJ$1=8,$A579=8),A579,"")</f>
        <v/>
      </c>
      <c s="89" t="str">
        <f t="shared" si="291" ref="AH579:AH642">IF(AND($AJ$1=8,$A579=8),B579,"")</f>
        <v/>
      </c>
      <c s="89" t="str">
        <f t="shared" si="292" ref="AI579:AI642">IF(AND($AJ$1=8,$A579=8),C579,"")</f>
        <v/>
      </c>
      <c s="90" t="str">
        <f t="shared" si="293" ref="AJ579:AJ642">IF(AND($AJ$1=8,$A579=8),D579,"")</f>
        <v/>
      </c>
      <c s="89" t="str">
        <f t="shared" si="294" ref="AK579:AK642">IF(AND($AJ$1=8,$A579=8),E579,"")</f>
        <v/>
      </c>
      <c s="89" t="str">
        <f t="shared" si="295" ref="AL579:AL642">IF(AND($AJ$1=8,$A579=8),F579,"")</f>
        <v/>
      </c>
      <c s="89" t="str">
        <f t="shared" si="296" ref="AM579:AM642">IF(AND($AJ$1=8,$A579=8),G579,"")</f>
        <v/>
      </c>
      <c s="89" t="str">
        <f t="shared" si="297" ref="AN579:AN642">IF(AND($AJ$1=8,$A579=8),H579,"")</f>
        <v/>
      </c>
      <c s="89" t="str">
        <f t="shared" si="298" ref="AO579:AO642">IF(AND($AJ$1=8,$A579=8),I579,"")</f>
        <v/>
      </c>
      <c s="90" t="str">
        <f t="shared" si="299" ref="AP579:AP642">IF(AND($AJ$1=8,$A579=8),J579,"")</f>
        <v/>
      </c>
      <c s="89" t="str">
        <f t="shared" si="300" ref="AQ579:AQ642">IF(AND($AJ$1=8,$A579=8),K579,"")</f>
        <v/>
      </c>
      <c s="89" t="str">
        <f t="shared" si="301" ref="AR579:AR642">IF(AND($AJ$1=8,$A579=8),L579,"")</f>
        <v/>
      </c>
      <c s="89" t="str">
        <f t="shared" si="302" ref="AS579:AS642">IF(AND($AJ$1=8,$A579=8),M579,"")</f>
        <v/>
      </c>
      <c s="89" t="str">
        <f t="shared" si="303" ref="AT579:AT642">IF(AND($AJ$1=8,$A579=8),N579,"")</f>
        <v/>
      </c>
      <c s="89" t="str">
        <f t="shared" si="304" ref="AU579:AU642">IF(AND($AJ$1=8,$A579=8),O579,"")</f>
        <v/>
      </c>
      <c s="89" t="str">
        <f t="shared" si="305" ref="AV579:AV642">IF(AND($AJ$1=8,$A579=8),P579,"")</f>
        <v/>
      </c>
      <c r="AX579" s="88" t="str">
        <f>IF(BC579="","",IF(BC579&gt;0,COUNT($AY$2:AY579),""))</f>
        <v/>
      </c>
      <c s="91" t="str">
        <f t="shared" si="306" ref="AY579:AY642">IF(AND($BB$1=8,$A579=8,$BC$1=$B579),$A579,"")</f>
        <v/>
      </c>
      <c s="91" t="str">
        <f t="shared" si="307" ref="AZ579:AZ642">IF(AND($BB$1=8,$A579=8,$BC$1=$B579),$B579,"")</f>
        <v/>
      </c>
      <c s="89" t="str">
        <f t="shared" si="308" ref="BA579:BA642">IF(AND($BB$1=8,$A579=8,$BC$1=$B579),$C579,"")</f>
        <v/>
      </c>
      <c s="90" t="str">
        <f t="shared" si="309" ref="BB579:BB642">IF(AND($BB$1=8,$A579=8,$BC$1=$B579),$D579,"")</f>
        <v/>
      </c>
      <c s="89" t="str">
        <f t="shared" si="310" ref="BC579:BC642">IF(AND($BB$1=8,$A579=8,$BC$1=$B579),$E579,"")</f>
        <v/>
      </c>
      <c s="89" t="str">
        <f t="shared" si="311" ref="BD579:BD642">IF(AND($BB$1=8,$A579=8,$BC$1=$B579),$F579,"")</f>
        <v/>
      </c>
      <c s="89" t="str">
        <f t="shared" si="312" ref="BE579:BE642">IF(AND($BB$1=8,$A579=8,$BC$1=$B579),$G579,"")</f>
        <v/>
      </c>
      <c s="89" t="str">
        <f t="shared" si="313" ref="BF579:BF642">IF(AND($BB$1=8,$A579=8,$BC$1=$B579),$H579,"")</f>
        <v/>
      </c>
      <c s="89" t="str">
        <f t="shared" si="314" ref="BG579:BG642">IF(AND($BB$1=8,$A579=8,$BC$1=$B579),$I579,"")</f>
        <v/>
      </c>
      <c s="90" t="str">
        <f t="shared" si="315" ref="BH579:BH642">IF(AND($BB$1=8,$A579=8,$BC$1=$B579),$J579,"")</f>
        <v/>
      </c>
      <c s="89" t="str">
        <f t="shared" si="316" ref="BI579:BI642">IF(AND($BB$1=8,$A579=8,$BC$1=$B579),$K579,"")</f>
        <v/>
      </c>
      <c s="89" t="str">
        <f t="shared" si="317" ref="BJ579:BJ642">IF(AND($BB$1=8,$A579=8,$BC$1=$B579),$L579,"")</f>
        <v/>
      </c>
      <c s="89" t="str">
        <f t="shared" si="318" ref="BK579:BK642">IF(AND($BB$1=8,$A579=8,$BC$1=$B579),$M579,"")</f>
        <v/>
      </c>
      <c s="89" t="str">
        <f t="shared" si="319" ref="BL579:BL642">IF(AND($BB$1=8,$A579=8,$BC$1=$B579),$N579,"")</f>
        <v/>
      </c>
      <c s="89" t="str">
        <f t="shared" si="320" ref="BM579:BM642">IF(AND($BB$1=8,$A579=8,$BC$1=$B579),$O579,"")</f>
        <v/>
      </c>
      <c s="89" t="str">
        <f t="shared" si="321" ref="BN579:BN642">IF(AND($BB$1=8,$A579=8,$BC$1=$B579),$P579,"")</f>
        <v/>
      </c>
    </row>
    <row r="580" spans="1:66" ht="15.75" customHeight="1">
      <c r="A580" s="86" t="str">
        <f>IF('S.D.PASTE SHEET'!A580="","",'S.D.PASTE SHEET'!A580)</f>
        <v/>
      </c>
      <c s="86" t="str">
        <f>IF('S.D.PASTE SHEET'!B580="","",'S.D.PASTE SHEET'!B580)</f>
        <v/>
      </c>
      <c s="86" t="str">
        <f>IF('S.D.PASTE SHEET'!C580="","",'S.D.PASTE SHEET'!C580)</f>
        <v/>
      </c>
      <c s="86" t="str">
        <f>IF('S.D.PASTE SHEET'!D580="","",'S.D.PASTE SHEET'!D580)</f>
        <v/>
      </c>
      <c s="86" t="str">
        <f>IF('S.D.PASTE SHEET'!E580="","",'S.D.PASTE SHEET'!E580)</f>
        <v/>
      </c>
      <c s="86" t="str">
        <f>IF('S.D.PASTE SHEET'!F580="","",'S.D.PASTE SHEET'!F580)</f>
        <v/>
      </c>
      <c s="86" t="str">
        <f>IF('S.D.PASTE SHEET'!G580="","",'S.D.PASTE SHEET'!G580)</f>
        <v/>
      </c>
      <c s="86" t="str">
        <f>IF('S.D.PASTE SHEET'!H580="","",'S.D.PASTE SHEET'!H580)</f>
        <v/>
      </c>
      <c s="86" t="str">
        <f>IF('S.D.PASTE SHEET'!I580="","",'S.D.PASTE SHEET'!I580)</f>
        <v/>
      </c>
      <c s="86" t="str">
        <f>IF('S.D.PASTE SHEET'!J580="","",'S.D.PASTE SHEET'!J580)</f>
        <v/>
      </c>
      <c s="86" t="str">
        <f>IF('S.D.PASTE SHEET'!K580="","",'S.D.PASTE SHEET'!K580)</f>
        <v/>
      </c>
      <c s="86" t="str">
        <f>IF('S.D.PASTE SHEET'!L580="","",'S.D.PASTE SHEET'!L580)</f>
        <v/>
      </c>
      <c s="86" t="str">
        <f>IF('S.D.PASTE SHEET'!M580="","",'S.D.PASTE SHEET'!M580)</f>
        <v/>
      </c>
      <c s="86" t="str">
        <f>IF('S.D.PASTE SHEET'!N580="","",'S.D.PASTE SHEET'!N580)</f>
        <v/>
      </c>
      <c s="86" t="str">
        <f>IF('S.D.PASTE SHEET'!O580="","",'S.D.PASTE SHEET'!O580)</f>
        <v/>
      </c>
      <c s="86" t="str">
        <f>IF('S.D.PASTE SHEET'!P580="","",'S.D.PASTE SHEET'!P580)</f>
        <v/>
      </c>
      <c s="86" t="str">
        <f>IF('S.D.PASTE SHEET'!Q580="","",'S.D.PASTE SHEET'!Q580)</f>
        <v/>
      </c>
      <c s="86" t="str">
        <f>IF('S.D.PASTE SHEET'!R580="","",'S.D.PASTE SHEET'!R580)</f>
        <v/>
      </c>
      <c s="86" t="str">
        <f>IF('S.D.PASTE SHEET'!S580="","",'S.D.PASTE SHEET'!S580)</f>
        <v/>
      </c>
      <c s="86" t="str">
        <f>IF('S.D.PASTE SHEET'!T580="","",'S.D.PASTE SHEET'!T580)</f>
        <v/>
      </c>
      <c s="86" t="str">
        <f>IF('S.D.PASTE SHEET'!U580="","",'S.D.PASTE SHEET'!U580)</f>
        <v/>
      </c>
      <c s="86" t="str">
        <f>IF('S.D.PASTE SHEET'!V580="","",'S.D.PASTE SHEET'!V580)</f>
        <v/>
      </c>
      <c s="86" t="str">
        <f>IF('S.D.PASTE SHEET'!W580="","",'S.D.PASTE SHEET'!W580)</f>
        <v/>
      </c>
      <c s="86" t="str">
        <f>IF('S.D.PASTE SHEET'!X580="","",'S.D.PASTE SHEET'!X580)</f>
        <v/>
      </c>
      <c s="86" t="str">
        <f>IF('S.D.PASTE SHEET'!Y580="","",'S.D.PASTE SHEET'!Y580)</f>
        <v/>
      </c>
      <c s="86" t="str">
        <f>IF('S.D.PASTE SHEET'!Z580="","",'S.D.PASTE SHEET'!Z580)</f>
        <v/>
      </c>
      <c s="86" t="str">
        <f>IF('S.D.PASTE SHEET'!AA580="","",'S.D.PASTE SHEET'!AA580)</f>
        <v/>
      </c>
      <c s="86" t="str">
        <f>IF('S.D.PASTE SHEET'!AB580="","",'S.D.PASTE SHEET'!AB580)</f>
        <v/>
      </c>
      <c s="86" t="str">
        <f>IF('S.D.PASTE SHEET'!AC580="","",'S.D.PASTE SHEET'!AC580)</f>
        <v/>
      </c>
      <c s="86" t="str">
        <f>IF('S.D.PASTE SHEET'!AD580="","",'S.D.PASTE SHEET'!AD580)</f>
        <v/>
      </c>
      <c s="87"/>
      <c s="88" t="str">
        <f>IF(AK580="","",IF(AK580&gt;0,COUNT($AG$2:AG580),""))</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80" s="88" t="str">
        <f>IF(BC580="","",IF(BC580&gt;0,COUNT($AY$2:AY580),""))</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81" spans="1:66" ht="15.75" customHeight="1">
      <c r="A581" s="86" t="str">
        <f>IF('S.D.PASTE SHEET'!A581="","",'S.D.PASTE SHEET'!A581)</f>
        <v/>
      </c>
      <c s="86" t="str">
        <f>IF('S.D.PASTE SHEET'!B581="","",'S.D.PASTE SHEET'!B581)</f>
        <v/>
      </c>
      <c s="86" t="str">
        <f>IF('S.D.PASTE SHEET'!C581="","",'S.D.PASTE SHEET'!C581)</f>
        <v/>
      </c>
      <c s="86" t="str">
        <f>IF('S.D.PASTE SHEET'!D581="","",'S.D.PASTE SHEET'!D581)</f>
        <v/>
      </c>
      <c s="86" t="str">
        <f>IF('S.D.PASTE SHEET'!E581="","",'S.D.PASTE SHEET'!E581)</f>
        <v/>
      </c>
      <c s="86" t="str">
        <f>IF('S.D.PASTE SHEET'!F581="","",'S.D.PASTE SHEET'!F581)</f>
        <v/>
      </c>
      <c s="86" t="str">
        <f>IF('S.D.PASTE SHEET'!G581="","",'S.D.PASTE SHEET'!G581)</f>
        <v/>
      </c>
      <c s="86" t="str">
        <f>IF('S.D.PASTE SHEET'!H581="","",'S.D.PASTE SHEET'!H581)</f>
        <v/>
      </c>
      <c s="86" t="str">
        <f>IF('S.D.PASTE SHEET'!I581="","",'S.D.PASTE SHEET'!I581)</f>
        <v/>
      </c>
      <c s="86" t="str">
        <f>IF('S.D.PASTE SHEET'!J581="","",'S.D.PASTE SHEET'!J581)</f>
        <v/>
      </c>
      <c s="86" t="str">
        <f>IF('S.D.PASTE SHEET'!K581="","",'S.D.PASTE SHEET'!K581)</f>
        <v/>
      </c>
      <c s="86" t="str">
        <f>IF('S.D.PASTE SHEET'!L581="","",'S.D.PASTE SHEET'!L581)</f>
        <v/>
      </c>
      <c s="86" t="str">
        <f>IF('S.D.PASTE SHEET'!M581="","",'S.D.PASTE SHEET'!M581)</f>
        <v/>
      </c>
      <c s="86" t="str">
        <f>IF('S.D.PASTE SHEET'!N581="","",'S.D.PASTE SHEET'!N581)</f>
        <v/>
      </c>
      <c s="86" t="str">
        <f>IF('S.D.PASTE SHEET'!O581="","",'S.D.PASTE SHEET'!O581)</f>
        <v/>
      </c>
      <c s="86" t="str">
        <f>IF('S.D.PASTE SHEET'!P581="","",'S.D.PASTE SHEET'!P581)</f>
        <v/>
      </c>
      <c s="86" t="str">
        <f>IF('S.D.PASTE SHEET'!Q581="","",'S.D.PASTE SHEET'!Q581)</f>
        <v/>
      </c>
      <c s="86" t="str">
        <f>IF('S.D.PASTE SHEET'!R581="","",'S.D.PASTE SHEET'!R581)</f>
        <v/>
      </c>
      <c s="86" t="str">
        <f>IF('S.D.PASTE SHEET'!S581="","",'S.D.PASTE SHEET'!S581)</f>
        <v/>
      </c>
      <c s="86" t="str">
        <f>IF('S.D.PASTE SHEET'!T581="","",'S.D.PASTE SHEET'!T581)</f>
        <v/>
      </c>
      <c s="86" t="str">
        <f>IF('S.D.PASTE SHEET'!U581="","",'S.D.PASTE SHEET'!U581)</f>
        <v/>
      </c>
      <c s="86" t="str">
        <f>IF('S.D.PASTE SHEET'!V581="","",'S.D.PASTE SHEET'!V581)</f>
        <v/>
      </c>
      <c s="86" t="str">
        <f>IF('S.D.PASTE SHEET'!W581="","",'S.D.PASTE SHEET'!W581)</f>
        <v/>
      </c>
      <c s="86" t="str">
        <f>IF('S.D.PASTE SHEET'!X581="","",'S.D.PASTE SHEET'!X581)</f>
        <v/>
      </c>
      <c s="86" t="str">
        <f>IF('S.D.PASTE SHEET'!Y581="","",'S.D.PASTE SHEET'!Y581)</f>
        <v/>
      </c>
      <c s="86" t="str">
        <f>IF('S.D.PASTE SHEET'!Z581="","",'S.D.PASTE SHEET'!Z581)</f>
        <v/>
      </c>
      <c s="86" t="str">
        <f>IF('S.D.PASTE SHEET'!AA581="","",'S.D.PASTE SHEET'!AA581)</f>
        <v/>
      </c>
      <c s="86" t="str">
        <f>IF('S.D.PASTE SHEET'!AB581="","",'S.D.PASTE SHEET'!AB581)</f>
        <v/>
      </c>
      <c s="86" t="str">
        <f>IF('S.D.PASTE SHEET'!AC581="","",'S.D.PASTE SHEET'!AC581)</f>
        <v/>
      </c>
      <c s="86" t="str">
        <f>IF('S.D.PASTE SHEET'!AD581="","",'S.D.PASTE SHEET'!AD581)</f>
        <v/>
      </c>
      <c s="87"/>
      <c s="88" t="str">
        <f>IF(AK581="","",IF(AK581&gt;0,COUNT($AG$2:AG581),""))</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81" s="88" t="str">
        <f>IF(BC581="","",IF(BC581&gt;0,COUNT($AY$2:AY581),""))</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82" spans="1:66" ht="15.75" customHeight="1">
      <c r="A582" s="86" t="str">
        <f>IF('S.D.PASTE SHEET'!A582="","",'S.D.PASTE SHEET'!A582)</f>
        <v/>
      </c>
      <c s="86" t="str">
        <f>IF('S.D.PASTE SHEET'!B582="","",'S.D.PASTE SHEET'!B582)</f>
        <v/>
      </c>
      <c s="86" t="str">
        <f>IF('S.D.PASTE SHEET'!C582="","",'S.D.PASTE SHEET'!C582)</f>
        <v/>
      </c>
      <c s="86" t="str">
        <f>IF('S.D.PASTE SHEET'!D582="","",'S.D.PASTE SHEET'!D582)</f>
        <v/>
      </c>
      <c s="86" t="str">
        <f>IF('S.D.PASTE SHEET'!E582="","",'S.D.PASTE SHEET'!E582)</f>
        <v/>
      </c>
      <c s="86" t="str">
        <f>IF('S.D.PASTE SHEET'!F582="","",'S.D.PASTE SHEET'!F582)</f>
        <v/>
      </c>
      <c s="86" t="str">
        <f>IF('S.D.PASTE SHEET'!G582="","",'S.D.PASTE SHEET'!G582)</f>
        <v/>
      </c>
      <c s="86" t="str">
        <f>IF('S.D.PASTE SHEET'!H582="","",'S.D.PASTE SHEET'!H582)</f>
        <v/>
      </c>
      <c s="86" t="str">
        <f>IF('S.D.PASTE SHEET'!I582="","",'S.D.PASTE SHEET'!I582)</f>
        <v/>
      </c>
      <c s="86" t="str">
        <f>IF('S.D.PASTE SHEET'!J582="","",'S.D.PASTE SHEET'!J582)</f>
        <v/>
      </c>
      <c s="86" t="str">
        <f>IF('S.D.PASTE SHEET'!K582="","",'S.D.PASTE SHEET'!K582)</f>
        <v/>
      </c>
      <c s="86" t="str">
        <f>IF('S.D.PASTE SHEET'!L582="","",'S.D.PASTE SHEET'!L582)</f>
        <v/>
      </c>
      <c s="86" t="str">
        <f>IF('S.D.PASTE SHEET'!M582="","",'S.D.PASTE SHEET'!M582)</f>
        <v/>
      </c>
      <c s="86" t="str">
        <f>IF('S.D.PASTE SHEET'!N582="","",'S.D.PASTE SHEET'!N582)</f>
        <v/>
      </c>
      <c s="86" t="str">
        <f>IF('S.D.PASTE SHEET'!O582="","",'S.D.PASTE SHEET'!O582)</f>
        <v/>
      </c>
      <c s="86" t="str">
        <f>IF('S.D.PASTE SHEET'!P582="","",'S.D.PASTE SHEET'!P582)</f>
        <v/>
      </c>
      <c s="86" t="str">
        <f>IF('S.D.PASTE SHEET'!Q582="","",'S.D.PASTE SHEET'!Q582)</f>
        <v/>
      </c>
      <c s="86" t="str">
        <f>IF('S.D.PASTE SHEET'!R582="","",'S.D.PASTE SHEET'!R582)</f>
        <v/>
      </c>
      <c s="86" t="str">
        <f>IF('S.D.PASTE SHEET'!S582="","",'S.D.PASTE SHEET'!S582)</f>
        <v/>
      </c>
      <c s="86" t="str">
        <f>IF('S.D.PASTE SHEET'!T582="","",'S.D.PASTE SHEET'!T582)</f>
        <v/>
      </c>
      <c s="86" t="str">
        <f>IF('S.D.PASTE SHEET'!U582="","",'S.D.PASTE SHEET'!U582)</f>
        <v/>
      </c>
      <c s="86" t="str">
        <f>IF('S.D.PASTE SHEET'!V582="","",'S.D.PASTE SHEET'!V582)</f>
        <v/>
      </c>
      <c s="86" t="str">
        <f>IF('S.D.PASTE SHEET'!W582="","",'S.D.PASTE SHEET'!W582)</f>
        <v/>
      </c>
      <c s="86" t="str">
        <f>IF('S.D.PASTE SHEET'!X582="","",'S.D.PASTE SHEET'!X582)</f>
        <v/>
      </c>
      <c s="86" t="str">
        <f>IF('S.D.PASTE SHEET'!Y582="","",'S.D.PASTE SHEET'!Y582)</f>
        <v/>
      </c>
      <c s="86" t="str">
        <f>IF('S.D.PASTE SHEET'!Z582="","",'S.D.PASTE SHEET'!Z582)</f>
        <v/>
      </c>
      <c s="86" t="str">
        <f>IF('S.D.PASTE SHEET'!AA582="","",'S.D.PASTE SHEET'!AA582)</f>
        <v/>
      </c>
      <c s="86" t="str">
        <f>IF('S.D.PASTE SHEET'!AB582="","",'S.D.PASTE SHEET'!AB582)</f>
        <v/>
      </c>
      <c s="86" t="str">
        <f>IF('S.D.PASTE SHEET'!AC582="","",'S.D.PASTE SHEET'!AC582)</f>
        <v/>
      </c>
      <c s="86" t="str">
        <f>IF('S.D.PASTE SHEET'!AD582="","",'S.D.PASTE SHEET'!AD582)</f>
        <v/>
      </c>
      <c s="87"/>
      <c s="88" t="str">
        <f>IF(AK582="","",IF(AK582&gt;0,COUNT($AG$2:AG582),""))</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82" s="88" t="str">
        <f>IF(BC582="","",IF(BC582&gt;0,COUNT($AY$2:AY582),""))</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83" spans="1:66" ht="15.75" customHeight="1">
      <c r="A583" s="86" t="str">
        <f>IF('S.D.PASTE SHEET'!A583="","",'S.D.PASTE SHEET'!A583)</f>
        <v/>
      </c>
      <c s="86" t="str">
        <f>IF('S.D.PASTE SHEET'!B583="","",'S.D.PASTE SHEET'!B583)</f>
        <v/>
      </c>
      <c s="86" t="str">
        <f>IF('S.D.PASTE SHEET'!C583="","",'S.D.PASTE SHEET'!C583)</f>
        <v/>
      </c>
      <c s="86" t="str">
        <f>IF('S.D.PASTE SHEET'!D583="","",'S.D.PASTE SHEET'!D583)</f>
        <v/>
      </c>
      <c s="86" t="str">
        <f>IF('S.D.PASTE SHEET'!E583="","",'S.D.PASTE SHEET'!E583)</f>
        <v/>
      </c>
      <c s="86" t="str">
        <f>IF('S.D.PASTE SHEET'!F583="","",'S.D.PASTE SHEET'!F583)</f>
        <v/>
      </c>
      <c s="86" t="str">
        <f>IF('S.D.PASTE SHEET'!G583="","",'S.D.PASTE SHEET'!G583)</f>
        <v/>
      </c>
      <c s="86" t="str">
        <f>IF('S.D.PASTE SHEET'!H583="","",'S.D.PASTE SHEET'!H583)</f>
        <v/>
      </c>
      <c s="86" t="str">
        <f>IF('S.D.PASTE SHEET'!I583="","",'S.D.PASTE SHEET'!I583)</f>
        <v/>
      </c>
      <c s="86" t="str">
        <f>IF('S.D.PASTE SHEET'!J583="","",'S.D.PASTE SHEET'!J583)</f>
        <v/>
      </c>
      <c s="86" t="str">
        <f>IF('S.D.PASTE SHEET'!K583="","",'S.D.PASTE SHEET'!K583)</f>
        <v/>
      </c>
      <c s="86" t="str">
        <f>IF('S.D.PASTE SHEET'!L583="","",'S.D.PASTE SHEET'!L583)</f>
        <v/>
      </c>
      <c s="86" t="str">
        <f>IF('S.D.PASTE SHEET'!M583="","",'S.D.PASTE SHEET'!M583)</f>
        <v/>
      </c>
      <c s="86" t="str">
        <f>IF('S.D.PASTE SHEET'!N583="","",'S.D.PASTE SHEET'!N583)</f>
        <v/>
      </c>
      <c s="86" t="str">
        <f>IF('S.D.PASTE SHEET'!O583="","",'S.D.PASTE SHEET'!O583)</f>
        <v/>
      </c>
      <c s="86" t="str">
        <f>IF('S.D.PASTE SHEET'!P583="","",'S.D.PASTE SHEET'!P583)</f>
        <v/>
      </c>
      <c s="86" t="str">
        <f>IF('S.D.PASTE SHEET'!Q583="","",'S.D.PASTE SHEET'!Q583)</f>
        <v/>
      </c>
      <c s="86" t="str">
        <f>IF('S.D.PASTE SHEET'!R583="","",'S.D.PASTE SHEET'!R583)</f>
        <v/>
      </c>
      <c s="86" t="str">
        <f>IF('S.D.PASTE SHEET'!S583="","",'S.D.PASTE SHEET'!S583)</f>
        <v/>
      </c>
      <c s="86" t="str">
        <f>IF('S.D.PASTE SHEET'!T583="","",'S.D.PASTE SHEET'!T583)</f>
        <v/>
      </c>
      <c s="86" t="str">
        <f>IF('S.D.PASTE SHEET'!U583="","",'S.D.PASTE SHEET'!U583)</f>
        <v/>
      </c>
      <c s="86" t="str">
        <f>IF('S.D.PASTE SHEET'!V583="","",'S.D.PASTE SHEET'!V583)</f>
        <v/>
      </c>
      <c s="86" t="str">
        <f>IF('S.D.PASTE SHEET'!W583="","",'S.D.PASTE SHEET'!W583)</f>
        <v/>
      </c>
      <c s="86" t="str">
        <f>IF('S.D.PASTE SHEET'!X583="","",'S.D.PASTE SHEET'!X583)</f>
        <v/>
      </c>
      <c s="86" t="str">
        <f>IF('S.D.PASTE SHEET'!Y583="","",'S.D.PASTE SHEET'!Y583)</f>
        <v/>
      </c>
      <c s="86" t="str">
        <f>IF('S.D.PASTE SHEET'!Z583="","",'S.D.PASTE SHEET'!Z583)</f>
        <v/>
      </c>
      <c s="86" t="str">
        <f>IF('S.D.PASTE SHEET'!AA583="","",'S.D.PASTE SHEET'!AA583)</f>
        <v/>
      </c>
      <c s="86" t="str">
        <f>IF('S.D.PASTE SHEET'!AB583="","",'S.D.PASTE SHEET'!AB583)</f>
        <v/>
      </c>
      <c s="86" t="str">
        <f>IF('S.D.PASTE SHEET'!AC583="","",'S.D.PASTE SHEET'!AC583)</f>
        <v/>
      </c>
      <c s="86" t="str">
        <f>IF('S.D.PASTE SHEET'!AD583="","",'S.D.PASTE SHEET'!AD583)</f>
        <v/>
      </c>
      <c s="87"/>
      <c s="88" t="str">
        <f>IF(AK583="","",IF(AK583&gt;0,COUNT($AG$2:AG583),""))</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83" s="88" t="str">
        <f>IF(BC583="","",IF(BC583&gt;0,COUNT($AY$2:AY583),""))</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84" spans="1:66" ht="15.75" customHeight="1">
      <c r="A584" s="86" t="str">
        <f>IF('S.D.PASTE SHEET'!A584="","",'S.D.PASTE SHEET'!A584)</f>
        <v/>
      </c>
      <c s="86" t="str">
        <f>IF('S.D.PASTE SHEET'!B584="","",'S.D.PASTE SHEET'!B584)</f>
        <v/>
      </c>
      <c s="86" t="str">
        <f>IF('S.D.PASTE SHEET'!C584="","",'S.D.PASTE SHEET'!C584)</f>
        <v/>
      </c>
      <c s="86" t="str">
        <f>IF('S.D.PASTE SHEET'!D584="","",'S.D.PASTE SHEET'!D584)</f>
        <v/>
      </c>
      <c s="86" t="str">
        <f>IF('S.D.PASTE SHEET'!E584="","",'S.D.PASTE SHEET'!E584)</f>
        <v/>
      </c>
      <c s="86" t="str">
        <f>IF('S.D.PASTE SHEET'!F584="","",'S.D.PASTE SHEET'!F584)</f>
        <v/>
      </c>
      <c s="86" t="str">
        <f>IF('S.D.PASTE SHEET'!G584="","",'S.D.PASTE SHEET'!G584)</f>
        <v/>
      </c>
      <c s="86" t="str">
        <f>IF('S.D.PASTE SHEET'!H584="","",'S.D.PASTE SHEET'!H584)</f>
        <v/>
      </c>
      <c s="86" t="str">
        <f>IF('S.D.PASTE SHEET'!I584="","",'S.D.PASTE SHEET'!I584)</f>
        <v/>
      </c>
      <c s="86" t="str">
        <f>IF('S.D.PASTE SHEET'!J584="","",'S.D.PASTE SHEET'!J584)</f>
        <v/>
      </c>
      <c s="86" t="str">
        <f>IF('S.D.PASTE SHEET'!K584="","",'S.D.PASTE SHEET'!K584)</f>
        <v/>
      </c>
      <c s="86" t="str">
        <f>IF('S.D.PASTE SHEET'!L584="","",'S.D.PASTE SHEET'!L584)</f>
        <v/>
      </c>
      <c s="86" t="str">
        <f>IF('S.D.PASTE SHEET'!M584="","",'S.D.PASTE SHEET'!M584)</f>
        <v/>
      </c>
      <c s="86" t="str">
        <f>IF('S.D.PASTE SHEET'!N584="","",'S.D.PASTE SHEET'!N584)</f>
        <v/>
      </c>
      <c s="86" t="str">
        <f>IF('S.D.PASTE SHEET'!O584="","",'S.D.PASTE SHEET'!O584)</f>
        <v/>
      </c>
      <c s="86" t="str">
        <f>IF('S.D.PASTE SHEET'!P584="","",'S.D.PASTE SHEET'!P584)</f>
        <v/>
      </c>
      <c s="86" t="str">
        <f>IF('S.D.PASTE SHEET'!Q584="","",'S.D.PASTE SHEET'!Q584)</f>
        <v/>
      </c>
      <c s="86" t="str">
        <f>IF('S.D.PASTE SHEET'!R584="","",'S.D.PASTE SHEET'!R584)</f>
        <v/>
      </c>
      <c s="86" t="str">
        <f>IF('S.D.PASTE SHEET'!S584="","",'S.D.PASTE SHEET'!S584)</f>
        <v/>
      </c>
      <c s="86" t="str">
        <f>IF('S.D.PASTE SHEET'!T584="","",'S.D.PASTE SHEET'!T584)</f>
        <v/>
      </c>
      <c s="86" t="str">
        <f>IF('S.D.PASTE SHEET'!U584="","",'S.D.PASTE SHEET'!U584)</f>
        <v/>
      </c>
      <c s="86" t="str">
        <f>IF('S.D.PASTE SHEET'!V584="","",'S.D.PASTE SHEET'!V584)</f>
        <v/>
      </c>
      <c s="86" t="str">
        <f>IF('S.D.PASTE SHEET'!W584="","",'S.D.PASTE SHEET'!W584)</f>
        <v/>
      </c>
      <c s="86" t="str">
        <f>IF('S.D.PASTE SHEET'!X584="","",'S.D.PASTE SHEET'!X584)</f>
        <v/>
      </c>
      <c s="86" t="str">
        <f>IF('S.D.PASTE SHEET'!Y584="","",'S.D.PASTE SHEET'!Y584)</f>
        <v/>
      </c>
      <c s="86" t="str">
        <f>IF('S.D.PASTE SHEET'!Z584="","",'S.D.PASTE SHEET'!Z584)</f>
        <v/>
      </c>
      <c s="86" t="str">
        <f>IF('S.D.PASTE SHEET'!AA584="","",'S.D.PASTE SHEET'!AA584)</f>
        <v/>
      </c>
      <c s="86" t="str">
        <f>IF('S.D.PASTE SHEET'!AB584="","",'S.D.PASTE SHEET'!AB584)</f>
        <v/>
      </c>
      <c s="86" t="str">
        <f>IF('S.D.PASTE SHEET'!AC584="","",'S.D.PASTE SHEET'!AC584)</f>
        <v/>
      </c>
      <c s="86" t="str">
        <f>IF('S.D.PASTE SHEET'!AD584="","",'S.D.PASTE SHEET'!AD584)</f>
        <v/>
      </c>
      <c s="87"/>
      <c s="88" t="str">
        <f>IF(AK584="","",IF(AK584&gt;0,COUNT($AG$2:AG584),""))</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84" s="88" t="str">
        <f>IF(BC584="","",IF(BC584&gt;0,COUNT($AY$2:AY584),""))</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85" spans="1:66" ht="15.75" customHeight="1">
      <c r="A585" s="86" t="str">
        <f>IF('S.D.PASTE SHEET'!A585="","",'S.D.PASTE SHEET'!A585)</f>
        <v/>
      </c>
      <c s="86" t="str">
        <f>IF('S.D.PASTE SHEET'!B585="","",'S.D.PASTE SHEET'!B585)</f>
        <v/>
      </c>
      <c s="86" t="str">
        <f>IF('S.D.PASTE SHEET'!C585="","",'S.D.PASTE SHEET'!C585)</f>
        <v/>
      </c>
      <c s="86" t="str">
        <f>IF('S.D.PASTE SHEET'!D585="","",'S.D.PASTE SHEET'!D585)</f>
        <v/>
      </c>
      <c s="86" t="str">
        <f>IF('S.D.PASTE SHEET'!E585="","",'S.D.PASTE SHEET'!E585)</f>
        <v/>
      </c>
      <c s="86" t="str">
        <f>IF('S.D.PASTE SHEET'!F585="","",'S.D.PASTE SHEET'!F585)</f>
        <v/>
      </c>
      <c s="86" t="str">
        <f>IF('S.D.PASTE SHEET'!G585="","",'S.D.PASTE SHEET'!G585)</f>
        <v/>
      </c>
      <c s="86" t="str">
        <f>IF('S.D.PASTE SHEET'!H585="","",'S.D.PASTE SHEET'!H585)</f>
        <v/>
      </c>
      <c s="86" t="str">
        <f>IF('S.D.PASTE SHEET'!I585="","",'S.D.PASTE SHEET'!I585)</f>
        <v/>
      </c>
      <c s="86" t="str">
        <f>IF('S.D.PASTE SHEET'!J585="","",'S.D.PASTE SHEET'!J585)</f>
        <v/>
      </c>
      <c s="86" t="str">
        <f>IF('S.D.PASTE SHEET'!K585="","",'S.D.PASTE SHEET'!K585)</f>
        <v/>
      </c>
      <c s="86" t="str">
        <f>IF('S.D.PASTE SHEET'!L585="","",'S.D.PASTE SHEET'!L585)</f>
        <v/>
      </c>
      <c s="86" t="str">
        <f>IF('S.D.PASTE SHEET'!M585="","",'S.D.PASTE SHEET'!M585)</f>
        <v/>
      </c>
      <c s="86" t="str">
        <f>IF('S.D.PASTE SHEET'!N585="","",'S.D.PASTE SHEET'!N585)</f>
        <v/>
      </c>
      <c s="86" t="str">
        <f>IF('S.D.PASTE SHEET'!O585="","",'S.D.PASTE SHEET'!O585)</f>
        <v/>
      </c>
      <c s="86" t="str">
        <f>IF('S.D.PASTE SHEET'!P585="","",'S.D.PASTE SHEET'!P585)</f>
        <v/>
      </c>
      <c s="86" t="str">
        <f>IF('S.D.PASTE SHEET'!Q585="","",'S.D.PASTE SHEET'!Q585)</f>
        <v/>
      </c>
      <c s="86" t="str">
        <f>IF('S.D.PASTE SHEET'!R585="","",'S.D.PASTE SHEET'!R585)</f>
        <v/>
      </c>
      <c s="86" t="str">
        <f>IF('S.D.PASTE SHEET'!S585="","",'S.D.PASTE SHEET'!S585)</f>
        <v/>
      </c>
      <c s="86" t="str">
        <f>IF('S.D.PASTE SHEET'!T585="","",'S.D.PASTE SHEET'!T585)</f>
        <v/>
      </c>
      <c s="86" t="str">
        <f>IF('S.D.PASTE SHEET'!U585="","",'S.D.PASTE SHEET'!U585)</f>
        <v/>
      </c>
      <c s="86" t="str">
        <f>IF('S.D.PASTE SHEET'!V585="","",'S.D.PASTE SHEET'!V585)</f>
        <v/>
      </c>
      <c s="86" t="str">
        <f>IF('S.D.PASTE SHEET'!W585="","",'S.D.PASTE SHEET'!W585)</f>
        <v/>
      </c>
      <c s="86" t="str">
        <f>IF('S.D.PASTE SHEET'!X585="","",'S.D.PASTE SHEET'!X585)</f>
        <v/>
      </c>
      <c s="86" t="str">
        <f>IF('S.D.PASTE SHEET'!Y585="","",'S.D.PASTE SHEET'!Y585)</f>
        <v/>
      </c>
      <c s="86" t="str">
        <f>IF('S.D.PASTE SHEET'!Z585="","",'S.D.PASTE SHEET'!Z585)</f>
        <v/>
      </c>
      <c s="86" t="str">
        <f>IF('S.D.PASTE SHEET'!AA585="","",'S.D.PASTE SHEET'!AA585)</f>
        <v/>
      </c>
      <c s="86" t="str">
        <f>IF('S.D.PASTE SHEET'!AB585="","",'S.D.PASTE SHEET'!AB585)</f>
        <v/>
      </c>
      <c s="86" t="str">
        <f>IF('S.D.PASTE SHEET'!AC585="","",'S.D.PASTE SHEET'!AC585)</f>
        <v/>
      </c>
      <c s="86" t="str">
        <f>IF('S.D.PASTE SHEET'!AD585="","",'S.D.PASTE SHEET'!AD585)</f>
        <v/>
      </c>
      <c s="87"/>
      <c s="88" t="str">
        <f>IF(AK585="","",IF(AK585&gt;0,COUNT($AG$2:AG585),""))</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85" s="88" t="str">
        <f>IF(BC585="","",IF(BC585&gt;0,COUNT($AY$2:AY585),""))</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86" spans="1:66" ht="15.75" customHeight="1">
      <c r="A586" s="86" t="str">
        <f>IF('S.D.PASTE SHEET'!A586="","",'S.D.PASTE SHEET'!A586)</f>
        <v/>
      </c>
      <c s="86" t="str">
        <f>IF('S.D.PASTE SHEET'!B586="","",'S.D.PASTE SHEET'!B586)</f>
        <v/>
      </c>
      <c s="86" t="str">
        <f>IF('S.D.PASTE SHEET'!C586="","",'S.D.PASTE SHEET'!C586)</f>
        <v/>
      </c>
      <c s="86" t="str">
        <f>IF('S.D.PASTE SHEET'!D586="","",'S.D.PASTE SHEET'!D586)</f>
        <v/>
      </c>
      <c s="86" t="str">
        <f>IF('S.D.PASTE SHEET'!E586="","",'S.D.PASTE SHEET'!E586)</f>
        <v/>
      </c>
      <c s="86" t="str">
        <f>IF('S.D.PASTE SHEET'!F586="","",'S.D.PASTE SHEET'!F586)</f>
        <v/>
      </c>
      <c s="86" t="str">
        <f>IF('S.D.PASTE SHEET'!G586="","",'S.D.PASTE SHEET'!G586)</f>
        <v/>
      </c>
      <c s="86" t="str">
        <f>IF('S.D.PASTE SHEET'!H586="","",'S.D.PASTE SHEET'!H586)</f>
        <v/>
      </c>
      <c s="86" t="str">
        <f>IF('S.D.PASTE SHEET'!I586="","",'S.D.PASTE SHEET'!I586)</f>
        <v/>
      </c>
      <c s="86" t="str">
        <f>IF('S.D.PASTE SHEET'!J586="","",'S.D.PASTE SHEET'!J586)</f>
        <v/>
      </c>
      <c s="86" t="str">
        <f>IF('S.D.PASTE SHEET'!K586="","",'S.D.PASTE SHEET'!K586)</f>
        <v/>
      </c>
      <c s="86" t="str">
        <f>IF('S.D.PASTE SHEET'!L586="","",'S.D.PASTE SHEET'!L586)</f>
        <v/>
      </c>
      <c s="86" t="str">
        <f>IF('S.D.PASTE SHEET'!M586="","",'S.D.PASTE SHEET'!M586)</f>
        <v/>
      </c>
      <c s="86" t="str">
        <f>IF('S.D.PASTE SHEET'!N586="","",'S.D.PASTE SHEET'!N586)</f>
        <v/>
      </c>
      <c s="86" t="str">
        <f>IF('S.D.PASTE SHEET'!O586="","",'S.D.PASTE SHEET'!O586)</f>
        <v/>
      </c>
      <c s="86" t="str">
        <f>IF('S.D.PASTE SHEET'!P586="","",'S.D.PASTE SHEET'!P586)</f>
        <v/>
      </c>
      <c s="86" t="str">
        <f>IF('S.D.PASTE SHEET'!Q586="","",'S.D.PASTE SHEET'!Q586)</f>
        <v/>
      </c>
      <c s="86" t="str">
        <f>IF('S.D.PASTE SHEET'!R586="","",'S.D.PASTE SHEET'!R586)</f>
        <v/>
      </c>
      <c s="86" t="str">
        <f>IF('S.D.PASTE SHEET'!S586="","",'S.D.PASTE SHEET'!S586)</f>
        <v/>
      </c>
      <c s="86" t="str">
        <f>IF('S.D.PASTE SHEET'!T586="","",'S.D.PASTE SHEET'!T586)</f>
        <v/>
      </c>
      <c s="86" t="str">
        <f>IF('S.D.PASTE SHEET'!U586="","",'S.D.PASTE SHEET'!U586)</f>
        <v/>
      </c>
      <c s="86" t="str">
        <f>IF('S.D.PASTE SHEET'!V586="","",'S.D.PASTE SHEET'!V586)</f>
        <v/>
      </c>
      <c s="86" t="str">
        <f>IF('S.D.PASTE SHEET'!W586="","",'S.D.PASTE SHEET'!W586)</f>
        <v/>
      </c>
      <c s="86" t="str">
        <f>IF('S.D.PASTE SHEET'!X586="","",'S.D.PASTE SHEET'!X586)</f>
        <v/>
      </c>
      <c s="86" t="str">
        <f>IF('S.D.PASTE SHEET'!Y586="","",'S.D.PASTE SHEET'!Y586)</f>
        <v/>
      </c>
      <c s="86" t="str">
        <f>IF('S.D.PASTE SHEET'!Z586="","",'S.D.PASTE SHEET'!Z586)</f>
        <v/>
      </c>
      <c s="86" t="str">
        <f>IF('S.D.PASTE SHEET'!AA586="","",'S.D.PASTE SHEET'!AA586)</f>
        <v/>
      </c>
      <c s="86" t="str">
        <f>IF('S.D.PASTE SHEET'!AB586="","",'S.D.PASTE SHEET'!AB586)</f>
        <v/>
      </c>
      <c s="86" t="str">
        <f>IF('S.D.PASTE SHEET'!AC586="","",'S.D.PASTE SHEET'!AC586)</f>
        <v/>
      </c>
      <c s="86" t="str">
        <f>IF('S.D.PASTE SHEET'!AD586="","",'S.D.PASTE SHEET'!AD586)</f>
        <v/>
      </c>
      <c s="87"/>
      <c s="88" t="str">
        <f>IF(AK586="","",IF(AK586&gt;0,COUNT($AG$2:AG586),""))</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86" s="88" t="str">
        <f>IF(BC586="","",IF(BC586&gt;0,COUNT($AY$2:AY586),""))</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87" spans="1:66" ht="15.75" customHeight="1">
      <c r="A587" s="86" t="str">
        <f>IF('S.D.PASTE SHEET'!A587="","",'S.D.PASTE SHEET'!A587)</f>
        <v/>
      </c>
      <c s="86" t="str">
        <f>IF('S.D.PASTE SHEET'!B587="","",'S.D.PASTE SHEET'!B587)</f>
        <v/>
      </c>
      <c s="86" t="str">
        <f>IF('S.D.PASTE SHEET'!C587="","",'S.D.PASTE SHEET'!C587)</f>
        <v/>
      </c>
      <c s="86" t="str">
        <f>IF('S.D.PASTE SHEET'!D587="","",'S.D.PASTE SHEET'!D587)</f>
        <v/>
      </c>
      <c s="86" t="str">
        <f>IF('S.D.PASTE SHEET'!E587="","",'S.D.PASTE SHEET'!E587)</f>
        <v/>
      </c>
      <c s="86" t="str">
        <f>IF('S.D.PASTE SHEET'!F587="","",'S.D.PASTE SHEET'!F587)</f>
        <v/>
      </c>
      <c s="86" t="str">
        <f>IF('S.D.PASTE SHEET'!G587="","",'S.D.PASTE SHEET'!G587)</f>
        <v/>
      </c>
      <c s="86" t="str">
        <f>IF('S.D.PASTE SHEET'!H587="","",'S.D.PASTE SHEET'!H587)</f>
        <v/>
      </c>
      <c s="86" t="str">
        <f>IF('S.D.PASTE SHEET'!I587="","",'S.D.PASTE SHEET'!I587)</f>
        <v/>
      </c>
      <c s="86" t="str">
        <f>IF('S.D.PASTE SHEET'!J587="","",'S.D.PASTE SHEET'!J587)</f>
        <v/>
      </c>
      <c s="86" t="str">
        <f>IF('S.D.PASTE SHEET'!K587="","",'S.D.PASTE SHEET'!K587)</f>
        <v/>
      </c>
      <c s="86" t="str">
        <f>IF('S.D.PASTE SHEET'!L587="","",'S.D.PASTE SHEET'!L587)</f>
        <v/>
      </c>
      <c s="86" t="str">
        <f>IF('S.D.PASTE SHEET'!M587="","",'S.D.PASTE SHEET'!M587)</f>
        <v/>
      </c>
      <c s="86" t="str">
        <f>IF('S.D.PASTE SHEET'!N587="","",'S.D.PASTE SHEET'!N587)</f>
        <v/>
      </c>
      <c s="86" t="str">
        <f>IF('S.D.PASTE SHEET'!O587="","",'S.D.PASTE SHEET'!O587)</f>
        <v/>
      </c>
      <c s="86" t="str">
        <f>IF('S.D.PASTE SHEET'!P587="","",'S.D.PASTE SHEET'!P587)</f>
        <v/>
      </c>
      <c s="86" t="str">
        <f>IF('S.D.PASTE SHEET'!Q587="","",'S.D.PASTE SHEET'!Q587)</f>
        <v/>
      </c>
      <c s="86" t="str">
        <f>IF('S.D.PASTE SHEET'!R587="","",'S.D.PASTE SHEET'!R587)</f>
        <v/>
      </c>
      <c s="86" t="str">
        <f>IF('S.D.PASTE SHEET'!S587="","",'S.D.PASTE SHEET'!S587)</f>
        <v/>
      </c>
      <c s="86" t="str">
        <f>IF('S.D.PASTE SHEET'!T587="","",'S.D.PASTE SHEET'!T587)</f>
        <v/>
      </c>
      <c s="86" t="str">
        <f>IF('S.D.PASTE SHEET'!U587="","",'S.D.PASTE SHEET'!U587)</f>
        <v/>
      </c>
      <c s="86" t="str">
        <f>IF('S.D.PASTE SHEET'!V587="","",'S.D.PASTE SHEET'!V587)</f>
        <v/>
      </c>
      <c s="86" t="str">
        <f>IF('S.D.PASTE SHEET'!W587="","",'S.D.PASTE SHEET'!W587)</f>
        <v/>
      </c>
      <c s="86" t="str">
        <f>IF('S.D.PASTE SHEET'!X587="","",'S.D.PASTE SHEET'!X587)</f>
        <v/>
      </c>
      <c s="86" t="str">
        <f>IF('S.D.PASTE SHEET'!Y587="","",'S.D.PASTE SHEET'!Y587)</f>
        <v/>
      </c>
      <c s="86" t="str">
        <f>IF('S.D.PASTE SHEET'!Z587="","",'S.D.PASTE SHEET'!Z587)</f>
        <v/>
      </c>
      <c s="86" t="str">
        <f>IF('S.D.PASTE SHEET'!AA587="","",'S.D.PASTE SHEET'!AA587)</f>
        <v/>
      </c>
      <c s="86" t="str">
        <f>IF('S.D.PASTE SHEET'!AB587="","",'S.D.PASTE SHEET'!AB587)</f>
        <v/>
      </c>
      <c s="86" t="str">
        <f>IF('S.D.PASTE SHEET'!AC587="","",'S.D.PASTE SHEET'!AC587)</f>
        <v/>
      </c>
      <c s="86" t="str">
        <f>IF('S.D.PASTE SHEET'!AD587="","",'S.D.PASTE SHEET'!AD587)</f>
        <v/>
      </c>
      <c s="87"/>
      <c s="88" t="str">
        <f>IF(AK587="","",IF(AK587&gt;0,COUNT($AG$2:AG587),""))</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87" s="88" t="str">
        <f>IF(BC587="","",IF(BC587&gt;0,COUNT($AY$2:AY587),""))</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88" spans="1:66" ht="15.75" customHeight="1">
      <c r="A588" s="86" t="str">
        <f>IF('S.D.PASTE SHEET'!A588="","",'S.D.PASTE SHEET'!A588)</f>
        <v/>
      </c>
      <c s="86" t="str">
        <f>IF('S.D.PASTE SHEET'!B588="","",'S.D.PASTE SHEET'!B588)</f>
        <v/>
      </c>
      <c s="86" t="str">
        <f>IF('S.D.PASTE SHEET'!C588="","",'S.D.PASTE SHEET'!C588)</f>
        <v/>
      </c>
      <c s="86" t="str">
        <f>IF('S.D.PASTE SHEET'!D588="","",'S.D.PASTE SHEET'!D588)</f>
        <v/>
      </c>
      <c s="86" t="str">
        <f>IF('S.D.PASTE SHEET'!E588="","",'S.D.PASTE SHEET'!E588)</f>
        <v/>
      </c>
      <c s="86" t="str">
        <f>IF('S.D.PASTE SHEET'!F588="","",'S.D.PASTE SHEET'!F588)</f>
        <v/>
      </c>
      <c s="86" t="str">
        <f>IF('S.D.PASTE SHEET'!G588="","",'S.D.PASTE SHEET'!G588)</f>
        <v/>
      </c>
      <c s="86" t="str">
        <f>IF('S.D.PASTE SHEET'!H588="","",'S.D.PASTE SHEET'!H588)</f>
        <v/>
      </c>
      <c s="86" t="str">
        <f>IF('S.D.PASTE SHEET'!I588="","",'S.D.PASTE SHEET'!I588)</f>
        <v/>
      </c>
      <c s="86" t="str">
        <f>IF('S.D.PASTE SHEET'!J588="","",'S.D.PASTE SHEET'!J588)</f>
        <v/>
      </c>
      <c s="86" t="str">
        <f>IF('S.D.PASTE SHEET'!K588="","",'S.D.PASTE SHEET'!K588)</f>
        <v/>
      </c>
      <c s="86" t="str">
        <f>IF('S.D.PASTE SHEET'!L588="","",'S.D.PASTE SHEET'!L588)</f>
        <v/>
      </c>
      <c s="86" t="str">
        <f>IF('S.D.PASTE SHEET'!M588="","",'S.D.PASTE SHEET'!M588)</f>
        <v/>
      </c>
      <c s="86" t="str">
        <f>IF('S.D.PASTE SHEET'!N588="","",'S.D.PASTE SHEET'!N588)</f>
        <v/>
      </c>
      <c s="86" t="str">
        <f>IF('S.D.PASTE SHEET'!O588="","",'S.D.PASTE SHEET'!O588)</f>
        <v/>
      </c>
      <c s="86" t="str">
        <f>IF('S.D.PASTE SHEET'!P588="","",'S.D.PASTE SHEET'!P588)</f>
        <v/>
      </c>
      <c s="86" t="str">
        <f>IF('S.D.PASTE SHEET'!Q588="","",'S.D.PASTE SHEET'!Q588)</f>
        <v/>
      </c>
      <c s="86" t="str">
        <f>IF('S.D.PASTE SHEET'!R588="","",'S.D.PASTE SHEET'!R588)</f>
        <v/>
      </c>
      <c s="86" t="str">
        <f>IF('S.D.PASTE SHEET'!S588="","",'S.D.PASTE SHEET'!S588)</f>
        <v/>
      </c>
      <c s="86" t="str">
        <f>IF('S.D.PASTE SHEET'!T588="","",'S.D.PASTE SHEET'!T588)</f>
        <v/>
      </c>
      <c s="86" t="str">
        <f>IF('S.D.PASTE SHEET'!U588="","",'S.D.PASTE SHEET'!U588)</f>
        <v/>
      </c>
      <c s="86" t="str">
        <f>IF('S.D.PASTE SHEET'!V588="","",'S.D.PASTE SHEET'!V588)</f>
        <v/>
      </c>
      <c s="86" t="str">
        <f>IF('S.D.PASTE SHEET'!W588="","",'S.D.PASTE SHEET'!W588)</f>
        <v/>
      </c>
      <c s="86" t="str">
        <f>IF('S.D.PASTE SHEET'!X588="","",'S.D.PASTE SHEET'!X588)</f>
        <v/>
      </c>
      <c s="86" t="str">
        <f>IF('S.D.PASTE SHEET'!Y588="","",'S.D.PASTE SHEET'!Y588)</f>
        <v/>
      </c>
      <c s="86" t="str">
        <f>IF('S.D.PASTE SHEET'!Z588="","",'S.D.PASTE SHEET'!Z588)</f>
        <v/>
      </c>
      <c s="86" t="str">
        <f>IF('S.D.PASTE SHEET'!AA588="","",'S.D.PASTE SHEET'!AA588)</f>
        <v/>
      </c>
      <c s="86" t="str">
        <f>IF('S.D.PASTE SHEET'!AB588="","",'S.D.PASTE SHEET'!AB588)</f>
        <v/>
      </c>
      <c s="86" t="str">
        <f>IF('S.D.PASTE SHEET'!AC588="","",'S.D.PASTE SHEET'!AC588)</f>
        <v/>
      </c>
      <c s="86" t="str">
        <f>IF('S.D.PASTE SHEET'!AD588="","",'S.D.PASTE SHEET'!AD588)</f>
        <v/>
      </c>
      <c s="87"/>
      <c s="88" t="str">
        <f>IF(AK588="","",IF(AK588&gt;0,COUNT($AG$2:AG588),""))</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88" s="88" t="str">
        <f>IF(BC588="","",IF(BC588&gt;0,COUNT($AY$2:AY588),""))</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89" spans="1:66" ht="15.75" customHeight="1">
      <c r="A589" s="86" t="str">
        <f>IF('S.D.PASTE SHEET'!A589="","",'S.D.PASTE SHEET'!A589)</f>
        <v/>
      </c>
      <c s="86" t="str">
        <f>IF('S.D.PASTE SHEET'!B589="","",'S.D.PASTE SHEET'!B589)</f>
        <v/>
      </c>
      <c s="86" t="str">
        <f>IF('S.D.PASTE SHEET'!C589="","",'S.D.PASTE SHEET'!C589)</f>
        <v/>
      </c>
      <c s="86" t="str">
        <f>IF('S.D.PASTE SHEET'!D589="","",'S.D.PASTE SHEET'!D589)</f>
        <v/>
      </c>
      <c s="86" t="str">
        <f>IF('S.D.PASTE SHEET'!E589="","",'S.D.PASTE SHEET'!E589)</f>
        <v/>
      </c>
      <c s="86" t="str">
        <f>IF('S.D.PASTE SHEET'!F589="","",'S.D.PASTE SHEET'!F589)</f>
        <v/>
      </c>
      <c s="86" t="str">
        <f>IF('S.D.PASTE SHEET'!G589="","",'S.D.PASTE SHEET'!G589)</f>
        <v/>
      </c>
      <c s="86" t="str">
        <f>IF('S.D.PASTE SHEET'!H589="","",'S.D.PASTE SHEET'!H589)</f>
        <v/>
      </c>
      <c s="86" t="str">
        <f>IF('S.D.PASTE SHEET'!I589="","",'S.D.PASTE SHEET'!I589)</f>
        <v/>
      </c>
      <c s="86" t="str">
        <f>IF('S.D.PASTE SHEET'!J589="","",'S.D.PASTE SHEET'!J589)</f>
        <v/>
      </c>
      <c s="86" t="str">
        <f>IF('S.D.PASTE SHEET'!K589="","",'S.D.PASTE SHEET'!K589)</f>
        <v/>
      </c>
      <c s="86" t="str">
        <f>IF('S.D.PASTE SHEET'!L589="","",'S.D.PASTE SHEET'!L589)</f>
        <v/>
      </c>
      <c s="86" t="str">
        <f>IF('S.D.PASTE SHEET'!M589="","",'S.D.PASTE SHEET'!M589)</f>
        <v/>
      </c>
      <c s="86" t="str">
        <f>IF('S.D.PASTE SHEET'!N589="","",'S.D.PASTE SHEET'!N589)</f>
        <v/>
      </c>
      <c s="86" t="str">
        <f>IF('S.D.PASTE SHEET'!O589="","",'S.D.PASTE SHEET'!O589)</f>
        <v/>
      </c>
      <c s="86" t="str">
        <f>IF('S.D.PASTE SHEET'!P589="","",'S.D.PASTE SHEET'!P589)</f>
        <v/>
      </c>
      <c s="86" t="str">
        <f>IF('S.D.PASTE SHEET'!Q589="","",'S.D.PASTE SHEET'!Q589)</f>
        <v/>
      </c>
      <c s="86" t="str">
        <f>IF('S.D.PASTE SHEET'!R589="","",'S.D.PASTE SHEET'!R589)</f>
        <v/>
      </c>
      <c s="86" t="str">
        <f>IF('S.D.PASTE SHEET'!S589="","",'S.D.PASTE SHEET'!S589)</f>
        <v/>
      </c>
      <c s="86" t="str">
        <f>IF('S.D.PASTE SHEET'!T589="","",'S.D.PASTE SHEET'!T589)</f>
        <v/>
      </c>
      <c s="86" t="str">
        <f>IF('S.D.PASTE SHEET'!U589="","",'S.D.PASTE SHEET'!U589)</f>
        <v/>
      </c>
      <c s="86" t="str">
        <f>IF('S.D.PASTE SHEET'!V589="","",'S.D.PASTE SHEET'!V589)</f>
        <v/>
      </c>
      <c s="86" t="str">
        <f>IF('S.D.PASTE SHEET'!W589="","",'S.D.PASTE SHEET'!W589)</f>
        <v/>
      </c>
      <c s="86" t="str">
        <f>IF('S.D.PASTE SHEET'!X589="","",'S.D.PASTE SHEET'!X589)</f>
        <v/>
      </c>
      <c s="86" t="str">
        <f>IF('S.D.PASTE SHEET'!Y589="","",'S.D.PASTE SHEET'!Y589)</f>
        <v/>
      </c>
      <c s="86" t="str">
        <f>IF('S.D.PASTE SHEET'!Z589="","",'S.D.PASTE SHEET'!Z589)</f>
        <v/>
      </c>
      <c s="86" t="str">
        <f>IF('S.D.PASTE SHEET'!AA589="","",'S.D.PASTE SHEET'!AA589)</f>
        <v/>
      </c>
      <c s="86" t="str">
        <f>IF('S.D.PASTE SHEET'!AB589="","",'S.D.PASTE SHEET'!AB589)</f>
        <v/>
      </c>
      <c s="86" t="str">
        <f>IF('S.D.PASTE SHEET'!AC589="","",'S.D.PASTE SHEET'!AC589)</f>
        <v/>
      </c>
      <c s="86" t="str">
        <f>IF('S.D.PASTE SHEET'!AD589="","",'S.D.PASTE SHEET'!AD589)</f>
        <v/>
      </c>
      <c s="87"/>
      <c s="88" t="str">
        <f>IF(AK589="","",IF(AK589&gt;0,COUNT($AG$2:AG589),""))</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89" s="88" t="str">
        <f>IF(BC589="","",IF(BC589&gt;0,COUNT($AY$2:AY589),""))</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90" spans="1:66" ht="15.75" customHeight="1">
      <c r="A590" s="86" t="str">
        <f>IF('S.D.PASTE SHEET'!A590="","",'S.D.PASTE SHEET'!A590)</f>
        <v/>
      </c>
      <c s="86" t="str">
        <f>IF('S.D.PASTE SHEET'!B590="","",'S.D.PASTE SHEET'!B590)</f>
        <v/>
      </c>
      <c s="86" t="str">
        <f>IF('S.D.PASTE SHEET'!C590="","",'S.D.PASTE SHEET'!C590)</f>
        <v/>
      </c>
      <c s="86" t="str">
        <f>IF('S.D.PASTE SHEET'!D590="","",'S.D.PASTE SHEET'!D590)</f>
        <v/>
      </c>
      <c s="86" t="str">
        <f>IF('S.D.PASTE SHEET'!E590="","",'S.D.PASTE SHEET'!E590)</f>
        <v/>
      </c>
      <c s="86" t="str">
        <f>IF('S.D.PASTE SHEET'!F590="","",'S.D.PASTE SHEET'!F590)</f>
        <v/>
      </c>
      <c s="86" t="str">
        <f>IF('S.D.PASTE SHEET'!G590="","",'S.D.PASTE SHEET'!G590)</f>
        <v/>
      </c>
      <c s="86" t="str">
        <f>IF('S.D.PASTE SHEET'!H590="","",'S.D.PASTE SHEET'!H590)</f>
        <v/>
      </c>
      <c s="86" t="str">
        <f>IF('S.D.PASTE SHEET'!I590="","",'S.D.PASTE SHEET'!I590)</f>
        <v/>
      </c>
      <c s="86" t="str">
        <f>IF('S.D.PASTE SHEET'!J590="","",'S.D.PASTE SHEET'!J590)</f>
        <v/>
      </c>
      <c s="86" t="str">
        <f>IF('S.D.PASTE SHEET'!K590="","",'S.D.PASTE SHEET'!K590)</f>
        <v/>
      </c>
      <c s="86" t="str">
        <f>IF('S.D.PASTE SHEET'!L590="","",'S.D.PASTE SHEET'!L590)</f>
        <v/>
      </c>
      <c s="86" t="str">
        <f>IF('S.D.PASTE SHEET'!M590="","",'S.D.PASTE SHEET'!M590)</f>
        <v/>
      </c>
      <c s="86" t="str">
        <f>IF('S.D.PASTE SHEET'!N590="","",'S.D.PASTE SHEET'!N590)</f>
        <v/>
      </c>
      <c s="86" t="str">
        <f>IF('S.D.PASTE SHEET'!O590="","",'S.D.PASTE SHEET'!O590)</f>
        <v/>
      </c>
      <c s="86" t="str">
        <f>IF('S.D.PASTE SHEET'!P590="","",'S.D.PASTE SHEET'!P590)</f>
        <v/>
      </c>
      <c s="86" t="str">
        <f>IF('S.D.PASTE SHEET'!Q590="","",'S.D.PASTE SHEET'!Q590)</f>
        <v/>
      </c>
      <c s="86" t="str">
        <f>IF('S.D.PASTE SHEET'!R590="","",'S.D.PASTE SHEET'!R590)</f>
        <v/>
      </c>
      <c s="86" t="str">
        <f>IF('S.D.PASTE SHEET'!S590="","",'S.D.PASTE SHEET'!S590)</f>
        <v/>
      </c>
      <c s="86" t="str">
        <f>IF('S.D.PASTE SHEET'!T590="","",'S.D.PASTE SHEET'!T590)</f>
        <v/>
      </c>
      <c s="86" t="str">
        <f>IF('S.D.PASTE SHEET'!U590="","",'S.D.PASTE SHEET'!U590)</f>
        <v/>
      </c>
      <c s="86" t="str">
        <f>IF('S.D.PASTE SHEET'!V590="","",'S.D.PASTE SHEET'!V590)</f>
        <v/>
      </c>
      <c s="86" t="str">
        <f>IF('S.D.PASTE SHEET'!W590="","",'S.D.PASTE SHEET'!W590)</f>
        <v/>
      </c>
      <c s="86" t="str">
        <f>IF('S.D.PASTE SHEET'!X590="","",'S.D.PASTE SHEET'!X590)</f>
        <v/>
      </c>
      <c s="86" t="str">
        <f>IF('S.D.PASTE SHEET'!Y590="","",'S.D.PASTE SHEET'!Y590)</f>
        <v/>
      </c>
      <c s="86" t="str">
        <f>IF('S.D.PASTE SHEET'!Z590="","",'S.D.PASTE SHEET'!Z590)</f>
        <v/>
      </c>
      <c s="86" t="str">
        <f>IF('S.D.PASTE SHEET'!AA590="","",'S.D.PASTE SHEET'!AA590)</f>
        <v/>
      </c>
      <c s="86" t="str">
        <f>IF('S.D.PASTE SHEET'!AB590="","",'S.D.PASTE SHEET'!AB590)</f>
        <v/>
      </c>
      <c s="86" t="str">
        <f>IF('S.D.PASTE SHEET'!AC590="","",'S.D.PASTE SHEET'!AC590)</f>
        <v/>
      </c>
      <c s="86" t="str">
        <f>IF('S.D.PASTE SHEET'!AD590="","",'S.D.PASTE SHEET'!AD590)</f>
        <v/>
      </c>
      <c s="87"/>
      <c s="88" t="str">
        <f>IF(AK590="","",IF(AK590&gt;0,COUNT($AG$2:AG590),""))</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90" s="88" t="str">
        <f>IF(BC590="","",IF(BC590&gt;0,COUNT($AY$2:AY590),""))</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91" spans="1:66" ht="15.75" customHeight="1">
      <c r="A591" s="86" t="str">
        <f>IF('S.D.PASTE SHEET'!A591="","",'S.D.PASTE SHEET'!A591)</f>
        <v/>
      </c>
      <c s="86" t="str">
        <f>IF('S.D.PASTE SHEET'!B591="","",'S.D.PASTE SHEET'!B591)</f>
        <v/>
      </c>
      <c s="86" t="str">
        <f>IF('S.D.PASTE SHEET'!C591="","",'S.D.PASTE SHEET'!C591)</f>
        <v/>
      </c>
      <c s="86" t="str">
        <f>IF('S.D.PASTE SHEET'!D591="","",'S.D.PASTE SHEET'!D591)</f>
        <v/>
      </c>
      <c s="86" t="str">
        <f>IF('S.D.PASTE SHEET'!E591="","",'S.D.PASTE SHEET'!E591)</f>
        <v/>
      </c>
      <c s="86" t="str">
        <f>IF('S.D.PASTE SHEET'!F591="","",'S.D.PASTE SHEET'!F591)</f>
        <v/>
      </c>
      <c s="86" t="str">
        <f>IF('S.D.PASTE SHEET'!G591="","",'S.D.PASTE SHEET'!G591)</f>
        <v/>
      </c>
      <c s="86" t="str">
        <f>IF('S.D.PASTE SHEET'!H591="","",'S.D.PASTE SHEET'!H591)</f>
        <v/>
      </c>
      <c s="86" t="str">
        <f>IF('S.D.PASTE SHEET'!I591="","",'S.D.PASTE SHEET'!I591)</f>
        <v/>
      </c>
      <c s="86" t="str">
        <f>IF('S.D.PASTE SHEET'!J591="","",'S.D.PASTE SHEET'!J591)</f>
        <v/>
      </c>
      <c s="86" t="str">
        <f>IF('S.D.PASTE SHEET'!K591="","",'S.D.PASTE SHEET'!K591)</f>
        <v/>
      </c>
      <c s="86" t="str">
        <f>IF('S.D.PASTE SHEET'!L591="","",'S.D.PASTE SHEET'!L591)</f>
        <v/>
      </c>
      <c s="86" t="str">
        <f>IF('S.D.PASTE SHEET'!M591="","",'S.D.PASTE SHEET'!M591)</f>
        <v/>
      </c>
      <c s="86" t="str">
        <f>IF('S.D.PASTE SHEET'!N591="","",'S.D.PASTE SHEET'!N591)</f>
        <v/>
      </c>
      <c s="86" t="str">
        <f>IF('S.D.PASTE SHEET'!O591="","",'S.D.PASTE SHEET'!O591)</f>
        <v/>
      </c>
      <c s="86" t="str">
        <f>IF('S.D.PASTE SHEET'!P591="","",'S.D.PASTE SHEET'!P591)</f>
        <v/>
      </c>
      <c s="86" t="str">
        <f>IF('S.D.PASTE SHEET'!Q591="","",'S.D.PASTE SHEET'!Q591)</f>
        <v/>
      </c>
      <c s="86" t="str">
        <f>IF('S.D.PASTE SHEET'!R591="","",'S.D.PASTE SHEET'!R591)</f>
        <v/>
      </c>
      <c s="86" t="str">
        <f>IF('S.D.PASTE SHEET'!S591="","",'S.D.PASTE SHEET'!S591)</f>
        <v/>
      </c>
      <c s="86" t="str">
        <f>IF('S.D.PASTE SHEET'!T591="","",'S.D.PASTE SHEET'!T591)</f>
        <v/>
      </c>
      <c s="86" t="str">
        <f>IF('S.D.PASTE SHEET'!U591="","",'S.D.PASTE SHEET'!U591)</f>
        <v/>
      </c>
      <c s="86" t="str">
        <f>IF('S.D.PASTE SHEET'!V591="","",'S.D.PASTE SHEET'!V591)</f>
        <v/>
      </c>
      <c s="86" t="str">
        <f>IF('S.D.PASTE SHEET'!W591="","",'S.D.PASTE SHEET'!W591)</f>
        <v/>
      </c>
      <c s="86" t="str">
        <f>IF('S.D.PASTE SHEET'!X591="","",'S.D.PASTE SHEET'!X591)</f>
        <v/>
      </c>
      <c s="86" t="str">
        <f>IF('S.D.PASTE SHEET'!Y591="","",'S.D.PASTE SHEET'!Y591)</f>
        <v/>
      </c>
      <c s="86" t="str">
        <f>IF('S.D.PASTE SHEET'!Z591="","",'S.D.PASTE SHEET'!Z591)</f>
        <v/>
      </c>
      <c s="86" t="str">
        <f>IF('S.D.PASTE SHEET'!AA591="","",'S.D.PASTE SHEET'!AA591)</f>
        <v/>
      </c>
      <c s="86" t="str">
        <f>IF('S.D.PASTE SHEET'!AB591="","",'S.D.PASTE SHEET'!AB591)</f>
        <v/>
      </c>
      <c s="86" t="str">
        <f>IF('S.D.PASTE SHEET'!AC591="","",'S.D.PASTE SHEET'!AC591)</f>
        <v/>
      </c>
      <c s="86" t="str">
        <f>IF('S.D.PASTE SHEET'!AD591="","",'S.D.PASTE SHEET'!AD591)</f>
        <v/>
      </c>
      <c s="87"/>
      <c s="88" t="str">
        <f>IF(AK591="","",IF(AK591&gt;0,COUNT($AG$2:AG591),""))</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91" s="88" t="str">
        <f>IF(BC591="","",IF(BC591&gt;0,COUNT($AY$2:AY591),""))</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92" spans="1:66" ht="15.75" customHeight="1">
      <c r="A592" s="86" t="str">
        <f>IF('S.D.PASTE SHEET'!A592="","",'S.D.PASTE SHEET'!A592)</f>
        <v/>
      </c>
      <c s="86" t="str">
        <f>IF('S.D.PASTE SHEET'!B592="","",'S.D.PASTE SHEET'!B592)</f>
        <v/>
      </c>
      <c s="86" t="str">
        <f>IF('S.D.PASTE SHEET'!C592="","",'S.D.PASTE SHEET'!C592)</f>
        <v/>
      </c>
      <c s="86" t="str">
        <f>IF('S.D.PASTE SHEET'!D592="","",'S.D.PASTE SHEET'!D592)</f>
        <v/>
      </c>
      <c s="86" t="str">
        <f>IF('S.D.PASTE SHEET'!E592="","",'S.D.PASTE SHEET'!E592)</f>
        <v/>
      </c>
      <c s="86" t="str">
        <f>IF('S.D.PASTE SHEET'!F592="","",'S.D.PASTE SHEET'!F592)</f>
        <v/>
      </c>
      <c s="86" t="str">
        <f>IF('S.D.PASTE SHEET'!G592="","",'S.D.PASTE SHEET'!G592)</f>
        <v/>
      </c>
      <c s="86" t="str">
        <f>IF('S.D.PASTE SHEET'!H592="","",'S.D.PASTE SHEET'!H592)</f>
        <v/>
      </c>
      <c s="86" t="str">
        <f>IF('S.D.PASTE SHEET'!I592="","",'S.D.PASTE SHEET'!I592)</f>
        <v/>
      </c>
      <c s="86" t="str">
        <f>IF('S.D.PASTE SHEET'!J592="","",'S.D.PASTE SHEET'!J592)</f>
        <v/>
      </c>
      <c s="86" t="str">
        <f>IF('S.D.PASTE SHEET'!K592="","",'S.D.PASTE SHEET'!K592)</f>
        <v/>
      </c>
      <c s="86" t="str">
        <f>IF('S.D.PASTE SHEET'!L592="","",'S.D.PASTE SHEET'!L592)</f>
        <v/>
      </c>
      <c s="86" t="str">
        <f>IF('S.D.PASTE SHEET'!M592="","",'S.D.PASTE SHEET'!M592)</f>
        <v/>
      </c>
      <c s="86" t="str">
        <f>IF('S.D.PASTE SHEET'!N592="","",'S.D.PASTE SHEET'!N592)</f>
        <v/>
      </c>
      <c s="86" t="str">
        <f>IF('S.D.PASTE SHEET'!O592="","",'S.D.PASTE SHEET'!O592)</f>
        <v/>
      </c>
      <c s="86" t="str">
        <f>IF('S.D.PASTE SHEET'!P592="","",'S.D.PASTE SHEET'!P592)</f>
        <v/>
      </c>
      <c s="86" t="str">
        <f>IF('S.D.PASTE SHEET'!Q592="","",'S.D.PASTE SHEET'!Q592)</f>
        <v/>
      </c>
      <c s="86" t="str">
        <f>IF('S.D.PASTE SHEET'!R592="","",'S.D.PASTE SHEET'!R592)</f>
        <v/>
      </c>
      <c s="86" t="str">
        <f>IF('S.D.PASTE SHEET'!S592="","",'S.D.PASTE SHEET'!S592)</f>
        <v/>
      </c>
      <c s="86" t="str">
        <f>IF('S.D.PASTE SHEET'!T592="","",'S.D.PASTE SHEET'!T592)</f>
        <v/>
      </c>
      <c s="86" t="str">
        <f>IF('S.D.PASTE SHEET'!U592="","",'S.D.PASTE SHEET'!U592)</f>
        <v/>
      </c>
      <c s="86" t="str">
        <f>IF('S.D.PASTE SHEET'!V592="","",'S.D.PASTE SHEET'!V592)</f>
        <v/>
      </c>
      <c s="86" t="str">
        <f>IF('S.D.PASTE SHEET'!W592="","",'S.D.PASTE SHEET'!W592)</f>
        <v/>
      </c>
      <c s="86" t="str">
        <f>IF('S.D.PASTE SHEET'!X592="","",'S.D.PASTE SHEET'!X592)</f>
        <v/>
      </c>
      <c s="86" t="str">
        <f>IF('S.D.PASTE SHEET'!Y592="","",'S.D.PASTE SHEET'!Y592)</f>
        <v/>
      </c>
      <c s="86" t="str">
        <f>IF('S.D.PASTE SHEET'!Z592="","",'S.D.PASTE SHEET'!Z592)</f>
        <v/>
      </c>
      <c s="86" t="str">
        <f>IF('S.D.PASTE SHEET'!AA592="","",'S.D.PASTE SHEET'!AA592)</f>
        <v/>
      </c>
      <c s="86" t="str">
        <f>IF('S.D.PASTE SHEET'!AB592="","",'S.D.PASTE SHEET'!AB592)</f>
        <v/>
      </c>
      <c s="86" t="str">
        <f>IF('S.D.PASTE SHEET'!AC592="","",'S.D.PASTE SHEET'!AC592)</f>
        <v/>
      </c>
      <c s="86" t="str">
        <f>IF('S.D.PASTE SHEET'!AD592="","",'S.D.PASTE SHEET'!AD592)</f>
        <v/>
      </c>
      <c s="87"/>
      <c s="88" t="str">
        <f>IF(AK592="","",IF(AK592&gt;0,COUNT($AG$2:AG592),""))</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92" s="88" t="str">
        <f>IF(BC592="","",IF(BC592&gt;0,COUNT($AY$2:AY592),""))</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93" spans="1:66" ht="15.75" customHeight="1">
      <c r="A593" s="86" t="str">
        <f>IF('S.D.PASTE SHEET'!A593="","",'S.D.PASTE SHEET'!A593)</f>
        <v/>
      </c>
      <c s="86" t="str">
        <f>IF('S.D.PASTE SHEET'!B593="","",'S.D.PASTE SHEET'!B593)</f>
        <v/>
      </c>
      <c s="86" t="str">
        <f>IF('S.D.PASTE SHEET'!C593="","",'S.D.PASTE SHEET'!C593)</f>
        <v/>
      </c>
      <c s="86" t="str">
        <f>IF('S.D.PASTE SHEET'!D593="","",'S.D.PASTE SHEET'!D593)</f>
        <v/>
      </c>
      <c s="86" t="str">
        <f>IF('S.D.PASTE SHEET'!E593="","",'S.D.PASTE SHEET'!E593)</f>
        <v/>
      </c>
      <c s="86" t="str">
        <f>IF('S.D.PASTE SHEET'!F593="","",'S.D.PASTE SHEET'!F593)</f>
        <v/>
      </c>
      <c s="86" t="str">
        <f>IF('S.D.PASTE SHEET'!G593="","",'S.D.PASTE SHEET'!G593)</f>
        <v/>
      </c>
      <c s="86" t="str">
        <f>IF('S.D.PASTE SHEET'!H593="","",'S.D.PASTE SHEET'!H593)</f>
        <v/>
      </c>
      <c s="86" t="str">
        <f>IF('S.D.PASTE SHEET'!I593="","",'S.D.PASTE SHEET'!I593)</f>
        <v/>
      </c>
      <c s="86" t="str">
        <f>IF('S.D.PASTE SHEET'!J593="","",'S.D.PASTE SHEET'!J593)</f>
        <v/>
      </c>
      <c s="86" t="str">
        <f>IF('S.D.PASTE SHEET'!K593="","",'S.D.PASTE SHEET'!K593)</f>
        <v/>
      </c>
      <c s="86" t="str">
        <f>IF('S.D.PASTE SHEET'!L593="","",'S.D.PASTE SHEET'!L593)</f>
        <v/>
      </c>
      <c s="86" t="str">
        <f>IF('S.D.PASTE SHEET'!M593="","",'S.D.PASTE SHEET'!M593)</f>
        <v/>
      </c>
      <c s="86" t="str">
        <f>IF('S.D.PASTE SHEET'!N593="","",'S.D.PASTE SHEET'!N593)</f>
        <v/>
      </c>
      <c s="86" t="str">
        <f>IF('S.D.PASTE SHEET'!O593="","",'S.D.PASTE SHEET'!O593)</f>
        <v/>
      </c>
      <c s="86" t="str">
        <f>IF('S.D.PASTE SHEET'!P593="","",'S.D.PASTE SHEET'!P593)</f>
        <v/>
      </c>
      <c s="86" t="str">
        <f>IF('S.D.PASTE SHEET'!Q593="","",'S.D.PASTE SHEET'!Q593)</f>
        <v/>
      </c>
      <c s="86" t="str">
        <f>IF('S.D.PASTE SHEET'!R593="","",'S.D.PASTE SHEET'!R593)</f>
        <v/>
      </c>
      <c s="86" t="str">
        <f>IF('S.D.PASTE SHEET'!S593="","",'S.D.PASTE SHEET'!S593)</f>
        <v/>
      </c>
      <c s="86" t="str">
        <f>IF('S.D.PASTE SHEET'!T593="","",'S.D.PASTE SHEET'!T593)</f>
        <v/>
      </c>
      <c s="86" t="str">
        <f>IF('S.D.PASTE SHEET'!U593="","",'S.D.PASTE SHEET'!U593)</f>
        <v/>
      </c>
      <c s="86" t="str">
        <f>IF('S.D.PASTE SHEET'!V593="","",'S.D.PASTE SHEET'!V593)</f>
        <v/>
      </c>
      <c s="86" t="str">
        <f>IF('S.D.PASTE SHEET'!W593="","",'S.D.PASTE SHEET'!W593)</f>
        <v/>
      </c>
      <c s="86" t="str">
        <f>IF('S.D.PASTE SHEET'!X593="","",'S.D.PASTE SHEET'!X593)</f>
        <v/>
      </c>
      <c s="86" t="str">
        <f>IF('S.D.PASTE SHEET'!Y593="","",'S.D.PASTE SHEET'!Y593)</f>
        <v/>
      </c>
      <c s="86" t="str">
        <f>IF('S.D.PASTE SHEET'!Z593="","",'S.D.PASTE SHEET'!Z593)</f>
        <v/>
      </c>
      <c s="86" t="str">
        <f>IF('S.D.PASTE SHEET'!AA593="","",'S.D.PASTE SHEET'!AA593)</f>
        <v/>
      </c>
      <c s="86" t="str">
        <f>IF('S.D.PASTE SHEET'!AB593="","",'S.D.PASTE SHEET'!AB593)</f>
        <v/>
      </c>
      <c s="86" t="str">
        <f>IF('S.D.PASTE SHEET'!AC593="","",'S.D.PASTE SHEET'!AC593)</f>
        <v/>
      </c>
      <c s="86" t="str">
        <f>IF('S.D.PASTE SHEET'!AD593="","",'S.D.PASTE SHEET'!AD593)</f>
        <v/>
      </c>
      <c s="87"/>
      <c s="88" t="str">
        <f>IF(AK593="","",IF(AK593&gt;0,COUNT($AG$2:AG593),""))</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93" s="88" t="str">
        <f>IF(BC593="","",IF(BC593&gt;0,COUNT($AY$2:AY593),""))</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94" spans="1:66" ht="15.75" customHeight="1">
      <c r="A594" s="86" t="str">
        <f>IF('S.D.PASTE SHEET'!A594="","",'S.D.PASTE SHEET'!A594)</f>
        <v/>
      </c>
      <c s="86" t="str">
        <f>IF('S.D.PASTE SHEET'!B594="","",'S.D.PASTE SHEET'!B594)</f>
        <v/>
      </c>
      <c s="86" t="str">
        <f>IF('S.D.PASTE SHEET'!C594="","",'S.D.PASTE SHEET'!C594)</f>
        <v/>
      </c>
      <c s="86" t="str">
        <f>IF('S.D.PASTE SHEET'!D594="","",'S.D.PASTE SHEET'!D594)</f>
        <v/>
      </c>
      <c s="86" t="str">
        <f>IF('S.D.PASTE SHEET'!E594="","",'S.D.PASTE SHEET'!E594)</f>
        <v/>
      </c>
      <c s="86" t="str">
        <f>IF('S.D.PASTE SHEET'!F594="","",'S.D.PASTE SHEET'!F594)</f>
        <v/>
      </c>
      <c s="86" t="str">
        <f>IF('S.D.PASTE SHEET'!G594="","",'S.D.PASTE SHEET'!G594)</f>
        <v/>
      </c>
      <c s="86" t="str">
        <f>IF('S.D.PASTE SHEET'!H594="","",'S.D.PASTE SHEET'!H594)</f>
        <v/>
      </c>
      <c s="86" t="str">
        <f>IF('S.D.PASTE SHEET'!I594="","",'S.D.PASTE SHEET'!I594)</f>
        <v/>
      </c>
      <c s="86" t="str">
        <f>IF('S.D.PASTE SHEET'!J594="","",'S.D.PASTE SHEET'!J594)</f>
        <v/>
      </c>
      <c s="86" t="str">
        <f>IF('S.D.PASTE SHEET'!K594="","",'S.D.PASTE SHEET'!K594)</f>
        <v/>
      </c>
      <c s="86" t="str">
        <f>IF('S.D.PASTE SHEET'!L594="","",'S.D.PASTE SHEET'!L594)</f>
        <v/>
      </c>
      <c s="86" t="str">
        <f>IF('S.D.PASTE SHEET'!M594="","",'S.D.PASTE SHEET'!M594)</f>
        <v/>
      </c>
      <c s="86" t="str">
        <f>IF('S.D.PASTE SHEET'!N594="","",'S.D.PASTE SHEET'!N594)</f>
        <v/>
      </c>
      <c s="86" t="str">
        <f>IF('S.D.PASTE SHEET'!O594="","",'S.D.PASTE SHEET'!O594)</f>
        <v/>
      </c>
      <c s="86" t="str">
        <f>IF('S.D.PASTE SHEET'!P594="","",'S.D.PASTE SHEET'!P594)</f>
        <v/>
      </c>
      <c s="86" t="str">
        <f>IF('S.D.PASTE SHEET'!Q594="","",'S.D.PASTE SHEET'!Q594)</f>
        <v/>
      </c>
      <c s="86" t="str">
        <f>IF('S.D.PASTE SHEET'!R594="","",'S.D.PASTE SHEET'!R594)</f>
        <v/>
      </c>
      <c s="86" t="str">
        <f>IF('S.D.PASTE SHEET'!S594="","",'S.D.PASTE SHEET'!S594)</f>
        <v/>
      </c>
      <c s="86" t="str">
        <f>IF('S.D.PASTE SHEET'!T594="","",'S.D.PASTE SHEET'!T594)</f>
        <v/>
      </c>
      <c s="86" t="str">
        <f>IF('S.D.PASTE SHEET'!U594="","",'S.D.PASTE SHEET'!U594)</f>
        <v/>
      </c>
      <c s="86" t="str">
        <f>IF('S.D.PASTE SHEET'!V594="","",'S.D.PASTE SHEET'!V594)</f>
        <v/>
      </c>
      <c s="86" t="str">
        <f>IF('S.D.PASTE SHEET'!W594="","",'S.D.PASTE SHEET'!W594)</f>
        <v/>
      </c>
      <c s="86" t="str">
        <f>IF('S.D.PASTE SHEET'!X594="","",'S.D.PASTE SHEET'!X594)</f>
        <v/>
      </c>
      <c s="86" t="str">
        <f>IF('S.D.PASTE SHEET'!Y594="","",'S.D.PASTE SHEET'!Y594)</f>
        <v/>
      </c>
      <c s="86" t="str">
        <f>IF('S.D.PASTE SHEET'!Z594="","",'S.D.PASTE SHEET'!Z594)</f>
        <v/>
      </c>
      <c s="86" t="str">
        <f>IF('S.D.PASTE SHEET'!AA594="","",'S.D.PASTE SHEET'!AA594)</f>
        <v/>
      </c>
      <c s="86" t="str">
        <f>IF('S.D.PASTE SHEET'!AB594="","",'S.D.PASTE SHEET'!AB594)</f>
        <v/>
      </c>
      <c s="86" t="str">
        <f>IF('S.D.PASTE SHEET'!AC594="","",'S.D.PASTE SHEET'!AC594)</f>
        <v/>
      </c>
      <c s="86" t="str">
        <f>IF('S.D.PASTE SHEET'!AD594="","",'S.D.PASTE SHEET'!AD594)</f>
        <v/>
      </c>
      <c s="87"/>
      <c s="88" t="str">
        <f>IF(AK594="","",IF(AK594&gt;0,COUNT($AG$2:AG594),""))</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94" s="88" t="str">
        <f>IF(BC594="","",IF(BC594&gt;0,COUNT($AY$2:AY594),""))</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95" spans="1:66" ht="15.75" customHeight="1">
      <c r="A595" s="86" t="str">
        <f>IF('S.D.PASTE SHEET'!A595="","",'S.D.PASTE SHEET'!A595)</f>
        <v/>
      </c>
      <c s="86" t="str">
        <f>IF('S.D.PASTE SHEET'!B595="","",'S.D.PASTE SHEET'!B595)</f>
        <v/>
      </c>
      <c s="86" t="str">
        <f>IF('S.D.PASTE SHEET'!C595="","",'S.D.PASTE SHEET'!C595)</f>
        <v/>
      </c>
      <c s="86" t="str">
        <f>IF('S.D.PASTE SHEET'!D595="","",'S.D.PASTE SHEET'!D595)</f>
        <v/>
      </c>
      <c s="86" t="str">
        <f>IF('S.D.PASTE SHEET'!E595="","",'S.D.PASTE SHEET'!E595)</f>
        <v/>
      </c>
      <c s="86" t="str">
        <f>IF('S.D.PASTE SHEET'!F595="","",'S.D.PASTE SHEET'!F595)</f>
        <v/>
      </c>
      <c s="86" t="str">
        <f>IF('S.D.PASTE SHEET'!G595="","",'S.D.PASTE SHEET'!G595)</f>
        <v/>
      </c>
      <c s="86" t="str">
        <f>IF('S.D.PASTE SHEET'!H595="","",'S.D.PASTE SHEET'!H595)</f>
        <v/>
      </c>
      <c s="86" t="str">
        <f>IF('S.D.PASTE SHEET'!I595="","",'S.D.PASTE SHEET'!I595)</f>
        <v/>
      </c>
      <c s="86" t="str">
        <f>IF('S.D.PASTE SHEET'!J595="","",'S.D.PASTE SHEET'!J595)</f>
        <v/>
      </c>
      <c s="86" t="str">
        <f>IF('S.D.PASTE SHEET'!K595="","",'S.D.PASTE SHEET'!K595)</f>
        <v/>
      </c>
      <c s="86" t="str">
        <f>IF('S.D.PASTE SHEET'!L595="","",'S.D.PASTE SHEET'!L595)</f>
        <v/>
      </c>
      <c s="86" t="str">
        <f>IF('S.D.PASTE SHEET'!M595="","",'S.D.PASTE SHEET'!M595)</f>
        <v/>
      </c>
      <c s="86" t="str">
        <f>IF('S.D.PASTE SHEET'!N595="","",'S.D.PASTE SHEET'!N595)</f>
        <v/>
      </c>
      <c s="86" t="str">
        <f>IF('S.D.PASTE SHEET'!O595="","",'S.D.PASTE SHEET'!O595)</f>
        <v/>
      </c>
      <c s="86" t="str">
        <f>IF('S.D.PASTE SHEET'!P595="","",'S.D.PASTE SHEET'!P595)</f>
        <v/>
      </c>
      <c s="86" t="str">
        <f>IF('S.D.PASTE SHEET'!Q595="","",'S.D.PASTE SHEET'!Q595)</f>
        <v/>
      </c>
      <c s="86" t="str">
        <f>IF('S.D.PASTE SHEET'!R595="","",'S.D.PASTE SHEET'!R595)</f>
        <v/>
      </c>
      <c s="86" t="str">
        <f>IF('S.D.PASTE SHEET'!S595="","",'S.D.PASTE SHEET'!S595)</f>
        <v/>
      </c>
      <c s="86" t="str">
        <f>IF('S.D.PASTE SHEET'!T595="","",'S.D.PASTE SHEET'!T595)</f>
        <v/>
      </c>
      <c s="86" t="str">
        <f>IF('S.D.PASTE SHEET'!U595="","",'S.D.PASTE SHEET'!U595)</f>
        <v/>
      </c>
      <c s="86" t="str">
        <f>IF('S.D.PASTE SHEET'!V595="","",'S.D.PASTE SHEET'!V595)</f>
        <v/>
      </c>
      <c s="86" t="str">
        <f>IF('S.D.PASTE SHEET'!W595="","",'S.D.PASTE SHEET'!W595)</f>
        <v/>
      </c>
      <c s="86" t="str">
        <f>IF('S.D.PASTE SHEET'!X595="","",'S.D.PASTE SHEET'!X595)</f>
        <v/>
      </c>
      <c s="86" t="str">
        <f>IF('S.D.PASTE SHEET'!Y595="","",'S.D.PASTE SHEET'!Y595)</f>
        <v/>
      </c>
      <c s="86" t="str">
        <f>IF('S.D.PASTE SHEET'!Z595="","",'S.D.PASTE SHEET'!Z595)</f>
        <v/>
      </c>
      <c s="86" t="str">
        <f>IF('S.D.PASTE SHEET'!AA595="","",'S.D.PASTE SHEET'!AA595)</f>
        <v/>
      </c>
      <c s="86" t="str">
        <f>IF('S.D.PASTE SHEET'!AB595="","",'S.D.PASTE SHEET'!AB595)</f>
        <v/>
      </c>
      <c s="86" t="str">
        <f>IF('S.D.PASTE SHEET'!AC595="","",'S.D.PASTE SHEET'!AC595)</f>
        <v/>
      </c>
      <c s="86" t="str">
        <f>IF('S.D.PASTE SHEET'!AD595="","",'S.D.PASTE SHEET'!AD595)</f>
        <v/>
      </c>
      <c s="87"/>
      <c s="88" t="str">
        <f>IF(AK595="","",IF(AK595&gt;0,COUNT($AG$2:AG595),""))</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95" s="88" t="str">
        <f>IF(BC595="","",IF(BC595&gt;0,COUNT($AY$2:AY595),""))</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96" spans="1:66" ht="15.75" customHeight="1">
      <c r="A596" s="86" t="str">
        <f>IF('S.D.PASTE SHEET'!A596="","",'S.D.PASTE SHEET'!A596)</f>
        <v/>
      </c>
      <c s="86" t="str">
        <f>IF('S.D.PASTE SHEET'!B596="","",'S.D.PASTE SHEET'!B596)</f>
        <v/>
      </c>
      <c s="86" t="str">
        <f>IF('S.D.PASTE SHEET'!C596="","",'S.D.PASTE SHEET'!C596)</f>
        <v/>
      </c>
      <c s="86" t="str">
        <f>IF('S.D.PASTE SHEET'!D596="","",'S.D.PASTE SHEET'!D596)</f>
        <v/>
      </c>
      <c s="86" t="str">
        <f>IF('S.D.PASTE SHEET'!E596="","",'S.D.PASTE SHEET'!E596)</f>
        <v/>
      </c>
      <c s="86" t="str">
        <f>IF('S.D.PASTE SHEET'!F596="","",'S.D.PASTE SHEET'!F596)</f>
        <v/>
      </c>
      <c s="86" t="str">
        <f>IF('S.D.PASTE SHEET'!G596="","",'S.D.PASTE SHEET'!G596)</f>
        <v/>
      </c>
      <c s="86" t="str">
        <f>IF('S.D.PASTE SHEET'!H596="","",'S.D.PASTE SHEET'!H596)</f>
        <v/>
      </c>
      <c s="86" t="str">
        <f>IF('S.D.PASTE SHEET'!I596="","",'S.D.PASTE SHEET'!I596)</f>
        <v/>
      </c>
      <c s="86" t="str">
        <f>IF('S.D.PASTE SHEET'!J596="","",'S.D.PASTE SHEET'!J596)</f>
        <v/>
      </c>
      <c s="86" t="str">
        <f>IF('S.D.PASTE SHEET'!K596="","",'S.D.PASTE SHEET'!K596)</f>
        <v/>
      </c>
      <c s="86" t="str">
        <f>IF('S.D.PASTE SHEET'!L596="","",'S.D.PASTE SHEET'!L596)</f>
        <v/>
      </c>
      <c s="86" t="str">
        <f>IF('S.D.PASTE SHEET'!M596="","",'S.D.PASTE SHEET'!M596)</f>
        <v/>
      </c>
      <c s="86" t="str">
        <f>IF('S.D.PASTE SHEET'!N596="","",'S.D.PASTE SHEET'!N596)</f>
        <v/>
      </c>
      <c s="86" t="str">
        <f>IF('S.D.PASTE SHEET'!O596="","",'S.D.PASTE SHEET'!O596)</f>
        <v/>
      </c>
      <c s="86" t="str">
        <f>IF('S.D.PASTE SHEET'!P596="","",'S.D.PASTE SHEET'!P596)</f>
        <v/>
      </c>
      <c s="86" t="str">
        <f>IF('S.D.PASTE SHEET'!Q596="","",'S.D.PASTE SHEET'!Q596)</f>
        <v/>
      </c>
      <c s="86" t="str">
        <f>IF('S.D.PASTE SHEET'!R596="","",'S.D.PASTE SHEET'!R596)</f>
        <v/>
      </c>
      <c s="86" t="str">
        <f>IF('S.D.PASTE SHEET'!S596="","",'S.D.PASTE SHEET'!S596)</f>
        <v/>
      </c>
      <c s="86" t="str">
        <f>IF('S.D.PASTE SHEET'!T596="","",'S.D.PASTE SHEET'!T596)</f>
        <v/>
      </c>
      <c s="86" t="str">
        <f>IF('S.D.PASTE SHEET'!U596="","",'S.D.PASTE SHEET'!U596)</f>
        <v/>
      </c>
      <c s="86" t="str">
        <f>IF('S.D.PASTE SHEET'!V596="","",'S.D.PASTE SHEET'!V596)</f>
        <v/>
      </c>
      <c s="86" t="str">
        <f>IF('S.D.PASTE SHEET'!W596="","",'S.D.PASTE SHEET'!W596)</f>
        <v/>
      </c>
      <c s="86" t="str">
        <f>IF('S.D.PASTE SHEET'!X596="","",'S.D.PASTE SHEET'!X596)</f>
        <v/>
      </c>
      <c s="86" t="str">
        <f>IF('S.D.PASTE SHEET'!Y596="","",'S.D.PASTE SHEET'!Y596)</f>
        <v/>
      </c>
      <c s="86" t="str">
        <f>IF('S.D.PASTE SHEET'!Z596="","",'S.D.PASTE SHEET'!Z596)</f>
        <v/>
      </c>
      <c s="86" t="str">
        <f>IF('S.D.PASTE SHEET'!AA596="","",'S.D.PASTE SHEET'!AA596)</f>
        <v/>
      </c>
      <c s="86" t="str">
        <f>IF('S.D.PASTE SHEET'!AB596="","",'S.D.PASTE SHEET'!AB596)</f>
        <v/>
      </c>
      <c s="86" t="str">
        <f>IF('S.D.PASTE SHEET'!AC596="","",'S.D.PASTE SHEET'!AC596)</f>
        <v/>
      </c>
      <c s="86" t="str">
        <f>IF('S.D.PASTE SHEET'!AD596="","",'S.D.PASTE SHEET'!AD596)</f>
        <v/>
      </c>
      <c s="87"/>
      <c s="88" t="str">
        <f>IF(AK596="","",IF(AK596&gt;0,COUNT($AG$2:AG596),""))</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96" s="88" t="str">
        <f>IF(BC596="","",IF(BC596&gt;0,COUNT($AY$2:AY596),""))</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97" spans="1:66" ht="15.75" customHeight="1">
      <c r="A597" s="86" t="str">
        <f>IF('S.D.PASTE SHEET'!A597="","",'S.D.PASTE SHEET'!A597)</f>
        <v/>
      </c>
      <c s="86" t="str">
        <f>IF('S.D.PASTE SHEET'!B597="","",'S.D.PASTE SHEET'!B597)</f>
        <v/>
      </c>
      <c s="86" t="str">
        <f>IF('S.D.PASTE SHEET'!C597="","",'S.D.PASTE SHEET'!C597)</f>
        <v/>
      </c>
      <c s="86" t="str">
        <f>IF('S.D.PASTE SHEET'!D597="","",'S.D.PASTE SHEET'!D597)</f>
        <v/>
      </c>
      <c s="86" t="str">
        <f>IF('S.D.PASTE SHEET'!E597="","",'S.D.PASTE SHEET'!E597)</f>
        <v/>
      </c>
      <c s="86" t="str">
        <f>IF('S.D.PASTE SHEET'!F597="","",'S.D.PASTE SHEET'!F597)</f>
        <v/>
      </c>
      <c s="86" t="str">
        <f>IF('S.D.PASTE SHEET'!G597="","",'S.D.PASTE SHEET'!G597)</f>
        <v/>
      </c>
      <c s="86" t="str">
        <f>IF('S.D.PASTE SHEET'!H597="","",'S.D.PASTE SHEET'!H597)</f>
        <v/>
      </c>
      <c s="86" t="str">
        <f>IF('S.D.PASTE SHEET'!I597="","",'S.D.PASTE SHEET'!I597)</f>
        <v/>
      </c>
      <c s="86" t="str">
        <f>IF('S.D.PASTE SHEET'!J597="","",'S.D.PASTE SHEET'!J597)</f>
        <v/>
      </c>
      <c s="86" t="str">
        <f>IF('S.D.PASTE SHEET'!K597="","",'S.D.PASTE SHEET'!K597)</f>
        <v/>
      </c>
      <c s="86" t="str">
        <f>IF('S.D.PASTE SHEET'!L597="","",'S.D.PASTE SHEET'!L597)</f>
        <v/>
      </c>
      <c s="86" t="str">
        <f>IF('S.D.PASTE SHEET'!M597="","",'S.D.PASTE SHEET'!M597)</f>
        <v/>
      </c>
      <c s="86" t="str">
        <f>IF('S.D.PASTE SHEET'!N597="","",'S.D.PASTE SHEET'!N597)</f>
        <v/>
      </c>
      <c s="86" t="str">
        <f>IF('S.D.PASTE SHEET'!O597="","",'S.D.PASTE SHEET'!O597)</f>
        <v/>
      </c>
      <c s="86" t="str">
        <f>IF('S.D.PASTE SHEET'!P597="","",'S.D.PASTE SHEET'!P597)</f>
        <v/>
      </c>
      <c s="86" t="str">
        <f>IF('S.D.PASTE SHEET'!Q597="","",'S.D.PASTE SHEET'!Q597)</f>
        <v/>
      </c>
      <c s="86" t="str">
        <f>IF('S.D.PASTE SHEET'!R597="","",'S.D.PASTE SHEET'!R597)</f>
        <v/>
      </c>
      <c s="86" t="str">
        <f>IF('S.D.PASTE SHEET'!S597="","",'S.D.PASTE SHEET'!S597)</f>
        <v/>
      </c>
      <c s="86" t="str">
        <f>IF('S.D.PASTE SHEET'!T597="","",'S.D.PASTE SHEET'!T597)</f>
        <v/>
      </c>
      <c s="86" t="str">
        <f>IF('S.D.PASTE SHEET'!U597="","",'S.D.PASTE SHEET'!U597)</f>
        <v/>
      </c>
      <c s="86" t="str">
        <f>IF('S.D.PASTE SHEET'!V597="","",'S.D.PASTE SHEET'!V597)</f>
        <v/>
      </c>
      <c s="86" t="str">
        <f>IF('S.D.PASTE SHEET'!W597="","",'S.D.PASTE SHEET'!W597)</f>
        <v/>
      </c>
      <c s="86" t="str">
        <f>IF('S.D.PASTE SHEET'!X597="","",'S.D.PASTE SHEET'!X597)</f>
        <v/>
      </c>
      <c s="86" t="str">
        <f>IF('S.D.PASTE SHEET'!Y597="","",'S.D.PASTE SHEET'!Y597)</f>
        <v/>
      </c>
      <c s="86" t="str">
        <f>IF('S.D.PASTE SHEET'!Z597="","",'S.D.PASTE SHEET'!Z597)</f>
        <v/>
      </c>
      <c s="86" t="str">
        <f>IF('S.D.PASTE SHEET'!AA597="","",'S.D.PASTE SHEET'!AA597)</f>
        <v/>
      </c>
      <c s="86" t="str">
        <f>IF('S.D.PASTE SHEET'!AB597="","",'S.D.PASTE SHEET'!AB597)</f>
        <v/>
      </c>
      <c s="86" t="str">
        <f>IF('S.D.PASTE SHEET'!AC597="","",'S.D.PASTE SHEET'!AC597)</f>
        <v/>
      </c>
      <c s="86" t="str">
        <f>IF('S.D.PASTE SHEET'!AD597="","",'S.D.PASTE SHEET'!AD597)</f>
        <v/>
      </c>
      <c s="87"/>
      <c s="88" t="str">
        <f>IF(AK597="","",IF(AK597&gt;0,COUNT($AG$2:AG597),""))</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97" s="88" t="str">
        <f>IF(BC597="","",IF(BC597&gt;0,COUNT($AY$2:AY597),""))</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98" spans="1:66" ht="15.75" customHeight="1">
      <c r="A598" s="86" t="str">
        <f>IF('S.D.PASTE SHEET'!A598="","",'S.D.PASTE SHEET'!A598)</f>
        <v/>
      </c>
      <c s="86" t="str">
        <f>IF('S.D.PASTE SHEET'!B598="","",'S.D.PASTE SHEET'!B598)</f>
        <v/>
      </c>
      <c s="86" t="str">
        <f>IF('S.D.PASTE SHEET'!C598="","",'S.D.PASTE SHEET'!C598)</f>
        <v/>
      </c>
      <c s="86" t="str">
        <f>IF('S.D.PASTE SHEET'!D598="","",'S.D.PASTE SHEET'!D598)</f>
        <v/>
      </c>
      <c s="86" t="str">
        <f>IF('S.D.PASTE SHEET'!E598="","",'S.D.PASTE SHEET'!E598)</f>
        <v/>
      </c>
      <c s="86" t="str">
        <f>IF('S.D.PASTE SHEET'!F598="","",'S.D.PASTE SHEET'!F598)</f>
        <v/>
      </c>
      <c s="86" t="str">
        <f>IF('S.D.PASTE SHEET'!G598="","",'S.D.PASTE SHEET'!G598)</f>
        <v/>
      </c>
      <c s="86" t="str">
        <f>IF('S.D.PASTE SHEET'!H598="","",'S.D.PASTE SHEET'!H598)</f>
        <v/>
      </c>
      <c s="86" t="str">
        <f>IF('S.D.PASTE SHEET'!I598="","",'S.D.PASTE SHEET'!I598)</f>
        <v/>
      </c>
      <c s="86" t="str">
        <f>IF('S.D.PASTE SHEET'!J598="","",'S.D.PASTE SHEET'!J598)</f>
        <v/>
      </c>
      <c s="86" t="str">
        <f>IF('S.D.PASTE SHEET'!K598="","",'S.D.PASTE SHEET'!K598)</f>
        <v/>
      </c>
      <c s="86" t="str">
        <f>IF('S.D.PASTE SHEET'!L598="","",'S.D.PASTE SHEET'!L598)</f>
        <v/>
      </c>
      <c s="86" t="str">
        <f>IF('S.D.PASTE SHEET'!M598="","",'S.D.PASTE SHEET'!M598)</f>
        <v/>
      </c>
      <c s="86" t="str">
        <f>IF('S.D.PASTE SHEET'!N598="","",'S.D.PASTE SHEET'!N598)</f>
        <v/>
      </c>
      <c s="86" t="str">
        <f>IF('S.D.PASTE SHEET'!O598="","",'S.D.PASTE SHEET'!O598)</f>
        <v/>
      </c>
      <c s="86" t="str">
        <f>IF('S.D.PASTE SHEET'!P598="","",'S.D.PASTE SHEET'!P598)</f>
        <v/>
      </c>
      <c s="86" t="str">
        <f>IF('S.D.PASTE SHEET'!Q598="","",'S.D.PASTE SHEET'!Q598)</f>
        <v/>
      </c>
      <c s="86" t="str">
        <f>IF('S.D.PASTE SHEET'!R598="","",'S.D.PASTE SHEET'!R598)</f>
        <v/>
      </c>
      <c s="86" t="str">
        <f>IF('S.D.PASTE SHEET'!S598="","",'S.D.PASTE SHEET'!S598)</f>
        <v/>
      </c>
      <c s="86" t="str">
        <f>IF('S.D.PASTE SHEET'!T598="","",'S.D.PASTE SHEET'!T598)</f>
        <v/>
      </c>
      <c s="86" t="str">
        <f>IF('S.D.PASTE SHEET'!U598="","",'S.D.PASTE SHEET'!U598)</f>
        <v/>
      </c>
      <c s="86" t="str">
        <f>IF('S.D.PASTE SHEET'!V598="","",'S.D.PASTE SHEET'!V598)</f>
        <v/>
      </c>
      <c s="86" t="str">
        <f>IF('S.D.PASTE SHEET'!W598="","",'S.D.PASTE SHEET'!W598)</f>
        <v/>
      </c>
      <c s="86" t="str">
        <f>IF('S.D.PASTE SHEET'!X598="","",'S.D.PASTE SHEET'!X598)</f>
        <v/>
      </c>
      <c s="86" t="str">
        <f>IF('S.D.PASTE SHEET'!Y598="","",'S.D.PASTE SHEET'!Y598)</f>
        <v/>
      </c>
      <c s="86" t="str">
        <f>IF('S.D.PASTE SHEET'!Z598="","",'S.D.PASTE SHEET'!Z598)</f>
        <v/>
      </c>
      <c s="86" t="str">
        <f>IF('S.D.PASTE SHEET'!AA598="","",'S.D.PASTE SHEET'!AA598)</f>
        <v/>
      </c>
      <c s="86" t="str">
        <f>IF('S.D.PASTE SHEET'!AB598="","",'S.D.PASTE SHEET'!AB598)</f>
        <v/>
      </c>
      <c s="86" t="str">
        <f>IF('S.D.PASTE SHEET'!AC598="","",'S.D.PASTE SHEET'!AC598)</f>
        <v/>
      </c>
      <c s="86" t="str">
        <f>IF('S.D.PASTE SHEET'!AD598="","",'S.D.PASTE SHEET'!AD598)</f>
        <v/>
      </c>
      <c s="87"/>
      <c s="88" t="str">
        <f>IF(AK598="","",IF(AK598&gt;0,COUNT($AG$2:AG598),""))</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98" s="88" t="str">
        <f>IF(BC598="","",IF(BC598&gt;0,COUNT($AY$2:AY598),""))</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599" spans="1:66" ht="15.75" customHeight="1">
      <c r="A599" s="86" t="str">
        <f>IF('S.D.PASTE SHEET'!A599="","",'S.D.PASTE SHEET'!A599)</f>
        <v/>
      </c>
      <c s="86" t="str">
        <f>IF('S.D.PASTE SHEET'!B599="","",'S.D.PASTE SHEET'!B599)</f>
        <v/>
      </c>
      <c s="86" t="str">
        <f>IF('S.D.PASTE SHEET'!C599="","",'S.D.PASTE SHEET'!C599)</f>
        <v/>
      </c>
      <c s="86" t="str">
        <f>IF('S.D.PASTE SHEET'!D599="","",'S.D.PASTE SHEET'!D599)</f>
        <v/>
      </c>
      <c s="86" t="str">
        <f>IF('S.D.PASTE SHEET'!E599="","",'S.D.PASTE SHEET'!E599)</f>
        <v/>
      </c>
      <c s="86" t="str">
        <f>IF('S.D.PASTE SHEET'!F599="","",'S.D.PASTE SHEET'!F599)</f>
        <v/>
      </c>
      <c s="86" t="str">
        <f>IF('S.D.PASTE SHEET'!G599="","",'S.D.PASTE SHEET'!G599)</f>
        <v/>
      </c>
      <c s="86" t="str">
        <f>IF('S.D.PASTE SHEET'!H599="","",'S.D.PASTE SHEET'!H599)</f>
        <v/>
      </c>
      <c s="86" t="str">
        <f>IF('S.D.PASTE SHEET'!I599="","",'S.D.PASTE SHEET'!I599)</f>
        <v/>
      </c>
      <c s="86" t="str">
        <f>IF('S.D.PASTE SHEET'!J599="","",'S.D.PASTE SHEET'!J599)</f>
        <v/>
      </c>
      <c s="86" t="str">
        <f>IF('S.D.PASTE SHEET'!K599="","",'S.D.PASTE SHEET'!K599)</f>
        <v/>
      </c>
      <c s="86" t="str">
        <f>IF('S.D.PASTE SHEET'!L599="","",'S.D.PASTE SHEET'!L599)</f>
        <v/>
      </c>
      <c s="86" t="str">
        <f>IF('S.D.PASTE SHEET'!M599="","",'S.D.PASTE SHEET'!M599)</f>
        <v/>
      </c>
      <c s="86" t="str">
        <f>IF('S.D.PASTE SHEET'!N599="","",'S.D.PASTE SHEET'!N599)</f>
        <v/>
      </c>
      <c s="86" t="str">
        <f>IF('S.D.PASTE SHEET'!O599="","",'S.D.PASTE SHEET'!O599)</f>
        <v/>
      </c>
      <c s="86" t="str">
        <f>IF('S.D.PASTE SHEET'!P599="","",'S.D.PASTE SHEET'!P599)</f>
        <v/>
      </c>
      <c s="86" t="str">
        <f>IF('S.D.PASTE SHEET'!Q599="","",'S.D.PASTE SHEET'!Q599)</f>
        <v/>
      </c>
      <c s="86" t="str">
        <f>IF('S.D.PASTE SHEET'!R599="","",'S.D.PASTE SHEET'!R599)</f>
        <v/>
      </c>
      <c s="86" t="str">
        <f>IF('S.D.PASTE SHEET'!S599="","",'S.D.PASTE SHEET'!S599)</f>
        <v/>
      </c>
      <c s="86" t="str">
        <f>IF('S.D.PASTE SHEET'!T599="","",'S.D.PASTE SHEET'!T599)</f>
        <v/>
      </c>
      <c s="86" t="str">
        <f>IF('S.D.PASTE SHEET'!U599="","",'S.D.PASTE SHEET'!U599)</f>
        <v/>
      </c>
      <c s="86" t="str">
        <f>IF('S.D.PASTE SHEET'!V599="","",'S.D.PASTE SHEET'!V599)</f>
        <v/>
      </c>
      <c s="86" t="str">
        <f>IF('S.D.PASTE SHEET'!W599="","",'S.D.PASTE SHEET'!W599)</f>
        <v/>
      </c>
      <c s="86" t="str">
        <f>IF('S.D.PASTE SHEET'!X599="","",'S.D.PASTE SHEET'!X599)</f>
        <v/>
      </c>
      <c s="86" t="str">
        <f>IF('S.D.PASTE SHEET'!Y599="","",'S.D.PASTE SHEET'!Y599)</f>
        <v/>
      </c>
      <c s="86" t="str">
        <f>IF('S.D.PASTE SHEET'!Z599="","",'S.D.PASTE SHEET'!Z599)</f>
        <v/>
      </c>
      <c s="86" t="str">
        <f>IF('S.D.PASTE SHEET'!AA599="","",'S.D.PASTE SHEET'!AA599)</f>
        <v/>
      </c>
      <c s="86" t="str">
        <f>IF('S.D.PASTE SHEET'!AB599="","",'S.D.PASTE SHEET'!AB599)</f>
        <v/>
      </c>
      <c s="86" t="str">
        <f>IF('S.D.PASTE SHEET'!AC599="","",'S.D.PASTE SHEET'!AC599)</f>
        <v/>
      </c>
      <c s="86" t="str">
        <f>IF('S.D.PASTE SHEET'!AD599="","",'S.D.PASTE SHEET'!AD599)</f>
        <v/>
      </c>
      <c s="87"/>
      <c s="88" t="str">
        <f>IF(AK599="","",IF(AK599&gt;0,COUNT($AG$2:AG599),""))</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599" s="88" t="str">
        <f>IF(BC599="","",IF(BC599&gt;0,COUNT($AY$2:AY599),""))</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00" spans="1:66" ht="15.75" customHeight="1">
      <c r="A600" s="86" t="str">
        <f>IF('S.D.PASTE SHEET'!A600="","",'S.D.PASTE SHEET'!A600)</f>
        <v/>
      </c>
      <c s="86" t="str">
        <f>IF('S.D.PASTE SHEET'!B600="","",'S.D.PASTE SHEET'!B600)</f>
        <v/>
      </c>
      <c s="86" t="str">
        <f>IF('S.D.PASTE SHEET'!C600="","",'S.D.PASTE SHEET'!C600)</f>
        <v/>
      </c>
      <c s="86" t="str">
        <f>IF('S.D.PASTE SHEET'!D600="","",'S.D.PASTE SHEET'!D600)</f>
        <v/>
      </c>
      <c s="86" t="str">
        <f>IF('S.D.PASTE SHEET'!E600="","",'S.D.PASTE SHEET'!E600)</f>
        <v/>
      </c>
      <c s="86" t="str">
        <f>IF('S.D.PASTE SHEET'!F600="","",'S.D.PASTE SHEET'!F600)</f>
        <v/>
      </c>
      <c s="86" t="str">
        <f>IF('S.D.PASTE SHEET'!G600="","",'S.D.PASTE SHEET'!G600)</f>
        <v/>
      </c>
      <c s="86" t="str">
        <f>IF('S.D.PASTE SHEET'!H600="","",'S.D.PASTE SHEET'!H600)</f>
        <v/>
      </c>
      <c s="86" t="str">
        <f>IF('S.D.PASTE SHEET'!I600="","",'S.D.PASTE SHEET'!I600)</f>
        <v/>
      </c>
      <c s="86" t="str">
        <f>IF('S.D.PASTE SHEET'!J600="","",'S.D.PASTE SHEET'!J600)</f>
        <v/>
      </c>
      <c s="86" t="str">
        <f>IF('S.D.PASTE SHEET'!K600="","",'S.D.PASTE SHEET'!K600)</f>
        <v/>
      </c>
      <c s="86" t="str">
        <f>IF('S.D.PASTE SHEET'!L600="","",'S.D.PASTE SHEET'!L600)</f>
        <v/>
      </c>
      <c s="86" t="str">
        <f>IF('S.D.PASTE SHEET'!M600="","",'S.D.PASTE SHEET'!M600)</f>
        <v/>
      </c>
      <c s="86" t="str">
        <f>IF('S.D.PASTE SHEET'!N600="","",'S.D.PASTE SHEET'!N600)</f>
        <v/>
      </c>
      <c s="86" t="str">
        <f>IF('S.D.PASTE SHEET'!O600="","",'S.D.PASTE SHEET'!O600)</f>
        <v/>
      </c>
      <c s="86" t="str">
        <f>IF('S.D.PASTE SHEET'!P600="","",'S.D.PASTE SHEET'!P600)</f>
        <v/>
      </c>
      <c s="86" t="str">
        <f>IF('S.D.PASTE SHEET'!Q600="","",'S.D.PASTE SHEET'!Q600)</f>
        <v/>
      </c>
      <c s="86" t="str">
        <f>IF('S.D.PASTE SHEET'!R600="","",'S.D.PASTE SHEET'!R600)</f>
        <v/>
      </c>
      <c s="86" t="str">
        <f>IF('S.D.PASTE SHEET'!S600="","",'S.D.PASTE SHEET'!S600)</f>
        <v/>
      </c>
      <c s="86" t="str">
        <f>IF('S.D.PASTE SHEET'!T600="","",'S.D.PASTE SHEET'!T600)</f>
        <v/>
      </c>
      <c s="86" t="str">
        <f>IF('S.D.PASTE SHEET'!U600="","",'S.D.PASTE SHEET'!U600)</f>
        <v/>
      </c>
      <c s="86" t="str">
        <f>IF('S.D.PASTE SHEET'!V600="","",'S.D.PASTE SHEET'!V600)</f>
        <v/>
      </c>
      <c s="86" t="str">
        <f>IF('S.D.PASTE SHEET'!W600="","",'S.D.PASTE SHEET'!W600)</f>
        <v/>
      </c>
      <c s="86" t="str">
        <f>IF('S.D.PASTE SHEET'!X600="","",'S.D.PASTE SHEET'!X600)</f>
        <v/>
      </c>
      <c s="86" t="str">
        <f>IF('S.D.PASTE SHEET'!Y600="","",'S.D.PASTE SHEET'!Y600)</f>
        <v/>
      </c>
      <c s="86" t="str">
        <f>IF('S.D.PASTE SHEET'!Z600="","",'S.D.PASTE SHEET'!Z600)</f>
        <v/>
      </c>
      <c s="86" t="str">
        <f>IF('S.D.PASTE SHEET'!AA600="","",'S.D.PASTE SHEET'!AA600)</f>
        <v/>
      </c>
      <c s="86" t="str">
        <f>IF('S.D.PASTE SHEET'!AB600="","",'S.D.PASTE SHEET'!AB600)</f>
        <v/>
      </c>
      <c s="86" t="str">
        <f>IF('S.D.PASTE SHEET'!AC600="","",'S.D.PASTE SHEET'!AC600)</f>
        <v/>
      </c>
      <c s="86" t="str">
        <f>IF('S.D.PASTE SHEET'!AD600="","",'S.D.PASTE SHEET'!AD600)</f>
        <v/>
      </c>
      <c s="87"/>
      <c s="88" t="str">
        <f>IF(AK600="","",IF(AK600&gt;0,COUNT($AG$2:AG600),""))</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00" s="88" t="str">
        <f>IF(BC600="","",IF(BC600&gt;0,COUNT($AY$2:AY600),""))</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01" spans="1:66" ht="15.75" customHeight="1">
      <c r="A601" s="86" t="str">
        <f>IF('S.D.PASTE SHEET'!A601="","",'S.D.PASTE SHEET'!A601)</f>
        <v/>
      </c>
      <c s="86" t="str">
        <f>IF('S.D.PASTE SHEET'!B601="","",'S.D.PASTE SHEET'!B601)</f>
        <v/>
      </c>
      <c s="86" t="str">
        <f>IF('S.D.PASTE SHEET'!C601="","",'S.D.PASTE SHEET'!C601)</f>
        <v/>
      </c>
      <c s="86" t="str">
        <f>IF('S.D.PASTE SHEET'!D601="","",'S.D.PASTE SHEET'!D601)</f>
        <v/>
      </c>
      <c s="86" t="str">
        <f>IF('S.D.PASTE SHEET'!E601="","",'S.D.PASTE SHEET'!E601)</f>
        <v/>
      </c>
      <c s="86" t="str">
        <f>IF('S.D.PASTE SHEET'!F601="","",'S.D.PASTE SHEET'!F601)</f>
        <v/>
      </c>
      <c s="86" t="str">
        <f>IF('S.D.PASTE SHEET'!G601="","",'S.D.PASTE SHEET'!G601)</f>
        <v/>
      </c>
      <c s="86" t="str">
        <f>IF('S.D.PASTE SHEET'!H601="","",'S.D.PASTE SHEET'!H601)</f>
        <v/>
      </c>
      <c s="86" t="str">
        <f>IF('S.D.PASTE SHEET'!I601="","",'S.D.PASTE SHEET'!I601)</f>
        <v/>
      </c>
      <c s="86" t="str">
        <f>IF('S.D.PASTE SHEET'!J601="","",'S.D.PASTE SHEET'!J601)</f>
        <v/>
      </c>
      <c s="86" t="str">
        <f>IF('S.D.PASTE SHEET'!K601="","",'S.D.PASTE SHEET'!K601)</f>
        <v/>
      </c>
      <c s="86" t="str">
        <f>IF('S.D.PASTE SHEET'!L601="","",'S.D.PASTE SHEET'!L601)</f>
        <v/>
      </c>
      <c s="86" t="str">
        <f>IF('S.D.PASTE SHEET'!M601="","",'S.D.PASTE SHEET'!M601)</f>
        <v/>
      </c>
      <c s="86" t="str">
        <f>IF('S.D.PASTE SHEET'!N601="","",'S.D.PASTE SHEET'!N601)</f>
        <v/>
      </c>
      <c s="86" t="str">
        <f>IF('S.D.PASTE SHEET'!O601="","",'S.D.PASTE SHEET'!O601)</f>
        <v/>
      </c>
      <c s="86" t="str">
        <f>IF('S.D.PASTE SHEET'!P601="","",'S.D.PASTE SHEET'!P601)</f>
        <v/>
      </c>
      <c s="86" t="str">
        <f>IF('S.D.PASTE SHEET'!Q601="","",'S.D.PASTE SHEET'!Q601)</f>
        <v/>
      </c>
      <c s="86" t="str">
        <f>IF('S.D.PASTE SHEET'!R601="","",'S.D.PASTE SHEET'!R601)</f>
        <v/>
      </c>
      <c s="86" t="str">
        <f>IF('S.D.PASTE SHEET'!S601="","",'S.D.PASTE SHEET'!S601)</f>
        <v/>
      </c>
      <c s="86" t="str">
        <f>IF('S.D.PASTE SHEET'!T601="","",'S.D.PASTE SHEET'!T601)</f>
        <v/>
      </c>
      <c s="86" t="str">
        <f>IF('S.D.PASTE SHEET'!U601="","",'S.D.PASTE SHEET'!U601)</f>
        <v/>
      </c>
      <c s="86" t="str">
        <f>IF('S.D.PASTE SHEET'!V601="","",'S.D.PASTE SHEET'!V601)</f>
        <v/>
      </c>
      <c s="86" t="str">
        <f>IF('S.D.PASTE SHEET'!W601="","",'S.D.PASTE SHEET'!W601)</f>
        <v/>
      </c>
      <c s="86" t="str">
        <f>IF('S.D.PASTE SHEET'!X601="","",'S.D.PASTE SHEET'!X601)</f>
        <v/>
      </c>
      <c s="86" t="str">
        <f>IF('S.D.PASTE SHEET'!Y601="","",'S.D.PASTE SHEET'!Y601)</f>
        <v/>
      </c>
      <c s="86" t="str">
        <f>IF('S.D.PASTE SHEET'!Z601="","",'S.D.PASTE SHEET'!Z601)</f>
        <v/>
      </c>
      <c s="86" t="str">
        <f>IF('S.D.PASTE SHEET'!AA601="","",'S.D.PASTE SHEET'!AA601)</f>
        <v/>
      </c>
      <c s="86" t="str">
        <f>IF('S.D.PASTE SHEET'!AB601="","",'S.D.PASTE SHEET'!AB601)</f>
        <v/>
      </c>
      <c s="86" t="str">
        <f>IF('S.D.PASTE SHEET'!AC601="","",'S.D.PASTE SHEET'!AC601)</f>
        <v/>
      </c>
      <c s="86" t="str">
        <f>IF('S.D.PASTE SHEET'!AD601="","",'S.D.PASTE SHEET'!AD601)</f>
        <v/>
      </c>
      <c s="87"/>
      <c s="88" t="str">
        <f>IF(AK601="","",IF(AK601&gt;0,COUNT($AG$2:AG601),""))</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01" s="88" t="str">
        <f>IF(BC601="","",IF(BC601&gt;0,COUNT($AY$2:AY601),""))</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02" spans="1:66" ht="15.75" customHeight="1">
      <c r="A602" s="86" t="str">
        <f>IF('S.D.PASTE SHEET'!A602="","",'S.D.PASTE SHEET'!A602)</f>
        <v/>
      </c>
      <c s="86" t="str">
        <f>IF('S.D.PASTE SHEET'!B602="","",'S.D.PASTE SHEET'!B602)</f>
        <v/>
      </c>
      <c s="86" t="str">
        <f>IF('S.D.PASTE SHEET'!C602="","",'S.D.PASTE SHEET'!C602)</f>
        <v/>
      </c>
      <c s="86" t="str">
        <f>IF('S.D.PASTE SHEET'!D602="","",'S.D.PASTE SHEET'!D602)</f>
        <v/>
      </c>
      <c s="86" t="str">
        <f>IF('S.D.PASTE SHEET'!E602="","",'S.D.PASTE SHEET'!E602)</f>
        <v/>
      </c>
      <c s="86" t="str">
        <f>IF('S.D.PASTE SHEET'!F602="","",'S.D.PASTE SHEET'!F602)</f>
        <v/>
      </c>
      <c s="86" t="str">
        <f>IF('S.D.PASTE SHEET'!G602="","",'S.D.PASTE SHEET'!G602)</f>
        <v/>
      </c>
      <c s="86" t="str">
        <f>IF('S.D.PASTE SHEET'!H602="","",'S.D.PASTE SHEET'!H602)</f>
        <v/>
      </c>
      <c s="86" t="str">
        <f>IF('S.D.PASTE SHEET'!I602="","",'S.D.PASTE SHEET'!I602)</f>
        <v/>
      </c>
      <c s="86" t="str">
        <f>IF('S.D.PASTE SHEET'!J602="","",'S.D.PASTE SHEET'!J602)</f>
        <v/>
      </c>
      <c s="86" t="str">
        <f>IF('S.D.PASTE SHEET'!K602="","",'S.D.PASTE SHEET'!K602)</f>
        <v/>
      </c>
      <c s="86" t="str">
        <f>IF('S.D.PASTE SHEET'!L602="","",'S.D.PASTE SHEET'!L602)</f>
        <v/>
      </c>
      <c s="86" t="str">
        <f>IF('S.D.PASTE SHEET'!M602="","",'S.D.PASTE SHEET'!M602)</f>
        <v/>
      </c>
      <c s="86" t="str">
        <f>IF('S.D.PASTE SHEET'!N602="","",'S.D.PASTE SHEET'!N602)</f>
        <v/>
      </c>
      <c s="86" t="str">
        <f>IF('S.D.PASTE SHEET'!O602="","",'S.D.PASTE SHEET'!O602)</f>
        <v/>
      </c>
      <c s="86" t="str">
        <f>IF('S.D.PASTE SHEET'!P602="","",'S.D.PASTE SHEET'!P602)</f>
        <v/>
      </c>
      <c s="86" t="str">
        <f>IF('S.D.PASTE SHEET'!Q602="","",'S.D.PASTE SHEET'!Q602)</f>
        <v/>
      </c>
      <c s="86" t="str">
        <f>IF('S.D.PASTE SHEET'!R602="","",'S.D.PASTE SHEET'!R602)</f>
        <v/>
      </c>
      <c s="86" t="str">
        <f>IF('S.D.PASTE SHEET'!S602="","",'S.D.PASTE SHEET'!S602)</f>
        <v/>
      </c>
      <c s="86" t="str">
        <f>IF('S.D.PASTE SHEET'!T602="","",'S.D.PASTE SHEET'!T602)</f>
        <v/>
      </c>
      <c s="86" t="str">
        <f>IF('S.D.PASTE SHEET'!U602="","",'S.D.PASTE SHEET'!U602)</f>
        <v/>
      </c>
      <c s="86" t="str">
        <f>IF('S.D.PASTE SHEET'!V602="","",'S.D.PASTE SHEET'!V602)</f>
        <v/>
      </c>
      <c s="86" t="str">
        <f>IF('S.D.PASTE SHEET'!W602="","",'S.D.PASTE SHEET'!W602)</f>
        <v/>
      </c>
      <c s="86" t="str">
        <f>IF('S.D.PASTE SHEET'!X602="","",'S.D.PASTE SHEET'!X602)</f>
        <v/>
      </c>
      <c s="86" t="str">
        <f>IF('S.D.PASTE SHEET'!Y602="","",'S.D.PASTE SHEET'!Y602)</f>
        <v/>
      </c>
      <c s="86" t="str">
        <f>IF('S.D.PASTE SHEET'!Z602="","",'S.D.PASTE SHEET'!Z602)</f>
        <v/>
      </c>
      <c s="86" t="str">
        <f>IF('S.D.PASTE SHEET'!AA602="","",'S.D.PASTE SHEET'!AA602)</f>
        <v/>
      </c>
      <c s="86" t="str">
        <f>IF('S.D.PASTE SHEET'!AB602="","",'S.D.PASTE SHEET'!AB602)</f>
        <v/>
      </c>
      <c s="86" t="str">
        <f>IF('S.D.PASTE SHEET'!AC602="","",'S.D.PASTE SHEET'!AC602)</f>
        <v/>
      </c>
      <c s="86" t="str">
        <f>IF('S.D.PASTE SHEET'!AD602="","",'S.D.PASTE SHEET'!AD602)</f>
        <v/>
      </c>
      <c s="87"/>
      <c s="88" t="str">
        <f>IF(AK602="","",IF(AK602&gt;0,COUNT($AG$2:AG602),""))</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02" s="88" t="str">
        <f>IF(BC602="","",IF(BC602&gt;0,COUNT($AY$2:AY602),""))</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03" spans="1:66" ht="15.75" customHeight="1">
      <c r="A603" s="86" t="str">
        <f>IF('S.D.PASTE SHEET'!A603="","",'S.D.PASTE SHEET'!A603)</f>
        <v/>
      </c>
      <c s="86" t="str">
        <f>IF('S.D.PASTE SHEET'!B603="","",'S.D.PASTE SHEET'!B603)</f>
        <v/>
      </c>
      <c s="86" t="str">
        <f>IF('S.D.PASTE SHEET'!C603="","",'S.D.PASTE SHEET'!C603)</f>
        <v/>
      </c>
      <c s="86" t="str">
        <f>IF('S.D.PASTE SHEET'!D603="","",'S.D.PASTE SHEET'!D603)</f>
        <v/>
      </c>
      <c s="86" t="str">
        <f>IF('S.D.PASTE SHEET'!E603="","",'S.D.PASTE SHEET'!E603)</f>
        <v/>
      </c>
      <c s="86" t="str">
        <f>IF('S.D.PASTE SHEET'!F603="","",'S.D.PASTE SHEET'!F603)</f>
        <v/>
      </c>
      <c s="86" t="str">
        <f>IF('S.D.PASTE SHEET'!G603="","",'S.D.PASTE SHEET'!G603)</f>
        <v/>
      </c>
      <c s="86" t="str">
        <f>IF('S.D.PASTE SHEET'!H603="","",'S.D.PASTE SHEET'!H603)</f>
        <v/>
      </c>
      <c s="86" t="str">
        <f>IF('S.D.PASTE SHEET'!I603="","",'S.D.PASTE SHEET'!I603)</f>
        <v/>
      </c>
      <c s="86" t="str">
        <f>IF('S.D.PASTE SHEET'!J603="","",'S.D.PASTE SHEET'!J603)</f>
        <v/>
      </c>
      <c s="86" t="str">
        <f>IF('S.D.PASTE SHEET'!K603="","",'S.D.PASTE SHEET'!K603)</f>
        <v/>
      </c>
      <c s="86" t="str">
        <f>IF('S.D.PASTE SHEET'!L603="","",'S.D.PASTE SHEET'!L603)</f>
        <v/>
      </c>
      <c s="86" t="str">
        <f>IF('S.D.PASTE SHEET'!M603="","",'S.D.PASTE SHEET'!M603)</f>
        <v/>
      </c>
      <c s="86" t="str">
        <f>IF('S.D.PASTE SHEET'!N603="","",'S.D.PASTE SHEET'!N603)</f>
        <v/>
      </c>
      <c s="86" t="str">
        <f>IF('S.D.PASTE SHEET'!O603="","",'S.D.PASTE SHEET'!O603)</f>
        <v/>
      </c>
      <c s="86" t="str">
        <f>IF('S.D.PASTE SHEET'!P603="","",'S.D.PASTE SHEET'!P603)</f>
        <v/>
      </c>
      <c s="86" t="str">
        <f>IF('S.D.PASTE SHEET'!Q603="","",'S.D.PASTE SHEET'!Q603)</f>
        <v/>
      </c>
      <c s="86" t="str">
        <f>IF('S.D.PASTE SHEET'!R603="","",'S.D.PASTE SHEET'!R603)</f>
        <v/>
      </c>
      <c s="86" t="str">
        <f>IF('S.D.PASTE SHEET'!S603="","",'S.D.PASTE SHEET'!S603)</f>
        <v/>
      </c>
      <c s="86" t="str">
        <f>IF('S.D.PASTE SHEET'!T603="","",'S.D.PASTE SHEET'!T603)</f>
        <v/>
      </c>
      <c s="86" t="str">
        <f>IF('S.D.PASTE SHEET'!U603="","",'S.D.PASTE SHEET'!U603)</f>
        <v/>
      </c>
      <c s="86" t="str">
        <f>IF('S.D.PASTE SHEET'!V603="","",'S.D.PASTE SHEET'!V603)</f>
        <v/>
      </c>
      <c s="86" t="str">
        <f>IF('S.D.PASTE SHEET'!W603="","",'S.D.PASTE SHEET'!W603)</f>
        <v/>
      </c>
      <c s="86" t="str">
        <f>IF('S.D.PASTE SHEET'!X603="","",'S.D.PASTE SHEET'!X603)</f>
        <v/>
      </c>
      <c s="86" t="str">
        <f>IF('S.D.PASTE SHEET'!Y603="","",'S.D.PASTE SHEET'!Y603)</f>
        <v/>
      </c>
      <c s="86" t="str">
        <f>IF('S.D.PASTE SHEET'!Z603="","",'S.D.PASTE SHEET'!Z603)</f>
        <v/>
      </c>
      <c s="86" t="str">
        <f>IF('S.D.PASTE SHEET'!AA603="","",'S.D.PASTE SHEET'!AA603)</f>
        <v/>
      </c>
      <c s="86" t="str">
        <f>IF('S.D.PASTE SHEET'!AB603="","",'S.D.PASTE SHEET'!AB603)</f>
        <v/>
      </c>
      <c s="86" t="str">
        <f>IF('S.D.PASTE SHEET'!AC603="","",'S.D.PASTE SHEET'!AC603)</f>
        <v/>
      </c>
      <c s="86" t="str">
        <f>IF('S.D.PASTE SHEET'!AD603="","",'S.D.PASTE SHEET'!AD603)</f>
        <v/>
      </c>
      <c s="87"/>
      <c s="88" t="str">
        <f>IF(AK603="","",IF(AK603&gt;0,COUNT($AG$2:AG603),""))</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03" s="88" t="str">
        <f>IF(BC603="","",IF(BC603&gt;0,COUNT($AY$2:AY603),""))</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04" spans="1:66" ht="15.75" customHeight="1">
      <c r="A604" s="86" t="str">
        <f>IF('S.D.PASTE SHEET'!A604="","",'S.D.PASTE SHEET'!A604)</f>
        <v/>
      </c>
      <c s="86" t="str">
        <f>IF('S.D.PASTE SHEET'!B604="","",'S.D.PASTE SHEET'!B604)</f>
        <v/>
      </c>
      <c s="86" t="str">
        <f>IF('S.D.PASTE SHEET'!C604="","",'S.D.PASTE SHEET'!C604)</f>
        <v/>
      </c>
      <c s="86" t="str">
        <f>IF('S.D.PASTE SHEET'!D604="","",'S.D.PASTE SHEET'!D604)</f>
        <v/>
      </c>
      <c s="86" t="str">
        <f>IF('S.D.PASTE SHEET'!E604="","",'S.D.PASTE SHEET'!E604)</f>
        <v/>
      </c>
      <c s="86" t="str">
        <f>IF('S.D.PASTE SHEET'!F604="","",'S.D.PASTE SHEET'!F604)</f>
        <v/>
      </c>
      <c s="86" t="str">
        <f>IF('S.D.PASTE SHEET'!G604="","",'S.D.PASTE SHEET'!G604)</f>
        <v/>
      </c>
      <c s="86" t="str">
        <f>IF('S.D.PASTE SHEET'!H604="","",'S.D.PASTE SHEET'!H604)</f>
        <v/>
      </c>
      <c s="86" t="str">
        <f>IF('S.D.PASTE SHEET'!I604="","",'S.D.PASTE SHEET'!I604)</f>
        <v/>
      </c>
      <c s="86" t="str">
        <f>IF('S.D.PASTE SHEET'!J604="","",'S.D.PASTE SHEET'!J604)</f>
        <v/>
      </c>
      <c s="86" t="str">
        <f>IF('S.D.PASTE SHEET'!K604="","",'S.D.PASTE SHEET'!K604)</f>
        <v/>
      </c>
      <c s="86" t="str">
        <f>IF('S.D.PASTE SHEET'!L604="","",'S.D.PASTE SHEET'!L604)</f>
        <v/>
      </c>
      <c s="86" t="str">
        <f>IF('S.D.PASTE SHEET'!M604="","",'S.D.PASTE SHEET'!M604)</f>
        <v/>
      </c>
      <c s="86" t="str">
        <f>IF('S.D.PASTE SHEET'!N604="","",'S.D.PASTE SHEET'!N604)</f>
        <v/>
      </c>
      <c s="86" t="str">
        <f>IF('S.D.PASTE SHEET'!O604="","",'S.D.PASTE SHEET'!O604)</f>
        <v/>
      </c>
      <c s="86" t="str">
        <f>IF('S.D.PASTE SHEET'!P604="","",'S.D.PASTE SHEET'!P604)</f>
        <v/>
      </c>
      <c s="86" t="str">
        <f>IF('S.D.PASTE SHEET'!Q604="","",'S.D.PASTE SHEET'!Q604)</f>
        <v/>
      </c>
      <c s="86" t="str">
        <f>IF('S.D.PASTE SHEET'!R604="","",'S.D.PASTE SHEET'!R604)</f>
        <v/>
      </c>
      <c s="86" t="str">
        <f>IF('S.D.PASTE SHEET'!S604="","",'S.D.PASTE SHEET'!S604)</f>
        <v/>
      </c>
      <c s="86" t="str">
        <f>IF('S.D.PASTE SHEET'!T604="","",'S.D.PASTE SHEET'!T604)</f>
        <v/>
      </c>
      <c s="86" t="str">
        <f>IF('S.D.PASTE SHEET'!U604="","",'S.D.PASTE SHEET'!U604)</f>
        <v/>
      </c>
      <c s="86" t="str">
        <f>IF('S.D.PASTE SHEET'!V604="","",'S.D.PASTE SHEET'!V604)</f>
        <v/>
      </c>
      <c s="86" t="str">
        <f>IF('S.D.PASTE SHEET'!W604="","",'S.D.PASTE SHEET'!W604)</f>
        <v/>
      </c>
      <c s="86" t="str">
        <f>IF('S.D.PASTE SHEET'!X604="","",'S.D.PASTE SHEET'!X604)</f>
        <v/>
      </c>
      <c s="86" t="str">
        <f>IF('S.D.PASTE SHEET'!Y604="","",'S.D.PASTE SHEET'!Y604)</f>
        <v/>
      </c>
      <c s="86" t="str">
        <f>IF('S.D.PASTE SHEET'!Z604="","",'S.D.PASTE SHEET'!Z604)</f>
        <v/>
      </c>
      <c s="86" t="str">
        <f>IF('S.D.PASTE SHEET'!AA604="","",'S.D.PASTE SHEET'!AA604)</f>
        <v/>
      </c>
      <c s="86" t="str">
        <f>IF('S.D.PASTE SHEET'!AB604="","",'S.D.PASTE SHEET'!AB604)</f>
        <v/>
      </c>
      <c s="86" t="str">
        <f>IF('S.D.PASTE SHEET'!AC604="","",'S.D.PASTE SHEET'!AC604)</f>
        <v/>
      </c>
      <c s="86" t="str">
        <f>IF('S.D.PASTE SHEET'!AD604="","",'S.D.PASTE SHEET'!AD604)</f>
        <v/>
      </c>
      <c s="87"/>
      <c s="88" t="str">
        <f>IF(AK604="","",IF(AK604&gt;0,COUNT($AG$2:AG604),""))</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04" s="88" t="str">
        <f>IF(BC604="","",IF(BC604&gt;0,COUNT($AY$2:AY604),""))</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05" spans="1:66" ht="15.75" customHeight="1">
      <c r="A605" s="86" t="str">
        <f>IF('S.D.PASTE SHEET'!A605="","",'S.D.PASTE SHEET'!A605)</f>
        <v/>
      </c>
      <c s="86" t="str">
        <f>IF('S.D.PASTE SHEET'!B605="","",'S.D.PASTE SHEET'!B605)</f>
        <v/>
      </c>
      <c s="86" t="str">
        <f>IF('S.D.PASTE SHEET'!C605="","",'S.D.PASTE SHEET'!C605)</f>
        <v/>
      </c>
      <c s="86" t="str">
        <f>IF('S.D.PASTE SHEET'!D605="","",'S.D.PASTE SHEET'!D605)</f>
        <v/>
      </c>
      <c s="86" t="str">
        <f>IF('S.D.PASTE SHEET'!E605="","",'S.D.PASTE SHEET'!E605)</f>
        <v/>
      </c>
      <c s="86" t="str">
        <f>IF('S.D.PASTE SHEET'!F605="","",'S.D.PASTE SHEET'!F605)</f>
        <v/>
      </c>
      <c s="86" t="str">
        <f>IF('S.D.PASTE SHEET'!G605="","",'S.D.PASTE SHEET'!G605)</f>
        <v/>
      </c>
      <c s="86" t="str">
        <f>IF('S.D.PASTE SHEET'!H605="","",'S.D.PASTE SHEET'!H605)</f>
        <v/>
      </c>
      <c s="86" t="str">
        <f>IF('S.D.PASTE SHEET'!I605="","",'S.D.PASTE SHEET'!I605)</f>
        <v/>
      </c>
      <c s="86" t="str">
        <f>IF('S.D.PASTE SHEET'!J605="","",'S.D.PASTE SHEET'!J605)</f>
        <v/>
      </c>
      <c s="86" t="str">
        <f>IF('S.D.PASTE SHEET'!K605="","",'S.D.PASTE SHEET'!K605)</f>
        <v/>
      </c>
      <c s="86" t="str">
        <f>IF('S.D.PASTE SHEET'!L605="","",'S.D.PASTE SHEET'!L605)</f>
        <v/>
      </c>
      <c s="86" t="str">
        <f>IF('S.D.PASTE SHEET'!M605="","",'S.D.PASTE SHEET'!M605)</f>
        <v/>
      </c>
      <c s="86" t="str">
        <f>IF('S.D.PASTE SHEET'!N605="","",'S.D.PASTE SHEET'!N605)</f>
        <v/>
      </c>
      <c s="86" t="str">
        <f>IF('S.D.PASTE SHEET'!O605="","",'S.D.PASTE SHEET'!O605)</f>
        <v/>
      </c>
      <c s="86" t="str">
        <f>IF('S.D.PASTE SHEET'!P605="","",'S.D.PASTE SHEET'!P605)</f>
        <v/>
      </c>
      <c s="86" t="str">
        <f>IF('S.D.PASTE SHEET'!Q605="","",'S.D.PASTE SHEET'!Q605)</f>
        <v/>
      </c>
      <c s="86" t="str">
        <f>IF('S.D.PASTE SHEET'!R605="","",'S.D.PASTE SHEET'!R605)</f>
        <v/>
      </c>
      <c s="86" t="str">
        <f>IF('S.D.PASTE SHEET'!S605="","",'S.D.PASTE SHEET'!S605)</f>
        <v/>
      </c>
      <c s="86" t="str">
        <f>IF('S.D.PASTE SHEET'!T605="","",'S.D.PASTE SHEET'!T605)</f>
        <v/>
      </c>
      <c s="86" t="str">
        <f>IF('S.D.PASTE SHEET'!U605="","",'S.D.PASTE SHEET'!U605)</f>
        <v/>
      </c>
      <c s="86" t="str">
        <f>IF('S.D.PASTE SHEET'!V605="","",'S.D.PASTE SHEET'!V605)</f>
        <v/>
      </c>
      <c s="86" t="str">
        <f>IF('S.D.PASTE SHEET'!W605="","",'S.D.PASTE SHEET'!W605)</f>
        <v/>
      </c>
      <c s="86" t="str">
        <f>IF('S.D.PASTE SHEET'!X605="","",'S.D.PASTE SHEET'!X605)</f>
        <v/>
      </c>
      <c s="86" t="str">
        <f>IF('S.D.PASTE SHEET'!Y605="","",'S.D.PASTE SHEET'!Y605)</f>
        <v/>
      </c>
      <c s="86" t="str">
        <f>IF('S.D.PASTE SHEET'!Z605="","",'S.D.PASTE SHEET'!Z605)</f>
        <v/>
      </c>
      <c s="86" t="str">
        <f>IF('S.D.PASTE SHEET'!AA605="","",'S.D.PASTE SHEET'!AA605)</f>
        <v/>
      </c>
      <c s="86" t="str">
        <f>IF('S.D.PASTE SHEET'!AB605="","",'S.D.PASTE SHEET'!AB605)</f>
        <v/>
      </c>
      <c s="86" t="str">
        <f>IF('S.D.PASTE SHEET'!AC605="","",'S.D.PASTE SHEET'!AC605)</f>
        <v/>
      </c>
      <c s="86" t="str">
        <f>IF('S.D.PASTE SHEET'!AD605="","",'S.D.PASTE SHEET'!AD605)</f>
        <v/>
      </c>
      <c s="87"/>
      <c s="88" t="str">
        <f>IF(AK605="","",IF(AK605&gt;0,COUNT($AG$2:AG605),""))</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05" s="88" t="str">
        <f>IF(BC605="","",IF(BC605&gt;0,COUNT($AY$2:AY605),""))</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06" spans="1:66" ht="15.75" customHeight="1">
      <c r="A606" s="86" t="str">
        <f>IF('S.D.PASTE SHEET'!A606="","",'S.D.PASTE SHEET'!A606)</f>
        <v/>
      </c>
      <c s="86" t="str">
        <f>IF('S.D.PASTE SHEET'!B606="","",'S.D.PASTE SHEET'!B606)</f>
        <v/>
      </c>
      <c s="86" t="str">
        <f>IF('S.D.PASTE SHEET'!C606="","",'S.D.PASTE SHEET'!C606)</f>
        <v/>
      </c>
      <c s="86" t="str">
        <f>IF('S.D.PASTE SHEET'!D606="","",'S.D.PASTE SHEET'!D606)</f>
        <v/>
      </c>
      <c s="86" t="str">
        <f>IF('S.D.PASTE SHEET'!E606="","",'S.D.PASTE SHEET'!E606)</f>
        <v/>
      </c>
      <c s="86" t="str">
        <f>IF('S.D.PASTE SHEET'!F606="","",'S.D.PASTE SHEET'!F606)</f>
        <v/>
      </c>
      <c s="86" t="str">
        <f>IF('S.D.PASTE SHEET'!G606="","",'S.D.PASTE SHEET'!G606)</f>
        <v/>
      </c>
      <c s="86" t="str">
        <f>IF('S.D.PASTE SHEET'!H606="","",'S.D.PASTE SHEET'!H606)</f>
        <v/>
      </c>
      <c s="86" t="str">
        <f>IF('S.D.PASTE SHEET'!I606="","",'S.D.PASTE SHEET'!I606)</f>
        <v/>
      </c>
      <c s="86" t="str">
        <f>IF('S.D.PASTE SHEET'!J606="","",'S.D.PASTE SHEET'!J606)</f>
        <v/>
      </c>
      <c s="86" t="str">
        <f>IF('S.D.PASTE SHEET'!K606="","",'S.D.PASTE SHEET'!K606)</f>
        <v/>
      </c>
      <c s="86" t="str">
        <f>IF('S.D.PASTE SHEET'!L606="","",'S.D.PASTE SHEET'!L606)</f>
        <v/>
      </c>
      <c s="86" t="str">
        <f>IF('S.D.PASTE SHEET'!M606="","",'S.D.PASTE SHEET'!M606)</f>
        <v/>
      </c>
      <c s="86" t="str">
        <f>IF('S.D.PASTE SHEET'!N606="","",'S.D.PASTE SHEET'!N606)</f>
        <v/>
      </c>
      <c s="86" t="str">
        <f>IF('S.D.PASTE SHEET'!O606="","",'S.D.PASTE SHEET'!O606)</f>
        <v/>
      </c>
      <c s="86" t="str">
        <f>IF('S.D.PASTE SHEET'!P606="","",'S.D.PASTE SHEET'!P606)</f>
        <v/>
      </c>
      <c s="86" t="str">
        <f>IF('S.D.PASTE SHEET'!Q606="","",'S.D.PASTE SHEET'!Q606)</f>
        <v/>
      </c>
      <c s="86" t="str">
        <f>IF('S.D.PASTE SHEET'!R606="","",'S.D.PASTE SHEET'!R606)</f>
        <v/>
      </c>
      <c s="86" t="str">
        <f>IF('S.D.PASTE SHEET'!S606="","",'S.D.PASTE SHEET'!S606)</f>
        <v/>
      </c>
      <c s="86" t="str">
        <f>IF('S.D.PASTE SHEET'!T606="","",'S.D.PASTE SHEET'!T606)</f>
        <v/>
      </c>
      <c s="86" t="str">
        <f>IF('S.D.PASTE SHEET'!U606="","",'S.D.PASTE SHEET'!U606)</f>
        <v/>
      </c>
      <c s="86" t="str">
        <f>IF('S.D.PASTE SHEET'!V606="","",'S.D.PASTE SHEET'!V606)</f>
        <v/>
      </c>
      <c s="86" t="str">
        <f>IF('S.D.PASTE SHEET'!W606="","",'S.D.PASTE SHEET'!W606)</f>
        <v/>
      </c>
      <c s="86" t="str">
        <f>IF('S.D.PASTE SHEET'!X606="","",'S.D.PASTE SHEET'!X606)</f>
        <v/>
      </c>
      <c s="86" t="str">
        <f>IF('S.D.PASTE SHEET'!Y606="","",'S.D.PASTE SHEET'!Y606)</f>
        <v/>
      </c>
      <c s="86" t="str">
        <f>IF('S.D.PASTE SHEET'!Z606="","",'S.D.PASTE SHEET'!Z606)</f>
        <v/>
      </c>
      <c s="86" t="str">
        <f>IF('S.D.PASTE SHEET'!AA606="","",'S.D.PASTE SHEET'!AA606)</f>
        <v/>
      </c>
      <c s="86" t="str">
        <f>IF('S.D.PASTE SHEET'!AB606="","",'S.D.PASTE SHEET'!AB606)</f>
        <v/>
      </c>
      <c s="86" t="str">
        <f>IF('S.D.PASTE SHEET'!AC606="","",'S.D.PASTE SHEET'!AC606)</f>
        <v/>
      </c>
      <c s="86" t="str">
        <f>IF('S.D.PASTE SHEET'!AD606="","",'S.D.PASTE SHEET'!AD606)</f>
        <v/>
      </c>
      <c s="87"/>
      <c s="88" t="str">
        <f>IF(AK606="","",IF(AK606&gt;0,COUNT($AG$2:AG606),""))</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06" s="88" t="str">
        <f>IF(BC606="","",IF(BC606&gt;0,COUNT($AY$2:AY606),""))</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07" spans="1:66" ht="15.75" customHeight="1">
      <c r="A607" s="86" t="str">
        <f>IF('S.D.PASTE SHEET'!A607="","",'S.D.PASTE SHEET'!A607)</f>
        <v/>
      </c>
      <c s="86" t="str">
        <f>IF('S.D.PASTE SHEET'!B607="","",'S.D.PASTE SHEET'!B607)</f>
        <v/>
      </c>
      <c s="86" t="str">
        <f>IF('S.D.PASTE SHEET'!C607="","",'S.D.PASTE SHEET'!C607)</f>
        <v/>
      </c>
      <c s="86" t="str">
        <f>IF('S.D.PASTE SHEET'!D607="","",'S.D.PASTE SHEET'!D607)</f>
        <v/>
      </c>
      <c s="86" t="str">
        <f>IF('S.D.PASTE SHEET'!E607="","",'S.D.PASTE SHEET'!E607)</f>
        <v/>
      </c>
      <c s="86" t="str">
        <f>IF('S.D.PASTE SHEET'!F607="","",'S.D.PASTE SHEET'!F607)</f>
        <v/>
      </c>
      <c s="86" t="str">
        <f>IF('S.D.PASTE SHEET'!G607="","",'S.D.PASTE SHEET'!G607)</f>
        <v/>
      </c>
      <c s="86" t="str">
        <f>IF('S.D.PASTE SHEET'!H607="","",'S.D.PASTE SHEET'!H607)</f>
        <v/>
      </c>
      <c s="86" t="str">
        <f>IF('S.D.PASTE SHEET'!I607="","",'S.D.PASTE SHEET'!I607)</f>
        <v/>
      </c>
      <c s="86" t="str">
        <f>IF('S.D.PASTE SHEET'!J607="","",'S.D.PASTE SHEET'!J607)</f>
        <v/>
      </c>
      <c s="86" t="str">
        <f>IF('S.D.PASTE SHEET'!K607="","",'S.D.PASTE SHEET'!K607)</f>
        <v/>
      </c>
      <c s="86" t="str">
        <f>IF('S.D.PASTE SHEET'!L607="","",'S.D.PASTE SHEET'!L607)</f>
        <v/>
      </c>
      <c s="86" t="str">
        <f>IF('S.D.PASTE SHEET'!M607="","",'S.D.PASTE SHEET'!M607)</f>
        <v/>
      </c>
      <c s="86" t="str">
        <f>IF('S.D.PASTE SHEET'!N607="","",'S.D.PASTE SHEET'!N607)</f>
        <v/>
      </c>
      <c s="86" t="str">
        <f>IF('S.D.PASTE SHEET'!O607="","",'S.D.PASTE SHEET'!O607)</f>
        <v/>
      </c>
      <c s="86" t="str">
        <f>IF('S.D.PASTE SHEET'!P607="","",'S.D.PASTE SHEET'!P607)</f>
        <v/>
      </c>
      <c s="86" t="str">
        <f>IF('S.D.PASTE SHEET'!Q607="","",'S.D.PASTE SHEET'!Q607)</f>
        <v/>
      </c>
      <c s="86" t="str">
        <f>IF('S.D.PASTE SHEET'!R607="","",'S.D.PASTE SHEET'!R607)</f>
        <v/>
      </c>
      <c s="86" t="str">
        <f>IF('S.D.PASTE SHEET'!S607="","",'S.D.PASTE SHEET'!S607)</f>
        <v/>
      </c>
      <c s="86" t="str">
        <f>IF('S.D.PASTE SHEET'!T607="","",'S.D.PASTE SHEET'!T607)</f>
        <v/>
      </c>
      <c s="86" t="str">
        <f>IF('S.D.PASTE SHEET'!U607="","",'S.D.PASTE SHEET'!U607)</f>
        <v/>
      </c>
      <c s="86" t="str">
        <f>IF('S.D.PASTE SHEET'!V607="","",'S.D.PASTE SHEET'!V607)</f>
        <v/>
      </c>
      <c s="86" t="str">
        <f>IF('S.D.PASTE SHEET'!W607="","",'S.D.PASTE SHEET'!W607)</f>
        <v/>
      </c>
      <c s="86" t="str">
        <f>IF('S.D.PASTE SHEET'!X607="","",'S.D.PASTE SHEET'!X607)</f>
        <v/>
      </c>
      <c s="86" t="str">
        <f>IF('S.D.PASTE SHEET'!Y607="","",'S.D.PASTE SHEET'!Y607)</f>
        <v/>
      </c>
      <c s="86" t="str">
        <f>IF('S.D.PASTE SHEET'!Z607="","",'S.D.PASTE SHEET'!Z607)</f>
        <v/>
      </c>
      <c s="86" t="str">
        <f>IF('S.D.PASTE SHEET'!AA607="","",'S.D.PASTE SHEET'!AA607)</f>
        <v/>
      </c>
      <c s="86" t="str">
        <f>IF('S.D.PASTE SHEET'!AB607="","",'S.D.PASTE SHEET'!AB607)</f>
        <v/>
      </c>
      <c s="86" t="str">
        <f>IF('S.D.PASTE SHEET'!AC607="","",'S.D.PASTE SHEET'!AC607)</f>
        <v/>
      </c>
      <c s="86" t="str">
        <f>IF('S.D.PASTE SHEET'!AD607="","",'S.D.PASTE SHEET'!AD607)</f>
        <v/>
      </c>
      <c s="87"/>
      <c s="88" t="str">
        <f>IF(AK607="","",IF(AK607&gt;0,COUNT($AG$2:AG607),""))</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07" s="88" t="str">
        <f>IF(BC607="","",IF(BC607&gt;0,COUNT($AY$2:AY607),""))</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08" spans="1:66" ht="15.75" customHeight="1">
      <c r="A608" s="86" t="str">
        <f>IF('S.D.PASTE SHEET'!A608="","",'S.D.PASTE SHEET'!A608)</f>
        <v/>
      </c>
      <c s="86" t="str">
        <f>IF('S.D.PASTE SHEET'!B608="","",'S.D.PASTE SHEET'!B608)</f>
        <v/>
      </c>
      <c s="86" t="str">
        <f>IF('S.D.PASTE SHEET'!C608="","",'S.D.PASTE SHEET'!C608)</f>
        <v/>
      </c>
      <c s="86" t="str">
        <f>IF('S.D.PASTE SHEET'!D608="","",'S.D.PASTE SHEET'!D608)</f>
        <v/>
      </c>
      <c s="86" t="str">
        <f>IF('S.D.PASTE SHEET'!E608="","",'S.D.PASTE SHEET'!E608)</f>
        <v/>
      </c>
      <c s="86" t="str">
        <f>IF('S.D.PASTE SHEET'!F608="","",'S.D.PASTE SHEET'!F608)</f>
        <v/>
      </c>
      <c s="86" t="str">
        <f>IF('S.D.PASTE SHEET'!G608="","",'S.D.PASTE SHEET'!G608)</f>
        <v/>
      </c>
      <c s="86" t="str">
        <f>IF('S.D.PASTE SHEET'!H608="","",'S.D.PASTE SHEET'!H608)</f>
        <v/>
      </c>
      <c s="86" t="str">
        <f>IF('S.D.PASTE SHEET'!I608="","",'S.D.PASTE SHEET'!I608)</f>
        <v/>
      </c>
      <c s="86" t="str">
        <f>IF('S.D.PASTE SHEET'!J608="","",'S.D.PASTE SHEET'!J608)</f>
        <v/>
      </c>
      <c s="86" t="str">
        <f>IF('S.D.PASTE SHEET'!K608="","",'S.D.PASTE SHEET'!K608)</f>
        <v/>
      </c>
      <c s="86" t="str">
        <f>IF('S.D.PASTE SHEET'!L608="","",'S.D.PASTE SHEET'!L608)</f>
        <v/>
      </c>
      <c s="86" t="str">
        <f>IF('S.D.PASTE SHEET'!M608="","",'S.D.PASTE SHEET'!M608)</f>
        <v/>
      </c>
      <c s="86" t="str">
        <f>IF('S.D.PASTE SHEET'!N608="","",'S.D.PASTE SHEET'!N608)</f>
        <v/>
      </c>
      <c s="86" t="str">
        <f>IF('S.D.PASTE SHEET'!O608="","",'S.D.PASTE SHEET'!O608)</f>
        <v/>
      </c>
      <c s="86" t="str">
        <f>IF('S.D.PASTE SHEET'!P608="","",'S.D.PASTE SHEET'!P608)</f>
        <v/>
      </c>
      <c s="86" t="str">
        <f>IF('S.D.PASTE SHEET'!Q608="","",'S.D.PASTE SHEET'!Q608)</f>
        <v/>
      </c>
      <c s="86" t="str">
        <f>IF('S.D.PASTE SHEET'!R608="","",'S.D.PASTE SHEET'!R608)</f>
        <v/>
      </c>
      <c s="86" t="str">
        <f>IF('S.D.PASTE SHEET'!S608="","",'S.D.PASTE SHEET'!S608)</f>
        <v/>
      </c>
      <c s="86" t="str">
        <f>IF('S.D.PASTE SHEET'!T608="","",'S.D.PASTE SHEET'!T608)</f>
        <v/>
      </c>
      <c s="86" t="str">
        <f>IF('S.D.PASTE SHEET'!U608="","",'S.D.PASTE SHEET'!U608)</f>
        <v/>
      </c>
      <c s="86" t="str">
        <f>IF('S.D.PASTE SHEET'!V608="","",'S.D.PASTE SHEET'!V608)</f>
        <v/>
      </c>
      <c s="86" t="str">
        <f>IF('S.D.PASTE SHEET'!W608="","",'S.D.PASTE SHEET'!W608)</f>
        <v/>
      </c>
      <c s="86" t="str">
        <f>IF('S.D.PASTE SHEET'!X608="","",'S.D.PASTE SHEET'!X608)</f>
        <v/>
      </c>
      <c s="86" t="str">
        <f>IF('S.D.PASTE SHEET'!Y608="","",'S.D.PASTE SHEET'!Y608)</f>
        <v/>
      </c>
      <c s="86" t="str">
        <f>IF('S.D.PASTE SHEET'!Z608="","",'S.D.PASTE SHEET'!Z608)</f>
        <v/>
      </c>
      <c s="86" t="str">
        <f>IF('S.D.PASTE SHEET'!AA608="","",'S.D.PASTE SHEET'!AA608)</f>
        <v/>
      </c>
      <c s="86" t="str">
        <f>IF('S.D.PASTE SHEET'!AB608="","",'S.D.PASTE SHEET'!AB608)</f>
        <v/>
      </c>
      <c s="86" t="str">
        <f>IF('S.D.PASTE SHEET'!AC608="","",'S.D.PASTE SHEET'!AC608)</f>
        <v/>
      </c>
      <c s="86" t="str">
        <f>IF('S.D.PASTE SHEET'!AD608="","",'S.D.PASTE SHEET'!AD608)</f>
        <v/>
      </c>
      <c s="87"/>
      <c s="88" t="str">
        <f>IF(AK608="","",IF(AK608&gt;0,COUNT($AG$2:AG608),""))</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08" s="88" t="str">
        <f>IF(BC608="","",IF(BC608&gt;0,COUNT($AY$2:AY608),""))</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09" spans="1:66" ht="15.75" customHeight="1">
      <c r="A609" s="86" t="str">
        <f>IF('S.D.PASTE SHEET'!A609="","",'S.D.PASTE SHEET'!A609)</f>
        <v/>
      </c>
      <c s="86" t="str">
        <f>IF('S.D.PASTE SHEET'!B609="","",'S.D.PASTE SHEET'!B609)</f>
        <v/>
      </c>
      <c s="86" t="str">
        <f>IF('S.D.PASTE SHEET'!C609="","",'S.D.PASTE SHEET'!C609)</f>
        <v/>
      </c>
      <c s="86" t="str">
        <f>IF('S.D.PASTE SHEET'!D609="","",'S.D.PASTE SHEET'!D609)</f>
        <v/>
      </c>
      <c s="86" t="str">
        <f>IF('S.D.PASTE SHEET'!E609="","",'S.D.PASTE SHEET'!E609)</f>
        <v/>
      </c>
      <c s="86" t="str">
        <f>IF('S.D.PASTE SHEET'!F609="","",'S.D.PASTE SHEET'!F609)</f>
        <v/>
      </c>
      <c s="86" t="str">
        <f>IF('S.D.PASTE SHEET'!G609="","",'S.D.PASTE SHEET'!G609)</f>
        <v/>
      </c>
      <c s="86" t="str">
        <f>IF('S.D.PASTE SHEET'!H609="","",'S.D.PASTE SHEET'!H609)</f>
        <v/>
      </c>
      <c s="86" t="str">
        <f>IF('S.D.PASTE SHEET'!I609="","",'S.D.PASTE SHEET'!I609)</f>
        <v/>
      </c>
      <c s="86" t="str">
        <f>IF('S.D.PASTE SHEET'!J609="","",'S.D.PASTE SHEET'!J609)</f>
        <v/>
      </c>
      <c s="86" t="str">
        <f>IF('S.D.PASTE SHEET'!K609="","",'S.D.PASTE SHEET'!K609)</f>
        <v/>
      </c>
      <c s="86" t="str">
        <f>IF('S.D.PASTE SHEET'!L609="","",'S.D.PASTE SHEET'!L609)</f>
        <v/>
      </c>
      <c s="86" t="str">
        <f>IF('S.D.PASTE SHEET'!M609="","",'S.D.PASTE SHEET'!M609)</f>
        <v/>
      </c>
      <c s="86" t="str">
        <f>IF('S.D.PASTE SHEET'!N609="","",'S.D.PASTE SHEET'!N609)</f>
        <v/>
      </c>
      <c s="86" t="str">
        <f>IF('S.D.PASTE SHEET'!O609="","",'S.D.PASTE SHEET'!O609)</f>
        <v/>
      </c>
      <c s="86" t="str">
        <f>IF('S.D.PASTE SHEET'!P609="","",'S.D.PASTE SHEET'!P609)</f>
        <v/>
      </c>
      <c s="86" t="str">
        <f>IF('S.D.PASTE SHEET'!Q609="","",'S.D.PASTE SHEET'!Q609)</f>
        <v/>
      </c>
      <c s="86" t="str">
        <f>IF('S.D.PASTE SHEET'!R609="","",'S.D.PASTE SHEET'!R609)</f>
        <v/>
      </c>
      <c s="86" t="str">
        <f>IF('S.D.PASTE SHEET'!S609="","",'S.D.PASTE SHEET'!S609)</f>
        <v/>
      </c>
      <c s="86" t="str">
        <f>IF('S.D.PASTE SHEET'!T609="","",'S.D.PASTE SHEET'!T609)</f>
        <v/>
      </c>
      <c s="86" t="str">
        <f>IF('S.D.PASTE SHEET'!U609="","",'S.D.PASTE SHEET'!U609)</f>
        <v/>
      </c>
      <c s="86" t="str">
        <f>IF('S.D.PASTE SHEET'!V609="","",'S.D.PASTE SHEET'!V609)</f>
        <v/>
      </c>
      <c s="86" t="str">
        <f>IF('S.D.PASTE SHEET'!W609="","",'S.D.PASTE SHEET'!W609)</f>
        <v/>
      </c>
      <c s="86" t="str">
        <f>IF('S.D.PASTE SHEET'!X609="","",'S.D.PASTE SHEET'!X609)</f>
        <v/>
      </c>
      <c s="86" t="str">
        <f>IF('S.D.PASTE SHEET'!Y609="","",'S.D.PASTE SHEET'!Y609)</f>
        <v/>
      </c>
      <c s="86" t="str">
        <f>IF('S.D.PASTE SHEET'!Z609="","",'S.D.PASTE SHEET'!Z609)</f>
        <v/>
      </c>
      <c s="86" t="str">
        <f>IF('S.D.PASTE SHEET'!AA609="","",'S.D.PASTE SHEET'!AA609)</f>
        <v/>
      </c>
      <c s="86" t="str">
        <f>IF('S.D.PASTE SHEET'!AB609="","",'S.D.PASTE SHEET'!AB609)</f>
        <v/>
      </c>
      <c s="86" t="str">
        <f>IF('S.D.PASTE SHEET'!AC609="","",'S.D.PASTE SHEET'!AC609)</f>
        <v/>
      </c>
      <c s="86" t="str">
        <f>IF('S.D.PASTE SHEET'!AD609="","",'S.D.PASTE SHEET'!AD609)</f>
        <v/>
      </c>
      <c s="87"/>
      <c s="88" t="str">
        <f>IF(AK609="","",IF(AK609&gt;0,COUNT($AG$2:AG609),""))</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09" s="88" t="str">
        <f>IF(BC609="","",IF(BC609&gt;0,COUNT($AY$2:AY609),""))</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10" spans="1:66" ht="15.75" customHeight="1">
      <c r="A610" s="86" t="str">
        <f>IF('S.D.PASTE SHEET'!A610="","",'S.D.PASTE SHEET'!A610)</f>
        <v/>
      </c>
      <c s="86" t="str">
        <f>IF('S.D.PASTE SHEET'!B610="","",'S.D.PASTE SHEET'!B610)</f>
        <v/>
      </c>
      <c s="86" t="str">
        <f>IF('S.D.PASTE SHEET'!C610="","",'S.D.PASTE SHEET'!C610)</f>
        <v/>
      </c>
      <c s="86" t="str">
        <f>IF('S.D.PASTE SHEET'!D610="","",'S.D.PASTE SHEET'!D610)</f>
        <v/>
      </c>
      <c s="86" t="str">
        <f>IF('S.D.PASTE SHEET'!E610="","",'S.D.PASTE SHEET'!E610)</f>
        <v/>
      </c>
      <c s="86" t="str">
        <f>IF('S.D.PASTE SHEET'!F610="","",'S.D.PASTE SHEET'!F610)</f>
        <v/>
      </c>
      <c s="86" t="str">
        <f>IF('S.D.PASTE SHEET'!G610="","",'S.D.PASTE SHEET'!G610)</f>
        <v/>
      </c>
      <c s="86" t="str">
        <f>IF('S.D.PASTE SHEET'!H610="","",'S.D.PASTE SHEET'!H610)</f>
        <v/>
      </c>
      <c s="86" t="str">
        <f>IF('S.D.PASTE SHEET'!I610="","",'S.D.PASTE SHEET'!I610)</f>
        <v/>
      </c>
      <c s="86" t="str">
        <f>IF('S.D.PASTE SHEET'!J610="","",'S.D.PASTE SHEET'!J610)</f>
        <v/>
      </c>
      <c s="86" t="str">
        <f>IF('S.D.PASTE SHEET'!K610="","",'S.D.PASTE SHEET'!K610)</f>
        <v/>
      </c>
      <c s="86" t="str">
        <f>IF('S.D.PASTE SHEET'!L610="","",'S.D.PASTE SHEET'!L610)</f>
        <v/>
      </c>
      <c s="86" t="str">
        <f>IF('S.D.PASTE SHEET'!M610="","",'S.D.PASTE SHEET'!M610)</f>
        <v/>
      </c>
      <c s="86" t="str">
        <f>IF('S.D.PASTE SHEET'!N610="","",'S.D.PASTE SHEET'!N610)</f>
        <v/>
      </c>
      <c s="86" t="str">
        <f>IF('S.D.PASTE SHEET'!O610="","",'S.D.PASTE SHEET'!O610)</f>
        <v/>
      </c>
      <c s="86" t="str">
        <f>IF('S.D.PASTE SHEET'!P610="","",'S.D.PASTE SHEET'!P610)</f>
        <v/>
      </c>
      <c s="86" t="str">
        <f>IF('S.D.PASTE SHEET'!Q610="","",'S.D.PASTE SHEET'!Q610)</f>
        <v/>
      </c>
      <c s="86" t="str">
        <f>IF('S.D.PASTE SHEET'!R610="","",'S.D.PASTE SHEET'!R610)</f>
        <v/>
      </c>
      <c s="86" t="str">
        <f>IF('S.D.PASTE SHEET'!S610="","",'S.D.PASTE SHEET'!S610)</f>
        <v/>
      </c>
      <c s="86" t="str">
        <f>IF('S.D.PASTE SHEET'!T610="","",'S.D.PASTE SHEET'!T610)</f>
        <v/>
      </c>
      <c s="86" t="str">
        <f>IF('S.D.PASTE SHEET'!U610="","",'S.D.PASTE SHEET'!U610)</f>
        <v/>
      </c>
      <c s="86" t="str">
        <f>IF('S.D.PASTE SHEET'!V610="","",'S.D.PASTE SHEET'!V610)</f>
        <v/>
      </c>
      <c s="86" t="str">
        <f>IF('S.D.PASTE SHEET'!W610="","",'S.D.PASTE SHEET'!W610)</f>
        <v/>
      </c>
      <c s="86" t="str">
        <f>IF('S.D.PASTE SHEET'!X610="","",'S.D.PASTE SHEET'!X610)</f>
        <v/>
      </c>
      <c s="86" t="str">
        <f>IF('S.D.PASTE SHEET'!Y610="","",'S.D.PASTE SHEET'!Y610)</f>
        <v/>
      </c>
      <c s="86" t="str">
        <f>IF('S.D.PASTE SHEET'!Z610="","",'S.D.PASTE SHEET'!Z610)</f>
        <v/>
      </c>
      <c s="86" t="str">
        <f>IF('S.D.PASTE SHEET'!AA610="","",'S.D.PASTE SHEET'!AA610)</f>
        <v/>
      </c>
      <c s="86" t="str">
        <f>IF('S.D.PASTE SHEET'!AB610="","",'S.D.PASTE SHEET'!AB610)</f>
        <v/>
      </c>
      <c s="86" t="str">
        <f>IF('S.D.PASTE SHEET'!AC610="","",'S.D.PASTE SHEET'!AC610)</f>
        <v/>
      </c>
      <c s="86" t="str">
        <f>IF('S.D.PASTE SHEET'!AD610="","",'S.D.PASTE SHEET'!AD610)</f>
        <v/>
      </c>
      <c s="87"/>
      <c s="88" t="str">
        <f>IF(AK610="","",IF(AK610&gt;0,COUNT($AG$2:AG610),""))</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10" s="88" t="str">
        <f>IF(BC610="","",IF(BC610&gt;0,COUNT($AY$2:AY610),""))</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11" spans="1:66" ht="15.75" customHeight="1">
      <c r="A611" s="86" t="str">
        <f>IF('S.D.PASTE SHEET'!A611="","",'S.D.PASTE SHEET'!A611)</f>
        <v/>
      </c>
      <c s="86" t="str">
        <f>IF('S.D.PASTE SHEET'!B611="","",'S.D.PASTE SHEET'!B611)</f>
        <v/>
      </c>
      <c s="86" t="str">
        <f>IF('S.D.PASTE SHEET'!C611="","",'S.D.PASTE SHEET'!C611)</f>
        <v/>
      </c>
      <c s="86" t="str">
        <f>IF('S.D.PASTE SHEET'!D611="","",'S.D.PASTE SHEET'!D611)</f>
        <v/>
      </c>
      <c s="86" t="str">
        <f>IF('S.D.PASTE SHEET'!E611="","",'S.D.PASTE SHEET'!E611)</f>
        <v/>
      </c>
      <c s="86" t="str">
        <f>IF('S.D.PASTE SHEET'!F611="","",'S.D.PASTE SHEET'!F611)</f>
        <v/>
      </c>
      <c s="86" t="str">
        <f>IF('S.D.PASTE SHEET'!G611="","",'S.D.PASTE SHEET'!G611)</f>
        <v/>
      </c>
      <c s="86" t="str">
        <f>IF('S.D.PASTE SHEET'!H611="","",'S.D.PASTE SHEET'!H611)</f>
        <v/>
      </c>
      <c s="86" t="str">
        <f>IF('S.D.PASTE SHEET'!I611="","",'S.D.PASTE SHEET'!I611)</f>
        <v/>
      </c>
      <c s="86" t="str">
        <f>IF('S.D.PASTE SHEET'!J611="","",'S.D.PASTE SHEET'!J611)</f>
        <v/>
      </c>
      <c s="86" t="str">
        <f>IF('S.D.PASTE SHEET'!K611="","",'S.D.PASTE SHEET'!K611)</f>
        <v/>
      </c>
      <c s="86" t="str">
        <f>IF('S.D.PASTE SHEET'!L611="","",'S.D.PASTE SHEET'!L611)</f>
        <v/>
      </c>
      <c s="86" t="str">
        <f>IF('S.D.PASTE SHEET'!M611="","",'S.D.PASTE SHEET'!M611)</f>
        <v/>
      </c>
      <c s="86" t="str">
        <f>IF('S.D.PASTE SHEET'!N611="","",'S.D.PASTE SHEET'!N611)</f>
        <v/>
      </c>
      <c s="86" t="str">
        <f>IF('S.D.PASTE SHEET'!O611="","",'S.D.PASTE SHEET'!O611)</f>
        <v/>
      </c>
      <c s="86" t="str">
        <f>IF('S.D.PASTE SHEET'!P611="","",'S.D.PASTE SHEET'!P611)</f>
        <v/>
      </c>
      <c s="86" t="str">
        <f>IF('S.D.PASTE SHEET'!Q611="","",'S.D.PASTE SHEET'!Q611)</f>
        <v/>
      </c>
      <c s="86" t="str">
        <f>IF('S.D.PASTE SHEET'!R611="","",'S.D.PASTE SHEET'!R611)</f>
        <v/>
      </c>
      <c s="86" t="str">
        <f>IF('S.D.PASTE SHEET'!S611="","",'S.D.PASTE SHEET'!S611)</f>
        <v/>
      </c>
      <c s="86" t="str">
        <f>IF('S.D.PASTE SHEET'!T611="","",'S.D.PASTE SHEET'!T611)</f>
        <v/>
      </c>
      <c s="86" t="str">
        <f>IF('S.D.PASTE SHEET'!U611="","",'S.D.PASTE SHEET'!U611)</f>
        <v/>
      </c>
      <c s="86" t="str">
        <f>IF('S.D.PASTE SHEET'!V611="","",'S.D.PASTE SHEET'!V611)</f>
        <v/>
      </c>
      <c s="86" t="str">
        <f>IF('S.D.PASTE SHEET'!W611="","",'S.D.PASTE SHEET'!W611)</f>
        <v/>
      </c>
      <c s="86" t="str">
        <f>IF('S.D.PASTE SHEET'!X611="","",'S.D.PASTE SHEET'!X611)</f>
        <v/>
      </c>
      <c s="86" t="str">
        <f>IF('S.D.PASTE SHEET'!Y611="","",'S.D.PASTE SHEET'!Y611)</f>
        <v/>
      </c>
      <c s="86" t="str">
        <f>IF('S.D.PASTE SHEET'!Z611="","",'S.D.PASTE SHEET'!Z611)</f>
        <v/>
      </c>
      <c s="86" t="str">
        <f>IF('S.D.PASTE SHEET'!AA611="","",'S.D.PASTE SHEET'!AA611)</f>
        <v/>
      </c>
      <c s="86" t="str">
        <f>IF('S.D.PASTE SHEET'!AB611="","",'S.D.PASTE SHEET'!AB611)</f>
        <v/>
      </c>
      <c s="86" t="str">
        <f>IF('S.D.PASTE SHEET'!AC611="","",'S.D.PASTE SHEET'!AC611)</f>
        <v/>
      </c>
      <c s="86" t="str">
        <f>IF('S.D.PASTE SHEET'!AD611="","",'S.D.PASTE SHEET'!AD611)</f>
        <v/>
      </c>
      <c s="87"/>
      <c s="88" t="str">
        <f>IF(AK611="","",IF(AK611&gt;0,COUNT($AG$2:AG611),""))</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11" s="88" t="str">
        <f>IF(BC611="","",IF(BC611&gt;0,COUNT($AY$2:AY611),""))</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12" spans="1:66" ht="15.75" customHeight="1">
      <c r="A612" s="86" t="str">
        <f>IF('S.D.PASTE SHEET'!A612="","",'S.D.PASTE SHEET'!A612)</f>
        <v/>
      </c>
      <c s="86" t="str">
        <f>IF('S.D.PASTE SHEET'!B612="","",'S.D.PASTE SHEET'!B612)</f>
        <v/>
      </c>
      <c s="86" t="str">
        <f>IF('S.D.PASTE SHEET'!C612="","",'S.D.PASTE SHEET'!C612)</f>
        <v/>
      </c>
      <c s="86" t="str">
        <f>IF('S.D.PASTE SHEET'!D612="","",'S.D.PASTE SHEET'!D612)</f>
        <v/>
      </c>
      <c s="86" t="str">
        <f>IF('S.D.PASTE SHEET'!E612="","",'S.D.PASTE SHEET'!E612)</f>
        <v/>
      </c>
      <c s="86" t="str">
        <f>IF('S.D.PASTE SHEET'!F612="","",'S.D.PASTE SHEET'!F612)</f>
        <v/>
      </c>
      <c s="86" t="str">
        <f>IF('S.D.PASTE SHEET'!G612="","",'S.D.PASTE SHEET'!G612)</f>
        <v/>
      </c>
      <c s="86" t="str">
        <f>IF('S.D.PASTE SHEET'!H612="","",'S.D.PASTE SHEET'!H612)</f>
        <v/>
      </c>
      <c s="86" t="str">
        <f>IF('S.D.PASTE SHEET'!I612="","",'S.D.PASTE SHEET'!I612)</f>
        <v/>
      </c>
      <c s="86" t="str">
        <f>IF('S.D.PASTE SHEET'!J612="","",'S.D.PASTE SHEET'!J612)</f>
        <v/>
      </c>
      <c s="86" t="str">
        <f>IF('S.D.PASTE SHEET'!K612="","",'S.D.PASTE SHEET'!K612)</f>
        <v/>
      </c>
      <c s="86" t="str">
        <f>IF('S.D.PASTE SHEET'!L612="","",'S.D.PASTE SHEET'!L612)</f>
        <v/>
      </c>
      <c s="86" t="str">
        <f>IF('S.D.PASTE SHEET'!M612="","",'S.D.PASTE SHEET'!M612)</f>
        <v/>
      </c>
      <c s="86" t="str">
        <f>IF('S.D.PASTE SHEET'!N612="","",'S.D.PASTE SHEET'!N612)</f>
        <v/>
      </c>
      <c s="86" t="str">
        <f>IF('S.D.PASTE SHEET'!O612="","",'S.D.PASTE SHEET'!O612)</f>
        <v/>
      </c>
      <c s="86" t="str">
        <f>IF('S.D.PASTE SHEET'!P612="","",'S.D.PASTE SHEET'!P612)</f>
        <v/>
      </c>
      <c s="86" t="str">
        <f>IF('S.D.PASTE SHEET'!Q612="","",'S.D.PASTE SHEET'!Q612)</f>
        <v/>
      </c>
      <c s="86" t="str">
        <f>IF('S.D.PASTE SHEET'!R612="","",'S.D.PASTE SHEET'!R612)</f>
        <v/>
      </c>
      <c s="86" t="str">
        <f>IF('S.D.PASTE SHEET'!S612="","",'S.D.PASTE SHEET'!S612)</f>
        <v/>
      </c>
      <c s="86" t="str">
        <f>IF('S.D.PASTE SHEET'!T612="","",'S.D.PASTE SHEET'!T612)</f>
        <v/>
      </c>
      <c s="86" t="str">
        <f>IF('S.D.PASTE SHEET'!U612="","",'S.D.PASTE SHEET'!U612)</f>
        <v/>
      </c>
      <c s="86" t="str">
        <f>IF('S.D.PASTE SHEET'!V612="","",'S.D.PASTE SHEET'!V612)</f>
        <v/>
      </c>
      <c s="86" t="str">
        <f>IF('S.D.PASTE SHEET'!W612="","",'S.D.PASTE SHEET'!W612)</f>
        <v/>
      </c>
      <c s="86" t="str">
        <f>IF('S.D.PASTE SHEET'!X612="","",'S.D.PASTE SHEET'!X612)</f>
        <v/>
      </c>
      <c s="86" t="str">
        <f>IF('S.D.PASTE SHEET'!Y612="","",'S.D.PASTE SHEET'!Y612)</f>
        <v/>
      </c>
      <c s="86" t="str">
        <f>IF('S.D.PASTE SHEET'!Z612="","",'S.D.PASTE SHEET'!Z612)</f>
        <v/>
      </c>
      <c s="86" t="str">
        <f>IF('S.D.PASTE SHEET'!AA612="","",'S.D.PASTE SHEET'!AA612)</f>
        <v/>
      </c>
      <c s="86" t="str">
        <f>IF('S.D.PASTE SHEET'!AB612="","",'S.D.PASTE SHEET'!AB612)</f>
        <v/>
      </c>
      <c s="86" t="str">
        <f>IF('S.D.PASTE SHEET'!AC612="","",'S.D.PASTE SHEET'!AC612)</f>
        <v/>
      </c>
      <c s="86" t="str">
        <f>IF('S.D.PASTE SHEET'!AD612="","",'S.D.PASTE SHEET'!AD612)</f>
        <v/>
      </c>
      <c s="87"/>
      <c s="88" t="str">
        <f>IF(AK612="","",IF(AK612&gt;0,COUNT($AG$2:AG612),""))</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12" s="88" t="str">
        <f>IF(BC612="","",IF(BC612&gt;0,COUNT($AY$2:AY612),""))</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13" spans="1:66" ht="15.75" customHeight="1">
      <c r="A613" s="86" t="str">
        <f>IF('S.D.PASTE SHEET'!A613="","",'S.D.PASTE SHEET'!A613)</f>
        <v/>
      </c>
      <c s="86" t="str">
        <f>IF('S.D.PASTE SHEET'!B613="","",'S.D.PASTE SHEET'!B613)</f>
        <v/>
      </c>
      <c s="86" t="str">
        <f>IF('S.D.PASTE SHEET'!C613="","",'S.D.PASTE SHEET'!C613)</f>
        <v/>
      </c>
      <c s="86" t="str">
        <f>IF('S.D.PASTE SHEET'!D613="","",'S.D.PASTE SHEET'!D613)</f>
        <v/>
      </c>
      <c s="86" t="str">
        <f>IF('S.D.PASTE SHEET'!E613="","",'S.D.PASTE SHEET'!E613)</f>
        <v/>
      </c>
      <c s="86" t="str">
        <f>IF('S.D.PASTE SHEET'!F613="","",'S.D.PASTE SHEET'!F613)</f>
        <v/>
      </c>
      <c s="86" t="str">
        <f>IF('S.D.PASTE SHEET'!G613="","",'S.D.PASTE SHEET'!G613)</f>
        <v/>
      </c>
      <c s="86" t="str">
        <f>IF('S.D.PASTE SHEET'!H613="","",'S.D.PASTE SHEET'!H613)</f>
        <v/>
      </c>
      <c s="86" t="str">
        <f>IF('S.D.PASTE SHEET'!I613="","",'S.D.PASTE SHEET'!I613)</f>
        <v/>
      </c>
      <c s="86" t="str">
        <f>IF('S.D.PASTE SHEET'!J613="","",'S.D.PASTE SHEET'!J613)</f>
        <v/>
      </c>
      <c s="86" t="str">
        <f>IF('S.D.PASTE SHEET'!K613="","",'S.D.PASTE SHEET'!K613)</f>
        <v/>
      </c>
      <c s="86" t="str">
        <f>IF('S.D.PASTE SHEET'!L613="","",'S.D.PASTE SHEET'!L613)</f>
        <v/>
      </c>
      <c s="86" t="str">
        <f>IF('S.D.PASTE SHEET'!M613="","",'S.D.PASTE SHEET'!M613)</f>
        <v/>
      </c>
      <c s="86" t="str">
        <f>IF('S.D.PASTE SHEET'!N613="","",'S.D.PASTE SHEET'!N613)</f>
        <v/>
      </c>
      <c s="86" t="str">
        <f>IF('S.D.PASTE SHEET'!O613="","",'S.D.PASTE SHEET'!O613)</f>
        <v/>
      </c>
      <c s="86" t="str">
        <f>IF('S.D.PASTE SHEET'!P613="","",'S.D.PASTE SHEET'!P613)</f>
        <v/>
      </c>
      <c s="86" t="str">
        <f>IF('S.D.PASTE SHEET'!Q613="","",'S.D.PASTE SHEET'!Q613)</f>
        <v/>
      </c>
      <c s="86" t="str">
        <f>IF('S.D.PASTE SHEET'!R613="","",'S.D.PASTE SHEET'!R613)</f>
        <v/>
      </c>
      <c s="86" t="str">
        <f>IF('S.D.PASTE SHEET'!S613="","",'S.D.PASTE SHEET'!S613)</f>
        <v/>
      </c>
      <c s="86" t="str">
        <f>IF('S.D.PASTE SHEET'!T613="","",'S.D.PASTE SHEET'!T613)</f>
        <v/>
      </c>
      <c s="86" t="str">
        <f>IF('S.D.PASTE SHEET'!U613="","",'S.D.PASTE SHEET'!U613)</f>
        <v/>
      </c>
      <c s="86" t="str">
        <f>IF('S.D.PASTE SHEET'!V613="","",'S.D.PASTE SHEET'!V613)</f>
        <v/>
      </c>
      <c s="86" t="str">
        <f>IF('S.D.PASTE SHEET'!W613="","",'S.D.PASTE SHEET'!W613)</f>
        <v/>
      </c>
      <c s="86" t="str">
        <f>IF('S.D.PASTE SHEET'!X613="","",'S.D.PASTE SHEET'!X613)</f>
        <v/>
      </c>
      <c s="86" t="str">
        <f>IF('S.D.PASTE SHEET'!Y613="","",'S.D.PASTE SHEET'!Y613)</f>
        <v/>
      </c>
      <c s="86" t="str">
        <f>IF('S.D.PASTE SHEET'!Z613="","",'S.D.PASTE SHEET'!Z613)</f>
        <v/>
      </c>
      <c s="86" t="str">
        <f>IF('S.D.PASTE SHEET'!AA613="","",'S.D.PASTE SHEET'!AA613)</f>
        <v/>
      </c>
      <c s="86" t="str">
        <f>IF('S.D.PASTE SHEET'!AB613="","",'S.D.PASTE SHEET'!AB613)</f>
        <v/>
      </c>
      <c s="86" t="str">
        <f>IF('S.D.PASTE SHEET'!AC613="","",'S.D.PASTE SHEET'!AC613)</f>
        <v/>
      </c>
      <c s="86" t="str">
        <f>IF('S.D.PASTE SHEET'!AD613="","",'S.D.PASTE SHEET'!AD613)</f>
        <v/>
      </c>
      <c s="87"/>
      <c s="88" t="str">
        <f>IF(AK613="","",IF(AK613&gt;0,COUNT($AG$2:AG613),""))</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13" s="88" t="str">
        <f>IF(BC613="","",IF(BC613&gt;0,COUNT($AY$2:AY613),""))</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14" spans="1:66" ht="15.75" customHeight="1">
      <c r="A614" s="86" t="str">
        <f>IF('S.D.PASTE SHEET'!A614="","",'S.D.PASTE SHEET'!A614)</f>
        <v/>
      </c>
      <c s="86" t="str">
        <f>IF('S.D.PASTE SHEET'!B614="","",'S.D.PASTE SHEET'!B614)</f>
        <v/>
      </c>
      <c s="86" t="str">
        <f>IF('S.D.PASTE SHEET'!C614="","",'S.D.PASTE SHEET'!C614)</f>
        <v/>
      </c>
      <c s="86" t="str">
        <f>IF('S.D.PASTE SHEET'!D614="","",'S.D.PASTE SHEET'!D614)</f>
        <v/>
      </c>
      <c s="86" t="str">
        <f>IF('S.D.PASTE SHEET'!E614="","",'S.D.PASTE SHEET'!E614)</f>
        <v/>
      </c>
      <c s="86" t="str">
        <f>IF('S.D.PASTE SHEET'!F614="","",'S.D.PASTE SHEET'!F614)</f>
        <v/>
      </c>
      <c s="86" t="str">
        <f>IF('S.D.PASTE SHEET'!G614="","",'S.D.PASTE SHEET'!G614)</f>
        <v/>
      </c>
      <c s="86" t="str">
        <f>IF('S.D.PASTE SHEET'!H614="","",'S.D.PASTE SHEET'!H614)</f>
        <v/>
      </c>
      <c s="86" t="str">
        <f>IF('S.D.PASTE SHEET'!I614="","",'S.D.PASTE SHEET'!I614)</f>
        <v/>
      </c>
      <c s="86" t="str">
        <f>IF('S.D.PASTE SHEET'!J614="","",'S.D.PASTE SHEET'!J614)</f>
        <v/>
      </c>
      <c s="86" t="str">
        <f>IF('S.D.PASTE SHEET'!K614="","",'S.D.PASTE SHEET'!K614)</f>
        <v/>
      </c>
      <c s="86" t="str">
        <f>IF('S.D.PASTE SHEET'!L614="","",'S.D.PASTE SHEET'!L614)</f>
        <v/>
      </c>
      <c s="86" t="str">
        <f>IF('S.D.PASTE SHEET'!M614="","",'S.D.PASTE SHEET'!M614)</f>
        <v/>
      </c>
      <c s="86" t="str">
        <f>IF('S.D.PASTE SHEET'!N614="","",'S.D.PASTE SHEET'!N614)</f>
        <v/>
      </c>
      <c s="86" t="str">
        <f>IF('S.D.PASTE SHEET'!O614="","",'S.D.PASTE SHEET'!O614)</f>
        <v/>
      </c>
      <c s="86" t="str">
        <f>IF('S.D.PASTE SHEET'!P614="","",'S.D.PASTE SHEET'!P614)</f>
        <v/>
      </c>
      <c s="86" t="str">
        <f>IF('S.D.PASTE SHEET'!Q614="","",'S.D.PASTE SHEET'!Q614)</f>
        <v/>
      </c>
      <c s="86" t="str">
        <f>IF('S.D.PASTE SHEET'!R614="","",'S.D.PASTE SHEET'!R614)</f>
        <v/>
      </c>
      <c s="86" t="str">
        <f>IF('S.D.PASTE SHEET'!S614="","",'S.D.PASTE SHEET'!S614)</f>
        <v/>
      </c>
      <c s="86" t="str">
        <f>IF('S.D.PASTE SHEET'!T614="","",'S.D.PASTE SHEET'!T614)</f>
        <v/>
      </c>
      <c s="86" t="str">
        <f>IF('S.D.PASTE SHEET'!U614="","",'S.D.PASTE SHEET'!U614)</f>
        <v/>
      </c>
      <c s="86" t="str">
        <f>IF('S.D.PASTE SHEET'!V614="","",'S.D.PASTE SHEET'!V614)</f>
        <v/>
      </c>
      <c s="86" t="str">
        <f>IF('S.D.PASTE SHEET'!W614="","",'S.D.PASTE SHEET'!W614)</f>
        <v/>
      </c>
      <c s="86" t="str">
        <f>IF('S.D.PASTE SHEET'!X614="","",'S.D.PASTE SHEET'!X614)</f>
        <v/>
      </c>
      <c s="86" t="str">
        <f>IF('S.D.PASTE SHEET'!Y614="","",'S.D.PASTE SHEET'!Y614)</f>
        <v/>
      </c>
      <c s="86" t="str">
        <f>IF('S.D.PASTE SHEET'!Z614="","",'S.D.PASTE SHEET'!Z614)</f>
        <v/>
      </c>
      <c s="86" t="str">
        <f>IF('S.D.PASTE SHEET'!AA614="","",'S.D.PASTE SHEET'!AA614)</f>
        <v/>
      </c>
      <c s="86" t="str">
        <f>IF('S.D.PASTE SHEET'!AB614="","",'S.D.PASTE SHEET'!AB614)</f>
        <v/>
      </c>
      <c s="86" t="str">
        <f>IF('S.D.PASTE SHEET'!AC614="","",'S.D.PASTE SHEET'!AC614)</f>
        <v/>
      </c>
      <c s="86" t="str">
        <f>IF('S.D.PASTE SHEET'!AD614="","",'S.D.PASTE SHEET'!AD614)</f>
        <v/>
      </c>
      <c s="87"/>
      <c s="88" t="str">
        <f>IF(AK614="","",IF(AK614&gt;0,COUNT($AG$2:AG614),""))</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14" s="88" t="str">
        <f>IF(BC614="","",IF(BC614&gt;0,COUNT($AY$2:AY614),""))</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15" spans="1:66" ht="15.75" customHeight="1">
      <c r="A615" s="86" t="str">
        <f>IF('S.D.PASTE SHEET'!A615="","",'S.D.PASTE SHEET'!A615)</f>
        <v/>
      </c>
      <c s="86" t="str">
        <f>IF('S.D.PASTE SHEET'!B615="","",'S.D.PASTE SHEET'!B615)</f>
        <v/>
      </c>
      <c s="86" t="str">
        <f>IF('S.D.PASTE SHEET'!C615="","",'S.D.PASTE SHEET'!C615)</f>
        <v/>
      </c>
      <c s="86" t="str">
        <f>IF('S.D.PASTE SHEET'!D615="","",'S.D.PASTE SHEET'!D615)</f>
        <v/>
      </c>
      <c s="86" t="str">
        <f>IF('S.D.PASTE SHEET'!E615="","",'S.D.PASTE SHEET'!E615)</f>
        <v/>
      </c>
      <c s="86" t="str">
        <f>IF('S.D.PASTE SHEET'!F615="","",'S.D.PASTE SHEET'!F615)</f>
        <v/>
      </c>
      <c s="86" t="str">
        <f>IF('S.D.PASTE SHEET'!G615="","",'S.D.PASTE SHEET'!G615)</f>
        <v/>
      </c>
      <c s="86" t="str">
        <f>IF('S.D.PASTE SHEET'!H615="","",'S.D.PASTE SHEET'!H615)</f>
        <v/>
      </c>
      <c s="86" t="str">
        <f>IF('S.D.PASTE SHEET'!I615="","",'S.D.PASTE SHEET'!I615)</f>
        <v/>
      </c>
      <c s="86" t="str">
        <f>IF('S.D.PASTE SHEET'!J615="","",'S.D.PASTE SHEET'!J615)</f>
        <v/>
      </c>
      <c s="86" t="str">
        <f>IF('S.D.PASTE SHEET'!K615="","",'S.D.PASTE SHEET'!K615)</f>
        <v/>
      </c>
      <c s="86" t="str">
        <f>IF('S.D.PASTE SHEET'!L615="","",'S.D.PASTE SHEET'!L615)</f>
        <v/>
      </c>
      <c s="86" t="str">
        <f>IF('S.D.PASTE SHEET'!M615="","",'S.D.PASTE SHEET'!M615)</f>
        <v/>
      </c>
      <c s="86" t="str">
        <f>IF('S.D.PASTE SHEET'!N615="","",'S.D.PASTE SHEET'!N615)</f>
        <v/>
      </c>
      <c s="86" t="str">
        <f>IF('S.D.PASTE SHEET'!O615="","",'S.D.PASTE SHEET'!O615)</f>
        <v/>
      </c>
      <c s="86" t="str">
        <f>IF('S.D.PASTE SHEET'!P615="","",'S.D.PASTE SHEET'!P615)</f>
        <v/>
      </c>
      <c s="86" t="str">
        <f>IF('S.D.PASTE SHEET'!Q615="","",'S.D.PASTE SHEET'!Q615)</f>
        <v/>
      </c>
      <c s="86" t="str">
        <f>IF('S.D.PASTE SHEET'!R615="","",'S.D.PASTE SHEET'!R615)</f>
        <v/>
      </c>
      <c s="86" t="str">
        <f>IF('S.D.PASTE SHEET'!S615="","",'S.D.PASTE SHEET'!S615)</f>
        <v/>
      </c>
      <c s="86" t="str">
        <f>IF('S.D.PASTE SHEET'!T615="","",'S.D.PASTE SHEET'!T615)</f>
        <v/>
      </c>
      <c s="86" t="str">
        <f>IF('S.D.PASTE SHEET'!U615="","",'S.D.PASTE SHEET'!U615)</f>
        <v/>
      </c>
      <c s="86" t="str">
        <f>IF('S.D.PASTE SHEET'!V615="","",'S.D.PASTE SHEET'!V615)</f>
        <v/>
      </c>
      <c s="86" t="str">
        <f>IF('S.D.PASTE SHEET'!W615="","",'S.D.PASTE SHEET'!W615)</f>
        <v/>
      </c>
      <c s="86" t="str">
        <f>IF('S.D.PASTE SHEET'!X615="","",'S.D.PASTE SHEET'!X615)</f>
        <v/>
      </c>
      <c s="86" t="str">
        <f>IF('S.D.PASTE SHEET'!Y615="","",'S.D.PASTE SHEET'!Y615)</f>
        <v/>
      </c>
      <c s="86" t="str">
        <f>IF('S.D.PASTE SHEET'!Z615="","",'S.D.PASTE SHEET'!Z615)</f>
        <v/>
      </c>
      <c s="86" t="str">
        <f>IF('S.D.PASTE SHEET'!AA615="","",'S.D.PASTE SHEET'!AA615)</f>
        <v/>
      </c>
      <c s="86" t="str">
        <f>IF('S.D.PASTE SHEET'!AB615="","",'S.D.PASTE SHEET'!AB615)</f>
        <v/>
      </c>
      <c s="86" t="str">
        <f>IF('S.D.PASTE SHEET'!AC615="","",'S.D.PASTE SHEET'!AC615)</f>
        <v/>
      </c>
      <c s="86" t="str">
        <f>IF('S.D.PASTE SHEET'!AD615="","",'S.D.PASTE SHEET'!AD615)</f>
        <v/>
      </c>
      <c s="87"/>
      <c s="88" t="str">
        <f>IF(AK615="","",IF(AK615&gt;0,COUNT($AG$2:AG615),""))</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15" s="88" t="str">
        <f>IF(BC615="","",IF(BC615&gt;0,COUNT($AY$2:AY615),""))</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16" spans="1:66" ht="15.75" customHeight="1">
      <c r="A616" s="86" t="str">
        <f>IF('S.D.PASTE SHEET'!A616="","",'S.D.PASTE SHEET'!A616)</f>
        <v/>
      </c>
      <c s="86" t="str">
        <f>IF('S.D.PASTE SHEET'!B616="","",'S.D.PASTE SHEET'!B616)</f>
        <v/>
      </c>
      <c s="86" t="str">
        <f>IF('S.D.PASTE SHEET'!C616="","",'S.D.PASTE SHEET'!C616)</f>
        <v/>
      </c>
      <c s="86" t="str">
        <f>IF('S.D.PASTE SHEET'!D616="","",'S.D.PASTE SHEET'!D616)</f>
        <v/>
      </c>
      <c s="86" t="str">
        <f>IF('S.D.PASTE SHEET'!E616="","",'S.D.PASTE SHEET'!E616)</f>
        <v/>
      </c>
      <c s="86" t="str">
        <f>IF('S.D.PASTE SHEET'!F616="","",'S.D.PASTE SHEET'!F616)</f>
        <v/>
      </c>
      <c s="86" t="str">
        <f>IF('S.D.PASTE SHEET'!G616="","",'S.D.PASTE SHEET'!G616)</f>
        <v/>
      </c>
      <c s="86" t="str">
        <f>IF('S.D.PASTE SHEET'!H616="","",'S.D.PASTE SHEET'!H616)</f>
        <v/>
      </c>
      <c s="86" t="str">
        <f>IF('S.D.PASTE SHEET'!I616="","",'S.D.PASTE SHEET'!I616)</f>
        <v/>
      </c>
      <c s="86" t="str">
        <f>IF('S.D.PASTE SHEET'!J616="","",'S.D.PASTE SHEET'!J616)</f>
        <v/>
      </c>
      <c s="86" t="str">
        <f>IF('S.D.PASTE SHEET'!K616="","",'S.D.PASTE SHEET'!K616)</f>
        <v/>
      </c>
      <c s="86" t="str">
        <f>IF('S.D.PASTE SHEET'!L616="","",'S.D.PASTE SHEET'!L616)</f>
        <v/>
      </c>
      <c s="86" t="str">
        <f>IF('S.D.PASTE SHEET'!M616="","",'S.D.PASTE SHEET'!M616)</f>
        <v/>
      </c>
      <c s="86" t="str">
        <f>IF('S.D.PASTE SHEET'!N616="","",'S.D.PASTE SHEET'!N616)</f>
        <v/>
      </c>
      <c s="86" t="str">
        <f>IF('S.D.PASTE SHEET'!O616="","",'S.D.PASTE SHEET'!O616)</f>
        <v/>
      </c>
      <c s="86" t="str">
        <f>IF('S.D.PASTE SHEET'!P616="","",'S.D.PASTE SHEET'!P616)</f>
        <v/>
      </c>
      <c s="86" t="str">
        <f>IF('S.D.PASTE SHEET'!Q616="","",'S.D.PASTE SHEET'!Q616)</f>
        <v/>
      </c>
      <c s="86" t="str">
        <f>IF('S.D.PASTE SHEET'!R616="","",'S.D.PASTE SHEET'!R616)</f>
        <v/>
      </c>
      <c s="86" t="str">
        <f>IF('S.D.PASTE SHEET'!S616="","",'S.D.PASTE SHEET'!S616)</f>
        <v/>
      </c>
      <c s="86" t="str">
        <f>IF('S.D.PASTE SHEET'!T616="","",'S.D.PASTE SHEET'!T616)</f>
        <v/>
      </c>
      <c s="86" t="str">
        <f>IF('S.D.PASTE SHEET'!U616="","",'S.D.PASTE SHEET'!U616)</f>
        <v/>
      </c>
      <c s="86" t="str">
        <f>IF('S.D.PASTE SHEET'!V616="","",'S.D.PASTE SHEET'!V616)</f>
        <v/>
      </c>
      <c s="86" t="str">
        <f>IF('S.D.PASTE SHEET'!W616="","",'S.D.PASTE SHEET'!W616)</f>
        <v/>
      </c>
      <c s="86" t="str">
        <f>IF('S.D.PASTE SHEET'!X616="","",'S.D.PASTE SHEET'!X616)</f>
        <v/>
      </c>
      <c s="86" t="str">
        <f>IF('S.D.PASTE SHEET'!Y616="","",'S.D.PASTE SHEET'!Y616)</f>
        <v/>
      </c>
      <c s="86" t="str">
        <f>IF('S.D.PASTE SHEET'!Z616="","",'S.D.PASTE SHEET'!Z616)</f>
        <v/>
      </c>
      <c s="86" t="str">
        <f>IF('S.D.PASTE SHEET'!AA616="","",'S.D.PASTE SHEET'!AA616)</f>
        <v/>
      </c>
      <c s="86" t="str">
        <f>IF('S.D.PASTE SHEET'!AB616="","",'S.D.PASTE SHEET'!AB616)</f>
        <v/>
      </c>
      <c s="86" t="str">
        <f>IF('S.D.PASTE SHEET'!AC616="","",'S.D.PASTE SHEET'!AC616)</f>
        <v/>
      </c>
      <c s="86" t="str">
        <f>IF('S.D.PASTE SHEET'!AD616="","",'S.D.PASTE SHEET'!AD616)</f>
        <v/>
      </c>
      <c s="87"/>
      <c s="88" t="str">
        <f>IF(AK616="","",IF(AK616&gt;0,COUNT($AG$2:AG616),""))</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16" s="88" t="str">
        <f>IF(BC616="","",IF(BC616&gt;0,COUNT($AY$2:AY616),""))</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17" spans="1:66" ht="15.75" customHeight="1">
      <c r="A617" s="86" t="str">
        <f>IF('S.D.PASTE SHEET'!A617="","",'S.D.PASTE SHEET'!A617)</f>
        <v/>
      </c>
      <c s="86" t="str">
        <f>IF('S.D.PASTE SHEET'!B617="","",'S.D.PASTE SHEET'!B617)</f>
        <v/>
      </c>
      <c s="86" t="str">
        <f>IF('S.D.PASTE SHEET'!C617="","",'S.D.PASTE SHEET'!C617)</f>
        <v/>
      </c>
      <c s="86" t="str">
        <f>IF('S.D.PASTE SHEET'!D617="","",'S.D.PASTE SHEET'!D617)</f>
        <v/>
      </c>
      <c s="86" t="str">
        <f>IF('S.D.PASTE SHEET'!E617="","",'S.D.PASTE SHEET'!E617)</f>
        <v/>
      </c>
      <c s="86" t="str">
        <f>IF('S.D.PASTE SHEET'!F617="","",'S.D.PASTE SHEET'!F617)</f>
        <v/>
      </c>
      <c s="86" t="str">
        <f>IF('S.D.PASTE SHEET'!G617="","",'S.D.PASTE SHEET'!G617)</f>
        <v/>
      </c>
      <c s="86" t="str">
        <f>IF('S.D.PASTE SHEET'!H617="","",'S.D.PASTE SHEET'!H617)</f>
        <v/>
      </c>
      <c s="86" t="str">
        <f>IF('S.D.PASTE SHEET'!I617="","",'S.D.PASTE SHEET'!I617)</f>
        <v/>
      </c>
      <c s="86" t="str">
        <f>IF('S.D.PASTE SHEET'!J617="","",'S.D.PASTE SHEET'!J617)</f>
        <v/>
      </c>
      <c s="86" t="str">
        <f>IF('S.D.PASTE SHEET'!K617="","",'S.D.PASTE SHEET'!K617)</f>
        <v/>
      </c>
      <c s="86" t="str">
        <f>IF('S.D.PASTE SHEET'!L617="","",'S.D.PASTE SHEET'!L617)</f>
        <v/>
      </c>
      <c s="86" t="str">
        <f>IF('S.D.PASTE SHEET'!M617="","",'S.D.PASTE SHEET'!M617)</f>
        <v/>
      </c>
      <c s="86" t="str">
        <f>IF('S.D.PASTE SHEET'!N617="","",'S.D.PASTE SHEET'!N617)</f>
        <v/>
      </c>
      <c s="86" t="str">
        <f>IF('S.D.PASTE SHEET'!O617="","",'S.D.PASTE SHEET'!O617)</f>
        <v/>
      </c>
      <c s="86" t="str">
        <f>IF('S.D.PASTE SHEET'!P617="","",'S.D.PASTE SHEET'!P617)</f>
        <v/>
      </c>
      <c s="86" t="str">
        <f>IF('S.D.PASTE SHEET'!Q617="","",'S.D.PASTE SHEET'!Q617)</f>
        <v/>
      </c>
      <c s="86" t="str">
        <f>IF('S.D.PASTE SHEET'!R617="","",'S.D.PASTE SHEET'!R617)</f>
        <v/>
      </c>
      <c s="86" t="str">
        <f>IF('S.D.PASTE SHEET'!S617="","",'S.D.PASTE SHEET'!S617)</f>
        <v/>
      </c>
      <c s="86" t="str">
        <f>IF('S.D.PASTE SHEET'!T617="","",'S.D.PASTE SHEET'!T617)</f>
        <v/>
      </c>
      <c s="86" t="str">
        <f>IF('S.D.PASTE SHEET'!U617="","",'S.D.PASTE SHEET'!U617)</f>
        <v/>
      </c>
      <c s="86" t="str">
        <f>IF('S.D.PASTE SHEET'!V617="","",'S.D.PASTE SHEET'!V617)</f>
        <v/>
      </c>
      <c s="86" t="str">
        <f>IF('S.D.PASTE SHEET'!W617="","",'S.D.PASTE SHEET'!W617)</f>
        <v/>
      </c>
      <c s="86" t="str">
        <f>IF('S.D.PASTE SHEET'!X617="","",'S.D.PASTE SHEET'!X617)</f>
        <v/>
      </c>
      <c s="86" t="str">
        <f>IF('S.D.PASTE SHEET'!Y617="","",'S.D.PASTE SHEET'!Y617)</f>
        <v/>
      </c>
      <c s="86" t="str">
        <f>IF('S.D.PASTE SHEET'!Z617="","",'S.D.PASTE SHEET'!Z617)</f>
        <v/>
      </c>
      <c s="86" t="str">
        <f>IF('S.D.PASTE SHEET'!AA617="","",'S.D.PASTE SHEET'!AA617)</f>
        <v/>
      </c>
      <c s="86" t="str">
        <f>IF('S.D.PASTE SHEET'!AB617="","",'S.D.PASTE SHEET'!AB617)</f>
        <v/>
      </c>
      <c s="86" t="str">
        <f>IF('S.D.PASTE SHEET'!AC617="","",'S.D.PASTE SHEET'!AC617)</f>
        <v/>
      </c>
      <c s="86" t="str">
        <f>IF('S.D.PASTE SHEET'!AD617="","",'S.D.PASTE SHEET'!AD617)</f>
        <v/>
      </c>
      <c s="87"/>
      <c s="88" t="str">
        <f>IF(AK617="","",IF(AK617&gt;0,COUNT($AG$2:AG617),""))</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17" s="88" t="str">
        <f>IF(BC617="","",IF(BC617&gt;0,COUNT($AY$2:AY617),""))</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18" spans="1:66" ht="15.75" customHeight="1">
      <c r="A618" s="86" t="str">
        <f>IF('S.D.PASTE SHEET'!A618="","",'S.D.PASTE SHEET'!A618)</f>
        <v/>
      </c>
      <c s="86" t="str">
        <f>IF('S.D.PASTE SHEET'!B618="","",'S.D.PASTE SHEET'!B618)</f>
        <v/>
      </c>
      <c s="86" t="str">
        <f>IF('S.D.PASTE SHEET'!C618="","",'S.D.PASTE SHEET'!C618)</f>
        <v/>
      </c>
      <c s="86" t="str">
        <f>IF('S.D.PASTE SHEET'!D618="","",'S.D.PASTE SHEET'!D618)</f>
        <v/>
      </c>
      <c s="86" t="str">
        <f>IF('S.D.PASTE SHEET'!E618="","",'S.D.PASTE SHEET'!E618)</f>
        <v/>
      </c>
      <c s="86" t="str">
        <f>IF('S.D.PASTE SHEET'!F618="","",'S.D.PASTE SHEET'!F618)</f>
        <v/>
      </c>
      <c s="86" t="str">
        <f>IF('S.D.PASTE SHEET'!G618="","",'S.D.PASTE SHEET'!G618)</f>
        <v/>
      </c>
      <c s="86" t="str">
        <f>IF('S.D.PASTE SHEET'!H618="","",'S.D.PASTE SHEET'!H618)</f>
        <v/>
      </c>
      <c s="86" t="str">
        <f>IF('S.D.PASTE SHEET'!I618="","",'S.D.PASTE SHEET'!I618)</f>
        <v/>
      </c>
      <c s="86" t="str">
        <f>IF('S.D.PASTE SHEET'!J618="","",'S.D.PASTE SHEET'!J618)</f>
        <v/>
      </c>
      <c s="86" t="str">
        <f>IF('S.D.PASTE SHEET'!K618="","",'S.D.PASTE SHEET'!K618)</f>
        <v/>
      </c>
      <c s="86" t="str">
        <f>IF('S.D.PASTE SHEET'!L618="","",'S.D.PASTE SHEET'!L618)</f>
        <v/>
      </c>
      <c s="86" t="str">
        <f>IF('S.D.PASTE SHEET'!M618="","",'S.D.PASTE SHEET'!M618)</f>
        <v/>
      </c>
      <c s="86" t="str">
        <f>IF('S.D.PASTE SHEET'!N618="","",'S.D.PASTE SHEET'!N618)</f>
        <v/>
      </c>
      <c s="86" t="str">
        <f>IF('S.D.PASTE SHEET'!O618="","",'S.D.PASTE SHEET'!O618)</f>
        <v/>
      </c>
      <c s="86" t="str">
        <f>IF('S.D.PASTE SHEET'!P618="","",'S.D.PASTE SHEET'!P618)</f>
        <v/>
      </c>
      <c s="86" t="str">
        <f>IF('S.D.PASTE SHEET'!Q618="","",'S.D.PASTE SHEET'!Q618)</f>
        <v/>
      </c>
      <c s="86" t="str">
        <f>IF('S.D.PASTE SHEET'!R618="","",'S.D.PASTE SHEET'!R618)</f>
        <v/>
      </c>
      <c s="86" t="str">
        <f>IF('S.D.PASTE SHEET'!S618="","",'S.D.PASTE SHEET'!S618)</f>
        <v/>
      </c>
      <c s="86" t="str">
        <f>IF('S.D.PASTE SHEET'!T618="","",'S.D.PASTE SHEET'!T618)</f>
        <v/>
      </c>
      <c s="86" t="str">
        <f>IF('S.D.PASTE SHEET'!U618="","",'S.D.PASTE SHEET'!U618)</f>
        <v/>
      </c>
      <c s="86" t="str">
        <f>IF('S.D.PASTE SHEET'!V618="","",'S.D.PASTE SHEET'!V618)</f>
        <v/>
      </c>
      <c s="86" t="str">
        <f>IF('S.D.PASTE SHEET'!W618="","",'S.D.PASTE SHEET'!W618)</f>
        <v/>
      </c>
      <c s="86" t="str">
        <f>IF('S.D.PASTE SHEET'!X618="","",'S.D.PASTE SHEET'!X618)</f>
        <v/>
      </c>
      <c s="86" t="str">
        <f>IF('S.D.PASTE SHEET'!Y618="","",'S.D.PASTE SHEET'!Y618)</f>
        <v/>
      </c>
      <c s="86" t="str">
        <f>IF('S.D.PASTE SHEET'!Z618="","",'S.D.PASTE SHEET'!Z618)</f>
        <v/>
      </c>
      <c s="86" t="str">
        <f>IF('S.D.PASTE SHEET'!AA618="","",'S.D.PASTE SHEET'!AA618)</f>
        <v/>
      </c>
      <c s="86" t="str">
        <f>IF('S.D.PASTE SHEET'!AB618="","",'S.D.PASTE SHEET'!AB618)</f>
        <v/>
      </c>
      <c s="86" t="str">
        <f>IF('S.D.PASTE SHEET'!AC618="","",'S.D.PASTE SHEET'!AC618)</f>
        <v/>
      </c>
      <c s="86" t="str">
        <f>IF('S.D.PASTE SHEET'!AD618="","",'S.D.PASTE SHEET'!AD618)</f>
        <v/>
      </c>
      <c s="87"/>
      <c s="88" t="str">
        <f>IF(AK618="","",IF(AK618&gt;0,COUNT($AG$2:AG618),""))</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18" s="88" t="str">
        <f>IF(BC618="","",IF(BC618&gt;0,COUNT($AY$2:AY618),""))</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19" spans="1:66" ht="15.75" customHeight="1">
      <c r="A619" s="86" t="str">
        <f>IF('S.D.PASTE SHEET'!A619="","",'S.D.PASTE SHEET'!A619)</f>
        <v/>
      </c>
      <c s="86" t="str">
        <f>IF('S.D.PASTE SHEET'!B619="","",'S.D.PASTE SHEET'!B619)</f>
        <v/>
      </c>
      <c s="86" t="str">
        <f>IF('S.D.PASTE SHEET'!C619="","",'S.D.PASTE SHEET'!C619)</f>
        <v/>
      </c>
      <c s="86" t="str">
        <f>IF('S.D.PASTE SHEET'!D619="","",'S.D.PASTE SHEET'!D619)</f>
        <v/>
      </c>
      <c s="86" t="str">
        <f>IF('S.D.PASTE SHEET'!E619="","",'S.D.PASTE SHEET'!E619)</f>
        <v/>
      </c>
      <c s="86" t="str">
        <f>IF('S.D.PASTE SHEET'!F619="","",'S.D.PASTE SHEET'!F619)</f>
        <v/>
      </c>
      <c s="86" t="str">
        <f>IF('S.D.PASTE SHEET'!G619="","",'S.D.PASTE SHEET'!G619)</f>
        <v/>
      </c>
      <c s="86" t="str">
        <f>IF('S.D.PASTE SHEET'!H619="","",'S.D.PASTE SHEET'!H619)</f>
        <v/>
      </c>
      <c s="86" t="str">
        <f>IF('S.D.PASTE SHEET'!I619="","",'S.D.PASTE SHEET'!I619)</f>
        <v/>
      </c>
      <c s="86" t="str">
        <f>IF('S.D.PASTE SHEET'!J619="","",'S.D.PASTE SHEET'!J619)</f>
        <v/>
      </c>
      <c s="86" t="str">
        <f>IF('S.D.PASTE SHEET'!K619="","",'S.D.PASTE SHEET'!K619)</f>
        <v/>
      </c>
      <c s="86" t="str">
        <f>IF('S.D.PASTE SHEET'!L619="","",'S.D.PASTE SHEET'!L619)</f>
        <v/>
      </c>
      <c s="86" t="str">
        <f>IF('S.D.PASTE SHEET'!M619="","",'S.D.PASTE SHEET'!M619)</f>
        <v/>
      </c>
      <c s="86" t="str">
        <f>IF('S.D.PASTE SHEET'!N619="","",'S.D.PASTE SHEET'!N619)</f>
        <v/>
      </c>
      <c s="86" t="str">
        <f>IF('S.D.PASTE SHEET'!O619="","",'S.D.PASTE SHEET'!O619)</f>
        <v/>
      </c>
      <c s="86" t="str">
        <f>IF('S.D.PASTE SHEET'!P619="","",'S.D.PASTE SHEET'!P619)</f>
        <v/>
      </c>
      <c s="86" t="str">
        <f>IF('S.D.PASTE SHEET'!Q619="","",'S.D.PASTE SHEET'!Q619)</f>
        <v/>
      </c>
      <c s="86" t="str">
        <f>IF('S.D.PASTE SHEET'!R619="","",'S.D.PASTE SHEET'!R619)</f>
        <v/>
      </c>
      <c s="86" t="str">
        <f>IF('S.D.PASTE SHEET'!S619="","",'S.D.PASTE SHEET'!S619)</f>
        <v/>
      </c>
      <c s="86" t="str">
        <f>IF('S.D.PASTE SHEET'!T619="","",'S.D.PASTE SHEET'!T619)</f>
        <v/>
      </c>
      <c s="86" t="str">
        <f>IF('S.D.PASTE SHEET'!U619="","",'S.D.PASTE SHEET'!U619)</f>
        <v/>
      </c>
      <c s="86" t="str">
        <f>IF('S.D.PASTE SHEET'!V619="","",'S.D.PASTE SHEET'!V619)</f>
        <v/>
      </c>
      <c s="86" t="str">
        <f>IF('S.D.PASTE SHEET'!W619="","",'S.D.PASTE SHEET'!W619)</f>
        <v/>
      </c>
      <c s="86" t="str">
        <f>IF('S.D.PASTE SHEET'!X619="","",'S.D.PASTE SHEET'!X619)</f>
        <v/>
      </c>
      <c s="86" t="str">
        <f>IF('S.D.PASTE SHEET'!Y619="","",'S.D.PASTE SHEET'!Y619)</f>
        <v/>
      </c>
      <c s="86" t="str">
        <f>IF('S.D.PASTE SHEET'!Z619="","",'S.D.PASTE SHEET'!Z619)</f>
        <v/>
      </c>
      <c s="86" t="str">
        <f>IF('S.D.PASTE SHEET'!AA619="","",'S.D.PASTE SHEET'!AA619)</f>
        <v/>
      </c>
      <c s="86" t="str">
        <f>IF('S.D.PASTE SHEET'!AB619="","",'S.D.PASTE SHEET'!AB619)</f>
        <v/>
      </c>
      <c s="86" t="str">
        <f>IF('S.D.PASTE SHEET'!AC619="","",'S.D.PASTE SHEET'!AC619)</f>
        <v/>
      </c>
      <c s="86" t="str">
        <f>IF('S.D.PASTE SHEET'!AD619="","",'S.D.PASTE SHEET'!AD619)</f>
        <v/>
      </c>
      <c s="87"/>
      <c s="88" t="str">
        <f>IF(AK619="","",IF(AK619&gt;0,COUNT($AG$2:AG619),""))</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19" s="88" t="str">
        <f>IF(BC619="","",IF(BC619&gt;0,COUNT($AY$2:AY619),""))</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20" spans="1:66" ht="15.75" customHeight="1">
      <c r="A620" s="86" t="str">
        <f>IF('S.D.PASTE SHEET'!A620="","",'S.D.PASTE SHEET'!A620)</f>
        <v/>
      </c>
      <c s="86" t="str">
        <f>IF('S.D.PASTE SHEET'!B620="","",'S.D.PASTE SHEET'!B620)</f>
        <v/>
      </c>
      <c s="86" t="str">
        <f>IF('S.D.PASTE SHEET'!C620="","",'S.D.PASTE SHEET'!C620)</f>
        <v/>
      </c>
      <c s="86" t="str">
        <f>IF('S.D.PASTE SHEET'!D620="","",'S.D.PASTE SHEET'!D620)</f>
        <v/>
      </c>
      <c s="86" t="str">
        <f>IF('S.D.PASTE SHEET'!E620="","",'S.D.PASTE SHEET'!E620)</f>
        <v/>
      </c>
      <c s="86" t="str">
        <f>IF('S.D.PASTE SHEET'!F620="","",'S.D.PASTE SHEET'!F620)</f>
        <v/>
      </c>
      <c s="86" t="str">
        <f>IF('S.D.PASTE SHEET'!G620="","",'S.D.PASTE SHEET'!G620)</f>
        <v/>
      </c>
      <c s="86" t="str">
        <f>IF('S.D.PASTE SHEET'!H620="","",'S.D.PASTE SHEET'!H620)</f>
        <v/>
      </c>
      <c s="86" t="str">
        <f>IF('S.D.PASTE SHEET'!I620="","",'S.D.PASTE SHEET'!I620)</f>
        <v/>
      </c>
      <c s="86" t="str">
        <f>IF('S.D.PASTE SHEET'!J620="","",'S.D.PASTE SHEET'!J620)</f>
        <v/>
      </c>
      <c s="86" t="str">
        <f>IF('S.D.PASTE SHEET'!K620="","",'S.D.PASTE SHEET'!K620)</f>
        <v/>
      </c>
      <c s="86" t="str">
        <f>IF('S.D.PASTE SHEET'!L620="","",'S.D.PASTE SHEET'!L620)</f>
        <v/>
      </c>
      <c s="86" t="str">
        <f>IF('S.D.PASTE SHEET'!M620="","",'S.D.PASTE SHEET'!M620)</f>
        <v/>
      </c>
      <c s="86" t="str">
        <f>IF('S.D.PASTE SHEET'!N620="","",'S.D.PASTE SHEET'!N620)</f>
        <v/>
      </c>
      <c s="86" t="str">
        <f>IF('S.D.PASTE SHEET'!O620="","",'S.D.PASTE SHEET'!O620)</f>
        <v/>
      </c>
      <c s="86" t="str">
        <f>IF('S.D.PASTE SHEET'!P620="","",'S.D.PASTE SHEET'!P620)</f>
        <v/>
      </c>
      <c s="86" t="str">
        <f>IF('S.D.PASTE SHEET'!Q620="","",'S.D.PASTE SHEET'!Q620)</f>
        <v/>
      </c>
      <c s="86" t="str">
        <f>IF('S.D.PASTE SHEET'!R620="","",'S.D.PASTE SHEET'!R620)</f>
        <v/>
      </c>
      <c s="86" t="str">
        <f>IF('S.D.PASTE SHEET'!S620="","",'S.D.PASTE SHEET'!S620)</f>
        <v/>
      </c>
      <c s="86" t="str">
        <f>IF('S.D.PASTE SHEET'!T620="","",'S.D.PASTE SHEET'!T620)</f>
        <v/>
      </c>
      <c s="86" t="str">
        <f>IF('S.D.PASTE SHEET'!U620="","",'S.D.PASTE SHEET'!U620)</f>
        <v/>
      </c>
      <c s="86" t="str">
        <f>IF('S.D.PASTE SHEET'!V620="","",'S.D.PASTE SHEET'!V620)</f>
        <v/>
      </c>
      <c s="86" t="str">
        <f>IF('S.D.PASTE SHEET'!W620="","",'S.D.PASTE SHEET'!W620)</f>
        <v/>
      </c>
      <c s="86" t="str">
        <f>IF('S.D.PASTE SHEET'!X620="","",'S.D.PASTE SHEET'!X620)</f>
        <v/>
      </c>
      <c s="86" t="str">
        <f>IF('S.D.PASTE SHEET'!Y620="","",'S.D.PASTE SHEET'!Y620)</f>
        <v/>
      </c>
      <c s="86" t="str">
        <f>IF('S.D.PASTE SHEET'!Z620="","",'S.D.PASTE SHEET'!Z620)</f>
        <v/>
      </c>
      <c s="86" t="str">
        <f>IF('S.D.PASTE SHEET'!AA620="","",'S.D.PASTE SHEET'!AA620)</f>
        <v/>
      </c>
      <c s="86" t="str">
        <f>IF('S.D.PASTE SHEET'!AB620="","",'S.D.PASTE SHEET'!AB620)</f>
        <v/>
      </c>
      <c s="86" t="str">
        <f>IF('S.D.PASTE SHEET'!AC620="","",'S.D.PASTE SHEET'!AC620)</f>
        <v/>
      </c>
      <c s="86" t="str">
        <f>IF('S.D.PASTE SHEET'!AD620="","",'S.D.PASTE SHEET'!AD620)</f>
        <v/>
      </c>
      <c s="87"/>
      <c s="88" t="str">
        <f>IF(AK620="","",IF(AK620&gt;0,COUNT($AG$2:AG620),""))</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20" s="88" t="str">
        <f>IF(BC620="","",IF(BC620&gt;0,COUNT($AY$2:AY620),""))</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21" spans="1:66" ht="15.75" customHeight="1">
      <c r="A621" s="86" t="str">
        <f>IF('S.D.PASTE SHEET'!A621="","",'S.D.PASTE SHEET'!A621)</f>
        <v/>
      </c>
      <c s="86" t="str">
        <f>IF('S.D.PASTE SHEET'!B621="","",'S.D.PASTE SHEET'!B621)</f>
        <v/>
      </c>
      <c s="86" t="str">
        <f>IF('S.D.PASTE SHEET'!C621="","",'S.D.PASTE SHEET'!C621)</f>
        <v/>
      </c>
      <c s="86" t="str">
        <f>IF('S.D.PASTE SHEET'!D621="","",'S.D.PASTE SHEET'!D621)</f>
        <v/>
      </c>
      <c s="86" t="str">
        <f>IF('S.D.PASTE SHEET'!E621="","",'S.D.PASTE SHEET'!E621)</f>
        <v/>
      </c>
      <c s="86" t="str">
        <f>IF('S.D.PASTE SHEET'!F621="","",'S.D.PASTE SHEET'!F621)</f>
        <v/>
      </c>
      <c s="86" t="str">
        <f>IF('S.D.PASTE SHEET'!G621="","",'S.D.PASTE SHEET'!G621)</f>
        <v/>
      </c>
      <c s="86" t="str">
        <f>IF('S.D.PASTE SHEET'!H621="","",'S.D.PASTE SHEET'!H621)</f>
        <v/>
      </c>
      <c s="86" t="str">
        <f>IF('S.D.PASTE SHEET'!I621="","",'S.D.PASTE SHEET'!I621)</f>
        <v/>
      </c>
      <c s="86" t="str">
        <f>IF('S.D.PASTE SHEET'!J621="","",'S.D.PASTE SHEET'!J621)</f>
        <v/>
      </c>
      <c s="86" t="str">
        <f>IF('S.D.PASTE SHEET'!K621="","",'S.D.PASTE SHEET'!K621)</f>
        <v/>
      </c>
      <c s="86" t="str">
        <f>IF('S.D.PASTE SHEET'!L621="","",'S.D.PASTE SHEET'!L621)</f>
        <v/>
      </c>
      <c s="86" t="str">
        <f>IF('S.D.PASTE SHEET'!M621="","",'S.D.PASTE SHEET'!M621)</f>
        <v/>
      </c>
      <c s="86" t="str">
        <f>IF('S.D.PASTE SHEET'!N621="","",'S.D.PASTE SHEET'!N621)</f>
        <v/>
      </c>
      <c s="86" t="str">
        <f>IF('S.D.PASTE SHEET'!O621="","",'S.D.PASTE SHEET'!O621)</f>
        <v/>
      </c>
      <c s="86" t="str">
        <f>IF('S.D.PASTE SHEET'!P621="","",'S.D.PASTE SHEET'!P621)</f>
        <v/>
      </c>
      <c s="86" t="str">
        <f>IF('S.D.PASTE SHEET'!Q621="","",'S.D.PASTE SHEET'!Q621)</f>
        <v/>
      </c>
      <c s="86" t="str">
        <f>IF('S.D.PASTE SHEET'!R621="","",'S.D.PASTE SHEET'!R621)</f>
        <v/>
      </c>
      <c s="86" t="str">
        <f>IF('S.D.PASTE SHEET'!S621="","",'S.D.PASTE SHEET'!S621)</f>
        <v/>
      </c>
      <c s="86" t="str">
        <f>IF('S.D.PASTE SHEET'!T621="","",'S.D.PASTE SHEET'!T621)</f>
        <v/>
      </c>
      <c s="86" t="str">
        <f>IF('S.D.PASTE SHEET'!U621="","",'S.D.PASTE SHEET'!U621)</f>
        <v/>
      </c>
      <c s="86" t="str">
        <f>IF('S.D.PASTE SHEET'!V621="","",'S.D.PASTE SHEET'!V621)</f>
        <v/>
      </c>
      <c s="86" t="str">
        <f>IF('S.D.PASTE SHEET'!W621="","",'S.D.PASTE SHEET'!W621)</f>
        <v/>
      </c>
      <c s="86" t="str">
        <f>IF('S.D.PASTE SHEET'!X621="","",'S.D.PASTE SHEET'!X621)</f>
        <v/>
      </c>
      <c s="86" t="str">
        <f>IF('S.D.PASTE SHEET'!Y621="","",'S.D.PASTE SHEET'!Y621)</f>
        <v/>
      </c>
      <c s="86" t="str">
        <f>IF('S.D.PASTE SHEET'!Z621="","",'S.D.PASTE SHEET'!Z621)</f>
        <v/>
      </c>
      <c s="86" t="str">
        <f>IF('S.D.PASTE SHEET'!AA621="","",'S.D.PASTE SHEET'!AA621)</f>
        <v/>
      </c>
      <c s="86" t="str">
        <f>IF('S.D.PASTE SHEET'!AB621="","",'S.D.PASTE SHEET'!AB621)</f>
        <v/>
      </c>
      <c s="86" t="str">
        <f>IF('S.D.PASTE SHEET'!AC621="","",'S.D.PASTE SHEET'!AC621)</f>
        <v/>
      </c>
      <c s="86" t="str">
        <f>IF('S.D.PASTE SHEET'!AD621="","",'S.D.PASTE SHEET'!AD621)</f>
        <v/>
      </c>
      <c s="87"/>
      <c s="88" t="str">
        <f>IF(AK621="","",IF(AK621&gt;0,COUNT($AG$2:AG621),""))</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21" s="88" t="str">
        <f>IF(BC621="","",IF(BC621&gt;0,COUNT($AY$2:AY621),""))</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22" spans="1:66" ht="15.75" customHeight="1">
      <c r="A622" s="86" t="str">
        <f>IF('S.D.PASTE SHEET'!A622="","",'S.D.PASTE SHEET'!A622)</f>
        <v/>
      </c>
      <c s="86" t="str">
        <f>IF('S.D.PASTE SHEET'!B622="","",'S.D.PASTE SHEET'!B622)</f>
        <v/>
      </c>
      <c s="86" t="str">
        <f>IF('S.D.PASTE SHEET'!C622="","",'S.D.PASTE SHEET'!C622)</f>
        <v/>
      </c>
      <c s="86" t="str">
        <f>IF('S.D.PASTE SHEET'!D622="","",'S.D.PASTE SHEET'!D622)</f>
        <v/>
      </c>
      <c s="86" t="str">
        <f>IF('S.D.PASTE SHEET'!E622="","",'S.D.PASTE SHEET'!E622)</f>
        <v/>
      </c>
      <c s="86" t="str">
        <f>IF('S.D.PASTE SHEET'!F622="","",'S.D.PASTE SHEET'!F622)</f>
        <v/>
      </c>
      <c s="86" t="str">
        <f>IF('S.D.PASTE SHEET'!G622="","",'S.D.PASTE SHEET'!G622)</f>
        <v/>
      </c>
      <c s="86" t="str">
        <f>IF('S.D.PASTE SHEET'!H622="","",'S.D.PASTE SHEET'!H622)</f>
        <v/>
      </c>
      <c s="86" t="str">
        <f>IF('S.D.PASTE SHEET'!I622="","",'S.D.PASTE SHEET'!I622)</f>
        <v/>
      </c>
      <c s="86" t="str">
        <f>IF('S.D.PASTE SHEET'!J622="","",'S.D.PASTE SHEET'!J622)</f>
        <v/>
      </c>
      <c s="86" t="str">
        <f>IF('S.D.PASTE SHEET'!K622="","",'S.D.PASTE SHEET'!K622)</f>
        <v/>
      </c>
      <c s="86" t="str">
        <f>IF('S.D.PASTE SHEET'!L622="","",'S.D.PASTE SHEET'!L622)</f>
        <v/>
      </c>
      <c s="86" t="str">
        <f>IF('S.D.PASTE SHEET'!M622="","",'S.D.PASTE SHEET'!M622)</f>
        <v/>
      </c>
      <c s="86" t="str">
        <f>IF('S.D.PASTE SHEET'!N622="","",'S.D.PASTE SHEET'!N622)</f>
        <v/>
      </c>
      <c s="86" t="str">
        <f>IF('S.D.PASTE SHEET'!O622="","",'S.D.PASTE SHEET'!O622)</f>
        <v/>
      </c>
      <c s="86" t="str">
        <f>IF('S.D.PASTE SHEET'!P622="","",'S.D.PASTE SHEET'!P622)</f>
        <v/>
      </c>
      <c s="86" t="str">
        <f>IF('S.D.PASTE SHEET'!Q622="","",'S.D.PASTE SHEET'!Q622)</f>
        <v/>
      </c>
      <c s="86" t="str">
        <f>IF('S.D.PASTE SHEET'!R622="","",'S.D.PASTE SHEET'!R622)</f>
        <v/>
      </c>
      <c s="86" t="str">
        <f>IF('S.D.PASTE SHEET'!S622="","",'S.D.PASTE SHEET'!S622)</f>
        <v/>
      </c>
      <c s="86" t="str">
        <f>IF('S.D.PASTE SHEET'!T622="","",'S.D.PASTE SHEET'!T622)</f>
        <v/>
      </c>
      <c s="86" t="str">
        <f>IF('S.D.PASTE SHEET'!U622="","",'S.D.PASTE SHEET'!U622)</f>
        <v/>
      </c>
      <c s="86" t="str">
        <f>IF('S.D.PASTE SHEET'!V622="","",'S.D.PASTE SHEET'!V622)</f>
        <v/>
      </c>
      <c s="86" t="str">
        <f>IF('S.D.PASTE SHEET'!W622="","",'S.D.PASTE SHEET'!W622)</f>
        <v/>
      </c>
      <c s="86" t="str">
        <f>IF('S.D.PASTE SHEET'!X622="","",'S.D.PASTE SHEET'!X622)</f>
        <v/>
      </c>
      <c s="86" t="str">
        <f>IF('S.D.PASTE SHEET'!Y622="","",'S.D.PASTE SHEET'!Y622)</f>
        <v/>
      </c>
      <c s="86" t="str">
        <f>IF('S.D.PASTE SHEET'!Z622="","",'S.D.PASTE SHEET'!Z622)</f>
        <v/>
      </c>
      <c s="86" t="str">
        <f>IF('S.D.PASTE SHEET'!AA622="","",'S.D.PASTE SHEET'!AA622)</f>
        <v/>
      </c>
      <c s="86" t="str">
        <f>IF('S.D.PASTE SHEET'!AB622="","",'S.D.PASTE SHEET'!AB622)</f>
        <v/>
      </c>
      <c s="86" t="str">
        <f>IF('S.D.PASTE SHEET'!AC622="","",'S.D.PASTE SHEET'!AC622)</f>
        <v/>
      </c>
      <c s="86" t="str">
        <f>IF('S.D.PASTE SHEET'!AD622="","",'S.D.PASTE SHEET'!AD622)</f>
        <v/>
      </c>
      <c s="87"/>
      <c s="88" t="str">
        <f>IF(AK622="","",IF(AK622&gt;0,COUNT($AG$2:AG622),""))</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22" s="88" t="str">
        <f>IF(BC622="","",IF(BC622&gt;0,COUNT($AY$2:AY622),""))</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23" spans="1:66" ht="15.75" customHeight="1">
      <c r="A623" s="86" t="str">
        <f>IF('S.D.PASTE SHEET'!A623="","",'S.D.PASTE SHEET'!A623)</f>
        <v/>
      </c>
      <c s="86" t="str">
        <f>IF('S.D.PASTE SHEET'!B623="","",'S.D.PASTE SHEET'!B623)</f>
        <v/>
      </c>
      <c s="86" t="str">
        <f>IF('S.D.PASTE SHEET'!C623="","",'S.D.PASTE SHEET'!C623)</f>
        <v/>
      </c>
      <c s="86" t="str">
        <f>IF('S.D.PASTE SHEET'!D623="","",'S.D.PASTE SHEET'!D623)</f>
        <v/>
      </c>
      <c s="86" t="str">
        <f>IF('S.D.PASTE SHEET'!E623="","",'S.D.PASTE SHEET'!E623)</f>
        <v/>
      </c>
      <c s="86" t="str">
        <f>IF('S.D.PASTE SHEET'!F623="","",'S.D.PASTE SHEET'!F623)</f>
        <v/>
      </c>
      <c s="86" t="str">
        <f>IF('S.D.PASTE SHEET'!G623="","",'S.D.PASTE SHEET'!G623)</f>
        <v/>
      </c>
      <c s="86" t="str">
        <f>IF('S.D.PASTE SHEET'!H623="","",'S.D.PASTE SHEET'!H623)</f>
        <v/>
      </c>
      <c s="86" t="str">
        <f>IF('S.D.PASTE SHEET'!I623="","",'S.D.PASTE SHEET'!I623)</f>
        <v/>
      </c>
      <c s="86" t="str">
        <f>IF('S.D.PASTE SHEET'!J623="","",'S.D.PASTE SHEET'!J623)</f>
        <v/>
      </c>
      <c s="86" t="str">
        <f>IF('S.D.PASTE SHEET'!K623="","",'S.D.PASTE SHEET'!K623)</f>
        <v/>
      </c>
      <c s="86" t="str">
        <f>IF('S.D.PASTE SHEET'!L623="","",'S.D.PASTE SHEET'!L623)</f>
        <v/>
      </c>
      <c s="86" t="str">
        <f>IF('S.D.PASTE SHEET'!M623="","",'S.D.PASTE SHEET'!M623)</f>
        <v/>
      </c>
      <c s="86" t="str">
        <f>IF('S.D.PASTE SHEET'!N623="","",'S.D.PASTE SHEET'!N623)</f>
        <v/>
      </c>
      <c s="86" t="str">
        <f>IF('S.D.PASTE SHEET'!O623="","",'S.D.PASTE SHEET'!O623)</f>
        <v/>
      </c>
      <c s="86" t="str">
        <f>IF('S.D.PASTE SHEET'!P623="","",'S.D.PASTE SHEET'!P623)</f>
        <v/>
      </c>
      <c s="86" t="str">
        <f>IF('S.D.PASTE SHEET'!Q623="","",'S.D.PASTE SHEET'!Q623)</f>
        <v/>
      </c>
      <c s="86" t="str">
        <f>IF('S.D.PASTE SHEET'!R623="","",'S.D.PASTE SHEET'!R623)</f>
        <v/>
      </c>
      <c s="86" t="str">
        <f>IF('S.D.PASTE SHEET'!S623="","",'S.D.PASTE SHEET'!S623)</f>
        <v/>
      </c>
      <c s="86" t="str">
        <f>IF('S.D.PASTE SHEET'!T623="","",'S.D.PASTE SHEET'!T623)</f>
        <v/>
      </c>
      <c s="86" t="str">
        <f>IF('S.D.PASTE SHEET'!U623="","",'S.D.PASTE SHEET'!U623)</f>
        <v/>
      </c>
      <c s="86" t="str">
        <f>IF('S.D.PASTE SHEET'!V623="","",'S.D.PASTE SHEET'!V623)</f>
        <v/>
      </c>
      <c s="86" t="str">
        <f>IF('S.D.PASTE SHEET'!W623="","",'S.D.PASTE SHEET'!W623)</f>
        <v/>
      </c>
      <c s="86" t="str">
        <f>IF('S.D.PASTE SHEET'!X623="","",'S.D.PASTE SHEET'!X623)</f>
        <v/>
      </c>
      <c s="86" t="str">
        <f>IF('S.D.PASTE SHEET'!Y623="","",'S.D.PASTE SHEET'!Y623)</f>
        <v/>
      </c>
      <c s="86" t="str">
        <f>IF('S.D.PASTE SHEET'!Z623="","",'S.D.PASTE SHEET'!Z623)</f>
        <v/>
      </c>
      <c s="86" t="str">
        <f>IF('S.D.PASTE SHEET'!AA623="","",'S.D.PASTE SHEET'!AA623)</f>
        <v/>
      </c>
      <c s="86" t="str">
        <f>IF('S.D.PASTE SHEET'!AB623="","",'S.D.PASTE SHEET'!AB623)</f>
        <v/>
      </c>
      <c s="86" t="str">
        <f>IF('S.D.PASTE SHEET'!AC623="","",'S.D.PASTE SHEET'!AC623)</f>
        <v/>
      </c>
      <c s="86" t="str">
        <f>IF('S.D.PASTE SHEET'!AD623="","",'S.D.PASTE SHEET'!AD623)</f>
        <v/>
      </c>
      <c s="87"/>
      <c s="88" t="str">
        <f>IF(AK623="","",IF(AK623&gt;0,COUNT($AG$2:AG623),""))</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23" s="88" t="str">
        <f>IF(BC623="","",IF(BC623&gt;0,COUNT($AY$2:AY623),""))</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24" spans="1:66" ht="15.75" customHeight="1">
      <c r="A624" s="86" t="str">
        <f>IF('S.D.PASTE SHEET'!A624="","",'S.D.PASTE SHEET'!A624)</f>
        <v/>
      </c>
      <c s="86" t="str">
        <f>IF('S.D.PASTE SHEET'!B624="","",'S.D.PASTE SHEET'!B624)</f>
        <v/>
      </c>
      <c s="86" t="str">
        <f>IF('S.D.PASTE SHEET'!C624="","",'S.D.PASTE SHEET'!C624)</f>
        <v/>
      </c>
      <c s="86" t="str">
        <f>IF('S.D.PASTE SHEET'!D624="","",'S.D.PASTE SHEET'!D624)</f>
        <v/>
      </c>
      <c s="86" t="str">
        <f>IF('S.D.PASTE SHEET'!E624="","",'S.D.PASTE SHEET'!E624)</f>
        <v/>
      </c>
      <c s="86" t="str">
        <f>IF('S.D.PASTE SHEET'!F624="","",'S.D.PASTE SHEET'!F624)</f>
        <v/>
      </c>
      <c s="86" t="str">
        <f>IF('S.D.PASTE SHEET'!G624="","",'S.D.PASTE SHEET'!G624)</f>
        <v/>
      </c>
      <c s="86" t="str">
        <f>IF('S.D.PASTE SHEET'!H624="","",'S.D.PASTE SHEET'!H624)</f>
        <v/>
      </c>
      <c s="86" t="str">
        <f>IF('S.D.PASTE SHEET'!I624="","",'S.D.PASTE SHEET'!I624)</f>
        <v/>
      </c>
      <c s="86" t="str">
        <f>IF('S.D.PASTE SHEET'!J624="","",'S.D.PASTE SHEET'!J624)</f>
        <v/>
      </c>
      <c s="86" t="str">
        <f>IF('S.D.PASTE SHEET'!K624="","",'S.D.PASTE SHEET'!K624)</f>
        <v/>
      </c>
      <c s="86" t="str">
        <f>IF('S.D.PASTE SHEET'!L624="","",'S.D.PASTE SHEET'!L624)</f>
        <v/>
      </c>
      <c s="86" t="str">
        <f>IF('S.D.PASTE SHEET'!M624="","",'S.D.PASTE SHEET'!M624)</f>
        <v/>
      </c>
      <c s="86" t="str">
        <f>IF('S.D.PASTE SHEET'!N624="","",'S.D.PASTE SHEET'!N624)</f>
        <v/>
      </c>
      <c s="86" t="str">
        <f>IF('S.D.PASTE SHEET'!O624="","",'S.D.PASTE SHEET'!O624)</f>
        <v/>
      </c>
      <c s="86" t="str">
        <f>IF('S.D.PASTE SHEET'!P624="","",'S.D.PASTE SHEET'!P624)</f>
        <v/>
      </c>
      <c s="86" t="str">
        <f>IF('S.D.PASTE SHEET'!Q624="","",'S.D.PASTE SHEET'!Q624)</f>
        <v/>
      </c>
      <c s="86" t="str">
        <f>IF('S.D.PASTE SHEET'!R624="","",'S.D.PASTE SHEET'!R624)</f>
        <v/>
      </c>
      <c s="86" t="str">
        <f>IF('S.D.PASTE SHEET'!S624="","",'S.D.PASTE SHEET'!S624)</f>
        <v/>
      </c>
      <c s="86" t="str">
        <f>IF('S.D.PASTE SHEET'!T624="","",'S.D.PASTE SHEET'!T624)</f>
        <v/>
      </c>
      <c s="86" t="str">
        <f>IF('S.D.PASTE SHEET'!U624="","",'S.D.PASTE SHEET'!U624)</f>
        <v/>
      </c>
      <c s="86" t="str">
        <f>IF('S.D.PASTE SHEET'!V624="","",'S.D.PASTE SHEET'!V624)</f>
        <v/>
      </c>
      <c s="86" t="str">
        <f>IF('S.D.PASTE SHEET'!W624="","",'S.D.PASTE SHEET'!W624)</f>
        <v/>
      </c>
      <c s="86" t="str">
        <f>IF('S.D.PASTE SHEET'!X624="","",'S.D.PASTE SHEET'!X624)</f>
        <v/>
      </c>
      <c s="86" t="str">
        <f>IF('S.D.PASTE SHEET'!Y624="","",'S.D.PASTE SHEET'!Y624)</f>
        <v/>
      </c>
      <c s="86" t="str">
        <f>IF('S.D.PASTE SHEET'!Z624="","",'S.D.PASTE SHEET'!Z624)</f>
        <v/>
      </c>
      <c s="86" t="str">
        <f>IF('S.D.PASTE SHEET'!AA624="","",'S.D.PASTE SHEET'!AA624)</f>
        <v/>
      </c>
      <c s="86" t="str">
        <f>IF('S.D.PASTE SHEET'!AB624="","",'S.D.PASTE SHEET'!AB624)</f>
        <v/>
      </c>
      <c s="86" t="str">
        <f>IF('S.D.PASTE SHEET'!AC624="","",'S.D.PASTE SHEET'!AC624)</f>
        <v/>
      </c>
      <c s="86" t="str">
        <f>IF('S.D.PASTE SHEET'!AD624="","",'S.D.PASTE SHEET'!AD624)</f>
        <v/>
      </c>
      <c s="87"/>
      <c s="88" t="str">
        <f>IF(AK624="","",IF(AK624&gt;0,COUNT($AG$2:AG624),""))</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24" s="88" t="str">
        <f>IF(BC624="","",IF(BC624&gt;0,COUNT($AY$2:AY624),""))</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25" spans="1:66" ht="15.75" customHeight="1">
      <c r="A625" s="86" t="str">
        <f>IF('S.D.PASTE SHEET'!A625="","",'S.D.PASTE SHEET'!A625)</f>
        <v/>
      </c>
      <c s="86" t="str">
        <f>IF('S.D.PASTE SHEET'!B625="","",'S.D.PASTE SHEET'!B625)</f>
        <v/>
      </c>
      <c s="86" t="str">
        <f>IF('S.D.PASTE SHEET'!C625="","",'S.D.PASTE SHEET'!C625)</f>
        <v/>
      </c>
      <c s="86" t="str">
        <f>IF('S.D.PASTE SHEET'!D625="","",'S.D.PASTE SHEET'!D625)</f>
        <v/>
      </c>
      <c s="86" t="str">
        <f>IF('S.D.PASTE SHEET'!E625="","",'S.D.PASTE SHEET'!E625)</f>
        <v/>
      </c>
      <c s="86" t="str">
        <f>IF('S.D.PASTE SHEET'!F625="","",'S.D.PASTE SHEET'!F625)</f>
        <v/>
      </c>
      <c s="86" t="str">
        <f>IF('S.D.PASTE SHEET'!G625="","",'S.D.PASTE SHEET'!G625)</f>
        <v/>
      </c>
      <c s="86" t="str">
        <f>IF('S.D.PASTE SHEET'!H625="","",'S.D.PASTE SHEET'!H625)</f>
        <v/>
      </c>
      <c s="86" t="str">
        <f>IF('S.D.PASTE SHEET'!I625="","",'S.D.PASTE SHEET'!I625)</f>
        <v/>
      </c>
      <c s="86" t="str">
        <f>IF('S.D.PASTE SHEET'!J625="","",'S.D.PASTE SHEET'!J625)</f>
        <v/>
      </c>
      <c s="86" t="str">
        <f>IF('S.D.PASTE SHEET'!K625="","",'S.D.PASTE SHEET'!K625)</f>
        <v/>
      </c>
      <c s="86" t="str">
        <f>IF('S.D.PASTE SHEET'!L625="","",'S.D.PASTE SHEET'!L625)</f>
        <v/>
      </c>
      <c s="86" t="str">
        <f>IF('S.D.PASTE SHEET'!M625="","",'S.D.PASTE SHEET'!M625)</f>
        <v/>
      </c>
      <c s="86" t="str">
        <f>IF('S.D.PASTE SHEET'!N625="","",'S.D.PASTE SHEET'!N625)</f>
        <v/>
      </c>
      <c s="86" t="str">
        <f>IF('S.D.PASTE SHEET'!O625="","",'S.D.PASTE SHEET'!O625)</f>
        <v/>
      </c>
      <c s="86" t="str">
        <f>IF('S.D.PASTE SHEET'!P625="","",'S.D.PASTE SHEET'!P625)</f>
        <v/>
      </c>
      <c s="86" t="str">
        <f>IF('S.D.PASTE SHEET'!Q625="","",'S.D.PASTE SHEET'!Q625)</f>
        <v/>
      </c>
      <c s="86" t="str">
        <f>IF('S.D.PASTE SHEET'!R625="","",'S.D.PASTE SHEET'!R625)</f>
        <v/>
      </c>
      <c s="86" t="str">
        <f>IF('S.D.PASTE SHEET'!S625="","",'S.D.PASTE SHEET'!S625)</f>
        <v/>
      </c>
      <c s="86" t="str">
        <f>IF('S.D.PASTE SHEET'!T625="","",'S.D.PASTE SHEET'!T625)</f>
        <v/>
      </c>
      <c s="86" t="str">
        <f>IF('S.D.PASTE SHEET'!U625="","",'S.D.PASTE SHEET'!U625)</f>
        <v/>
      </c>
      <c s="86" t="str">
        <f>IF('S.D.PASTE SHEET'!V625="","",'S.D.PASTE SHEET'!V625)</f>
        <v/>
      </c>
      <c s="86" t="str">
        <f>IF('S.D.PASTE SHEET'!W625="","",'S.D.PASTE SHEET'!W625)</f>
        <v/>
      </c>
      <c s="86" t="str">
        <f>IF('S.D.PASTE SHEET'!X625="","",'S.D.PASTE SHEET'!X625)</f>
        <v/>
      </c>
      <c s="86" t="str">
        <f>IF('S.D.PASTE SHEET'!Y625="","",'S.D.PASTE SHEET'!Y625)</f>
        <v/>
      </c>
      <c s="86" t="str">
        <f>IF('S.D.PASTE SHEET'!Z625="","",'S.D.PASTE SHEET'!Z625)</f>
        <v/>
      </c>
      <c s="86" t="str">
        <f>IF('S.D.PASTE SHEET'!AA625="","",'S.D.PASTE SHEET'!AA625)</f>
        <v/>
      </c>
      <c s="86" t="str">
        <f>IF('S.D.PASTE SHEET'!AB625="","",'S.D.PASTE SHEET'!AB625)</f>
        <v/>
      </c>
      <c s="86" t="str">
        <f>IF('S.D.PASTE SHEET'!AC625="","",'S.D.PASTE SHEET'!AC625)</f>
        <v/>
      </c>
      <c s="86" t="str">
        <f>IF('S.D.PASTE SHEET'!AD625="","",'S.D.PASTE SHEET'!AD625)</f>
        <v/>
      </c>
      <c s="87"/>
      <c s="88" t="str">
        <f>IF(AK625="","",IF(AK625&gt;0,COUNT($AG$2:AG625),""))</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25" s="88" t="str">
        <f>IF(BC625="","",IF(BC625&gt;0,COUNT($AY$2:AY625),""))</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26" spans="1:66" ht="15.75" customHeight="1">
      <c r="A626" s="86" t="str">
        <f>IF('S.D.PASTE SHEET'!A626="","",'S.D.PASTE SHEET'!A626)</f>
        <v/>
      </c>
      <c s="86" t="str">
        <f>IF('S.D.PASTE SHEET'!B626="","",'S.D.PASTE SHEET'!B626)</f>
        <v/>
      </c>
      <c s="86" t="str">
        <f>IF('S.D.PASTE SHEET'!C626="","",'S.D.PASTE SHEET'!C626)</f>
        <v/>
      </c>
      <c s="86" t="str">
        <f>IF('S.D.PASTE SHEET'!D626="","",'S.D.PASTE SHEET'!D626)</f>
        <v/>
      </c>
      <c s="86" t="str">
        <f>IF('S.D.PASTE SHEET'!E626="","",'S.D.PASTE SHEET'!E626)</f>
        <v/>
      </c>
      <c s="86" t="str">
        <f>IF('S.D.PASTE SHEET'!F626="","",'S.D.PASTE SHEET'!F626)</f>
        <v/>
      </c>
      <c s="86" t="str">
        <f>IF('S.D.PASTE SHEET'!G626="","",'S.D.PASTE SHEET'!G626)</f>
        <v/>
      </c>
      <c s="86" t="str">
        <f>IF('S.D.PASTE SHEET'!H626="","",'S.D.PASTE SHEET'!H626)</f>
        <v/>
      </c>
      <c s="86" t="str">
        <f>IF('S.D.PASTE SHEET'!I626="","",'S.D.PASTE SHEET'!I626)</f>
        <v/>
      </c>
      <c s="86" t="str">
        <f>IF('S.D.PASTE SHEET'!J626="","",'S.D.PASTE SHEET'!J626)</f>
        <v/>
      </c>
      <c s="86" t="str">
        <f>IF('S.D.PASTE SHEET'!K626="","",'S.D.PASTE SHEET'!K626)</f>
        <v/>
      </c>
      <c s="86" t="str">
        <f>IF('S.D.PASTE SHEET'!L626="","",'S.D.PASTE SHEET'!L626)</f>
        <v/>
      </c>
      <c s="86" t="str">
        <f>IF('S.D.PASTE SHEET'!M626="","",'S.D.PASTE SHEET'!M626)</f>
        <v/>
      </c>
      <c s="86" t="str">
        <f>IF('S.D.PASTE SHEET'!N626="","",'S.D.PASTE SHEET'!N626)</f>
        <v/>
      </c>
      <c s="86" t="str">
        <f>IF('S.D.PASTE SHEET'!O626="","",'S.D.PASTE SHEET'!O626)</f>
        <v/>
      </c>
      <c s="86" t="str">
        <f>IF('S.D.PASTE SHEET'!P626="","",'S.D.PASTE SHEET'!P626)</f>
        <v/>
      </c>
      <c s="86" t="str">
        <f>IF('S.D.PASTE SHEET'!Q626="","",'S.D.PASTE SHEET'!Q626)</f>
        <v/>
      </c>
      <c s="86" t="str">
        <f>IF('S.D.PASTE SHEET'!R626="","",'S.D.PASTE SHEET'!R626)</f>
        <v/>
      </c>
      <c s="86" t="str">
        <f>IF('S.D.PASTE SHEET'!S626="","",'S.D.PASTE SHEET'!S626)</f>
        <v/>
      </c>
      <c s="86" t="str">
        <f>IF('S.D.PASTE SHEET'!T626="","",'S.D.PASTE SHEET'!T626)</f>
        <v/>
      </c>
      <c s="86" t="str">
        <f>IF('S.D.PASTE SHEET'!U626="","",'S.D.PASTE SHEET'!U626)</f>
        <v/>
      </c>
      <c s="86" t="str">
        <f>IF('S.D.PASTE SHEET'!V626="","",'S.D.PASTE SHEET'!V626)</f>
        <v/>
      </c>
      <c s="86" t="str">
        <f>IF('S.D.PASTE SHEET'!W626="","",'S.D.PASTE SHEET'!W626)</f>
        <v/>
      </c>
      <c s="86" t="str">
        <f>IF('S.D.PASTE SHEET'!X626="","",'S.D.PASTE SHEET'!X626)</f>
        <v/>
      </c>
      <c s="86" t="str">
        <f>IF('S.D.PASTE SHEET'!Y626="","",'S.D.PASTE SHEET'!Y626)</f>
        <v/>
      </c>
      <c s="86" t="str">
        <f>IF('S.D.PASTE SHEET'!Z626="","",'S.D.PASTE SHEET'!Z626)</f>
        <v/>
      </c>
      <c s="86" t="str">
        <f>IF('S.D.PASTE SHEET'!AA626="","",'S.D.PASTE SHEET'!AA626)</f>
        <v/>
      </c>
      <c s="86" t="str">
        <f>IF('S.D.PASTE SHEET'!AB626="","",'S.D.PASTE SHEET'!AB626)</f>
        <v/>
      </c>
      <c s="86" t="str">
        <f>IF('S.D.PASTE SHEET'!AC626="","",'S.D.PASTE SHEET'!AC626)</f>
        <v/>
      </c>
      <c s="86" t="str">
        <f>IF('S.D.PASTE SHEET'!AD626="","",'S.D.PASTE SHEET'!AD626)</f>
        <v/>
      </c>
      <c s="87"/>
      <c s="88" t="str">
        <f>IF(AK626="","",IF(AK626&gt;0,COUNT($AG$2:AG626),""))</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26" s="88" t="str">
        <f>IF(BC626="","",IF(BC626&gt;0,COUNT($AY$2:AY626),""))</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27" spans="1:66" ht="15.75" customHeight="1">
      <c r="A627" s="86" t="str">
        <f>IF('S.D.PASTE SHEET'!A627="","",'S.D.PASTE SHEET'!A627)</f>
        <v/>
      </c>
      <c s="86" t="str">
        <f>IF('S.D.PASTE SHEET'!B627="","",'S.D.PASTE SHEET'!B627)</f>
        <v/>
      </c>
      <c s="86" t="str">
        <f>IF('S.D.PASTE SHEET'!C627="","",'S.D.PASTE SHEET'!C627)</f>
        <v/>
      </c>
      <c s="86" t="str">
        <f>IF('S.D.PASTE SHEET'!D627="","",'S.D.PASTE SHEET'!D627)</f>
        <v/>
      </c>
      <c s="86" t="str">
        <f>IF('S.D.PASTE SHEET'!E627="","",'S.D.PASTE SHEET'!E627)</f>
        <v/>
      </c>
      <c s="86" t="str">
        <f>IF('S.D.PASTE SHEET'!F627="","",'S.D.PASTE SHEET'!F627)</f>
        <v/>
      </c>
      <c s="86" t="str">
        <f>IF('S.D.PASTE SHEET'!G627="","",'S.D.PASTE SHEET'!G627)</f>
        <v/>
      </c>
      <c s="86" t="str">
        <f>IF('S.D.PASTE SHEET'!H627="","",'S.D.PASTE SHEET'!H627)</f>
        <v/>
      </c>
      <c s="86" t="str">
        <f>IF('S.D.PASTE SHEET'!I627="","",'S.D.PASTE SHEET'!I627)</f>
        <v/>
      </c>
      <c s="86" t="str">
        <f>IF('S.D.PASTE SHEET'!J627="","",'S.D.PASTE SHEET'!J627)</f>
        <v/>
      </c>
      <c s="86" t="str">
        <f>IF('S.D.PASTE SHEET'!K627="","",'S.D.PASTE SHEET'!K627)</f>
        <v/>
      </c>
      <c s="86" t="str">
        <f>IF('S.D.PASTE SHEET'!L627="","",'S.D.PASTE SHEET'!L627)</f>
        <v/>
      </c>
      <c s="86" t="str">
        <f>IF('S.D.PASTE SHEET'!M627="","",'S.D.PASTE SHEET'!M627)</f>
        <v/>
      </c>
      <c s="86" t="str">
        <f>IF('S.D.PASTE SHEET'!N627="","",'S.D.PASTE SHEET'!N627)</f>
        <v/>
      </c>
      <c s="86" t="str">
        <f>IF('S.D.PASTE SHEET'!O627="","",'S.D.PASTE SHEET'!O627)</f>
        <v/>
      </c>
      <c s="86" t="str">
        <f>IF('S.D.PASTE SHEET'!P627="","",'S.D.PASTE SHEET'!P627)</f>
        <v/>
      </c>
      <c s="86" t="str">
        <f>IF('S.D.PASTE SHEET'!Q627="","",'S.D.PASTE SHEET'!Q627)</f>
        <v/>
      </c>
      <c s="86" t="str">
        <f>IF('S.D.PASTE SHEET'!R627="","",'S.D.PASTE SHEET'!R627)</f>
        <v/>
      </c>
      <c s="86" t="str">
        <f>IF('S.D.PASTE SHEET'!S627="","",'S.D.PASTE SHEET'!S627)</f>
        <v/>
      </c>
      <c s="86" t="str">
        <f>IF('S.D.PASTE SHEET'!T627="","",'S.D.PASTE SHEET'!T627)</f>
        <v/>
      </c>
      <c s="86" t="str">
        <f>IF('S.D.PASTE SHEET'!U627="","",'S.D.PASTE SHEET'!U627)</f>
        <v/>
      </c>
      <c s="86" t="str">
        <f>IF('S.D.PASTE SHEET'!V627="","",'S.D.PASTE SHEET'!V627)</f>
        <v/>
      </c>
      <c s="86" t="str">
        <f>IF('S.D.PASTE SHEET'!W627="","",'S.D.PASTE SHEET'!W627)</f>
        <v/>
      </c>
      <c s="86" t="str">
        <f>IF('S.D.PASTE SHEET'!X627="","",'S.D.PASTE SHEET'!X627)</f>
        <v/>
      </c>
      <c s="86" t="str">
        <f>IF('S.D.PASTE SHEET'!Y627="","",'S.D.PASTE SHEET'!Y627)</f>
        <v/>
      </c>
      <c s="86" t="str">
        <f>IF('S.D.PASTE SHEET'!Z627="","",'S.D.PASTE SHEET'!Z627)</f>
        <v/>
      </c>
      <c s="86" t="str">
        <f>IF('S.D.PASTE SHEET'!AA627="","",'S.D.PASTE SHEET'!AA627)</f>
        <v/>
      </c>
      <c s="86" t="str">
        <f>IF('S.D.PASTE SHEET'!AB627="","",'S.D.PASTE SHEET'!AB627)</f>
        <v/>
      </c>
      <c s="86" t="str">
        <f>IF('S.D.PASTE SHEET'!AC627="","",'S.D.PASTE SHEET'!AC627)</f>
        <v/>
      </c>
      <c s="86" t="str">
        <f>IF('S.D.PASTE SHEET'!AD627="","",'S.D.PASTE SHEET'!AD627)</f>
        <v/>
      </c>
      <c s="87"/>
      <c s="88" t="str">
        <f>IF(AK627="","",IF(AK627&gt;0,COUNT($AG$2:AG627),""))</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27" s="88" t="str">
        <f>IF(BC627="","",IF(BC627&gt;0,COUNT($AY$2:AY627),""))</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28" spans="1:66" ht="15.75" customHeight="1">
      <c r="A628" s="86" t="str">
        <f>IF('S.D.PASTE SHEET'!A628="","",'S.D.PASTE SHEET'!A628)</f>
        <v/>
      </c>
      <c s="86" t="str">
        <f>IF('S.D.PASTE SHEET'!B628="","",'S.D.PASTE SHEET'!B628)</f>
        <v/>
      </c>
      <c s="86" t="str">
        <f>IF('S.D.PASTE SHEET'!C628="","",'S.D.PASTE SHEET'!C628)</f>
        <v/>
      </c>
      <c s="86" t="str">
        <f>IF('S.D.PASTE SHEET'!D628="","",'S.D.PASTE SHEET'!D628)</f>
        <v/>
      </c>
      <c s="86" t="str">
        <f>IF('S.D.PASTE SHEET'!E628="","",'S.D.PASTE SHEET'!E628)</f>
        <v/>
      </c>
      <c s="86" t="str">
        <f>IF('S.D.PASTE SHEET'!F628="","",'S.D.PASTE SHEET'!F628)</f>
        <v/>
      </c>
      <c s="86" t="str">
        <f>IF('S.D.PASTE SHEET'!G628="","",'S.D.PASTE SHEET'!G628)</f>
        <v/>
      </c>
      <c s="86" t="str">
        <f>IF('S.D.PASTE SHEET'!H628="","",'S.D.PASTE SHEET'!H628)</f>
        <v/>
      </c>
      <c s="86" t="str">
        <f>IF('S.D.PASTE SHEET'!I628="","",'S.D.PASTE SHEET'!I628)</f>
        <v/>
      </c>
      <c s="86" t="str">
        <f>IF('S.D.PASTE SHEET'!J628="","",'S.D.PASTE SHEET'!J628)</f>
        <v/>
      </c>
      <c s="86" t="str">
        <f>IF('S.D.PASTE SHEET'!K628="","",'S.D.PASTE SHEET'!K628)</f>
        <v/>
      </c>
      <c s="86" t="str">
        <f>IF('S.D.PASTE SHEET'!L628="","",'S.D.PASTE SHEET'!L628)</f>
        <v/>
      </c>
      <c s="86" t="str">
        <f>IF('S.D.PASTE SHEET'!M628="","",'S.D.PASTE SHEET'!M628)</f>
        <v/>
      </c>
      <c s="86" t="str">
        <f>IF('S.D.PASTE SHEET'!N628="","",'S.D.PASTE SHEET'!N628)</f>
        <v/>
      </c>
      <c s="86" t="str">
        <f>IF('S.D.PASTE SHEET'!O628="","",'S.D.PASTE SHEET'!O628)</f>
        <v/>
      </c>
      <c s="86" t="str">
        <f>IF('S.D.PASTE SHEET'!P628="","",'S.D.PASTE SHEET'!P628)</f>
        <v/>
      </c>
      <c s="86" t="str">
        <f>IF('S.D.PASTE SHEET'!Q628="","",'S.D.PASTE SHEET'!Q628)</f>
        <v/>
      </c>
      <c s="86" t="str">
        <f>IF('S.D.PASTE SHEET'!R628="","",'S.D.PASTE SHEET'!R628)</f>
        <v/>
      </c>
      <c s="86" t="str">
        <f>IF('S.D.PASTE SHEET'!S628="","",'S.D.PASTE SHEET'!S628)</f>
        <v/>
      </c>
      <c s="86" t="str">
        <f>IF('S.D.PASTE SHEET'!T628="","",'S.D.PASTE SHEET'!T628)</f>
        <v/>
      </c>
      <c s="86" t="str">
        <f>IF('S.D.PASTE SHEET'!U628="","",'S.D.PASTE SHEET'!U628)</f>
        <v/>
      </c>
      <c s="86" t="str">
        <f>IF('S.D.PASTE SHEET'!V628="","",'S.D.PASTE SHEET'!V628)</f>
        <v/>
      </c>
      <c s="86" t="str">
        <f>IF('S.D.PASTE SHEET'!W628="","",'S.D.PASTE SHEET'!W628)</f>
        <v/>
      </c>
      <c s="86" t="str">
        <f>IF('S.D.PASTE SHEET'!X628="","",'S.D.PASTE SHEET'!X628)</f>
        <v/>
      </c>
      <c s="86" t="str">
        <f>IF('S.D.PASTE SHEET'!Y628="","",'S.D.PASTE SHEET'!Y628)</f>
        <v/>
      </c>
      <c s="86" t="str">
        <f>IF('S.D.PASTE SHEET'!Z628="","",'S.D.PASTE SHEET'!Z628)</f>
        <v/>
      </c>
      <c s="86" t="str">
        <f>IF('S.D.PASTE SHEET'!AA628="","",'S.D.PASTE SHEET'!AA628)</f>
        <v/>
      </c>
      <c s="86" t="str">
        <f>IF('S.D.PASTE SHEET'!AB628="","",'S.D.PASTE SHEET'!AB628)</f>
        <v/>
      </c>
      <c s="86" t="str">
        <f>IF('S.D.PASTE SHEET'!AC628="","",'S.D.PASTE SHEET'!AC628)</f>
        <v/>
      </c>
      <c s="86" t="str">
        <f>IF('S.D.PASTE SHEET'!AD628="","",'S.D.PASTE SHEET'!AD628)</f>
        <v/>
      </c>
      <c s="87"/>
      <c s="88" t="str">
        <f>IF(AK628="","",IF(AK628&gt;0,COUNT($AG$2:AG628),""))</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28" s="88" t="str">
        <f>IF(BC628="","",IF(BC628&gt;0,COUNT($AY$2:AY628),""))</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29" spans="1:66" ht="15.75" customHeight="1">
      <c r="A629" s="86" t="str">
        <f>IF('S.D.PASTE SHEET'!A629="","",'S.D.PASTE SHEET'!A629)</f>
        <v/>
      </c>
      <c s="86" t="str">
        <f>IF('S.D.PASTE SHEET'!B629="","",'S.D.PASTE SHEET'!B629)</f>
        <v/>
      </c>
      <c s="86" t="str">
        <f>IF('S.D.PASTE SHEET'!C629="","",'S.D.PASTE SHEET'!C629)</f>
        <v/>
      </c>
      <c s="86" t="str">
        <f>IF('S.D.PASTE SHEET'!D629="","",'S.D.PASTE SHEET'!D629)</f>
        <v/>
      </c>
      <c s="86" t="str">
        <f>IF('S.D.PASTE SHEET'!E629="","",'S.D.PASTE SHEET'!E629)</f>
        <v/>
      </c>
      <c s="86" t="str">
        <f>IF('S.D.PASTE SHEET'!F629="","",'S.D.PASTE SHEET'!F629)</f>
        <v/>
      </c>
      <c s="86" t="str">
        <f>IF('S.D.PASTE SHEET'!G629="","",'S.D.PASTE SHEET'!G629)</f>
        <v/>
      </c>
      <c s="86" t="str">
        <f>IF('S.D.PASTE SHEET'!H629="","",'S.D.PASTE SHEET'!H629)</f>
        <v/>
      </c>
      <c s="86" t="str">
        <f>IF('S.D.PASTE SHEET'!I629="","",'S.D.PASTE SHEET'!I629)</f>
        <v/>
      </c>
      <c s="86" t="str">
        <f>IF('S.D.PASTE SHEET'!J629="","",'S.D.PASTE SHEET'!J629)</f>
        <v/>
      </c>
      <c s="86" t="str">
        <f>IF('S.D.PASTE SHEET'!K629="","",'S.D.PASTE SHEET'!K629)</f>
        <v/>
      </c>
      <c s="86" t="str">
        <f>IF('S.D.PASTE SHEET'!L629="","",'S.D.PASTE SHEET'!L629)</f>
        <v/>
      </c>
      <c s="86" t="str">
        <f>IF('S.D.PASTE SHEET'!M629="","",'S.D.PASTE SHEET'!M629)</f>
        <v/>
      </c>
      <c s="86" t="str">
        <f>IF('S.D.PASTE SHEET'!N629="","",'S.D.PASTE SHEET'!N629)</f>
        <v/>
      </c>
      <c s="86" t="str">
        <f>IF('S.D.PASTE SHEET'!O629="","",'S.D.PASTE SHEET'!O629)</f>
        <v/>
      </c>
      <c s="86" t="str">
        <f>IF('S.D.PASTE SHEET'!P629="","",'S.D.PASTE SHEET'!P629)</f>
        <v/>
      </c>
      <c s="86" t="str">
        <f>IF('S.D.PASTE SHEET'!Q629="","",'S.D.PASTE SHEET'!Q629)</f>
        <v/>
      </c>
      <c s="86" t="str">
        <f>IF('S.D.PASTE SHEET'!R629="","",'S.D.PASTE SHEET'!R629)</f>
        <v/>
      </c>
      <c s="86" t="str">
        <f>IF('S.D.PASTE SHEET'!S629="","",'S.D.PASTE SHEET'!S629)</f>
        <v/>
      </c>
      <c s="86" t="str">
        <f>IF('S.D.PASTE SHEET'!T629="","",'S.D.PASTE SHEET'!T629)</f>
        <v/>
      </c>
      <c s="86" t="str">
        <f>IF('S.D.PASTE SHEET'!U629="","",'S.D.PASTE SHEET'!U629)</f>
        <v/>
      </c>
      <c s="86" t="str">
        <f>IF('S.D.PASTE SHEET'!V629="","",'S.D.PASTE SHEET'!V629)</f>
        <v/>
      </c>
      <c s="86" t="str">
        <f>IF('S.D.PASTE SHEET'!W629="","",'S.D.PASTE SHEET'!W629)</f>
        <v/>
      </c>
      <c s="86" t="str">
        <f>IF('S.D.PASTE SHEET'!X629="","",'S.D.PASTE SHEET'!X629)</f>
        <v/>
      </c>
      <c s="86" t="str">
        <f>IF('S.D.PASTE SHEET'!Y629="","",'S.D.PASTE SHEET'!Y629)</f>
        <v/>
      </c>
      <c s="86" t="str">
        <f>IF('S.D.PASTE SHEET'!Z629="","",'S.D.PASTE SHEET'!Z629)</f>
        <v/>
      </c>
      <c s="86" t="str">
        <f>IF('S.D.PASTE SHEET'!AA629="","",'S.D.PASTE SHEET'!AA629)</f>
        <v/>
      </c>
      <c s="86" t="str">
        <f>IF('S.D.PASTE SHEET'!AB629="","",'S.D.PASTE SHEET'!AB629)</f>
        <v/>
      </c>
      <c s="86" t="str">
        <f>IF('S.D.PASTE SHEET'!AC629="","",'S.D.PASTE SHEET'!AC629)</f>
        <v/>
      </c>
      <c s="86" t="str">
        <f>IF('S.D.PASTE SHEET'!AD629="","",'S.D.PASTE SHEET'!AD629)</f>
        <v/>
      </c>
      <c s="87"/>
      <c s="88" t="str">
        <f>IF(AK629="","",IF(AK629&gt;0,COUNT($AG$2:AG629),""))</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29" s="88" t="str">
        <f>IF(BC629="","",IF(BC629&gt;0,COUNT($AY$2:AY629),""))</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30" spans="1:66" ht="15.75" customHeight="1">
      <c r="A630" s="86" t="str">
        <f>IF('S.D.PASTE SHEET'!A630="","",'S.D.PASTE SHEET'!A630)</f>
        <v/>
      </c>
      <c s="86" t="str">
        <f>IF('S.D.PASTE SHEET'!B630="","",'S.D.PASTE SHEET'!B630)</f>
        <v/>
      </c>
      <c s="86" t="str">
        <f>IF('S.D.PASTE SHEET'!C630="","",'S.D.PASTE SHEET'!C630)</f>
        <v/>
      </c>
      <c s="86" t="str">
        <f>IF('S.D.PASTE SHEET'!D630="","",'S.D.PASTE SHEET'!D630)</f>
        <v/>
      </c>
      <c s="86" t="str">
        <f>IF('S.D.PASTE SHEET'!E630="","",'S.D.PASTE SHEET'!E630)</f>
        <v/>
      </c>
      <c s="86" t="str">
        <f>IF('S.D.PASTE SHEET'!F630="","",'S.D.PASTE SHEET'!F630)</f>
        <v/>
      </c>
      <c s="86" t="str">
        <f>IF('S.D.PASTE SHEET'!G630="","",'S.D.PASTE SHEET'!G630)</f>
        <v/>
      </c>
      <c s="86" t="str">
        <f>IF('S.D.PASTE SHEET'!H630="","",'S.D.PASTE SHEET'!H630)</f>
        <v/>
      </c>
      <c s="86" t="str">
        <f>IF('S.D.PASTE SHEET'!I630="","",'S.D.PASTE SHEET'!I630)</f>
        <v/>
      </c>
      <c s="86" t="str">
        <f>IF('S.D.PASTE SHEET'!J630="","",'S.D.PASTE SHEET'!J630)</f>
        <v/>
      </c>
      <c s="86" t="str">
        <f>IF('S.D.PASTE SHEET'!K630="","",'S.D.PASTE SHEET'!K630)</f>
        <v/>
      </c>
      <c s="86" t="str">
        <f>IF('S.D.PASTE SHEET'!L630="","",'S.D.PASTE SHEET'!L630)</f>
        <v/>
      </c>
      <c s="86" t="str">
        <f>IF('S.D.PASTE SHEET'!M630="","",'S.D.PASTE SHEET'!M630)</f>
        <v/>
      </c>
      <c s="86" t="str">
        <f>IF('S.D.PASTE SHEET'!N630="","",'S.D.PASTE SHEET'!N630)</f>
        <v/>
      </c>
      <c s="86" t="str">
        <f>IF('S.D.PASTE SHEET'!O630="","",'S.D.PASTE SHEET'!O630)</f>
        <v/>
      </c>
      <c s="86" t="str">
        <f>IF('S.D.PASTE SHEET'!P630="","",'S.D.PASTE SHEET'!P630)</f>
        <v/>
      </c>
      <c s="86" t="str">
        <f>IF('S.D.PASTE SHEET'!Q630="","",'S.D.PASTE SHEET'!Q630)</f>
        <v/>
      </c>
      <c s="86" t="str">
        <f>IF('S.D.PASTE SHEET'!R630="","",'S.D.PASTE SHEET'!R630)</f>
        <v/>
      </c>
      <c s="86" t="str">
        <f>IF('S.D.PASTE SHEET'!S630="","",'S.D.PASTE SHEET'!S630)</f>
        <v/>
      </c>
      <c s="86" t="str">
        <f>IF('S.D.PASTE SHEET'!T630="","",'S.D.PASTE SHEET'!T630)</f>
        <v/>
      </c>
      <c s="86" t="str">
        <f>IF('S.D.PASTE SHEET'!U630="","",'S.D.PASTE SHEET'!U630)</f>
        <v/>
      </c>
      <c s="86" t="str">
        <f>IF('S.D.PASTE SHEET'!V630="","",'S.D.PASTE SHEET'!V630)</f>
        <v/>
      </c>
      <c s="86" t="str">
        <f>IF('S.D.PASTE SHEET'!W630="","",'S.D.PASTE SHEET'!W630)</f>
        <v/>
      </c>
      <c s="86" t="str">
        <f>IF('S.D.PASTE SHEET'!X630="","",'S.D.PASTE SHEET'!X630)</f>
        <v/>
      </c>
      <c s="86" t="str">
        <f>IF('S.D.PASTE SHEET'!Y630="","",'S.D.PASTE SHEET'!Y630)</f>
        <v/>
      </c>
      <c s="86" t="str">
        <f>IF('S.D.PASTE SHEET'!Z630="","",'S.D.PASTE SHEET'!Z630)</f>
        <v/>
      </c>
      <c s="86" t="str">
        <f>IF('S.D.PASTE SHEET'!AA630="","",'S.D.PASTE SHEET'!AA630)</f>
        <v/>
      </c>
      <c s="86" t="str">
        <f>IF('S.D.PASTE SHEET'!AB630="","",'S.D.PASTE SHEET'!AB630)</f>
        <v/>
      </c>
      <c s="86" t="str">
        <f>IF('S.D.PASTE SHEET'!AC630="","",'S.D.PASTE SHEET'!AC630)</f>
        <v/>
      </c>
      <c s="86" t="str">
        <f>IF('S.D.PASTE SHEET'!AD630="","",'S.D.PASTE SHEET'!AD630)</f>
        <v/>
      </c>
      <c s="87"/>
      <c s="88" t="str">
        <f>IF(AK630="","",IF(AK630&gt;0,COUNT($AG$2:AG630),""))</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30" s="88" t="str">
        <f>IF(BC630="","",IF(BC630&gt;0,COUNT($AY$2:AY630),""))</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31" spans="1:66" ht="15.75" customHeight="1">
      <c r="A631" s="86" t="str">
        <f>IF('S.D.PASTE SHEET'!A631="","",'S.D.PASTE SHEET'!A631)</f>
        <v/>
      </c>
      <c s="86" t="str">
        <f>IF('S.D.PASTE SHEET'!B631="","",'S.D.PASTE SHEET'!B631)</f>
        <v/>
      </c>
      <c s="86" t="str">
        <f>IF('S.D.PASTE SHEET'!C631="","",'S.D.PASTE SHEET'!C631)</f>
        <v/>
      </c>
      <c s="86" t="str">
        <f>IF('S.D.PASTE SHEET'!D631="","",'S.D.PASTE SHEET'!D631)</f>
        <v/>
      </c>
      <c s="86" t="str">
        <f>IF('S.D.PASTE SHEET'!E631="","",'S.D.PASTE SHEET'!E631)</f>
        <v/>
      </c>
      <c s="86" t="str">
        <f>IF('S.D.PASTE SHEET'!F631="","",'S.D.PASTE SHEET'!F631)</f>
        <v/>
      </c>
      <c s="86" t="str">
        <f>IF('S.D.PASTE SHEET'!G631="","",'S.D.PASTE SHEET'!G631)</f>
        <v/>
      </c>
      <c s="86" t="str">
        <f>IF('S.D.PASTE SHEET'!H631="","",'S.D.PASTE SHEET'!H631)</f>
        <v/>
      </c>
      <c s="86" t="str">
        <f>IF('S.D.PASTE SHEET'!I631="","",'S.D.PASTE SHEET'!I631)</f>
        <v/>
      </c>
      <c s="86" t="str">
        <f>IF('S.D.PASTE SHEET'!J631="","",'S.D.PASTE SHEET'!J631)</f>
        <v/>
      </c>
      <c s="86" t="str">
        <f>IF('S.D.PASTE SHEET'!K631="","",'S.D.PASTE SHEET'!K631)</f>
        <v/>
      </c>
      <c s="86" t="str">
        <f>IF('S.D.PASTE SHEET'!L631="","",'S.D.PASTE SHEET'!L631)</f>
        <v/>
      </c>
      <c s="86" t="str">
        <f>IF('S.D.PASTE SHEET'!M631="","",'S.D.PASTE SHEET'!M631)</f>
        <v/>
      </c>
      <c s="86" t="str">
        <f>IF('S.D.PASTE SHEET'!N631="","",'S.D.PASTE SHEET'!N631)</f>
        <v/>
      </c>
      <c s="86" t="str">
        <f>IF('S.D.PASTE SHEET'!O631="","",'S.D.PASTE SHEET'!O631)</f>
        <v/>
      </c>
      <c s="86" t="str">
        <f>IF('S.D.PASTE SHEET'!P631="","",'S.D.PASTE SHEET'!P631)</f>
        <v/>
      </c>
      <c s="86" t="str">
        <f>IF('S.D.PASTE SHEET'!Q631="","",'S.D.PASTE SHEET'!Q631)</f>
        <v/>
      </c>
      <c s="86" t="str">
        <f>IF('S.D.PASTE SHEET'!R631="","",'S.D.PASTE SHEET'!R631)</f>
        <v/>
      </c>
      <c s="86" t="str">
        <f>IF('S.D.PASTE SHEET'!S631="","",'S.D.PASTE SHEET'!S631)</f>
        <v/>
      </c>
      <c s="86" t="str">
        <f>IF('S.D.PASTE SHEET'!T631="","",'S.D.PASTE SHEET'!T631)</f>
        <v/>
      </c>
      <c s="86" t="str">
        <f>IF('S.D.PASTE SHEET'!U631="","",'S.D.PASTE SHEET'!U631)</f>
        <v/>
      </c>
      <c s="86" t="str">
        <f>IF('S.D.PASTE SHEET'!V631="","",'S.D.PASTE SHEET'!V631)</f>
        <v/>
      </c>
      <c s="86" t="str">
        <f>IF('S.D.PASTE SHEET'!W631="","",'S.D.PASTE SHEET'!W631)</f>
        <v/>
      </c>
      <c s="86" t="str">
        <f>IF('S.D.PASTE SHEET'!X631="","",'S.D.PASTE SHEET'!X631)</f>
        <v/>
      </c>
      <c s="86" t="str">
        <f>IF('S.D.PASTE SHEET'!Y631="","",'S.D.PASTE SHEET'!Y631)</f>
        <v/>
      </c>
      <c s="86" t="str">
        <f>IF('S.D.PASTE SHEET'!Z631="","",'S.D.PASTE SHEET'!Z631)</f>
        <v/>
      </c>
      <c s="86" t="str">
        <f>IF('S.D.PASTE SHEET'!AA631="","",'S.D.PASTE SHEET'!AA631)</f>
        <v/>
      </c>
      <c s="86" t="str">
        <f>IF('S.D.PASTE SHEET'!AB631="","",'S.D.PASTE SHEET'!AB631)</f>
        <v/>
      </c>
      <c s="86" t="str">
        <f>IF('S.D.PASTE SHEET'!AC631="","",'S.D.PASTE SHEET'!AC631)</f>
        <v/>
      </c>
      <c s="86" t="str">
        <f>IF('S.D.PASTE SHEET'!AD631="","",'S.D.PASTE SHEET'!AD631)</f>
        <v/>
      </c>
      <c s="87"/>
      <c s="88" t="str">
        <f>IF(AK631="","",IF(AK631&gt;0,COUNT($AG$2:AG631),""))</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31" s="88" t="str">
        <f>IF(BC631="","",IF(BC631&gt;0,COUNT($AY$2:AY631),""))</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32" spans="1:66" ht="15.75" customHeight="1">
      <c r="A632" s="86" t="str">
        <f>IF('S.D.PASTE SHEET'!A632="","",'S.D.PASTE SHEET'!A632)</f>
        <v/>
      </c>
      <c s="86" t="str">
        <f>IF('S.D.PASTE SHEET'!B632="","",'S.D.PASTE SHEET'!B632)</f>
        <v/>
      </c>
      <c s="86" t="str">
        <f>IF('S.D.PASTE SHEET'!C632="","",'S.D.PASTE SHEET'!C632)</f>
        <v/>
      </c>
      <c s="86" t="str">
        <f>IF('S.D.PASTE SHEET'!D632="","",'S.D.PASTE SHEET'!D632)</f>
        <v/>
      </c>
      <c s="86" t="str">
        <f>IF('S.D.PASTE SHEET'!E632="","",'S.D.PASTE SHEET'!E632)</f>
        <v/>
      </c>
      <c s="86" t="str">
        <f>IF('S.D.PASTE SHEET'!F632="","",'S.D.PASTE SHEET'!F632)</f>
        <v/>
      </c>
      <c s="86" t="str">
        <f>IF('S.D.PASTE SHEET'!G632="","",'S.D.PASTE SHEET'!G632)</f>
        <v/>
      </c>
      <c s="86" t="str">
        <f>IF('S.D.PASTE SHEET'!H632="","",'S.D.PASTE SHEET'!H632)</f>
        <v/>
      </c>
      <c s="86" t="str">
        <f>IF('S.D.PASTE SHEET'!I632="","",'S.D.PASTE SHEET'!I632)</f>
        <v/>
      </c>
      <c s="86" t="str">
        <f>IF('S.D.PASTE SHEET'!J632="","",'S.D.PASTE SHEET'!J632)</f>
        <v/>
      </c>
      <c s="86" t="str">
        <f>IF('S.D.PASTE SHEET'!K632="","",'S.D.PASTE SHEET'!K632)</f>
        <v/>
      </c>
      <c s="86" t="str">
        <f>IF('S.D.PASTE SHEET'!L632="","",'S.D.PASTE SHEET'!L632)</f>
        <v/>
      </c>
      <c s="86" t="str">
        <f>IF('S.D.PASTE SHEET'!M632="","",'S.D.PASTE SHEET'!M632)</f>
        <v/>
      </c>
      <c s="86" t="str">
        <f>IF('S.D.PASTE SHEET'!N632="","",'S.D.PASTE SHEET'!N632)</f>
        <v/>
      </c>
      <c s="86" t="str">
        <f>IF('S.D.PASTE SHEET'!O632="","",'S.D.PASTE SHEET'!O632)</f>
        <v/>
      </c>
      <c s="86" t="str">
        <f>IF('S.D.PASTE SHEET'!P632="","",'S.D.PASTE SHEET'!P632)</f>
        <v/>
      </c>
      <c s="86" t="str">
        <f>IF('S.D.PASTE SHEET'!Q632="","",'S.D.PASTE SHEET'!Q632)</f>
        <v/>
      </c>
      <c s="86" t="str">
        <f>IF('S.D.PASTE SHEET'!R632="","",'S.D.PASTE SHEET'!R632)</f>
        <v/>
      </c>
      <c s="86" t="str">
        <f>IF('S.D.PASTE SHEET'!S632="","",'S.D.PASTE SHEET'!S632)</f>
        <v/>
      </c>
      <c s="86" t="str">
        <f>IF('S.D.PASTE SHEET'!T632="","",'S.D.PASTE SHEET'!T632)</f>
        <v/>
      </c>
      <c s="86" t="str">
        <f>IF('S.D.PASTE SHEET'!U632="","",'S.D.PASTE SHEET'!U632)</f>
        <v/>
      </c>
      <c s="86" t="str">
        <f>IF('S.D.PASTE SHEET'!V632="","",'S.D.PASTE SHEET'!V632)</f>
        <v/>
      </c>
      <c s="86" t="str">
        <f>IF('S.D.PASTE SHEET'!W632="","",'S.D.PASTE SHEET'!W632)</f>
        <v/>
      </c>
      <c s="86" t="str">
        <f>IF('S.D.PASTE SHEET'!X632="","",'S.D.PASTE SHEET'!X632)</f>
        <v/>
      </c>
      <c s="86" t="str">
        <f>IF('S.D.PASTE SHEET'!Y632="","",'S.D.PASTE SHEET'!Y632)</f>
        <v/>
      </c>
      <c s="86" t="str">
        <f>IF('S.D.PASTE SHEET'!Z632="","",'S.D.PASTE SHEET'!Z632)</f>
        <v/>
      </c>
      <c s="86" t="str">
        <f>IF('S.D.PASTE SHEET'!AA632="","",'S.D.PASTE SHEET'!AA632)</f>
        <v/>
      </c>
      <c s="86" t="str">
        <f>IF('S.D.PASTE SHEET'!AB632="","",'S.D.PASTE SHEET'!AB632)</f>
        <v/>
      </c>
      <c s="86" t="str">
        <f>IF('S.D.PASTE SHEET'!AC632="","",'S.D.PASTE SHEET'!AC632)</f>
        <v/>
      </c>
      <c s="86" t="str">
        <f>IF('S.D.PASTE SHEET'!AD632="","",'S.D.PASTE SHEET'!AD632)</f>
        <v/>
      </c>
      <c s="87"/>
      <c s="88" t="str">
        <f>IF(AK632="","",IF(AK632&gt;0,COUNT($AG$2:AG632),""))</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32" s="88" t="str">
        <f>IF(BC632="","",IF(BC632&gt;0,COUNT($AY$2:AY632),""))</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33" spans="1:66" ht="15.75" customHeight="1">
      <c r="A633" s="86" t="str">
        <f>IF('S.D.PASTE SHEET'!A633="","",'S.D.PASTE SHEET'!A633)</f>
        <v/>
      </c>
      <c s="86" t="str">
        <f>IF('S.D.PASTE SHEET'!B633="","",'S.D.PASTE SHEET'!B633)</f>
        <v/>
      </c>
      <c s="86" t="str">
        <f>IF('S.D.PASTE SHEET'!C633="","",'S.D.PASTE SHEET'!C633)</f>
        <v/>
      </c>
      <c s="86" t="str">
        <f>IF('S.D.PASTE SHEET'!D633="","",'S.D.PASTE SHEET'!D633)</f>
        <v/>
      </c>
      <c s="86" t="str">
        <f>IF('S.D.PASTE SHEET'!E633="","",'S.D.PASTE SHEET'!E633)</f>
        <v/>
      </c>
      <c s="86" t="str">
        <f>IF('S.D.PASTE SHEET'!F633="","",'S.D.PASTE SHEET'!F633)</f>
        <v/>
      </c>
      <c s="86" t="str">
        <f>IF('S.D.PASTE SHEET'!G633="","",'S.D.PASTE SHEET'!G633)</f>
        <v/>
      </c>
      <c s="86" t="str">
        <f>IF('S.D.PASTE SHEET'!H633="","",'S.D.PASTE SHEET'!H633)</f>
        <v/>
      </c>
      <c s="86" t="str">
        <f>IF('S.D.PASTE SHEET'!I633="","",'S.D.PASTE SHEET'!I633)</f>
        <v/>
      </c>
      <c s="86" t="str">
        <f>IF('S.D.PASTE SHEET'!J633="","",'S.D.PASTE SHEET'!J633)</f>
        <v/>
      </c>
      <c s="86" t="str">
        <f>IF('S.D.PASTE SHEET'!K633="","",'S.D.PASTE SHEET'!K633)</f>
        <v/>
      </c>
      <c s="86" t="str">
        <f>IF('S.D.PASTE SHEET'!L633="","",'S.D.PASTE SHEET'!L633)</f>
        <v/>
      </c>
      <c s="86" t="str">
        <f>IF('S.D.PASTE SHEET'!M633="","",'S.D.PASTE SHEET'!M633)</f>
        <v/>
      </c>
      <c s="86" t="str">
        <f>IF('S.D.PASTE SHEET'!N633="","",'S.D.PASTE SHEET'!N633)</f>
        <v/>
      </c>
      <c s="86" t="str">
        <f>IF('S.D.PASTE SHEET'!O633="","",'S.D.PASTE SHEET'!O633)</f>
        <v/>
      </c>
      <c s="86" t="str">
        <f>IF('S.D.PASTE SHEET'!P633="","",'S.D.PASTE SHEET'!P633)</f>
        <v/>
      </c>
      <c s="86" t="str">
        <f>IF('S.D.PASTE SHEET'!Q633="","",'S.D.PASTE SHEET'!Q633)</f>
        <v/>
      </c>
      <c s="86" t="str">
        <f>IF('S.D.PASTE SHEET'!R633="","",'S.D.PASTE SHEET'!R633)</f>
        <v/>
      </c>
      <c s="86" t="str">
        <f>IF('S.D.PASTE SHEET'!S633="","",'S.D.PASTE SHEET'!S633)</f>
        <v/>
      </c>
      <c s="86" t="str">
        <f>IF('S.D.PASTE SHEET'!T633="","",'S.D.PASTE SHEET'!T633)</f>
        <v/>
      </c>
      <c s="86" t="str">
        <f>IF('S.D.PASTE SHEET'!U633="","",'S.D.PASTE SHEET'!U633)</f>
        <v/>
      </c>
      <c s="86" t="str">
        <f>IF('S.D.PASTE SHEET'!V633="","",'S.D.PASTE SHEET'!V633)</f>
        <v/>
      </c>
      <c s="86" t="str">
        <f>IF('S.D.PASTE SHEET'!W633="","",'S.D.PASTE SHEET'!W633)</f>
        <v/>
      </c>
      <c s="86" t="str">
        <f>IF('S.D.PASTE SHEET'!X633="","",'S.D.PASTE SHEET'!X633)</f>
        <v/>
      </c>
      <c s="86" t="str">
        <f>IF('S.D.PASTE SHEET'!Y633="","",'S.D.PASTE SHEET'!Y633)</f>
        <v/>
      </c>
      <c s="86" t="str">
        <f>IF('S.D.PASTE SHEET'!Z633="","",'S.D.PASTE SHEET'!Z633)</f>
        <v/>
      </c>
      <c s="86" t="str">
        <f>IF('S.D.PASTE SHEET'!AA633="","",'S.D.PASTE SHEET'!AA633)</f>
        <v/>
      </c>
      <c s="86" t="str">
        <f>IF('S.D.PASTE SHEET'!AB633="","",'S.D.PASTE SHEET'!AB633)</f>
        <v/>
      </c>
      <c s="86" t="str">
        <f>IF('S.D.PASTE SHEET'!AC633="","",'S.D.PASTE SHEET'!AC633)</f>
        <v/>
      </c>
      <c s="86" t="str">
        <f>IF('S.D.PASTE SHEET'!AD633="","",'S.D.PASTE SHEET'!AD633)</f>
        <v/>
      </c>
      <c s="87"/>
      <c s="88" t="str">
        <f>IF(AK633="","",IF(AK633&gt;0,COUNT($AG$2:AG633),""))</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33" s="88" t="str">
        <f>IF(BC633="","",IF(BC633&gt;0,COUNT($AY$2:AY633),""))</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34" spans="1:66" ht="15.75" customHeight="1">
      <c r="A634" s="86" t="str">
        <f>IF('S.D.PASTE SHEET'!A634="","",'S.D.PASTE SHEET'!A634)</f>
        <v/>
      </c>
      <c s="86" t="str">
        <f>IF('S.D.PASTE SHEET'!B634="","",'S.D.PASTE SHEET'!B634)</f>
        <v/>
      </c>
      <c s="86" t="str">
        <f>IF('S.D.PASTE SHEET'!C634="","",'S.D.PASTE SHEET'!C634)</f>
        <v/>
      </c>
      <c s="86" t="str">
        <f>IF('S.D.PASTE SHEET'!D634="","",'S.D.PASTE SHEET'!D634)</f>
        <v/>
      </c>
      <c s="86" t="str">
        <f>IF('S.D.PASTE SHEET'!E634="","",'S.D.PASTE SHEET'!E634)</f>
        <v/>
      </c>
      <c s="86" t="str">
        <f>IF('S.D.PASTE SHEET'!F634="","",'S.D.PASTE SHEET'!F634)</f>
        <v/>
      </c>
      <c s="86" t="str">
        <f>IF('S.D.PASTE SHEET'!G634="","",'S.D.PASTE SHEET'!G634)</f>
        <v/>
      </c>
      <c s="86" t="str">
        <f>IF('S.D.PASTE SHEET'!H634="","",'S.D.PASTE SHEET'!H634)</f>
        <v/>
      </c>
      <c s="86" t="str">
        <f>IF('S.D.PASTE SHEET'!I634="","",'S.D.PASTE SHEET'!I634)</f>
        <v/>
      </c>
      <c s="86" t="str">
        <f>IF('S.D.PASTE SHEET'!J634="","",'S.D.PASTE SHEET'!J634)</f>
        <v/>
      </c>
      <c s="86" t="str">
        <f>IF('S.D.PASTE SHEET'!K634="","",'S.D.PASTE SHEET'!K634)</f>
        <v/>
      </c>
      <c s="86" t="str">
        <f>IF('S.D.PASTE SHEET'!L634="","",'S.D.PASTE SHEET'!L634)</f>
        <v/>
      </c>
      <c s="86" t="str">
        <f>IF('S.D.PASTE SHEET'!M634="","",'S.D.PASTE SHEET'!M634)</f>
        <v/>
      </c>
      <c s="86" t="str">
        <f>IF('S.D.PASTE SHEET'!N634="","",'S.D.PASTE SHEET'!N634)</f>
        <v/>
      </c>
      <c s="86" t="str">
        <f>IF('S.D.PASTE SHEET'!O634="","",'S.D.PASTE SHEET'!O634)</f>
        <v/>
      </c>
      <c s="86" t="str">
        <f>IF('S.D.PASTE SHEET'!P634="","",'S.D.PASTE SHEET'!P634)</f>
        <v/>
      </c>
      <c s="86" t="str">
        <f>IF('S.D.PASTE SHEET'!Q634="","",'S.D.PASTE SHEET'!Q634)</f>
        <v/>
      </c>
      <c s="86" t="str">
        <f>IF('S.D.PASTE SHEET'!R634="","",'S.D.PASTE SHEET'!R634)</f>
        <v/>
      </c>
      <c s="86" t="str">
        <f>IF('S.D.PASTE SHEET'!S634="","",'S.D.PASTE SHEET'!S634)</f>
        <v/>
      </c>
      <c s="86" t="str">
        <f>IF('S.D.PASTE SHEET'!T634="","",'S.D.PASTE SHEET'!T634)</f>
        <v/>
      </c>
      <c s="86" t="str">
        <f>IF('S.D.PASTE SHEET'!U634="","",'S.D.PASTE SHEET'!U634)</f>
        <v/>
      </c>
      <c s="86" t="str">
        <f>IF('S.D.PASTE SHEET'!V634="","",'S.D.PASTE SHEET'!V634)</f>
        <v/>
      </c>
      <c s="86" t="str">
        <f>IF('S.D.PASTE SHEET'!W634="","",'S.D.PASTE SHEET'!W634)</f>
        <v/>
      </c>
      <c s="86" t="str">
        <f>IF('S.D.PASTE SHEET'!X634="","",'S.D.PASTE SHEET'!X634)</f>
        <v/>
      </c>
      <c s="86" t="str">
        <f>IF('S.D.PASTE SHEET'!Y634="","",'S.D.PASTE SHEET'!Y634)</f>
        <v/>
      </c>
      <c s="86" t="str">
        <f>IF('S.D.PASTE SHEET'!Z634="","",'S.D.PASTE SHEET'!Z634)</f>
        <v/>
      </c>
      <c s="86" t="str">
        <f>IF('S.D.PASTE SHEET'!AA634="","",'S.D.PASTE SHEET'!AA634)</f>
        <v/>
      </c>
      <c s="86" t="str">
        <f>IF('S.D.PASTE SHEET'!AB634="","",'S.D.PASTE SHEET'!AB634)</f>
        <v/>
      </c>
      <c s="86" t="str">
        <f>IF('S.D.PASTE SHEET'!AC634="","",'S.D.PASTE SHEET'!AC634)</f>
        <v/>
      </c>
      <c s="86" t="str">
        <f>IF('S.D.PASTE SHEET'!AD634="","",'S.D.PASTE SHEET'!AD634)</f>
        <v/>
      </c>
      <c s="87"/>
      <c s="88" t="str">
        <f>IF(AK634="","",IF(AK634&gt;0,COUNT($AG$2:AG634),""))</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34" s="88" t="str">
        <f>IF(BC634="","",IF(BC634&gt;0,COUNT($AY$2:AY634),""))</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35" spans="1:66" ht="15.75" customHeight="1">
      <c r="A635" s="86" t="str">
        <f>IF('S.D.PASTE SHEET'!A635="","",'S.D.PASTE SHEET'!A635)</f>
        <v/>
      </c>
      <c s="86" t="str">
        <f>IF('S.D.PASTE SHEET'!B635="","",'S.D.PASTE SHEET'!B635)</f>
        <v/>
      </c>
      <c s="86" t="str">
        <f>IF('S.D.PASTE SHEET'!C635="","",'S.D.PASTE SHEET'!C635)</f>
        <v/>
      </c>
      <c s="86" t="str">
        <f>IF('S.D.PASTE SHEET'!D635="","",'S.D.PASTE SHEET'!D635)</f>
        <v/>
      </c>
      <c s="86" t="str">
        <f>IF('S.D.PASTE SHEET'!E635="","",'S.D.PASTE SHEET'!E635)</f>
        <v/>
      </c>
      <c s="86" t="str">
        <f>IF('S.D.PASTE SHEET'!F635="","",'S.D.PASTE SHEET'!F635)</f>
        <v/>
      </c>
      <c s="86" t="str">
        <f>IF('S.D.PASTE SHEET'!G635="","",'S.D.PASTE SHEET'!G635)</f>
        <v/>
      </c>
      <c s="86" t="str">
        <f>IF('S.D.PASTE SHEET'!H635="","",'S.D.PASTE SHEET'!H635)</f>
        <v/>
      </c>
      <c s="86" t="str">
        <f>IF('S.D.PASTE SHEET'!I635="","",'S.D.PASTE SHEET'!I635)</f>
        <v/>
      </c>
      <c s="86" t="str">
        <f>IF('S.D.PASTE SHEET'!J635="","",'S.D.PASTE SHEET'!J635)</f>
        <v/>
      </c>
      <c s="86" t="str">
        <f>IF('S.D.PASTE SHEET'!K635="","",'S.D.PASTE SHEET'!K635)</f>
        <v/>
      </c>
      <c s="86" t="str">
        <f>IF('S.D.PASTE SHEET'!L635="","",'S.D.PASTE SHEET'!L635)</f>
        <v/>
      </c>
      <c s="86" t="str">
        <f>IF('S.D.PASTE SHEET'!M635="","",'S.D.PASTE SHEET'!M635)</f>
        <v/>
      </c>
      <c s="86" t="str">
        <f>IF('S.D.PASTE SHEET'!N635="","",'S.D.PASTE SHEET'!N635)</f>
        <v/>
      </c>
      <c s="86" t="str">
        <f>IF('S.D.PASTE SHEET'!O635="","",'S.D.PASTE SHEET'!O635)</f>
        <v/>
      </c>
      <c s="86" t="str">
        <f>IF('S.D.PASTE SHEET'!P635="","",'S.D.PASTE SHEET'!P635)</f>
        <v/>
      </c>
      <c s="86" t="str">
        <f>IF('S.D.PASTE SHEET'!Q635="","",'S.D.PASTE SHEET'!Q635)</f>
        <v/>
      </c>
      <c s="86" t="str">
        <f>IF('S.D.PASTE SHEET'!R635="","",'S.D.PASTE SHEET'!R635)</f>
        <v/>
      </c>
      <c s="86" t="str">
        <f>IF('S.D.PASTE SHEET'!S635="","",'S.D.PASTE SHEET'!S635)</f>
        <v/>
      </c>
      <c s="86" t="str">
        <f>IF('S.D.PASTE SHEET'!T635="","",'S.D.PASTE SHEET'!T635)</f>
        <v/>
      </c>
      <c s="86" t="str">
        <f>IF('S.D.PASTE SHEET'!U635="","",'S.D.PASTE SHEET'!U635)</f>
        <v/>
      </c>
      <c s="86" t="str">
        <f>IF('S.D.PASTE SHEET'!V635="","",'S.D.PASTE SHEET'!V635)</f>
        <v/>
      </c>
      <c s="86" t="str">
        <f>IF('S.D.PASTE SHEET'!W635="","",'S.D.PASTE SHEET'!W635)</f>
        <v/>
      </c>
      <c s="86" t="str">
        <f>IF('S.D.PASTE SHEET'!X635="","",'S.D.PASTE SHEET'!X635)</f>
        <v/>
      </c>
      <c s="86" t="str">
        <f>IF('S.D.PASTE SHEET'!Y635="","",'S.D.PASTE SHEET'!Y635)</f>
        <v/>
      </c>
      <c s="86" t="str">
        <f>IF('S.D.PASTE SHEET'!Z635="","",'S.D.PASTE SHEET'!Z635)</f>
        <v/>
      </c>
      <c s="86" t="str">
        <f>IF('S.D.PASTE SHEET'!AA635="","",'S.D.PASTE SHEET'!AA635)</f>
        <v/>
      </c>
      <c s="86" t="str">
        <f>IF('S.D.PASTE SHEET'!AB635="","",'S.D.PASTE SHEET'!AB635)</f>
        <v/>
      </c>
      <c s="86" t="str">
        <f>IF('S.D.PASTE SHEET'!AC635="","",'S.D.PASTE SHEET'!AC635)</f>
        <v/>
      </c>
      <c s="86" t="str">
        <f>IF('S.D.PASTE SHEET'!AD635="","",'S.D.PASTE SHEET'!AD635)</f>
        <v/>
      </c>
      <c s="87"/>
      <c s="88" t="str">
        <f>IF(AK635="","",IF(AK635&gt;0,COUNT($AG$2:AG635),""))</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35" s="88" t="str">
        <f>IF(BC635="","",IF(BC635&gt;0,COUNT($AY$2:AY635),""))</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36" spans="1:66" ht="15.75" customHeight="1">
      <c r="A636" s="86" t="str">
        <f>IF('S.D.PASTE SHEET'!A636="","",'S.D.PASTE SHEET'!A636)</f>
        <v/>
      </c>
      <c s="86" t="str">
        <f>IF('S.D.PASTE SHEET'!B636="","",'S.D.PASTE SHEET'!B636)</f>
        <v/>
      </c>
      <c s="86" t="str">
        <f>IF('S.D.PASTE SHEET'!C636="","",'S.D.PASTE SHEET'!C636)</f>
        <v/>
      </c>
      <c s="86" t="str">
        <f>IF('S.D.PASTE SHEET'!D636="","",'S.D.PASTE SHEET'!D636)</f>
        <v/>
      </c>
      <c s="86" t="str">
        <f>IF('S.D.PASTE SHEET'!E636="","",'S.D.PASTE SHEET'!E636)</f>
        <v/>
      </c>
      <c s="86" t="str">
        <f>IF('S.D.PASTE SHEET'!F636="","",'S.D.PASTE SHEET'!F636)</f>
        <v/>
      </c>
      <c s="86" t="str">
        <f>IF('S.D.PASTE SHEET'!G636="","",'S.D.PASTE SHEET'!G636)</f>
        <v/>
      </c>
      <c s="86" t="str">
        <f>IF('S.D.PASTE SHEET'!H636="","",'S.D.PASTE SHEET'!H636)</f>
        <v/>
      </c>
      <c s="86" t="str">
        <f>IF('S.D.PASTE SHEET'!I636="","",'S.D.PASTE SHEET'!I636)</f>
        <v/>
      </c>
      <c s="86" t="str">
        <f>IF('S.D.PASTE SHEET'!J636="","",'S.D.PASTE SHEET'!J636)</f>
        <v/>
      </c>
      <c s="86" t="str">
        <f>IF('S.D.PASTE SHEET'!K636="","",'S.D.PASTE SHEET'!K636)</f>
        <v/>
      </c>
      <c s="86" t="str">
        <f>IF('S.D.PASTE SHEET'!L636="","",'S.D.PASTE SHEET'!L636)</f>
        <v/>
      </c>
      <c s="86" t="str">
        <f>IF('S.D.PASTE SHEET'!M636="","",'S.D.PASTE SHEET'!M636)</f>
        <v/>
      </c>
      <c s="86" t="str">
        <f>IF('S.D.PASTE SHEET'!N636="","",'S.D.PASTE SHEET'!N636)</f>
        <v/>
      </c>
      <c s="86" t="str">
        <f>IF('S.D.PASTE SHEET'!O636="","",'S.D.PASTE SHEET'!O636)</f>
        <v/>
      </c>
      <c s="86" t="str">
        <f>IF('S.D.PASTE SHEET'!P636="","",'S.D.PASTE SHEET'!P636)</f>
        <v/>
      </c>
      <c s="86" t="str">
        <f>IF('S.D.PASTE SHEET'!Q636="","",'S.D.PASTE SHEET'!Q636)</f>
        <v/>
      </c>
      <c s="86" t="str">
        <f>IF('S.D.PASTE SHEET'!R636="","",'S.D.PASTE SHEET'!R636)</f>
        <v/>
      </c>
      <c s="86" t="str">
        <f>IF('S.D.PASTE SHEET'!S636="","",'S.D.PASTE SHEET'!S636)</f>
        <v/>
      </c>
      <c s="86" t="str">
        <f>IF('S.D.PASTE SHEET'!T636="","",'S.D.PASTE SHEET'!T636)</f>
        <v/>
      </c>
      <c s="86" t="str">
        <f>IF('S.D.PASTE SHEET'!U636="","",'S.D.PASTE SHEET'!U636)</f>
        <v/>
      </c>
      <c s="86" t="str">
        <f>IF('S.D.PASTE SHEET'!V636="","",'S.D.PASTE SHEET'!V636)</f>
        <v/>
      </c>
      <c s="86" t="str">
        <f>IF('S.D.PASTE SHEET'!W636="","",'S.D.PASTE SHEET'!W636)</f>
        <v/>
      </c>
      <c s="86" t="str">
        <f>IF('S.D.PASTE SHEET'!X636="","",'S.D.PASTE SHEET'!X636)</f>
        <v/>
      </c>
      <c s="86" t="str">
        <f>IF('S.D.PASTE SHEET'!Y636="","",'S.D.PASTE SHEET'!Y636)</f>
        <v/>
      </c>
      <c s="86" t="str">
        <f>IF('S.D.PASTE SHEET'!Z636="","",'S.D.PASTE SHEET'!Z636)</f>
        <v/>
      </c>
      <c s="86" t="str">
        <f>IF('S.D.PASTE SHEET'!AA636="","",'S.D.PASTE SHEET'!AA636)</f>
        <v/>
      </c>
      <c s="86" t="str">
        <f>IF('S.D.PASTE SHEET'!AB636="","",'S.D.PASTE SHEET'!AB636)</f>
        <v/>
      </c>
      <c s="86" t="str">
        <f>IF('S.D.PASTE SHEET'!AC636="","",'S.D.PASTE SHEET'!AC636)</f>
        <v/>
      </c>
      <c s="86" t="str">
        <f>IF('S.D.PASTE SHEET'!AD636="","",'S.D.PASTE SHEET'!AD636)</f>
        <v/>
      </c>
      <c s="87"/>
      <c s="88" t="str">
        <f>IF(AK636="","",IF(AK636&gt;0,COUNT($AG$2:AG636),""))</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36" s="88" t="str">
        <f>IF(BC636="","",IF(BC636&gt;0,COUNT($AY$2:AY636),""))</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37" spans="1:66" ht="15.75" customHeight="1">
      <c r="A637" s="86" t="str">
        <f>IF('S.D.PASTE SHEET'!A637="","",'S.D.PASTE SHEET'!A637)</f>
        <v/>
      </c>
      <c s="86" t="str">
        <f>IF('S.D.PASTE SHEET'!B637="","",'S.D.PASTE SHEET'!B637)</f>
        <v/>
      </c>
      <c s="86" t="str">
        <f>IF('S.D.PASTE SHEET'!C637="","",'S.D.PASTE SHEET'!C637)</f>
        <v/>
      </c>
      <c s="86" t="str">
        <f>IF('S.D.PASTE SHEET'!D637="","",'S.D.PASTE SHEET'!D637)</f>
        <v/>
      </c>
      <c s="86" t="str">
        <f>IF('S.D.PASTE SHEET'!E637="","",'S.D.PASTE SHEET'!E637)</f>
        <v/>
      </c>
      <c s="86" t="str">
        <f>IF('S.D.PASTE SHEET'!F637="","",'S.D.PASTE SHEET'!F637)</f>
        <v/>
      </c>
      <c s="86" t="str">
        <f>IF('S.D.PASTE SHEET'!G637="","",'S.D.PASTE SHEET'!G637)</f>
        <v/>
      </c>
      <c s="86" t="str">
        <f>IF('S.D.PASTE SHEET'!H637="","",'S.D.PASTE SHEET'!H637)</f>
        <v/>
      </c>
      <c s="86" t="str">
        <f>IF('S.D.PASTE SHEET'!I637="","",'S.D.PASTE SHEET'!I637)</f>
        <v/>
      </c>
      <c s="86" t="str">
        <f>IF('S.D.PASTE SHEET'!J637="","",'S.D.PASTE SHEET'!J637)</f>
        <v/>
      </c>
      <c s="86" t="str">
        <f>IF('S.D.PASTE SHEET'!K637="","",'S.D.PASTE SHEET'!K637)</f>
        <v/>
      </c>
      <c s="86" t="str">
        <f>IF('S.D.PASTE SHEET'!L637="","",'S.D.PASTE SHEET'!L637)</f>
        <v/>
      </c>
      <c s="86" t="str">
        <f>IF('S.D.PASTE SHEET'!M637="","",'S.D.PASTE SHEET'!M637)</f>
        <v/>
      </c>
      <c s="86" t="str">
        <f>IF('S.D.PASTE SHEET'!N637="","",'S.D.PASTE SHEET'!N637)</f>
        <v/>
      </c>
      <c s="86" t="str">
        <f>IF('S.D.PASTE SHEET'!O637="","",'S.D.PASTE SHEET'!O637)</f>
        <v/>
      </c>
      <c s="86" t="str">
        <f>IF('S.D.PASTE SHEET'!P637="","",'S.D.PASTE SHEET'!P637)</f>
        <v/>
      </c>
      <c s="86" t="str">
        <f>IF('S.D.PASTE SHEET'!Q637="","",'S.D.PASTE SHEET'!Q637)</f>
        <v/>
      </c>
      <c s="86" t="str">
        <f>IF('S.D.PASTE SHEET'!R637="","",'S.D.PASTE SHEET'!R637)</f>
        <v/>
      </c>
      <c s="86" t="str">
        <f>IF('S.D.PASTE SHEET'!S637="","",'S.D.PASTE SHEET'!S637)</f>
        <v/>
      </c>
      <c s="86" t="str">
        <f>IF('S.D.PASTE SHEET'!T637="","",'S.D.PASTE SHEET'!T637)</f>
        <v/>
      </c>
      <c s="86" t="str">
        <f>IF('S.D.PASTE SHEET'!U637="","",'S.D.PASTE SHEET'!U637)</f>
        <v/>
      </c>
      <c s="86" t="str">
        <f>IF('S.D.PASTE SHEET'!V637="","",'S.D.PASTE SHEET'!V637)</f>
        <v/>
      </c>
      <c s="86" t="str">
        <f>IF('S.D.PASTE SHEET'!W637="","",'S.D.PASTE SHEET'!W637)</f>
        <v/>
      </c>
      <c s="86" t="str">
        <f>IF('S.D.PASTE SHEET'!X637="","",'S.D.PASTE SHEET'!X637)</f>
        <v/>
      </c>
      <c s="86" t="str">
        <f>IF('S.D.PASTE SHEET'!Y637="","",'S.D.PASTE SHEET'!Y637)</f>
        <v/>
      </c>
      <c s="86" t="str">
        <f>IF('S.D.PASTE SHEET'!Z637="","",'S.D.PASTE SHEET'!Z637)</f>
        <v/>
      </c>
      <c s="86" t="str">
        <f>IF('S.D.PASTE SHEET'!AA637="","",'S.D.PASTE SHEET'!AA637)</f>
        <v/>
      </c>
      <c s="86" t="str">
        <f>IF('S.D.PASTE SHEET'!AB637="","",'S.D.PASTE SHEET'!AB637)</f>
        <v/>
      </c>
      <c s="86" t="str">
        <f>IF('S.D.PASTE SHEET'!AC637="","",'S.D.PASTE SHEET'!AC637)</f>
        <v/>
      </c>
      <c s="86" t="str">
        <f>IF('S.D.PASTE SHEET'!AD637="","",'S.D.PASTE SHEET'!AD637)</f>
        <v/>
      </c>
      <c s="87"/>
      <c s="88" t="str">
        <f>IF(AK637="","",IF(AK637&gt;0,COUNT($AG$2:AG637),""))</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37" s="88" t="str">
        <f>IF(BC637="","",IF(BC637&gt;0,COUNT($AY$2:AY637),""))</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38" spans="1:66" ht="15.75" customHeight="1">
      <c r="A638" s="86" t="str">
        <f>IF('S.D.PASTE SHEET'!A638="","",'S.D.PASTE SHEET'!A638)</f>
        <v/>
      </c>
      <c s="86" t="str">
        <f>IF('S.D.PASTE SHEET'!B638="","",'S.D.PASTE SHEET'!B638)</f>
        <v/>
      </c>
      <c s="86" t="str">
        <f>IF('S.D.PASTE SHEET'!C638="","",'S.D.PASTE SHEET'!C638)</f>
        <v/>
      </c>
      <c s="86" t="str">
        <f>IF('S.D.PASTE SHEET'!D638="","",'S.D.PASTE SHEET'!D638)</f>
        <v/>
      </c>
      <c s="86" t="str">
        <f>IF('S.D.PASTE SHEET'!E638="","",'S.D.PASTE SHEET'!E638)</f>
        <v/>
      </c>
      <c s="86" t="str">
        <f>IF('S.D.PASTE SHEET'!F638="","",'S.D.PASTE SHEET'!F638)</f>
        <v/>
      </c>
      <c s="86" t="str">
        <f>IF('S.D.PASTE SHEET'!G638="","",'S.D.PASTE SHEET'!G638)</f>
        <v/>
      </c>
      <c s="86" t="str">
        <f>IF('S.D.PASTE SHEET'!H638="","",'S.D.PASTE SHEET'!H638)</f>
        <v/>
      </c>
      <c s="86" t="str">
        <f>IF('S.D.PASTE SHEET'!I638="","",'S.D.PASTE SHEET'!I638)</f>
        <v/>
      </c>
      <c s="86" t="str">
        <f>IF('S.D.PASTE SHEET'!J638="","",'S.D.PASTE SHEET'!J638)</f>
        <v/>
      </c>
      <c s="86" t="str">
        <f>IF('S.D.PASTE SHEET'!K638="","",'S.D.PASTE SHEET'!K638)</f>
        <v/>
      </c>
      <c s="86" t="str">
        <f>IF('S.D.PASTE SHEET'!L638="","",'S.D.PASTE SHEET'!L638)</f>
        <v/>
      </c>
      <c s="86" t="str">
        <f>IF('S.D.PASTE SHEET'!M638="","",'S.D.PASTE SHEET'!M638)</f>
        <v/>
      </c>
      <c s="86" t="str">
        <f>IF('S.D.PASTE SHEET'!N638="","",'S.D.PASTE SHEET'!N638)</f>
        <v/>
      </c>
      <c s="86" t="str">
        <f>IF('S.D.PASTE SHEET'!O638="","",'S.D.PASTE SHEET'!O638)</f>
        <v/>
      </c>
      <c s="86" t="str">
        <f>IF('S.D.PASTE SHEET'!P638="","",'S.D.PASTE SHEET'!P638)</f>
        <v/>
      </c>
      <c s="86" t="str">
        <f>IF('S.D.PASTE SHEET'!Q638="","",'S.D.PASTE SHEET'!Q638)</f>
        <v/>
      </c>
      <c s="86" t="str">
        <f>IF('S.D.PASTE SHEET'!R638="","",'S.D.PASTE SHEET'!R638)</f>
        <v/>
      </c>
      <c s="86" t="str">
        <f>IF('S.D.PASTE SHEET'!S638="","",'S.D.PASTE SHEET'!S638)</f>
        <v/>
      </c>
      <c s="86" t="str">
        <f>IF('S.D.PASTE SHEET'!T638="","",'S.D.PASTE SHEET'!T638)</f>
        <v/>
      </c>
      <c s="86" t="str">
        <f>IF('S.D.PASTE SHEET'!U638="","",'S.D.PASTE SHEET'!U638)</f>
        <v/>
      </c>
      <c s="86" t="str">
        <f>IF('S.D.PASTE SHEET'!V638="","",'S.D.PASTE SHEET'!V638)</f>
        <v/>
      </c>
      <c s="86" t="str">
        <f>IF('S.D.PASTE SHEET'!W638="","",'S.D.PASTE SHEET'!W638)</f>
        <v/>
      </c>
      <c s="86" t="str">
        <f>IF('S.D.PASTE SHEET'!X638="","",'S.D.PASTE SHEET'!X638)</f>
        <v/>
      </c>
      <c s="86" t="str">
        <f>IF('S.D.PASTE SHEET'!Y638="","",'S.D.PASTE SHEET'!Y638)</f>
        <v/>
      </c>
      <c s="86" t="str">
        <f>IF('S.D.PASTE SHEET'!Z638="","",'S.D.PASTE SHEET'!Z638)</f>
        <v/>
      </c>
      <c s="86" t="str">
        <f>IF('S.D.PASTE SHEET'!AA638="","",'S.D.PASTE SHEET'!AA638)</f>
        <v/>
      </c>
      <c s="86" t="str">
        <f>IF('S.D.PASTE SHEET'!AB638="","",'S.D.PASTE SHEET'!AB638)</f>
        <v/>
      </c>
      <c s="86" t="str">
        <f>IF('S.D.PASTE SHEET'!AC638="","",'S.D.PASTE SHEET'!AC638)</f>
        <v/>
      </c>
      <c s="86" t="str">
        <f>IF('S.D.PASTE SHEET'!AD638="","",'S.D.PASTE SHEET'!AD638)</f>
        <v/>
      </c>
      <c s="87"/>
      <c s="88" t="str">
        <f>IF(AK638="","",IF(AK638&gt;0,COUNT($AG$2:AG638),""))</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38" s="88" t="str">
        <f>IF(BC638="","",IF(BC638&gt;0,COUNT($AY$2:AY638),""))</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39" spans="1:66" ht="15.75" customHeight="1">
      <c r="A639" s="86" t="str">
        <f>IF('S.D.PASTE SHEET'!A639="","",'S.D.PASTE SHEET'!A639)</f>
        <v/>
      </c>
      <c s="86" t="str">
        <f>IF('S.D.PASTE SHEET'!B639="","",'S.D.PASTE SHEET'!B639)</f>
        <v/>
      </c>
      <c s="86" t="str">
        <f>IF('S.D.PASTE SHEET'!C639="","",'S.D.PASTE SHEET'!C639)</f>
        <v/>
      </c>
      <c s="86" t="str">
        <f>IF('S.D.PASTE SHEET'!D639="","",'S.D.PASTE SHEET'!D639)</f>
        <v/>
      </c>
      <c s="86" t="str">
        <f>IF('S.D.PASTE SHEET'!E639="","",'S.D.PASTE SHEET'!E639)</f>
        <v/>
      </c>
      <c s="86" t="str">
        <f>IF('S.D.PASTE SHEET'!F639="","",'S.D.PASTE SHEET'!F639)</f>
        <v/>
      </c>
      <c s="86" t="str">
        <f>IF('S.D.PASTE SHEET'!G639="","",'S.D.PASTE SHEET'!G639)</f>
        <v/>
      </c>
      <c s="86" t="str">
        <f>IF('S.D.PASTE SHEET'!H639="","",'S.D.PASTE SHEET'!H639)</f>
        <v/>
      </c>
      <c s="86" t="str">
        <f>IF('S.D.PASTE SHEET'!I639="","",'S.D.PASTE SHEET'!I639)</f>
        <v/>
      </c>
      <c s="86" t="str">
        <f>IF('S.D.PASTE SHEET'!J639="","",'S.D.PASTE SHEET'!J639)</f>
        <v/>
      </c>
      <c s="86" t="str">
        <f>IF('S.D.PASTE SHEET'!K639="","",'S.D.PASTE SHEET'!K639)</f>
        <v/>
      </c>
      <c s="86" t="str">
        <f>IF('S.D.PASTE SHEET'!L639="","",'S.D.PASTE SHEET'!L639)</f>
        <v/>
      </c>
      <c s="86" t="str">
        <f>IF('S.D.PASTE SHEET'!M639="","",'S.D.PASTE SHEET'!M639)</f>
        <v/>
      </c>
      <c s="86" t="str">
        <f>IF('S.D.PASTE SHEET'!N639="","",'S.D.PASTE SHEET'!N639)</f>
        <v/>
      </c>
      <c s="86" t="str">
        <f>IF('S.D.PASTE SHEET'!O639="","",'S.D.PASTE SHEET'!O639)</f>
        <v/>
      </c>
      <c s="86" t="str">
        <f>IF('S.D.PASTE SHEET'!P639="","",'S.D.PASTE SHEET'!P639)</f>
        <v/>
      </c>
      <c s="86" t="str">
        <f>IF('S.D.PASTE SHEET'!Q639="","",'S.D.PASTE SHEET'!Q639)</f>
        <v/>
      </c>
      <c s="86" t="str">
        <f>IF('S.D.PASTE SHEET'!R639="","",'S.D.PASTE SHEET'!R639)</f>
        <v/>
      </c>
      <c s="86" t="str">
        <f>IF('S.D.PASTE SHEET'!S639="","",'S.D.PASTE SHEET'!S639)</f>
        <v/>
      </c>
      <c s="86" t="str">
        <f>IF('S.D.PASTE SHEET'!T639="","",'S.D.PASTE SHEET'!T639)</f>
        <v/>
      </c>
      <c s="86" t="str">
        <f>IF('S.D.PASTE SHEET'!U639="","",'S.D.PASTE SHEET'!U639)</f>
        <v/>
      </c>
      <c s="86" t="str">
        <f>IF('S.D.PASTE SHEET'!V639="","",'S.D.PASTE SHEET'!V639)</f>
        <v/>
      </c>
      <c s="86" t="str">
        <f>IF('S.D.PASTE SHEET'!W639="","",'S.D.PASTE SHEET'!W639)</f>
        <v/>
      </c>
      <c s="86" t="str">
        <f>IF('S.D.PASTE SHEET'!X639="","",'S.D.PASTE SHEET'!X639)</f>
        <v/>
      </c>
      <c s="86" t="str">
        <f>IF('S.D.PASTE SHEET'!Y639="","",'S.D.PASTE SHEET'!Y639)</f>
        <v/>
      </c>
      <c s="86" t="str">
        <f>IF('S.D.PASTE SHEET'!Z639="","",'S.D.PASTE SHEET'!Z639)</f>
        <v/>
      </c>
      <c s="86" t="str">
        <f>IF('S.D.PASTE SHEET'!AA639="","",'S.D.PASTE SHEET'!AA639)</f>
        <v/>
      </c>
      <c s="86" t="str">
        <f>IF('S.D.PASTE SHEET'!AB639="","",'S.D.PASTE SHEET'!AB639)</f>
        <v/>
      </c>
      <c s="86" t="str">
        <f>IF('S.D.PASTE SHEET'!AC639="","",'S.D.PASTE SHEET'!AC639)</f>
        <v/>
      </c>
      <c s="86" t="str">
        <f>IF('S.D.PASTE SHEET'!AD639="","",'S.D.PASTE SHEET'!AD639)</f>
        <v/>
      </c>
      <c s="87"/>
      <c s="88" t="str">
        <f>IF(AK639="","",IF(AK639&gt;0,COUNT($AG$2:AG639),""))</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39" s="88" t="str">
        <f>IF(BC639="","",IF(BC639&gt;0,COUNT($AY$2:AY639),""))</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40" spans="1:66" ht="15.75" customHeight="1">
      <c r="A640" s="86" t="str">
        <f>IF('S.D.PASTE SHEET'!A640="","",'S.D.PASTE SHEET'!A640)</f>
        <v/>
      </c>
      <c s="86" t="str">
        <f>IF('S.D.PASTE SHEET'!B640="","",'S.D.PASTE SHEET'!B640)</f>
        <v/>
      </c>
      <c s="86" t="str">
        <f>IF('S.D.PASTE SHEET'!C640="","",'S.D.PASTE SHEET'!C640)</f>
        <v/>
      </c>
      <c s="86" t="str">
        <f>IF('S.D.PASTE SHEET'!D640="","",'S.D.PASTE SHEET'!D640)</f>
        <v/>
      </c>
      <c s="86" t="str">
        <f>IF('S.D.PASTE SHEET'!E640="","",'S.D.PASTE SHEET'!E640)</f>
        <v/>
      </c>
      <c s="86" t="str">
        <f>IF('S.D.PASTE SHEET'!F640="","",'S.D.PASTE SHEET'!F640)</f>
        <v/>
      </c>
      <c s="86" t="str">
        <f>IF('S.D.PASTE SHEET'!G640="","",'S.D.PASTE SHEET'!G640)</f>
        <v/>
      </c>
      <c s="86" t="str">
        <f>IF('S.D.PASTE SHEET'!H640="","",'S.D.PASTE SHEET'!H640)</f>
        <v/>
      </c>
      <c s="86" t="str">
        <f>IF('S.D.PASTE SHEET'!I640="","",'S.D.PASTE SHEET'!I640)</f>
        <v/>
      </c>
      <c s="86" t="str">
        <f>IF('S.D.PASTE SHEET'!J640="","",'S.D.PASTE SHEET'!J640)</f>
        <v/>
      </c>
      <c s="86" t="str">
        <f>IF('S.D.PASTE SHEET'!K640="","",'S.D.PASTE SHEET'!K640)</f>
        <v/>
      </c>
      <c s="86" t="str">
        <f>IF('S.D.PASTE SHEET'!L640="","",'S.D.PASTE SHEET'!L640)</f>
        <v/>
      </c>
      <c s="86" t="str">
        <f>IF('S.D.PASTE SHEET'!M640="","",'S.D.PASTE SHEET'!M640)</f>
        <v/>
      </c>
      <c s="86" t="str">
        <f>IF('S.D.PASTE SHEET'!N640="","",'S.D.PASTE SHEET'!N640)</f>
        <v/>
      </c>
      <c s="86" t="str">
        <f>IF('S.D.PASTE SHEET'!O640="","",'S.D.PASTE SHEET'!O640)</f>
        <v/>
      </c>
      <c s="86" t="str">
        <f>IF('S.D.PASTE SHEET'!P640="","",'S.D.PASTE SHEET'!P640)</f>
        <v/>
      </c>
      <c s="86" t="str">
        <f>IF('S.D.PASTE SHEET'!Q640="","",'S.D.PASTE SHEET'!Q640)</f>
        <v/>
      </c>
      <c s="86" t="str">
        <f>IF('S.D.PASTE SHEET'!R640="","",'S.D.PASTE SHEET'!R640)</f>
        <v/>
      </c>
      <c s="86" t="str">
        <f>IF('S.D.PASTE SHEET'!S640="","",'S.D.PASTE SHEET'!S640)</f>
        <v/>
      </c>
      <c s="86" t="str">
        <f>IF('S.D.PASTE SHEET'!T640="","",'S.D.PASTE SHEET'!T640)</f>
        <v/>
      </c>
      <c s="86" t="str">
        <f>IF('S.D.PASTE SHEET'!U640="","",'S.D.PASTE SHEET'!U640)</f>
        <v/>
      </c>
      <c s="86" t="str">
        <f>IF('S.D.PASTE SHEET'!V640="","",'S.D.PASTE SHEET'!V640)</f>
        <v/>
      </c>
      <c s="86" t="str">
        <f>IF('S.D.PASTE SHEET'!W640="","",'S.D.PASTE SHEET'!W640)</f>
        <v/>
      </c>
      <c s="86" t="str">
        <f>IF('S.D.PASTE SHEET'!X640="","",'S.D.PASTE SHEET'!X640)</f>
        <v/>
      </c>
      <c s="86" t="str">
        <f>IF('S.D.PASTE SHEET'!Y640="","",'S.D.PASTE SHEET'!Y640)</f>
        <v/>
      </c>
      <c s="86" t="str">
        <f>IF('S.D.PASTE SHEET'!Z640="","",'S.D.PASTE SHEET'!Z640)</f>
        <v/>
      </c>
      <c s="86" t="str">
        <f>IF('S.D.PASTE SHEET'!AA640="","",'S.D.PASTE SHEET'!AA640)</f>
        <v/>
      </c>
      <c s="86" t="str">
        <f>IF('S.D.PASTE SHEET'!AB640="","",'S.D.PASTE SHEET'!AB640)</f>
        <v/>
      </c>
      <c s="86" t="str">
        <f>IF('S.D.PASTE SHEET'!AC640="","",'S.D.PASTE SHEET'!AC640)</f>
        <v/>
      </c>
      <c s="86" t="str">
        <f>IF('S.D.PASTE SHEET'!AD640="","",'S.D.PASTE SHEET'!AD640)</f>
        <v/>
      </c>
      <c s="87"/>
      <c s="88" t="str">
        <f>IF(AK640="","",IF(AK640&gt;0,COUNT($AG$2:AG640),""))</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40" s="88" t="str">
        <f>IF(BC640="","",IF(BC640&gt;0,COUNT($AY$2:AY640),""))</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41" spans="1:66" ht="15.75" customHeight="1">
      <c r="A641" s="86" t="str">
        <f>IF('S.D.PASTE SHEET'!A641="","",'S.D.PASTE SHEET'!A641)</f>
        <v/>
      </c>
      <c s="86" t="str">
        <f>IF('S.D.PASTE SHEET'!B641="","",'S.D.PASTE SHEET'!B641)</f>
        <v/>
      </c>
      <c s="86" t="str">
        <f>IF('S.D.PASTE SHEET'!C641="","",'S.D.PASTE SHEET'!C641)</f>
        <v/>
      </c>
      <c s="86" t="str">
        <f>IF('S.D.PASTE SHEET'!D641="","",'S.D.PASTE SHEET'!D641)</f>
        <v/>
      </c>
      <c s="86" t="str">
        <f>IF('S.D.PASTE SHEET'!E641="","",'S.D.PASTE SHEET'!E641)</f>
        <v/>
      </c>
      <c s="86" t="str">
        <f>IF('S.D.PASTE SHEET'!F641="","",'S.D.PASTE SHEET'!F641)</f>
        <v/>
      </c>
      <c s="86" t="str">
        <f>IF('S.D.PASTE SHEET'!G641="","",'S.D.PASTE SHEET'!G641)</f>
        <v/>
      </c>
      <c s="86" t="str">
        <f>IF('S.D.PASTE SHEET'!H641="","",'S.D.PASTE SHEET'!H641)</f>
        <v/>
      </c>
      <c s="86" t="str">
        <f>IF('S.D.PASTE SHEET'!I641="","",'S.D.PASTE SHEET'!I641)</f>
        <v/>
      </c>
      <c s="86" t="str">
        <f>IF('S.D.PASTE SHEET'!J641="","",'S.D.PASTE SHEET'!J641)</f>
        <v/>
      </c>
      <c s="86" t="str">
        <f>IF('S.D.PASTE SHEET'!K641="","",'S.D.PASTE SHEET'!K641)</f>
        <v/>
      </c>
      <c s="86" t="str">
        <f>IF('S.D.PASTE SHEET'!L641="","",'S.D.PASTE SHEET'!L641)</f>
        <v/>
      </c>
      <c s="86" t="str">
        <f>IF('S.D.PASTE SHEET'!M641="","",'S.D.PASTE SHEET'!M641)</f>
        <v/>
      </c>
      <c s="86" t="str">
        <f>IF('S.D.PASTE SHEET'!N641="","",'S.D.PASTE SHEET'!N641)</f>
        <v/>
      </c>
      <c s="86" t="str">
        <f>IF('S.D.PASTE SHEET'!O641="","",'S.D.PASTE SHEET'!O641)</f>
        <v/>
      </c>
      <c s="86" t="str">
        <f>IF('S.D.PASTE SHEET'!P641="","",'S.D.PASTE SHEET'!P641)</f>
        <v/>
      </c>
      <c s="86" t="str">
        <f>IF('S.D.PASTE SHEET'!Q641="","",'S.D.PASTE SHEET'!Q641)</f>
        <v/>
      </c>
      <c s="86" t="str">
        <f>IF('S.D.PASTE SHEET'!R641="","",'S.D.PASTE SHEET'!R641)</f>
        <v/>
      </c>
      <c s="86" t="str">
        <f>IF('S.D.PASTE SHEET'!S641="","",'S.D.PASTE SHEET'!S641)</f>
        <v/>
      </c>
      <c s="86" t="str">
        <f>IF('S.D.PASTE SHEET'!T641="","",'S.D.PASTE SHEET'!T641)</f>
        <v/>
      </c>
      <c s="86" t="str">
        <f>IF('S.D.PASTE SHEET'!U641="","",'S.D.PASTE SHEET'!U641)</f>
        <v/>
      </c>
      <c s="86" t="str">
        <f>IF('S.D.PASTE SHEET'!V641="","",'S.D.PASTE SHEET'!V641)</f>
        <v/>
      </c>
      <c s="86" t="str">
        <f>IF('S.D.PASTE SHEET'!W641="","",'S.D.PASTE SHEET'!W641)</f>
        <v/>
      </c>
      <c s="86" t="str">
        <f>IF('S.D.PASTE SHEET'!X641="","",'S.D.PASTE SHEET'!X641)</f>
        <v/>
      </c>
      <c s="86" t="str">
        <f>IF('S.D.PASTE SHEET'!Y641="","",'S.D.PASTE SHEET'!Y641)</f>
        <v/>
      </c>
      <c s="86" t="str">
        <f>IF('S.D.PASTE SHEET'!Z641="","",'S.D.PASTE SHEET'!Z641)</f>
        <v/>
      </c>
      <c s="86" t="str">
        <f>IF('S.D.PASTE SHEET'!AA641="","",'S.D.PASTE SHEET'!AA641)</f>
        <v/>
      </c>
      <c s="86" t="str">
        <f>IF('S.D.PASTE SHEET'!AB641="","",'S.D.PASTE SHEET'!AB641)</f>
        <v/>
      </c>
      <c s="86" t="str">
        <f>IF('S.D.PASTE SHEET'!AC641="","",'S.D.PASTE SHEET'!AC641)</f>
        <v/>
      </c>
      <c s="86" t="str">
        <f>IF('S.D.PASTE SHEET'!AD641="","",'S.D.PASTE SHEET'!AD641)</f>
        <v/>
      </c>
      <c s="87"/>
      <c s="88" t="str">
        <f>IF(AK641="","",IF(AK641&gt;0,COUNT($AG$2:AG641),""))</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41" s="88" t="str">
        <f>IF(BC641="","",IF(BC641&gt;0,COUNT($AY$2:AY641),""))</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42" spans="1:66" ht="15.75" customHeight="1">
      <c r="A642" s="86" t="str">
        <f>IF('S.D.PASTE SHEET'!A642="","",'S.D.PASTE SHEET'!A642)</f>
        <v/>
      </c>
      <c s="86" t="str">
        <f>IF('S.D.PASTE SHEET'!B642="","",'S.D.PASTE SHEET'!B642)</f>
        <v/>
      </c>
      <c s="86" t="str">
        <f>IF('S.D.PASTE SHEET'!C642="","",'S.D.PASTE SHEET'!C642)</f>
        <v/>
      </c>
      <c s="86" t="str">
        <f>IF('S.D.PASTE SHEET'!D642="","",'S.D.PASTE SHEET'!D642)</f>
        <v/>
      </c>
      <c s="86" t="str">
        <f>IF('S.D.PASTE SHEET'!E642="","",'S.D.PASTE SHEET'!E642)</f>
        <v/>
      </c>
      <c s="86" t="str">
        <f>IF('S.D.PASTE SHEET'!F642="","",'S.D.PASTE SHEET'!F642)</f>
        <v/>
      </c>
      <c s="86" t="str">
        <f>IF('S.D.PASTE SHEET'!G642="","",'S.D.PASTE SHEET'!G642)</f>
        <v/>
      </c>
      <c s="86" t="str">
        <f>IF('S.D.PASTE SHEET'!H642="","",'S.D.PASTE SHEET'!H642)</f>
        <v/>
      </c>
      <c s="86" t="str">
        <f>IF('S.D.PASTE SHEET'!I642="","",'S.D.PASTE SHEET'!I642)</f>
        <v/>
      </c>
      <c s="86" t="str">
        <f>IF('S.D.PASTE SHEET'!J642="","",'S.D.PASTE SHEET'!J642)</f>
        <v/>
      </c>
      <c s="86" t="str">
        <f>IF('S.D.PASTE SHEET'!K642="","",'S.D.PASTE SHEET'!K642)</f>
        <v/>
      </c>
      <c s="86" t="str">
        <f>IF('S.D.PASTE SHEET'!L642="","",'S.D.PASTE SHEET'!L642)</f>
        <v/>
      </c>
      <c s="86" t="str">
        <f>IF('S.D.PASTE SHEET'!M642="","",'S.D.PASTE SHEET'!M642)</f>
        <v/>
      </c>
      <c s="86" t="str">
        <f>IF('S.D.PASTE SHEET'!N642="","",'S.D.PASTE SHEET'!N642)</f>
        <v/>
      </c>
      <c s="86" t="str">
        <f>IF('S.D.PASTE SHEET'!O642="","",'S.D.PASTE SHEET'!O642)</f>
        <v/>
      </c>
      <c s="86" t="str">
        <f>IF('S.D.PASTE SHEET'!P642="","",'S.D.PASTE SHEET'!P642)</f>
        <v/>
      </c>
      <c s="86" t="str">
        <f>IF('S.D.PASTE SHEET'!Q642="","",'S.D.PASTE SHEET'!Q642)</f>
        <v/>
      </c>
      <c s="86" t="str">
        <f>IF('S.D.PASTE SHEET'!R642="","",'S.D.PASTE SHEET'!R642)</f>
        <v/>
      </c>
      <c s="86" t="str">
        <f>IF('S.D.PASTE SHEET'!S642="","",'S.D.PASTE SHEET'!S642)</f>
        <v/>
      </c>
      <c s="86" t="str">
        <f>IF('S.D.PASTE SHEET'!T642="","",'S.D.PASTE SHEET'!T642)</f>
        <v/>
      </c>
      <c s="86" t="str">
        <f>IF('S.D.PASTE SHEET'!U642="","",'S.D.PASTE SHEET'!U642)</f>
        <v/>
      </c>
      <c s="86" t="str">
        <f>IF('S.D.PASTE SHEET'!V642="","",'S.D.PASTE SHEET'!V642)</f>
        <v/>
      </c>
      <c s="86" t="str">
        <f>IF('S.D.PASTE SHEET'!W642="","",'S.D.PASTE SHEET'!W642)</f>
        <v/>
      </c>
      <c s="86" t="str">
        <f>IF('S.D.PASTE SHEET'!X642="","",'S.D.PASTE SHEET'!X642)</f>
        <v/>
      </c>
      <c s="86" t="str">
        <f>IF('S.D.PASTE SHEET'!Y642="","",'S.D.PASTE SHEET'!Y642)</f>
        <v/>
      </c>
      <c s="86" t="str">
        <f>IF('S.D.PASTE SHEET'!Z642="","",'S.D.PASTE SHEET'!Z642)</f>
        <v/>
      </c>
      <c s="86" t="str">
        <f>IF('S.D.PASTE SHEET'!AA642="","",'S.D.PASTE SHEET'!AA642)</f>
        <v/>
      </c>
      <c s="86" t="str">
        <f>IF('S.D.PASTE SHEET'!AB642="","",'S.D.PASTE SHEET'!AB642)</f>
        <v/>
      </c>
      <c s="86" t="str">
        <f>IF('S.D.PASTE SHEET'!AC642="","",'S.D.PASTE SHEET'!AC642)</f>
        <v/>
      </c>
      <c s="86" t="str">
        <f>IF('S.D.PASTE SHEET'!AD642="","",'S.D.PASTE SHEET'!AD642)</f>
        <v/>
      </c>
      <c s="87"/>
      <c s="88" t="str">
        <f>IF(AK642="","",IF(AK642&gt;0,COUNT($AG$2:AG642),""))</f>
        <v/>
      </c>
      <c s="89" t="str">
        <f t="shared" si="290"/>
        <v/>
      </c>
      <c s="89" t="str">
        <f t="shared" si="291"/>
        <v/>
      </c>
      <c s="89" t="str">
        <f t="shared" si="292"/>
        <v/>
      </c>
      <c s="90" t="str">
        <f t="shared" si="293"/>
        <v/>
      </c>
      <c s="89" t="str">
        <f t="shared" si="294"/>
        <v/>
      </c>
      <c s="89" t="str">
        <f t="shared" si="295"/>
        <v/>
      </c>
      <c s="89" t="str">
        <f t="shared" si="296"/>
        <v/>
      </c>
      <c s="89" t="str">
        <f t="shared" si="297"/>
        <v/>
      </c>
      <c s="89" t="str">
        <f t="shared" si="298"/>
        <v/>
      </c>
      <c s="90" t="str">
        <f t="shared" si="299"/>
        <v/>
      </c>
      <c s="89" t="str">
        <f t="shared" si="300"/>
        <v/>
      </c>
      <c s="89" t="str">
        <f t="shared" si="301"/>
        <v/>
      </c>
      <c s="89" t="str">
        <f t="shared" si="302"/>
        <v/>
      </c>
      <c s="89" t="str">
        <f t="shared" si="303"/>
        <v/>
      </c>
      <c s="89" t="str">
        <f t="shared" si="304"/>
        <v/>
      </c>
      <c s="89" t="str">
        <f t="shared" si="305"/>
        <v/>
      </c>
      <c r="AX642" s="88" t="str">
        <f>IF(BC642="","",IF(BC642&gt;0,COUNT($AY$2:AY642),""))</f>
        <v/>
      </c>
      <c s="91" t="str">
        <f t="shared" si="306"/>
        <v/>
      </c>
      <c s="91" t="str">
        <f t="shared" si="307"/>
        <v/>
      </c>
      <c s="89" t="str">
        <f t="shared" si="308"/>
        <v/>
      </c>
      <c s="90" t="str">
        <f t="shared" si="309"/>
        <v/>
      </c>
      <c s="89" t="str">
        <f t="shared" si="310"/>
        <v/>
      </c>
      <c s="89" t="str">
        <f t="shared" si="311"/>
        <v/>
      </c>
      <c s="89" t="str">
        <f t="shared" si="312"/>
        <v/>
      </c>
      <c s="89" t="str">
        <f t="shared" si="313"/>
        <v/>
      </c>
      <c s="89" t="str">
        <f t="shared" si="314"/>
        <v/>
      </c>
      <c s="90" t="str">
        <f t="shared" si="315"/>
        <v/>
      </c>
      <c s="89" t="str">
        <f t="shared" si="316"/>
        <v/>
      </c>
      <c s="89" t="str">
        <f t="shared" si="317"/>
        <v/>
      </c>
      <c s="89" t="str">
        <f t="shared" si="318"/>
        <v/>
      </c>
      <c s="89" t="str">
        <f t="shared" si="319"/>
        <v/>
      </c>
      <c s="89" t="str">
        <f t="shared" si="320"/>
        <v/>
      </c>
      <c s="89" t="str">
        <f t="shared" si="321"/>
        <v/>
      </c>
    </row>
    <row r="643" spans="1:66" ht="15.75" customHeight="1">
      <c r="A643" s="86" t="str">
        <f>IF('S.D.PASTE SHEET'!A643="","",'S.D.PASTE SHEET'!A643)</f>
        <v/>
      </c>
      <c s="86" t="str">
        <f>IF('S.D.PASTE SHEET'!B643="","",'S.D.PASTE SHEET'!B643)</f>
        <v/>
      </c>
      <c s="86" t="str">
        <f>IF('S.D.PASTE SHEET'!C643="","",'S.D.PASTE SHEET'!C643)</f>
        <v/>
      </c>
      <c s="86" t="str">
        <f>IF('S.D.PASTE SHEET'!D643="","",'S.D.PASTE SHEET'!D643)</f>
        <v/>
      </c>
      <c s="86" t="str">
        <f>IF('S.D.PASTE SHEET'!E643="","",'S.D.PASTE SHEET'!E643)</f>
        <v/>
      </c>
      <c s="86" t="str">
        <f>IF('S.D.PASTE SHEET'!F643="","",'S.D.PASTE SHEET'!F643)</f>
        <v/>
      </c>
      <c s="86" t="str">
        <f>IF('S.D.PASTE SHEET'!G643="","",'S.D.PASTE SHEET'!G643)</f>
        <v/>
      </c>
      <c s="86" t="str">
        <f>IF('S.D.PASTE SHEET'!H643="","",'S.D.PASTE SHEET'!H643)</f>
        <v/>
      </c>
      <c s="86" t="str">
        <f>IF('S.D.PASTE SHEET'!I643="","",'S.D.PASTE SHEET'!I643)</f>
        <v/>
      </c>
      <c s="86" t="str">
        <f>IF('S.D.PASTE SHEET'!J643="","",'S.D.PASTE SHEET'!J643)</f>
        <v/>
      </c>
      <c s="86" t="str">
        <f>IF('S.D.PASTE SHEET'!K643="","",'S.D.PASTE SHEET'!K643)</f>
        <v/>
      </c>
      <c s="86" t="str">
        <f>IF('S.D.PASTE SHEET'!L643="","",'S.D.PASTE SHEET'!L643)</f>
        <v/>
      </c>
      <c s="86" t="str">
        <f>IF('S.D.PASTE SHEET'!M643="","",'S.D.PASTE SHEET'!M643)</f>
        <v/>
      </c>
      <c s="86" t="str">
        <f>IF('S.D.PASTE SHEET'!N643="","",'S.D.PASTE SHEET'!N643)</f>
        <v/>
      </c>
      <c s="86" t="str">
        <f>IF('S.D.PASTE SHEET'!O643="","",'S.D.PASTE SHEET'!O643)</f>
        <v/>
      </c>
      <c s="86" t="str">
        <f>IF('S.D.PASTE SHEET'!P643="","",'S.D.PASTE SHEET'!P643)</f>
        <v/>
      </c>
      <c s="86" t="str">
        <f>IF('S.D.PASTE SHEET'!Q643="","",'S.D.PASTE SHEET'!Q643)</f>
        <v/>
      </c>
      <c s="86" t="str">
        <f>IF('S.D.PASTE SHEET'!R643="","",'S.D.PASTE SHEET'!R643)</f>
        <v/>
      </c>
      <c s="86" t="str">
        <f>IF('S.D.PASTE SHEET'!S643="","",'S.D.PASTE SHEET'!S643)</f>
        <v/>
      </c>
      <c s="86" t="str">
        <f>IF('S.D.PASTE SHEET'!T643="","",'S.D.PASTE SHEET'!T643)</f>
        <v/>
      </c>
      <c s="86" t="str">
        <f>IF('S.D.PASTE SHEET'!U643="","",'S.D.PASTE SHEET'!U643)</f>
        <v/>
      </c>
      <c s="86" t="str">
        <f>IF('S.D.PASTE SHEET'!V643="","",'S.D.PASTE SHEET'!V643)</f>
        <v/>
      </c>
      <c s="86" t="str">
        <f>IF('S.D.PASTE SHEET'!W643="","",'S.D.PASTE SHEET'!W643)</f>
        <v/>
      </c>
      <c s="86" t="str">
        <f>IF('S.D.PASTE SHEET'!X643="","",'S.D.PASTE SHEET'!X643)</f>
        <v/>
      </c>
      <c s="86" t="str">
        <f>IF('S.D.PASTE SHEET'!Y643="","",'S.D.PASTE SHEET'!Y643)</f>
        <v/>
      </c>
      <c s="86" t="str">
        <f>IF('S.D.PASTE SHEET'!Z643="","",'S.D.PASTE SHEET'!Z643)</f>
        <v/>
      </c>
      <c s="86" t="str">
        <f>IF('S.D.PASTE SHEET'!AA643="","",'S.D.PASTE SHEET'!AA643)</f>
        <v/>
      </c>
      <c s="86" t="str">
        <f>IF('S.D.PASTE SHEET'!AB643="","",'S.D.PASTE SHEET'!AB643)</f>
        <v/>
      </c>
      <c s="86" t="str">
        <f>IF('S.D.PASTE SHEET'!AC643="","",'S.D.PASTE SHEET'!AC643)</f>
        <v/>
      </c>
      <c s="86" t="str">
        <f>IF('S.D.PASTE SHEET'!AD643="","",'S.D.PASTE SHEET'!AD643)</f>
        <v/>
      </c>
      <c s="87"/>
      <c s="88" t="str">
        <f>IF(AK643="","",IF(AK643&gt;0,COUNT($AG$2:AG643),""))</f>
        <v/>
      </c>
      <c s="89" t="str">
        <f t="shared" si="322" ref="AG643:AG706">IF(AND($AJ$1=8,$A643=8),A643,"")</f>
        <v/>
      </c>
      <c s="89" t="str">
        <f t="shared" si="323" ref="AH643:AH706">IF(AND($AJ$1=8,$A643=8),B643,"")</f>
        <v/>
      </c>
      <c s="89" t="str">
        <f t="shared" si="324" ref="AI643:AI706">IF(AND($AJ$1=8,$A643=8),C643,"")</f>
        <v/>
      </c>
      <c s="90" t="str">
        <f t="shared" si="325" ref="AJ643:AJ706">IF(AND($AJ$1=8,$A643=8),D643,"")</f>
        <v/>
      </c>
      <c s="89" t="str">
        <f t="shared" si="326" ref="AK643:AK706">IF(AND($AJ$1=8,$A643=8),E643,"")</f>
        <v/>
      </c>
      <c s="89" t="str">
        <f t="shared" si="327" ref="AL643:AL706">IF(AND($AJ$1=8,$A643=8),F643,"")</f>
        <v/>
      </c>
      <c s="89" t="str">
        <f t="shared" si="328" ref="AM643:AM706">IF(AND($AJ$1=8,$A643=8),G643,"")</f>
        <v/>
      </c>
      <c s="89" t="str">
        <f t="shared" si="329" ref="AN643:AN706">IF(AND($AJ$1=8,$A643=8),H643,"")</f>
        <v/>
      </c>
      <c s="89" t="str">
        <f t="shared" si="330" ref="AO643:AO706">IF(AND($AJ$1=8,$A643=8),I643,"")</f>
        <v/>
      </c>
      <c s="90" t="str">
        <f t="shared" si="331" ref="AP643:AP706">IF(AND($AJ$1=8,$A643=8),J643,"")</f>
        <v/>
      </c>
      <c s="89" t="str">
        <f t="shared" si="332" ref="AQ643:AQ706">IF(AND($AJ$1=8,$A643=8),K643,"")</f>
        <v/>
      </c>
      <c s="89" t="str">
        <f t="shared" si="333" ref="AR643:AR706">IF(AND($AJ$1=8,$A643=8),L643,"")</f>
        <v/>
      </c>
      <c s="89" t="str">
        <f t="shared" si="334" ref="AS643:AS706">IF(AND($AJ$1=8,$A643=8),M643,"")</f>
        <v/>
      </c>
      <c s="89" t="str">
        <f t="shared" si="335" ref="AT643:AT706">IF(AND($AJ$1=8,$A643=8),N643,"")</f>
        <v/>
      </c>
      <c s="89" t="str">
        <f t="shared" si="336" ref="AU643:AU706">IF(AND($AJ$1=8,$A643=8),O643,"")</f>
        <v/>
      </c>
      <c s="89" t="str">
        <f t="shared" si="337" ref="AV643:AV706">IF(AND($AJ$1=8,$A643=8),P643,"")</f>
        <v/>
      </c>
      <c r="AX643" s="88" t="str">
        <f>IF(BC643="","",IF(BC643&gt;0,COUNT($AY$2:AY643),""))</f>
        <v/>
      </c>
      <c s="91" t="str">
        <f t="shared" si="338" ref="AY643:AY706">IF(AND($BB$1=8,$A643=8,$BC$1=$B643),$A643,"")</f>
        <v/>
      </c>
      <c s="91" t="str">
        <f t="shared" si="339" ref="AZ643:AZ706">IF(AND($BB$1=8,$A643=8,$BC$1=$B643),$B643,"")</f>
        <v/>
      </c>
      <c s="89" t="str">
        <f t="shared" si="340" ref="BA643:BA706">IF(AND($BB$1=8,$A643=8,$BC$1=$B643),$C643,"")</f>
        <v/>
      </c>
      <c s="90" t="str">
        <f t="shared" si="341" ref="BB643:BB706">IF(AND($BB$1=8,$A643=8,$BC$1=$B643),$D643,"")</f>
        <v/>
      </c>
      <c s="89" t="str">
        <f t="shared" si="342" ref="BC643:BC706">IF(AND($BB$1=8,$A643=8,$BC$1=$B643),$E643,"")</f>
        <v/>
      </c>
      <c s="89" t="str">
        <f t="shared" si="343" ref="BD643:BD706">IF(AND($BB$1=8,$A643=8,$BC$1=$B643),$F643,"")</f>
        <v/>
      </c>
      <c s="89" t="str">
        <f t="shared" si="344" ref="BE643:BE706">IF(AND($BB$1=8,$A643=8,$BC$1=$B643),$G643,"")</f>
        <v/>
      </c>
      <c s="89" t="str">
        <f t="shared" si="345" ref="BF643:BF706">IF(AND($BB$1=8,$A643=8,$BC$1=$B643),$H643,"")</f>
        <v/>
      </c>
      <c s="89" t="str">
        <f t="shared" si="346" ref="BG643:BG706">IF(AND($BB$1=8,$A643=8,$BC$1=$B643),$I643,"")</f>
        <v/>
      </c>
      <c s="90" t="str">
        <f t="shared" si="347" ref="BH643:BH706">IF(AND($BB$1=8,$A643=8,$BC$1=$B643),$J643,"")</f>
        <v/>
      </c>
      <c s="89" t="str">
        <f t="shared" si="348" ref="BI643:BI706">IF(AND($BB$1=8,$A643=8,$BC$1=$B643),$K643,"")</f>
        <v/>
      </c>
      <c s="89" t="str">
        <f t="shared" si="349" ref="BJ643:BJ706">IF(AND($BB$1=8,$A643=8,$BC$1=$B643),$L643,"")</f>
        <v/>
      </c>
      <c s="89" t="str">
        <f t="shared" si="350" ref="BK643:BK706">IF(AND($BB$1=8,$A643=8,$BC$1=$B643),$M643,"")</f>
        <v/>
      </c>
      <c s="89" t="str">
        <f t="shared" si="351" ref="BL643:BL706">IF(AND($BB$1=8,$A643=8,$BC$1=$B643),$N643,"")</f>
        <v/>
      </c>
      <c s="89" t="str">
        <f t="shared" si="352" ref="BM643:BM706">IF(AND($BB$1=8,$A643=8,$BC$1=$B643),$O643,"")</f>
        <v/>
      </c>
      <c s="89" t="str">
        <f t="shared" si="353" ref="BN643:BN706">IF(AND($BB$1=8,$A643=8,$BC$1=$B643),$P643,"")</f>
        <v/>
      </c>
    </row>
    <row r="644" spans="1:66" ht="15.75" customHeight="1">
      <c r="A644" s="86" t="str">
        <f>IF('S.D.PASTE SHEET'!A644="","",'S.D.PASTE SHEET'!A644)</f>
        <v/>
      </c>
      <c s="86" t="str">
        <f>IF('S.D.PASTE SHEET'!B644="","",'S.D.PASTE SHEET'!B644)</f>
        <v/>
      </c>
      <c s="86" t="str">
        <f>IF('S.D.PASTE SHEET'!C644="","",'S.D.PASTE SHEET'!C644)</f>
        <v/>
      </c>
      <c s="86" t="str">
        <f>IF('S.D.PASTE SHEET'!D644="","",'S.D.PASTE SHEET'!D644)</f>
        <v/>
      </c>
      <c s="86" t="str">
        <f>IF('S.D.PASTE SHEET'!E644="","",'S.D.PASTE SHEET'!E644)</f>
        <v/>
      </c>
      <c s="86" t="str">
        <f>IF('S.D.PASTE SHEET'!F644="","",'S.D.PASTE SHEET'!F644)</f>
        <v/>
      </c>
      <c s="86" t="str">
        <f>IF('S.D.PASTE SHEET'!G644="","",'S.D.PASTE SHEET'!G644)</f>
        <v/>
      </c>
      <c s="86" t="str">
        <f>IF('S.D.PASTE SHEET'!H644="","",'S.D.PASTE SHEET'!H644)</f>
        <v/>
      </c>
      <c s="86" t="str">
        <f>IF('S.D.PASTE SHEET'!I644="","",'S.D.PASTE SHEET'!I644)</f>
        <v/>
      </c>
      <c s="86" t="str">
        <f>IF('S.D.PASTE SHEET'!J644="","",'S.D.PASTE SHEET'!J644)</f>
        <v/>
      </c>
      <c s="86" t="str">
        <f>IF('S.D.PASTE SHEET'!K644="","",'S.D.PASTE SHEET'!K644)</f>
        <v/>
      </c>
      <c s="86" t="str">
        <f>IF('S.D.PASTE SHEET'!L644="","",'S.D.PASTE SHEET'!L644)</f>
        <v/>
      </c>
      <c s="86" t="str">
        <f>IF('S.D.PASTE SHEET'!M644="","",'S.D.PASTE SHEET'!M644)</f>
        <v/>
      </c>
      <c s="86" t="str">
        <f>IF('S.D.PASTE SHEET'!N644="","",'S.D.PASTE SHEET'!N644)</f>
        <v/>
      </c>
      <c s="86" t="str">
        <f>IF('S.D.PASTE SHEET'!O644="","",'S.D.PASTE SHEET'!O644)</f>
        <v/>
      </c>
      <c s="86" t="str">
        <f>IF('S.D.PASTE SHEET'!P644="","",'S.D.PASTE SHEET'!P644)</f>
        <v/>
      </c>
      <c s="86" t="str">
        <f>IF('S.D.PASTE SHEET'!Q644="","",'S.D.PASTE SHEET'!Q644)</f>
        <v/>
      </c>
      <c s="86" t="str">
        <f>IF('S.D.PASTE SHEET'!R644="","",'S.D.PASTE SHEET'!R644)</f>
        <v/>
      </c>
      <c s="86" t="str">
        <f>IF('S.D.PASTE SHEET'!S644="","",'S.D.PASTE SHEET'!S644)</f>
        <v/>
      </c>
      <c s="86" t="str">
        <f>IF('S.D.PASTE SHEET'!T644="","",'S.D.PASTE SHEET'!T644)</f>
        <v/>
      </c>
      <c s="86" t="str">
        <f>IF('S.D.PASTE SHEET'!U644="","",'S.D.PASTE SHEET'!U644)</f>
        <v/>
      </c>
      <c s="86" t="str">
        <f>IF('S.D.PASTE SHEET'!V644="","",'S.D.PASTE SHEET'!V644)</f>
        <v/>
      </c>
      <c s="86" t="str">
        <f>IF('S.D.PASTE SHEET'!W644="","",'S.D.PASTE SHEET'!W644)</f>
        <v/>
      </c>
      <c s="86" t="str">
        <f>IF('S.D.PASTE SHEET'!X644="","",'S.D.PASTE SHEET'!X644)</f>
        <v/>
      </c>
      <c s="86" t="str">
        <f>IF('S.D.PASTE SHEET'!Y644="","",'S.D.PASTE SHEET'!Y644)</f>
        <v/>
      </c>
      <c s="86" t="str">
        <f>IF('S.D.PASTE SHEET'!Z644="","",'S.D.PASTE SHEET'!Z644)</f>
        <v/>
      </c>
      <c s="86" t="str">
        <f>IF('S.D.PASTE SHEET'!AA644="","",'S.D.PASTE SHEET'!AA644)</f>
        <v/>
      </c>
      <c s="86" t="str">
        <f>IF('S.D.PASTE SHEET'!AB644="","",'S.D.PASTE SHEET'!AB644)</f>
        <v/>
      </c>
      <c s="86" t="str">
        <f>IF('S.D.PASTE SHEET'!AC644="","",'S.D.PASTE SHEET'!AC644)</f>
        <v/>
      </c>
      <c s="86" t="str">
        <f>IF('S.D.PASTE SHEET'!AD644="","",'S.D.PASTE SHEET'!AD644)</f>
        <v/>
      </c>
      <c s="87"/>
      <c s="88" t="str">
        <f>IF(AK644="","",IF(AK644&gt;0,COUNT($AG$2:AG644),""))</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44" s="88" t="str">
        <f>IF(BC644="","",IF(BC644&gt;0,COUNT($AY$2:AY644),""))</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45" spans="1:66" ht="15.75" customHeight="1">
      <c r="A645" s="86" t="str">
        <f>IF('S.D.PASTE SHEET'!A645="","",'S.D.PASTE SHEET'!A645)</f>
        <v/>
      </c>
      <c s="86" t="str">
        <f>IF('S.D.PASTE SHEET'!B645="","",'S.D.PASTE SHEET'!B645)</f>
        <v/>
      </c>
      <c s="86" t="str">
        <f>IF('S.D.PASTE SHEET'!C645="","",'S.D.PASTE SHEET'!C645)</f>
        <v/>
      </c>
      <c s="86" t="str">
        <f>IF('S.D.PASTE SHEET'!D645="","",'S.D.PASTE SHEET'!D645)</f>
        <v/>
      </c>
      <c s="86" t="str">
        <f>IF('S.D.PASTE SHEET'!E645="","",'S.D.PASTE SHEET'!E645)</f>
        <v/>
      </c>
      <c s="86" t="str">
        <f>IF('S.D.PASTE SHEET'!F645="","",'S.D.PASTE SHEET'!F645)</f>
        <v/>
      </c>
      <c s="86" t="str">
        <f>IF('S.D.PASTE SHEET'!G645="","",'S.D.PASTE SHEET'!G645)</f>
        <v/>
      </c>
      <c s="86" t="str">
        <f>IF('S.D.PASTE SHEET'!H645="","",'S.D.PASTE SHEET'!H645)</f>
        <v/>
      </c>
      <c s="86" t="str">
        <f>IF('S.D.PASTE SHEET'!I645="","",'S.D.PASTE SHEET'!I645)</f>
        <v/>
      </c>
      <c s="86" t="str">
        <f>IF('S.D.PASTE SHEET'!J645="","",'S.D.PASTE SHEET'!J645)</f>
        <v/>
      </c>
      <c s="86" t="str">
        <f>IF('S.D.PASTE SHEET'!K645="","",'S.D.PASTE SHEET'!K645)</f>
        <v/>
      </c>
      <c s="86" t="str">
        <f>IF('S.D.PASTE SHEET'!L645="","",'S.D.PASTE SHEET'!L645)</f>
        <v/>
      </c>
      <c s="86" t="str">
        <f>IF('S.D.PASTE SHEET'!M645="","",'S.D.PASTE SHEET'!M645)</f>
        <v/>
      </c>
      <c s="86" t="str">
        <f>IF('S.D.PASTE SHEET'!N645="","",'S.D.PASTE SHEET'!N645)</f>
        <v/>
      </c>
      <c s="86" t="str">
        <f>IF('S.D.PASTE SHEET'!O645="","",'S.D.PASTE SHEET'!O645)</f>
        <v/>
      </c>
      <c s="86" t="str">
        <f>IF('S.D.PASTE SHEET'!P645="","",'S.D.PASTE SHEET'!P645)</f>
        <v/>
      </c>
      <c s="86" t="str">
        <f>IF('S.D.PASTE SHEET'!Q645="","",'S.D.PASTE SHEET'!Q645)</f>
        <v/>
      </c>
      <c s="86" t="str">
        <f>IF('S.D.PASTE SHEET'!R645="","",'S.D.PASTE SHEET'!R645)</f>
        <v/>
      </c>
      <c s="86" t="str">
        <f>IF('S.D.PASTE SHEET'!S645="","",'S.D.PASTE SHEET'!S645)</f>
        <v/>
      </c>
      <c s="86" t="str">
        <f>IF('S.D.PASTE SHEET'!T645="","",'S.D.PASTE SHEET'!T645)</f>
        <v/>
      </c>
      <c s="86" t="str">
        <f>IF('S.D.PASTE SHEET'!U645="","",'S.D.PASTE SHEET'!U645)</f>
        <v/>
      </c>
      <c s="86" t="str">
        <f>IF('S.D.PASTE SHEET'!V645="","",'S.D.PASTE SHEET'!V645)</f>
        <v/>
      </c>
      <c s="86" t="str">
        <f>IF('S.D.PASTE SHEET'!W645="","",'S.D.PASTE SHEET'!W645)</f>
        <v/>
      </c>
      <c s="86" t="str">
        <f>IF('S.D.PASTE SHEET'!X645="","",'S.D.PASTE SHEET'!X645)</f>
        <v/>
      </c>
      <c s="86" t="str">
        <f>IF('S.D.PASTE SHEET'!Y645="","",'S.D.PASTE SHEET'!Y645)</f>
        <v/>
      </c>
      <c s="86" t="str">
        <f>IF('S.D.PASTE SHEET'!Z645="","",'S.D.PASTE SHEET'!Z645)</f>
        <v/>
      </c>
      <c s="86" t="str">
        <f>IF('S.D.PASTE SHEET'!AA645="","",'S.D.PASTE SHEET'!AA645)</f>
        <v/>
      </c>
      <c s="86" t="str">
        <f>IF('S.D.PASTE SHEET'!AB645="","",'S.D.PASTE SHEET'!AB645)</f>
        <v/>
      </c>
      <c s="86" t="str">
        <f>IF('S.D.PASTE SHEET'!AC645="","",'S.D.PASTE SHEET'!AC645)</f>
        <v/>
      </c>
      <c s="86" t="str">
        <f>IF('S.D.PASTE SHEET'!AD645="","",'S.D.PASTE SHEET'!AD645)</f>
        <v/>
      </c>
      <c s="87"/>
      <c s="88" t="str">
        <f>IF(AK645="","",IF(AK645&gt;0,COUNT($AG$2:AG645),""))</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45" s="88" t="str">
        <f>IF(BC645="","",IF(BC645&gt;0,COUNT($AY$2:AY645),""))</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46" spans="1:66" ht="15.75" customHeight="1">
      <c r="A646" s="86" t="str">
        <f>IF('S.D.PASTE SHEET'!A646="","",'S.D.PASTE SHEET'!A646)</f>
        <v/>
      </c>
      <c s="86" t="str">
        <f>IF('S.D.PASTE SHEET'!B646="","",'S.D.PASTE SHEET'!B646)</f>
        <v/>
      </c>
      <c s="86" t="str">
        <f>IF('S.D.PASTE SHEET'!C646="","",'S.D.PASTE SHEET'!C646)</f>
        <v/>
      </c>
      <c s="86" t="str">
        <f>IF('S.D.PASTE SHEET'!D646="","",'S.D.PASTE SHEET'!D646)</f>
        <v/>
      </c>
      <c s="86" t="str">
        <f>IF('S.D.PASTE SHEET'!E646="","",'S.D.PASTE SHEET'!E646)</f>
        <v/>
      </c>
      <c s="86" t="str">
        <f>IF('S.D.PASTE SHEET'!F646="","",'S.D.PASTE SHEET'!F646)</f>
        <v/>
      </c>
      <c s="86" t="str">
        <f>IF('S.D.PASTE SHEET'!G646="","",'S.D.PASTE SHEET'!G646)</f>
        <v/>
      </c>
      <c s="86" t="str">
        <f>IF('S.D.PASTE SHEET'!H646="","",'S.D.PASTE SHEET'!H646)</f>
        <v/>
      </c>
      <c s="86" t="str">
        <f>IF('S.D.PASTE SHEET'!I646="","",'S.D.PASTE SHEET'!I646)</f>
        <v/>
      </c>
      <c s="86" t="str">
        <f>IF('S.D.PASTE SHEET'!J646="","",'S.D.PASTE SHEET'!J646)</f>
        <v/>
      </c>
      <c s="86" t="str">
        <f>IF('S.D.PASTE SHEET'!K646="","",'S.D.PASTE SHEET'!K646)</f>
        <v/>
      </c>
      <c s="86" t="str">
        <f>IF('S.D.PASTE SHEET'!L646="","",'S.D.PASTE SHEET'!L646)</f>
        <v/>
      </c>
      <c s="86" t="str">
        <f>IF('S.D.PASTE SHEET'!M646="","",'S.D.PASTE SHEET'!M646)</f>
        <v/>
      </c>
      <c s="86" t="str">
        <f>IF('S.D.PASTE SHEET'!N646="","",'S.D.PASTE SHEET'!N646)</f>
        <v/>
      </c>
      <c s="86" t="str">
        <f>IF('S.D.PASTE SHEET'!O646="","",'S.D.PASTE SHEET'!O646)</f>
        <v/>
      </c>
      <c s="86" t="str">
        <f>IF('S.D.PASTE SHEET'!P646="","",'S.D.PASTE SHEET'!P646)</f>
        <v/>
      </c>
      <c s="86" t="str">
        <f>IF('S.D.PASTE SHEET'!Q646="","",'S.D.PASTE SHEET'!Q646)</f>
        <v/>
      </c>
      <c s="86" t="str">
        <f>IF('S.D.PASTE SHEET'!R646="","",'S.D.PASTE SHEET'!R646)</f>
        <v/>
      </c>
      <c s="86" t="str">
        <f>IF('S.D.PASTE SHEET'!S646="","",'S.D.PASTE SHEET'!S646)</f>
        <v/>
      </c>
      <c s="86" t="str">
        <f>IF('S.D.PASTE SHEET'!T646="","",'S.D.PASTE SHEET'!T646)</f>
        <v/>
      </c>
      <c s="86" t="str">
        <f>IF('S.D.PASTE SHEET'!U646="","",'S.D.PASTE SHEET'!U646)</f>
        <v/>
      </c>
      <c s="86" t="str">
        <f>IF('S.D.PASTE SHEET'!V646="","",'S.D.PASTE SHEET'!V646)</f>
        <v/>
      </c>
      <c s="86" t="str">
        <f>IF('S.D.PASTE SHEET'!W646="","",'S.D.PASTE SHEET'!W646)</f>
        <v/>
      </c>
      <c s="86" t="str">
        <f>IF('S.D.PASTE SHEET'!X646="","",'S.D.PASTE SHEET'!X646)</f>
        <v/>
      </c>
      <c s="86" t="str">
        <f>IF('S.D.PASTE SHEET'!Y646="","",'S.D.PASTE SHEET'!Y646)</f>
        <v/>
      </c>
      <c s="86" t="str">
        <f>IF('S.D.PASTE SHEET'!Z646="","",'S.D.PASTE SHEET'!Z646)</f>
        <v/>
      </c>
      <c s="86" t="str">
        <f>IF('S.D.PASTE SHEET'!AA646="","",'S.D.PASTE SHEET'!AA646)</f>
        <v/>
      </c>
      <c s="86" t="str">
        <f>IF('S.D.PASTE SHEET'!AB646="","",'S.D.PASTE SHEET'!AB646)</f>
        <v/>
      </c>
      <c s="86" t="str">
        <f>IF('S.D.PASTE SHEET'!AC646="","",'S.D.PASTE SHEET'!AC646)</f>
        <v/>
      </c>
      <c s="86" t="str">
        <f>IF('S.D.PASTE SHEET'!AD646="","",'S.D.PASTE SHEET'!AD646)</f>
        <v/>
      </c>
      <c s="87"/>
      <c s="88" t="str">
        <f>IF(AK646="","",IF(AK646&gt;0,COUNT($AG$2:AG646),""))</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46" s="88" t="str">
        <f>IF(BC646="","",IF(BC646&gt;0,COUNT($AY$2:AY646),""))</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47" spans="1:66" ht="15.75" customHeight="1">
      <c r="A647" s="86" t="str">
        <f>IF('S.D.PASTE SHEET'!A647="","",'S.D.PASTE SHEET'!A647)</f>
        <v/>
      </c>
      <c s="86" t="str">
        <f>IF('S.D.PASTE SHEET'!B647="","",'S.D.PASTE SHEET'!B647)</f>
        <v/>
      </c>
      <c s="86" t="str">
        <f>IF('S.D.PASTE SHEET'!C647="","",'S.D.PASTE SHEET'!C647)</f>
        <v/>
      </c>
      <c s="86" t="str">
        <f>IF('S.D.PASTE SHEET'!D647="","",'S.D.PASTE SHEET'!D647)</f>
        <v/>
      </c>
      <c s="86" t="str">
        <f>IF('S.D.PASTE SHEET'!E647="","",'S.D.PASTE SHEET'!E647)</f>
        <v/>
      </c>
      <c s="86" t="str">
        <f>IF('S.D.PASTE SHEET'!F647="","",'S.D.PASTE SHEET'!F647)</f>
        <v/>
      </c>
      <c s="86" t="str">
        <f>IF('S.D.PASTE SHEET'!G647="","",'S.D.PASTE SHEET'!G647)</f>
        <v/>
      </c>
      <c s="86" t="str">
        <f>IF('S.D.PASTE SHEET'!H647="","",'S.D.PASTE SHEET'!H647)</f>
        <v/>
      </c>
      <c s="86" t="str">
        <f>IF('S.D.PASTE SHEET'!I647="","",'S.D.PASTE SHEET'!I647)</f>
        <v/>
      </c>
      <c s="86" t="str">
        <f>IF('S.D.PASTE SHEET'!J647="","",'S.D.PASTE SHEET'!J647)</f>
        <v/>
      </c>
      <c s="86" t="str">
        <f>IF('S.D.PASTE SHEET'!K647="","",'S.D.PASTE SHEET'!K647)</f>
        <v/>
      </c>
      <c s="86" t="str">
        <f>IF('S.D.PASTE SHEET'!L647="","",'S.D.PASTE SHEET'!L647)</f>
        <v/>
      </c>
      <c s="86" t="str">
        <f>IF('S.D.PASTE SHEET'!M647="","",'S.D.PASTE SHEET'!M647)</f>
        <v/>
      </c>
      <c s="86" t="str">
        <f>IF('S.D.PASTE SHEET'!N647="","",'S.D.PASTE SHEET'!N647)</f>
        <v/>
      </c>
      <c s="86" t="str">
        <f>IF('S.D.PASTE SHEET'!O647="","",'S.D.PASTE SHEET'!O647)</f>
        <v/>
      </c>
      <c s="86" t="str">
        <f>IF('S.D.PASTE SHEET'!P647="","",'S.D.PASTE SHEET'!P647)</f>
        <v/>
      </c>
      <c s="86" t="str">
        <f>IF('S.D.PASTE SHEET'!Q647="","",'S.D.PASTE SHEET'!Q647)</f>
        <v/>
      </c>
      <c s="86" t="str">
        <f>IF('S.D.PASTE SHEET'!R647="","",'S.D.PASTE SHEET'!R647)</f>
        <v/>
      </c>
      <c s="86" t="str">
        <f>IF('S.D.PASTE SHEET'!S647="","",'S.D.PASTE SHEET'!S647)</f>
        <v/>
      </c>
      <c s="86" t="str">
        <f>IF('S.D.PASTE SHEET'!T647="","",'S.D.PASTE SHEET'!T647)</f>
        <v/>
      </c>
      <c s="86" t="str">
        <f>IF('S.D.PASTE SHEET'!U647="","",'S.D.PASTE SHEET'!U647)</f>
        <v/>
      </c>
      <c s="86" t="str">
        <f>IF('S.D.PASTE SHEET'!V647="","",'S.D.PASTE SHEET'!V647)</f>
        <v/>
      </c>
      <c s="86" t="str">
        <f>IF('S.D.PASTE SHEET'!W647="","",'S.D.PASTE SHEET'!W647)</f>
        <v/>
      </c>
      <c s="86" t="str">
        <f>IF('S.D.PASTE SHEET'!X647="","",'S.D.PASTE SHEET'!X647)</f>
        <v/>
      </c>
      <c s="86" t="str">
        <f>IF('S.D.PASTE SHEET'!Y647="","",'S.D.PASTE SHEET'!Y647)</f>
        <v/>
      </c>
      <c s="86" t="str">
        <f>IF('S.D.PASTE SHEET'!Z647="","",'S.D.PASTE SHEET'!Z647)</f>
        <v/>
      </c>
      <c s="86" t="str">
        <f>IF('S.D.PASTE SHEET'!AA647="","",'S.D.PASTE SHEET'!AA647)</f>
        <v/>
      </c>
      <c s="86" t="str">
        <f>IF('S.D.PASTE SHEET'!AB647="","",'S.D.PASTE SHEET'!AB647)</f>
        <v/>
      </c>
      <c s="86" t="str">
        <f>IF('S.D.PASTE SHEET'!AC647="","",'S.D.PASTE SHEET'!AC647)</f>
        <v/>
      </c>
      <c s="86" t="str">
        <f>IF('S.D.PASTE SHEET'!AD647="","",'S.D.PASTE SHEET'!AD647)</f>
        <v/>
      </c>
      <c s="87"/>
      <c s="88" t="str">
        <f>IF(AK647="","",IF(AK647&gt;0,COUNT($AG$2:AG647),""))</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47" s="88" t="str">
        <f>IF(BC647="","",IF(BC647&gt;0,COUNT($AY$2:AY647),""))</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48" spans="1:66" ht="15.75" customHeight="1">
      <c r="A648" s="86" t="str">
        <f>IF('S.D.PASTE SHEET'!A648="","",'S.D.PASTE SHEET'!A648)</f>
        <v/>
      </c>
      <c s="86" t="str">
        <f>IF('S.D.PASTE SHEET'!B648="","",'S.D.PASTE SHEET'!B648)</f>
        <v/>
      </c>
      <c s="86" t="str">
        <f>IF('S.D.PASTE SHEET'!C648="","",'S.D.PASTE SHEET'!C648)</f>
        <v/>
      </c>
      <c s="86" t="str">
        <f>IF('S.D.PASTE SHEET'!D648="","",'S.D.PASTE SHEET'!D648)</f>
        <v/>
      </c>
      <c s="86" t="str">
        <f>IF('S.D.PASTE SHEET'!E648="","",'S.D.PASTE SHEET'!E648)</f>
        <v/>
      </c>
      <c s="86" t="str">
        <f>IF('S.D.PASTE SHEET'!F648="","",'S.D.PASTE SHEET'!F648)</f>
        <v/>
      </c>
      <c s="86" t="str">
        <f>IF('S.D.PASTE SHEET'!G648="","",'S.D.PASTE SHEET'!G648)</f>
        <v/>
      </c>
      <c s="86" t="str">
        <f>IF('S.D.PASTE SHEET'!H648="","",'S.D.PASTE SHEET'!H648)</f>
        <v/>
      </c>
      <c s="86" t="str">
        <f>IF('S.D.PASTE SHEET'!I648="","",'S.D.PASTE SHEET'!I648)</f>
        <v/>
      </c>
      <c s="86" t="str">
        <f>IF('S.D.PASTE SHEET'!J648="","",'S.D.PASTE SHEET'!J648)</f>
        <v/>
      </c>
      <c s="86" t="str">
        <f>IF('S.D.PASTE SHEET'!K648="","",'S.D.PASTE SHEET'!K648)</f>
        <v/>
      </c>
      <c s="86" t="str">
        <f>IF('S.D.PASTE SHEET'!L648="","",'S.D.PASTE SHEET'!L648)</f>
        <v/>
      </c>
      <c s="86" t="str">
        <f>IF('S.D.PASTE SHEET'!M648="","",'S.D.PASTE SHEET'!M648)</f>
        <v/>
      </c>
      <c s="86" t="str">
        <f>IF('S.D.PASTE SHEET'!N648="","",'S.D.PASTE SHEET'!N648)</f>
        <v/>
      </c>
      <c s="86" t="str">
        <f>IF('S.D.PASTE SHEET'!O648="","",'S.D.PASTE SHEET'!O648)</f>
        <v/>
      </c>
      <c s="86" t="str">
        <f>IF('S.D.PASTE SHEET'!P648="","",'S.D.PASTE SHEET'!P648)</f>
        <v/>
      </c>
      <c s="86" t="str">
        <f>IF('S.D.PASTE SHEET'!Q648="","",'S.D.PASTE SHEET'!Q648)</f>
        <v/>
      </c>
      <c s="86" t="str">
        <f>IF('S.D.PASTE SHEET'!R648="","",'S.D.PASTE SHEET'!R648)</f>
        <v/>
      </c>
      <c s="86" t="str">
        <f>IF('S.D.PASTE SHEET'!S648="","",'S.D.PASTE SHEET'!S648)</f>
        <v/>
      </c>
      <c s="86" t="str">
        <f>IF('S.D.PASTE SHEET'!T648="","",'S.D.PASTE SHEET'!T648)</f>
        <v/>
      </c>
      <c s="86" t="str">
        <f>IF('S.D.PASTE SHEET'!U648="","",'S.D.PASTE SHEET'!U648)</f>
        <v/>
      </c>
      <c s="86" t="str">
        <f>IF('S.D.PASTE SHEET'!V648="","",'S.D.PASTE SHEET'!V648)</f>
        <v/>
      </c>
      <c s="86" t="str">
        <f>IF('S.D.PASTE SHEET'!W648="","",'S.D.PASTE SHEET'!W648)</f>
        <v/>
      </c>
      <c s="86" t="str">
        <f>IF('S.D.PASTE SHEET'!X648="","",'S.D.PASTE SHEET'!X648)</f>
        <v/>
      </c>
      <c s="86" t="str">
        <f>IF('S.D.PASTE SHEET'!Y648="","",'S.D.PASTE SHEET'!Y648)</f>
        <v/>
      </c>
      <c s="86" t="str">
        <f>IF('S.D.PASTE SHEET'!Z648="","",'S.D.PASTE SHEET'!Z648)</f>
        <v/>
      </c>
      <c s="86" t="str">
        <f>IF('S.D.PASTE SHEET'!AA648="","",'S.D.PASTE SHEET'!AA648)</f>
        <v/>
      </c>
      <c s="86" t="str">
        <f>IF('S.D.PASTE SHEET'!AB648="","",'S.D.PASTE SHEET'!AB648)</f>
        <v/>
      </c>
      <c s="86" t="str">
        <f>IF('S.D.PASTE SHEET'!AC648="","",'S.D.PASTE SHEET'!AC648)</f>
        <v/>
      </c>
      <c s="86" t="str">
        <f>IF('S.D.PASTE SHEET'!AD648="","",'S.D.PASTE SHEET'!AD648)</f>
        <v/>
      </c>
      <c s="87"/>
      <c s="88" t="str">
        <f>IF(AK648="","",IF(AK648&gt;0,COUNT($AG$2:AG648),""))</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48" s="88" t="str">
        <f>IF(BC648="","",IF(BC648&gt;0,COUNT($AY$2:AY648),""))</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49" spans="1:66" ht="15.75" customHeight="1">
      <c r="A649" s="86" t="str">
        <f>IF('S.D.PASTE SHEET'!A649="","",'S.D.PASTE SHEET'!A649)</f>
        <v/>
      </c>
      <c s="86" t="str">
        <f>IF('S.D.PASTE SHEET'!B649="","",'S.D.PASTE SHEET'!B649)</f>
        <v/>
      </c>
      <c s="86" t="str">
        <f>IF('S.D.PASTE SHEET'!C649="","",'S.D.PASTE SHEET'!C649)</f>
        <v/>
      </c>
      <c s="86" t="str">
        <f>IF('S.D.PASTE SHEET'!D649="","",'S.D.PASTE SHEET'!D649)</f>
        <v/>
      </c>
      <c s="86" t="str">
        <f>IF('S.D.PASTE SHEET'!E649="","",'S.D.PASTE SHEET'!E649)</f>
        <v/>
      </c>
      <c s="86" t="str">
        <f>IF('S.D.PASTE SHEET'!F649="","",'S.D.PASTE SHEET'!F649)</f>
        <v/>
      </c>
      <c s="86" t="str">
        <f>IF('S.D.PASTE SHEET'!G649="","",'S.D.PASTE SHEET'!G649)</f>
        <v/>
      </c>
      <c s="86" t="str">
        <f>IF('S.D.PASTE SHEET'!H649="","",'S.D.PASTE SHEET'!H649)</f>
        <v/>
      </c>
      <c s="86" t="str">
        <f>IF('S.D.PASTE SHEET'!I649="","",'S.D.PASTE SHEET'!I649)</f>
        <v/>
      </c>
      <c s="86" t="str">
        <f>IF('S.D.PASTE SHEET'!J649="","",'S.D.PASTE SHEET'!J649)</f>
        <v/>
      </c>
      <c s="86" t="str">
        <f>IF('S.D.PASTE SHEET'!K649="","",'S.D.PASTE SHEET'!K649)</f>
        <v/>
      </c>
      <c s="86" t="str">
        <f>IF('S.D.PASTE SHEET'!L649="","",'S.D.PASTE SHEET'!L649)</f>
        <v/>
      </c>
      <c s="86" t="str">
        <f>IF('S.D.PASTE SHEET'!M649="","",'S.D.PASTE SHEET'!M649)</f>
        <v/>
      </c>
      <c s="86" t="str">
        <f>IF('S.D.PASTE SHEET'!N649="","",'S.D.PASTE SHEET'!N649)</f>
        <v/>
      </c>
      <c s="86" t="str">
        <f>IF('S.D.PASTE SHEET'!O649="","",'S.D.PASTE SHEET'!O649)</f>
        <v/>
      </c>
      <c s="86" t="str">
        <f>IF('S.D.PASTE SHEET'!P649="","",'S.D.PASTE SHEET'!P649)</f>
        <v/>
      </c>
      <c s="86" t="str">
        <f>IF('S.D.PASTE SHEET'!Q649="","",'S.D.PASTE SHEET'!Q649)</f>
        <v/>
      </c>
      <c s="86" t="str">
        <f>IF('S.D.PASTE SHEET'!R649="","",'S.D.PASTE SHEET'!R649)</f>
        <v/>
      </c>
      <c s="86" t="str">
        <f>IF('S.D.PASTE SHEET'!S649="","",'S.D.PASTE SHEET'!S649)</f>
        <v/>
      </c>
      <c s="86" t="str">
        <f>IF('S.D.PASTE SHEET'!T649="","",'S.D.PASTE SHEET'!T649)</f>
        <v/>
      </c>
      <c s="86" t="str">
        <f>IF('S.D.PASTE SHEET'!U649="","",'S.D.PASTE SHEET'!U649)</f>
        <v/>
      </c>
      <c s="86" t="str">
        <f>IF('S.D.PASTE SHEET'!V649="","",'S.D.PASTE SHEET'!V649)</f>
        <v/>
      </c>
      <c s="86" t="str">
        <f>IF('S.D.PASTE SHEET'!W649="","",'S.D.PASTE SHEET'!W649)</f>
        <v/>
      </c>
      <c s="86" t="str">
        <f>IF('S.D.PASTE SHEET'!X649="","",'S.D.PASTE SHEET'!X649)</f>
        <v/>
      </c>
      <c s="86" t="str">
        <f>IF('S.D.PASTE SHEET'!Y649="","",'S.D.PASTE SHEET'!Y649)</f>
        <v/>
      </c>
      <c s="86" t="str">
        <f>IF('S.D.PASTE SHEET'!Z649="","",'S.D.PASTE SHEET'!Z649)</f>
        <v/>
      </c>
      <c s="86" t="str">
        <f>IF('S.D.PASTE SHEET'!AA649="","",'S.D.PASTE SHEET'!AA649)</f>
        <v/>
      </c>
      <c s="86" t="str">
        <f>IF('S.D.PASTE SHEET'!AB649="","",'S.D.PASTE SHEET'!AB649)</f>
        <v/>
      </c>
      <c s="86" t="str">
        <f>IF('S.D.PASTE SHEET'!AC649="","",'S.D.PASTE SHEET'!AC649)</f>
        <v/>
      </c>
      <c s="86" t="str">
        <f>IF('S.D.PASTE SHEET'!AD649="","",'S.D.PASTE SHEET'!AD649)</f>
        <v/>
      </c>
      <c s="87"/>
      <c s="88" t="str">
        <f>IF(AK649="","",IF(AK649&gt;0,COUNT($AG$2:AG649),""))</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49" s="88" t="str">
        <f>IF(BC649="","",IF(BC649&gt;0,COUNT($AY$2:AY649),""))</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50" spans="1:66" ht="15.75" customHeight="1">
      <c r="A650" s="86" t="str">
        <f>IF('S.D.PASTE SHEET'!A650="","",'S.D.PASTE SHEET'!A650)</f>
        <v/>
      </c>
      <c s="86" t="str">
        <f>IF('S.D.PASTE SHEET'!B650="","",'S.D.PASTE SHEET'!B650)</f>
        <v/>
      </c>
      <c s="86" t="str">
        <f>IF('S.D.PASTE SHEET'!C650="","",'S.D.PASTE SHEET'!C650)</f>
        <v/>
      </c>
      <c s="86" t="str">
        <f>IF('S.D.PASTE SHEET'!D650="","",'S.D.PASTE SHEET'!D650)</f>
        <v/>
      </c>
      <c s="86" t="str">
        <f>IF('S.D.PASTE SHEET'!E650="","",'S.D.PASTE SHEET'!E650)</f>
        <v/>
      </c>
      <c s="86" t="str">
        <f>IF('S.D.PASTE SHEET'!F650="","",'S.D.PASTE SHEET'!F650)</f>
        <v/>
      </c>
      <c s="86" t="str">
        <f>IF('S.D.PASTE SHEET'!G650="","",'S.D.PASTE SHEET'!G650)</f>
        <v/>
      </c>
      <c s="86" t="str">
        <f>IF('S.D.PASTE SHEET'!H650="","",'S.D.PASTE SHEET'!H650)</f>
        <v/>
      </c>
      <c s="86" t="str">
        <f>IF('S.D.PASTE SHEET'!I650="","",'S.D.PASTE SHEET'!I650)</f>
        <v/>
      </c>
      <c s="86" t="str">
        <f>IF('S.D.PASTE SHEET'!J650="","",'S.D.PASTE SHEET'!J650)</f>
        <v/>
      </c>
      <c s="86" t="str">
        <f>IF('S.D.PASTE SHEET'!K650="","",'S.D.PASTE SHEET'!K650)</f>
        <v/>
      </c>
      <c s="86" t="str">
        <f>IF('S.D.PASTE SHEET'!L650="","",'S.D.PASTE SHEET'!L650)</f>
        <v/>
      </c>
      <c s="86" t="str">
        <f>IF('S.D.PASTE SHEET'!M650="","",'S.D.PASTE SHEET'!M650)</f>
        <v/>
      </c>
      <c s="86" t="str">
        <f>IF('S.D.PASTE SHEET'!N650="","",'S.D.PASTE SHEET'!N650)</f>
        <v/>
      </c>
      <c s="86" t="str">
        <f>IF('S.D.PASTE SHEET'!O650="","",'S.D.PASTE SHEET'!O650)</f>
        <v/>
      </c>
      <c s="86" t="str">
        <f>IF('S.D.PASTE SHEET'!P650="","",'S.D.PASTE SHEET'!P650)</f>
        <v/>
      </c>
      <c s="86" t="str">
        <f>IF('S.D.PASTE SHEET'!Q650="","",'S.D.PASTE SHEET'!Q650)</f>
        <v/>
      </c>
      <c s="86" t="str">
        <f>IF('S.D.PASTE SHEET'!R650="","",'S.D.PASTE SHEET'!R650)</f>
        <v/>
      </c>
      <c s="86" t="str">
        <f>IF('S.D.PASTE SHEET'!S650="","",'S.D.PASTE SHEET'!S650)</f>
        <v/>
      </c>
      <c s="86" t="str">
        <f>IF('S.D.PASTE SHEET'!T650="","",'S.D.PASTE SHEET'!T650)</f>
        <v/>
      </c>
      <c s="86" t="str">
        <f>IF('S.D.PASTE SHEET'!U650="","",'S.D.PASTE SHEET'!U650)</f>
        <v/>
      </c>
      <c s="86" t="str">
        <f>IF('S.D.PASTE SHEET'!V650="","",'S.D.PASTE SHEET'!V650)</f>
        <v/>
      </c>
      <c s="86" t="str">
        <f>IF('S.D.PASTE SHEET'!W650="","",'S.D.PASTE SHEET'!W650)</f>
        <v/>
      </c>
      <c s="86" t="str">
        <f>IF('S.D.PASTE SHEET'!X650="","",'S.D.PASTE SHEET'!X650)</f>
        <v/>
      </c>
      <c s="86" t="str">
        <f>IF('S.D.PASTE SHEET'!Y650="","",'S.D.PASTE SHEET'!Y650)</f>
        <v/>
      </c>
      <c s="86" t="str">
        <f>IF('S.D.PASTE SHEET'!Z650="","",'S.D.PASTE SHEET'!Z650)</f>
        <v/>
      </c>
      <c s="86" t="str">
        <f>IF('S.D.PASTE SHEET'!AA650="","",'S.D.PASTE SHEET'!AA650)</f>
        <v/>
      </c>
      <c s="86" t="str">
        <f>IF('S.D.PASTE SHEET'!AB650="","",'S.D.PASTE SHEET'!AB650)</f>
        <v/>
      </c>
      <c s="86" t="str">
        <f>IF('S.D.PASTE SHEET'!AC650="","",'S.D.PASTE SHEET'!AC650)</f>
        <v/>
      </c>
      <c s="86" t="str">
        <f>IF('S.D.PASTE SHEET'!AD650="","",'S.D.PASTE SHEET'!AD650)</f>
        <v/>
      </c>
      <c s="87"/>
      <c s="88" t="str">
        <f>IF(AK650="","",IF(AK650&gt;0,COUNT($AG$2:AG650),""))</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50" s="88" t="str">
        <f>IF(BC650="","",IF(BC650&gt;0,COUNT($AY$2:AY650),""))</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51" spans="1:66" ht="15.75" customHeight="1">
      <c r="A651" s="86" t="str">
        <f>IF('S.D.PASTE SHEET'!A651="","",'S.D.PASTE SHEET'!A651)</f>
        <v/>
      </c>
      <c s="86" t="str">
        <f>IF('S.D.PASTE SHEET'!B651="","",'S.D.PASTE SHEET'!B651)</f>
        <v/>
      </c>
      <c s="86" t="str">
        <f>IF('S.D.PASTE SHEET'!C651="","",'S.D.PASTE SHEET'!C651)</f>
        <v/>
      </c>
      <c s="86" t="str">
        <f>IF('S.D.PASTE SHEET'!D651="","",'S.D.PASTE SHEET'!D651)</f>
        <v/>
      </c>
      <c s="86" t="str">
        <f>IF('S.D.PASTE SHEET'!E651="","",'S.D.PASTE SHEET'!E651)</f>
        <v/>
      </c>
      <c s="86" t="str">
        <f>IF('S.D.PASTE SHEET'!F651="","",'S.D.PASTE SHEET'!F651)</f>
        <v/>
      </c>
      <c s="86" t="str">
        <f>IF('S.D.PASTE SHEET'!G651="","",'S.D.PASTE SHEET'!G651)</f>
        <v/>
      </c>
      <c s="86" t="str">
        <f>IF('S.D.PASTE SHEET'!H651="","",'S.D.PASTE SHEET'!H651)</f>
        <v/>
      </c>
      <c s="86" t="str">
        <f>IF('S.D.PASTE SHEET'!I651="","",'S.D.PASTE SHEET'!I651)</f>
        <v/>
      </c>
      <c s="86" t="str">
        <f>IF('S.D.PASTE SHEET'!J651="","",'S.D.PASTE SHEET'!J651)</f>
        <v/>
      </c>
      <c s="86" t="str">
        <f>IF('S.D.PASTE SHEET'!K651="","",'S.D.PASTE SHEET'!K651)</f>
        <v/>
      </c>
      <c s="86" t="str">
        <f>IF('S.D.PASTE SHEET'!L651="","",'S.D.PASTE SHEET'!L651)</f>
        <v/>
      </c>
      <c s="86" t="str">
        <f>IF('S.D.PASTE SHEET'!M651="","",'S.D.PASTE SHEET'!M651)</f>
        <v/>
      </c>
      <c s="86" t="str">
        <f>IF('S.D.PASTE SHEET'!N651="","",'S.D.PASTE SHEET'!N651)</f>
        <v/>
      </c>
      <c s="86" t="str">
        <f>IF('S.D.PASTE SHEET'!O651="","",'S.D.PASTE SHEET'!O651)</f>
        <v/>
      </c>
      <c s="86" t="str">
        <f>IF('S.D.PASTE SHEET'!P651="","",'S.D.PASTE SHEET'!P651)</f>
        <v/>
      </c>
      <c s="86" t="str">
        <f>IF('S.D.PASTE SHEET'!Q651="","",'S.D.PASTE SHEET'!Q651)</f>
        <v/>
      </c>
      <c s="86" t="str">
        <f>IF('S.D.PASTE SHEET'!R651="","",'S.D.PASTE SHEET'!R651)</f>
        <v/>
      </c>
      <c s="86" t="str">
        <f>IF('S.D.PASTE SHEET'!S651="","",'S.D.PASTE SHEET'!S651)</f>
        <v/>
      </c>
      <c s="86" t="str">
        <f>IF('S.D.PASTE SHEET'!T651="","",'S.D.PASTE SHEET'!T651)</f>
        <v/>
      </c>
      <c s="86" t="str">
        <f>IF('S.D.PASTE SHEET'!U651="","",'S.D.PASTE SHEET'!U651)</f>
        <v/>
      </c>
      <c s="86" t="str">
        <f>IF('S.D.PASTE SHEET'!V651="","",'S.D.PASTE SHEET'!V651)</f>
        <v/>
      </c>
      <c s="86" t="str">
        <f>IF('S.D.PASTE SHEET'!W651="","",'S.D.PASTE SHEET'!W651)</f>
        <v/>
      </c>
      <c s="86" t="str">
        <f>IF('S.D.PASTE SHEET'!X651="","",'S.D.PASTE SHEET'!X651)</f>
        <v/>
      </c>
      <c s="86" t="str">
        <f>IF('S.D.PASTE SHEET'!Y651="","",'S.D.PASTE SHEET'!Y651)</f>
        <v/>
      </c>
      <c s="86" t="str">
        <f>IF('S.D.PASTE SHEET'!Z651="","",'S.D.PASTE SHEET'!Z651)</f>
        <v/>
      </c>
      <c s="86" t="str">
        <f>IF('S.D.PASTE SHEET'!AA651="","",'S.D.PASTE SHEET'!AA651)</f>
        <v/>
      </c>
      <c s="86" t="str">
        <f>IF('S.D.PASTE SHEET'!AB651="","",'S.D.PASTE SHEET'!AB651)</f>
        <v/>
      </c>
      <c s="86" t="str">
        <f>IF('S.D.PASTE SHEET'!AC651="","",'S.D.PASTE SHEET'!AC651)</f>
        <v/>
      </c>
      <c s="86" t="str">
        <f>IF('S.D.PASTE SHEET'!AD651="","",'S.D.PASTE SHEET'!AD651)</f>
        <v/>
      </c>
      <c s="87"/>
      <c s="88" t="str">
        <f>IF(AK651="","",IF(AK651&gt;0,COUNT($AG$2:AG651),""))</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51" s="88" t="str">
        <f>IF(BC651="","",IF(BC651&gt;0,COUNT($AY$2:AY651),""))</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52" spans="1:66" ht="15.75" customHeight="1">
      <c r="A652" s="86" t="str">
        <f>IF('S.D.PASTE SHEET'!A652="","",'S.D.PASTE SHEET'!A652)</f>
        <v/>
      </c>
      <c s="86" t="str">
        <f>IF('S.D.PASTE SHEET'!B652="","",'S.D.PASTE SHEET'!B652)</f>
        <v/>
      </c>
      <c s="86" t="str">
        <f>IF('S.D.PASTE SHEET'!C652="","",'S.D.PASTE SHEET'!C652)</f>
        <v/>
      </c>
      <c s="86" t="str">
        <f>IF('S.D.PASTE SHEET'!D652="","",'S.D.PASTE SHEET'!D652)</f>
        <v/>
      </c>
      <c s="86" t="str">
        <f>IF('S.D.PASTE SHEET'!E652="","",'S.D.PASTE SHEET'!E652)</f>
        <v/>
      </c>
      <c s="86" t="str">
        <f>IF('S.D.PASTE SHEET'!F652="","",'S.D.PASTE SHEET'!F652)</f>
        <v/>
      </c>
      <c s="86" t="str">
        <f>IF('S.D.PASTE SHEET'!G652="","",'S.D.PASTE SHEET'!G652)</f>
        <v/>
      </c>
      <c s="86" t="str">
        <f>IF('S.D.PASTE SHEET'!H652="","",'S.D.PASTE SHEET'!H652)</f>
        <v/>
      </c>
      <c s="86" t="str">
        <f>IF('S.D.PASTE SHEET'!I652="","",'S.D.PASTE SHEET'!I652)</f>
        <v/>
      </c>
      <c s="86" t="str">
        <f>IF('S.D.PASTE SHEET'!J652="","",'S.D.PASTE SHEET'!J652)</f>
        <v/>
      </c>
      <c s="86" t="str">
        <f>IF('S.D.PASTE SHEET'!K652="","",'S.D.PASTE SHEET'!K652)</f>
        <v/>
      </c>
      <c s="86" t="str">
        <f>IF('S.D.PASTE SHEET'!L652="","",'S.D.PASTE SHEET'!L652)</f>
        <v/>
      </c>
      <c s="86" t="str">
        <f>IF('S.D.PASTE SHEET'!M652="","",'S.D.PASTE SHEET'!M652)</f>
        <v/>
      </c>
      <c s="86" t="str">
        <f>IF('S.D.PASTE SHEET'!N652="","",'S.D.PASTE SHEET'!N652)</f>
        <v/>
      </c>
      <c s="86" t="str">
        <f>IF('S.D.PASTE SHEET'!O652="","",'S.D.PASTE SHEET'!O652)</f>
        <v/>
      </c>
      <c s="86" t="str">
        <f>IF('S.D.PASTE SHEET'!P652="","",'S.D.PASTE SHEET'!P652)</f>
        <v/>
      </c>
      <c s="86" t="str">
        <f>IF('S.D.PASTE SHEET'!Q652="","",'S.D.PASTE SHEET'!Q652)</f>
        <v/>
      </c>
      <c s="86" t="str">
        <f>IF('S.D.PASTE SHEET'!R652="","",'S.D.PASTE SHEET'!R652)</f>
        <v/>
      </c>
      <c s="86" t="str">
        <f>IF('S.D.PASTE SHEET'!S652="","",'S.D.PASTE SHEET'!S652)</f>
        <v/>
      </c>
      <c s="86" t="str">
        <f>IF('S.D.PASTE SHEET'!T652="","",'S.D.PASTE SHEET'!T652)</f>
        <v/>
      </c>
      <c s="86" t="str">
        <f>IF('S.D.PASTE SHEET'!U652="","",'S.D.PASTE SHEET'!U652)</f>
        <v/>
      </c>
      <c s="86" t="str">
        <f>IF('S.D.PASTE SHEET'!V652="","",'S.D.PASTE SHEET'!V652)</f>
        <v/>
      </c>
      <c s="86" t="str">
        <f>IF('S.D.PASTE SHEET'!W652="","",'S.D.PASTE SHEET'!W652)</f>
        <v/>
      </c>
      <c s="86" t="str">
        <f>IF('S.D.PASTE SHEET'!X652="","",'S.D.PASTE SHEET'!X652)</f>
        <v/>
      </c>
      <c s="86" t="str">
        <f>IF('S.D.PASTE SHEET'!Y652="","",'S.D.PASTE SHEET'!Y652)</f>
        <v/>
      </c>
      <c s="86" t="str">
        <f>IF('S.D.PASTE SHEET'!Z652="","",'S.D.PASTE SHEET'!Z652)</f>
        <v/>
      </c>
      <c s="86" t="str">
        <f>IF('S.D.PASTE SHEET'!AA652="","",'S.D.PASTE SHEET'!AA652)</f>
        <v/>
      </c>
      <c s="86" t="str">
        <f>IF('S.D.PASTE SHEET'!AB652="","",'S.D.PASTE SHEET'!AB652)</f>
        <v/>
      </c>
      <c s="86" t="str">
        <f>IF('S.D.PASTE SHEET'!AC652="","",'S.D.PASTE SHEET'!AC652)</f>
        <v/>
      </c>
      <c s="86" t="str">
        <f>IF('S.D.PASTE SHEET'!AD652="","",'S.D.PASTE SHEET'!AD652)</f>
        <v/>
      </c>
      <c s="87"/>
      <c s="88" t="str">
        <f>IF(AK652="","",IF(AK652&gt;0,COUNT($AG$2:AG652),""))</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52" s="88" t="str">
        <f>IF(BC652="","",IF(BC652&gt;0,COUNT($AY$2:AY652),""))</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53" spans="1:66" ht="15.75" customHeight="1">
      <c r="A653" s="86" t="str">
        <f>IF('S.D.PASTE SHEET'!A653="","",'S.D.PASTE SHEET'!A653)</f>
        <v/>
      </c>
      <c s="86" t="str">
        <f>IF('S.D.PASTE SHEET'!B653="","",'S.D.PASTE SHEET'!B653)</f>
        <v/>
      </c>
      <c s="86" t="str">
        <f>IF('S.D.PASTE SHEET'!C653="","",'S.D.PASTE SHEET'!C653)</f>
        <v/>
      </c>
      <c s="86" t="str">
        <f>IF('S.D.PASTE SHEET'!D653="","",'S.D.PASTE SHEET'!D653)</f>
        <v/>
      </c>
      <c s="86" t="str">
        <f>IF('S.D.PASTE SHEET'!E653="","",'S.D.PASTE SHEET'!E653)</f>
        <v/>
      </c>
      <c s="86" t="str">
        <f>IF('S.D.PASTE SHEET'!F653="","",'S.D.PASTE SHEET'!F653)</f>
        <v/>
      </c>
      <c s="86" t="str">
        <f>IF('S.D.PASTE SHEET'!G653="","",'S.D.PASTE SHEET'!G653)</f>
        <v/>
      </c>
      <c s="86" t="str">
        <f>IF('S.D.PASTE SHEET'!H653="","",'S.D.PASTE SHEET'!H653)</f>
        <v/>
      </c>
      <c s="86" t="str">
        <f>IF('S.D.PASTE SHEET'!I653="","",'S.D.PASTE SHEET'!I653)</f>
        <v/>
      </c>
      <c s="86" t="str">
        <f>IF('S.D.PASTE SHEET'!J653="","",'S.D.PASTE SHEET'!J653)</f>
        <v/>
      </c>
      <c s="86" t="str">
        <f>IF('S.D.PASTE SHEET'!K653="","",'S.D.PASTE SHEET'!K653)</f>
        <v/>
      </c>
      <c s="86" t="str">
        <f>IF('S.D.PASTE SHEET'!L653="","",'S.D.PASTE SHEET'!L653)</f>
        <v/>
      </c>
      <c s="86" t="str">
        <f>IF('S.D.PASTE SHEET'!M653="","",'S.D.PASTE SHEET'!M653)</f>
        <v/>
      </c>
      <c s="86" t="str">
        <f>IF('S.D.PASTE SHEET'!N653="","",'S.D.PASTE SHEET'!N653)</f>
        <v/>
      </c>
      <c s="86" t="str">
        <f>IF('S.D.PASTE SHEET'!O653="","",'S.D.PASTE SHEET'!O653)</f>
        <v/>
      </c>
      <c s="86" t="str">
        <f>IF('S.D.PASTE SHEET'!P653="","",'S.D.PASTE SHEET'!P653)</f>
        <v/>
      </c>
      <c s="86" t="str">
        <f>IF('S.D.PASTE SHEET'!Q653="","",'S.D.PASTE SHEET'!Q653)</f>
        <v/>
      </c>
      <c s="86" t="str">
        <f>IF('S.D.PASTE SHEET'!R653="","",'S.D.PASTE SHEET'!R653)</f>
        <v/>
      </c>
      <c s="86" t="str">
        <f>IF('S.D.PASTE SHEET'!S653="","",'S.D.PASTE SHEET'!S653)</f>
        <v/>
      </c>
      <c s="86" t="str">
        <f>IF('S.D.PASTE SHEET'!T653="","",'S.D.PASTE SHEET'!T653)</f>
        <v/>
      </c>
      <c s="86" t="str">
        <f>IF('S.D.PASTE SHEET'!U653="","",'S.D.PASTE SHEET'!U653)</f>
        <v/>
      </c>
      <c s="86" t="str">
        <f>IF('S.D.PASTE SHEET'!V653="","",'S.D.PASTE SHEET'!V653)</f>
        <v/>
      </c>
      <c s="86" t="str">
        <f>IF('S.D.PASTE SHEET'!W653="","",'S.D.PASTE SHEET'!W653)</f>
        <v/>
      </c>
      <c s="86" t="str">
        <f>IF('S.D.PASTE SHEET'!X653="","",'S.D.PASTE SHEET'!X653)</f>
        <v/>
      </c>
      <c s="86" t="str">
        <f>IF('S.D.PASTE SHEET'!Y653="","",'S.D.PASTE SHEET'!Y653)</f>
        <v/>
      </c>
      <c s="86" t="str">
        <f>IF('S.D.PASTE SHEET'!Z653="","",'S.D.PASTE SHEET'!Z653)</f>
        <v/>
      </c>
      <c s="86" t="str">
        <f>IF('S.D.PASTE SHEET'!AA653="","",'S.D.PASTE SHEET'!AA653)</f>
        <v/>
      </c>
      <c s="86" t="str">
        <f>IF('S.D.PASTE SHEET'!AB653="","",'S.D.PASTE SHEET'!AB653)</f>
        <v/>
      </c>
      <c s="86" t="str">
        <f>IF('S.D.PASTE SHEET'!AC653="","",'S.D.PASTE SHEET'!AC653)</f>
        <v/>
      </c>
      <c s="86" t="str">
        <f>IF('S.D.PASTE SHEET'!AD653="","",'S.D.PASTE SHEET'!AD653)</f>
        <v/>
      </c>
      <c s="87"/>
      <c s="88" t="str">
        <f>IF(AK653="","",IF(AK653&gt;0,COUNT($AG$2:AG653),""))</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53" s="88" t="str">
        <f>IF(BC653="","",IF(BC653&gt;0,COUNT($AY$2:AY653),""))</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54" spans="1:66" ht="15.75" customHeight="1">
      <c r="A654" s="86" t="str">
        <f>IF('S.D.PASTE SHEET'!A654="","",'S.D.PASTE SHEET'!A654)</f>
        <v/>
      </c>
      <c s="86" t="str">
        <f>IF('S.D.PASTE SHEET'!B654="","",'S.D.PASTE SHEET'!B654)</f>
        <v/>
      </c>
      <c s="86" t="str">
        <f>IF('S.D.PASTE SHEET'!C654="","",'S.D.PASTE SHEET'!C654)</f>
        <v/>
      </c>
      <c s="86" t="str">
        <f>IF('S.D.PASTE SHEET'!D654="","",'S.D.PASTE SHEET'!D654)</f>
        <v/>
      </c>
      <c s="86" t="str">
        <f>IF('S.D.PASTE SHEET'!E654="","",'S.D.PASTE SHEET'!E654)</f>
        <v/>
      </c>
      <c s="86" t="str">
        <f>IF('S.D.PASTE SHEET'!F654="","",'S.D.PASTE SHEET'!F654)</f>
        <v/>
      </c>
      <c s="86" t="str">
        <f>IF('S.D.PASTE SHEET'!G654="","",'S.D.PASTE SHEET'!G654)</f>
        <v/>
      </c>
      <c s="86" t="str">
        <f>IF('S.D.PASTE SHEET'!H654="","",'S.D.PASTE SHEET'!H654)</f>
        <v/>
      </c>
      <c s="86" t="str">
        <f>IF('S.D.PASTE SHEET'!I654="","",'S.D.PASTE SHEET'!I654)</f>
        <v/>
      </c>
      <c s="86" t="str">
        <f>IF('S.D.PASTE SHEET'!J654="","",'S.D.PASTE SHEET'!J654)</f>
        <v/>
      </c>
      <c s="86" t="str">
        <f>IF('S.D.PASTE SHEET'!K654="","",'S.D.PASTE SHEET'!K654)</f>
        <v/>
      </c>
      <c s="86" t="str">
        <f>IF('S.D.PASTE SHEET'!L654="","",'S.D.PASTE SHEET'!L654)</f>
        <v/>
      </c>
      <c s="86" t="str">
        <f>IF('S.D.PASTE SHEET'!M654="","",'S.D.PASTE SHEET'!M654)</f>
        <v/>
      </c>
      <c s="86" t="str">
        <f>IF('S.D.PASTE SHEET'!N654="","",'S.D.PASTE SHEET'!N654)</f>
        <v/>
      </c>
      <c s="86" t="str">
        <f>IF('S.D.PASTE SHEET'!O654="","",'S.D.PASTE SHEET'!O654)</f>
        <v/>
      </c>
      <c s="86" t="str">
        <f>IF('S.D.PASTE SHEET'!P654="","",'S.D.PASTE SHEET'!P654)</f>
        <v/>
      </c>
      <c s="86" t="str">
        <f>IF('S.D.PASTE SHEET'!Q654="","",'S.D.PASTE SHEET'!Q654)</f>
        <v/>
      </c>
      <c s="86" t="str">
        <f>IF('S.D.PASTE SHEET'!R654="","",'S.D.PASTE SHEET'!R654)</f>
        <v/>
      </c>
      <c s="86" t="str">
        <f>IF('S.D.PASTE SHEET'!S654="","",'S.D.PASTE SHEET'!S654)</f>
        <v/>
      </c>
      <c s="86" t="str">
        <f>IF('S.D.PASTE SHEET'!T654="","",'S.D.PASTE SHEET'!T654)</f>
        <v/>
      </c>
      <c s="86" t="str">
        <f>IF('S.D.PASTE SHEET'!U654="","",'S.D.PASTE SHEET'!U654)</f>
        <v/>
      </c>
      <c s="86" t="str">
        <f>IF('S.D.PASTE SHEET'!V654="","",'S.D.PASTE SHEET'!V654)</f>
        <v/>
      </c>
      <c s="86" t="str">
        <f>IF('S.D.PASTE SHEET'!W654="","",'S.D.PASTE SHEET'!W654)</f>
        <v/>
      </c>
      <c s="86" t="str">
        <f>IF('S.D.PASTE SHEET'!X654="","",'S.D.PASTE SHEET'!X654)</f>
        <v/>
      </c>
      <c s="86" t="str">
        <f>IF('S.D.PASTE SHEET'!Y654="","",'S.D.PASTE SHEET'!Y654)</f>
        <v/>
      </c>
      <c s="86" t="str">
        <f>IF('S.D.PASTE SHEET'!Z654="","",'S.D.PASTE SHEET'!Z654)</f>
        <v/>
      </c>
      <c s="86" t="str">
        <f>IF('S.D.PASTE SHEET'!AA654="","",'S.D.PASTE SHEET'!AA654)</f>
        <v/>
      </c>
      <c s="86" t="str">
        <f>IF('S.D.PASTE SHEET'!AB654="","",'S.D.PASTE SHEET'!AB654)</f>
        <v/>
      </c>
      <c s="86" t="str">
        <f>IF('S.D.PASTE SHEET'!AC654="","",'S.D.PASTE SHEET'!AC654)</f>
        <v/>
      </c>
      <c s="86" t="str">
        <f>IF('S.D.PASTE SHEET'!AD654="","",'S.D.PASTE SHEET'!AD654)</f>
        <v/>
      </c>
      <c s="87"/>
      <c s="88" t="str">
        <f>IF(AK654="","",IF(AK654&gt;0,COUNT($AG$2:AG654),""))</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54" s="88" t="str">
        <f>IF(BC654="","",IF(BC654&gt;0,COUNT($AY$2:AY654),""))</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55" spans="1:66" ht="15.75" customHeight="1">
      <c r="A655" s="86" t="str">
        <f>IF('S.D.PASTE SHEET'!A655="","",'S.D.PASTE SHEET'!A655)</f>
        <v/>
      </c>
      <c s="86" t="str">
        <f>IF('S.D.PASTE SHEET'!B655="","",'S.D.PASTE SHEET'!B655)</f>
        <v/>
      </c>
      <c s="86" t="str">
        <f>IF('S.D.PASTE SHEET'!C655="","",'S.D.PASTE SHEET'!C655)</f>
        <v/>
      </c>
      <c s="86" t="str">
        <f>IF('S.D.PASTE SHEET'!D655="","",'S.D.PASTE SHEET'!D655)</f>
        <v/>
      </c>
      <c s="86" t="str">
        <f>IF('S.D.PASTE SHEET'!E655="","",'S.D.PASTE SHEET'!E655)</f>
        <v/>
      </c>
      <c s="86" t="str">
        <f>IF('S.D.PASTE SHEET'!F655="","",'S.D.PASTE SHEET'!F655)</f>
        <v/>
      </c>
      <c s="86" t="str">
        <f>IF('S.D.PASTE SHEET'!G655="","",'S.D.PASTE SHEET'!G655)</f>
        <v/>
      </c>
      <c s="86" t="str">
        <f>IF('S.D.PASTE SHEET'!H655="","",'S.D.PASTE SHEET'!H655)</f>
        <v/>
      </c>
      <c s="86" t="str">
        <f>IF('S.D.PASTE SHEET'!I655="","",'S.D.PASTE SHEET'!I655)</f>
        <v/>
      </c>
      <c s="86" t="str">
        <f>IF('S.D.PASTE SHEET'!J655="","",'S.D.PASTE SHEET'!J655)</f>
        <v/>
      </c>
      <c s="86" t="str">
        <f>IF('S.D.PASTE SHEET'!K655="","",'S.D.PASTE SHEET'!K655)</f>
        <v/>
      </c>
      <c s="86" t="str">
        <f>IF('S.D.PASTE SHEET'!L655="","",'S.D.PASTE SHEET'!L655)</f>
        <v/>
      </c>
      <c s="86" t="str">
        <f>IF('S.D.PASTE SHEET'!M655="","",'S.D.PASTE SHEET'!M655)</f>
        <v/>
      </c>
      <c s="86" t="str">
        <f>IF('S.D.PASTE SHEET'!N655="","",'S.D.PASTE SHEET'!N655)</f>
        <v/>
      </c>
      <c s="86" t="str">
        <f>IF('S.D.PASTE SHEET'!O655="","",'S.D.PASTE SHEET'!O655)</f>
        <v/>
      </c>
      <c s="86" t="str">
        <f>IF('S.D.PASTE SHEET'!P655="","",'S.D.PASTE SHEET'!P655)</f>
        <v/>
      </c>
      <c s="86" t="str">
        <f>IF('S.D.PASTE SHEET'!Q655="","",'S.D.PASTE SHEET'!Q655)</f>
        <v/>
      </c>
      <c s="86" t="str">
        <f>IF('S.D.PASTE SHEET'!R655="","",'S.D.PASTE SHEET'!R655)</f>
        <v/>
      </c>
      <c s="86" t="str">
        <f>IF('S.D.PASTE SHEET'!S655="","",'S.D.PASTE SHEET'!S655)</f>
        <v/>
      </c>
      <c s="86" t="str">
        <f>IF('S.D.PASTE SHEET'!T655="","",'S.D.PASTE SHEET'!T655)</f>
        <v/>
      </c>
      <c s="86" t="str">
        <f>IF('S.D.PASTE SHEET'!U655="","",'S.D.PASTE SHEET'!U655)</f>
        <v/>
      </c>
      <c s="86" t="str">
        <f>IF('S.D.PASTE SHEET'!V655="","",'S.D.PASTE SHEET'!V655)</f>
        <v/>
      </c>
      <c s="86" t="str">
        <f>IF('S.D.PASTE SHEET'!W655="","",'S.D.PASTE SHEET'!W655)</f>
        <v/>
      </c>
      <c s="86" t="str">
        <f>IF('S.D.PASTE SHEET'!X655="","",'S.D.PASTE SHEET'!X655)</f>
        <v/>
      </c>
      <c s="86" t="str">
        <f>IF('S.D.PASTE SHEET'!Y655="","",'S.D.PASTE SHEET'!Y655)</f>
        <v/>
      </c>
      <c s="86" t="str">
        <f>IF('S.D.PASTE SHEET'!Z655="","",'S.D.PASTE SHEET'!Z655)</f>
        <v/>
      </c>
      <c s="86" t="str">
        <f>IF('S.D.PASTE SHEET'!AA655="","",'S.D.PASTE SHEET'!AA655)</f>
        <v/>
      </c>
      <c s="86" t="str">
        <f>IF('S.D.PASTE SHEET'!AB655="","",'S.D.PASTE SHEET'!AB655)</f>
        <v/>
      </c>
      <c s="86" t="str">
        <f>IF('S.D.PASTE SHEET'!AC655="","",'S.D.PASTE SHEET'!AC655)</f>
        <v/>
      </c>
      <c s="86" t="str">
        <f>IF('S.D.PASTE SHEET'!AD655="","",'S.D.PASTE SHEET'!AD655)</f>
        <v/>
      </c>
      <c s="87"/>
      <c s="88" t="str">
        <f>IF(AK655="","",IF(AK655&gt;0,COUNT($AG$2:AG655),""))</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55" s="88" t="str">
        <f>IF(BC655="","",IF(BC655&gt;0,COUNT($AY$2:AY655),""))</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56" spans="1:66" ht="15.75" customHeight="1">
      <c r="A656" s="86" t="str">
        <f>IF('S.D.PASTE SHEET'!A656="","",'S.D.PASTE SHEET'!A656)</f>
        <v/>
      </c>
      <c s="86" t="str">
        <f>IF('S.D.PASTE SHEET'!B656="","",'S.D.PASTE SHEET'!B656)</f>
        <v/>
      </c>
      <c s="86" t="str">
        <f>IF('S.D.PASTE SHEET'!C656="","",'S.D.PASTE SHEET'!C656)</f>
        <v/>
      </c>
      <c s="86" t="str">
        <f>IF('S.D.PASTE SHEET'!D656="","",'S.D.PASTE SHEET'!D656)</f>
        <v/>
      </c>
      <c s="86" t="str">
        <f>IF('S.D.PASTE SHEET'!E656="","",'S.D.PASTE SHEET'!E656)</f>
        <v/>
      </c>
      <c s="86" t="str">
        <f>IF('S.D.PASTE SHEET'!F656="","",'S.D.PASTE SHEET'!F656)</f>
        <v/>
      </c>
      <c s="86" t="str">
        <f>IF('S.D.PASTE SHEET'!G656="","",'S.D.PASTE SHEET'!G656)</f>
        <v/>
      </c>
      <c s="86" t="str">
        <f>IF('S.D.PASTE SHEET'!H656="","",'S.D.PASTE SHEET'!H656)</f>
        <v/>
      </c>
      <c s="86" t="str">
        <f>IF('S.D.PASTE SHEET'!I656="","",'S.D.PASTE SHEET'!I656)</f>
        <v/>
      </c>
      <c s="86" t="str">
        <f>IF('S.D.PASTE SHEET'!J656="","",'S.D.PASTE SHEET'!J656)</f>
        <v/>
      </c>
      <c s="86" t="str">
        <f>IF('S.D.PASTE SHEET'!K656="","",'S.D.PASTE SHEET'!K656)</f>
        <v/>
      </c>
      <c s="86" t="str">
        <f>IF('S.D.PASTE SHEET'!L656="","",'S.D.PASTE SHEET'!L656)</f>
        <v/>
      </c>
      <c s="86" t="str">
        <f>IF('S.D.PASTE SHEET'!M656="","",'S.D.PASTE SHEET'!M656)</f>
        <v/>
      </c>
      <c s="86" t="str">
        <f>IF('S.D.PASTE SHEET'!N656="","",'S.D.PASTE SHEET'!N656)</f>
        <v/>
      </c>
      <c s="86" t="str">
        <f>IF('S.D.PASTE SHEET'!O656="","",'S.D.PASTE SHEET'!O656)</f>
        <v/>
      </c>
      <c s="86" t="str">
        <f>IF('S.D.PASTE SHEET'!P656="","",'S.D.PASTE SHEET'!P656)</f>
        <v/>
      </c>
      <c s="86" t="str">
        <f>IF('S.D.PASTE SHEET'!Q656="","",'S.D.PASTE SHEET'!Q656)</f>
        <v/>
      </c>
      <c s="86" t="str">
        <f>IF('S.D.PASTE SHEET'!R656="","",'S.D.PASTE SHEET'!R656)</f>
        <v/>
      </c>
      <c s="86" t="str">
        <f>IF('S.D.PASTE SHEET'!S656="","",'S.D.PASTE SHEET'!S656)</f>
        <v/>
      </c>
      <c s="86" t="str">
        <f>IF('S.D.PASTE SHEET'!T656="","",'S.D.PASTE SHEET'!T656)</f>
        <v/>
      </c>
      <c s="86" t="str">
        <f>IF('S.D.PASTE SHEET'!U656="","",'S.D.PASTE SHEET'!U656)</f>
        <v/>
      </c>
      <c s="86" t="str">
        <f>IF('S.D.PASTE SHEET'!V656="","",'S.D.PASTE SHEET'!V656)</f>
        <v/>
      </c>
      <c s="86" t="str">
        <f>IF('S.D.PASTE SHEET'!W656="","",'S.D.PASTE SHEET'!W656)</f>
        <v/>
      </c>
      <c s="86" t="str">
        <f>IF('S.D.PASTE SHEET'!X656="","",'S.D.PASTE SHEET'!X656)</f>
        <v/>
      </c>
      <c s="86" t="str">
        <f>IF('S.D.PASTE SHEET'!Y656="","",'S.D.PASTE SHEET'!Y656)</f>
        <v/>
      </c>
      <c s="86" t="str">
        <f>IF('S.D.PASTE SHEET'!Z656="","",'S.D.PASTE SHEET'!Z656)</f>
        <v/>
      </c>
      <c s="86" t="str">
        <f>IF('S.D.PASTE SHEET'!AA656="","",'S.D.PASTE SHEET'!AA656)</f>
        <v/>
      </c>
      <c s="86" t="str">
        <f>IF('S.D.PASTE SHEET'!AB656="","",'S.D.PASTE SHEET'!AB656)</f>
        <v/>
      </c>
      <c s="86" t="str">
        <f>IF('S.D.PASTE SHEET'!AC656="","",'S.D.PASTE SHEET'!AC656)</f>
        <v/>
      </c>
      <c s="86" t="str">
        <f>IF('S.D.PASTE SHEET'!AD656="","",'S.D.PASTE SHEET'!AD656)</f>
        <v/>
      </c>
      <c s="87"/>
      <c s="88" t="str">
        <f>IF(AK656="","",IF(AK656&gt;0,COUNT($AG$2:AG656),""))</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56" s="88" t="str">
        <f>IF(BC656="","",IF(BC656&gt;0,COUNT($AY$2:AY656),""))</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57" spans="1:66" ht="15.75" customHeight="1">
      <c r="A657" s="86" t="str">
        <f>IF('S.D.PASTE SHEET'!A657="","",'S.D.PASTE SHEET'!A657)</f>
        <v/>
      </c>
      <c s="86" t="str">
        <f>IF('S.D.PASTE SHEET'!B657="","",'S.D.PASTE SHEET'!B657)</f>
        <v/>
      </c>
      <c s="86" t="str">
        <f>IF('S.D.PASTE SHEET'!C657="","",'S.D.PASTE SHEET'!C657)</f>
        <v/>
      </c>
      <c s="86" t="str">
        <f>IF('S.D.PASTE SHEET'!D657="","",'S.D.PASTE SHEET'!D657)</f>
        <v/>
      </c>
      <c s="86" t="str">
        <f>IF('S.D.PASTE SHEET'!E657="","",'S.D.PASTE SHEET'!E657)</f>
        <v/>
      </c>
      <c s="86" t="str">
        <f>IF('S.D.PASTE SHEET'!F657="","",'S.D.PASTE SHEET'!F657)</f>
        <v/>
      </c>
      <c s="86" t="str">
        <f>IF('S.D.PASTE SHEET'!G657="","",'S.D.PASTE SHEET'!G657)</f>
        <v/>
      </c>
      <c s="86" t="str">
        <f>IF('S.D.PASTE SHEET'!H657="","",'S.D.PASTE SHEET'!H657)</f>
        <v/>
      </c>
      <c s="86" t="str">
        <f>IF('S.D.PASTE SHEET'!I657="","",'S.D.PASTE SHEET'!I657)</f>
        <v/>
      </c>
      <c s="86" t="str">
        <f>IF('S.D.PASTE SHEET'!J657="","",'S.D.PASTE SHEET'!J657)</f>
        <v/>
      </c>
      <c s="86" t="str">
        <f>IF('S.D.PASTE SHEET'!K657="","",'S.D.PASTE SHEET'!K657)</f>
        <v/>
      </c>
      <c s="86" t="str">
        <f>IF('S.D.PASTE SHEET'!L657="","",'S.D.PASTE SHEET'!L657)</f>
        <v/>
      </c>
      <c s="86" t="str">
        <f>IF('S.D.PASTE SHEET'!M657="","",'S.D.PASTE SHEET'!M657)</f>
        <v/>
      </c>
      <c s="86" t="str">
        <f>IF('S.D.PASTE SHEET'!N657="","",'S.D.PASTE SHEET'!N657)</f>
        <v/>
      </c>
      <c s="86" t="str">
        <f>IF('S.D.PASTE SHEET'!O657="","",'S.D.PASTE SHEET'!O657)</f>
        <v/>
      </c>
      <c s="86" t="str">
        <f>IF('S.D.PASTE SHEET'!P657="","",'S.D.PASTE SHEET'!P657)</f>
        <v/>
      </c>
      <c s="86" t="str">
        <f>IF('S.D.PASTE SHEET'!Q657="","",'S.D.PASTE SHEET'!Q657)</f>
        <v/>
      </c>
      <c s="86" t="str">
        <f>IF('S.D.PASTE SHEET'!R657="","",'S.D.PASTE SHEET'!R657)</f>
        <v/>
      </c>
      <c s="86" t="str">
        <f>IF('S.D.PASTE SHEET'!S657="","",'S.D.PASTE SHEET'!S657)</f>
        <v/>
      </c>
      <c s="86" t="str">
        <f>IF('S.D.PASTE SHEET'!T657="","",'S.D.PASTE SHEET'!T657)</f>
        <v/>
      </c>
      <c s="86" t="str">
        <f>IF('S.D.PASTE SHEET'!U657="","",'S.D.PASTE SHEET'!U657)</f>
        <v/>
      </c>
      <c s="86" t="str">
        <f>IF('S.D.PASTE SHEET'!V657="","",'S.D.PASTE SHEET'!V657)</f>
        <v/>
      </c>
      <c s="86" t="str">
        <f>IF('S.D.PASTE SHEET'!W657="","",'S.D.PASTE SHEET'!W657)</f>
        <v/>
      </c>
      <c s="86" t="str">
        <f>IF('S.D.PASTE SHEET'!X657="","",'S.D.PASTE SHEET'!X657)</f>
        <v/>
      </c>
      <c s="86" t="str">
        <f>IF('S.D.PASTE SHEET'!Y657="","",'S.D.PASTE SHEET'!Y657)</f>
        <v/>
      </c>
      <c s="86" t="str">
        <f>IF('S.D.PASTE SHEET'!Z657="","",'S.D.PASTE SHEET'!Z657)</f>
        <v/>
      </c>
      <c s="86" t="str">
        <f>IF('S.D.PASTE SHEET'!AA657="","",'S.D.PASTE SHEET'!AA657)</f>
        <v/>
      </c>
      <c s="86" t="str">
        <f>IF('S.D.PASTE SHEET'!AB657="","",'S.D.PASTE SHEET'!AB657)</f>
        <v/>
      </c>
      <c s="86" t="str">
        <f>IF('S.D.PASTE SHEET'!AC657="","",'S.D.PASTE SHEET'!AC657)</f>
        <v/>
      </c>
      <c s="86" t="str">
        <f>IF('S.D.PASTE SHEET'!AD657="","",'S.D.PASTE SHEET'!AD657)</f>
        <v/>
      </c>
      <c s="87"/>
      <c s="88" t="str">
        <f>IF(AK657="","",IF(AK657&gt;0,COUNT($AG$2:AG657),""))</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57" s="88" t="str">
        <f>IF(BC657="","",IF(BC657&gt;0,COUNT($AY$2:AY657),""))</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58" spans="1:66" ht="15.75" customHeight="1">
      <c r="A658" s="86" t="str">
        <f>IF('S.D.PASTE SHEET'!A658="","",'S.D.PASTE SHEET'!A658)</f>
        <v/>
      </c>
      <c s="86" t="str">
        <f>IF('S.D.PASTE SHEET'!B658="","",'S.D.PASTE SHEET'!B658)</f>
        <v/>
      </c>
      <c s="86" t="str">
        <f>IF('S.D.PASTE SHEET'!C658="","",'S.D.PASTE SHEET'!C658)</f>
        <v/>
      </c>
      <c s="86" t="str">
        <f>IF('S.D.PASTE SHEET'!D658="","",'S.D.PASTE SHEET'!D658)</f>
        <v/>
      </c>
      <c s="86" t="str">
        <f>IF('S.D.PASTE SHEET'!E658="","",'S.D.PASTE SHEET'!E658)</f>
        <v/>
      </c>
      <c s="86" t="str">
        <f>IF('S.D.PASTE SHEET'!F658="","",'S.D.PASTE SHEET'!F658)</f>
        <v/>
      </c>
      <c s="86" t="str">
        <f>IF('S.D.PASTE SHEET'!G658="","",'S.D.PASTE SHEET'!G658)</f>
        <v/>
      </c>
      <c s="86" t="str">
        <f>IF('S.D.PASTE SHEET'!H658="","",'S.D.PASTE SHEET'!H658)</f>
        <v/>
      </c>
      <c s="86" t="str">
        <f>IF('S.D.PASTE SHEET'!I658="","",'S.D.PASTE SHEET'!I658)</f>
        <v/>
      </c>
      <c s="86" t="str">
        <f>IF('S.D.PASTE SHEET'!J658="","",'S.D.PASTE SHEET'!J658)</f>
        <v/>
      </c>
      <c s="86" t="str">
        <f>IF('S.D.PASTE SHEET'!K658="","",'S.D.PASTE SHEET'!K658)</f>
        <v/>
      </c>
      <c s="86" t="str">
        <f>IF('S.D.PASTE SHEET'!L658="","",'S.D.PASTE SHEET'!L658)</f>
        <v/>
      </c>
      <c s="86" t="str">
        <f>IF('S.D.PASTE SHEET'!M658="","",'S.D.PASTE SHEET'!M658)</f>
        <v/>
      </c>
      <c s="86" t="str">
        <f>IF('S.D.PASTE SHEET'!N658="","",'S.D.PASTE SHEET'!N658)</f>
        <v/>
      </c>
      <c s="86" t="str">
        <f>IF('S.D.PASTE SHEET'!O658="","",'S.D.PASTE SHEET'!O658)</f>
        <v/>
      </c>
      <c s="86" t="str">
        <f>IF('S.D.PASTE SHEET'!P658="","",'S.D.PASTE SHEET'!P658)</f>
        <v/>
      </c>
      <c s="86" t="str">
        <f>IF('S.D.PASTE SHEET'!Q658="","",'S.D.PASTE SHEET'!Q658)</f>
        <v/>
      </c>
      <c s="86" t="str">
        <f>IF('S.D.PASTE SHEET'!R658="","",'S.D.PASTE SHEET'!R658)</f>
        <v/>
      </c>
      <c s="86" t="str">
        <f>IF('S.D.PASTE SHEET'!S658="","",'S.D.PASTE SHEET'!S658)</f>
        <v/>
      </c>
      <c s="86" t="str">
        <f>IF('S.D.PASTE SHEET'!T658="","",'S.D.PASTE SHEET'!T658)</f>
        <v/>
      </c>
      <c s="86" t="str">
        <f>IF('S.D.PASTE SHEET'!U658="","",'S.D.PASTE SHEET'!U658)</f>
        <v/>
      </c>
      <c s="86" t="str">
        <f>IF('S.D.PASTE SHEET'!V658="","",'S.D.PASTE SHEET'!V658)</f>
        <v/>
      </c>
      <c s="86" t="str">
        <f>IF('S.D.PASTE SHEET'!W658="","",'S.D.PASTE SHEET'!W658)</f>
        <v/>
      </c>
      <c s="86" t="str">
        <f>IF('S.D.PASTE SHEET'!X658="","",'S.D.PASTE SHEET'!X658)</f>
        <v/>
      </c>
      <c s="86" t="str">
        <f>IF('S.D.PASTE SHEET'!Y658="","",'S.D.PASTE SHEET'!Y658)</f>
        <v/>
      </c>
      <c s="86" t="str">
        <f>IF('S.D.PASTE SHEET'!Z658="","",'S.D.PASTE SHEET'!Z658)</f>
        <v/>
      </c>
      <c s="86" t="str">
        <f>IF('S.D.PASTE SHEET'!AA658="","",'S.D.PASTE SHEET'!AA658)</f>
        <v/>
      </c>
      <c s="86" t="str">
        <f>IF('S.D.PASTE SHEET'!AB658="","",'S.D.PASTE SHEET'!AB658)</f>
        <v/>
      </c>
      <c s="86" t="str">
        <f>IF('S.D.PASTE SHEET'!AC658="","",'S.D.PASTE SHEET'!AC658)</f>
        <v/>
      </c>
      <c s="86" t="str">
        <f>IF('S.D.PASTE SHEET'!AD658="","",'S.D.PASTE SHEET'!AD658)</f>
        <v/>
      </c>
      <c s="87"/>
      <c s="88" t="str">
        <f>IF(AK658="","",IF(AK658&gt;0,COUNT($AG$2:AG658),""))</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58" s="88" t="str">
        <f>IF(BC658="","",IF(BC658&gt;0,COUNT($AY$2:AY658),""))</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59" spans="1:66" ht="15.75" customHeight="1">
      <c r="A659" s="86" t="str">
        <f>IF('S.D.PASTE SHEET'!A659="","",'S.D.PASTE SHEET'!A659)</f>
        <v/>
      </c>
      <c s="86" t="str">
        <f>IF('S.D.PASTE SHEET'!B659="","",'S.D.PASTE SHEET'!B659)</f>
        <v/>
      </c>
      <c s="86" t="str">
        <f>IF('S.D.PASTE SHEET'!C659="","",'S.D.PASTE SHEET'!C659)</f>
        <v/>
      </c>
      <c s="86" t="str">
        <f>IF('S.D.PASTE SHEET'!D659="","",'S.D.PASTE SHEET'!D659)</f>
        <v/>
      </c>
      <c s="86" t="str">
        <f>IF('S.D.PASTE SHEET'!E659="","",'S.D.PASTE SHEET'!E659)</f>
        <v/>
      </c>
      <c s="86" t="str">
        <f>IF('S.D.PASTE SHEET'!F659="","",'S.D.PASTE SHEET'!F659)</f>
        <v/>
      </c>
      <c s="86" t="str">
        <f>IF('S.D.PASTE SHEET'!G659="","",'S.D.PASTE SHEET'!G659)</f>
        <v/>
      </c>
      <c s="86" t="str">
        <f>IF('S.D.PASTE SHEET'!H659="","",'S.D.PASTE SHEET'!H659)</f>
        <v/>
      </c>
      <c s="86" t="str">
        <f>IF('S.D.PASTE SHEET'!I659="","",'S.D.PASTE SHEET'!I659)</f>
        <v/>
      </c>
      <c s="86" t="str">
        <f>IF('S.D.PASTE SHEET'!J659="","",'S.D.PASTE SHEET'!J659)</f>
        <v/>
      </c>
      <c s="86" t="str">
        <f>IF('S.D.PASTE SHEET'!K659="","",'S.D.PASTE SHEET'!K659)</f>
        <v/>
      </c>
      <c s="86" t="str">
        <f>IF('S.D.PASTE SHEET'!L659="","",'S.D.PASTE SHEET'!L659)</f>
        <v/>
      </c>
      <c s="86" t="str">
        <f>IF('S.D.PASTE SHEET'!M659="","",'S.D.PASTE SHEET'!M659)</f>
        <v/>
      </c>
      <c s="86" t="str">
        <f>IF('S.D.PASTE SHEET'!N659="","",'S.D.PASTE SHEET'!N659)</f>
        <v/>
      </c>
      <c s="86" t="str">
        <f>IF('S.D.PASTE SHEET'!O659="","",'S.D.PASTE SHEET'!O659)</f>
        <v/>
      </c>
      <c s="86" t="str">
        <f>IF('S.D.PASTE SHEET'!P659="","",'S.D.PASTE SHEET'!P659)</f>
        <v/>
      </c>
      <c s="86" t="str">
        <f>IF('S.D.PASTE SHEET'!Q659="","",'S.D.PASTE SHEET'!Q659)</f>
        <v/>
      </c>
      <c s="86" t="str">
        <f>IF('S.D.PASTE SHEET'!R659="","",'S.D.PASTE SHEET'!R659)</f>
        <v/>
      </c>
      <c s="86" t="str">
        <f>IF('S.D.PASTE SHEET'!S659="","",'S.D.PASTE SHEET'!S659)</f>
        <v/>
      </c>
      <c s="86" t="str">
        <f>IF('S.D.PASTE SHEET'!T659="","",'S.D.PASTE SHEET'!T659)</f>
        <v/>
      </c>
      <c s="86" t="str">
        <f>IF('S.D.PASTE SHEET'!U659="","",'S.D.PASTE SHEET'!U659)</f>
        <v/>
      </c>
      <c s="86" t="str">
        <f>IF('S.D.PASTE SHEET'!V659="","",'S.D.PASTE SHEET'!V659)</f>
        <v/>
      </c>
      <c s="86" t="str">
        <f>IF('S.D.PASTE SHEET'!W659="","",'S.D.PASTE SHEET'!W659)</f>
        <v/>
      </c>
      <c s="86" t="str">
        <f>IF('S.D.PASTE SHEET'!X659="","",'S.D.PASTE SHEET'!X659)</f>
        <v/>
      </c>
      <c s="86" t="str">
        <f>IF('S.D.PASTE SHEET'!Y659="","",'S.D.PASTE SHEET'!Y659)</f>
        <v/>
      </c>
      <c s="86" t="str">
        <f>IF('S.D.PASTE SHEET'!Z659="","",'S.D.PASTE SHEET'!Z659)</f>
        <v/>
      </c>
      <c s="86" t="str">
        <f>IF('S.D.PASTE SHEET'!AA659="","",'S.D.PASTE SHEET'!AA659)</f>
        <v/>
      </c>
      <c s="86" t="str">
        <f>IF('S.D.PASTE SHEET'!AB659="","",'S.D.PASTE SHEET'!AB659)</f>
        <v/>
      </c>
      <c s="86" t="str">
        <f>IF('S.D.PASTE SHEET'!AC659="","",'S.D.PASTE SHEET'!AC659)</f>
        <v/>
      </c>
      <c s="86" t="str">
        <f>IF('S.D.PASTE SHEET'!AD659="","",'S.D.PASTE SHEET'!AD659)</f>
        <v/>
      </c>
      <c s="87"/>
      <c s="88" t="str">
        <f>IF(AK659="","",IF(AK659&gt;0,COUNT($AG$2:AG659),""))</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59" s="88" t="str">
        <f>IF(BC659="","",IF(BC659&gt;0,COUNT($AY$2:AY659),""))</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60" spans="1:66" ht="15.75" customHeight="1">
      <c r="A660" s="86" t="str">
        <f>IF('S.D.PASTE SHEET'!A660="","",'S.D.PASTE SHEET'!A660)</f>
        <v/>
      </c>
      <c s="86" t="str">
        <f>IF('S.D.PASTE SHEET'!B660="","",'S.D.PASTE SHEET'!B660)</f>
        <v/>
      </c>
      <c s="86" t="str">
        <f>IF('S.D.PASTE SHEET'!C660="","",'S.D.PASTE SHEET'!C660)</f>
        <v/>
      </c>
      <c s="86" t="str">
        <f>IF('S.D.PASTE SHEET'!D660="","",'S.D.PASTE SHEET'!D660)</f>
        <v/>
      </c>
      <c s="86" t="str">
        <f>IF('S.D.PASTE SHEET'!E660="","",'S.D.PASTE SHEET'!E660)</f>
        <v/>
      </c>
      <c s="86" t="str">
        <f>IF('S.D.PASTE SHEET'!F660="","",'S.D.PASTE SHEET'!F660)</f>
        <v/>
      </c>
      <c s="86" t="str">
        <f>IF('S.D.PASTE SHEET'!G660="","",'S.D.PASTE SHEET'!G660)</f>
        <v/>
      </c>
      <c s="86" t="str">
        <f>IF('S.D.PASTE SHEET'!H660="","",'S.D.PASTE SHEET'!H660)</f>
        <v/>
      </c>
      <c s="86" t="str">
        <f>IF('S.D.PASTE SHEET'!I660="","",'S.D.PASTE SHEET'!I660)</f>
        <v/>
      </c>
      <c s="86" t="str">
        <f>IF('S.D.PASTE SHEET'!J660="","",'S.D.PASTE SHEET'!J660)</f>
        <v/>
      </c>
      <c s="86" t="str">
        <f>IF('S.D.PASTE SHEET'!K660="","",'S.D.PASTE SHEET'!K660)</f>
        <v/>
      </c>
      <c s="86" t="str">
        <f>IF('S.D.PASTE SHEET'!L660="","",'S.D.PASTE SHEET'!L660)</f>
        <v/>
      </c>
      <c s="86" t="str">
        <f>IF('S.D.PASTE SHEET'!M660="","",'S.D.PASTE SHEET'!M660)</f>
        <v/>
      </c>
      <c s="86" t="str">
        <f>IF('S.D.PASTE SHEET'!N660="","",'S.D.PASTE SHEET'!N660)</f>
        <v/>
      </c>
      <c s="86" t="str">
        <f>IF('S.D.PASTE SHEET'!O660="","",'S.D.PASTE SHEET'!O660)</f>
        <v/>
      </c>
      <c s="86" t="str">
        <f>IF('S.D.PASTE SHEET'!P660="","",'S.D.PASTE SHEET'!P660)</f>
        <v/>
      </c>
      <c s="86" t="str">
        <f>IF('S.D.PASTE SHEET'!Q660="","",'S.D.PASTE SHEET'!Q660)</f>
        <v/>
      </c>
      <c s="86" t="str">
        <f>IF('S.D.PASTE SHEET'!R660="","",'S.D.PASTE SHEET'!R660)</f>
        <v/>
      </c>
      <c s="86" t="str">
        <f>IF('S.D.PASTE SHEET'!S660="","",'S.D.PASTE SHEET'!S660)</f>
        <v/>
      </c>
      <c s="86" t="str">
        <f>IF('S.D.PASTE SHEET'!T660="","",'S.D.PASTE SHEET'!T660)</f>
        <v/>
      </c>
      <c s="86" t="str">
        <f>IF('S.D.PASTE SHEET'!U660="","",'S.D.PASTE SHEET'!U660)</f>
        <v/>
      </c>
      <c s="86" t="str">
        <f>IF('S.D.PASTE SHEET'!V660="","",'S.D.PASTE SHEET'!V660)</f>
        <v/>
      </c>
      <c s="86" t="str">
        <f>IF('S.D.PASTE SHEET'!W660="","",'S.D.PASTE SHEET'!W660)</f>
        <v/>
      </c>
      <c s="86" t="str">
        <f>IF('S.D.PASTE SHEET'!X660="","",'S.D.PASTE SHEET'!X660)</f>
        <v/>
      </c>
      <c s="86" t="str">
        <f>IF('S.D.PASTE SHEET'!Y660="","",'S.D.PASTE SHEET'!Y660)</f>
        <v/>
      </c>
      <c s="86" t="str">
        <f>IF('S.D.PASTE SHEET'!Z660="","",'S.D.PASTE SHEET'!Z660)</f>
        <v/>
      </c>
      <c s="86" t="str">
        <f>IF('S.D.PASTE SHEET'!AA660="","",'S.D.PASTE SHEET'!AA660)</f>
        <v/>
      </c>
      <c s="86" t="str">
        <f>IF('S.D.PASTE SHEET'!AB660="","",'S.D.PASTE SHEET'!AB660)</f>
        <v/>
      </c>
      <c s="86" t="str">
        <f>IF('S.D.PASTE SHEET'!AC660="","",'S.D.PASTE SHEET'!AC660)</f>
        <v/>
      </c>
      <c s="86" t="str">
        <f>IF('S.D.PASTE SHEET'!AD660="","",'S.D.PASTE SHEET'!AD660)</f>
        <v/>
      </c>
      <c s="87"/>
      <c s="88" t="str">
        <f>IF(AK660="","",IF(AK660&gt;0,COUNT($AG$2:AG660),""))</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60" s="88" t="str">
        <f>IF(BC660="","",IF(BC660&gt;0,COUNT($AY$2:AY660),""))</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61" spans="1:66" ht="15.75" customHeight="1">
      <c r="A661" s="86" t="str">
        <f>IF('S.D.PASTE SHEET'!A661="","",'S.D.PASTE SHEET'!A661)</f>
        <v/>
      </c>
      <c s="86" t="str">
        <f>IF('S.D.PASTE SHEET'!B661="","",'S.D.PASTE SHEET'!B661)</f>
        <v/>
      </c>
      <c s="86" t="str">
        <f>IF('S.D.PASTE SHEET'!C661="","",'S.D.PASTE SHEET'!C661)</f>
        <v/>
      </c>
      <c s="86" t="str">
        <f>IF('S.D.PASTE SHEET'!D661="","",'S.D.PASTE SHEET'!D661)</f>
        <v/>
      </c>
      <c s="86" t="str">
        <f>IF('S.D.PASTE SHEET'!E661="","",'S.D.PASTE SHEET'!E661)</f>
        <v/>
      </c>
      <c s="86" t="str">
        <f>IF('S.D.PASTE SHEET'!F661="","",'S.D.PASTE SHEET'!F661)</f>
        <v/>
      </c>
      <c s="86" t="str">
        <f>IF('S.D.PASTE SHEET'!G661="","",'S.D.PASTE SHEET'!G661)</f>
        <v/>
      </c>
      <c s="86" t="str">
        <f>IF('S.D.PASTE SHEET'!H661="","",'S.D.PASTE SHEET'!H661)</f>
        <v/>
      </c>
      <c s="86" t="str">
        <f>IF('S.D.PASTE SHEET'!I661="","",'S.D.PASTE SHEET'!I661)</f>
        <v/>
      </c>
      <c s="86" t="str">
        <f>IF('S.D.PASTE SHEET'!J661="","",'S.D.PASTE SHEET'!J661)</f>
        <v/>
      </c>
      <c s="86" t="str">
        <f>IF('S.D.PASTE SHEET'!K661="","",'S.D.PASTE SHEET'!K661)</f>
        <v/>
      </c>
      <c s="86" t="str">
        <f>IF('S.D.PASTE SHEET'!L661="","",'S.D.PASTE SHEET'!L661)</f>
        <v/>
      </c>
      <c s="86" t="str">
        <f>IF('S.D.PASTE SHEET'!M661="","",'S.D.PASTE SHEET'!M661)</f>
        <v/>
      </c>
      <c s="86" t="str">
        <f>IF('S.D.PASTE SHEET'!N661="","",'S.D.PASTE SHEET'!N661)</f>
        <v/>
      </c>
      <c s="86" t="str">
        <f>IF('S.D.PASTE SHEET'!O661="","",'S.D.PASTE SHEET'!O661)</f>
        <v/>
      </c>
      <c s="86" t="str">
        <f>IF('S.D.PASTE SHEET'!P661="","",'S.D.PASTE SHEET'!P661)</f>
        <v/>
      </c>
      <c s="86" t="str">
        <f>IF('S.D.PASTE SHEET'!Q661="","",'S.D.PASTE SHEET'!Q661)</f>
        <v/>
      </c>
      <c s="86" t="str">
        <f>IF('S.D.PASTE SHEET'!R661="","",'S.D.PASTE SHEET'!R661)</f>
        <v/>
      </c>
      <c s="86" t="str">
        <f>IF('S.D.PASTE SHEET'!S661="","",'S.D.PASTE SHEET'!S661)</f>
        <v/>
      </c>
      <c s="86" t="str">
        <f>IF('S.D.PASTE SHEET'!T661="","",'S.D.PASTE SHEET'!T661)</f>
        <v/>
      </c>
      <c s="86" t="str">
        <f>IF('S.D.PASTE SHEET'!U661="","",'S.D.PASTE SHEET'!U661)</f>
        <v/>
      </c>
      <c s="86" t="str">
        <f>IF('S.D.PASTE SHEET'!V661="","",'S.D.PASTE SHEET'!V661)</f>
        <v/>
      </c>
      <c s="86" t="str">
        <f>IF('S.D.PASTE SHEET'!W661="","",'S.D.PASTE SHEET'!W661)</f>
        <v/>
      </c>
      <c s="86" t="str">
        <f>IF('S.D.PASTE SHEET'!X661="","",'S.D.PASTE SHEET'!X661)</f>
        <v/>
      </c>
      <c s="86" t="str">
        <f>IF('S.D.PASTE SHEET'!Y661="","",'S.D.PASTE SHEET'!Y661)</f>
        <v/>
      </c>
      <c s="86" t="str">
        <f>IF('S.D.PASTE SHEET'!Z661="","",'S.D.PASTE SHEET'!Z661)</f>
        <v/>
      </c>
      <c s="86" t="str">
        <f>IF('S.D.PASTE SHEET'!AA661="","",'S.D.PASTE SHEET'!AA661)</f>
        <v/>
      </c>
      <c s="86" t="str">
        <f>IF('S.D.PASTE SHEET'!AB661="","",'S.D.PASTE SHEET'!AB661)</f>
        <v/>
      </c>
      <c s="86" t="str">
        <f>IF('S.D.PASTE SHEET'!AC661="","",'S.D.PASTE SHEET'!AC661)</f>
        <v/>
      </c>
      <c s="86" t="str">
        <f>IF('S.D.PASTE SHEET'!AD661="","",'S.D.PASTE SHEET'!AD661)</f>
        <v/>
      </c>
      <c s="87"/>
      <c s="88" t="str">
        <f>IF(AK661="","",IF(AK661&gt;0,COUNT($AG$2:AG661),""))</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61" s="88" t="str">
        <f>IF(BC661="","",IF(BC661&gt;0,COUNT($AY$2:AY661),""))</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62" spans="1:66" ht="15.75" customHeight="1">
      <c r="A662" s="86" t="str">
        <f>IF('S.D.PASTE SHEET'!A662="","",'S.D.PASTE SHEET'!A662)</f>
        <v/>
      </c>
      <c s="86" t="str">
        <f>IF('S.D.PASTE SHEET'!B662="","",'S.D.PASTE SHEET'!B662)</f>
        <v/>
      </c>
      <c s="86" t="str">
        <f>IF('S.D.PASTE SHEET'!C662="","",'S.D.PASTE SHEET'!C662)</f>
        <v/>
      </c>
      <c s="86" t="str">
        <f>IF('S.D.PASTE SHEET'!D662="","",'S.D.PASTE SHEET'!D662)</f>
        <v/>
      </c>
      <c s="86" t="str">
        <f>IF('S.D.PASTE SHEET'!E662="","",'S.D.PASTE SHEET'!E662)</f>
        <v/>
      </c>
      <c s="86" t="str">
        <f>IF('S.D.PASTE SHEET'!F662="","",'S.D.PASTE SHEET'!F662)</f>
        <v/>
      </c>
      <c s="86" t="str">
        <f>IF('S.D.PASTE SHEET'!G662="","",'S.D.PASTE SHEET'!G662)</f>
        <v/>
      </c>
      <c s="86" t="str">
        <f>IF('S.D.PASTE SHEET'!H662="","",'S.D.PASTE SHEET'!H662)</f>
        <v/>
      </c>
      <c s="86" t="str">
        <f>IF('S.D.PASTE SHEET'!I662="","",'S.D.PASTE SHEET'!I662)</f>
        <v/>
      </c>
      <c s="86" t="str">
        <f>IF('S.D.PASTE SHEET'!J662="","",'S.D.PASTE SHEET'!J662)</f>
        <v/>
      </c>
      <c s="86" t="str">
        <f>IF('S.D.PASTE SHEET'!K662="","",'S.D.PASTE SHEET'!K662)</f>
        <v/>
      </c>
      <c s="86" t="str">
        <f>IF('S.D.PASTE SHEET'!L662="","",'S.D.PASTE SHEET'!L662)</f>
        <v/>
      </c>
      <c s="86" t="str">
        <f>IF('S.D.PASTE SHEET'!M662="","",'S.D.PASTE SHEET'!M662)</f>
        <v/>
      </c>
      <c s="86" t="str">
        <f>IF('S.D.PASTE SHEET'!N662="","",'S.D.PASTE SHEET'!N662)</f>
        <v/>
      </c>
      <c s="86" t="str">
        <f>IF('S.D.PASTE SHEET'!O662="","",'S.D.PASTE SHEET'!O662)</f>
        <v/>
      </c>
      <c s="86" t="str">
        <f>IF('S.D.PASTE SHEET'!P662="","",'S.D.PASTE SHEET'!P662)</f>
        <v/>
      </c>
      <c s="86" t="str">
        <f>IF('S.D.PASTE SHEET'!Q662="","",'S.D.PASTE SHEET'!Q662)</f>
        <v/>
      </c>
      <c s="86" t="str">
        <f>IF('S.D.PASTE SHEET'!R662="","",'S.D.PASTE SHEET'!R662)</f>
        <v/>
      </c>
      <c s="86" t="str">
        <f>IF('S.D.PASTE SHEET'!S662="","",'S.D.PASTE SHEET'!S662)</f>
        <v/>
      </c>
      <c s="86" t="str">
        <f>IF('S.D.PASTE SHEET'!T662="","",'S.D.PASTE SHEET'!T662)</f>
        <v/>
      </c>
      <c s="86" t="str">
        <f>IF('S.D.PASTE SHEET'!U662="","",'S.D.PASTE SHEET'!U662)</f>
        <v/>
      </c>
      <c s="86" t="str">
        <f>IF('S.D.PASTE SHEET'!V662="","",'S.D.PASTE SHEET'!V662)</f>
        <v/>
      </c>
      <c s="86" t="str">
        <f>IF('S.D.PASTE SHEET'!W662="","",'S.D.PASTE SHEET'!W662)</f>
        <v/>
      </c>
      <c s="86" t="str">
        <f>IF('S.D.PASTE SHEET'!X662="","",'S.D.PASTE SHEET'!X662)</f>
        <v/>
      </c>
      <c s="86" t="str">
        <f>IF('S.D.PASTE SHEET'!Y662="","",'S.D.PASTE SHEET'!Y662)</f>
        <v/>
      </c>
      <c s="86" t="str">
        <f>IF('S.D.PASTE SHEET'!Z662="","",'S.D.PASTE SHEET'!Z662)</f>
        <v/>
      </c>
      <c s="86" t="str">
        <f>IF('S.D.PASTE SHEET'!AA662="","",'S.D.PASTE SHEET'!AA662)</f>
        <v/>
      </c>
      <c s="86" t="str">
        <f>IF('S.D.PASTE SHEET'!AB662="","",'S.D.PASTE SHEET'!AB662)</f>
        <v/>
      </c>
      <c s="86" t="str">
        <f>IF('S.D.PASTE SHEET'!AC662="","",'S.D.PASTE SHEET'!AC662)</f>
        <v/>
      </c>
      <c s="86" t="str">
        <f>IF('S.D.PASTE SHEET'!AD662="","",'S.D.PASTE SHEET'!AD662)</f>
        <v/>
      </c>
      <c s="87"/>
      <c s="88" t="str">
        <f>IF(AK662="","",IF(AK662&gt;0,COUNT($AG$2:AG662),""))</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62" s="88" t="str">
        <f>IF(BC662="","",IF(BC662&gt;0,COUNT($AY$2:AY662),""))</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63" spans="1:66" ht="15.75" customHeight="1">
      <c r="A663" s="86" t="str">
        <f>IF('S.D.PASTE SHEET'!A663="","",'S.D.PASTE SHEET'!A663)</f>
        <v/>
      </c>
      <c s="86" t="str">
        <f>IF('S.D.PASTE SHEET'!B663="","",'S.D.PASTE SHEET'!B663)</f>
        <v/>
      </c>
      <c s="86" t="str">
        <f>IF('S.D.PASTE SHEET'!C663="","",'S.D.PASTE SHEET'!C663)</f>
        <v/>
      </c>
      <c s="86" t="str">
        <f>IF('S.D.PASTE SHEET'!D663="","",'S.D.PASTE SHEET'!D663)</f>
        <v/>
      </c>
      <c s="86" t="str">
        <f>IF('S.D.PASTE SHEET'!E663="","",'S.D.PASTE SHEET'!E663)</f>
        <v/>
      </c>
      <c s="86" t="str">
        <f>IF('S.D.PASTE SHEET'!F663="","",'S.D.PASTE SHEET'!F663)</f>
        <v/>
      </c>
      <c s="86" t="str">
        <f>IF('S.D.PASTE SHEET'!G663="","",'S.D.PASTE SHEET'!G663)</f>
        <v/>
      </c>
      <c s="86" t="str">
        <f>IF('S.D.PASTE SHEET'!H663="","",'S.D.PASTE SHEET'!H663)</f>
        <v/>
      </c>
      <c s="86" t="str">
        <f>IF('S.D.PASTE SHEET'!I663="","",'S.D.PASTE SHEET'!I663)</f>
        <v/>
      </c>
      <c s="86" t="str">
        <f>IF('S.D.PASTE SHEET'!J663="","",'S.D.PASTE SHEET'!J663)</f>
        <v/>
      </c>
      <c s="86" t="str">
        <f>IF('S.D.PASTE SHEET'!K663="","",'S.D.PASTE SHEET'!K663)</f>
        <v/>
      </c>
      <c s="86" t="str">
        <f>IF('S.D.PASTE SHEET'!L663="","",'S.D.PASTE SHEET'!L663)</f>
        <v/>
      </c>
      <c s="86" t="str">
        <f>IF('S.D.PASTE SHEET'!M663="","",'S.D.PASTE SHEET'!M663)</f>
        <v/>
      </c>
      <c s="86" t="str">
        <f>IF('S.D.PASTE SHEET'!N663="","",'S.D.PASTE SHEET'!N663)</f>
        <v/>
      </c>
      <c s="86" t="str">
        <f>IF('S.D.PASTE SHEET'!O663="","",'S.D.PASTE SHEET'!O663)</f>
        <v/>
      </c>
      <c s="86" t="str">
        <f>IF('S.D.PASTE SHEET'!P663="","",'S.D.PASTE SHEET'!P663)</f>
        <v/>
      </c>
      <c s="86" t="str">
        <f>IF('S.D.PASTE SHEET'!Q663="","",'S.D.PASTE SHEET'!Q663)</f>
        <v/>
      </c>
      <c s="86" t="str">
        <f>IF('S.D.PASTE SHEET'!R663="","",'S.D.PASTE SHEET'!R663)</f>
        <v/>
      </c>
      <c s="86" t="str">
        <f>IF('S.D.PASTE SHEET'!S663="","",'S.D.PASTE SHEET'!S663)</f>
        <v/>
      </c>
      <c s="86" t="str">
        <f>IF('S.D.PASTE SHEET'!T663="","",'S.D.PASTE SHEET'!T663)</f>
        <v/>
      </c>
      <c s="86" t="str">
        <f>IF('S.D.PASTE SHEET'!U663="","",'S.D.PASTE SHEET'!U663)</f>
        <v/>
      </c>
      <c s="86" t="str">
        <f>IF('S.D.PASTE SHEET'!V663="","",'S.D.PASTE SHEET'!V663)</f>
        <v/>
      </c>
      <c s="86" t="str">
        <f>IF('S.D.PASTE SHEET'!W663="","",'S.D.PASTE SHEET'!W663)</f>
        <v/>
      </c>
      <c s="86" t="str">
        <f>IF('S.D.PASTE SHEET'!X663="","",'S.D.PASTE SHEET'!X663)</f>
        <v/>
      </c>
      <c s="86" t="str">
        <f>IF('S.D.PASTE SHEET'!Y663="","",'S.D.PASTE SHEET'!Y663)</f>
        <v/>
      </c>
      <c s="86" t="str">
        <f>IF('S.D.PASTE SHEET'!Z663="","",'S.D.PASTE SHEET'!Z663)</f>
        <v/>
      </c>
      <c s="86" t="str">
        <f>IF('S.D.PASTE SHEET'!AA663="","",'S.D.PASTE SHEET'!AA663)</f>
        <v/>
      </c>
      <c s="86" t="str">
        <f>IF('S.D.PASTE SHEET'!AB663="","",'S.D.PASTE SHEET'!AB663)</f>
        <v/>
      </c>
      <c s="86" t="str">
        <f>IF('S.D.PASTE SHEET'!AC663="","",'S.D.PASTE SHEET'!AC663)</f>
        <v/>
      </c>
      <c s="86" t="str">
        <f>IF('S.D.PASTE SHEET'!AD663="","",'S.D.PASTE SHEET'!AD663)</f>
        <v/>
      </c>
      <c s="87"/>
      <c s="88" t="str">
        <f>IF(AK663="","",IF(AK663&gt;0,COUNT($AG$2:AG663),""))</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63" s="88" t="str">
        <f>IF(BC663="","",IF(BC663&gt;0,COUNT($AY$2:AY663),""))</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64" spans="1:66" ht="15.75" customHeight="1">
      <c r="A664" s="86" t="str">
        <f>IF('S.D.PASTE SHEET'!A664="","",'S.D.PASTE SHEET'!A664)</f>
        <v/>
      </c>
      <c s="86" t="str">
        <f>IF('S.D.PASTE SHEET'!B664="","",'S.D.PASTE SHEET'!B664)</f>
        <v/>
      </c>
      <c s="86" t="str">
        <f>IF('S.D.PASTE SHEET'!C664="","",'S.D.PASTE SHEET'!C664)</f>
        <v/>
      </c>
      <c s="86" t="str">
        <f>IF('S.D.PASTE SHEET'!D664="","",'S.D.PASTE SHEET'!D664)</f>
        <v/>
      </c>
      <c s="86" t="str">
        <f>IF('S.D.PASTE SHEET'!E664="","",'S.D.PASTE SHEET'!E664)</f>
        <v/>
      </c>
      <c s="86" t="str">
        <f>IF('S.D.PASTE SHEET'!F664="","",'S.D.PASTE SHEET'!F664)</f>
        <v/>
      </c>
      <c s="86" t="str">
        <f>IF('S.D.PASTE SHEET'!G664="","",'S.D.PASTE SHEET'!G664)</f>
        <v/>
      </c>
      <c s="86" t="str">
        <f>IF('S.D.PASTE SHEET'!H664="","",'S.D.PASTE SHEET'!H664)</f>
        <v/>
      </c>
      <c s="86" t="str">
        <f>IF('S.D.PASTE SHEET'!I664="","",'S.D.PASTE SHEET'!I664)</f>
        <v/>
      </c>
      <c s="86" t="str">
        <f>IF('S.D.PASTE SHEET'!J664="","",'S.D.PASTE SHEET'!J664)</f>
        <v/>
      </c>
      <c s="86" t="str">
        <f>IF('S.D.PASTE SHEET'!K664="","",'S.D.PASTE SHEET'!K664)</f>
        <v/>
      </c>
      <c s="86" t="str">
        <f>IF('S.D.PASTE SHEET'!L664="","",'S.D.PASTE SHEET'!L664)</f>
        <v/>
      </c>
      <c s="86" t="str">
        <f>IF('S.D.PASTE SHEET'!M664="","",'S.D.PASTE SHEET'!M664)</f>
        <v/>
      </c>
      <c s="86" t="str">
        <f>IF('S.D.PASTE SHEET'!N664="","",'S.D.PASTE SHEET'!N664)</f>
        <v/>
      </c>
      <c s="86" t="str">
        <f>IF('S.D.PASTE SHEET'!O664="","",'S.D.PASTE SHEET'!O664)</f>
        <v/>
      </c>
      <c s="86" t="str">
        <f>IF('S.D.PASTE SHEET'!P664="","",'S.D.PASTE SHEET'!P664)</f>
        <v/>
      </c>
      <c s="86" t="str">
        <f>IF('S.D.PASTE SHEET'!Q664="","",'S.D.PASTE SHEET'!Q664)</f>
        <v/>
      </c>
      <c s="86" t="str">
        <f>IF('S.D.PASTE SHEET'!R664="","",'S.D.PASTE SHEET'!R664)</f>
        <v/>
      </c>
      <c s="86" t="str">
        <f>IF('S.D.PASTE SHEET'!S664="","",'S.D.PASTE SHEET'!S664)</f>
        <v/>
      </c>
      <c s="86" t="str">
        <f>IF('S.D.PASTE SHEET'!T664="","",'S.D.PASTE SHEET'!T664)</f>
        <v/>
      </c>
      <c s="86" t="str">
        <f>IF('S.D.PASTE SHEET'!U664="","",'S.D.PASTE SHEET'!U664)</f>
        <v/>
      </c>
      <c s="86" t="str">
        <f>IF('S.D.PASTE SHEET'!V664="","",'S.D.PASTE SHEET'!V664)</f>
        <v/>
      </c>
      <c s="86" t="str">
        <f>IF('S.D.PASTE SHEET'!W664="","",'S.D.PASTE SHEET'!W664)</f>
        <v/>
      </c>
      <c s="86" t="str">
        <f>IF('S.D.PASTE SHEET'!X664="","",'S.D.PASTE SHEET'!X664)</f>
        <v/>
      </c>
      <c s="86" t="str">
        <f>IF('S.D.PASTE SHEET'!Y664="","",'S.D.PASTE SHEET'!Y664)</f>
        <v/>
      </c>
      <c s="86" t="str">
        <f>IF('S.D.PASTE SHEET'!Z664="","",'S.D.PASTE SHEET'!Z664)</f>
        <v/>
      </c>
      <c s="86" t="str">
        <f>IF('S.D.PASTE SHEET'!AA664="","",'S.D.PASTE SHEET'!AA664)</f>
        <v/>
      </c>
      <c s="86" t="str">
        <f>IF('S.D.PASTE SHEET'!AB664="","",'S.D.PASTE SHEET'!AB664)</f>
        <v/>
      </c>
      <c s="86" t="str">
        <f>IF('S.D.PASTE SHEET'!AC664="","",'S.D.PASTE SHEET'!AC664)</f>
        <v/>
      </c>
      <c s="86" t="str">
        <f>IF('S.D.PASTE SHEET'!AD664="","",'S.D.PASTE SHEET'!AD664)</f>
        <v/>
      </c>
      <c s="87"/>
      <c s="88" t="str">
        <f>IF(AK664="","",IF(AK664&gt;0,COUNT($AG$2:AG664),""))</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64" s="88" t="str">
        <f>IF(BC664="","",IF(BC664&gt;0,COUNT($AY$2:AY664),""))</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65" spans="1:66" ht="15.75" customHeight="1">
      <c r="A665" s="86" t="str">
        <f>IF('S.D.PASTE SHEET'!A665="","",'S.D.PASTE SHEET'!A665)</f>
        <v/>
      </c>
      <c s="86" t="str">
        <f>IF('S.D.PASTE SHEET'!B665="","",'S.D.PASTE SHEET'!B665)</f>
        <v/>
      </c>
      <c s="86" t="str">
        <f>IF('S.D.PASTE SHEET'!C665="","",'S.D.PASTE SHEET'!C665)</f>
        <v/>
      </c>
      <c s="86" t="str">
        <f>IF('S.D.PASTE SHEET'!D665="","",'S.D.PASTE SHEET'!D665)</f>
        <v/>
      </c>
      <c s="86" t="str">
        <f>IF('S.D.PASTE SHEET'!E665="","",'S.D.PASTE SHEET'!E665)</f>
        <v/>
      </c>
      <c s="86" t="str">
        <f>IF('S.D.PASTE SHEET'!F665="","",'S.D.PASTE SHEET'!F665)</f>
        <v/>
      </c>
      <c s="86" t="str">
        <f>IF('S.D.PASTE SHEET'!G665="","",'S.D.PASTE SHEET'!G665)</f>
        <v/>
      </c>
      <c s="86" t="str">
        <f>IF('S.D.PASTE SHEET'!H665="","",'S.D.PASTE SHEET'!H665)</f>
        <v/>
      </c>
      <c s="86" t="str">
        <f>IF('S.D.PASTE SHEET'!I665="","",'S.D.PASTE SHEET'!I665)</f>
        <v/>
      </c>
      <c s="86" t="str">
        <f>IF('S.D.PASTE SHEET'!J665="","",'S.D.PASTE SHEET'!J665)</f>
        <v/>
      </c>
      <c s="86" t="str">
        <f>IF('S.D.PASTE SHEET'!K665="","",'S.D.PASTE SHEET'!K665)</f>
        <v/>
      </c>
      <c s="86" t="str">
        <f>IF('S.D.PASTE SHEET'!L665="","",'S.D.PASTE SHEET'!L665)</f>
        <v/>
      </c>
      <c s="86" t="str">
        <f>IF('S.D.PASTE SHEET'!M665="","",'S.D.PASTE SHEET'!M665)</f>
        <v/>
      </c>
      <c s="86" t="str">
        <f>IF('S.D.PASTE SHEET'!N665="","",'S.D.PASTE SHEET'!N665)</f>
        <v/>
      </c>
      <c s="86" t="str">
        <f>IF('S.D.PASTE SHEET'!O665="","",'S.D.PASTE SHEET'!O665)</f>
        <v/>
      </c>
      <c s="86" t="str">
        <f>IF('S.D.PASTE SHEET'!P665="","",'S.D.PASTE SHEET'!P665)</f>
        <v/>
      </c>
      <c s="86" t="str">
        <f>IF('S.D.PASTE SHEET'!Q665="","",'S.D.PASTE SHEET'!Q665)</f>
        <v/>
      </c>
      <c s="86" t="str">
        <f>IF('S.D.PASTE SHEET'!R665="","",'S.D.PASTE SHEET'!R665)</f>
        <v/>
      </c>
      <c s="86" t="str">
        <f>IF('S.D.PASTE SHEET'!S665="","",'S.D.PASTE SHEET'!S665)</f>
        <v/>
      </c>
      <c s="86" t="str">
        <f>IF('S.D.PASTE SHEET'!T665="","",'S.D.PASTE SHEET'!T665)</f>
        <v/>
      </c>
      <c s="86" t="str">
        <f>IF('S.D.PASTE SHEET'!U665="","",'S.D.PASTE SHEET'!U665)</f>
        <v/>
      </c>
      <c s="86" t="str">
        <f>IF('S.D.PASTE SHEET'!V665="","",'S.D.PASTE SHEET'!V665)</f>
        <v/>
      </c>
      <c s="86" t="str">
        <f>IF('S.D.PASTE SHEET'!W665="","",'S.D.PASTE SHEET'!W665)</f>
        <v/>
      </c>
      <c s="86" t="str">
        <f>IF('S.D.PASTE SHEET'!X665="","",'S.D.PASTE SHEET'!X665)</f>
        <v/>
      </c>
      <c s="86" t="str">
        <f>IF('S.D.PASTE SHEET'!Y665="","",'S.D.PASTE SHEET'!Y665)</f>
        <v/>
      </c>
      <c s="86" t="str">
        <f>IF('S.D.PASTE SHEET'!Z665="","",'S.D.PASTE SHEET'!Z665)</f>
        <v/>
      </c>
      <c s="86" t="str">
        <f>IF('S.D.PASTE SHEET'!AA665="","",'S.D.PASTE SHEET'!AA665)</f>
        <v/>
      </c>
      <c s="86" t="str">
        <f>IF('S.D.PASTE SHEET'!AB665="","",'S.D.PASTE SHEET'!AB665)</f>
        <v/>
      </c>
      <c s="86" t="str">
        <f>IF('S.D.PASTE SHEET'!AC665="","",'S.D.PASTE SHEET'!AC665)</f>
        <v/>
      </c>
      <c s="86" t="str">
        <f>IF('S.D.PASTE SHEET'!AD665="","",'S.D.PASTE SHEET'!AD665)</f>
        <v/>
      </c>
      <c s="87"/>
      <c s="88" t="str">
        <f>IF(AK665="","",IF(AK665&gt;0,COUNT($AG$2:AG665),""))</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65" s="88" t="str">
        <f>IF(BC665="","",IF(BC665&gt;0,COUNT($AY$2:AY665),""))</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66" spans="1:66" ht="15.75" customHeight="1">
      <c r="A666" s="86" t="str">
        <f>IF('S.D.PASTE SHEET'!A666="","",'S.D.PASTE SHEET'!A666)</f>
        <v/>
      </c>
      <c s="86" t="str">
        <f>IF('S.D.PASTE SHEET'!B666="","",'S.D.PASTE SHEET'!B666)</f>
        <v/>
      </c>
      <c s="86" t="str">
        <f>IF('S.D.PASTE SHEET'!C666="","",'S.D.PASTE SHEET'!C666)</f>
        <v/>
      </c>
      <c s="86" t="str">
        <f>IF('S.D.PASTE SHEET'!D666="","",'S.D.PASTE SHEET'!D666)</f>
        <v/>
      </c>
      <c s="86" t="str">
        <f>IF('S.D.PASTE SHEET'!E666="","",'S.D.PASTE SHEET'!E666)</f>
        <v/>
      </c>
      <c s="86" t="str">
        <f>IF('S.D.PASTE SHEET'!F666="","",'S.D.PASTE SHEET'!F666)</f>
        <v/>
      </c>
      <c s="86" t="str">
        <f>IF('S.D.PASTE SHEET'!G666="","",'S.D.PASTE SHEET'!G666)</f>
        <v/>
      </c>
      <c s="86" t="str">
        <f>IF('S.D.PASTE SHEET'!H666="","",'S.D.PASTE SHEET'!H666)</f>
        <v/>
      </c>
      <c s="86" t="str">
        <f>IF('S.D.PASTE SHEET'!I666="","",'S.D.PASTE SHEET'!I666)</f>
        <v/>
      </c>
      <c s="86" t="str">
        <f>IF('S.D.PASTE SHEET'!J666="","",'S.D.PASTE SHEET'!J666)</f>
        <v/>
      </c>
      <c s="86" t="str">
        <f>IF('S.D.PASTE SHEET'!K666="","",'S.D.PASTE SHEET'!K666)</f>
        <v/>
      </c>
      <c s="86" t="str">
        <f>IF('S.D.PASTE SHEET'!L666="","",'S.D.PASTE SHEET'!L666)</f>
        <v/>
      </c>
      <c s="86" t="str">
        <f>IF('S.D.PASTE SHEET'!M666="","",'S.D.PASTE SHEET'!M666)</f>
        <v/>
      </c>
      <c s="86" t="str">
        <f>IF('S.D.PASTE SHEET'!N666="","",'S.D.PASTE SHEET'!N666)</f>
        <v/>
      </c>
      <c s="86" t="str">
        <f>IF('S.D.PASTE SHEET'!O666="","",'S.D.PASTE SHEET'!O666)</f>
        <v/>
      </c>
      <c s="86" t="str">
        <f>IF('S.D.PASTE SHEET'!P666="","",'S.D.PASTE SHEET'!P666)</f>
        <v/>
      </c>
      <c s="86" t="str">
        <f>IF('S.D.PASTE SHEET'!Q666="","",'S.D.PASTE SHEET'!Q666)</f>
        <v/>
      </c>
      <c s="86" t="str">
        <f>IF('S.D.PASTE SHEET'!R666="","",'S.D.PASTE SHEET'!R666)</f>
        <v/>
      </c>
      <c s="86" t="str">
        <f>IF('S.D.PASTE SHEET'!S666="","",'S.D.PASTE SHEET'!S666)</f>
        <v/>
      </c>
      <c s="86" t="str">
        <f>IF('S.D.PASTE SHEET'!T666="","",'S.D.PASTE SHEET'!T666)</f>
        <v/>
      </c>
      <c s="86" t="str">
        <f>IF('S.D.PASTE SHEET'!U666="","",'S.D.PASTE SHEET'!U666)</f>
        <v/>
      </c>
      <c s="86" t="str">
        <f>IF('S.D.PASTE SHEET'!V666="","",'S.D.PASTE SHEET'!V666)</f>
        <v/>
      </c>
      <c s="86" t="str">
        <f>IF('S.D.PASTE SHEET'!W666="","",'S.D.PASTE SHEET'!W666)</f>
        <v/>
      </c>
      <c s="86" t="str">
        <f>IF('S.D.PASTE SHEET'!X666="","",'S.D.PASTE SHEET'!X666)</f>
        <v/>
      </c>
      <c s="86" t="str">
        <f>IF('S.D.PASTE SHEET'!Y666="","",'S.D.PASTE SHEET'!Y666)</f>
        <v/>
      </c>
      <c s="86" t="str">
        <f>IF('S.D.PASTE SHEET'!Z666="","",'S.D.PASTE SHEET'!Z666)</f>
        <v/>
      </c>
      <c s="86" t="str">
        <f>IF('S.D.PASTE SHEET'!AA666="","",'S.D.PASTE SHEET'!AA666)</f>
        <v/>
      </c>
      <c s="86" t="str">
        <f>IF('S.D.PASTE SHEET'!AB666="","",'S.D.PASTE SHEET'!AB666)</f>
        <v/>
      </c>
      <c s="86" t="str">
        <f>IF('S.D.PASTE SHEET'!AC666="","",'S.D.PASTE SHEET'!AC666)</f>
        <v/>
      </c>
      <c s="86" t="str">
        <f>IF('S.D.PASTE SHEET'!AD666="","",'S.D.PASTE SHEET'!AD666)</f>
        <v/>
      </c>
      <c s="87"/>
      <c s="88" t="str">
        <f>IF(AK666="","",IF(AK666&gt;0,COUNT($AG$2:AG666),""))</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66" s="88" t="str">
        <f>IF(BC666="","",IF(BC666&gt;0,COUNT($AY$2:AY666),""))</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67" spans="1:66" ht="15.75" customHeight="1">
      <c r="A667" s="86" t="str">
        <f>IF('S.D.PASTE SHEET'!A667="","",'S.D.PASTE SHEET'!A667)</f>
        <v/>
      </c>
      <c s="86" t="str">
        <f>IF('S.D.PASTE SHEET'!B667="","",'S.D.PASTE SHEET'!B667)</f>
        <v/>
      </c>
      <c s="86" t="str">
        <f>IF('S.D.PASTE SHEET'!C667="","",'S.D.PASTE SHEET'!C667)</f>
        <v/>
      </c>
      <c s="86" t="str">
        <f>IF('S.D.PASTE SHEET'!D667="","",'S.D.PASTE SHEET'!D667)</f>
        <v/>
      </c>
      <c s="86" t="str">
        <f>IF('S.D.PASTE SHEET'!E667="","",'S.D.PASTE SHEET'!E667)</f>
        <v/>
      </c>
      <c s="86" t="str">
        <f>IF('S.D.PASTE SHEET'!F667="","",'S.D.PASTE SHEET'!F667)</f>
        <v/>
      </c>
      <c s="86" t="str">
        <f>IF('S.D.PASTE SHEET'!G667="","",'S.D.PASTE SHEET'!G667)</f>
        <v/>
      </c>
      <c s="86" t="str">
        <f>IF('S.D.PASTE SHEET'!H667="","",'S.D.PASTE SHEET'!H667)</f>
        <v/>
      </c>
      <c s="86" t="str">
        <f>IF('S.D.PASTE SHEET'!I667="","",'S.D.PASTE SHEET'!I667)</f>
        <v/>
      </c>
      <c s="86" t="str">
        <f>IF('S.D.PASTE SHEET'!J667="","",'S.D.PASTE SHEET'!J667)</f>
        <v/>
      </c>
      <c s="86" t="str">
        <f>IF('S.D.PASTE SHEET'!K667="","",'S.D.PASTE SHEET'!K667)</f>
        <v/>
      </c>
      <c s="86" t="str">
        <f>IF('S.D.PASTE SHEET'!L667="","",'S.D.PASTE SHEET'!L667)</f>
        <v/>
      </c>
      <c s="86" t="str">
        <f>IF('S.D.PASTE SHEET'!M667="","",'S.D.PASTE SHEET'!M667)</f>
        <v/>
      </c>
      <c s="86" t="str">
        <f>IF('S.D.PASTE SHEET'!N667="","",'S.D.PASTE SHEET'!N667)</f>
        <v/>
      </c>
      <c s="86" t="str">
        <f>IF('S.D.PASTE SHEET'!O667="","",'S.D.PASTE SHEET'!O667)</f>
        <v/>
      </c>
      <c s="86" t="str">
        <f>IF('S.D.PASTE SHEET'!P667="","",'S.D.PASTE SHEET'!P667)</f>
        <v/>
      </c>
      <c s="86" t="str">
        <f>IF('S.D.PASTE SHEET'!Q667="","",'S.D.PASTE SHEET'!Q667)</f>
        <v/>
      </c>
      <c s="86" t="str">
        <f>IF('S.D.PASTE SHEET'!R667="","",'S.D.PASTE SHEET'!R667)</f>
        <v/>
      </c>
      <c s="86" t="str">
        <f>IF('S.D.PASTE SHEET'!S667="","",'S.D.PASTE SHEET'!S667)</f>
        <v/>
      </c>
      <c s="86" t="str">
        <f>IF('S.D.PASTE SHEET'!T667="","",'S.D.PASTE SHEET'!T667)</f>
        <v/>
      </c>
      <c s="86" t="str">
        <f>IF('S.D.PASTE SHEET'!U667="","",'S.D.PASTE SHEET'!U667)</f>
        <v/>
      </c>
      <c s="86" t="str">
        <f>IF('S.D.PASTE SHEET'!V667="","",'S.D.PASTE SHEET'!V667)</f>
        <v/>
      </c>
      <c s="86" t="str">
        <f>IF('S.D.PASTE SHEET'!W667="","",'S.D.PASTE SHEET'!W667)</f>
        <v/>
      </c>
      <c s="86" t="str">
        <f>IF('S.D.PASTE SHEET'!X667="","",'S.D.PASTE SHEET'!X667)</f>
        <v/>
      </c>
      <c s="86" t="str">
        <f>IF('S.D.PASTE SHEET'!Y667="","",'S.D.PASTE SHEET'!Y667)</f>
        <v/>
      </c>
      <c s="86" t="str">
        <f>IF('S.D.PASTE SHEET'!Z667="","",'S.D.PASTE SHEET'!Z667)</f>
        <v/>
      </c>
      <c s="86" t="str">
        <f>IF('S.D.PASTE SHEET'!AA667="","",'S.D.PASTE SHEET'!AA667)</f>
        <v/>
      </c>
      <c s="86" t="str">
        <f>IF('S.D.PASTE SHEET'!AB667="","",'S.D.PASTE SHEET'!AB667)</f>
        <v/>
      </c>
      <c s="86" t="str">
        <f>IF('S.D.PASTE SHEET'!AC667="","",'S.D.PASTE SHEET'!AC667)</f>
        <v/>
      </c>
      <c s="86" t="str">
        <f>IF('S.D.PASTE SHEET'!AD667="","",'S.D.PASTE SHEET'!AD667)</f>
        <v/>
      </c>
      <c s="87"/>
      <c s="88" t="str">
        <f>IF(AK667="","",IF(AK667&gt;0,COUNT($AG$2:AG667),""))</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67" s="88" t="str">
        <f>IF(BC667="","",IF(BC667&gt;0,COUNT($AY$2:AY667),""))</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68" spans="1:66" ht="15.75" customHeight="1">
      <c r="A668" s="86" t="str">
        <f>IF('S.D.PASTE SHEET'!A668="","",'S.D.PASTE SHEET'!A668)</f>
        <v/>
      </c>
      <c s="86" t="str">
        <f>IF('S.D.PASTE SHEET'!B668="","",'S.D.PASTE SHEET'!B668)</f>
        <v/>
      </c>
      <c s="86" t="str">
        <f>IF('S.D.PASTE SHEET'!C668="","",'S.D.PASTE SHEET'!C668)</f>
        <v/>
      </c>
      <c s="86" t="str">
        <f>IF('S.D.PASTE SHEET'!D668="","",'S.D.PASTE SHEET'!D668)</f>
        <v/>
      </c>
      <c s="86" t="str">
        <f>IF('S.D.PASTE SHEET'!E668="","",'S.D.PASTE SHEET'!E668)</f>
        <v/>
      </c>
      <c s="86" t="str">
        <f>IF('S.D.PASTE SHEET'!F668="","",'S.D.PASTE SHEET'!F668)</f>
        <v/>
      </c>
      <c s="86" t="str">
        <f>IF('S.D.PASTE SHEET'!G668="","",'S.D.PASTE SHEET'!G668)</f>
        <v/>
      </c>
      <c s="86" t="str">
        <f>IF('S.D.PASTE SHEET'!H668="","",'S.D.PASTE SHEET'!H668)</f>
        <v/>
      </c>
      <c s="86" t="str">
        <f>IF('S.D.PASTE SHEET'!I668="","",'S.D.PASTE SHEET'!I668)</f>
        <v/>
      </c>
      <c s="86" t="str">
        <f>IF('S.D.PASTE SHEET'!J668="","",'S.D.PASTE SHEET'!J668)</f>
        <v/>
      </c>
      <c s="86" t="str">
        <f>IF('S.D.PASTE SHEET'!K668="","",'S.D.PASTE SHEET'!K668)</f>
        <v/>
      </c>
      <c s="86" t="str">
        <f>IF('S.D.PASTE SHEET'!L668="","",'S.D.PASTE SHEET'!L668)</f>
        <v/>
      </c>
      <c s="86" t="str">
        <f>IF('S.D.PASTE SHEET'!M668="","",'S.D.PASTE SHEET'!M668)</f>
        <v/>
      </c>
      <c s="86" t="str">
        <f>IF('S.D.PASTE SHEET'!N668="","",'S.D.PASTE SHEET'!N668)</f>
        <v/>
      </c>
      <c s="86" t="str">
        <f>IF('S.D.PASTE SHEET'!O668="","",'S.D.PASTE SHEET'!O668)</f>
        <v/>
      </c>
      <c s="86" t="str">
        <f>IF('S.D.PASTE SHEET'!P668="","",'S.D.PASTE SHEET'!P668)</f>
        <v/>
      </c>
      <c s="86" t="str">
        <f>IF('S.D.PASTE SHEET'!Q668="","",'S.D.PASTE SHEET'!Q668)</f>
        <v/>
      </c>
      <c s="86" t="str">
        <f>IF('S.D.PASTE SHEET'!R668="","",'S.D.PASTE SHEET'!R668)</f>
        <v/>
      </c>
      <c s="86" t="str">
        <f>IF('S.D.PASTE SHEET'!S668="","",'S.D.PASTE SHEET'!S668)</f>
        <v/>
      </c>
      <c s="86" t="str">
        <f>IF('S.D.PASTE SHEET'!T668="","",'S.D.PASTE SHEET'!T668)</f>
        <v/>
      </c>
      <c s="86" t="str">
        <f>IF('S.D.PASTE SHEET'!U668="","",'S.D.PASTE SHEET'!U668)</f>
        <v/>
      </c>
      <c s="86" t="str">
        <f>IF('S.D.PASTE SHEET'!V668="","",'S.D.PASTE SHEET'!V668)</f>
        <v/>
      </c>
      <c s="86" t="str">
        <f>IF('S.D.PASTE SHEET'!W668="","",'S.D.PASTE SHEET'!W668)</f>
        <v/>
      </c>
      <c s="86" t="str">
        <f>IF('S.D.PASTE SHEET'!X668="","",'S.D.PASTE SHEET'!X668)</f>
        <v/>
      </c>
      <c s="86" t="str">
        <f>IF('S.D.PASTE SHEET'!Y668="","",'S.D.PASTE SHEET'!Y668)</f>
        <v/>
      </c>
      <c s="86" t="str">
        <f>IF('S.D.PASTE SHEET'!Z668="","",'S.D.PASTE SHEET'!Z668)</f>
        <v/>
      </c>
      <c s="86" t="str">
        <f>IF('S.D.PASTE SHEET'!AA668="","",'S.D.PASTE SHEET'!AA668)</f>
        <v/>
      </c>
      <c s="86" t="str">
        <f>IF('S.D.PASTE SHEET'!AB668="","",'S.D.PASTE SHEET'!AB668)</f>
        <v/>
      </c>
      <c s="86" t="str">
        <f>IF('S.D.PASTE SHEET'!AC668="","",'S.D.PASTE SHEET'!AC668)</f>
        <v/>
      </c>
      <c s="86" t="str">
        <f>IF('S.D.PASTE SHEET'!AD668="","",'S.D.PASTE SHEET'!AD668)</f>
        <v/>
      </c>
      <c s="87"/>
      <c s="88" t="str">
        <f>IF(AK668="","",IF(AK668&gt;0,COUNT($AG$2:AG668),""))</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68" s="88" t="str">
        <f>IF(BC668="","",IF(BC668&gt;0,COUNT($AY$2:AY668),""))</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69" spans="1:66" ht="15.75" customHeight="1">
      <c r="A669" s="86" t="str">
        <f>IF('S.D.PASTE SHEET'!A669="","",'S.D.PASTE SHEET'!A669)</f>
        <v/>
      </c>
      <c s="86" t="str">
        <f>IF('S.D.PASTE SHEET'!B669="","",'S.D.PASTE SHEET'!B669)</f>
        <v/>
      </c>
      <c s="86" t="str">
        <f>IF('S.D.PASTE SHEET'!C669="","",'S.D.PASTE SHEET'!C669)</f>
        <v/>
      </c>
      <c s="86" t="str">
        <f>IF('S.D.PASTE SHEET'!D669="","",'S.D.PASTE SHEET'!D669)</f>
        <v/>
      </c>
      <c s="86" t="str">
        <f>IF('S.D.PASTE SHEET'!E669="","",'S.D.PASTE SHEET'!E669)</f>
        <v/>
      </c>
      <c s="86" t="str">
        <f>IF('S.D.PASTE SHEET'!F669="","",'S.D.PASTE SHEET'!F669)</f>
        <v/>
      </c>
      <c s="86" t="str">
        <f>IF('S.D.PASTE SHEET'!G669="","",'S.D.PASTE SHEET'!G669)</f>
        <v/>
      </c>
      <c s="86" t="str">
        <f>IF('S.D.PASTE SHEET'!H669="","",'S.D.PASTE SHEET'!H669)</f>
        <v/>
      </c>
      <c s="86" t="str">
        <f>IF('S.D.PASTE SHEET'!I669="","",'S.D.PASTE SHEET'!I669)</f>
        <v/>
      </c>
      <c s="86" t="str">
        <f>IF('S.D.PASTE SHEET'!J669="","",'S.D.PASTE SHEET'!J669)</f>
        <v/>
      </c>
      <c s="86" t="str">
        <f>IF('S.D.PASTE SHEET'!K669="","",'S.D.PASTE SHEET'!K669)</f>
        <v/>
      </c>
      <c s="86" t="str">
        <f>IF('S.D.PASTE SHEET'!L669="","",'S.D.PASTE SHEET'!L669)</f>
        <v/>
      </c>
      <c s="86" t="str">
        <f>IF('S.D.PASTE SHEET'!M669="","",'S.D.PASTE SHEET'!M669)</f>
        <v/>
      </c>
      <c s="86" t="str">
        <f>IF('S.D.PASTE SHEET'!N669="","",'S.D.PASTE SHEET'!N669)</f>
        <v/>
      </c>
      <c s="86" t="str">
        <f>IF('S.D.PASTE SHEET'!O669="","",'S.D.PASTE SHEET'!O669)</f>
        <v/>
      </c>
      <c s="86" t="str">
        <f>IF('S.D.PASTE SHEET'!P669="","",'S.D.PASTE SHEET'!P669)</f>
        <v/>
      </c>
      <c s="86" t="str">
        <f>IF('S.D.PASTE SHEET'!Q669="","",'S.D.PASTE SHEET'!Q669)</f>
        <v/>
      </c>
      <c s="86" t="str">
        <f>IF('S.D.PASTE SHEET'!R669="","",'S.D.PASTE SHEET'!R669)</f>
        <v/>
      </c>
      <c s="86" t="str">
        <f>IF('S.D.PASTE SHEET'!S669="","",'S.D.PASTE SHEET'!S669)</f>
        <v/>
      </c>
      <c s="86" t="str">
        <f>IF('S.D.PASTE SHEET'!T669="","",'S.D.PASTE SHEET'!T669)</f>
        <v/>
      </c>
      <c s="86" t="str">
        <f>IF('S.D.PASTE SHEET'!U669="","",'S.D.PASTE SHEET'!U669)</f>
        <v/>
      </c>
      <c s="86" t="str">
        <f>IF('S.D.PASTE SHEET'!V669="","",'S.D.PASTE SHEET'!V669)</f>
        <v/>
      </c>
      <c s="86" t="str">
        <f>IF('S.D.PASTE SHEET'!W669="","",'S.D.PASTE SHEET'!W669)</f>
        <v/>
      </c>
      <c s="86" t="str">
        <f>IF('S.D.PASTE SHEET'!X669="","",'S.D.PASTE SHEET'!X669)</f>
        <v/>
      </c>
      <c s="86" t="str">
        <f>IF('S.D.PASTE SHEET'!Y669="","",'S.D.PASTE SHEET'!Y669)</f>
        <v/>
      </c>
      <c s="86" t="str">
        <f>IF('S.D.PASTE SHEET'!Z669="","",'S.D.PASTE SHEET'!Z669)</f>
        <v/>
      </c>
      <c s="86" t="str">
        <f>IF('S.D.PASTE SHEET'!AA669="","",'S.D.PASTE SHEET'!AA669)</f>
        <v/>
      </c>
      <c s="86" t="str">
        <f>IF('S.D.PASTE SHEET'!AB669="","",'S.D.PASTE SHEET'!AB669)</f>
        <v/>
      </c>
      <c s="86" t="str">
        <f>IF('S.D.PASTE SHEET'!AC669="","",'S.D.PASTE SHEET'!AC669)</f>
        <v/>
      </c>
      <c s="86" t="str">
        <f>IF('S.D.PASTE SHEET'!AD669="","",'S.D.PASTE SHEET'!AD669)</f>
        <v/>
      </c>
      <c s="87"/>
      <c s="88" t="str">
        <f>IF(AK669="","",IF(AK669&gt;0,COUNT($AG$2:AG669),""))</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69" s="88" t="str">
        <f>IF(BC669="","",IF(BC669&gt;0,COUNT($AY$2:AY669),""))</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70" spans="1:66" ht="15.75" customHeight="1">
      <c r="A670" s="86" t="str">
        <f>IF('S.D.PASTE SHEET'!A670="","",'S.D.PASTE SHEET'!A670)</f>
        <v/>
      </c>
      <c s="86" t="str">
        <f>IF('S.D.PASTE SHEET'!B670="","",'S.D.PASTE SHEET'!B670)</f>
        <v/>
      </c>
      <c s="86" t="str">
        <f>IF('S.D.PASTE SHEET'!C670="","",'S.D.PASTE SHEET'!C670)</f>
        <v/>
      </c>
      <c s="86" t="str">
        <f>IF('S.D.PASTE SHEET'!D670="","",'S.D.PASTE SHEET'!D670)</f>
        <v/>
      </c>
      <c s="86" t="str">
        <f>IF('S.D.PASTE SHEET'!E670="","",'S.D.PASTE SHEET'!E670)</f>
        <v/>
      </c>
      <c s="86" t="str">
        <f>IF('S.D.PASTE SHEET'!F670="","",'S.D.PASTE SHEET'!F670)</f>
        <v/>
      </c>
      <c s="86" t="str">
        <f>IF('S.D.PASTE SHEET'!G670="","",'S.D.PASTE SHEET'!G670)</f>
        <v/>
      </c>
      <c s="86" t="str">
        <f>IF('S.D.PASTE SHEET'!H670="","",'S.D.PASTE SHEET'!H670)</f>
        <v/>
      </c>
      <c s="86" t="str">
        <f>IF('S.D.PASTE SHEET'!I670="","",'S.D.PASTE SHEET'!I670)</f>
        <v/>
      </c>
      <c s="86" t="str">
        <f>IF('S.D.PASTE SHEET'!J670="","",'S.D.PASTE SHEET'!J670)</f>
        <v/>
      </c>
      <c s="86" t="str">
        <f>IF('S.D.PASTE SHEET'!K670="","",'S.D.PASTE SHEET'!K670)</f>
        <v/>
      </c>
      <c s="86" t="str">
        <f>IF('S.D.PASTE SHEET'!L670="","",'S.D.PASTE SHEET'!L670)</f>
        <v/>
      </c>
      <c s="86" t="str">
        <f>IF('S.D.PASTE SHEET'!M670="","",'S.D.PASTE SHEET'!M670)</f>
        <v/>
      </c>
      <c s="86" t="str">
        <f>IF('S.D.PASTE SHEET'!N670="","",'S.D.PASTE SHEET'!N670)</f>
        <v/>
      </c>
      <c s="86" t="str">
        <f>IF('S.D.PASTE SHEET'!O670="","",'S.D.PASTE SHEET'!O670)</f>
        <v/>
      </c>
      <c s="86" t="str">
        <f>IF('S.D.PASTE SHEET'!P670="","",'S.D.PASTE SHEET'!P670)</f>
        <v/>
      </c>
      <c s="86" t="str">
        <f>IF('S.D.PASTE SHEET'!Q670="","",'S.D.PASTE SHEET'!Q670)</f>
        <v/>
      </c>
      <c s="86" t="str">
        <f>IF('S.D.PASTE SHEET'!R670="","",'S.D.PASTE SHEET'!R670)</f>
        <v/>
      </c>
      <c s="86" t="str">
        <f>IF('S.D.PASTE SHEET'!S670="","",'S.D.PASTE SHEET'!S670)</f>
        <v/>
      </c>
      <c s="86" t="str">
        <f>IF('S.D.PASTE SHEET'!T670="","",'S.D.PASTE SHEET'!T670)</f>
        <v/>
      </c>
      <c s="86" t="str">
        <f>IF('S.D.PASTE SHEET'!U670="","",'S.D.PASTE SHEET'!U670)</f>
        <v/>
      </c>
      <c s="86" t="str">
        <f>IF('S.D.PASTE SHEET'!V670="","",'S.D.PASTE SHEET'!V670)</f>
        <v/>
      </c>
      <c s="86" t="str">
        <f>IF('S.D.PASTE SHEET'!W670="","",'S.D.PASTE SHEET'!W670)</f>
        <v/>
      </c>
      <c s="86" t="str">
        <f>IF('S.D.PASTE SHEET'!X670="","",'S.D.PASTE SHEET'!X670)</f>
        <v/>
      </c>
      <c s="86" t="str">
        <f>IF('S.D.PASTE SHEET'!Y670="","",'S.D.PASTE SHEET'!Y670)</f>
        <v/>
      </c>
      <c s="86" t="str">
        <f>IF('S.D.PASTE SHEET'!Z670="","",'S.D.PASTE SHEET'!Z670)</f>
        <v/>
      </c>
      <c s="86" t="str">
        <f>IF('S.D.PASTE SHEET'!AA670="","",'S.D.PASTE SHEET'!AA670)</f>
        <v/>
      </c>
      <c s="86" t="str">
        <f>IF('S.D.PASTE SHEET'!AB670="","",'S.D.PASTE SHEET'!AB670)</f>
        <v/>
      </c>
      <c s="86" t="str">
        <f>IF('S.D.PASTE SHEET'!AC670="","",'S.D.PASTE SHEET'!AC670)</f>
        <v/>
      </c>
      <c s="86" t="str">
        <f>IF('S.D.PASTE SHEET'!AD670="","",'S.D.PASTE SHEET'!AD670)</f>
        <v/>
      </c>
      <c s="87"/>
      <c s="88" t="str">
        <f>IF(AK670="","",IF(AK670&gt;0,COUNT($AG$2:AG670),""))</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70" s="88" t="str">
        <f>IF(BC670="","",IF(BC670&gt;0,COUNT($AY$2:AY670),""))</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71" spans="1:66" ht="15.75" customHeight="1">
      <c r="A671" s="86" t="str">
        <f>IF('S.D.PASTE SHEET'!A671="","",'S.D.PASTE SHEET'!A671)</f>
        <v/>
      </c>
      <c s="86" t="str">
        <f>IF('S.D.PASTE SHEET'!B671="","",'S.D.PASTE SHEET'!B671)</f>
        <v/>
      </c>
      <c s="86" t="str">
        <f>IF('S.D.PASTE SHEET'!C671="","",'S.D.PASTE SHEET'!C671)</f>
        <v/>
      </c>
      <c s="86" t="str">
        <f>IF('S.D.PASTE SHEET'!D671="","",'S.D.PASTE SHEET'!D671)</f>
        <v/>
      </c>
      <c s="86" t="str">
        <f>IF('S.D.PASTE SHEET'!E671="","",'S.D.PASTE SHEET'!E671)</f>
        <v/>
      </c>
      <c s="86" t="str">
        <f>IF('S.D.PASTE SHEET'!F671="","",'S.D.PASTE SHEET'!F671)</f>
        <v/>
      </c>
      <c s="86" t="str">
        <f>IF('S.D.PASTE SHEET'!G671="","",'S.D.PASTE SHEET'!G671)</f>
        <v/>
      </c>
      <c s="86" t="str">
        <f>IF('S.D.PASTE SHEET'!H671="","",'S.D.PASTE SHEET'!H671)</f>
        <v/>
      </c>
      <c s="86" t="str">
        <f>IF('S.D.PASTE SHEET'!I671="","",'S.D.PASTE SHEET'!I671)</f>
        <v/>
      </c>
      <c s="86" t="str">
        <f>IF('S.D.PASTE SHEET'!J671="","",'S.D.PASTE SHEET'!J671)</f>
        <v/>
      </c>
      <c s="86" t="str">
        <f>IF('S.D.PASTE SHEET'!K671="","",'S.D.PASTE SHEET'!K671)</f>
        <v/>
      </c>
      <c s="86" t="str">
        <f>IF('S.D.PASTE SHEET'!L671="","",'S.D.PASTE SHEET'!L671)</f>
        <v/>
      </c>
      <c s="86" t="str">
        <f>IF('S.D.PASTE SHEET'!M671="","",'S.D.PASTE SHEET'!M671)</f>
        <v/>
      </c>
      <c s="86" t="str">
        <f>IF('S.D.PASTE SHEET'!N671="","",'S.D.PASTE SHEET'!N671)</f>
        <v/>
      </c>
      <c s="86" t="str">
        <f>IF('S.D.PASTE SHEET'!O671="","",'S.D.PASTE SHEET'!O671)</f>
        <v/>
      </c>
      <c s="86" t="str">
        <f>IF('S.D.PASTE SHEET'!P671="","",'S.D.PASTE SHEET'!P671)</f>
        <v/>
      </c>
      <c s="86" t="str">
        <f>IF('S.D.PASTE SHEET'!Q671="","",'S.D.PASTE SHEET'!Q671)</f>
        <v/>
      </c>
      <c s="86" t="str">
        <f>IF('S.D.PASTE SHEET'!R671="","",'S.D.PASTE SHEET'!R671)</f>
        <v/>
      </c>
      <c s="86" t="str">
        <f>IF('S.D.PASTE SHEET'!S671="","",'S.D.PASTE SHEET'!S671)</f>
        <v/>
      </c>
      <c s="86" t="str">
        <f>IF('S.D.PASTE SHEET'!T671="","",'S.D.PASTE SHEET'!T671)</f>
        <v/>
      </c>
      <c s="86" t="str">
        <f>IF('S.D.PASTE SHEET'!U671="","",'S.D.PASTE SHEET'!U671)</f>
        <v/>
      </c>
      <c s="86" t="str">
        <f>IF('S.D.PASTE SHEET'!V671="","",'S.D.PASTE SHEET'!V671)</f>
        <v/>
      </c>
      <c s="86" t="str">
        <f>IF('S.D.PASTE SHEET'!W671="","",'S.D.PASTE SHEET'!W671)</f>
        <v/>
      </c>
      <c s="86" t="str">
        <f>IF('S.D.PASTE SHEET'!X671="","",'S.D.PASTE SHEET'!X671)</f>
        <v/>
      </c>
      <c s="86" t="str">
        <f>IF('S.D.PASTE SHEET'!Y671="","",'S.D.PASTE SHEET'!Y671)</f>
        <v/>
      </c>
      <c s="86" t="str">
        <f>IF('S.D.PASTE SHEET'!Z671="","",'S.D.PASTE SHEET'!Z671)</f>
        <v/>
      </c>
      <c s="86" t="str">
        <f>IF('S.D.PASTE SHEET'!AA671="","",'S.D.PASTE SHEET'!AA671)</f>
        <v/>
      </c>
      <c s="86" t="str">
        <f>IF('S.D.PASTE SHEET'!AB671="","",'S.D.PASTE SHEET'!AB671)</f>
        <v/>
      </c>
      <c s="86" t="str">
        <f>IF('S.D.PASTE SHEET'!AC671="","",'S.D.PASTE SHEET'!AC671)</f>
        <v/>
      </c>
      <c s="86" t="str">
        <f>IF('S.D.PASTE SHEET'!AD671="","",'S.D.PASTE SHEET'!AD671)</f>
        <v/>
      </c>
      <c s="87"/>
      <c s="88" t="str">
        <f>IF(AK671="","",IF(AK671&gt;0,COUNT($AG$2:AG671),""))</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71" s="88" t="str">
        <f>IF(BC671="","",IF(BC671&gt;0,COUNT($AY$2:AY671),""))</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72" spans="1:66" ht="15.75" customHeight="1">
      <c r="A672" s="86" t="str">
        <f>IF('S.D.PASTE SHEET'!A672="","",'S.D.PASTE SHEET'!A672)</f>
        <v/>
      </c>
      <c s="86" t="str">
        <f>IF('S.D.PASTE SHEET'!B672="","",'S.D.PASTE SHEET'!B672)</f>
        <v/>
      </c>
      <c s="86" t="str">
        <f>IF('S.D.PASTE SHEET'!C672="","",'S.D.PASTE SHEET'!C672)</f>
        <v/>
      </c>
      <c s="86" t="str">
        <f>IF('S.D.PASTE SHEET'!D672="","",'S.D.PASTE SHEET'!D672)</f>
        <v/>
      </c>
      <c s="86" t="str">
        <f>IF('S.D.PASTE SHEET'!E672="","",'S.D.PASTE SHEET'!E672)</f>
        <v/>
      </c>
      <c s="86" t="str">
        <f>IF('S.D.PASTE SHEET'!F672="","",'S.D.PASTE SHEET'!F672)</f>
        <v/>
      </c>
      <c s="86" t="str">
        <f>IF('S.D.PASTE SHEET'!G672="","",'S.D.PASTE SHEET'!G672)</f>
        <v/>
      </c>
      <c s="86" t="str">
        <f>IF('S.D.PASTE SHEET'!H672="","",'S.D.PASTE SHEET'!H672)</f>
        <v/>
      </c>
      <c s="86" t="str">
        <f>IF('S.D.PASTE SHEET'!I672="","",'S.D.PASTE SHEET'!I672)</f>
        <v/>
      </c>
      <c s="86" t="str">
        <f>IF('S.D.PASTE SHEET'!J672="","",'S.D.PASTE SHEET'!J672)</f>
        <v/>
      </c>
      <c s="86" t="str">
        <f>IF('S.D.PASTE SHEET'!K672="","",'S.D.PASTE SHEET'!K672)</f>
        <v/>
      </c>
      <c s="86" t="str">
        <f>IF('S.D.PASTE SHEET'!L672="","",'S.D.PASTE SHEET'!L672)</f>
        <v/>
      </c>
      <c s="86" t="str">
        <f>IF('S.D.PASTE SHEET'!M672="","",'S.D.PASTE SHEET'!M672)</f>
        <v/>
      </c>
      <c s="86" t="str">
        <f>IF('S.D.PASTE SHEET'!N672="","",'S.D.PASTE SHEET'!N672)</f>
        <v/>
      </c>
      <c s="86" t="str">
        <f>IF('S.D.PASTE SHEET'!O672="","",'S.D.PASTE SHEET'!O672)</f>
        <v/>
      </c>
      <c s="86" t="str">
        <f>IF('S.D.PASTE SHEET'!P672="","",'S.D.PASTE SHEET'!P672)</f>
        <v/>
      </c>
      <c s="86" t="str">
        <f>IF('S.D.PASTE SHEET'!Q672="","",'S.D.PASTE SHEET'!Q672)</f>
        <v/>
      </c>
      <c s="86" t="str">
        <f>IF('S.D.PASTE SHEET'!R672="","",'S.D.PASTE SHEET'!R672)</f>
        <v/>
      </c>
      <c s="86" t="str">
        <f>IF('S.D.PASTE SHEET'!S672="","",'S.D.PASTE SHEET'!S672)</f>
        <v/>
      </c>
      <c s="86" t="str">
        <f>IF('S.D.PASTE SHEET'!T672="","",'S.D.PASTE SHEET'!T672)</f>
        <v/>
      </c>
      <c s="86" t="str">
        <f>IF('S.D.PASTE SHEET'!U672="","",'S.D.PASTE SHEET'!U672)</f>
        <v/>
      </c>
      <c s="86" t="str">
        <f>IF('S.D.PASTE SHEET'!V672="","",'S.D.PASTE SHEET'!V672)</f>
        <v/>
      </c>
      <c s="86" t="str">
        <f>IF('S.D.PASTE SHEET'!W672="","",'S.D.PASTE SHEET'!W672)</f>
        <v/>
      </c>
      <c s="86" t="str">
        <f>IF('S.D.PASTE SHEET'!X672="","",'S.D.PASTE SHEET'!X672)</f>
        <v/>
      </c>
      <c s="86" t="str">
        <f>IF('S.D.PASTE SHEET'!Y672="","",'S.D.PASTE SHEET'!Y672)</f>
        <v/>
      </c>
      <c s="86" t="str">
        <f>IF('S.D.PASTE SHEET'!Z672="","",'S.D.PASTE SHEET'!Z672)</f>
        <v/>
      </c>
      <c s="86" t="str">
        <f>IF('S.D.PASTE SHEET'!AA672="","",'S.D.PASTE SHEET'!AA672)</f>
        <v/>
      </c>
      <c s="86" t="str">
        <f>IF('S.D.PASTE SHEET'!AB672="","",'S.D.PASTE SHEET'!AB672)</f>
        <v/>
      </c>
      <c s="86" t="str">
        <f>IF('S.D.PASTE SHEET'!AC672="","",'S.D.PASTE SHEET'!AC672)</f>
        <v/>
      </c>
      <c s="86" t="str">
        <f>IF('S.D.PASTE SHEET'!AD672="","",'S.D.PASTE SHEET'!AD672)</f>
        <v/>
      </c>
      <c s="87"/>
      <c s="88" t="str">
        <f>IF(AK672="","",IF(AK672&gt;0,COUNT($AG$2:AG672),""))</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72" s="88" t="str">
        <f>IF(BC672="","",IF(BC672&gt;0,COUNT($AY$2:AY672),""))</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73" spans="1:66" ht="15.75" customHeight="1">
      <c r="A673" s="86" t="str">
        <f>IF('S.D.PASTE SHEET'!A673="","",'S.D.PASTE SHEET'!A673)</f>
        <v/>
      </c>
      <c s="86" t="str">
        <f>IF('S.D.PASTE SHEET'!B673="","",'S.D.PASTE SHEET'!B673)</f>
        <v/>
      </c>
      <c s="86" t="str">
        <f>IF('S.D.PASTE SHEET'!C673="","",'S.D.PASTE SHEET'!C673)</f>
        <v/>
      </c>
      <c s="86" t="str">
        <f>IF('S.D.PASTE SHEET'!D673="","",'S.D.PASTE SHEET'!D673)</f>
        <v/>
      </c>
      <c s="86" t="str">
        <f>IF('S.D.PASTE SHEET'!E673="","",'S.D.PASTE SHEET'!E673)</f>
        <v/>
      </c>
      <c s="86" t="str">
        <f>IF('S.D.PASTE SHEET'!F673="","",'S.D.PASTE SHEET'!F673)</f>
        <v/>
      </c>
      <c s="86" t="str">
        <f>IF('S.D.PASTE SHEET'!G673="","",'S.D.PASTE SHEET'!G673)</f>
        <v/>
      </c>
      <c s="86" t="str">
        <f>IF('S.D.PASTE SHEET'!H673="","",'S.D.PASTE SHEET'!H673)</f>
        <v/>
      </c>
      <c s="86" t="str">
        <f>IF('S.D.PASTE SHEET'!I673="","",'S.D.PASTE SHEET'!I673)</f>
        <v/>
      </c>
      <c s="86" t="str">
        <f>IF('S.D.PASTE SHEET'!J673="","",'S.D.PASTE SHEET'!J673)</f>
        <v/>
      </c>
      <c s="86" t="str">
        <f>IF('S.D.PASTE SHEET'!K673="","",'S.D.PASTE SHEET'!K673)</f>
        <v/>
      </c>
      <c s="86" t="str">
        <f>IF('S.D.PASTE SHEET'!L673="","",'S.D.PASTE SHEET'!L673)</f>
        <v/>
      </c>
      <c s="86" t="str">
        <f>IF('S.D.PASTE SHEET'!M673="","",'S.D.PASTE SHEET'!M673)</f>
        <v/>
      </c>
      <c s="86" t="str">
        <f>IF('S.D.PASTE SHEET'!N673="","",'S.D.PASTE SHEET'!N673)</f>
        <v/>
      </c>
      <c s="86" t="str">
        <f>IF('S.D.PASTE SHEET'!O673="","",'S.D.PASTE SHEET'!O673)</f>
        <v/>
      </c>
      <c s="86" t="str">
        <f>IF('S.D.PASTE SHEET'!P673="","",'S.D.PASTE SHEET'!P673)</f>
        <v/>
      </c>
      <c s="86" t="str">
        <f>IF('S.D.PASTE SHEET'!Q673="","",'S.D.PASTE SHEET'!Q673)</f>
        <v/>
      </c>
      <c s="86" t="str">
        <f>IF('S.D.PASTE SHEET'!R673="","",'S.D.PASTE SHEET'!R673)</f>
        <v/>
      </c>
      <c s="86" t="str">
        <f>IF('S.D.PASTE SHEET'!S673="","",'S.D.PASTE SHEET'!S673)</f>
        <v/>
      </c>
      <c s="86" t="str">
        <f>IF('S.D.PASTE SHEET'!T673="","",'S.D.PASTE SHEET'!T673)</f>
        <v/>
      </c>
      <c s="86" t="str">
        <f>IF('S.D.PASTE SHEET'!U673="","",'S.D.PASTE SHEET'!U673)</f>
        <v/>
      </c>
      <c s="86" t="str">
        <f>IF('S.D.PASTE SHEET'!V673="","",'S.D.PASTE SHEET'!V673)</f>
        <v/>
      </c>
      <c s="86" t="str">
        <f>IF('S.D.PASTE SHEET'!W673="","",'S.D.PASTE SHEET'!W673)</f>
        <v/>
      </c>
      <c s="86" t="str">
        <f>IF('S.D.PASTE SHEET'!X673="","",'S.D.PASTE SHEET'!X673)</f>
        <v/>
      </c>
      <c s="86" t="str">
        <f>IF('S.D.PASTE SHEET'!Y673="","",'S.D.PASTE SHEET'!Y673)</f>
        <v/>
      </c>
      <c s="86" t="str">
        <f>IF('S.D.PASTE SHEET'!Z673="","",'S.D.PASTE SHEET'!Z673)</f>
        <v/>
      </c>
      <c s="86" t="str">
        <f>IF('S.D.PASTE SHEET'!AA673="","",'S.D.PASTE SHEET'!AA673)</f>
        <v/>
      </c>
      <c s="86" t="str">
        <f>IF('S.D.PASTE SHEET'!AB673="","",'S.D.PASTE SHEET'!AB673)</f>
        <v/>
      </c>
      <c s="86" t="str">
        <f>IF('S.D.PASTE SHEET'!AC673="","",'S.D.PASTE SHEET'!AC673)</f>
        <v/>
      </c>
      <c s="86" t="str">
        <f>IF('S.D.PASTE SHEET'!AD673="","",'S.D.PASTE SHEET'!AD673)</f>
        <v/>
      </c>
      <c s="87"/>
      <c s="88" t="str">
        <f>IF(AK673="","",IF(AK673&gt;0,COUNT($AG$2:AG673),""))</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73" s="88" t="str">
        <f>IF(BC673="","",IF(BC673&gt;0,COUNT($AY$2:AY673),""))</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74" spans="1:66" ht="15.75" customHeight="1">
      <c r="A674" s="86" t="str">
        <f>IF('S.D.PASTE SHEET'!A674="","",'S.D.PASTE SHEET'!A674)</f>
        <v/>
      </c>
      <c s="86" t="str">
        <f>IF('S.D.PASTE SHEET'!B674="","",'S.D.PASTE SHEET'!B674)</f>
        <v/>
      </c>
      <c s="86" t="str">
        <f>IF('S.D.PASTE SHEET'!C674="","",'S.D.PASTE SHEET'!C674)</f>
        <v/>
      </c>
      <c s="86" t="str">
        <f>IF('S.D.PASTE SHEET'!D674="","",'S.D.PASTE SHEET'!D674)</f>
        <v/>
      </c>
      <c s="86" t="str">
        <f>IF('S.D.PASTE SHEET'!E674="","",'S.D.PASTE SHEET'!E674)</f>
        <v/>
      </c>
      <c s="86" t="str">
        <f>IF('S.D.PASTE SHEET'!F674="","",'S.D.PASTE SHEET'!F674)</f>
        <v/>
      </c>
      <c s="86" t="str">
        <f>IF('S.D.PASTE SHEET'!G674="","",'S.D.PASTE SHEET'!G674)</f>
        <v/>
      </c>
      <c s="86" t="str">
        <f>IF('S.D.PASTE SHEET'!H674="","",'S.D.PASTE SHEET'!H674)</f>
        <v/>
      </c>
      <c s="86" t="str">
        <f>IF('S.D.PASTE SHEET'!I674="","",'S.D.PASTE SHEET'!I674)</f>
        <v/>
      </c>
      <c s="86" t="str">
        <f>IF('S.D.PASTE SHEET'!J674="","",'S.D.PASTE SHEET'!J674)</f>
        <v/>
      </c>
      <c s="86" t="str">
        <f>IF('S.D.PASTE SHEET'!K674="","",'S.D.PASTE SHEET'!K674)</f>
        <v/>
      </c>
      <c s="86" t="str">
        <f>IF('S.D.PASTE SHEET'!L674="","",'S.D.PASTE SHEET'!L674)</f>
        <v/>
      </c>
      <c s="86" t="str">
        <f>IF('S.D.PASTE SHEET'!M674="","",'S.D.PASTE SHEET'!M674)</f>
        <v/>
      </c>
      <c s="86" t="str">
        <f>IF('S.D.PASTE SHEET'!N674="","",'S.D.PASTE SHEET'!N674)</f>
        <v/>
      </c>
      <c s="86" t="str">
        <f>IF('S.D.PASTE SHEET'!O674="","",'S.D.PASTE SHEET'!O674)</f>
        <v/>
      </c>
      <c s="86" t="str">
        <f>IF('S.D.PASTE SHEET'!P674="","",'S.D.PASTE SHEET'!P674)</f>
        <v/>
      </c>
      <c s="86" t="str">
        <f>IF('S.D.PASTE SHEET'!Q674="","",'S.D.PASTE SHEET'!Q674)</f>
        <v/>
      </c>
      <c s="86" t="str">
        <f>IF('S.D.PASTE SHEET'!R674="","",'S.D.PASTE SHEET'!R674)</f>
        <v/>
      </c>
      <c s="86" t="str">
        <f>IF('S.D.PASTE SHEET'!S674="","",'S.D.PASTE SHEET'!S674)</f>
        <v/>
      </c>
      <c s="86" t="str">
        <f>IF('S.D.PASTE SHEET'!T674="","",'S.D.PASTE SHEET'!T674)</f>
        <v/>
      </c>
      <c s="86" t="str">
        <f>IF('S.D.PASTE SHEET'!U674="","",'S.D.PASTE SHEET'!U674)</f>
        <v/>
      </c>
      <c s="86" t="str">
        <f>IF('S.D.PASTE SHEET'!V674="","",'S.D.PASTE SHEET'!V674)</f>
        <v/>
      </c>
      <c s="86" t="str">
        <f>IF('S.D.PASTE SHEET'!W674="","",'S.D.PASTE SHEET'!W674)</f>
        <v/>
      </c>
      <c s="86" t="str">
        <f>IF('S.D.PASTE SHEET'!X674="","",'S.D.PASTE SHEET'!X674)</f>
        <v/>
      </c>
      <c s="86" t="str">
        <f>IF('S.D.PASTE SHEET'!Y674="","",'S.D.PASTE SHEET'!Y674)</f>
        <v/>
      </c>
      <c s="86" t="str">
        <f>IF('S.D.PASTE SHEET'!Z674="","",'S.D.PASTE SHEET'!Z674)</f>
        <v/>
      </c>
      <c s="86" t="str">
        <f>IF('S.D.PASTE SHEET'!AA674="","",'S.D.PASTE SHEET'!AA674)</f>
        <v/>
      </c>
      <c s="86" t="str">
        <f>IF('S.D.PASTE SHEET'!AB674="","",'S.D.PASTE SHEET'!AB674)</f>
        <v/>
      </c>
      <c s="86" t="str">
        <f>IF('S.D.PASTE SHEET'!AC674="","",'S.D.PASTE SHEET'!AC674)</f>
        <v/>
      </c>
      <c s="86" t="str">
        <f>IF('S.D.PASTE SHEET'!AD674="","",'S.D.PASTE SHEET'!AD674)</f>
        <v/>
      </c>
      <c s="87"/>
      <c s="88" t="str">
        <f>IF(AK674="","",IF(AK674&gt;0,COUNT($AG$2:AG674),""))</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74" s="88" t="str">
        <f>IF(BC674="","",IF(BC674&gt;0,COUNT($AY$2:AY674),""))</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75" spans="1:66" ht="15.75" customHeight="1">
      <c r="A675" s="86" t="str">
        <f>IF('S.D.PASTE SHEET'!A675="","",'S.D.PASTE SHEET'!A675)</f>
        <v/>
      </c>
      <c s="86" t="str">
        <f>IF('S.D.PASTE SHEET'!B675="","",'S.D.PASTE SHEET'!B675)</f>
        <v/>
      </c>
      <c s="86" t="str">
        <f>IF('S.D.PASTE SHEET'!C675="","",'S.D.PASTE SHEET'!C675)</f>
        <v/>
      </c>
      <c s="86" t="str">
        <f>IF('S.D.PASTE SHEET'!D675="","",'S.D.PASTE SHEET'!D675)</f>
        <v/>
      </c>
      <c s="86" t="str">
        <f>IF('S.D.PASTE SHEET'!E675="","",'S.D.PASTE SHEET'!E675)</f>
        <v/>
      </c>
      <c s="86" t="str">
        <f>IF('S.D.PASTE SHEET'!F675="","",'S.D.PASTE SHEET'!F675)</f>
        <v/>
      </c>
      <c s="86" t="str">
        <f>IF('S.D.PASTE SHEET'!G675="","",'S.D.PASTE SHEET'!G675)</f>
        <v/>
      </c>
      <c s="86" t="str">
        <f>IF('S.D.PASTE SHEET'!H675="","",'S.D.PASTE SHEET'!H675)</f>
        <v/>
      </c>
      <c s="86" t="str">
        <f>IF('S.D.PASTE SHEET'!I675="","",'S.D.PASTE SHEET'!I675)</f>
        <v/>
      </c>
      <c s="86" t="str">
        <f>IF('S.D.PASTE SHEET'!J675="","",'S.D.PASTE SHEET'!J675)</f>
        <v/>
      </c>
      <c s="86" t="str">
        <f>IF('S.D.PASTE SHEET'!K675="","",'S.D.PASTE SHEET'!K675)</f>
        <v/>
      </c>
      <c s="86" t="str">
        <f>IF('S.D.PASTE SHEET'!L675="","",'S.D.PASTE SHEET'!L675)</f>
        <v/>
      </c>
      <c s="86" t="str">
        <f>IF('S.D.PASTE SHEET'!M675="","",'S.D.PASTE SHEET'!M675)</f>
        <v/>
      </c>
      <c s="86" t="str">
        <f>IF('S.D.PASTE SHEET'!N675="","",'S.D.PASTE SHEET'!N675)</f>
        <v/>
      </c>
      <c s="86" t="str">
        <f>IF('S.D.PASTE SHEET'!O675="","",'S.D.PASTE SHEET'!O675)</f>
        <v/>
      </c>
      <c s="86" t="str">
        <f>IF('S.D.PASTE SHEET'!P675="","",'S.D.PASTE SHEET'!P675)</f>
        <v/>
      </c>
      <c s="86" t="str">
        <f>IF('S.D.PASTE SHEET'!Q675="","",'S.D.PASTE SHEET'!Q675)</f>
        <v/>
      </c>
      <c s="86" t="str">
        <f>IF('S.D.PASTE SHEET'!R675="","",'S.D.PASTE SHEET'!R675)</f>
        <v/>
      </c>
      <c s="86" t="str">
        <f>IF('S.D.PASTE SHEET'!S675="","",'S.D.PASTE SHEET'!S675)</f>
        <v/>
      </c>
      <c s="86" t="str">
        <f>IF('S.D.PASTE SHEET'!T675="","",'S.D.PASTE SHEET'!T675)</f>
        <v/>
      </c>
      <c s="86" t="str">
        <f>IF('S.D.PASTE SHEET'!U675="","",'S.D.PASTE SHEET'!U675)</f>
        <v/>
      </c>
      <c s="86" t="str">
        <f>IF('S.D.PASTE SHEET'!V675="","",'S.D.PASTE SHEET'!V675)</f>
        <v/>
      </c>
      <c s="86" t="str">
        <f>IF('S.D.PASTE SHEET'!W675="","",'S.D.PASTE SHEET'!W675)</f>
        <v/>
      </c>
      <c s="86" t="str">
        <f>IF('S.D.PASTE SHEET'!X675="","",'S.D.PASTE SHEET'!X675)</f>
        <v/>
      </c>
      <c s="86" t="str">
        <f>IF('S.D.PASTE SHEET'!Y675="","",'S.D.PASTE SHEET'!Y675)</f>
        <v/>
      </c>
      <c s="86" t="str">
        <f>IF('S.D.PASTE SHEET'!Z675="","",'S.D.PASTE SHEET'!Z675)</f>
        <v/>
      </c>
      <c s="86" t="str">
        <f>IF('S.D.PASTE SHEET'!AA675="","",'S.D.PASTE SHEET'!AA675)</f>
        <v/>
      </c>
      <c s="86" t="str">
        <f>IF('S.D.PASTE SHEET'!AB675="","",'S.D.PASTE SHEET'!AB675)</f>
        <v/>
      </c>
      <c s="86" t="str">
        <f>IF('S.D.PASTE SHEET'!AC675="","",'S.D.PASTE SHEET'!AC675)</f>
        <v/>
      </c>
      <c s="86" t="str">
        <f>IF('S.D.PASTE SHEET'!AD675="","",'S.D.PASTE SHEET'!AD675)</f>
        <v/>
      </c>
      <c s="87"/>
      <c s="88" t="str">
        <f>IF(AK675="","",IF(AK675&gt;0,COUNT($AG$2:AG675),""))</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75" s="88" t="str">
        <f>IF(BC675="","",IF(BC675&gt;0,COUNT($AY$2:AY675),""))</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76" spans="1:66" ht="15.75" customHeight="1">
      <c r="A676" s="86" t="str">
        <f>IF('S.D.PASTE SHEET'!A676="","",'S.D.PASTE SHEET'!A676)</f>
        <v/>
      </c>
      <c s="86" t="str">
        <f>IF('S.D.PASTE SHEET'!B676="","",'S.D.PASTE SHEET'!B676)</f>
        <v/>
      </c>
      <c s="86" t="str">
        <f>IF('S.D.PASTE SHEET'!C676="","",'S.D.PASTE SHEET'!C676)</f>
        <v/>
      </c>
      <c s="86" t="str">
        <f>IF('S.D.PASTE SHEET'!D676="","",'S.D.PASTE SHEET'!D676)</f>
        <v/>
      </c>
      <c s="86" t="str">
        <f>IF('S.D.PASTE SHEET'!E676="","",'S.D.PASTE SHEET'!E676)</f>
        <v/>
      </c>
      <c s="86" t="str">
        <f>IF('S.D.PASTE SHEET'!F676="","",'S.D.PASTE SHEET'!F676)</f>
        <v/>
      </c>
      <c s="86" t="str">
        <f>IF('S.D.PASTE SHEET'!G676="","",'S.D.PASTE SHEET'!G676)</f>
        <v/>
      </c>
      <c s="86" t="str">
        <f>IF('S.D.PASTE SHEET'!H676="","",'S.D.PASTE SHEET'!H676)</f>
        <v/>
      </c>
      <c s="86" t="str">
        <f>IF('S.D.PASTE SHEET'!I676="","",'S.D.PASTE SHEET'!I676)</f>
        <v/>
      </c>
      <c s="86" t="str">
        <f>IF('S.D.PASTE SHEET'!J676="","",'S.D.PASTE SHEET'!J676)</f>
        <v/>
      </c>
      <c s="86" t="str">
        <f>IF('S.D.PASTE SHEET'!K676="","",'S.D.PASTE SHEET'!K676)</f>
        <v/>
      </c>
      <c s="86" t="str">
        <f>IF('S.D.PASTE SHEET'!L676="","",'S.D.PASTE SHEET'!L676)</f>
        <v/>
      </c>
      <c s="86" t="str">
        <f>IF('S.D.PASTE SHEET'!M676="","",'S.D.PASTE SHEET'!M676)</f>
        <v/>
      </c>
      <c s="86" t="str">
        <f>IF('S.D.PASTE SHEET'!N676="","",'S.D.PASTE SHEET'!N676)</f>
        <v/>
      </c>
      <c s="86" t="str">
        <f>IF('S.D.PASTE SHEET'!O676="","",'S.D.PASTE SHEET'!O676)</f>
        <v/>
      </c>
      <c s="86" t="str">
        <f>IF('S.D.PASTE SHEET'!P676="","",'S.D.PASTE SHEET'!P676)</f>
        <v/>
      </c>
      <c s="86" t="str">
        <f>IF('S.D.PASTE SHEET'!Q676="","",'S.D.PASTE SHEET'!Q676)</f>
        <v/>
      </c>
      <c s="86" t="str">
        <f>IF('S.D.PASTE SHEET'!R676="","",'S.D.PASTE SHEET'!R676)</f>
        <v/>
      </c>
      <c s="86" t="str">
        <f>IF('S.D.PASTE SHEET'!S676="","",'S.D.PASTE SHEET'!S676)</f>
        <v/>
      </c>
      <c s="86" t="str">
        <f>IF('S.D.PASTE SHEET'!T676="","",'S.D.PASTE SHEET'!T676)</f>
        <v/>
      </c>
      <c s="86" t="str">
        <f>IF('S.D.PASTE SHEET'!U676="","",'S.D.PASTE SHEET'!U676)</f>
        <v/>
      </c>
      <c s="86" t="str">
        <f>IF('S.D.PASTE SHEET'!V676="","",'S.D.PASTE SHEET'!V676)</f>
        <v/>
      </c>
      <c s="86" t="str">
        <f>IF('S.D.PASTE SHEET'!W676="","",'S.D.PASTE SHEET'!W676)</f>
        <v/>
      </c>
      <c s="86" t="str">
        <f>IF('S.D.PASTE SHEET'!X676="","",'S.D.PASTE SHEET'!X676)</f>
        <v/>
      </c>
      <c s="86" t="str">
        <f>IF('S.D.PASTE SHEET'!Y676="","",'S.D.PASTE SHEET'!Y676)</f>
        <v/>
      </c>
      <c s="86" t="str">
        <f>IF('S.D.PASTE SHEET'!Z676="","",'S.D.PASTE SHEET'!Z676)</f>
        <v/>
      </c>
      <c s="86" t="str">
        <f>IF('S.D.PASTE SHEET'!AA676="","",'S.D.PASTE SHEET'!AA676)</f>
        <v/>
      </c>
      <c s="86" t="str">
        <f>IF('S.D.PASTE SHEET'!AB676="","",'S.D.PASTE SHEET'!AB676)</f>
        <v/>
      </c>
      <c s="86" t="str">
        <f>IF('S.D.PASTE SHEET'!AC676="","",'S.D.PASTE SHEET'!AC676)</f>
        <v/>
      </c>
      <c s="86" t="str">
        <f>IF('S.D.PASTE SHEET'!AD676="","",'S.D.PASTE SHEET'!AD676)</f>
        <v/>
      </c>
      <c s="87"/>
      <c s="88" t="str">
        <f>IF(AK676="","",IF(AK676&gt;0,COUNT($AG$2:AG676),""))</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76" s="88" t="str">
        <f>IF(BC676="","",IF(BC676&gt;0,COUNT($AY$2:AY676),""))</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77" spans="1:66" ht="15.75" customHeight="1">
      <c r="A677" s="86" t="str">
        <f>IF('S.D.PASTE SHEET'!A677="","",'S.D.PASTE SHEET'!A677)</f>
        <v/>
      </c>
      <c s="86" t="str">
        <f>IF('S.D.PASTE SHEET'!B677="","",'S.D.PASTE SHEET'!B677)</f>
        <v/>
      </c>
      <c s="86" t="str">
        <f>IF('S.D.PASTE SHEET'!C677="","",'S.D.PASTE SHEET'!C677)</f>
        <v/>
      </c>
      <c s="86" t="str">
        <f>IF('S.D.PASTE SHEET'!D677="","",'S.D.PASTE SHEET'!D677)</f>
        <v/>
      </c>
      <c s="86" t="str">
        <f>IF('S.D.PASTE SHEET'!E677="","",'S.D.PASTE SHEET'!E677)</f>
        <v/>
      </c>
      <c s="86" t="str">
        <f>IF('S.D.PASTE SHEET'!F677="","",'S.D.PASTE SHEET'!F677)</f>
        <v/>
      </c>
      <c s="86" t="str">
        <f>IF('S.D.PASTE SHEET'!G677="","",'S.D.PASTE SHEET'!G677)</f>
        <v/>
      </c>
      <c s="86" t="str">
        <f>IF('S.D.PASTE SHEET'!H677="","",'S.D.PASTE SHEET'!H677)</f>
        <v/>
      </c>
      <c s="86" t="str">
        <f>IF('S.D.PASTE SHEET'!I677="","",'S.D.PASTE SHEET'!I677)</f>
        <v/>
      </c>
      <c s="86" t="str">
        <f>IF('S.D.PASTE SHEET'!J677="","",'S.D.PASTE SHEET'!J677)</f>
        <v/>
      </c>
      <c s="86" t="str">
        <f>IF('S.D.PASTE SHEET'!K677="","",'S.D.PASTE SHEET'!K677)</f>
        <v/>
      </c>
      <c s="86" t="str">
        <f>IF('S.D.PASTE SHEET'!L677="","",'S.D.PASTE SHEET'!L677)</f>
        <v/>
      </c>
      <c s="86" t="str">
        <f>IF('S.D.PASTE SHEET'!M677="","",'S.D.PASTE SHEET'!M677)</f>
        <v/>
      </c>
      <c s="86" t="str">
        <f>IF('S.D.PASTE SHEET'!N677="","",'S.D.PASTE SHEET'!N677)</f>
        <v/>
      </c>
      <c s="86" t="str">
        <f>IF('S.D.PASTE SHEET'!O677="","",'S.D.PASTE SHEET'!O677)</f>
        <v/>
      </c>
      <c s="86" t="str">
        <f>IF('S.D.PASTE SHEET'!P677="","",'S.D.PASTE SHEET'!P677)</f>
        <v/>
      </c>
      <c s="86" t="str">
        <f>IF('S.D.PASTE SHEET'!Q677="","",'S.D.PASTE SHEET'!Q677)</f>
        <v/>
      </c>
      <c s="86" t="str">
        <f>IF('S.D.PASTE SHEET'!R677="","",'S.D.PASTE SHEET'!R677)</f>
        <v/>
      </c>
      <c s="86" t="str">
        <f>IF('S.D.PASTE SHEET'!S677="","",'S.D.PASTE SHEET'!S677)</f>
        <v/>
      </c>
      <c s="86" t="str">
        <f>IF('S.D.PASTE SHEET'!T677="","",'S.D.PASTE SHEET'!T677)</f>
        <v/>
      </c>
      <c s="86" t="str">
        <f>IF('S.D.PASTE SHEET'!U677="","",'S.D.PASTE SHEET'!U677)</f>
        <v/>
      </c>
      <c s="86" t="str">
        <f>IF('S.D.PASTE SHEET'!V677="","",'S.D.PASTE SHEET'!V677)</f>
        <v/>
      </c>
      <c s="86" t="str">
        <f>IF('S.D.PASTE SHEET'!W677="","",'S.D.PASTE SHEET'!W677)</f>
        <v/>
      </c>
      <c s="86" t="str">
        <f>IF('S.D.PASTE SHEET'!X677="","",'S.D.PASTE SHEET'!X677)</f>
        <v/>
      </c>
      <c s="86" t="str">
        <f>IF('S.D.PASTE SHEET'!Y677="","",'S.D.PASTE SHEET'!Y677)</f>
        <v/>
      </c>
      <c s="86" t="str">
        <f>IF('S.D.PASTE SHEET'!Z677="","",'S.D.PASTE SHEET'!Z677)</f>
        <v/>
      </c>
      <c s="86" t="str">
        <f>IF('S.D.PASTE SHEET'!AA677="","",'S.D.PASTE SHEET'!AA677)</f>
        <v/>
      </c>
      <c s="86" t="str">
        <f>IF('S.D.PASTE SHEET'!AB677="","",'S.D.PASTE SHEET'!AB677)</f>
        <v/>
      </c>
      <c s="86" t="str">
        <f>IF('S.D.PASTE SHEET'!AC677="","",'S.D.PASTE SHEET'!AC677)</f>
        <v/>
      </c>
      <c s="86" t="str">
        <f>IF('S.D.PASTE SHEET'!AD677="","",'S.D.PASTE SHEET'!AD677)</f>
        <v/>
      </c>
      <c s="87"/>
      <c s="88" t="str">
        <f>IF(AK677="","",IF(AK677&gt;0,COUNT($AG$2:AG677),""))</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77" s="88" t="str">
        <f>IF(BC677="","",IF(BC677&gt;0,COUNT($AY$2:AY677),""))</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78" spans="1:66" ht="15.75" customHeight="1">
      <c r="A678" s="86" t="str">
        <f>IF('S.D.PASTE SHEET'!A678="","",'S.D.PASTE SHEET'!A678)</f>
        <v/>
      </c>
      <c s="86" t="str">
        <f>IF('S.D.PASTE SHEET'!B678="","",'S.D.PASTE SHEET'!B678)</f>
        <v/>
      </c>
      <c s="86" t="str">
        <f>IF('S.D.PASTE SHEET'!C678="","",'S.D.PASTE SHEET'!C678)</f>
        <v/>
      </c>
      <c s="86" t="str">
        <f>IF('S.D.PASTE SHEET'!D678="","",'S.D.PASTE SHEET'!D678)</f>
        <v/>
      </c>
      <c s="86" t="str">
        <f>IF('S.D.PASTE SHEET'!E678="","",'S.D.PASTE SHEET'!E678)</f>
        <v/>
      </c>
      <c s="86" t="str">
        <f>IF('S.D.PASTE SHEET'!F678="","",'S.D.PASTE SHEET'!F678)</f>
        <v/>
      </c>
      <c s="86" t="str">
        <f>IF('S.D.PASTE SHEET'!G678="","",'S.D.PASTE SHEET'!G678)</f>
        <v/>
      </c>
      <c s="86" t="str">
        <f>IF('S.D.PASTE SHEET'!H678="","",'S.D.PASTE SHEET'!H678)</f>
        <v/>
      </c>
      <c s="86" t="str">
        <f>IF('S.D.PASTE SHEET'!I678="","",'S.D.PASTE SHEET'!I678)</f>
        <v/>
      </c>
      <c s="86" t="str">
        <f>IF('S.D.PASTE SHEET'!J678="","",'S.D.PASTE SHEET'!J678)</f>
        <v/>
      </c>
      <c s="86" t="str">
        <f>IF('S.D.PASTE SHEET'!K678="","",'S.D.PASTE SHEET'!K678)</f>
        <v/>
      </c>
      <c s="86" t="str">
        <f>IF('S.D.PASTE SHEET'!L678="","",'S.D.PASTE SHEET'!L678)</f>
        <v/>
      </c>
      <c s="86" t="str">
        <f>IF('S.D.PASTE SHEET'!M678="","",'S.D.PASTE SHEET'!M678)</f>
        <v/>
      </c>
      <c s="86" t="str">
        <f>IF('S.D.PASTE SHEET'!N678="","",'S.D.PASTE SHEET'!N678)</f>
        <v/>
      </c>
      <c s="86" t="str">
        <f>IF('S.D.PASTE SHEET'!O678="","",'S.D.PASTE SHEET'!O678)</f>
        <v/>
      </c>
      <c s="86" t="str">
        <f>IF('S.D.PASTE SHEET'!P678="","",'S.D.PASTE SHEET'!P678)</f>
        <v/>
      </c>
      <c s="86" t="str">
        <f>IF('S.D.PASTE SHEET'!Q678="","",'S.D.PASTE SHEET'!Q678)</f>
        <v/>
      </c>
      <c s="86" t="str">
        <f>IF('S.D.PASTE SHEET'!R678="","",'S.D.PASTE SHEET'!R678)</f>
        <v/>
      </c>
      <c s="86" t="str">
        <f>IF('S.D.PASTE SHEET'!S678="","",'S.D.PASTE SHEET'!S678)</f>
        <v/>
      </c>
      <c s="86" t="str">
        <f>IF('S.D.PASTE SHEET'!T678="","",'S.D.PASTE SHEET'!T678)</f>
        <v/>
      </c>
      <c s="86" t="str">
        <f>IF('S.D.PASTE SHEET'!U678="","",'S.D.PASTE SHEET'!U678)</f>
        <v/>
      </c>
      <c s="86" t="str">
        <f>IF('S.D.PASTE SHEET'!V678="","",'S.D.PASTE SHEET'!V678)</f>
        <v/>
      </c>
      <c s="86" t="str">
        <f>IF('S.D.PASTE SHEET'!W678="","",'S.D.PASTE SHEET'!W678)</f>
        <v/>
      </c>
      <c s="86" t="str">
        <f>IF('S.D.PASTE SHEET'!X678="","",'S.D.PASTE SHEET'!X678)</f>
        <v/>
      </c>
      <c s="86" t="str">
        <f>IF('S.D.PASTE SHEET'!Y678="","",'S.D.PASTE SHEET'!Y678)</f>
        <v/>
      </c>
      <c s="86" t="str">
        <f>IF('S.D.PASTE SHEET'!Z678="","",'S.D.PASTE SHEET'!Z678)</f>
        <v/>
      </c>
      <c s="86" t="str">
        <f>IF('S.D.PASTE SHEET'!AA678="","",'S.D.PASTE SHEET'!AA678)</f>
        <v/>
      </c>
      <c s="86" t="str">
        <f>IF('S.D.PASTE SHEET'!AB678="","",'S.D.PASTE SHEET'!AB678)</f>
        <v/>
      </c>
      <c s="86" t="str">
        <f>IF('S.D.PASTE SHEET'!AC678="","",'S.D.PASTE SHEET'!AC678)</f>
        <v/>
      </c>
      <c s="86" t="str">
        <f>IF('S.D.PASTE SHEET'!AD678="","",'S.D.PASTE SHEET'!AD678)</f>
        <v/>
      </c>
      <c s="87"/>
      <c s="88" t="str">
        <f>IF(AK678="","",IF(AK678&gt;0,COUNT($AG$2:AG678),""))</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78" s="88" t="str">
        <f>IF(BC678="","",IF(BC678&gt;0,COUNT($AY$2:AY678),""))</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79" spans="1:66" ht="15.75" customHeight="1">
      <c r="A679" s="86" t="str">
        <f>IF('S.D.PASTE SHEET'!A679="","",'S.D.PASTE SHEET'!A679)</f>
        <v/>
      </c>
      <c s="86" t="str">
        <f>IF('S.D.PASTE SHEET'!B679="","",'S.D.PASTE SHEET'!B679)</f>
        <v/>
      </c>
      <c s="86" t="str">
        <f>IF('S.D.PASTE SHEET'!C679="","",'S.D.PASTE SHEET'!C679)</f>
        <v/>
      </c>
      <c s="86" t="str">
        <f>IF('S.D.PASTE SHEET'!D679="","",'S.D.PASTE SHEET'!D679)</f>
        <v/>
      </c>
      <c s="86" t="str">
        <f>IF('S.D.PASTE SHEET'!E679="","",'S.D.PASTE SHEET'!E679)</f>
        <v/>
      </c>
      <c s="86" t="str">
        <f>IF('S.D.PASTE SHEET'!F679="","",'S.D.PASTE SHEET'!F679)</f>
        <v/>
      </c>
      <c s="86" t="str">
        <f>IF('S.D.PASTE SHEET'!G679="","",'S.D.PASTE SHEET'!G679)</f>
        <v/>
      </c>
      <c s="86" t="str">
        <f>IF('S.D.PASTE SHEET'!H679="","",'S.D.PASTE SHEET'!H679)</f>
        <v/>
      </c>
      <c s="86" t="str">
        <f>IF('S.D.PASTE SHEET'!I679="","",'S.D.PASTE SHEET'!I679)</f>
        <v/>
      </c>
      <c s="86" t="str">
        <f>IF('S.D.PASTE SHEET'!J679="","",'S.D.PASTE SHEET'!J679)</f>
        <v/>
      </c>
      <c s="86" t="str">
        <f>IF('S.D.PASTE SHEET'!K679="","",'S.D.PASTE SHEET'!K679)</f>
        <v/>
      </c>
      <c s="86" t="str">
        <f>IF('S.D.PASTE SHEET'!L679="","",'S.D.PASTE SHEET'!L679)</f>
        <v/>
      </c>
      <c s="86" t="str">
        <f>IF('S.D.PASTE SHEET'!M679="","",'S.D.PASTE SHEET'!M679)</f>
        <v/>
      </c>
      <c s="86" t="str">
        <f>IF('S.D.PASTE SHEET'!N679="","",'S.D.PASTE SHEET'!N679)</f>
        <v/>
      </c>
      <c s="86" t="str">
        <f>IF('S.D.PASTE SHEET'!O679="","",'S.D.PASTE SHEET'!O679)</f>
        <v/>
      </c>
      <c s="86" t="str">
        <f>IF('S.D.PASTE SHEET'!P679="","",'S.D.PASTE SHEET'!P679)</f>
        <v/>
      </c>
      <c s="86" t="str">
        <f>IF('S.D.PASTE SHEET'!Q679="","",'S.D.PASTE SHEET'!Q679)</f>
        <v/>
      </c>
      <c s="86" t="str">
        <f>IF('S.D.PASTE SHEET'!R679="","",'S.D.PASTE SHEET'!R679)</f>
        <v/>
      </c>
      <c s="86" t="str">
        <f>IF('S.D.PASTE SHEET'!S679="","",'S.D.PASTE SHEET'!S679)</f>
        <v/>
      </c>
      <c s="86" t="str">
        <f>IF('S.D.PASTE SHEET'!T679="","",'S.D.PASTE SHEET'!T679)</f>
        <v/>
      </c>
      <c s="86" t="str">
        <f>IF('S.D.PASTE SHEET'!U679="","",'S.D.PASTE SHEET'!U679)</f>
        <v/>
      </c>
      <c s="86" t="str">
        <f>IF('S.D.PASTE SHEET'!V679="","",'S.D.PASTE SHEET'!V679)</f>
        <v/>
      </c>
      <c s="86" t="str">
        <f>IF('S.D.PASTE SHEET'!W679="","",'S.D.PASTE SHEET'!W679)</f>
        <v/>
      </c>
      <c s="86" t="str">
        <f>IF('S.D.PASTE SHEET'!X679="","",'S.D.PASTE SHEET'!X679)</f>
        <v/>
      </c>
      <c s="86" t="str">
        <f>IF('S.D.PASTE SHEET'!Y679="","",'S.D.PASTE SHEET'!Y679)</f>
        <v/>
      </c>
      <c s="86" t="str">
        <f>IF('S.D.PASTE SHEET'!Z679="","",'S.D.PASTE SHEET'!Z679)</f>
        <v/>
      </c>
      <c s="86" t="str">
        <f>IF('S.D.PASTE SHEET'!AA679="","",'S.D.PASTE SHEET'!AA679)</f>
        <v/>
      </c>
      <c s="86" t="str">
        <f>IF('S.D.PASTE SHEET'!AB679="","",'S.D.PASTE SHEET'!AB679)</f>
        <v/>
      </c>
      <c s="86" t="str">
        <f>IF('S.D.PASTE SHEET'!AC679="","",'S.D.PASTE SHEET'!AC679)</f>
        <v/>
      </c>
      <c s="86" t="str">
        <f>IF('S.D.PASTE SHEET'!AD679="","",'S.D.PASTE SHEET'!AD679)</f>
        <v/>
      </c>
      <c s="87"/>
      <c s="88" t="str">
        <f>IF(AK679="","",IF(AK679&gt;0,COUNT($AG$2:AG679),""))</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79" s="88" t="str">
        <f>IF(BC679="","",IF(BC679&gt;0,COUNT($AY$2:AY679),""))</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80" spans="1:66" ht="15.75" customHeight="1">
      <c r="A680" s="86" t="str">
        <f>IF('S.D.PASTE SHEET'!A680="","",'S.D.PASTE SHEET'!A680)</f>
        <v/>
      </c>
      <c s="86" t="str">
        <f>IF('S.D.PASTE SHEET'!B680="","",'S.D.PASTE SHEET'!B680)</f>
        <v/>
      </c>
      <c s="86" t="str">
        <f>IF('S.D.PASTE SHEET'!C680="","",'S.D.PASTE SHEET'!C680)</f>
        <v/>
      </c>
      <c s="86" t="str">
        <f>IF('S.D.PASTE SHEET'!D680="","",'S.D.PASTE SHEET'!D680)</f>
        <v/>
      </c>
      <c s="86" t="str">
        <f>IF('S.D.PASTE SHEET'!E680="","",'S.D.PASTE SHEET'!E680)</f>
        <v/>
      </c>
      <c s="86" t="str">
        <f>IF('S.D.PASTE SHEET'!F680="","",'S.D.PASTE SHEET'!F680)</f>
        <v/>
      </c>
      <c s="86" t="str">
        <f>IF('S.D.PASTE SHEET'!G680="","",'S.D.PASTE SHEET'!G680)</f>
        <v/>
      </c>
      <c s="86" t="str">
        <f>IF('S.D.PASTE SHEET'!H680="","",'S.D.PASTE SHEET'!H680)</f>
        <v/>
      </c>
      <c s="86" t="str">
        <f>IF('S.D.PASTE SHEET'!I680="","",'S.D.PASTE SHEET'!I680)</f>
        <v/>
      </c>
      <c s="86" t="str">
        <f>IF('S.D.PASTE SHEET'!J680="","",'S.D.PASTE SHEET'!J680)</f>
        <v/>
      </c>
      <c s="86" t="str">
        <f>IF('S.D.PASTE SHEET'!K680="","",'S.D.PASTE SHEET'!K680)</f>
        <v/>
      </c>
      <c s="86" t="str">
        <f>IF('S.D.PASTE SHEET'!L680="","",'S.D.PASTE SHEET'!L680)</f>
        <v/>
      </c>
      <c s="86" t="str">
        <f>IF('S.D.PASTE SHEET'!M680="","",'S.D.PASTE SHEET'!M680)</f>
        <v/>
      </c>
      <c s="86" t="str">
        <f>IF('S.D.PASTE SHEET'!N680="","",'S.D.PASTE SHEET'!N680)</f>
        <v/>
      </c>
      <c s="86" t="str">
        <f>IF('S.D.PASTE SHEET'!O680="","",'S.D.PASTE SHEET'!O680)</f>
        <v/>
      </c>
      <c s="86" t="str">
        <f>IF('S.D.PASTE SHEET'!P680="","",'S.D.PASTE SHEET'!P680)</f>
        <v/>
      </c>
      <c s="86" t="str">
        <f>IF('S.D.PASTE SHEET'!Q680="","",'S.D.PASTE SHEET'!Q680)</f>
        <v/>
      </c>
      <c s="86" t="str">
        <f>IF('S.D.PASTE SHEET'!R680="","",'S.D.PASTE SHEET'!R680)</f>
        <v/>
      </c>
      <c s="86" t="str">
        <f>IF('S.D.PASTE SHEET'!S680="","",'S.D.PASTE SHEET'!S680)</f>
        <v/>
      </c>
      <c s="86" t="str">
        <f>IF('S.D.PASTE SHEET'!T680="","",'S.D.PASTE SHEET'!T680)</f>
        <v/>
      </c>
      <c s="86" t="str">
        <f>IF('S.D.PASTE SHEET'!U680="","",'S.D.PASTE SHEET'!U680)</f>
        <v/>
      </c>
      <c s="86" t="str">
        <f>IF('S.D.PASTE SHEET'!V680="","",'S.D.PASTE SHEET'!V680)</f>
        <v/>
      </c>
      <c s="86" t="str">
        <f>IF('S.D.PASTE SHEET'!W680="","",'S.D.PASTE SHEET'!W680)</f>
        <v/>
      </c>
      <c s="86" t="str">
        <f>IF('S.D.PASTE SHEET'!X680="","",'S.D.PASTE SHEET'!X680)</f>
        <v/>
      </c>
      <c s="86" t="str">
        <f>IF('S.D.PASTE SHEET'!Y680="","",'S.D.PASTE SHEET'!Y680)</f>
        <v/>
      </c>
      <c s="86" t="str">
        <f>IF('S.D.PASTE SHEET'!Z680="","",'S.D.PASTE SHEET'!Z680)</f>
        <v/>
      </c>
      <c s="86" t="str">
        <f>IF('S.D.PASTE SHEET'!AA680="","",'S.D.PASTE SHEET'!AA680)</f>
        <v/>
      </c>
      <c s="86" t="str">
        <f>IF('S.D.PASTE SHEET'!AB680="","",'S.D.PASTE SHEET'!AB680)</f>
        <v/>
      </c>
      <c s="86" t="str">
        <f>IF('S.D.PASTE SHEET'!AC680="","",'S.D.PASTE SHEET'!AC680)</f>
        <v/>
      </c>
      <c s="86" t="str">
        <f>IF('S.D.PASTE SHEET'!AD680="","",'S.D.PASTE SHEET'!AD680)</f>
        <v/>
      </c>
      <c s="87"/>
      <c s="88" t="str">
        <f>IF(AK680="","",IF(AK680&gt;0,COUNT($AG$2:AG680),""))</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80" s="88" t="str">
        <f>IF(BC680="","",IF(BC680&gt;0,COUNT($AY$2:AY680),""))</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81" spans="1:66" ht="15.75" customHeight="1">
      <c r="A681" s="86" t="str">
        <f>IF('S.D.PASTE SHEET'!A681="","",'S.D.PASTE SHEET'!A681)</f>
        <v/>
      </c>
      <c s="86" t="str">
        <f>IF('S.D.PASTE SHEET'!B681="","",'S.D.PASTE SHEET'!B681)</f>
        <v/>
      </c>
      <c s="86" t="str">
        <f>IF('S.D.PASTE SHEET'!C681="","",'S.D.PASTE SHEET'!C681)</f>
        <v/>
      </c>
      <c s="86" t="str">
        <f>IF('S.D.PASTE SHEET'!D681="","",'S.D.PASTE SHEET'!D681)</f>
        <v/>
      </c>
      <c s="86" t="str">
        <f>IF('S.D.PASTE SHEET'!E681="","",'S.D.PASTE SHEET'!E681)</f>
        <v/>
      </c>
      <c s="86" t="str">
        <f>IF('S.D.PASTE SHEET'!F681="","",'S.D.PASTE SHEET'!F681)</f>
        <v/>
      </c>
      <c s="86" t="str">
        <f>IF('S.D.PASTE SHEET'!G681="","",'S.D.PASTE SHEET'!G681)</f>
        <v/>
      </c>
      <c s="86" t="str">
        <f>IF('S.D.PASTE SHEET'!H681="","",'S.D.PASTE SHEET'!H681)</f>
        <v/>
      </c>
      <c s="86" t="str">
        <f>IF('S.D.PASTE SHEET'!I681="","",'S.D.PASTE SHEET'!I681)</f>
        <v/>
      </c>
      <c s="86" t="str">
        <f>IF('S.D.PASTE SHEET'!J681="","",'S.D.PASTE SHEET'!J681)</f>
        <v/>
      </c>
      <c s="86" t="str">
        <f>IF('S.D.PASTE SHEET'!K681="","",'S.D.PASTE SHEET'!K681)</f>
        <v/>
      </c>
      <c s="86" t="str">
        <f>IF('S.D.PASTE SHEET'!L681="","",'S.D.PASTE SHEET'!L681)</f>
        <v/>
      </c>
      <c s="86" t="str">
        <f>IF('S.D.PASTE SHEET'!M681="","",'S.D.PASTE SHEET'!M681)</f>
        <v/>
      </c>
      <c s="86" t="str">
        <f>IF('S.D.PASTE SHEET'!N681="","",'S.D.PASTE SHEET'!N681)</f>
        <v/>
      </c>
      <c s="86" t="str">
        <f>IF('S.D.PASTE SHEET'!O681="","",'S.D.PASTE SHEET'!O681)</f>
        <v/>
      </c>
      <c s="86" t="str">
        <f>IF('S.D.PASTE SHEET'!P681="","",'S.D.PASTE SHEET'!P681)</f>
        <v/>
      </c>
      <c s="86" t="str">
        <f>IF('S.D.PASTE SHEET'!Q681="","",'S.D.PASTE SHEET'!Q681)</f>
        <v/>
      </c>
      <c s="86" t="str">
        <f>IF('S.D.PASTE SHEET'!R681="","",'S.D.PASTE SHEET'!R681)</f>
        <v/>
      </c>
      <c s="86" t="str">
        <f>IF('S.D.PASTE SHEET'!S681="","",'S.D.PASTE SHEET'!S681)</f>
        <v/>
      </c>
      <c s="86" t="str">
        <f>IF('S.D.PASTE SHEET'!T681="","",'S.D.PASTE SHEET'!T681)</f>
        <v/>
      </c>
      <c s="86" t="str">
        <f>IF('S.D.PASTE SHEET'!U681="","",'S.D.PASTE SHEET'!U681)</f>
        <v/>
      </c>
      <c s="86" t="str">
        <f>IF('S.D.PASTE SHEET'!V681="","",'S.D.PASTE SHEET'!V681)</f>
        <v/>
      </c>
      <c s="86" t="str">
        <f>IF('S.D.PASTE SHEET'!W681="","",'S.D.PASTE SHEET'!W681)</f>
        <v/>
      </c>
      <c s="86" t="str">
        <f>IF('S.D.PASTE SHEET'!X681="","",'S.D.PASTE SHEET'!X681)</f>
        <v/>
      </c>
      <c s="86" t="str">
        <f>IF('S.D.PASTE SHEET'!Y681="","",'S.D.PASTE SHEET'!Y681)</f>
        <v/>
      </c>
      <c s="86" t="str">
        <f>IF('S.D.PASTE SHEET'!Z681="","",'S.D.PASTE SHEET'!Z681)</f>
        <v/>
      </c>
      <c s="86" t="str">
        <f>IF('S.D.PASTE SHEET'!AA681="","",'S.D.PASTE SHEET'!AA681)</f>
        <v/>
      </c>
      <c s="86" t="str">
        <f>IF('S.D.PASTE SHEET'!AB681="","",'S.D.PASTE SHEET'!AB681)</f>
        <v/>
      </c>
      <c s="86" t="str">
        <f>IF('S.D.PASTE SHEET'!AC681="","",'S.D.PASTE SHEET'!AC681)</f>
        <v/>
      </c>
      <c s="86" t="str">
        <f>IF('S.D.PASTE SHEET'!AD681="","",'S.D.PASTE SHEET'!AD681)</f>
        <v/>
      </c>
      <c s="87"/>
      <c s="88" t="str">
        <f>IF(AK681="","",IF(AK681&gt;0,COUNT($AG$2:AG681),""))</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81" s="88" t="str">
        <f>IF(BC681="","",IF(BC681&gt;0,COUNT($AY$2:AY681),""))</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82" spans="1:66" ht="15.75" customHeight="1">
      <c r="A682" s="86" t="str">
        <f>IF('S.D.PASTE SHEET'!A682="","",'S.D.PASTE SHEET'!A682)</f>
        <v/>
      </c>
      <c s="86" t="str">
        <f>IF('S.D.PASTE SHEET'!B682="","",'S.D.PASTE SHEET'!B682)</f>
        <v/>
      </c>
      <c s="86" t="str">
        <f>IF('S.D.PASTE SHEET'!C682="","",'S.D.PASTE SHEET'!C682)</f>
        <v/>
      </c>
      <c s="86" t="str">
        <f>IF('S.D.PASTE SHEET'!D682="","",'S.D.PASTE SHEET'!D682)</f>
        <v/>
      </c>
      <c s="86" t="str">
        <f>IF('S.D.PASTE SHEET'!E682="","",'S.D.PASTE SHEET'!E682)</f>
        <v/>
      </c>
      <c s="86" t="str">
        <f>IF('S.D.PASTE SHEET'!F682="","",'S.D.PASTE SHEET'!F682)</f>
        <v/>
      </c>
      <c s="86" t="str">
        <f>IF('S.D.PASTE SHEET'!G682="","",'S.D.PASTE SHEET'!G682)</f>
        <v/>
      </c>
      <c s="86" t="str">
        <f>IF('S.D.PASTE SHEET'!H682="","",'S.D.PASTE SHEET'!H682)</f>
        <v/>
      </c>
      <c s="86" t="str">
        <f>IF('S.D.PASTE SHEET'!I682="","",'S.D.PASTE SHEET'!I682)</f>
        <v/>
      </c>
      <c s="86" t="str">
        <f>IF('S.D.PASTE SHEET'!J682="","",'S.D.PASTE SHEET'!J682)</f>
        <v/>
      </c>
      <c s="86" t="str">
        <f>IF('S.D.PASTE SHEET'!K682="","",'S.D.PASTE SHEET'!K682)</f>
        <v/>
      </c>
      <c s="86" t="str">
        <f>IF('S.D.PASTE SHEET'!L682="","",'S.D.PASTE SHEET'!L682)</f>
        <v/>
      </c>
      <c s="86" t="str">
        <f>IF('S.D.PASTE SHEET'!M682="","",'S.D.PASTE SHEET'!M682)</f>
        <v/>
      </c>
      <c s="86" t="str">
        <f>IF('S.D.PASTE SHEET'!N682="","",'S.D.PASTE SHEET'!N682)</f>
        <v/>
      </c>
      <c s="86" t="str">
        <f>IF('S.D.PASTE SHEET'!O682="","",'S.D.PASTE SHEET'!O682)</f>
        <v/>
      </c>
      <c s="86" t="str">
        <f>IF('S.D.PASTE SHEET'!P682="","",'S.D.PASTE SHEET'!P682)</f>
        <v/>
      </c>
      <c s="86" t="str">
        <f>IF('S.D.PASTE SHEET'!Q682="","",'S.D.PASTE SHEET'!Q682)</f>
        <v/>
      </c>
      <c s="86" t="str">
        <f>IF('S.D.PASTE SHEET'!R682="","",'S.D.PASTE SHEET'!R682)</f>
        <v/>
      </c>
      <c s="86" t="str">
        <f>IF('S.D.PASTE SHEET'!S682="","",'S.D.PASTE SHEET'!S682)</f>
        <v/>
      </c>
      <c s="86" t="str">
        <f>IF('S.D.PASTE SHEET'!T682="","",'S.D.PASTE SHEET'!T682)</f>
        <v/>
      </c>
      <c s="86" t="str">
        <f>IF('S.D.PASTE SHEET'!U682="","",'S.D.PASTE SHEET'!U682)</f>
        <v/>
      </c>
      <c s="86" t="str">
        <f>IF('S.D.PASTE SHEET'!V682="","",'S.D.PASTE SHEET'!V682)</f>
        <v/>
      </c>
      <c s="86" t="str">
        <f>IF('S.D.PASTE SHEET'!W682="","",'S.D.PASTE SHEET'!W682)</f>
        <v/>
      </c>
      <c s="86" t="str">
        <f>IF('S.D.PASTE SHEET'!X682="","",'S.D.PASTE SHEET'!X682)</f>
        <v/>
      </c>
      <c s="86" t="str">
        <f>IF('S.D.PASTE SHEET'!Y682="","",'S.D.PASTE SHEET'!Y682)</f>
        <v/>
      </c>
      <c s="86" t="str">
        <f>IF('S.D.PASTE SHEET'!Z682="","",'S.D.PASTE SHEET'!Z682)</f>
        <v/>
      </c>
      <c s="86" t="str">
        <f>IF('S.D.PASTE SHEET'!AA682="","",'S.D.PASTE SHEET'!AA682)</f>
        <v/>
      </c>
      <c s="86" t="str">
        <f>IF('S.D.PASTE SHEET'!AB682="","",'S.D.PASTE SHEET'!AB682)</f>
        <v/>
      </c>
      <c s="86" t="str">
        <f>IF('S.D.PASTE SHEET'!AC682="","",'S.D.PASTE SHEET'!AC682)</f>
        <v/>
      </c>
      <c s="86" t="str">
        <f>IF('S.D.PASTE SHEET'!AD682="","",'S.D.PASTE SHEET'!AD682)</f>
        <v/>
      </c>
      <c s="87"/>
      <c s="88" t="str">
        <f>IF(AK682="","",IF(AK682&gt;0,COUNT($AG$2:AG682),""))</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82" s="88" t="str">
        <f>IF(BC682="","",IF(BC682&gt;0,COUNT($AY$2:AY682),""))</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83" spans="1:66" ht="15.75" customHeight="1">
      <c r="A683" s="86" t="str">
        <f>IF('S.D.PASTE SHEET'!A683="","",'S.D.PASTE SHEET'!A683)</f>
        <v/>
      </c>
      <c s="86" t="str">
        <f>IF('S.D.PASTE SHEET'!B683="","",'S.D.PASTE SHEET'!B683)</f>
        <v/>
      </c>
      <c s="86" t="str">
        <f>IF('S.D.PASTE SHEET'!C683="","",'S.D.PASTE SHEET'!C683)</f>
        <v/>
      </c>
      <c s="86" t="str">
        <f>IF('S.D.PASTE SHEET'!D683="","",'S.D.PASTE SHEET'!D683)</f>
        <v/>
      </c>
      <c s="86" t="str">
        <f>IF('S.D.PASTE SHEET'!E683="","",'S.D.PASTE SHEET'!E683)</f>
        <v/>
      </c>
      <c s="86" t="str">
        <f>IF('S.D.PASTE SHEET'!F683="","",'S.D.PASTE SHEET'!F683)</f>
        <v/>
      </c>
      <c s="86" t="str">
        <f>IF('S.D.PASTE SHEET'!G683="","",'S.D.PASTE SHEET'!G683)</f>
        <v/>
      </c>
      <c s="86" t="str">
        <f>IF('S.D.PASTE SHEET'!H683="","",'S.D.PASTE SHEET'!H683)</f>
        <v/>
      </c>
      <c s="86" t="str">
        <f>IF('S.D.PASTE SHEET'!I683="","",'S.D.PASTE SHEET'!I683)</f>
        <v/>
      </c>
      <c s="86" t="str">
        <f>IF('S.D.PASTE SHEET'!J683="","",'S.D.PASTE SHEET'!J683)</f>
        <v/>
      </c>
      <c s="86" t="str">
        <f>IF('S.D.PASTE SHEET'!K683="","",'S.D.PASTE SHEET'!K683)</f>
        <v/>
      </c>
      <c s="86" t="str">
        <f>IF('S.D.PASTE SHEET'!L683="","",'S.D.PASTE SHEET'!L683)</f>
        <v/>
      </c>
      <c s="86" t="str">
        <f>IF('S.D.PASTE SHEET'!M683="","",'S.D.PASTE SHEET'!M683)</f>
        <v/>
      </c>
      <c s="86" t="str">
        <f>IF('S.D.PASTE SHEET'!N683="","",'S.D.PASTE SHEET'!N683)</f>
        <v/>
      </c>
      <c s="86" t="str">
        <f>IF('S.D.PASTE SHEET'!O683="","",'S.D.PASTE SHEET'!O683)</f>
        <v/>
      </c>
      <c s="86" t="str">
        <f>IF('S.D.PASTE SHEET'!P683="","",'S.D.PASTE SHEET'!P683)</f>
        <v/>
      </c>
      <c s="86" t="str">
        <f>IF('S.D.PASTE SHEET'!Q683="","",'S.D.PASTE SHEET'!Q683)</f>
        <v/>
      </c>
      <c s="86" t="str">
        <f>IF('S.D.PASTE SHEET'!R683="","",'S.D.PASTE SHEET'!R683)</f>
        <v/>
      </c>
      <c s="86" t="str">
        <f>IF('S.D.PASTE SHEET'!S683="","",'S.D.PASTE SHEET'!S683)</f>
        <v/>
      </c>
      <c s="86" t="str">
        <f>IF('S.D.PASTE SHEET'!T683="","",'S.D.PASTE SHEET'!T683)</f>
        <v/>
      </c>
      <c s="86" t="str">
        <f>IF('S.D.PASTE SHEET'!U683="","",'S.D.PASTE SHEET'!U683)</f>
        <v/>
      </c>
      <c s="86" t="str">
        <f>IF('S.D.PASTE SHEET'!V683="","",'S.D.PASTE SHEET'!V683)</f>
        <v/>
      </c>
      <c s="86" t="str">
        <f>IF('S.D.PASTE SHEET'!W683="","",'S.D.PASTE SHEET'!W683)</f>
        <v/>
      </c>
      <c s="86" t="str">
        <f>IF('S.D.PASTE SHEET'!X683="","",'S.D.PASTE SHEET'!X683)</f>
        <v/>
      </c>
      <c s="86" t="str">
        <f>IF('S.D.PASTE SHEET'!Y683="","",'S.D.PASTE SHEET'!Y683)</f>
        <v/>
      </c>
      <c s="86" t="str">
        <f>IF('S.D.PASTE SHEET'!Z683="","",'S.D.PASTE SHEET'!Z683)</f>
        <v/>
      </c>
      <c s="86" t="str">
        <f>IF('S.D.PASTE SHEET'!AA683="","",'S.D.PASTE SHEET'!AA683)</f>
        <v/>
      </c>
      <c s="86" t="str">
        <f>IF('S.D.PASTE SHEET'!AB683="","",'S.D.PASTE SHEET'!AB683)</f>
        <v/>
      </c>
      <c s="86" t="str">
        <f>IF('S.D.PASTE SHEET'!AC683="","",'S.D.PASTE SHEET'!AC683)</f>
        <v/>
      </c>
      <c s="86" t="str">
        <f>IF('S.D.PASTE SHEET'!AD683="","",'S.D.PASTE SHEET'!AD683)</f>
        <v/>
      </c>
      <c s="87"/>
      <c s="88" t="str">
        <f>IF(AK683="","",IF(AK683&gt;0,COUNT($AG$2:AG683),""))</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83" s="88" t="str">
        <f>IF(BC683="","",IF(BC683&gt;0,COUNT($AY$2:AY683),""))</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84" spans="1:66" ht="15.75" customHeight="1">
      <c r="A684" s="86" t="str">
        <f>IF('S.D.PASTE SHEET'!A684="","",'S.D.PASTE SHEET'!A684)</f>
        <v/>
      </c>
      <c s="86" t="str">
        <f>IF('S.D.PASTE SHEET'!B684="","",'S.D.PASTE SHEET'!B684)</f>
        <v/>
      </c>
      <c s="86" t="str">
        <f>IF('S.D.PASTE SHEET'!C684="","",'S.D.PASTE SHEET'!C684)</f>
        <v/>
      </c>
      <c s="86" t="str">
        <f>IF('S.D.PASTE SHEET'!D684="","",'S.D.PASTE SHEET'!D684)</f>
        <v/>
      </c>
      <c s="86" t="str">
        <f>IF('S.D.PASTE SHEET'!E684="","",'S.D.PASTE SHEET'!E684)</f>
        <v/>
      </c>
      <c s="86" t="str">
        <f>IF('S.D.PASTE SHEET'!F684="","",'S.D.PASTE SHEET'!F684)</f>
        <v/>
      </c>
      <c s="86" t="str">
        <f>IF('S.D.PASTE SHEET'!G684="","",'S.D.PASTE SHEET'!G684)</f>
        <v/>
      </c>
      <c s="86" t="str">
        <f>IF('S.D.PASTE SHEET'!H684="","",'S.D.PASTE SHEET'!H684)</f>
        <v/>
      </c>
      <c s="86" t="str">
        <f>IF('S.D.PASTE SHEET'!I684="","",'S.D.PASTE SHEET'!I684)</f>
        <v/>
      </c>
      <c s="86" t="str">
        <f>IF('S.D.PASTE SHEET'!J684="","",'S.D.PASTE SHEET'!J684)</f>
        <v/>
      </c>
      <c s="86" t="str">
        <f>IF('S.D.PASTE SHEET'!K684="","",'S.D.PASTE SHEET'!K684)</f>
        <v/>
      </c>
      <c s="86" t="str">
        <f>IF('S.D.PASTE SHEET'!L684="","",'S.D.PASTE SHEET'!L684)</f>
        <v/>
      </c>
      <c s="86" t="str">
        <f>IF('S.D.PASTE SHEET'!M684="","",'S.D.PASTE SHEET'!M684)</f>
        <v/>
      </c>
      <c s="86" t="str">
        <f>IF('S.D.PASTE SHEET'!N684="","",'S.D.PASTE SHEET'!N684)</f>
        <v/>
      </c>
      <c s="86" t="str">
        <f>IF('S.D.PASTE SHEET'!O684="","",'S.D.PASTE SHEET'!O684)</f>
        <v/>
      </c>
      <c s="86" t="str">
        <f>IF('S.D.PASTE SHEET'!P684="","",'S.D.PASTE SHEET'!P684)</f>
        <v/>
      </c>
      <c s="86" t="str">
        <f>IF('S.D.PASTE SHEET'!Q684="","",'S.D.PASTE SHEET'!Q684)</f>
        <v/>
      </c>
      <c s="86" t="str">
        <f>IF('S.D.PASTE SHEET'!R684="","",'S.D.PASTE SHEET'!R684)</f>
        <v/>
      </c>
      <c s="86" t="str">
        <f>IF('S.D.PASTE SHEET'!S684="","",'S.D.PASTE SHEET'!S684)</f>
        <v/>
      </c>
      <c s="86" t="str">
        <f>IF('S.D.PASTE SHEET'!T684="","",'S.D.PASTE SHEET'!T684)</f>
        <v/>
      </c>
      <c s="86" t="str">
        <f>IF('S.D.PASTE SHEET'!U684="","",'S.D.PASTE SHEET'!U684)</f>
        <v/>
      </c>
      <c s="86" t="str">
        <f>IF('S.D.PASTE SHEET'!V684="","",'S.D.PASTE SHEET'!V684)</f>
        <v/>
      </c>
      <c s="86" t="str">
        <f>IF('S.D.PASTE SHEET'!W684="","",'S.D.PASTE SHEET'!W684)</f>
        <v/>
      </c>
      <c s="86" t="str">
        <f>IF('S.D.PASTE SHEET'!X684="","",'S.D.PASTE SHEET'!X684)</f>
        <v/>
      </c>
      <c s="86" t="str">
        <f>IF('S.D.PASTE SHEET'!Y684="","",'S.D.PASTE SHEET'!Y684)</f>
        <v/>
      </c>
      <c s="86" t="str">
        <f>IF('S.D.PASTE SHEET'!Z684="","",'S.D.PASTE SHEET'!Z684)</f>
        <v/>
      </c>
      <c s="86" t="str">
        <f>IF('S.D.PASTE SHEET'!AA684="","",'S.D.PASTE SHEET'!AA684)</f>
        <v/>
      </c>
      <c s="86" t="str">
        <f>IF('S.D.PASTE SHEET'!AB684="","",'S.D.PASTE SHEET'!AB684)</f>
        <v/>
      </c>
      <c s="86" t="str">
        <f>IF('S.D.PASTE SHEET'!AC684="","",'S.D.PASTE SHEET'!AC684)</f>
        <v/>
      </c>
      <c s="86" t="str">
        <f>IF('S.D.PASTE SHEET'!AD684="","",'S.D.PASTE SHEET'!AD684)</f>
        <v/>
      </c>
      <c s="87"/>
      <c s="88" t="str">
        <f>IF(AK684="","",IF(AK684&gt;0,COUNT($AG$2:AG684),""))</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84" s="88" t="str">
        <f>IF(BC684="","",IF(BC684&gt;0,COUNT($AY$2:AY684),""))</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85" spans="1:66" ht="15.75" customHeight="1">
      <c r="A685" s="86" t="str">
        <f>IF('S.D.PASTE SHEET'!A685="","",'S.D.PASTE SHEET'!A685)</f>
        <v/>
      </c>
      <c s="86" t="str">
        <f>IF('S.D.PASTE SHEET'!B685="","",'S.D.PASTE SHEET'!B685)</f>
        <v/>
      </c>
      <c s="86" t="str">
        <f>IF('S.D.PASTE SHEET'!C685="","",'S.D.PASTE SHEET'!C685)</f>
        <v/>
      </c>
      <c s="86" t="str">
        <f>IF('S.D.PASTE SHEET'!D685="","",'S.D.PASTE SHEET'!D685)</f>
        <v/>
      </c>
      <c s="86" t="str">
        <f>IF('S.D.PASTE SHEET'!E685="","",'S.D.PASTE SHEET'!E685)</f>
        <v/>
      </c>
      <c s="86" t="str">
        <f>IF('S.D.PASTE SHEET'!F685="","",'S.D.PASTE SHEET'!F685)</f>
        <v/>
      </c>
      <c s="86" t="str">
        <f>IF('S.D.PASTE SHEET'!G685="","",'S.D.PASTE SHEET'!G685)</f>
        <v/>
      </c>
      <c s="86" t="str">
        <f>IF('S.D.PASTE SHEET'!H685="","",'S.D.PASTE SHEET'!H685)</f>
        <v/>
      </c>
      <c s="86" t="str">
        <f>IF('S.D.PASTE SHEET'!I685="","",'S.D.PASTE SHEET'!I685)</f>
        <v/>
      </c>
      <c s="86" t="str">
        <f>IF('S.D.PASTE SHEET'!J685="","",'S.D.PASTE SHEET'!J685)</f>
        <v/>
      </c>
      <c s="86" t="str">
        <f>IF('S.D.PASTE SHEET'!K685="","",'S.D.PASTE SHEET'!K685)</f>
        <v/>
      </c>
      <c s="86" t="str">
        <f>IF('S.D.PASTE SHEET'!L685="","",'S.D.PASTE SHEET'!L685)</f>
        <v/>
      </c>
      <c s="86" t="str">
        <f>IF('S.D.PASTE SHEET'!M685="","",'S.D.PASTE SHEET'!M685)</f>
        <v/>
      </c>
      <c s="86" t="str">
        <f>IF('S.D.PASTE SHEET'!N685="","",'S.D.PASTE SHEET'!N685)</f>
        <v/>
      </c>
      <c s="86" t="str">
        <f>IF('S.D.PASTE SHEET'!O685="","",'S.D.PASTE SHEET'!O685)</f>
        <v/>
      </c>
      <c s="86" t="str">
        <f>IF('S.D.PASTE SHEET'!P685="","",'S.D.PASTE SHEET'!P685)</f>
        <v/>
      </c>
      <c s="86" t="str">
        <f>IF('S.D.PASTE SHEET'!Q685="","",'S.D.PASTE SHEET'!Q685)</f>
        <v/>
      </c>
      <c s="86" t="str">
        <f>IF('S.D.PASTE SHEET'!R685="","",'S.D.PASTE SHEET'!R685)</f>
        <v/>
      </c>
      <c s="86" t="str">
        <f>IF('S.D.PASTE SHEET'!S685="","",'S.D.PASTE SHEET'!S685)</f>
        <v/>
      </c>
      <c s="86" t="str">
        <f>IF('S.D.PASTE SHEET'!T685="","",'S.D.PASTE SHEET'!T685)</f>
        <v/>
      </c>
      <c s="86" t="str">
        <f>IF('S.D.PASTE SHEET'!U685="","",'S.D.PASTE SHEET'!U685)</f>
        <v/>
      </c>
      <c s="86" t="str">
        <f>IF('S.D.PASTE SHEET'!V685="","",'S.D.PASTE SHEET'!V685)</f>
        <v/>
      </c>
      <c s="86" t="str">
        <f>IF('S.D.PASTE SHEET'!W685="","",'S.D.PASTE SHEET'!W685)</f>
        <v/>
      </c>
      <c s="86" t="str">
        <f>IF('S.D.PASTE SHEET'!X685="","",'S.D.PASTE SHEET'!X685)</f>
        <v/>
      </c>
      <c s="86" t="str">
        <f>IF('S.D.PASTE SHEET'!Y685="","",'S.D.PASTE SHEET'!Y685)</f>
        <v/>
      </c>
      <c s="86" t="str">
        <f>IF('S.D.PASTE SHEET'!Z685="","",'S.D.PASTE SHEET'!Z685)</f>
        <v/>
      </c>
      <c s="86" t="str">
        <f>IF('S.D.PASTE SHEET'!AA685="","",'S.D.PASTE SHEET'!AA685)</f>
        <v/>
      </c>
      <c s="86" t="str">
        <f>IF('S.D.PASTE SHEET'!AB685="","",'S.D.PASTE SHEET'!AB685)</f>
        <v/>
      </c>
      <c s="86" t="str">
        <f>IF('S.D.PASTE SHEET'!AC685="","",'S.D.PASTE SHEET'!AC685)</f>
        <v/>
      </c>
      <c s="86" t="str">
        <f>IF('S.D.PASTE SHEET'!AD685="","",'S.D.PASTE SHEET'!AD685)</f>
        <v/>
      </c>
      <c s="87"/>
      <c s="88" t="str">
        <f>IF(AK685="","",IF(AK685&gt;0,COUNT($AG$2:AG685),""))</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85" s="88" t="str">
        <f>IF(BC685="","",IF(BC685&gt;0,COUNT($AY$2:AY685),""))</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86" spans="1:66" ht="15.75" customHeight="1">
      <c r="A686" s="86" t="str">
        <f>IF('S.D.PASTE SHEET'!A686="","",'S.D.PASTE SHEET'!A686)</f>
        <v/>
      </c>
      <c s="86" t="str">
        <f>IF('S.D.PASTE SHEET'!B686="","",'S.D.PASTE SHEET'!B686)</f>
        <v/>
      </c>
      <c s="86" t="str">
        <f>IF('S.D.PASTE SHEET'!C686="","",'S.D.PASTE SHEET'!C686)</f>
        <v/>
      </c>
      <c s="86" t="str">
        <f>IF('S.D.PASTE SHEET'!D686="","",'S.D.PASTE SHEET'!D686)</f>
        <v/>
      </c>
      <c s="86" t="str">
        <f>IF('S.D.PASTE SHEET'!E686="","",'S.D.PASTE SHEET'!E686)</f>
        <v/>
      </c>
      <c s="86" t="str">
        <f>IF('S.D.PASTE SHEET'!F686="","",'S.D.PASTE SHEET'!F686)</f>
        <v/>
      </c>
      <c s="86" t="str">
        <f>IF('S.D.PASTE SHEET'!G686="","",'S.D.PASTE SHEET'!G686)</f>
        <v/>
      </c>
      <c s="86" t="str">
        <f>IF('S.D.PASTE SHEET'!H686="","",'S.D.PASTE SHEET'!H686)</f>
        <v/>
      </c>
      <c s="86" t="str">
        <f>IF('S.D.PASTE SHEET'!I686="","",'S.D.PASTE SHEET'!I686)</f>
        <v/>
      </c>
      <c s="86" t="str">
        <f>IF('S.D.PASTE SHEET'!J686="","",'S.D.PASTE SHEET'!J686)</f>
        <v/>
      </c>
      <c s="86" t="str">
        <f>IF('S.D.PASTE SHEET'!K686="","",'S.D.PASTE SHEET'!K686)</f>
        <v/>
      </c>
      <c s="86" t="str">
        <f>IF('S.D.PASTE SHEET'!L686="","",'S.D.PASTE SHEET'!L686)</f>
        <v/>
      </c>
      <c s="86" t="str">
        <f>IF('S.D.PASTE SHEET'!M686="","",'S.D.PASTE SHEET'!M686)</f>
        <v/>
      </c>
      <c s="86" t="str">
        <f>IF('S.D.PASTE SHEET'!N686="","",'S.D.PASTE SHEET'!N686)</f>
        <v/>
      </c>
      <c s="86" t="str">
        <f>IF('S.D.PASTE SHEET'!O686="","",'S.D.PASTE SHEET'!O686)</f>
        <v/>
      </c>
      <c s="86" t="str">
        <f>IF('S.D.PASTE SHEET'!P686="","",'S.D.PASTE SHEET'!P686)</f>
        <v/>
      </c>
      <c s="86" t="str">
        <f>IF('S.D.PASTE SHEET'!Q686="","",'S.D.PASTE SHEET'!Q686)</f>
        <v/>
      </c>
      <c s="86" t="str">
        <f>IF('S.D.PASTE SHEET'!R686="","",'S.D.PASTE SHEET'!R686)</f>
        <v/>
      </c>
      <c s="86" t="str">
        <f>IF('S.D.PASTE SHEET'!S686="","",'S.D.PASTE SHEET'!S686)</f>
        <v/>
      </c>
      <c s="86" t="str">
        <f>IF('S.D.PASTE SHEET'!T686="","",'S.D.PASTE SHEET'!T686)</f>
        <v/>
      </c>
      <c s="86" t="str">
        <f>IF('S.D.PASTE SHEET'!U686="","",'S.D.PASTE SHEET'!U686)</f>
        <v/>
      </c>
      <c s="86" t="str">
        <f>IF('S.D.PASTE SHEET'!V686="","",'S.D.PASTE SHEET'!V686)</f>
        <v/>
      </c>
      <c s="86" t="str">
        <f>IF('S.D.PASTE SHEET'!W686="","",'S.D.PASTE SHEET'!W686)</f>
        <v/>
      </c>
      <c s="86" t="str">
        <f>IF('S.D.PASTE SHEET'!X686="","",'S.D.PASTE SHEET'!X686)</f>
        <v/>
      </c>
      <c s="86" t="str">
        <f>IF('S.D.PASTE SHEET'!Y686="","",'S.D.PASTE SHEET'!Y686)</f>
        <v/>
      </c>
      <c s="86" t="str">
        <f>IF('S.D.PASTE SHEET'!Z686="","",'S.D.PASTE SHEET'!Z686)</f>
        <v/>
      </c>
      <c s="86" t="str">
        <f>IF('S.D.PASTE SHEET'!AA686="","",'S.D.PASTE SHEET'!AA686)</f>
        <v/>
      </c>
      <c s="86" t="str">
        <f>IF('S.D.PASTE SHEET'!AB686="","",'S.D.PASTE SHEET'!AB686)</f>
        <v/>
      </c>
      <c s="86" t="str">
        <f>IF('S.D.PASTE SHEET'!AC686="","",'S.D.PASTE SHEET'!AC686)</f>
        <v/>
      </c>
      <c s="86" t="str">
        <f>IF('S.D.PASTE SHEET'!AD686="","",'S.D.PASTE SHEET'!AD686)</f>
        <v/>
      </c>
      <c s="87"/>
      <c s="88" t="str">
        <f>IF(AK686="","",IF(AK686&gt;0,COUNT($AG$2:AG686),""))</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86" s="88" t="str">
        <f>IF(BC686="","",IF(BC686&gt;0,COUNT($AY$2:AY686),""))</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87" spans="1:66" ht="15.75" customHeight="1">
      <c r="A687" s="86" t="str">
        <f>IF('S.D.PASTE SHEET'!A687="","",'S.D.PASTE SHEET'!A687)</f>
        <v/>
      </c>
      <c s="86" t="str">
        <f>IF('S.D.PASTE SHEET'!B687="","",'S.D.PASTE SHEET'!B687)</f>
        <v/>
      </c>
      <c s="86" t="str">
        <f>IF('S.D.PASTE SHEET'!C687="","",'S.D.PASTE SHEET'!C687)</f>
        <v/>
      </c>
      <c s="86" t="str">
        <f>IF('S.D.PASTE SHEET'!D687="","",'S.D.PASTE SHEET'!D687)</f>
        <v/>
      </c>
      <c s="86" t="str">
        <f>IF('S.D.PASTE SHEET'!E687="","",'S.D.PASTE SHEET'!E687)</f>
        <v/>
      </c>
      <c s="86" t="str">
        <f>IF('S.D.PASTE SHEET'!F687="","",'S.D.PASTE SHEET'!F687)</f>
        <v/>
      </c>
      <c s="86" t="str">
        <f>IF('S.D.PASTE SHEET'!G687="","",'S.D.PASTE SHEET'!G687)</f>
        <v/>
      </c>
      <c s="86" t="str">
        <f>IF('S.D.PASTE SHEET'!H687="","",'S.D.PASTE SHEET'!H687)</f>
        <v/>
      </c>
      <c s="86" t="str">
        <f>IF('S.D.PASTE SHEET'!I687="","",'S.D.PASTE SHEET'!I687)</f>
        <v/>
      </c>
      <c s="86" t="str">
        <f>IF('S.D.PASTE SHEET'!J687="","",'S.D.PASTE SHEET'!J687)</f>
        <v/>
      </c>
      <c s="86" t="str">
        <f>IF('S.D.PASTE SHEET'!K687="","",'S.D.PASTE SHEET'!K687)</f>
        <v/>
      </c>
      <c s="86" t="str">
        <f>IF('S.D.PASTE SHEET'!L687="","",'S.D.PASTE SHEET'!L687)</f>
        <v/>
      </c>
      <c s="86" t="str">
        <f>IF('S.D.PASTE SHEET'!M687="","",'S.D.PASTE SHEET'!M687)</f>
        <v/>
      </c>
      <c s="86" t="str">
        <f>IF('S.D.PASTE SHEET'!N687="","",'S.D.PASTE SHEET'!N687)</f>
        <v/>
      </c>
      <c s="86" t="str">
        <f>IF('S.D.PASTE SHEET'!O687="","",'S.D.PASTE SHEET'!O687)</f>
        <v/>
      </c>
      <c s="86" t="str">
        <f>IF('S.D.PASTE SHEET'!P687="","",'S.D.PASTE SHEET'!P687)</f>
        <v/>
      </c>
      <c s="86" t="str">
        <f>IF('S.D.PASTE SHEET'!Q687="","",'S.D.PASTE SHEET'!Q687)</f>
        <v/>
      </c>
      <c s="86" t="str">
        <f>IF('S.D.PASTE SHEET'!R687="","",'S.D.PASTE SHEET'!R687)</f>
        <v/>
      </c>
      <c s="86" t="str">
        <f>IF('S.D.PASTE SHEET'!S687="","",'S.D.PASTE SHEET'!S687)</f>
        <v/>
      </c>
      <c s="86" t="str">
        <f>IF('S.D.PASTE SHEET'!T687="","",'S.D.PASTE SHEET'!T687)</f>
        <v/>
      </c>
      <c s="86" t="str">
        <f>IF('S.D.PASTE SHEET'!U687="","",'S.D.PASTE SHEET'!U687)</f>
        <v/>
      </c>
      <c s="86" t="str">
        <f>IF('S.D.PASTE SHEET'!V687="","",'S.D.PASTE SHEET'!V687)</f>
        <v/>
      </c>
      <c s="86" t="str">
        <f>IF('S.D.PASTE SHEET'!W687="","",'S.D.PASTE SHEET'!W687)</f>
        <v/>
      </c>
      <c s="86" t="str">
        <f>IF('S.D.PASTE SHEET'!X687="","",'S.D.PASTE SHEET'!X687)</f>
        <v/>
      </c>
      <c s="86" t="str">
        <f>IF('S.D.PASTE SHEET'!Y687="","",'S.D.PASTE SHEET'!Y687)</f>
        <v/>
      </c>
      <c s="86" t="str">
        <f>IF('S.D.PASTE SHEET'!Z687="","",'S.D.PASTE SHEET'!Z687)</f>
        <v/>
      </c>
      <c s="86" t="str">
        <f>IF('S.D.PASTE SHEET'!AA687="","",'S.D.PASTE SHEET'!AA687)</f>
        <v/>
      </c>
      <c s="86" t="str">
        <f>IF('S.D.PASTE SHEET'!AB687="","",'S.D.PASTE SHEET'!AB687)</f>
        <v/>
      </c>
      <c s="86" t="str">
        <f>IF('S.D.PASTE SHEET'!AC687="","",'S.D.PASTE SHEET'!AC687)</f>
        <v/>
      </c>
      <c s="86" t="str">
        <f>IF('S.D.PASTE SHEET'!AD687="","",'S.D.PASTE SHEET'!AD687)</f>
        <v/>
      </c>
      <c s="87"/>
      <c s="88" t="str">
        <f>IF(AK687="","",IF(AK687&gt;0,COUNT($AG$2:AG687),""))</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87" s="88" t="str">
        <f>IF(BC687="","",IF(BC687&gt;0,COUNT($AY$2:AY687),""))</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88" spans="1:66" ht="15.75" customHeight="1">
      <c r="A688" s="86" t="str">
        <f>IF('S.D.PASTE SHEET'!A688="","",'S.D.PASTE SHEET'!A688)</f>
        <v/>
      </c>
      <c s="86" t="str">
        <f>IF('S.D.PASTE SHEET'!B688="","",'S.D.PASTE SHEET'!B688)</f>
        <v/>
      </c>
      <c s="86" t="str">
        <f>IF('S.D.PASTE SHEET'!C688="","",'S.D.PASTE SHEET'!C688)</f>
        <v/>
      </c>
      <c s="86" t="str">
        <f>IF('S.D.PASTE SHEET'!D688="","",'S.D.PASTE SHEET'!D688)</f>
        <v/>
      </c>
      <c s="86" t="str">
        <f>IF('S.D.PASTE SHEET'!E688="","",'S.D.PASTE SHEET'!E688)</f>
        <v/>
      </c>
      <c s="86" t="str">
        <f>IF('S.D.PASTE SHEET'!F688="","",'S.D.PASTE SHEET'!F688)</f>
        <v/>
      </c>
      <c s="86" t="str">
        <f>IF('S.D.PASTE SHEET'!G688="","",'S.D.PASTE SHEET'!G688)</f>
        <v/>
      </c>
      <c s="86" t="str">
        <f>IF('S.D.PASTE SHEET'!H688="","",'S.D.PASTE SHEET'!H688)</f>
        <v/>
      </c>
      <c s="86" t="str">
        <f>IF('S.D.PASTE SHEET'!I688="","",'S.D.PASTE SHEET'!I688)</f>
        <v/>
      </c>
      <c s="86" t="str">
        <f>IF('S.D.PASTE SHEET'!J688="","",'S.D.PASTE SHEET'!J688)</f>
        <v/>
      </c>
      <c s="86" t="str">
        <f>IF('S.D.PASTE SHEET'!K688="","",'S.D.PASTE SHEET'!K688)</f>
        <v/>
      </c>
      <c s="86" t="str">
        <f>IF('S.D.PASTE SHEET'!L688="","",'S.D.PASTE SHEET'!L688)</f>
        <v/>
      </c>
      <c s="86" t="str">
        <f>IF('S.D.PASTE SHEET'!M688="","",'S.D.PASTE SHEET'!M688)</f>
        <v/>
      </c>
      <c s="86" t="str">
        <f>IF('S.D.PASTE SHEET'!N688="","",'S.D.PASTE SHEET'!N688)</f>
        <v/>
      </c>
      <c s="86" t="str">
        <f>IF('S.D.PASTE SHEET'!O688="","",'S.D.PASTE SHEET'!O688)</f>
        <v/>
      </c>
      <c s="86" t="str">
        <f>IF('S.D.PASTE SHEET'!P688="","",'S.D.PASTE SHEET'!P688)</f>
        <v/>
      </c>
      <c s="86" t="str">
        <f>IF('S.D.PASTE SHEET'!Q688="","",'S.D.PASTE SHEET'!Q688)</f>
        <v/>
      </c>
      <c s="86" t="str">
        <f>IF('S.D.PASTE SHEET'!R688="","",'S.D.PASTE SHEET'!R688)</f>
        <v/>
      </c>
      <c s="86" t="str">
        <f>IF('S.D.PASTE SHEET'!S688="","",'S.D.PASTE SHEET'!S688)</f>
        <v/>
      </c>
      <c s="86" t="str">
        <f>IF('S.D.PASTE SHEET'!T688="","",'S.D.PASTE SHEET'!T688)</f>
        <v/>
      </c>
      <c s="86" t="str">
        <f>IF('S.D.PASTE SHEET'!U688="","",'S.D.PASTE SHEET'!U688)</f>
        <v/>
      </c>
      <c s="86" t="str">
        <f>IF('S.D.PASTE SHEET'!V688="","",'S.D.PASTE SHEET'!V688)</f>
        <v/>
      </c>
      <c s="86" t="str">
        <f>IF('S.D.PASTE SHEET'!W688="","",'S.D.PASTE SHEET'!W688)</f>
        <v/>
      </c>
      <c s="86" t="str">
        <f>IF('S.D.PASTE SHEET'!X688="","",'S.D.PASTE SHEET'!X688)</f>
        <v/>
      </c>
      <c s="86" t="str">
        <f>IF('S.D.PASTE SHEET'!Y688="","",'S.D.PASTE SHEET'!Y688)</f>
        <v/>
      </c>
      <c s="86" t="str">
        <f>IF('S.D.PASTE SHEET'!Z688="","",'S.D.PASTE SHEET'!Z688)</f>
        <v/>
      </c>
      <c s="86" t="str">
        <f>IF('S.D.PASTE SHEET'!AA688="","",'S.D.PASTE SHEET'!AA688)</f>
        <v/>
      </c>
      <c s="86" t="str">
        <f>IF('S.D.PASTE SHEET'!AB688="","",'S.D.PASTE SHEET'!AB688)</f>
        <v/>
      </c>
      <c s="86" t="str">
        <f>IF('S.D.PASTE SHEET'!AC688="","",'S.D.PASTE SHEET'!AC688)</f>
        <v/>
      </c>
      <c s="86" t="str">
        <f>IF('S.D.PASTE SHEET'!AD688="","",'S.D.PASTE SHEET'!AD688)</f>
        <v/>
      </c>
      <c s="87"/>
      <c s="88" t="str">
        <f>IF(AK688="","",IF(AK688&gt;0,COUNT($AG$2:AG688),""))</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88" s="88" t="str">
        <f>IF(BC688="","",IF(BC688&gt;0,COUNT($AY$2:AY688),""))</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89" spans="1:66" ht="15.75" customHeight="1">
      <c r="A689" s="86" t="str">
        <f>IF('S.D.PASTE SHEET'!A689="","",'S.D.PASTE SHEET'!A689)</f>
        <v/>
      </c>
      <c s="86" t="str">
        <f>IF('S.D.PASTE SHEET'!B689="","",'S.D.PASTE SHEET'!B689)</f>
        <v/>
      </c>
      <c s="86" t="str">
        <f>IF('S.D.PASTE SHEET'!C689="","",'S.D.PASTE SHEET'!C689)</f>
        <v/>
      </c>
      <c s="86" t="str">
        <f>IF('S.D.PASTE SHEET'!D689="","",'S.D.PASTE SHEET'!D689)</f>
        <v/>
      </c>
      <c s="86" t="str">
        <f>IF('S.D.PASTE SHEET'!E689="","",'S.D.PASTE SHEET'!E689)</f>
        <v/>
      </c>
      <c s="86" t="str">
        <f>IF('S.D.PASTE SHEET'!F689="","",'S.D.PASTE SHEET'!F689)</f>
        <v/>
      </c>
      <c s="86" t="str">
        <f>IF('S.D.PASTE SHEET'!G689="","",'S.D.PASTE SHEET'!G689)</f>
        <v/>
      </c>
      <c s="86" t="str">
        <f>IF('S.D.PASTE SHEET'!H689="","",'S.D.PASTE SHEET'!H689)</f>
        <v/>
      </c>
      <c s="86" t="str">
        <f>IF('S.D.PASTE SHEET'!I689="","",'S.D.PASTE SHEET'!I689)</f>
        <v/>
      </c>
      <c s="86" t="str">
        <f>IF('S.D.PASTE SHEET'!J689="","",'S.D.PASTE SHEET'!J689)</f>
        <v/>
      </c>
      <c s="86" t="str">
        <f>IF('S.D.PASTE SHEET'!K689="","",'S.D.PASTE SHEET'!K689)</f>
        <v/>
      </c>
      <c s="86" t="str">
        <f>IF('S.D.PASTE SHEET'!L689="","",'S.D.PASTE SHEET'!L689)</f>
        <v/>
      </c>
      <c s="86" t="str">
        <f>IF('S.D.PASTE SHEET'!M689="","",'S.D.PASTE SHEET'!M689)</f>
        <v/>
      </c>
      <c s="86" t="str">
        <f>IF('S.D.PASTE SHEET'!N689="","",'S.D.PASTE SHEET'!N689)</f>
        <v/>
      </c>
      <c s="86" t="str">
        <f>IF('S.D.PASTE SHEET'!O689="","",'S.D.PASTE SHEET'!O689)</f>
        <v/>
      </c>
      <c s="86" t="str">
        <f>IF('S.D.PASTE SHEET'!P689="","",'S.D.PASTE SHEET'!P689)</f>
        <v/>
      </c>
      <c s="86" t="str">
        <f>IF('S.D.PASTE SHEET'!Q689="","",'S.D.PASTE SHEET'!Q689)</f>
        <v/>
      </c>
      <c s="86" t="str">
        <f>IF('S.D.PASTE SHEET'!R689="","",'S.D.PASTE SHEET'!R689)</f>
        <v/>
      </c>
      <c s="86" t="str">
        <f>IF('S.D.PASTE SHEET'!S689="","",'S.D.PASTE SHEET'!S689)</f>
        <v/>
      </c>
      <c s="86" t="str">
        <f>IF('S.D.PASTE SHEET'!T689="","",'S.D.PASTE SHEET'!T689)</f>
        <v/>
      </c>
      <c s="86" t="str">
        <f>IF('S.D.PASTE SHEET'!U689="","",'S.D.PASTE SHEET'!U689)</f>
        <v/>
      </c>
      <c s="86" t="str">
        <f>IF('S.D.PASTE SHEET'!V689="","",'S.D.PASTE SHEET'!V689)</f>
        <v/>
      </c>
      <c s="86" t="str">
        <f>IF('S.D.PASTE SHEET'!W689="","",'S.D.PASTE SHEET'!W689)</f>
        <v/>
      </c>
      <c s="86" t="str">
        <f>IF('S.D.PASTE SHEET'!X689="","",'S.D.PASTE SHEET'!X689)</f>
        <v/>
      </c>
      <c s="86" t="str">
        <f>IF('S.D.PASTE SHEET'!Y689="","",'S.D.PASTE SHEET'!Y689)</f>
        <v/>
      </c>
      <c s="86" t="str">
        <f>IF('S.D.PASTE SHEET'!Z689="","",'S.D.PASTE SHEET'!Z689)</f>
        <v/>
      </c>
      <c s="86" t="str">
        <f>IF('S.D.PASTE SHEET'!AA689="","",'S.D.PASTE SHEET'!AA689)</f>
        <v/>
      </c>
      <c s="86" t="str">
        <f>IF('S.D.PASTE SHEET'!AB689="","",'S.D.PASTE SHEET'!AB689)</f>
        <v/>
      </c>
      <c s="86" t="str">
        <f>IF('S.D.PASTE SHEET'!AC689="","",'S.D.PASTE SHEET'!AC689)</f>
        <v/>
      </c>
      <c s="86" t="str">
        <f>IF('S.D.PASTE SHEET'!AD689="","",'S.D.PASTE SHEET'!AD689)</f>
        <v/>
      </c>
      <c s="87"/>
      <c s="88" t="str">
        <f>IF(AK689="","",IF(AK689&gt;0,COUNT($AG$2:AG689),""))</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89" s="88" t="str">
        <f>IF(BC689="","",IF(BC689&gt;0,COUNT($AY$2:AY689),""))</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90" spans="1:66" ht="15.75" customHeight="1">
      <c r="A690" s="86" t="str">
        <f>IF('S.D.PASTE SHEET'!A690="","",'S.D.PASTE SHEET'!A690)</f>
        <v/>
      </c>
      <c s="86" t="str">
        <f>IF('S.D.PASTE SHEET'!B690="","",'S.D.PASTE SHEET'!B690)</f>
        <v/>
      </c>
      <c s="86" t="str">
        <f>IF('S.D.PASTE SHEET'!C690="","",'S.D.PASTE SHEET'!C690)</f>
        <v/>
      </c>
      <c s="86" t="str">
        <f>IF('S.D.PASTE SHEET'!D690="","",'S.D.PASTE SHEET'!D690)</f>
        <v/>
      </c>
      <c s="86" t="str">
        <f>IF('S.D.PASTE SHEET'!E690="","",'S.D.PASTE SHEET'!E690)</f>
        <v/>
      </c>
      <c s="86" t="str">
        <f>IF('S.D.PASTE SHEET'!F690="","",'S.D.PASTE SHEET'!F690)</f>
        <v/>
      </c>
      <c s="86" t="str">
        <f>IF('S.D.PASTE SHEET'!G690="","",'S.D.PASTE SHEET'!G690)</f>
        <v/>
      </c>
      <c s="86" t="str">
        <f>IF('S.D.PASTE SHEET'!H690="","",'S.D.PASTE SHEET'!H690)</f>
        <v/>
      </c>
      <c s="86" t="str">
        <f>IF('S.D.PASTE SHEET'!I690="","",'S.D.PASTE SHEET'!I690)</f>
        <v/>
      </c>
      <c s="86" t="str">
        <f>IF('S.D.PASTE SHEET'!J690="","",'S.D.PASTE SHEET'!J690)</f>
        <v/>
      </c>
      <c s="86" t="str">
        <f>IF('S.D.PASTE SHEET'!K690="","",'S.D.PASTE SHEET'!K690)</f>
        <v/>
      </c>
      <c s="86" t="str">
        <f>IF('S.D.PASTE SHEET'!L690="","",'S.D.PASTE SHEET'!L690)</f>
        <v/>
      </c>
      <c s="86" t="str">
        <f>IF('S.D.PASTE SHEET'!M690="","",'S.D.PASTE SHEET'!M690)</f>
        <v/>
      </c>
      <c s="86" t="str">
        <f>IF('S.D.PASTE SHEET'!N690="","",'S.D.PASTE SHEET'!N690)</f>
        <v/>
      </c>
      <c s="86" t="str">
        <f>IF('S.D.PASTE SHEET'!O690="","",'S.D.PASTE SHEET'!O690)</f>
        <v/>
      </c>
      <c s="86" t="str">
        <f>IF('S.D.PASTE SHEET'!P690="","",'S.D.PASTE SHEET'!P690)</f>
        <v/>
      </c>
      <c s="86" t="str">
        <f>IF('S.D.PASTE SHEET'!Q690="","",'S.D.PASTE SHEET'!Q690)</f>
        <v/>
      </c>
      <c s="86" t="str">
        <f>IF('S.D.PASTE SHEET'!R690="","",'S.D.PASTE SHEET'!R690)</f>
        <v/>
      </c>
      <c s="86" t="str">
        <f>IF('S.D.PASTE SHEET'!S690="","",'S.D.PASTE SHEET'!S690)</f>
        <v/>
      </c>
      <c s="86" t="str">
        <f>IF('S.D.PASTE SHEET'!T690="","",'S.D.PASTE SHEET'!T690)</f>
        <v/>
      </c>
      <c s="86" t="str">
        <f>IF('S.D.PASTE SHEET'!U690="","",'S.D.PASTE SHEET'!U690)</f>
        <v/>
      </c>
      <c s="86" t="str">
        <f>IF('S.D.PASTE SHEET'!V690="","",'S.D.PASTE SHEET'!V690)</f>
        <v/>
      </c>
      <c s="86" t="str">
        <f>IF('S.D.PASTE SHEET'!W690="","",'S.D.PASTE SHEET'!W690)</f>
        <v/>
      </c>
      <c s="86" t="str">
        <f>IF('S.D.PASTE SHEET'!X690="","",'S.D.PASTE SHEET'!X690)</f>
        <v/>
      </c>
      <c s="86" t="str">
        <f>IF('S.D.PASTE SHEET'!Y690="","",'S.D.PASTE SHEET'!Y690)</f>
        <v/>
      </c>
      <c s="86" t="str">
        <f>IF('S.D.PASTE SHEET'!Z690="","",'S.D.PASTE SHEET'!Z690)</f>
        <v/>
      </c>
      <c s="86" t="str">
        <f>IF('S.D.PASTE SHEET'!AA690="","",'S.D.PASTE SHEET'!AA690)</f>
        <v/>
      </c>
      <c s="86" t="str">
        <f>IF('S.D.PASTE SHEET'!AB690="","",'S.D.PASTE SHEET'!AB690)</f>
        <v/>
      </c>
      <c s="86" t="str">
        <f>IF('S.D.PASTE SHEET'!AC690="","",'S.D.PASTE SHEET'!AC690)</f>
        <v/>
      </c>
      <c s="86" t="str">
        <f>IF('S.D.PASTE SHEET'!AD690="","",'S.D.PASTE SHEET'!AD690)</f>
        <v/>
      </c>
      <c s="87"/>
      <c s="88" t="str">
        <f>IF(AK690="","",IF(AK690&gt;0,COUNT($AG$2:AG690),""))</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90" s="88" t="str">
        <f>IF(BC690="","",IF(BC690&gt;0,COUNT($AY$2:AY690),""))</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91" spans="1:66" ht="15.75" customHeight="1">
      <c r="A691" s="86" t="str">
        <f>IF('S.D.PASTE SHEET'!A691="","",'S.D.PASTE SHEET'!A691)</f>
        <v/>
      </c>
      <c s="86" t="str">
        <f>IF('S.D.PASTE SHEET'!B691="","",'S.D.PASTE SHEET'!B691)</f>
        <v/>
      </c>
      <c s="86" t="str">
        <f>IF('S.D.PASTE SHEET'!C691="","",'S.D.PASTE SHEET'!C691)</f>
        <v/>
      </c>
      <c s="86" t="str">
        <f>IF('S.D.PASTE SHEET'!D691="","",'S.D.PASTE SHEET'!D691)</f>
        <v/>
      </c>
      <c s="86" t="str">
        <f>IF('S.D.PASTE SHEET'!E691="","",'S.D.PASTE SHEET'!E691)</f>
        <v/>
      </c>
      <c s="86" t="str">
        <f>IF('S.D.PASTE SHEET'!F691="","",'S.D.PASTE SHEET'!F691)</f>
        <v/>
      </c>
      <c s="86" t="str">
        <f>IF('S.D.PASTE SHEET'!G691="","",'S.D.PASTE SHEET'!G691)</f>
        <v/>
      </c>
      <c s="86" t="str">
        <f>IF('S.D.PASTE SHEET'!H691="","",'S.D.PASTE SHEET'!H691)</f>
        <v/>
      </c>
      <c s="86" t="str">
        <f>IF('S.D.PASTE SHEET'!I691="","",'S.D.PASTE SHEET'!I691)</f>
        <v/>
      </c>
      <c s="86" t="str">
        <f>IF('S.D.PASTE SHEET'!J691="","",'S.D.PASTE SHEET'!J691)</f>
        <v/>
      </c>
      <c s="86" t="str">
        <f>IF('S.D.PASTE SHEET'!K691="","",'S.D.PASTE SHEET'!K691)</f>
        <v/>
      </c>
      <c s="86" t="str">
        <f>IF('S.D.PASTE SHEET'!L691="","",'S.D.PASTE SHEET'!L691)</f>
        <v/>
      </c>
      <c s="86" t="str">
        <f>IF('S.D.PASTE SHEET'!M691="","",'S.D.PASTE SHEET'!M691)</f>
        <v/>
      </c>
      <c s="86" t="str">
        <f>IF('S.D.PASTE SHEET'!N691="","",'S.D.PASTE SHEET'!N691)</f>
        <v/>
      </c>
      <c s="86" t="str">
        <f>IF('S.D.PASTE SHEET'!O691="","",'S.D.PASTE SHEET'!O691)</f>
        <v/>
      </c>
      <c s="86" t="str">
        <f>IF('S.D.PASTE SHEET'!P691="","",'S.D.PASTE SHEET'!P691)</f>
        <v/>
      </c>
      <c s="86" t="str">
        <f>IF('S.D.PASTE SHEET'!Q691="","",'S.D.PASTE SHEET'!Q691)</f>
        <v/>
      </c>
      <c s="86" t="str">
        <f>IF('S.D.PASTE SHEET'!R691="","",'S.D.PASTE SHEET'!R691)</f>
        <v/>
      </c>
      <c s="86" t="str">
        <f>IF('S.D.PASTE SHEET'!S691="","",'S.D.PASTE SHEET'!S691)</f>
        <v/>
      </c>
      <c s="86" t="str">
        <f>IF('S.D.PASTE SHEET'!T691="","",'S.D.PASTE SHEET'!T691)</f>
        <v/>
      </c>
      <c s="86" t="str">
        <f>IF('S.D.PASTE SHEET'!U691="","",'S.D.PASTE SHEET'!U691)</f>
        <v/>
      </c>
      <c s="86" t="str">
        <f>IF('S.D.PASTE SHEET'!V691="","",'S.D.PASTE SHEET'!V691)</f>
        <v/>
      </c>
      <c s="86" t="str">
        <f>IF('S.D.PASTE SHEET'!W691="","",'S.D.PASTE SHEET'!W691)</f>
        <v/>
      </c>
      <c s="86" t="str">
        <f>IF('S.D.PASTE SHEET'!X691="","",'S.D.PASTE SHEET'!X691)</f>
        <v/>
      </c>
      <c s="86" t="str">
        <f>IF('S.D.PASTE SHEET'!Y691="","",'S.D.PASTE SHEET'!Y691)</f>
        <v/>
      </c>
      <c s="86" t="str">
        <f>IF('S.D.PASTE SHEET'!Z691="","",'S.D.PASTE SHEET'!Z691)</f>
        <v/>
      </c>
      <c s="86" t="str">
        <f>IF('S.D.PASTE SHEET'!AA691="","",'S.D.PASTE SHEET'!AA691)</f>
        <v/>
      </c>
      <c s="86" t="str">
        <f>IF('S.D.PASTE SHEET'!AB691="","",'S.D.PASTE SHEET'!AB691)</f>
        <v/>
      </c>
      <c s="86" t="str">
        <f>IF('S.D.PASTE SHEET'!AC691="","",'S.D.PASTE SHEET'!AC691)</f>
        <v/>
      </c>
      <c s="86" t="str">
        <f>IF('S.D.PASTE SHEET'!AD691="","",'S.D.PASTE SHEET'!AD691)</f>
        <v/>
      </c>
      <c s="87"/>
      <c s="88" t="str">
        <f>IF(AK691="","",IF(AK691&gt;0,COUNT($AG$2:AG691),""))</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91" s="88" t="str">
        <f>IF(BC691="","",IF(BC691&gt;0,COUNT($AY$2:AY691),""))</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92" spans="1:66" ht="15.75" customHeight="1">
      <c r="A692" s="86" t="str">
        <f>IF('S.D.PASTE SHEET'!A692="","",'S.D.PASTE SHEET'!A692)</f>
        <v/>
      </c>
      <c s="86" t="str">
        <f>IF('S.D.PASTE SHEET'!B692="","",'S.D.PASTE SHEET'!B692)</f>
        <v/>
      </c>
      <c s="86" t="str">
        <f>IF('S.D.PASTE SHEET'!C692="","",'S.D.PASTE SHEET'!C692)</f>
        <v/>
      </c>
      <c s="86" t="str">
        <f>IF('S.D.PASTE SHEET'!D692="","",'S.D.PASTE SHEET'!D692)</f>
        <v/>
      </c>
      <c s="86" t="str">
        <f>IF('S.D.PASTE SHEET'!E692="","",'S.D.PASTE SHEET'!E692)</f>
        <v/>
      </c>
      <c s="86" t="str">
        <f>IF('S.D.PASTE SHEET'!F692="","",'S.D.PASTE SHEET'!F692)</f>
        <v/>
      </c>
      <c s="86" t="str">
        <f>IF('S.D.PASTE SHEET'!G692="","",'S.D.PASTE SHEET'!G692)</f>
        <v/>
      </c>
      <c s="86" t="str">
        <f>IF('S.D.PASTE SHEET'!H692="","",'S.D.PASTE SHEET'!H692)</f>
        <v/>
      </c>
      <c s="86" t="str">
        <f>IF('S.D.PASTE SHEET'!I692="","",'S.D.PASTE SHEET'!I692)</f>
        <v/>
      </c>
      <c s="86" t="str">
        <f>IF('S.D.PASTE SHEET'!J692="","",'S.D.PASTE SHEET'!J692)</f>
        <v/>
      </c>
      <c s="86" t="str">
        <f>IF('S.D.PASTE SHEET'!K692="","",'S.D.PASTE SHEET'!K692)</f>
        <v/>
      </c>
      <c s="86" t="str">
        <f>IF('S.D.PASTE SHEET'!L692="","",'S.D.PASTE SHEET'!L692)</f>
        <v/>
      </c>
      <c s="86" t="str">
        <f>IF('S.D.PASTE SHEET'!M692="","",'S.D.PASTE SHEET'!M692)</f>
        <v/>
      </c>
      <c s="86" t="str">
        <f>IF('S.D.PASTE SHEET'!N692="","",'S.D.PASTE SHEET'!N692)</f>
        <v/>
      </c>
      <c s="86" t="str">
        <f>IF('S.D.PASTE SHEET'!O692="","",'S.D.PASTE SHEET'!O692)</f>
        <v/>
      </c>
      <c s="86" t="str">
        <f>IF('S.D.PASTE SHEET'!P692="","",'S.D.PASTE SHEET'!P692)</f>
        <v/>
      </c>
      <c s="86" t="str">
        <f>IF('S.D.PASTE SHEET'!Q692="","",'S.D.PASTE SHEET'!Q692)</f>
        <v/>
      </c>
      <c s="86" t="str">
        <f>IF('S.D.PASTE SHEET'!R692="","",'S.D.PASTE SHEET'!R692)</f>
        <v/>
      </c>
      <c s="86" t="str">
        <f>IF('S.D.PASTE SHEET'!S692="","",'S.D.PASTE SHEET'!S692)</f>
        <v/>
      </c>
      <c s="86" t="str">
        <f>IF('S.D.PASTE SHEET'!T692="","",'S.D.PASTE SHEET'!T692)</f>
        <v/>
      </c>
      <c s="86" t="str">
        <f>IF('S.D.PASTE SHEET'!U692="","",'S.D.PASTE SHEET'!U692)</f>
        <v/>
      </c>
      <c s="86" t="str">
        <f>IF('S.D.PASTE SHEET'!V692="","",'S.D.PASTE SHEET'!V692)</f>
        <v/>
      </c>
      <c s="86" t="str">
        <f>IF('S.D.PASTE SHEET'!W692="","",'S.D.PASTE SHEET'!W692)</f>
        <v/>
      </c>
      <c s="86" t="str">
        <f>IF('S.D.PASTE SHEET'!X692="","",'S.D.PASTE SHEET'!X692)</f>
        <v/>
      </c>
      <c s="86" t="str">
        <f>IF('S.D.PASTE SHEET'!Y692="","",'S.D.PASTE SHEET'!Y692)</f>
        <v/>
      </c>
      <c s="86" t="str">
        <f>IF('S.D.PASTE SHEET'!Z692="","",'S.D.PASTE SHEET'!Z692)</f>
        <v/>
      </c>
      <c s="86" t="str">
        <f>IF('S.D.PASTE SHEET'!AA692="","",'S.D.PASTE SHEET'!AA692)</f>
        <v/>
      </c>
      <c s="86" t="str">
        <f>IF('S.D.PASTE SHEET'!AB692="","",'S.D.PASTE SHEET'!AB692)</f>
        <v/>
      </c>
      <c s="86" t="str">
        <f>IF('S.D.PASTE SHEET'!AC692="","",'S.D.PASTE SHEET'!AC692)</f>
        <v/>
      </c>
      <c s="86" t="str">
        <f>IF('S.D.PASTE SHEET'!AD692="","",'S.D.PASTE SHEET'!AD692)</f>
        <v/>
      </c>
      <c s="87"/>
      <c s="88" t="str">
        <f>IF(AK692="","",IF(AK692&gt;0,COUNT($AG$2:AG692),""))</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92" s="88" t="str">
        <f>IF(BC692="","",IF(BC692&gt;0,COUNT($AY$2:AY692),""))</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93" spans="1:66" ht="15.75" customHeight="1">
      <c r="A693" s="86" t="str">
        <f>IF('S.D.PASTE SHEET'!A693="","",'S.D.PASTE SHEET'!A693)</f>
        <v/>
      </c>
      <c s="86" t="str">
        <f>IF('S.D.PASTE SHEET'!B693="","",'S.D.PASTE SHEET'!B693)</f>
        <v/>
      </c>
      <c s="86" t="str">
        <f>IF('S.D.PASTE SHEET'!C693="","",'S.D.PASTE SHEET'!C693)</f>
        <v/>
      </c>
      <c s="86" t="str">
        <f>IF('S.D.PASTE SHEET'!D693="","",'S.D.PASTE SHEET'!D693)</f>
        <v/>
      </c>
      <c s="86" t="str">
        <f>IF('S.D.PASTE SHEET'!E693="","",'S.D.PASTE SHEET'!E693)</f>
        <v/>
      </c>
      <c s="86" t="str">
        <f>IF('S.D.PASTE SHEET'!F693="","",'S.D.PASTE SHEET'!F693)</f>
        <v/>
      </c>
      <c s="86" t="str">
        <f>IF('S.D.PASTE SHEET'!G693="","",'S.D.PASTE SHEET'!G693)</f>
        <v/>
      </c>
      <c s="86" t="str">
        <f>IF('S.D.PASTE SHEET'!H693="","",'S.D.PASTE SHEET'!H693)</f>
        <v/>
      </c>
      <c s="86" t="str">
        <f>IF('S.D.PASTE SHEET'!I693="","",'S.D.PASTE SHEET'!I693)</f>
        <v/>
      </c>
      <c s="86" t="str">
        <f>IF('S.D.PASTE SHEET'!J693="","",'S.D.PASTE SHEET'!J693)</f>
        <v/>
      </c>
      <c s="86" t="str">
        <f>IF('S.D.PASTE SHEET'!K693="","",'S.D.PASTE SHEET'!K693)</f>
        <v/>
      </c>
      <c s="86" t="str">
        <f>IF('S.D.PASTE SHEET'!L693="","",'S.D.PASTE SHEET'!L693)</f>
        <v/>
      </c>
      <c s="86" t="str">
        <f>IF('S.D.PASTE SHEET'!M693="","",'S.D.PASTE SHEET'!M693)</f>
        <v/>
      </c>
      <c s="86" t="str">
        <f>IF('S.D.PASTE SHEET'!N693="","",'S.D.PASTE SHEET'!N693)</f>
        <v/>
      </c>
      <c s="86" t="str">
        <f>IF('S.D.PASTE SHEET'!O693="","",'S.D.PASTE SHEET'!O693)</f>
        <v/>
      </c>
      <c s="86" t="str">
        <f>IF('S.D.PASTE SHEET'!P693="","",'S.D.PASTE SHEET'!P693)</f>
        <v/>
      </c>
      <c s="86" t="str">
        <f>IF('S.D.PASTE SHEET'!Q693="","",'S.D.PASTE SHEET'!Q693)</f>
        <v/>
      </c>
      <c s="86" t="str">
        <f>IF('S.D.PASTE SHEET'!R693="","",'S.D.PASTE SHEET'!R693)</f>
        <v/>
      </c>
      <c s="86" t="str">
        <f>IF('S.D.PASTE SHEET'!S693="","",'S.D.PASTE SHEET'!S693)</f>
        <v/>
      </c>
      <c s="86" t="str">
        <f>IF('S.D.PASTE SHEET'!T693="","",'S.D.PASTE SHEET'!T693)</f>
        <v/>
      </c>
      <c s="86" t="str">
        <f>IF('S.D.PASTE SHEET'!U693="","",'S.D.PASTE SHEET'!U693)</f>
        <v/>
      </c>
      <c s="86" t="str">
        <f>IF('S.D.PASTE SHEET'!V693="","",'S.D.PASTE SHEET'!V693)</f>
        <v/>
      </c>
      <c s="86" t="str">
        <f>IF('S.D.PASTE SHEET'!W693="","",'S.D.PASTE SHEET'!W693)</f>
        <v/>
      </c>
      <c s="86" t="str">
        <f>IF('S.D.PASTE SHEET'!X693="","",'S.D.PASTE SHEET'!X693)</f>
        <v/>
      </c>
      <c s="86" t="str">
        <f>IF('S.D.PASTE SHEET'!Y693="","",'S.D.PASTE SHEET'!Y693)</f>
        <v/>
      </c>
      <c s="86" t="str">
        <f>IF('S.D.PASTE SHEET'!Z693="","",'S.D.PASTE SHEET'!Z693)</f>
        <v/>
      </c>
      <c s="86" t="str">
        <f>IF('S.D.PASTE SHEET'!AA693="","",'S.D.PASTE SHEET'!AA693)</f>
        <v/>
      </c>
      <c s="86" t="str">
        <f>IF('S.D.PASTE SHEET'!AB693="","",'S.D.PASTE SHEET'!AB693)</f>
        <v/>
      </c>
      <c s="86" t="str">
        <f>IF('S.D.PASTE SHEET'!AC693="","",'S.D.PASTE SHEET'!AC693)</f>
        <v/>
      </c>
      <c s="86" t="str">
        <f>IF('S.D.PASTE SHEET'!AD693="","",'S.D.PASTE SHEET'!AD693)</f>
        <v/>
      </c>
      <c s="87"/>
      <c s="88" t="str">
        <f>IF(AK693="","",IF(AK693&gt;0,COUNT($AG$2:AG693),""))</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93" s="88" t="str">
        <f>IF(BC693="","",IF(BC693&gt;0,COUNT($AY$2:AY693),""))</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94" spans="1:66" ht="15.75" customHeight="1">
      <c r="A694" s="86" t="str">
        <f>IF('S.D.PASTE SHEET'!A694="","",'S.D.PASTE SHEET'!A694)</f>
        <v/>
      </c>
      <c s="86" t="str">
        <f>IF('S.D.PASTE SHEET'!B694="","",'S.D.PASTE SHEET'!B694)</f>
        <v/>
      </c>
      <c s="86" t="str">
        <f>IF('S.D.PASTE SHEET'!C694="","",'S.D.PASTE SHEET'!C694)</f>
        <v/>
      </c>
      <c s="86" t="str">
        <f>IF('S.D.PASTE SHEET'!D694="","",'S.D.PASTE SHEET'!D694)</f>
        <v/>
      </c>
      <c s="86" t="str">
        <f>IF('S.D.PASTE SHEET'!E694="","",'S.D.PASTE SHEET'!E694)</f>
        <v/>
      </c>
      <c s="86" t="str">
        <f>IF('S.D.PASTE SHEET'!F694="","",'S.D.PASTE SHEET'!F694)</f>
        <v/>
      </c>
      <c s="86" t="str">
        <f>IF('S.D.PASTE SHEET'!G694="","",'S.D.PASTE SHEET'!G694)</f>
        <v/>
      </c>
      <c s="86" t="str">
        <f>IF('S.D.PASTE SHEET'!H694="","",'S.D.PASTE SHEET'!H694)</f>
        <v/>
      </c>
      <c s="86" t="str">
        <f>IF('S.D.PASTE SHEET'!I694="","",'S.D.PASTE SHEET'!I694)</f>
        <v/>
      </c>
      <c s="86" t="str">
        <f>IF('S.D.PASTE SHEET'!J694="","",'S.D.PASTE SHEET'!J694)</f>
        <v/>
      </c>
      <c s="86" t="str">
        <f>IF('S.D.PASTE SHEET'!K694="","",'S.D.PASTE SHEET'!K694)</f>
        <v/>
      </c>
      <c s="86" t="str">
        <f>IF('S.D.PASTE SHEET'!L694="","",'S.D.PASTE SHEET'!L694)</f>
        <v/>
      </c>
      <c s="86" t="str">
        <f>IF('S.D.PASTE SHEET'!M694="","",'S.D.PASTE SHEET'!M694)</f>
        <v/>
      </c>
      <c s="86" t="str">
        <f>IF('S.D.PASTE SHEET'!N694="","",'S.D.PASTE SHEET'!N694)</f>
        <v/>
      </c>
      <c s="86" t="str">
        <f>IF('S.D.PASTE SHEET'!O694="","",'S.D.PASTE SHEET'!O694)</f>
        <v/>
      </c>
      <c s="86" t="str">
        <f>IF('S.D.PASTE SHEET'!P694="","",'S.D.PASTE SHEET'!P694)</f>
        <v/>
      </c>
      <c s="86" t="str">
        <f>IF('S.D.PASTE SHEET'!Q694="","",'S.D.PASTE SHEET'!Q694)</f>
        <v/>
      </c>
      <c s="86" t="str">
        <f>IF('S.D.PASTE SHEET'!R694="","",'S.D.PASTE SHEET'!R694)</f>
        <v/>
      </c>
      <c s="86" t="str">
        <f>IF('S.D.PASTE SHEET'!S694="","",'S.D.PASTE SHEET'!S694)</f>
        <v/>
      </c>
      <c s="86" t="str">
        <f>IF('S.D.PASTE SHEET'!T694="","",'S.D.PASTE SHEET'!T694)</f>
        <v/>
      </c>
      <c s="86" t="str">
        <f>IF('S.D.PASTE SHEET'!U694="","",'S.D.PASTE SHEET'!U694)</f>
        <v/>
      </c>
      <c s="86" t="str">
        <f>IF('S.D.PASTE SHEET'!V694="","",'S.D.PASTE SHEET'!V694)</f>
        <v/>
      </c>
      <c s="86" t="str">
        <f>IF('S.D.PASTE SHEET'!W694="","",'S.D.PASTE SHEET'!W694)</f>
        <v/>
      </c>
      <c s="86" t="str">
        <f>IF('S.D.PASTE SHEET'!X694="","",'S.D.PASTE SHEET'!X694)</f>
        <v/>
      </c>
      <c s="86" t="str">
        <f>IF('S.D.PASTE SHEET'!Y694="","",'S.D.PASTE SHEET'!Y694)</f>
        <v/>
      </c>
      <c s="86" t="str">
        <f>IF('S.D.PASTE SHEET'!Z694="","",'S.D.PASTE SHEET'!Z694)</f>
        <v/>
      </c>
      <c s="86" t="str">
        <f>IF('S.D.PASTE SHEET'!AA694="","",'S.D.PASTE SHEET'!AA694)</f>
        <v/>
      </c>
      <c s="86" t="str">
        <f>IF('S.D.PASTE SHEET'!AB694="","",'S.D.PASTE SHEET'!AB694)</f>
        <v/>
      </c>
      <c s="86" t="str">
        <f>IF('S.D.PASTE SHEET'!AC694="","",'S.D.PASTE SHEET'!AC694)</f>
        <v/>
      </c>
      <c s="86" t="str">
        <f>IF('S.D.PASTE SHEET'!AD694="","",'S.D.PASTE SHEET'!AD694)</f>
        <v/>
      </c>
      <c s="87"/>
      <c s="88" t="str">
        <f>IF(AK694="","",IF(AK694&gt;0,COUNT($AG$2:AG694),""))</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94" s="88" t="str">
        <f>IF(BC694="","",IF(BC694&gt;0,COUNT($AY$2:AY694),""))</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95" spans="1:66" ht="15.75" customHeight="1">
      <c r="A695" s="86" t="str">
        <f>IF('S.D.PASTE SHEET'!A695="","",'S.D.PASTE SHEET'!A695)</f>
        <v/>
      </c>
      <c s="86" t="str">
        <f>IF('S.D.PASTE SHEET'!B695="","",'S.D.PASTE SHEET'!B695)</f>
        <v/>
      </c>
      <c s="86" t="str">
        <f>IF('S.D.PASTE SHEET'!C695="","",'S.D.PASTE SHEET'!C695)</f>
        <v/>
      </c>
      <c s="86" t="str">
        <f>IF('S.D.PASTE SHEET'!D695="","",'S.D.PASTE SHEET'!D695)</f>
        <v/>
      </c>
      <c s="86" t="str">
        <f>IF('S.D.PASTE SHEET'!E695="","",'S.D.PASTE SHEET'!E695)</f>
        <v/>
      </c>
      <c s="86" t="str">
        <f>IF('S.D.PASTE SHEET'!F695="","",'S.D.PASTE SHEET'!F695)</f>
        <v/>
      </c>
      <c s="86" t="str">
        <f>IF('S.D.PASTE SHEET'!G695="","",'S.D.PASTE SHEET'!G695)</f>
        <v/>
      </c>
      <c s="86" t="str">
        <f>IF('S.D.PASTE SHEET'!H695="","",'S.D.PASTE SHEET'!H695)</f>
        <v/>
      </c>
      <c s="86" t="str">
        <f>IF('S.D.PASTE SHEET'!I695="","",'S.D.PASTE SHEET'!I695)</f>
        <v/>
      </c>
      <c s="86" t="str">
        <f>IF('S.D.PASTE SHEET'!J695="","",'S.D.PASTE SHEET'!J695)</f>
        <v/>
      </c>
      <c s="86" t="str">
        <f>IF('S.D.PASTE SHEET'!K695="","",'S.D.PASTE SHEET'!K695)</f>
        <v/>
      </c>
      <c s="86" t="str">
        <f>IF('S.D.PASTE SHEET'!L695="","",'S.D.PASTE SHEET'!L695)</f>
        <v/>
      </c>
      <c s="86" t="str">
        <f>IF('S.D.PASTE SHEET'!M695="","",'S.D.PASTE SHEET'!M695)</f>
        <v/>
      </c>
      <c s="86" t="str">
        <f>IF('S.D.PASTE SHEET'!N695="","",'S.D.PASTE SHEET'!N695)</f>
        <v/>
      </c>
      <c s="86" t="str">
        <f>IF('S.D.PASTE SHEET'!O695="","",'S.D.PASTE SHEET'!O695)</f>
        <v/>
      </c>
      <c s="86" t="str">
        <f>IF('S.D.PASTE SHEET'!P695="","",'S.D.PASTE SHEET'!P695)</f>
        <v/>
      </c>
      <c s="86" t="str">
        <f>IF('S.D.PASTE SHEET'!Q695="","",'S.D.PASTE SHEET'!Q695)</f>
        <v/>
      </c>
      <c s="86" t="str">
        <f>IF('S.D.PASTE SHEET'!R695="","",'S.D.PASTE SHEET'!R695)</f>
        <v/>
      </c>
      <c s="86" t="str">
        <f>IF('S.D.PASTE SHEET'!S695="","",'S.D.PASTE SHEET'!S695)</f>
        <v/>
      </c>
      <c s="86" t="str">
        <f>IF('S.D.PASTE SHEET'!T695="","",'S.D.PASTE SHEET'!T695)</f>
        <v/>
      </c>
      <c s="86" t="str">
        <f>IF('S.D.PASTE SHEET'!U695="","",'S.D.PASTE SHEET'!U695)</f>
        <v/>
      </c>
      <c s="86" t="str">
        <f>IF('S.D.PASTE SHEET'!V695="","",'S.D.PASTE SHEET'!V695)</f>
        <v/>
      </c>
      <c s="86" t="str">
        <f>IF('S.D.PASTE SHEET'!W695="","",'S.D.PASTE SHEET'!W695)</f>
        <v/>
      </c>
      <c s="86" t="str">
        <f>IF('S.D.PASTE SHEET'!X695="","",'S.D.PASTE SHEET'!X695)</f>
        <v/>
      </c>
      <c s="86" t="str">
        <f>IF('S.D.PASTE SHEET'!Y695="","",'S.D.PASTE SHEET'!Y695)</f>
        <v/>
      </c>
      <c s="86" t="str">
        <f>IF('S.D.PASTE SHEET'!Z695="","",'S.D.PASTE SHEET'!Z695)</f>
        <v/>
      </c>
      <c s="86" t="str">
        <f>IF('S.D.PASTE SHEET'!AA695="","",'S.D.PASTE SHEET'!AA695)</f>
        <v/>
      </c>
      <c s="86" t="str">
        <f>IF('S.D.PASTE SHEET'!AB695="","",'S.D.PASTE SHEET'!AB695)</f>
        <v/>
      </c>
      <c s="86" t="str">
        <f>IF('S.D.PASTE SHEET'!AC695="","",'S.D.PASTE SHEET'!AC695)</f>
        <v/>
      </c>
      <c s="86" t="str">
        <f>IF('S.D.PASTE SHEET'!AD695="","",'S.D.PASTE SHEET'!AD695)</f>
        <v/>
      </c>
      <c s="87"/>
      <c s="88" t="str">
        <f>IF(AK695="","",IF(AK695&gt;0,COUNT($AG$2:AG695),""))</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95" s="88" t="str">
        <f>IF(BC695="","",IF(BC695&gt;0,COUNT($AY$2:AY695),""))</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96" spans="1:66" ht="15.75" customHeight="1">
      <c r="A696" s="86" t="str">
        <f>IF('S.D.PASTE SHEET'!A696="","",'S.D.PASTE SHEET'!A696)</f>
        <v/>
      </c>
      <c s="86" t="str">
        <f>IF('S.D.PASTE SHEET'!B696="","",'S.D.PASTE SHEET'!B696)</f>
        <v/>
      </c>
      <c s="86" t="str">
        <f>IF('S.D.PASTE SHEET'!C696="","",'S.D.PASTE SHEET'!C696)</f>
        <v/>
      </c>
      <c s="86" t="str">
        <f>IF('S.D.PASTE SHEET'!D696="","",'S.D.PASTE SHEET'!D696)</f>
        <v/>
      </c>
      <c s="86" t="str">
        <f>IF('S.D.PASTE SHEET'!E696="","",'S.D.PASTE SHEET'!E696)</f>
        <v/>
      </c>
      <c s="86" t="str">
        <f>IF('S.D.PASTE SHEET'!F696="","",'S.D.PASTE SHEET'!F696)</f>
        <v/>
      </c>
      <c s="86" t="str">
        <f>IF('S.D.PASTE SHEET'!G696="","",'S.D.PASTE SHEET'!G696)</f>
        <v/>
      </c>
      <c s="86" t="str">
        <f>IF('S.D.PASTE SHEET'!H696="","",'S.D.PASTE SHEET'!H696)</f>
        <v/>
      </c>
      <c s="86" t="str">
        <f>IF('S.D.PASTE SHEET'!I696="","",'S.D.PASTE SHEET'!I696)</f>
        <v/>
      </c>
      <c s="86" t="str">
        <f>IF('S.D.PASTE SHEET'!J696="","",'S.D.PASTE SHEET'!J696)</f>
        <v/>
      </c>
      <c s="86" t="str">
        <f>IF('S.D.PASTE SHEET'!K696="","",'S.D.PASTE SHEET'!K696)</f>
        <v/>
      </c>
      <c s="86" t="str">
        <f>IF('S.D.PASTE SHEET'!L696="","",'S.D.PASTE SHEET'!L696)</f>
        <v/>
      </c>
      <c s="86" t="str">
        <f>IF('S.D.PASTE SHEET'!M696="","",'S.D.PASTE SHEET'!M696)</f>
        <v/>
      </c>
      <c s="86" t="str">
        <f>IF('S.D.PASTE SHEET'!N696="","",'S.D.PASTE SHEET'!N696)</f>
        <v/>
      </c>
      <c s="86" t="str">
        <f>IF('S.D.PASTE SHEET'!O696="","",'S.D.PASTE SHEET'!O696)</f>
        <v/>
      </c>
      <c s="86" t="str">
        <f>IF('S.D.PASTE SHEET'!P696="","",'S.D.PASTE SHEET'!P696)</f>
        <v/>
      </c>
      <c s="86" t="str">
        <f>IF('S.D.PASTE SHEET'!Q696="","",'S.D.PASTE SHEET'!Q696)</f>
        <v/>
      </c>
      <c s="86" t="str">
        <f>IF('S.D.PASTE SHEET'!R696="","",'S.D.PASTE SHEET'!R696)</f>
        <v/>
      </c>
      <c s="86" t="str">
        <f>IF('S.D.PASTE SHEET'!S696="","",'S.D.PASTE SHEET'!S696)</f>
        <v/>
      </c>
      <c s="86" t="str">
        <f>IF('S.D.PASTE SHEET'!T696="","",'S.D.PASTE SHEET'!T696)</f>
        <v/>
      </c>
      <c s="86" t="str">
        <f>IF('S.D.PASTE SHEET'!U696="","",'S.D.PASTE SHEET'!U696)</f>
        <v/>
      </c>
      <c s="86" t="str">
        <f>IF('S.D.PASTE SHEET'!V696="","",'S.D.PASTE SHEET'!V696)</f>
        <v/>
      </c>
      <c s="86" t="str">
        <f>IF('S.D.PASTE SHEET'!W696="","",'S.D.PASTE SHEET'!W696)</f>
        <v/>
      </c>
      <c s="86" t="str">
        <f>IF('S.D.PASTE SHEET'!X696="","",'S.D.PASTE SHEET'!X696)</f>
        <v/>
      </c>
      <c s="86" t="str">
        <f>IF('S.D.PASTE SHEET'!Y696="","",'S.D.PASTE SHEET'!Y696)</f>
        <v/>
      </c>
      <c s="86" t="str">
        <f>IF('S.D.PASTE SHEET'!Z696="","",'S.D.PASTE SHEET'!Z696)</f>
        <v/>
      </c>
      <c s="86" t="str">
        <f>IF('S.D.PASTE SHEET'!AA696="","",'S.D.PASTE SHEET'!AA696)</f>
        <v/>
      </c>
      <c s="86" t="str">
        <f>IF('S.D.PASTE SHEET'!AB696="","",'S.D.PASTE SHEET'!AB696)</f>
        <v/>
      </c>
      <c s="86" t="str">
        <f>IF('S.D.PASTE SHEET'!AC696="","",'S.D.PASTE SHEET'!AC696)</f>
        <v/>
      </c>
      <c s="86" t="str">
        <f>IF('S.D.PASTE SHEET'!AD696="","",'S.D.PASTE SHEET'!AD696)</f>
        <v/>
      </c>
      <c s="87"/>
      <c s="88" t="str">
        <f>IF(AK696="","",IF(AK696&gt;0,COUNT($AG$2:AG696),""))</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96" s="88" t="str">
        <f>IF(BC696="","",IF(BC696&gt;0,COUNT($AY$2:AY696),""))</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97" spans="1:66" ht="15.75" customHeight="1">
      <c r="A697" s="86" t="str">
        <f>IF('S.D.PASTE SHEET'!A697="","",'S.D.PASTE SHEET'!A697)</f>
        <v/>
      </c>
      <c s="86" t="str">
        <f>IF('S.D.PASTE SHEET'!B697="","",'S.D.PASTE SHEET'!B697)</f>
        <v/>
      </c>
      <c s="86" t="str">
        <f>IF('S.D.PASTE SHEET'!C697="","",'S.D.PASTE SHEET'!C697)</f>
        <v/>
      </c>
      <c s="86" t="str">
        <f>IF('S.D.PASTE SHEET'!D697="","",'S.D.PASTE SHEET'!D697)</f>
        <v/>
      </c>
      <c s="86" t="str">
        <f>IF('S.D.PASTE SHEET'!E697="","",'S.D.PASTE SHEET'!E697)</f>
        <v/>
      </c>
      <c s="86" t="str">
        <f>IF('S.D.PASTE SHEET'!F697="","",'S.D.PASTE SHEET'!F697)</f>
        <v/>
      </c>
      <c s="86" t="str">
        <f>IF('S.D.PASTE SHEET'!G697="","",'S.D.PASTE SHEET'!G697)</f>
        <v/>
      </c>
      <c s="86" t="str">
        <f>IF('S.D.PASTE SHEET'!H697="","",'S.D.PASTE SHEET'!H697)</f>
        <v/>
      </c>
      <c s="86" t="str">
        <f>IF('S.D.PASTE SHEET'!I697="","",'S.D.PASTE SHEET'!I697)</f>
        <v/>
      </c>
      <c s="86" t="str">
        <f>IF('S.D.PASTE SHEET'!J697="","",'S.D.PASTE SHEET'!J697)</f>
        <v/>
      </c>
      <c s="86" t="str">
        <f>IF('S.D.PASTE SHEET'!K697="","",'S.D.PASTE SHEET'!K697)</f>
        <v/>
      </c>
      <c s="86" t="str">
        <f>IF('S.D.PASTE SHEET'!L697="","",'S.D.PASTE SHEET'!L697)</f>
        <v/>
      </c>
      <c s="86" t="str">
        <f>IF('S.D.PASTE SHEET'!M697="","",'S.D.PASTE SHEET'!M697)</f>
        <v/>
      </c>
      <c s="86" t="str">
        <f>IF('S.D.PASTE SHEET'!N697="","",'S.D.PASTE SHEET'!N697)</f>
        <v/>
      </c>
      <c s="86" t="str">
        <f>IF('S.D.PASTE SHEET'!O697="","",'S.D.PASTE SHEET'!O697)</f>
        <v/>
      </c>
      <c s="86" t="str">
        <f>IF('S.D.PASTE SHEET'!P697="","",'S.D.PASTE SHEET'!P697)</f>
        <v/>
      </c>
      <c s="86" t="str">
        <f>IF('S.D.PASTE SHEET'!Q697="","",'S.D.PASTE SHEET'!Q697)</f>
        <v/>
      </c>
      <c s="86" t="str">
        <f>IF('S.D.PASTE SHEET'!R697="","",'S.D.PASTE SHEET'!R697)</f>
        <v/>
      </c>
      <c s="86" t="str">
        <f>IF('S.D.PASTE SHEET'!S697="","",'S.D.PASTE SHEET'!S697)</f>
        <v/>
      </c>
      <c s="86" t="str">
        <f>IF('S.D.PASTE SHEET'!T697="","",'S.D.PASTE SHEET'!T697)</f>
        <v/>
      </c>
      <c s="86" t="str">
        <f>IF('S.D.PASTE SHEET'!U697="","",'S.D.PASTE SHEET'!U697)</f>
        <v/>
      </c>
      <c s="86" t="str">
        <f>IF('S.D.PASTE SHEET'!V697="","",'S.D.PASTE SHEET'!V697)</f>
        <v/>
      </c>
      <c s="86" t="str">
        <f>IF('S.D.PASTE SHEET'!W697="","",'S.D.PASTE SHEET'!W697)</f>
        <v/>
      </c>
      <c s="86" t="str">
        <f>IF('S.D.PASTE SHEET'!X697="","",'S.D.PASTE SHEET'!X697)</f>
        <v/>
      </c>
      <c s="86" t="str">
        <f>IF('S.D.PASTE SHEET'!Y697="","",'S.D.PASTE SHEET'!Y697)</f>
        <v/>
      </c>
      <c s="86" t="str">
        <f>IF('S.D.PASTE SHEET'!Z697="","",'S.D.PASTE SHEET'!Z697)</f>
        <v/>
      </c>
      <c s="86" t="str">
        <f>IF('S.D.PASTE SHEET'!AA697="","",'S.D.PASTE SHEET'!AA697)</f>
        <v/>
      </c>
      <c s="86" t="str">
        <f>IF('S.D.PASTE SHEET'!AB697="","",'S.D.PASTE SHEET'!AB697)</f>
        <v/>
      </c>
      <c s="86" t="str">
        <f>IF('S.D.PASTE SHEET'!AC697="","",'S.D.PASTE SHEET'!AC697)</f>
        <v/>
      </c>
      <c s="86" t="str">
        <f>IF('S.D.PASTE SHEET'!AD697="","",'S.D.PASTE SHEET'!AD697)</f>
        <v/>
      </c>
      <c s="87"/>
      <c s="88" t="str">
        <f>IF(AK697="","",IF(AK697&gt;0,COUNT($AG$2:AG697),""))</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97" s="88" t="str">
        <f>IF(BC697="","",IF(BC697&gt;0,COUNT($AY$2:AY697),""))</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98" spans="1:66" ht="15.75" customHeight="1">
      <c r="A698" s="86" t="str">
        <f>IF('S.D.PASTE SHEET'!A698="","",'S.D.PASTE SHEET'!A698)</f>
        <v/>
      </c>
      <c s="86" t="str">
        <f>IF('S.D.PASTE SHEET'!B698="","",'S.D.PASTE SHEET'!B698)</f>
        <v/>
      </c>
      <c s="86" t="str">
        <f>IF('S.D.PASTE SHEET'!C698="","",'S.D.PASTE SHEET'!C698)</f>
        <v/>
      </c>
      <c s="86" t="str">
        <f>IF('S.D.PASTE SHEET'!D698="","",'S.D.PASTE SHEET'!D698)</f>
        <v/>
      </c>
      <c s="86" t="str">
        <f>IF('S.D.PASTE SHEET'!E698="","",'S.D.PASTE SHEET'!E698)</f>
        <v/>
      </c>
      <c s="86" t="str">
        <f>IF('S.D.PASTE SHEET'!F698="","",'S.D.PASTE SHEET'!F698)</f>
        <v/>
      </c>
      <c s="86" t="str">
        <f>IF('S.D.PASTE SHEET'!G698="","",'S.D.PASTE SHEET'!G698)</f>
        <v/>
      </c>
      <c s="86" t="str">
        <f>IF('S.D.PASTE SHEET'!H698="","",'S.D.PASTE SHEET'!H698)</f>
        <v/>
      </c>
      <c s="86" t="str">
        <f>IF('S.D.PASTE SHEET'!I698="","",'S.D.PASTE SHEET'!I698)</f>
        <v/>
      </c>
      <c s="86" t="str">
        <f>IF('S.D.PASTE SHEET'!J698="","",'S.D.PASTE SHEET'!J698)</f>
        <v/>
      </c>
      <c s="86" t="str">
        <f>IF('S.D.PASTE SHEET'!K698="","",'S.D.PASTE SHEET'!K698)</f>
        <v/>
      </c>
      <c s="86" t="str">
        <f>IF('S.D.PASTE SHEET'!L698="","",'S.D.PASTE SHEET'!L698)</f>
        <v/>
      </c>
      <c s="86" t="str">
        <f>IF('S.D.PASTE SHEET'!M698="","",'S.D.PASTE SHEET'!M698)</f>
        <v/>
      </c>
      <c s="86" t="str">
        <f>IF('S.D.PASTE SHEET'!N698="","",'S.D.PASTE SHEET'!N698)</f>
        <v/>
      </c>
      <c s="86" t="str">
        <f>IF('S.D.PASTE SHEET'!O698="","",'S.D.PASTE SHEET'!O698)</f>
        <v/>
      </c>
      <c s="86" t="str">
        <f>IF('S.D.PASTE SHEET'!P698="","",'S.D.PASTE SHEET'!P698)</f>
        <v/>
      </c>
      <c s="86" t="str">
        <f>IF('S.D.PASTE SHEET'!Q698="","",'S.D.PASTE SHEET'!Q698)</f>
        <v/>
      </c>
      <c s="86" t="str">
        <f>IF('S.D.PASTE SHEET'!R698="","",'S.D.PASTE SHEET'!R698)</f>
        <v/>
      </c>
      <c s="86" t="str">
        <f>IF('S.D.PASTE SHEET'!S698="","",'S.D.PASTE SHEET'!S698)</f>
        <v/>
      </c>
      <c s="86" t="str">
        <f>IF('S.D.PASTE SHEET'!T698="","",'S.D.PASTE SHEET'!T698)</f>
        <v/>
      </c>
      <c s="86" t="str">
        <f>IF('S.D.PASTE SHEET'!U698="","",'S.D.PASTE SHEET'!U698)</f>
        <v/>
      </c>
      <c s="86" t="str">
        <f>IF('S.D.PASTE SHEET'!V698="","",'S.D.PASTE SHEET'!V698)</f>
        <v/>
      </c>
      <c s="86" t="str">
        <f>IF('S.D.PASTE SHEET'!W698="","",'S.D.PASTE SHEET'!W698)</f>
        <v/>
      </c>
      <c s="86" t="str">
        <f>IF('S.D.PASTE SHEET'!X698="","",'S.D.PASTE SHEET'!X698)</f>
        <v/>
      </c>
      <c s="86" t="str">
        <f>IF('S.D.PASTE SHEET'!Y698="","",'S.D.PASTE SHEET'!Y698)</f>
        <v/>
      </c>
      <c s="86" t="str">
        <f>IF('S.D.PASTE SHEET'!Z698="","",'S.D.PASTE SHEET'!Z698)</f>
        <v/>
      </c>
      <c s="86" t="str">
        <f>IF('S.D.PASTE SHEET'!AA698="","",'S.D.PASTE SHEET'!AA698)</f>
        <v/>
      </c>
      <c s="86" t="str">
        <f>IF('S.D.PASTE SHEET'!AB698="","",'S.D.PASTE SHEET'!AB698)</f>
        <v/>
      </c>
      <c s="86" t="str">
        <f>IF('S.D.PASTE SHEET'!AC698="","",'S.D.PASTE SHEET'!AC698)</f>
        <v/>
      </c>
      <c s="86" t="str">
        <f>IF('S.D.PASTE SHEET'!AD698="","",'S.D.PASTE SHEET'!AD698)</f>
        <v/>
      </c>
      <c s="87"/>
      <c s="88" t="str">
        <f>IF(AK698="","",IF(AK698&gt;0,COUNT($AG$2:AG698),""))</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98" s="88" t="str">
        <f>IF(BC698="","",IF(BC698&gt;0,COUNT($AY$2:AY698),""))</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699" spans="1:66" ht="15.75" customHeight="1">
      <c r="A699" s="86" t="str">
        <f>IF('S.D.PASTE SHEET'!A699="","",'S.D.PASTE SHEET'!A699)</f>
        <v/>
      </c>
      <c s="86" t="str">
        <f>IF('S.D.PASTE SHEET'!B699="","",'S.D.PASTE SHEET'!B699)</f>
        <v/>
      </c>
      <c s="86" t="str">
        <f>IF('S.D.PASTE SHEET'!C699="","",'S.D.PASTE SHEET'!C699)</f>
        <v/>
      </c>
      <c s="86" t="str">
        <f>IF('S.D.PASTE SHEET'!D699="","",'S.D.PASTE SHEET'!D699)</f>
        <v/>
      </c>
      <c s="86" t="str">
        <f>IF('S.D.PASTE SHEET'!E699="","",'S.D.PASTE SHEET'!E699)</f>
        <v/>
      </c>
      <c s="86" t="str">
        <f>IF('S.D.PASTE SHEET'!F699="","",'S.D.PASTE SHEET'!F699)</f>
        <v/>
      </c>
      <c s="86" t="str">
        <f>IF('S.D.PASTE SHEET'!G699="","",'S.D.PASTE SHEET'!G699)</f>
        <v/>
      </c>
      <c s="86" t="str">
        <f>IF('S.D.PASTE SHEET'!H699="","",'S.D.PASTE SHEET'!H699)</f>
        <v/>
      </c>
      <c s="86" t="str">
        <f>IF('S.D.PASTE SHEET'!I699="","",'S.D.PASTE SHEET'!I699)</f>
        <v/>
      </c>
      <c s="86" t="str">
        <f>IF('S.D.PASTE SHEET'!J699="","",'S.D.PASTE SHEET'!J699)</f>
        <v/>
      </c>
      <c s="86" t="str">
        <f>IF('S.D.PASTE SHEET'!K699="","",'S.D.PASTE SHEET'!K699)</f>
        <v/>
      </c>
      <c s="86" t="str">
        <f>IF('S.D.PASTE SHEET'!L699="","",'S.D.PASTE SHEET'!L699)</f>
        <v/>
      </c>
      <c s="86" t="str">
        <f>IF('S.D.PASTE SHEET'!M699="","",'S.D.PASTE SHEET'!M699)</f>
        <v/>
      </c>
      <c s="86" t="str">
        <f>IF('S.D.PASTE SHEET'!N699="","",'S.D.PASTE SHEET'!N699)</f>
        <v/>
      </c>
      <c s="86" t="str">
        <f>IF('S.D.PASTE SHEET'!O699="","",'S.D.PASTE SHEET'!O699)</f>
        <v/>
      </c>
      <c s="86" t="str">
        <f>IF('S.D.PASTE SHEET'!P699="","",'S.D.PASTE SHEET'!P699)</f>
        <v/>
      </c>
      <c s="86" t="str">
        <f>IF('S.D.PASTE SHEET'!Q699="","",'S.D.PASTE SHEET'!Q699)</f>
        <v/>
      </c>
      <c s="86" t="str">
        <f>IF('S.D.PASTE SHEET'!R699="","",'S.D.PASTE SHEET'!R699)</f>
        <v/>
      </c>
      <c s="86" t="str">
        <f>IF('S.D.PASTE SHEET'!S699="","",'S.D.PASTE SHEET'!S699)</f>
        <v/>
      </c>
      <c s="86" t="str">
        <f>IF('S.D.PASTE SHEET'!T699="","",'S.D.PASTE SHEET'!T699)</f>
        <v/>
      </c>
      <c s="86" t="str">
        <f>IF('S.D.PASTE SHEET'!U699="","",'S.D.PASTE SHEET'!U699)</f>
        <v/>
      </c>
      <c s="86" t="str">
        <f>IF('S.D.PASTE SHEET'!V699="","",'S.D.PASTE SHEET'!V699)</f>
        <v/>
      </c>
      <c s="86" t="str">
        <f>IF('S.D.PASTE SHEET'!W699="","",'S.D.PASTE SHEET'!W699)</f>
        <v/>
      </c>
      <c s="86" t="str">
        <f>IF('S.D.PASTE SHEET'!X699="","",'S.D.PASTE SHEET'!X699)</f>
        <v/>
      </c>
      <c s="86" t="str">
        <f>IF('S.D.PASTE SHEET'!Y699="","",'S.D.PASTE SHEET'!Y699)</f>
        <v/>
      </c>
      <c s="86" t="str">
        <f>IF('S.D.PASTE SHEET'!Z699="","",'S.D.PASTE SHEET'!Z699)</f>
        <v/>
      </c>
      <c s="86" t="str">
        <f>IF('S.D.PASTE SHEET'!AA699="","",'S.D.PASTE SHEET'!AA699)</f>
        <v/>
      </c>
      <c s="86" t="str">
        <f>IF('S.D.PASTE SHEET'!AB699="","",'S.D.PASTE SHEET'!AB699)</f>
        <v/>
      </c>
      <c s="86" t="str">
        <f>IF('S.D.PASTE SHEET'!AC699="","",'S.D.PASTE SHEET'!AC699)</f>
        <v/>
      </c>
      <c s="86" t="str">
        <f>IF('S.D.PASTE SHEET'!AD699="","",'S.D.PASTE SHEET'!AD699)</f>
        <v/>
      </c>
      <c s="87"/>
      <c s="88" t="str">
        <f>IF(AK699="","",IF(AK699&gt;0,COUNT($AG$2:AG699),""))</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699" s="88" t="str">
        <f>IF(BC699="","",IF(BC699&gt;0,COUNT($AY$2:AY699),""))</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700" spans="1:66" ht="15.75" customHeight="1">
      <c r="A700" s="86" t="str">
        <f>IF('S.D.PASTE SHEET'!A700="","",'S.D.PASTE SHEET'!A700)</f>
        <v/>
      </c>
      <c s="86" t="str">
        <f>IF('S.D.PASTE SHEET'!B700="","",'S.D.PASTE SHEET'!B700)</f>
        <v/>
      </c>
      <c s="86" t="str">
        <f>IF('S.D.PASTE SHEET'!C700="","",'S.D.PASTE SHEET'!C700)</f>
        <v/>
      </c>
      <c s="86" t="str">
        <f>IF('S.D.PASTE SHEET'!D700="","",'S.D.PASTE SHEET'!D700)</f>
        <v/>
      </c>
      <c s="86" t="str">
        <f>IF('S.D.PASTE SHEET'!E700="","",'S.D.PASTE SHEET'!E700)</f>
        <v/>
      </c>
      <c s="86" t="str">
        <f>IF('S.D.PASTE SHEET'!F700="","",'S.D.PASTE SHEET'!F700)</f>
        <v/>
      </c>
      <c s="86" t="str">
        <f>IF('S.D.PASTE SHEET'!G700="","",'S.D.PASTE SHEET'!G700)</f>
        <v/>
      </c>
      <c s="86" t="str">
        <f>IF('S.D.PASTE SHEET'!H700="","",'S.D.PASTE SHEET'!H700)</f>
        <v/>
      </c>
      <c s="86" t="str">
        <f>IF('S.D.PASTE SHEET'!I700="","",'S.D.PASTE SHEET'!I700)</f>
        <v/>
      </c>
      <c s="86" t="str">
        <f>IF('S.D.PASTE SHEET'!J700="","",'S.D.PASTE SHEET'!J700)</f>
        <v/>
      </c>
      <c s="86" t="str">
        <f>IF('S.D.PASTE SHEET'!K700="","",'S.D.PASTE SHEET'!K700)</f>
        <v/>
      </c>
      <c s="86" t="str">
        <f>IF('S.D.PASTE SHEET'!L700="","",'S.D.PASTE SHEET'!L700)</f>
        <v/>
      </c>
      <c s="86" t="str">
        <f>IF('S.D.PASTE SHEET'!M700="","",'S.D.PASTE SHEET'!M700)</f>
        <v/>
      </c>
      <c s="86" t="str">
        <f>IF('S.D.PASTE SHEET'!N700="","",'S.D.PASTE SHEET'!N700)</f>
        <v/>
      </c>
      <c s="86" t="str">
        <f>IF('S.D.PASTE SHEET'!O700="","",'S.D.PASTE SHEET'!O700)</f>
        <v/>
      </c>
      <c s="86" t="str">
        <f>IF('S.D.PASTE SHEET'!P700="","",'S.D.PASTE SHEET'!P700)</f>
        <v/>
      </c>
      <c s="86" t="str">
        <f>IF('S.D.PASTE SHEET'!Q700="","",'S.D.PASTE SHEET'!Q700)</f>
        <v/>
      </c>
      <c s="86" t="str">
        <f>IF('S.D.PASTE SHEET'!R700="","",'S.D.PASTE SHEET'!R700)</f>
        <v/>
      </c>
      <c s="86" t="str">
        <f>IF('S.D.PASTE SHEET'!S700="","",'S.D.PASTE SHEET'!S700)</f>
        <v/>
      </c>
      <c s="86" t="str">
        <f>IF('S.D.PASTE SHEET'!T700="","",'S.D.PASTE SHEET'!T700)</f>
        <v/>
      </c>
      <c s="86" t="str">
        <f>IF('S.D.PASTE SHEET'!U700="","",'S.D.PASTE SHEET'!U700)</f>
        <v/>
      </c>
      <c s="86" t="str">
        <f>IF('S.D.PASTE SHEET'!V700="","",'S.D.PASTE SHEET'!V700)</f>
        <v/>
      </c>
      <c s="86" t="str">
        <f>IF('S.D.PASTE SHEET'!W700="","",'S.D.PASTE SHEET'!W700)</f>
        <v/>
      </c>
      <c s="86" t="str">
        <f>IF('S.D.PASTE SHEET'!X700="","",'S.D.PASTE SHEET'!X700)</f>
        <v/>
      </c>
      <c s="86" t="str">
        <f>IF('S.D.PASTE SHEET'!Y700="","",'S.D.PASTE SHEET'!Y700)</f>
        <v/>
      </c>
      <c s="86" t="str">
        <f>IF('S.D.PASTE SHEET'!Z700="","",'S.D.PASTE SHEET'!Z700)</f>
        <v/>
      </c>
      <c s="86" t="str">
        <f>IF('S.D.PASTE SHEET'!AA700="","",'S.D.PASTE SHEET'!AA700)</f>
        <v/>
      </c>
      <c s="86" t="str">
        <f>IF('S.D.PASTE SHEET'!AB700="","",'S.D.PASTE SHEET'!AB700)</f>
        <v/>
      </c>
      <c s="86" t="str">
        <f>IF('S.D.PASTE SHEET'!AC700="","",'S.D.PASTE SHEET'!AC700)</f>
        <v/>
      </c>
      <c s="86" t="str">
        <f>IF('S.D.PASTE SHEET'!AD700="","",'S.D.PASTE SHEET'!AD700)</f>
        <v/>
      </c>
      <c s="87"/>
      <c s="88" t="str">
        <f>IF(AK700="","",IF(AK700&gt;0,COUNT($AG$2:AG700),""))</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700" s="88" t="str">
        <f>IF(BC700="","",IF(BC700&gt;0,COUNT($AY$2:AY700),""))</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701" spans="1:66" ht="15.75" customHeight="1">
      <c r="A701" s="86" t="str">
        <f>IF('S.D.PASTE SHEET'!A701="","",'S.D.PASTE SHEET'!A701)</f>
        <v/>
      </c>
      <c s="86" t="str">
        <f>IF('S.D.PASTE SHEET'!B701="","",'S.D.PASTE SHEET'!B701)</f>
        <v/>
      </c>
      <c s="86" t="str">
        <f>IF('S.D.PASTE SHEET'!C701="","",'S.D.PASTE SHEET'!C701)</f>
        <v/>
      </c>
      <c s="86" t="str">
        <f>IF('S.D.PASTE SHEET'!D701="","",'S.D.PASTE SHEET'!D701)</f>
        <v/>
      </c>
      <c s="86" t="str">
        <f>IF('S.D.PASTE SHEET'!E701="","",'S.D.PASTE SHEET'!E701)</f>
        <v/>
      </c>
      <c s="86" t="str">
        <f>IF('S.D.PASTE SHEET'!F701="","",'S.D.PASTE SHEET'!F701)</f>
        <v/>
      </c>
      <c s="86" t="str">
        <f>IF('S.D.PASTE SHEET'!G701="","",'S.D.PASTE SHEET'!G701)</f>
        <v/>
      </c>
      <c s="86" t="str">
        <f>IF('S.D.PASTE SHEET'!H701="","",'S.D.PASTE SHEET'!H701)</f>
        <v/>
      </c>
      <c s="86" t="str">
        <f>IF('S.D.PASTE SHEET'!I701="","",'S.D.PASTE SHEET'!I701)</f>
        <v/>
      </c>
      <c s="86" t="str">
        <f>IF('S.D.PASTE SHEET'!J701="","",'S.D.PASTE SHEET'!J701)</f>
        <v/>
      </c>
      <c s="86" t="str">
        <f>IF('S.D.PASTE SHEET'!K701="","",'S.D.PASTE SHEET'!K701)</f>
        <v/>
      </c>
      <c s="86" t="str">
        <f>IF('S.D.PASTE SHEET'!L701="","",'S.D.PASTE SHEET'!L701)</f>
        <v/>
      </c>
      <c s="86" t="str">
        <f>IF('S.D.PASTE SHEET'!M701="","",'S.D.PASTE SHEET'!M701)</f>
        <v/>
      </c>
      <c s="86" t="str">
        <f>IF('S.D.PASTE SHEET'!N701="","",'S.D.PASTE SHEET'!N701)</f>
        <v/>
      </c>
      <c s="86" t="str">
        <f>IF('S.D.PASTE SHEET'!O701="","",'S.D.PASTE SHEET'!O701)</f>
        <v/>
      </c>
      <c s="86" t="str">
        <f>IF('S.D.PASTE SHEET'!P701="","",'S.D.PASTE SHEET'!P701)</f>
        <v/>
      </c>
      <c s="86" t="str">
        <f>IF('S.D.PASTE SHEET'!Q701="","",'S.D.PASTE SHEET'!Q701)</f>
        <v/>
      </c>
      <c s="86" t="str">
        <f>IF('S.D.PASTE SHEET'!R701="","",'S.D.PASTE SHEET'!R701)</f>
        <v/>
      </c>
      <c s="86" t="str">
        <f>IF('S.D.PASTE SHEET'!S701="","",'S.D.PASTE SHEET'!S701)</f>
        <v/>
      </c>
      <c s="86" t="str">
        <f>IF('S.D.PASTE SHEET'!T701="","",'S.D.PASTE SHEET'!T701)</f>
        <v/>
      </c>
      <c s="86" t="str">
        <f>IF('S.D.PASTE SHEET'!U701="","",'S.D.PASTE SHEET'!U701)</f>
        <v/>
      </c>
      <c s="86" t="str">
        <f>IF('S.D.PASTE SHEET'!V701="","",'S.D.PASTE SHEET'!V701)</f>
        <v/>
      </c>
      <c s="86" t="str">
        <f>IF('S.D.PASTE SHEET'!W701="","",'S.D.PASTE SHEET'!W701)</f>
        <v/>
      </c>
      <c s="86" t="str">
        <f>IF('S.D.PASTE SHEET'!X701="","",'S.D.PASTE SHEET'!X701)</f>
        <v/>
      </c>
      <c s="86" t="str">
        <f>IF('S.D.PASTE SHEET'!Y701="","",'S.D.PASTE SHEET'!Y701)</f>
        <v/>
      </c>
      <c s="86" t="str">
        <f>IF('S.D.PASTE SHEET'!Z701="","",'S.D.PASTE SHEET'!Z701)</f>
        <v/>
      </c>
      <c s="86" t="str">
        <f>IF('S.D.PASTE SHEET'!AA701="","",'S.D.PASTE SHEET'!AA701)</f>
        <v/>
      </c>
      <c s="86" t="str">
        <f>IF('S.D.PASTE SHEET'!AB701="","",'S.D.PASTE SHEET'!AB701)</f>
        <v/>
      </c>
      <c s="86" t="str">
        <f>IF('S.D.PASTE SHEET'!AC701="","",'S.D.PASTE SHEET'!AC701)</f>
        <v/>
      </c>
      <c s="86" t="str">
        <f>IF('S.D.PASTE SHEET'!AD701="","",'S.D.PASTE SHEET'!AD701)</f>
        <v/>
      </c>
      <c s="87"/>
      <c s="88" t="str">
        <f>IF(AK701="","",IF(AK701&gt;0,COUNT($AG$2:AG701),""))</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701" s="88" t="str">
        <f>IF(BC701="","",IF(BC701&gt;0,COUNT($AY$2:AY701),""))</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702" spans="1:66" ht="15.75" customHeight="1">
      <c r="A702" s="86" t="str">
        <f>IF('S.D.PASTE SHEET'!A702="","",'S.D.PASTE SHEET'!A702)</f>
        <v/>
      </c>
      <c s="86" t="str">
        <f>IF('S.D.PASTE SHEET'!B702="","",'S.D.PASTE SHEET'!B702)</f>
        <v/>
      </c>
      <c s="86" t="str">
        <f>IF('S.D.PASTE SHEET'!C702="","",'S.D.PASTE SHEET'!C702)</f>
        <v/>
      </c>
      <c s="86" t="str">
        <f>IF('S.D.PASTE SHEET'!D702="","",'S.D.PASTE SHEET'!D702)</f>
        <v/>
      </c>
      <c s="86" t="str">
        <f>IF('S.D.PASTE SHEET'!E702="","",'S.D.PASTE SHEET'!E702)</f>
        <v/>
      </c>
      <c s="86" t="str">
        <f>IF('S.D.PASTE SHEET'!F702="","",'S.D.PASTE SHEET'!F702)</f>
        <v/>
      </c>
      <c s="86" t="str">
        <f>IF('S.D.PASTE SHEET'!G702="","",'S.D.PASTE SHEET'!G702)</f>
        <v/>
      </c>
      <c s="86" t="str">
        <f>IF('S.D.PASTE SHEET'!H702="","",'S.D.PASTE SHEET'!H702)</f>
        <v/>
      </c>
      <c s="86" t="str">
        <f>IF('S.D.PASTE SHEET'!I702="","",'S.D.PASTE SHEET'!I702)</f>
        <v/>
      </c>
      <c s="86" t="str">
        <f>IF('S.D.PASTE SHEET'!J702="","",'S.D.PASTE SHEET'!J702)</f>
        <v/>
      </c>
      <c s="86" t="str">
        <f>IF('S.D.PASTE SHEET'!K702="","",'S.D.PASTE SHEET'!K702)</f>
        <v/>
      </c>
      <c s="86" t="str">
        <f>IF('S.D.PASTE SHEET'!L702="","",'S.D.PASTE SHEET'!L702)</f>
        <v/>
      </c>
      <c s="86" t="str">
        <f>IF('S.D.PASTE SHEET'!M702="","",'S.D.PASTE SHEET'!M702)</f>
        <v/>
      </c>
      <c s="86" t="str">
        <f>IF('S.D.PASTE SHEET'!N702="","",'S.D.PASTE SHEET'!N702)</f>
        <v/>
      </c>
      <c s="86" t="str">
        <f>IF('S.D.PASTE SHEET'!O702="","",'S.D.PASTE SHEET'!O702)</f>
        <v/>
      </c>
      <c s="86" t="str">
        <f>IF('S.D.PASTE SHEET'!P702="","",'S.D.PASTE SHEET'!P702)</f>
        <v/>
      </c>
      <c s="86" t="str">
        <f>IF('S.D.PASTE SHEET'!Q702="","",'S.D.PASTE SHEET'!Q702)</f>
        <v/>
      </c>
      <c s="86" t="str">
        <f>IF('S.D.PASTE SHEET'!R702="","",'S.D.PASTE SHEET'!R702)</f>
        <v/>
      </c>
      <c s="86" t="str">
        <f>IF('S.D.PASTE SHEET'!S702="","",'S.D.PASTE SHEET'!S702)</f>
        <v/>
      </c>
      <c s="86" t="str">
        <f>IF('S.D.PASTE SHEET'!T702="","",'S.D.PASTE SHEET'!T702)</f>
        <v/>
      </c>
      <c s="86" t="str">
        <f>IF('S.D.PASTE SHEET'!U702="","",'S.D.PASTE SHEET'!U702)</f>
        <v/>
      </c>
      <c s="86" t="str">
        <f>IF('S.D.PASTE SHEET'!V702="","",'S.D.PASTE SHEET'!V702)</f>
        <v/>
      </c>
      <c s="86" t="str">
        <f>IF('S.D.PASTE SHEET'!W702="","",'S.D.PASTE SHEET'!W702)</f>
        <v/>
      </c>
      <c s="86" t="str">
        <f>IF('S.D.PASTE SHEET'!X702="","",'S.D.PASTE SHEET'!X702)</f>
        <v/>
      </c>
      <c s="86" t="str">
        <f>IF('S.D.PASTE SHEET'!Y702="","",'S.D.PASTE SHEET'!Y702)</f>
        <v/>
      </c>
      <c s="86" t="str">
        <f>IF('S.D.PASTE SHEET'!Z702="","",'S.D.PASTE SHEET'!Z702)</f>
        <v/>
      </c>
      <c s="86" t="str">
        <f>IF('S.D.PASTE SHEET'!AA702="","",'S.D.PASTE SHEET'!AA702)</f>
        <v/>
      </c>
      <c s="86" t="str">
        <f>IF('S.D.PASTE SHEET'!AB702="","",'S.D.PASTE SHEET'!AB702)</f>
        <v/>
      </c>
      <c s="86" t="str">
        <f>IF('S.D.PASTE SHEET'!AC702="","",'S.D.PASTE SHEET'!AC702)</f>
        <v/>
      </c>
      <c s="86" t="str">
        <f>IF('S.D.PASTE SHEET'!AD702="","",'S.D.PASTE SHEET'!AD702)</f>
        <v/>
      </c>
      <c s="87"/>
      <c s="88" t="str">
        <f>IF(AK702="","",IF(AK702&gt;0,COUNT($AG$2:AG702),""))</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702" s="88" t="str">
        <f>IF(BC702="","",IF(BC702&gt;0,COUNT($AY$2:AY702),""))</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703" spans="1:66" ht="15.75" customHeight="1">
      <c r="A703" s="86" t="str">
        <f>IF('S.D.PASTE SHEET'!A703="","",'S.D.PASTE SHEET'!A703)</f>
        <v/>
      </c>
      <c s="86" t="str">
        <f>IF('S.D.PASTE SHEET'!B703="","",'S.D.PASTE SHEET'!B703)</f>
        <v/>
      </c>
      <c s="86" t="str">
        <f>IF('S.D.PASTE SHEET'!C703="","",'S.D.PASTE SHEET'!C703)</f>
        <v/>
      </c>
      <c s="86" t="str">
        <f>IF('S.D.PASTE SHEET'!D703="","",'S.D.PASTE SHEET'!D703)</f>
        <v/>
      </c>
      <c s="86" t="str">
        <f>IF('S.D.PASTE SHEET'!E703="","",'S.D.PASTE SHEET'!E703)</f>
        <v/>
      </c>
      <c s="86" t="str">
        <f>IF('S.D.PASTE SHEET'!F703="","",'S.D.PASTE SHEET'!F703)</f>
        <v/>
      </c>
      <c s="86" t="str">
        <f>IF('S.D.PASTE SHEET'!G703="","",'S.D.PASTE SHEET'!G703)</f>
        <v/>
      </c>
      <c s="86" t="str">
        <f>IF('S.D.PASTE SHEET'!H703="","",'S.D.PASTE SHEET'!H703)</f>
        <v/>
      </c>
      <c s="86" t="str">
        <f>IF('S.D.PASTE SHEET'!I703="","",'S.D.PASTE SHEET'!I703)</f>
        <v/>
      </c>
      <c s="86" t="str">
        <f>IF('S.D.PASTE SHEET'!J703="","",'S.D.PASTE SHEET'!J703)</f>
        <v/>
      </c>
      <c s="86" t="str">
        <f>IF('S.D.PASTE SHEET'!K703="","",'S.D.PASTE SHEET'!K703)</f>
        <v/>
      </c>
      <c s="86" t="str">
        <f>IF('S.D.PASTE SHEET'!L703="","",'S.D.PASTE SHEET'!L703)</f>
        <v/>
      </c>
      <c s="86" t="str">
        <f>IF('S.D.PASTE SHEET'!M703="","",'S.D.PASTE SHEET'!M703)</f>
        <v/>
      </c>
      <c s="86" t="str">
        <f>IF('S.D.PASTE SHEET'!N703="","",'S.D.PASTE SHEET'!N703)</f>
        <v/>
      </c>
      <c s="86" t="str">
        <f>IF('S.D.PASTE SHEET'!O703="","",'S.D.PASTE SHEET'!O703)</f>
        <v/>
      </c>
      <c s="86" t="str">
        <f>IF('S.D.PASTE SHEET'!P703="","",'S.D.PASTE SHEET'!P703)</f>
        <v/>
      </c>
      <c s="86" t="str">
        <f>IF('S.D.PASTE SHEET'!Q703="","",'S.D.PASTE SHEET'!Q703)</f>
        <v/>
      </c>
      <c s="86" t="str">
        <f>IF('S.D.PASTE SHEET'!R703="","",'S.D.PASTE SHEET'!R703)</f>
        <v/>
      </c>
      <c s="86" t="str">
        <f>IF('S.D.PASTE SHEET'!S703="","",'S.D.PASTE SHEET'!S703)</f>
        <v/>
      </c>
      <c s="86" t="str">
        <f>IF('S.D.PASTE SHEET'!T703="","",'S.D.PASTE SHEET'!T703)</f>
        <v/>
      </c>
      <c s="86" t="str">
        <f>IF('S.D.PASTE SHEET'!U703="","",'S.D.PASTE SHEET'!U703)</f>
        <v/>
      </c>
      <c s="86" t="str">
        <f>IF('S.D.PASTE SHEET'!V703="","",'S.D.PASTE SHEET'!V703)</f>
        <v/>
      </c>
      <c s="86" t="str">
        <f>IF('S.D.PASTE SHEET'!W703="","",'S.D.PASTE SHEET'!W703)</f>
        <v/>
      </c>
      <c s="86" t="str">
        <f>IF('S.D.PASTE SHEET'!X703="","",'S.D.PASTE SHEET'!X703)</f>
        <v/>
      </c>
      <c s="86" t="str">
        <f>IF('S.D.PASTE SHEET'!Y703="","",'S.D.PASTE SHEET'!Y703)</f>
        <v/>
      </c>
      <c s="86" t="str">
        <f>IF('S.D.PASTE SHEET'!Z703="","",'S.D.PASTE SHEET'!Z703)</f>
        <v/>
      </c>
      <c s="86" t="str">
        <f>IF('S.D.PASTE SHEET'!AA703="","",'S.D.PASTE SHEET'!AA703)</f>
        <v/>
      </c>
      <c s="86" t="str">
        <f>IF('S.D.PASTE SHEET'!AB703="","",'S.D.PASTE SHEET'!AB703)</f>
        <v/>
      </c>
      <c s="86" t="str">
        <f>IF('S.D.PASTE SHEET'!AC703="","",'S.D.PASTE SHEET'!AC703)</f>
        <v/>
      </c>
      <c s="86" t="str">
        <f>IF('S.D.PASTE SHEET'!AD703="","",'S.D.PASTE SHEET'!AD703)</f>
        <v/>
      </c>
      <c s="87"/>
      <c s="88" t="str">
        <f>IF(AK703="","",IF(AK703&gt;0,COUNT($AG$2:AG703),""))</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703" s="88" t="str">
        <f>IF(BC703="","",IF(BC703&gt;0,COUNT($AY$2:AY703),""))</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704" spans="1:66" ht="15.75" customHeight="1">
      <c r="A704" s="86" t="str">
        <f>IF('S.D.PASTE SHEET'!A704="","",'S.D.PASTE SHEET'!A704)</f>
        <v/>
      </c>
      <c s="86" t="str">
        <f>IF('S.D.PASTE SHEET'!B704="","",'S.D.PASTE SHEET'!B704)</f>
        <v/>
      </c>
      <c s="86" t="str">
        <f>IF('S.D.PASTE SHEET'!C704="","",'S.D.PASTE SHEET'!C704)</f>
        <v/>
      </c>
      <c s="86" t="str">
        <f>IF('S.D.PASTE SHEET'!D704="","",'S.D.PASTE SHEET'!D704)</f>
        <v/>
      </c>
      <c s="86" t="str">
        <f>IF('S.D.PASTE SHEET'!E704="","",'S.D.PASTE SHEET'!E704)</f>
        <v/>
      </c>
      <c s="86" t="str">
        <f>IF('S.D.PASTE SHEET'!F704="","",'S.D.PASTE SHEET'!F704)</f>
        <v/>
      </c>
      <c s="86" t="str">
        <f>IF('S.D.PASTE SHEET'!G704="","",'S.D.PASTE SHEET'!G704)</f>
        <v/>
      </c>
      <c s="86" t="str">
        <f>IF('S.D.PASTE SHEET'!H704="","",'S.D.PASTE SHEET'!H704)</f>
        <v/>
      </c>
      <c s="86" t="str">
        <f>IF('S.D.PASTE SHEET'!I704="","",'S.D.PASTE SHEET'!I704)</f>
        <v/>
      </c>
      <c s="86" t="str">
        <f>IF('S.D.PASTE SHEET'!J704="","",'S.D.PASTE SHEET'!J704)</f>
        <v/>
      </c>
      <c s="86" t="str">
        <f>IF('S.D.PASTE SHEET'!K704="","",'S.D.PASTE SHEET'!K704)</f>
        <v/>
      </c>
      <c s="86" t="str">
        <f>IF('S.D.PASTE SHEET'!L704="","",'S.D.PASTE SHEET'!L704)</f>
        <v/>
      </c>
      <c s="86" t="str">
        <f>IF('S.D.PASTE SHEET'!M704="","",'S.D.PASTE SHEET'!M704)</f>
        <v/>
      </c>
      <c s="86" t="str">
        <f>IF('S.D.PASTE SHEET'!N704="","",'S.D.PASTE SHEET'!N704)</f>
        <v/>
      </c>
      <c s="86" t="str">
        <f>IF('S.D.PASTE SHEET'!O704="","",'S.D.PASTE SHEET'!O704)</f>
        <v/>
      </c>
      <c s="86" t="str">
        <f>IF('S.D.PASTE SHEET'!P704="","",'S.D.PASTE SHEET'!P704)</f>
        <v/>
      </c>
      <c s="86" t="str">
        <f>IF('S.D.PASTE SHEET'!Q704="","",'S.D.PASTE SHEET'!Q704)</f>
        <v/>
      </c>
      <c s="86" t="str">
        <f>IF('S.D.PASTE SHEET'!R704="","",'S.D.PASTE SHEET'!R704)</f>
        <v/>
      </c>
      <c s="86" t="str">
        <f>IF('S.D.PASTE SHEET'!S704="","",'S.D.PASTE SHEET'!S704)</f>
        <v/>
      </c>
      <c s="86" t="str">
        <f>IF('S.D.PASTE SHEET'!T704="","",'S.D.PASTE SHEET'!T704)</f>
        <v/>
      </c>
      <c s="86" t="str">
        <f>IF('S.D.PASTE SHEET'!U704="","",'S.D.PASTE SHEET'!U704)</f>
        <v/>
      </c>
      <c s="86" t="str">
        <f>IF('S.D.PASTE SHEET'!V704="","",'S.D.PASTE SHEET'!V704)</f>
        <v/>
      </c>
      <c s="86" t="str">
        <f>IF('S.D.PASTE SHEET'!W704="","",'S.D.PASTE SHEET'!W704)</f>
        <v/>
      </c>
      <c s="86" t="str">
        <f>IF('S.D.PASTE SHEET'!X704="","",'S.D.PASTE SHEET'!X704)</f>
        <v/>
      </c>
      <c s="86" t="str">
        <f>IF('S.D.PASTE SHEET'!Y704="","",'S.D.PASTE SHEET'!Y704)</f>
        <v/>
      </c>
      <c s="86" t="str">
        <f>IF('S.D.PASTE SHEET'!Z704="","",'S.D.PASTE SHEET'!Z704)</f>
        <v/>
      </c>
      <c s="86" t="str">
        <f>IF('S.D.PASTE SHEET'!AA704="","",'S.D.PASTE SHEET'!AA704)</f>
        <v/>
      </c>
      <c s="86" t="str">
        <f>IF('S.D.PASTE SHEET'!AB704="","",'S.D.PASTE SHEET'!AB704)</f>
        <v/>
      </c>
      <c s="86" t="str">
        <f>IF('S.D.PASTE SHEET'!AC704="","",'S.D.PASTE SHEET'!AC704)</f>
        <v/>
      </c>
      <c s="86" t="str">
        <f>IF('S.D.PASTE SHEET'!AD704="","",'S.D.PASTE SHEET'!AD704)</f>
        <v/>
      </c>
      <c s="87"/>
      <c s="88" t="str">
        <f>IF(AK704="","",IF(AK704&gt;0,COUNT($AG$2:AG704),""))</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704" s="88" t="str">
        <f>IF(BC704="","",IF(BC704&gt;0,COUNT($AY$2:AY704),""))</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705" spans="1:66" ht="15.75" customHeight="1">
      <c r="A705" s="86" t="str">
        <f>IF('S.D.PASTE SHEET'!A705="","",'S.D.PASTE SHEET'!A705)</f>
        <v/>
      </c>
      <c s="86" t="str">
        <f>IF('S.D.PASTE SHEET'!B705="","",'S.D.PASTE SHEET'!B705)</f>
        <v/>
      </c>
      <c s="86" t="str">
        <f>IF('S.D.PASTE SHEET'!C705="","",'S.D.PASTE SHEET'!C705)</f>
        <v/>
      </c>
      <c s="86" t="str">
        <f>IF('S.D.PASTE SHEET'!D705="","",'S.D.PASTE SHEET'!D705)</f>
        <v/>
      </c>
      <c s="86" t="str">
        <f>IF('S.D.PASTE SHEET'!E705="","",'S.D.PASTE SHEET'!E705)</f>
        <v/>
      </c>
      <c s="86" t="str">
        <f>IF('S.D.PASTE SHEET'!F705="","",'S.D.PASTE SHEET'!F705)</f>
        <v/>
      </c>
      <c s="86" t="str">
        <f>IF('S.D.PASTE SHEET'!G705="","",'S.D.PASTE SHEET'!G705)</f>
        <v/>
      </c>
      <c s="86" t="str">
        <f>IF('S.D.PASTE SHEET'!H705="","",'S.D.PASTE SHEET'!H705)</f>
        <v/>
      </c>
      <c s="86" t="str">
        <f>IF('S.D.PASTE SHEET'!I705="","",'S.D.PASTE SHEET'!I705)</f>
        <v/>
      </c>
      <c s="86" t="str">
        <f>IF('S.D.PASTE SHEET'!J705="","",'S.D.PASTE SHEET'!J705)</f>
        <v/>
      </c>
      <c s="86" t="str">
        <f>IF('S.D.PASTE SHEET'!K705="","",'S.D.PASTE SHEET'!K705)</f>
        <v/>
      </c>
      <c s="86" t="str">
        <f>IF('S.D.PASTE SHEET'!L705="","",'S.D.PASTE SHEET'!L705)</f>
        <v/>
      </c>
      <c s="86" t="str">
        <f>IF('S.D.PASTE SHEET'!M705="","",'S.D.PASTE SHEET'!M705)</f>
        <v/>
      </c>
      <c s="86" t="str">
        <f>IF('S.D.PASTE SHEET'!N705="","",'S.D.PASTE SHEET'!N705)</f>
        <v/>
      </c>
      <c s="86" t="str">
        <f>IF('S.D.PASTE SHEET'!O705="","",'S.D.PASTE SHEET'!O705)</f>
        <v/>
      </c>
      <c s="86" t="str">
        <f>IF('S.D.PASTE SHEET'!P705="","",'S.D.PASTE SHEET'!P705)</f>
        <v/>
      </c>
      <c s="86" t="str">
        <f>IF('S.D.PASTE SHEET'!Q705="","",'S.D.PASTE SHEET'!Q705)</f>
        <v/>
      </c>
      <c s="86" t="str">
        <f>IF('S.D.PASTE SHEET'!R705="","",'S.D.PASTE SHEET'!R705)</f>
        <v/>
      </c>
      <c s="86" t="str">
        <f>IF('S.D.PASTE SHEET'!S705="","",'S.D.PASTE SHEET'!S705)</f>
        <v/>
      </c>
      <c s="86" t="str">
        <f>IF('S.D.PASTE SHEET'!T705="","",'S.D.PASTE SHEET'!T705)</f>
        <v/>
      </c>
      <c s="86" t="str">
        <f>IF('S.D.PASTE SHEET'!U705="","",'S.D.PASTE SHEET'!U705)</f>
        <v/>
      </c>
      <c s="86" t="str">
        <f>IF('S.D.PASTE SHEET'!V705="","",'S.D.PASTE SHEET'!V705)</f>
        <v/>
      </c>
      <c s="86" t="str">
        <f>IF('S.D.PASTE SHEET'!W705="","",'S.D.PASTE SHEET'!W705)</f>
        <v/>
      </c>
      <c s="86" t="str">
        <f>IF('S.D.PASTE SHEET'!X705="","",'S.D.PASTE SHEET'!X705)</f>
        <v/>
      </c>
      <c s="86" t="str">
        <f>IF('S.D.PASTE SHEET'!Y705="","",'S.D.PASTE SHEET'!Y705)</f>
        <v/>
      </c>
      <c s="86" t="str">
        <f>IF('S.D.PASTE SHEET'!Z705="","",'S.D.PASTE SHEET'!Z705)</f>
        <v/>
      </c>
      <c s="86" t="str">
        <f>IF('S.D.PASTE SHEET'!AA705="","",'S.D.PASTE SHEET'!AA705)</f>
        <v/>
      </c>
      <c s="86" t="str">
        <f>IF('S.D.PASTE SHEET'!AB705="","",'S.D.PASTE SHEET'!AB705)</f>
        <v/>
      </c>
      <c s="86" t="str">
        <f>IF('S.D.PASTE SHEET'!AC705="","",'S.D.PASTE SHEET'!AC705)</f>
        <v/>
      </c>
      <c s="86" t="str">
        <f>IF('S.D.PASTE SHEET'!AD705="","",'S.D.PASTE SHEET'!AD705)</f>
        <v/>
      </c>
      <c s="87"/>
      <c s="88" t="str">
        <f>IF(AK705="","",IF(AK705&gt;0,COUNT($AG$2:AG705),""))</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705" s="88" t="str">
        <f>IF(BC705="","",IF(BC705&gt;0,COUNT($AY$2:AY705),""))</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706" spans="1:66" ht="15.75" customHeight="1">
      <c r="A706" s="86" t="str">
        <f>IF('S.D.PASTE SHEET'!A706="","",'S.D.PASTE SHEET'!A706)</f>
        <v/>
      </c>
      <c s="86" t="str">
        <f>IF('S.D.PASTE SHEET'!B706="","",'S.D.PASTE SHEET'!B706)</f>
        <v/>
      </c>
      <c s="86" t="str">
        <f>IF('S.D.PASTE SHEET'!C706="","",'S.D.PASTE SHEET'!C706)</f>
        <v/>
      </c>
      <c s="86" t="str">
        <f>IF('S.D.PASTE SHEET'!D706="","",'S.D.PASTE SHEET'!D706)</f>
        <v/>
      </c>
      <c s="86" t="str">
        <f>IF('S.D.PASTE SHEET'!E706="","",'S.D.PASTE SHEET'!E706)</f>
        <v/>
      </c>
      <c s="86" t="str">
        <f>IF('S.D.PASTE SHEET'!F706="","",'S.D.PASTE SHEET'!F706)</f>
        <v/>
      </c>
      <c s="86" t="str">
        <f>IF('S.D.PASTE SHEET'!G706="","",'S.D.PASTE SHEET'!G706)</f>
        <v/>
      </c>
      <c s="86" t="str">
        <f>IF('S.D.PASTE SHEET'!H706="","",'S.D.PASTE SHEET'!H706)</f>
        <v/>
      </c>
      <c s="86" t="str">
        <f>IF('S.D.PASTE SHEET'!I706="","",'S.D.PASTE SHEET'!I706)</f>
        <v/>
      </c>
      <c s="86" t="str">
        <f>IF('S.D.PASTE SHEET'!J706="","",'S.D.PASTE SHEET'!J706)</f>
        <v/>
      </c>
      <c s="86" t="str">
        <f>IF('S.D.PASTE SHEET'!K706="","",'S.D.PASTE SHEET'!K706)</f>
        <v/>
      </c>
      <c s="86" t="str">
        <f>IF('S.D.PASTE SHEET'!L706="","",'S.D.PASTE SHEET'!L706)</f>
        <v/>
      </c>
      <c s="86" t="str">
        <f>IF('S.D.PASTE SHEET'!M706="","",'S.D.PASTE SHEET'!M706)</f>
        <v/>
      </c>
      <c s="86" t="str">
        <f>IF('S.D.PASTE SHEET'!N706="","",'S.D.PASTE SHEET'!N706)</f>
        <v/>
      </c>
      <c s="86" t="str">
        <f>IF('S.D.PASTE SHEET'!O706="","",'S.D.PASTE SHEET'!O706)</f>
        <v/>
      </c>
      <c s="86" t="str">
        <f>IF('S.D.PASTE SHEET'!P706="","",'S.D.PASTE SHEET'!P706)</f>
        <v/>
      </c>
      <c s="86" t="str">
        <f>IF('S.D.PASTE SHEET'!Q706="","",'S.D.PASTE SHEET'!Q706)</f>
        <v/>
      </c>
      <c s="86" t="str">
        <f>IF('S.D.PASTE SHEET'!R706="","",'S.D.PASTE SHEET'!R706)</f>
        <v/>
      </c>
      <c s="86" t="str">
        <f>IF('S.D.PASTE SHEET'!S706="","",'S.D.PASTE SHEET'!S706)</f>
        <v/>
      </c>
      <c s="86" t="str">
        <f>IF('S.D.PASTE SHEET'!T706="","",'S.D.PASTE SHEET'!T706)</f>
        <v/>
      </c>
      <c s="86" t="str">
        <f>IF('S.D.PASTE SHEET'!U706="","",'S.D.PASTE SHEET'!U706)</f>
        <v/>
      </c>
      <c s="86" t="str">
        <f>IF('S.D.PASTE SHEET'!V706="","",'S.D.PASTE SHEET'!V706)</f>
        <v/>
      </c>
      <c s="86" t="str">
        <f>IF('S.D.PASTE SHEET'!W706="","",'S.D.PASTE SHEET'!W706)</f>
        <v/>
      </c>
      <c s="86" t="str">
        <f>IF('S.D.PASTE SHEET'!X706="","",'S.D.PASTE SHEET'!X706)</f>
        <v/>
      </c>
      <c s="86" t="str">
        <f>IF('S.D.PASTE SHEET'!Y706="","",'S.D.PASTE SHEET'!Y706)</f>
        <v/>
      </c>
      <c s="86" t="str">
        <f>IF('S.D.PASTE SHEET'!Z706="","",'S.D.PASTE SHEET'!Z706)</f>
        <v/>
      </c>
      <c s="86" t="str">
        <f>IF('S.D.PASTE SHEET'!AA706="","",'S.D.PASTE SHEET'!AA706)</f>
        <v/>
      </c>
      <c s="86" t="str">
        <f>IF('S.D.PASTE SHEET'!AB706="","",'S.D.PASTE SHEET'!AB706)</f>
        <v/>
      </c>
      <c s="86" t="str">
        <f>IF('S.D.PASTE SHEET'!AC706="","",'S.D.PASTE SHEET'!AC706)</f>
        <v/>
      </c>
      <c s="86" t="str">
        <f>IF('S.D.PASTE SHEET'!AD706="","",'S.D.PASTE SHEET'!AD706)</f>
        <v/>
      </c>
      <c s="87"/>
      <c s="88" t="str">
        <f>IF(AK706="","",IF(AK706&gt;0,COUNT($AG$2:AG706),""))</f>
        <v/>
      </c>
      <c s="89" t="str">
        <f t="shared" si="322"/>
        <v/>
      </c>
      <c s="89" t="str">
        <f t="shared" si="323"/>
        <v/>
      </c>
      <c s="89" t="str">
        <f t="shared" si="324"/>
        <v/>
      </c>
      <c s="90" t="str">
        <f t="shared" si="325"/>
        <v/>
      </c>
      <c s="89" t="str">
        <f t="shared" si="326"/>
        <v/>
      </c>
      <c s="89" t="str">
        <f t="shared" si="327"/>
        <v/>
      </c>
      <c s="89" t="str">
        <f t="shared" si="328"/>
        <v/>
      </c>
      <c s="89" t="str">
        <f t="shared" si="329"/>
        <v/>
      </c>
      <c s="89" t="str">
        <f t="shared" si="330"/>
        <v/>
      </c>
      <c s="90" t="str">
        <f t="shared" si="331"/>
        <v/>
      </c>
      <c s="89" t="str">
        <f t="shared" si="332"/>
        <v/>
      </c>
      <c s="89" t="str">
        <f t="shared" si="333"/>
        <v/>
      </c>
      <c s="89" t="str">
        <f t="shared" si="334"/>
        <v/>
      </c>
      <c s="89" t="str">
        <f t="shared" si="335"/>
        <v/>
      </c>
      <c s="89" t="str">
        <f t="shared" si="336"/>
        <v/>
      </c>
      <c s="89" t="str">
        <f t="shared" si="337"/>
        <v/>
      </c>
      <c r="AX706" s="88" t="str">
        <f>IF(BC706="","",IF(BC706&gt;0,COUNT($AY$2:AY706),""))</f>
        <v/>
      </c>
      <c s="91" t="str">
        <f t="shared" si="338"/>
        <v/>
      </c>
      <c s="91" t="str">
        <f t="shared" si="339"/>
        <v/>
      </c>
      <c s="89" t="str">
        <f t="shared" si="340"/>
        <v/>
      </c>
      <c s="90" t="str">
        <f t="shared" si="341"/>
        <v/>
      </c>
      <c s="89" t="str">
        <f t="shared" si="342"/>
        <v/>
      </c>
      <c s="89" t="str">
        <f t="shared" si="343"/>
        <v/>
      </c>
      <c s="89" t="str">
        <f t="shared" si="344"/>
        <v/>
      </c>
      <c s="89" t="str">
        <f t="shared" si="345"/>
        <v/>
      </c>
      <c s="89" t="str">
        <f t="shared" si="346"/>
        <v/>
      </c>
      <c s="90" t="str">
        <f t="shared" si="347"/>
        <v/>
      </c>
      <c s="89" t="str">
        <f t="shared" si="348"/>
        <v/>
      </c>
      <c s="89" t="str">
        <f t="shared" si="349"/>
        <v/>
      </c>
      <c s="89" t="str">
        <f t="shared" si="350"/>
        <v/>
      </c>
      <c s="89" t="str">
        <f t="shared" si="351"/>
        <v/>
      </c>
      <c s="89" t="str">
        <f t="shared" si="352"/>
        <v/>
      </c>
      <c s="89" t="str">
        <f t="shared" si="353"/>
        <v/>
      </c>
    </row>
    <row r="707" spans="1:66" ht="15.75" customHeight="1">
      <c r="A707" s="86" t="str">
        <f>IF('S.D.PASTE SHEET'!A707="","",'S.D.PASTE SHEET'!A707)</f>
        <v/>
      </c>
      <c s="86" t="str">
        <f>IF('S.D.PASTE SHEET'!B707="","",'S.D.PASTE SHEET'!B707)</f>
        <v/>
      </c>
      <c s="86" t="str">
        <f>IF('S.D.PASTE SHEET'!C707="","",'S.D.PASTE SHEET'!C707)</f>
        <v/>
      </c>
      <c s="86" t="str">
        <f>IF('S.D.PASTE SHEET'!D707="","",'S.D.PASTE SHEET'!D707)</f>
        <v/>
      </c>
      <c s="86" t="str">
        <f>IF('S.D.PASTE SHEET'!E707="","",'S.D.PASTE SHEET'!E707)</f>
        <v/>
      </c>
      <c s="86" t="str">
        <f>IF('S.D.PASTE SHEET'!F707="","",'S.D.PASTE SHEET'!F707)</f>
        <v/>
      </c>
      <c s="86" t="str">
        <f>IF('S.D.PASTE SHEET'!G707="","",'S.D.PASTE SHEET'!G707)</f>
        <v/>
      </c>
      <c s="86" t="str">
        <f>IF('S.D.PASTE SHEET'!H707="","",'S.D.PASTE SHEET'!H707)</f>
        <v/>
      </c>
      <c s="86" t="str">
        <f>IF('S.D.PASTE SHEET'!I707="","",'S.D.PASTE SHEET'!I707)</f>
        <v/>
      </c>
      <c s="86" t="str">
        <f>IF('S.D.PASTE SHEET'!J707="","",'S.D.PASTE SHEET'!J707)</f>
        <v/>
      </c>
      <c s="86" t="str">
        <f>IF('S.D.PASTE SHEET'!K707="","",'S.D.PASTE SHEET'!K707)</f>
        <v/>
      </c>
      <c s="86" t="str">
        <f>IF('S.D.PASTE SHEET'!L707="","",'S.D.PASTE SHEET'!L707)</f>
        <v/>
      </c>
      <c s="86" t="str">
        <f>IF('S.D.PASTE SHEET'!M707="","",'S.D.PASTE SHEET'!M707)</f>
        <v/>
      </c>
      <c s="86" t="str">
        <f>IF('S.D.PASTE SHEET'!N707="","",'S.D.PASTE SHEET'!N707)</f>
        <v/>
      </c>
      <c s="86" t="str">
        <f>IF('S.D.PASTE SHEET'!O707="","",'S.D.PASTE SHEET'!O707)</f>
        <v/>
      </c>
      <c s="86" t="str">
        <f>IF('S.D.PASTE SHEET'!P707="","",'S.D.PASTE SHEET'!P707)</f>
        <v/>
      </c>
      <c s="86" t="str">
        <f>IF('S.D.PASTE SHEET'!Q707="","",'S.D.PASTE SHEET'!Q707)</f>
        <v/>
      </c>
      <c s="86" t="str">
        <f>IF('S.D.PASTE SHEET'!R707="","",'S.D.PASTE SHEET'!R707)</f>
        <v/>
      </c>
      <c s="86" t="str">
        <f>IF('S.D.PASTE SHEET'!S707="","",'S.D.PASTE SHEET'!S707)</f>
        <v/>
      </c>
      <c s="86" t="str">
        <f>IF('S.D.PASTE SHEET'!T707="","",'S.D.PASTE SHEET'!T707)</f>
        <v/>
      </c>
      <c s="86" t="str">
        <f>IF('S.D.PASTE SHEET'!U707="","",'S.D.PASTE SHEET'!U707)</f>
        <v/>
      </c>
      <c s="86" t="str">
        <f>IF('S.D.PASTE SHEET'!V707="","",'S.D.PASTE SHEET'!V707)</f>
        <v/>
      </c>
      <c s="86" t="str">
        <f>IF('S.D.PASTE SHEET'!W707="","",'S.D.PASTE SHEET'!W707)</f>
        <v/>
      </c>
      <c s="86" t="str">
        <f>IF('S.D.PASTE SHEET'!X707="","",'S.D.PASTE SHEET'!X707)</f>
        <v/>
      </c>
      <c s="86" t="str">
        <f>IF('S.D.PASTE SHEET'!Y707="","",'S.D.PASTE SHEET'!Y707)</f>
        <v/>
      </c>
      <c s="86" t="str">
        <f>IF('S.D.PASTE SHEET'!Z707="","",'S.D.PASTE SHEET'!Z707)</f>
        <v/>
      </c>
      <c s="86" t="str">
        <f>IF('S.D.PASTE SHEET'!AA707="","",'S.D.PASTE SHEET'!AA707)</f>
        <v/>
      </c>
      <c s="86" t="str">
        <f>IF('S.D.PASTE SHEET'!AB707="","",'S.D.PASTE SHEET'!AB707)</f>
        <v/>
      </c>
      <c s="86" t="str">
        <f>IF('S.D.PASTE SHEET'!AC707="","",'S.D.PASTE SHEET'!AC707)</f>
        <v/>
      </c>
      <c s="86" t="str">
        <f>IF('S.D.PASTE SHEET'!AD707="","",'S.D.PASTE SHEET'!AD707)</f>
        <v/>
      </c>
      <c s="87"/>
      <c s="88" t="str">
        <f>IF(AK707="","",IF(AK707&gt;0,COUNT($AG$2:AG707),""))</f>
        <v/>
      </c>
      <c s="89" t="str">
        <f t="shared" si="354" ref="AG707:AG770">IF(AND($AJ$1=8,$A707=8),A707,"")</f>
        <v/>
      </c>
      <c s="89" t="str">
        <f t="shared" si="355" ref="AH707:AH770">IF(AND($AJ$1=8,$A707=8),B707,"")</f>
        <v/>
      </c>
      <c s="89" t="str">
        <f t="shared" si="356" ref="AI707:AI770">IF(AND($AJ$1=8,$A707=8),C707,"")</f>
        <v/>
      </c>
      <c s="90" t="str">
        <f t="shared" si="357" ref="AJ707:AJ770">IF(AND($AJ$1=8,$A707=8),D707,"")</f>
        <v/>
      </c>
      <c s="89" t="str">
        <f t="shared" si="358" ref="AK707:AK770">IF(AND($AJ$1=8,$A707=8),E707,"")</f>
        <v/>
      </c>
      <c s="89" t="str">
        <f t="shared" si="359" ref="AL707:AL770">IF(AND($AJ$1=8,$A707=8),F707,"")</f>
        <v/>
      </c>
      <c s="89" t="str">
        <f t="shared" si="360" ref="AM707:AM770">IF(AND($AJ$1=8,$A707=8),G707,"")</f>
        <v/>
      </c>
      <c s="89" t="str">
        <f t="shared" si="361" ref="AN707:AN770">IF(AND($AJ$1=8,$A707=8),H707,"")</f>
        <v/>
      </c>
      <c s="89" t="str">
        <f t="shared" si="362" ref="AO707:AO770">IF(AND($AJ$1=8,$A707=8),I707,"")</f>
        <v/>
      </c>
      <c s="90" t="str">
        <f t="shared" si="363" ref="AP707:AP770">IF(AND($AJ$1=8,$A707=8),J707,"")</f>
        <v/>
      </c>
      <c s="89" t="str">
        <f t="shared" si="364" ref="AQ707:AQ770">IF(AND($AJ$1=8,$A707=8),K707,"")</f>
        <v/>
      </c>
      <c s="89" t="str">
        <f t="shared" si="365" ref="AR707:AR770">IF(AND($AJ$1=8,$A707=8),L707,"")</f>
        <v/>
      </c>
      <c s="89" t="str">
        <f t="shared" si="366" ref="AS707:AS770">IF(AND($AJ$1=8,$A707=8),M707,"")</f>
        <v/>
      </c>
      <c s="89" t="str">
        <f t="shared" si="367" ref="AT707:AT770">IF(AND($AJ$1=8,$A707=8),N707,"")</f>
        <v/>
      </c>
      <c s="89" t="str">
        <f t="shared" si="368" ref="AU707:AU770">IF(AND($AJ$1=8,$A707=8),O707,"")</f>
        <v/>
      </c>
      <c s="89" t="str">
        <f t="shared" si="369" ref="AV707:AV770">IF(AND($AJ$1=8,$A707=8),P707,"")</f>
        <v/>
      </c>
      <c r="AX707" s="88" t="str">
        <f>IF(BC707="","",IF(BC707&gt;0,COUNT($AY$2:AY707),""))</f>
        <v/>
      </c>
      <c s="91" t="str">
        <f t="shared" si="370" ref="AY707:AY770">IF(AND($BB$1=8,$A707=8,$BC$1=$B707),$A707,"")</f>
        <v/>
      </c>
      <c s="91" t="str">
        <f t="shared" si="371" ref="AZ707:AZ770">IF(AND($BB$1=8,$A707=8,$BC$1=$B707),$B707,"")</f>
        <v/>
      </c>
      <c s="89" t="str">
        <f t="shared" si="372" ref="BA707:BA770">IF(AND($BB$1=8,$A707=8,$BC$1=$B707),$C707,"")</f>
        <v/>
      </c>
      <c s="90" t="str">
        <f t="shared" si="373" ref="BB707:BB770">IF(AND($BB$1=8,$A707=8,$BC$1=$B707),$D707,"")</f>
        <v/>
      </c>
      <c s="89" t="str">
        <f t="shared" si="374" ref="BC707:BC770">IF(AND($BB$1=8,$A707=8,$BC$1=$B707),$E707,"")</f>
        <v/>
      </c>
      <c s="89" t="str">
        <f t="shared" si="375" ref="BD707:BD770">IF(AND($BB$1=8,$A707=8,$BC$1=$B707),$F707,"")</f>
        <v/>
      </c>
      <c s="89" t="str">
        <f t="shared" si="376" ref="BE707:BE770">IF(AND($BB$1=8,$A707=8,$BC$1=$B707),$G707,"")</f>
        <v/>
      </c>
      <c s="89" t="str">
        <f t="shared" si="377" ref="BF707:BF770">IF(AND($BB$1=8,$A707=8,$BC$1=$B707),$H707,"")</f>
        <v/>
      </c>
      <c s="89" t="str">
        <f t="shared" si="378" ref="BG707:BG770">IF(AND($BB$1=8,$A707=8,$BC$1=$B707),$I707,"")</f>
        <v/>
      </c>
      <c s="90" t="str">
        <f t="shared" si="379" ref="BH707:BH770">IF(AND($BB$1=8,$A707=8,$BC$1=$B707),$J707,"")</f>
        <v/>
      </c>
      <c s="89" t="str">
        <f t="shared" si="380" ref="BI707:BI770">IF(AND($BB$1=8,$A707=8,$BC$1=$B707),$K707,"")</f>
        <v/>
      </c>
      <c s="89" t="str">
        <f t="shared" si="381" ref="BJ707:BJ770">IF(AND($BB$1=8,$A707=8,$BC$1=$B707),$L707,"")</f>
        <v/>
      </c>
      <c s="89" t="str">
        <f t="shared" si="382" ref="BK707:BK770">IF(AND($BB$1=8,$A707=8,$BC$1=$B707),$M707,"")</f>
        <v/>
      </c>
      <c s="89" t="str">
        <f t="shared" si="383" ref="BL707:BL770">IF(AND($BB$1=8,$A707=8,$BC$1=$B707),$N707,"")</f>
        <v/>
      </c>
      <c s="89" t="str">
        <f t="shared" si="384" ref="BM707:BM770">IF(AND($BB$1=8,$A707=8,$BC$1=$B707),$O707,"")</f>
        <v/>
      </c>
      <c s="89" t="str">
        <f t="shared" si="385" ref="BN707:BN770">IF(AND($BB$1=8,$A707=8,$BC$1=$B707),$P707,"")</f>
        <v/>
      </c>
    </row>
    <row r="708" spans="1:66" ht="15.75" customHeight="1">
      <c r="A708" s="86" t="str">
        <f>IF('S.D.PASTE SHEET'!A708="","",'S.D.PASTE SHEET'!A708)</f>
        <v/>
      </c>
      <c s="86" t="str">
        <f>IF('S.D.PASTE SHEET'!B708="","",'S.D.PASTE SHEET'!B708)</f>
        <v/>
      </c>
      <c s="86" t="str">
        <f>IF('S.D.PASTE SHEET'!C708="","",'S.D.PASTE SHEET'!C708)</f>
        <v/>
      </c>
      <c s="86" t="str">
        <f>IF('S.D.PASTE SHEET'!D708="","",'S.D.PASTE SHEET'!D708)</f>
        <v/>
      </c>
      <c s="86" t="str">
        <f>IF('S.D.PASTE SHEET'!E708="","",'S.D.PASTE SHEET'!E708)</f>
        <v/>
      </c>
      <c s="86" t="str">
        <f>IF('S.D.PASTE SHEET'!F708="","",'S.D.PASTE SHEET'!F708)</f>
        <v/>
      </c>
      <c s="86" t="str">
        <f>IF('S.D.PASTE SHEET'!G708="","",'S.D.PASTE SHEET'!G708)</f>
        <v/>
      </c>
      <c s="86" t="str">
        <f>IF('S.D.PASTE SHEET'!H708="","",'S.D.PASTE SHEET'!H708)</f>
        <v/>
      </c>
      <c s="86" t="str">
        <f>IF('S.D.PASTE SHEET'!I708="","",'S.D.PASTE SHEET'!I708)</f>
        <v/>
      </c>
      <c s="86" t="str">
        <f>IF('S.D.PASTE SHEET'!J708="","",'S.D.PASTE SHEET'!J708)</f>
        <v/>
      </c>
      <c s="86" t="str">
        <f>IF('S.D.PASTE SHEET'!K708="","",'S.D.PASTE SHEET'!K708)</f>
        <v/>
      </c>
      <c s="86" t="str">
        <f>IF('S.D.PASTE SHEET'!L708="","",'S.D.PASTE SHEET'!L708)</f>
        <v/>
      </c>
      <c s="86" t="str">
        <f>IF('S.D.PASTE SHEET'!M708="","",'S.D.PASTE SHEET'!M708)</f>
        <v/>
      </c>
      <c s="86" t="str">
        <f>IF('S.D.PASTE SHEET'!N708="","",'S.D.PASTE SHEET'!N708)</f>
        <v/>
      </c>
      <c s="86" t="str">
        <f>IF('S.D.PASTE SHEET'!O708="","",'S.D.PASTE SHEET'!O708)</f>
        <v/>
      </c>
      <c s="86" t="str">
        <f>IF('S.D.PASTE SHEET'!P708="","",'S.D.PASTE SHEET'!P708)</f>
        <v/>
      </c>
      <c s="86" t="str">
        <f>IF('S.D.PASTE SHEET'!Q708="","",'S.D.PASTE SHEET'!Q708)</f>
        <v/>
      </c>
      <c s="86" t="str">
        <f>IF('S.D.PASTE SHEET'!R708="","",'S.D.PASTE SHEET'!R708)</f>
        <v/>
      </c>
      <c s="86" t="str">
        <f>IF('S.D.PASTE SHEET'!S708="","",'S.D.PASTE SHEET'!S708)</f>
        <v/>
      </c>
      <c s="86" t="str">
        <f>IF('S.D.PASTE SHEET'!T708="","",'S.D.PASTE SHEET'!T708)</f>
        <v/>
      </c>
      <c s="86" t="str">
        <f>IF('S.D.PASTE SHEET'!U708="","",'S.D.PASTE SHEET'!U708)</f>
        <v/>
      </c>
      <c s="86" t="str">
        <f>IF('S.D.PASTE SHEET'!V708="","",'S.D.PASTE SHEET'!V708)</f>
        <v/>
      </c>
      <c s="86" t="str">
        <f>IF('S.D.PASTE SHEET'!W708="","",'S.D.PASTE SHEET'!W708)</f>
        <v/>
      </c>
      <c s="86" t="str">
        <f>IF('S.D.PASTE SHEET'!X708="","",'S.D.PASTE SHEET'!X708)</f>
        <v/>
      </c>
      <c s="86" t="str">
        <f>IF('S.D.PASTE SHEET'!Y708="","",'S.D.PASTE SHEET'!Y708)</f>
        <v/>
      </c>
      <c s="86" t="str">
        <f>IF('S.D.PASTE SHEET'!Z708="","",'S.D.PASTE SHEET'!Z708)</f>
        <v/>
      </c>
      <c s="86" t="str">
        <f>IF('S.D.PASTE SHEET'!AA708="","",'S.D.PASTE SHEET'!AA708)</f>
        <v/>
      </c>
      <c s="86" t="str">
        <f>IF('S.D.PASTE SHEET'!AB708="","",'S.D.PASTE SHEET'!AB708)</f>
        <v/>
      </c>
      <c s="86" t="str">
        <f>IF('S.D.PASTE SHEET'!AC708="","",'S.D.PASTE SHEET'!AC708)</f>
        <v/>
      </c>
      <c s="86" t="str">
        <f>IF('S.D.PASTE SHEET'!AD708="","",'S.D.PASTE SHEET'!AD708)</f>
        <v/>
      </c>
      <c s="87"/>
      <c s="88" t="str">
        <f>IF(AK708="","",IF(AK708&gt;0,COUNT($AG$2:AG708),""))</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08" s="88" t="str">
        <f>IF(BC708="","",IF(BC708&gt;0,COUNT($AY$2:AY708),""))</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09" spans="1:66" ht="15.75" customHeight="1">
      <c r="A709" s="86" t="str">
        <f>IF('S.D.PASTE SHEET'!A709="","",'S.D.PASTE SHEET'!A709)</f>
        <v/>
      </c>
      <c s="86" t="str">
        <f>IF('S.D.PASTE SHEET'!B709="","",'S.D.PASTE SHEET'!B709)</f>
        <v/>
      </c>
      <c s="86" t="str">
        <f>IF('S.D.PASTE SHEET'!C709="","",'S.D.PASTE SHEET'!C709)</f>
        <v/>
      </c>
      <c s="86" t="str">
        <f>IF('S.D.PASTE SHEET'!D709="","",'S.D.PASTE SHEET'!D709)</f>
        <v/>
      </c>
      <c s="86" t="str">
        <f>IF('S.D.PASTE SHEET'!E709="","",'S.D.PASTE SHEET'!E709)</f>
        <v/>
      </c>
      <c s="86" t="str">
        <f>IF('S.D.PASTE SHEET'!F709="","",'S.D.PASTE SHEET'!F709)</f>
        <v/>
      </c>
      <c s="86" t="str">
        <f>IF('S.D.PASTE SHEET'!G709="","",'S.D.PASTE SHEET'!G709)</f>
        <v/>
      </c>
      <c s="86" t="str">
        <f>IF('S.D.PASTE SHEET'!H709="","",'S.D.PASTE SHEET'!H709)</f>
        <v/>
      </c>
      <c s="86" t="str">
        <f>IF('S.D.PASTE SHEET'!I709="","",'S.D.PASTE SHEET'!I709)</f>
        <v/>
      </c>
      <c s="86" t="str">
        <f>IF('S.D.PASTE SHEET'!J709="","",'S.D.PASTE SHEET'!J709)</f>
        <v/>
      </c>
      <c s="86" t="str">
        <f>IF('S.D.PASTE SHEET'!K709="","",'S.D.PASTE SHEET'!K709)</f>
        <v/>
      </c>
      <c s="86" t="str">
        <f>IF('S.D.PASTE SHEET'!L709="","",'S.D.PASTE SHEET'!L709)</f>
        <v/>
      </c>
      <c s="86" t="str">
        <f>IF('S.D.PASTE SHEET'!M709="","",'S.D.PASTE SHEET'!M709)</f>
        <v/>
      </c>
      <c s="86" t="str">
        <f>IF('S.D.PASTE SHEET'!N709="","",'S.D.PASTE SHEET'!N709)</f>
        <v/>
      </c>
      <c s="86" t="str">
        <f>IF('S.D.PASTE SHEET'!O709="","",'S.D.PASTE SHEET'!O709)</f>
        <v/>
      </c>
      <c s="86" t="str">
        <f>IF('S.D.PASTE SHEET'!P709="","",'S.D.PASTE SHEET'!P709)</f>
        <v/>
      </c>
      <c s="86" t="str">
        <f>IF('S.D.PASTE SHEET'!Q709="","",'S.D.PASTE SHEET'!Q709)</f>
        <v/>
      </c>
      <c s="86" t="str">
        <f>IF('S.D.PASTE SHEET'!R709="","",'S.D.PASTE SHEET'!R709)</f>
        <v/>
      </c>
      <c s="86" t="str">
        <f>IF('S.D.PASTE SHEET'!S709="","",'S.D.PASTE SHEET'!S709)</f>
        <v/>
      </c>
      <c s="86" t="str">
        <f>IF('S.D.PASTE SHEET'!T709="","",'S.D.PASTE SHEET'!T709)</f>
        <v/>
      </c>
      <c s="86" t="str">
        <f>IF('S.D.PASTE SHEET'!U709="","",'S.D.PASTE SHEET'!U709)</f>
        <v/>
      </c>
      <c s="86" t="str">
        <f>IF('S.D.PASTE SHEET'!V709="","",'S.D.PASTE SHEET'!V709)</f>
        <v/>
      </c>
      <c s="86" t="str">
        <f>IF('S.D.PASTE SHEET'!W709="","",'S.D.PASTE SHEET'!W709)</f>
        <v/>
      </c>
      <c s="86" t="str">
        <f>IF('S.D.PASTE SHEET'!X709="","",'S.D.PASTE SHEET'!X709)</f>
        <v/>
      </c>
      <c s="86" t="str">
        <f>IF('S.D.PASTE SHEET'!Y709="","",'S.D.PASTE SHEET'!Y709)</f>
        <v/>
      </c>
      <c s="86" t="str">
        <f>IF('S.D.PASTE SHEET'!Z709="","",'S.D.PASTE SHEET'!Z709)</f>
        <v/>
      </c>
      <c s="86" t="str">
        <f>IF('S.D.PASTE SHEET'!AA709="","",'S.D.PASTE SHEET'!AA709)</f>
        <v/>
      </c>
      <c s="86" t="str">
        <f>IF('S.D.PASTE SHEET'!AB709="","",'S.D.PASTE SHEET'!AB709)</f>
        <v/>
      </c>
      <c s="86" t="str">
        <f>IF('S.D.PASTE SHEET'!AC709="","",'S.D.PASTE SHEET'!AC709)</f>
        <v/>
      </c>
      <c s="86" t="str">
        <f>IF('S.D.PASTE SHEET'!AD709="","",'S.D.PASTE SHEET'!AD709)</f>
        <v/>
      </c>
      <c s="87"/>
      <c s="88" t="str">
        <f>IF(AK709="","",IF(AK709&gt;0,COUNT($AG$2:AG709),""))</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09" s="88" t="str">
        <f>IF(BC709="","",IF(BC709&gt;0,COUNT($AY$2:AY709),""))</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10" spans="1:66" ht="15.75" customHeight="1">
      <c r="A710" s="86" t="str">
        <f>IF('S.D.PASTE SHEET'!A710="","",'S.D.PASTE SHEET'!A710)</f>
        <v/>
      </c>
      <c s="86" t="str">
        <f>IF('S.D.PASTE SHEET'!B710="","",'S.D.PASTE SHEET'!B710)</f>
        <v/>
      </c>
      <c s="86" t="str">
        <f>IF('S.D.PASTE SHEET'!C710="","",'S.D.PASTE SHEET'!C710)</f>
        <v/>
      </c>
      <c s="86" t="str">
        <f>IF('S.D.PASTE SHEET'!D710="","",'S.D.PASTE SHEET'!D710)</f>
        <v/>
      </c>
      <c s="86" t="str">
        <f>IF('S.D.PASTE SHEET'!E710="","",'S.D.PASTE SHEET'!E710)</f>
        <v/>
      </c>
      <c s="86" t="str">
        <f>IF('S.D.PASTE SHEET'!F710="","",'S.D.PASTE SHEET'!F710)</f>
        <v/>
      </c>
      <c s="86" t="str">
        <f>IF('S.D.PASTE SHEET'!G710="","",'S.D.PASTE SHEET'!G710)</f>
        <v/>
      </c>
      <c s="86" t="str">
        <f>IF('S.D.PASTE SHEET'!H710="","",'S.D.PASTE SHEET'!H710)</f>
        <v/>
      </c>
      <c s="86" t="str">
        <f>IF('S.D.PASTE SHEET'!I710="","",'S.D.PASTE SHEET'!I710)</f>
        <v/>
      </c>
      <c s="86" t="str">
        <f>IF('S.D.PASTE SHEET'!J710="","",'S.D.PASTE SHEET'!J710)</f>
        <v/>
      </c>
      <c s="86" t="str">
        <f>IF('S.D.PASTE SHEET'!K710="","",'S.D.PASTE SHEET'!K710)</f>
        <v/>
      </c>
      <c s="86" t="str">
        <f>IF('S.D.PASTE SHEET'!L710="","",'S.D.PASTE SHEET'!L710)</f>
        <v/>
      </c>
      <c s="86" t="str">
        <f>IF('S.D.PASTE SHEET'!M710="","",'S.D.PASTE SHEET'!M710)</f>
        <v/>
      </c>
      <c s="86" t="str">
        <f>IF('S.D.PASTE SHEET'!N710="","",'S.D.PASTE SHEET'!N710)</f>
        <v/>
      </c>
      <c s="86" t="str">
        <f>IF('S.D.PASTE SHEET'!O710="","",'S.D.PASTE SHEET'!O710)</f>
        <v/>
      </c>
      <c s="86" t="str">
        <f>IF('S.D.PASTE SHEET'!P710="","",'S.D.PASTE SHEET'!P710)</f>
        <v/>
      </c>
      <c s="86" t="str">
        <f>IF('S.D.PASTE SHEET'!Q710="","",'S.D.PASTE SHEET'!Q710)</f>
        <v/>
      </c>
      <c s="86" t="str">
        <f>IF('S.D.PASTE SHEET'!R710="","",'S.D.PASTE SHEET'!R710)</f>
        <v/>
      </c>
      <c s="86" t="str">
        <f>IF('S.D.PASTE SHEET'!S710="","",'S.D.PASTE SHEET'!S710)</f>
        <v/>
      </c>
      <c s="86" t="str">
        <f>IF('S.D.PASTE SHEET'!T710="","",'S.D.PASTE SHEET'!T710)</f>
        <v/>
      </c>
      <c s="86" t="str">
        <f>IF('S.D.PASTE SHEET'!U710="","",'S.D.PASTE SHEET'!U710)</f>
        <v/>
      </c>
      <c s="86" t="str">
        <f>IF('S.D.PASTE SHEET'!V710="","",'S.D.PASTE SHEET'!V710)</f>
        <v/>
      </c>
      <c s="86" t="str">
        <f>IF('S.D.PASTE SHEET'!W710="","",'S.D.PASTE SHEET'!W710)</f>
        <v/>
      </c>
      <c s="86" t="str">
        <f>IF('S.D.PASTE SHEET'!X710="","",'S.D.PASTE SHEET'!X710)</f>
        <v/>
      </c>
      <c s="86" t="str">
        <f>IF('S.D.PASTE SHEET'!Y710="","",'S.D.PASTE SHEET'!Y710)</f>
        <v/>
      </c>
      <c s="86" t="str">
        <f>IF('S.D.PASTE SHEET'!Z710="","",'S.D.PASTE SHEET'!Z710)</f>
        <v/>
      </c>
      <c s="86" t="str">
        <f>IF('S.D.PASTE SHEET'!AA710="","",'S.D.PASTE SHEET'!AA710)</f>
        <v/>
      </c>
      <c s="86" t="str">
        <f>IF('S.D.PASTE SHEET'!AB710="","",'S.D.PASTE SHEET'!AB710)</f>
        <v/>
      </c>
      <c s="86" t="str">
        <f>IF('S.D.PASTE SHEET'!AC710="","",'S.D.PASTE SHEET'!AC710)</f>
        <v/>
      </c>
      <c s="86" t="str">
        <f>IF('S.D.PASTE SHEET'!AD710="","",'S.D.PASTE SHEET'!AD710)</f>
        <v/>
      </c>
      <c s="87"/>
      <c s="88" t="str">
        <f>IF(AK710="","",IF(AK710&gt;0,COUNT($AG$2:AG710),""))</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10" s="88" t="str">
        <f>IF(BC710="","",IF(BC710&gt;0,COUNT($AY$2:AY710),""))</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11" spans="1:66" ht="15.75" customHeight="1">
      <c r="A711" s="86" t="str">
        <f>IF('S.D.PASTE SHEET'!A711="","",'S.D.PASTE SHEET'!A711)</f>
        <v/>
      </c>
      <c s="86" t="str">
        <f>IF('S.D.PASTE SHEET'!B711="","",'S.D.PASTE SHEET'!B711)</f>
        <v/>
      </c>
      <c s="86" t="str">
        <f>IF('S.D.PASTE SHEET'!C711="","",'S.D.PASTE SHEET'!C711)</f>
        <v/>
      </c>
      <c s="86" t="str">
        <f>IF('S.D.PASTE SHEET'!D711="","",'S.D.PASTE SHEET'!D711)</f>
        <v/>
      </c>
      <c s="86" t="str">
        <f>IF('S.D.PASTE SHEET'!E711="","",'S.D.PASTE SHEET'!E711)</f>
        <v/>
      </c>
      <c s="86" t="str">
        <f>IF('S.D.PASTE SHEET'!F711="","",'S.D.PASTE SHEET'!F711)</f>
        <v/>
      </c>
      <c s="86" t="str">
        <f>IF('S.D.PASTE SHEET'!G711="","",'S.D.PASTE SHEET'!G711)</f>
        <v/>
      </c>
      <c s="86" t="str">
        <f>IF('S.D.PASTE SHEET'!H711="","",'S.D.PASTE SHEET'!H711)</f>
        <v/>
      </c>
      <c s="86" t="str">
        <f>IF('S.D.PASTE SHEET'!I711="","",'S.D.PASTE SHEET'!I711)</f>
        <v/>
      </c>
      <c s="86" t="str">
        <f>IF('S.D.PASTE SHEET'!J711="","",'S.D.PASTE SHEET'!J711)</f>
        <v/>
      </c>
      <c s="86" t="str">
        <f>IF('S.D.PASTE SHEET'!K711="","",'S.D.PASTE SHEET'!K711)</f>
        <v/>
      </c>
      <c s="86" t="str">
        <f>IF('S.D.PASTE SHEET'!L711="","",'S.D.PASTE SHEET'!L711)</f>
        <v/>
      </c>
      <c s="86" t="str">
        <f>IF('S.D.PASTE SHEET'!M711="","",'S.D.PASTE SHEET'!M711)</f>
        <v/>
      </c>
      <c s="86" t="str">
        <f>IF('S.D.PASTE SHEET'!N711="","",'S.D.PASTE SHEET'!N711)</f>
        <v/>
      </c>
      <c s="86" t="str">
        <f>IF('S.D.PASTE SHEET'!O711="","",'S.D.PASTE SHEET'!O711)</f>
        <v/>
      </c>
      <c s="86" t="str">
        <f>IF('S.D.PASTE SHEET'!P711="","",'S.D.PASTE SHEET'!P711)</f>
        <v/>
      </c>
      <c s="86" t="str">
        <f>IF('S.D.PASTE SHEET'!Q711="","",'S.D.PASTE SHEET'!Q711)</f>
        <v/>
      </c>
      <c s="86" t="str">
        <f>IF('S.D.PASTE SHEET'!R711="","",'S.D.PASTE SHEET'!R711)</f>
        <v/>
      </c>
      <c s="86" t="str">
        <f>IF('S.D.PASTE SHEET'!S711="","",'S.D.PASTE SHEET'!S711)</f>
        <v/>
      </c>
      <c s="86" t="str">
        <f>IF('S.D.PASTE SHEET'!T711="","",'S.D.PASTE SHEET'!T711)</f>
        <v/>
      </c>
      <c s="86" t="str">
        <f>IF('S.D.PASTE SHEET'!U711="","",'S.D.PASTE SHEET'!U711)</f>
        <v/>
      </c>
      <c s="86" t="str">
        <f>IF('S.D.PASTE SHEET'!V711="","",'S.D.PASTE SHEET'!V711)</f>
        <v/>
      </c>
      <c s="86" t="str">
        <f>IF('S.D.PASTE SHEET'!W711="","",'S.D.PASTE SHEET'!W711)</f>
        <v/>
      </c>
      <c s="86" t="str">
        <f>IF('S.D.PASTE SHEET'!X711="","",'S.D.PASTE SHEET'!X711)</f>
        <v/>
      </c>
      <c s="86" t="str">
        <f>IF('S.D.PASTE SHEET'!Y711="","",'S.D.PASTE SHEET'!Y711)</f>
        <v/>
      </c>
      <c s="86" t="str">
        <f>IF('S.D.PASTE SHEET'!Z711="","",'S.D.PASTE SHEET'!Z711)</f>
        <v/>
      </c>
      <c s="86" t="str">
        <f>IF('S.D.PASTE SHEET'!AA711="","",'S.D.PASTE SHEET'!AA711)</f>
        <v/>
      </c>
      <c s="86" t="str">
        <f>IF('S.D.PASTE SHEET'!AB711="","",'S.D.PASTE SHEET'!AB711)</f>
        <v/>
      </c>
      <c s="86" t="str">
        <f>IF('S.D.PASTE SHEET'!AC711="","",'S.D.PASTE SHEET'!AC711)</f>
        <v/>
      </c>
      <c s="86" t="str">
        <f>IF('S.D.PASTE SHEET'!AD711="","",'S.D.PASTE SHEET'!AD711)</f>
        <v/>
      </c>
      <c s="87"/>
      <c s="88" t="str">
        <f>IF(AK711="","",IF(AK711&gt;0,COUNT($AG$2:AG711),""))</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11" s="88" t="str">
        <f>IF(BC711="","",IF(BC711&gt;0,COUNT($AY$2:AY711),""))</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12" spans="1:66" ht="15.75" customHeight="1">
      <c r="A712" s="86" t="str">
        <f>IF('S.D.PASTE SHEET'!A712="","",'S.D.PASTE SHEET'!A712)</f>
        <v/>
      </c>
      <c s="86" t="str">
        <f>IF('S.D.PASTE SHEET'!B712="","",'S.D.PASTE SHEET'!B712)</f>
        <v/>
      </c>
      <c s="86" t="str">
        <f>IF('S.D.PASTE SHEET'!C712="","",'S.D.PASTE SHEET'!C712)</f>
        <v/>
      </c>
      <c s="86" t="str">
        <f>IF('S.D.PASTE SHEET'!D712="","",'S.D.PASTE SHEET'!D712)</f>
        <v/>
      </c>
      <c s="86" t="str">
        <f>IF('S.D.PASTE SHEET'!E712="","",'S.D.PASTE SHEET'!E712)</f>
        <v/>
      </c>
      <c s="86" t="str">
        <f>IF('S.D.PASTE SHEET'!F712="","",'S.D.PASTE SHEET'!F712)</f>
        <v/>
      </c>
      <c s="86" t="str">
        <f>IF('S.D.PASTE SHEET'!G712="","",'S.D.PASTE SHEET'!G712)</f>
        <v/>
      </c>
      <c s="86" t="str">
        <f>IF('S.D.PASTE SHEET'!H712="","",'S.D.PASTE SHEET'!H712)</f>
        <v/>
      </c>
      <c s="86" t="str">
        <f>IF('S.D.PASTE SHEET'!I712="","",'S.D.PASTE SHEET'!I712)</f>
        <v/>
      </c>
      <c s="86" t="str">
        <f>IF('S.D.PASTE SHEET'!J712="","",'S.D.PASTE SHEET'!J712)</f>
        <v/>
      </c>
      <c s="86" t="str">
        <f>IF('S.D.PASTE SHEET'!K712="","",'S.D.PASTE SHEET'!K712)</f>
        <v/>
      </c>
      <c s="86" t="str">
        <f>IF('S.D.PASTE SHEET'!L712="","",'S.D.PASTE SHEET'!L712)</f>
        <v/>
      </c>
      <c s="86" t="str">
        <f>IF('S.D.PASTE SHEET'!M712="","",'S.D.PASTE SHEET'!M712)</f>
        <v/>
      </c>
      <c s="86" t="str">
        <f>IF('S.D.PASTE SHEET'!N712="","",'S.D.PASTE SHEET'!N712)</f>
        <v/>
      </c>
      <c s="86" t="str">
        <f>IF('S.D.PASTE SHEET'!O712="","",'S.D.PASTE SHEET'!O712)</f>
        <v/>
      </c>
      <c s="86" t="str">
        <f>IF('S.D.PASTE SHEET'!P712="","",'S.D.PASTE SHEET'!P712)</f>
        <v/>
      </c>
      <c s="86" t="str">
        <f>IF('S.D.PASTE SHEET'!Q712="","",'S.D.PASTE SHEET'!Q712)</f>
        <v/>
      </c>
      <c s="86" t="str">
        <f>IF('S.D.PASTE SHEET'!R712="","",'S.D.PASTE SHEET'!R712)</f>
        <v/>
      </c>
      <c s="86" t="str">
        <f>IF('S.D.PASTE SHEET'!S712="","",'S.D.PASTE SHEET'!S712)</f>
        <v/>
      </c>
      <c s="86" t="str">
        <f>IF('S.D.PASTE SHEET'!T712="","",'S.D.PASTE SHEET'!T712)</f>
        <v/>
      </c>
      <c s="86" t="str">
        <f>IF('S.D.PASTE SHEET'!U712="","",'S.D.PASTE SHEET'!U712)</f>
        <v/>
      </c>
      <c s="86" t="str">
        <f>IF('S.D.PASTE SHEET'!V712="","",'S.D.PASTE SHEET'!V712)</f>
        <v/>
      </c>
      <c s="86" t="str">
        <f>IF('S.D.PASTE SHEET'!W712="","",'S.D.PASTE SHEET'!W712)</f>
        <v/>
      </c>
      <c s="86" t="str">
        <f>IF('S.D.PASTE SHEET'!X712="","",'S.D.PASTE SHEET'!X712)</f>
        <v/>
      </c>
      <c s="86" t="str">
        <f>IF('S.D.PASTE SHEET'!Y712="","",'S.D.PASTE SHEET'!Y712)</f>
        <v/>
      </c>
      <c s="86" t="str">
        <f>IF('S.D.PASTE SHEET'!Z712="","",'S.D.PASTE SHEET'!Z712)</f>
        <v/>
      </c>
      <c s="86" t="str">
        <f>IF('S.D.PASTE SHEET'!AA712="","",'S.D.PASTE SHEET'!AA712)</f>
        <v/>
      </c>
      <c s="86" t="str">
        <f>IF('S.D.PASTE SHEET'!AB712="","",'S.D.PASTE SHEET'!AB712)</f>
        <v/>
      </c>
      <c s="86" t="str">
        <f>IF('S.D.PASTE SHEET'!AC712="","",'S.D.PASTE SHEET'!AC712)</f>
        <v/>
      </c>
      <c s="86" t="str">
        <f>IF('S.D.PASTE SHEET'!AD712="","",'S.D.PASTE SHEET'!AD712)</f>
        <v/>
      </c>
      <c s="87"/>
      <c s="88" t="str">
        <f>IF(AK712="","",IF(AK712&gt;0,COUNT($AG$2:AG712),""))</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12" s="88" t="str">
        <f>IF(BC712="","",IF(BC712&gt;0,COUNT($AY$2:AY712),""))</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13" spans="1:66" ht="15.75" customHeight="1">
      <c r="A713" s="86" t="str">
        <f>IF('S.D.PASTE SHEET'!A713="","",'S.D.PASTE SHEET'!A713)</f>
        <v/>
      </c>
      <c s="86" t="str">
        <f>IF('S.D.PASTE SHEET'!B713="","",'S.D.PASTE SHEET'!B713)</f>
        <v/>
      </c>
      <c s="86" t="str">
        <f>IF('S.D.PASTE SHEET'!C713="","",'S.D.PASTE SHEET'!C713)</f>
        <v/>
      </c>
      <c s="86" t="str">
        <f>IF('S.D.PASTE SHEET'!D713="","",'S.D.PASTE SHEET'!D713)</f>
        <v/>
      </c>
      <c s="86" t="str">
        <f>IF('S.D.PASTE SHEET'!E713="","",'S.D.PASTE SHEET'!E713)</f>
        <v/>
      </c>
      <c s="86" t="str">
        <f>IF('S.D.PASTE SHEET'!F713="","",'S.D.PASTE SHEET'!F713)</f>
        <v/>
      </c>
      <c s="86" t="str">
        <f>IF('S.D.PASTE SHEET'!G713="","",'S.D.PASTE SHEET'!G713)</f>
        <v/>
      </c>
      <c s="86" t="str">
        <f>IF('S.D.PASTE SHEET'!H713="","",'S.D.PASTE SHEET'!H713)</f>
        <v/>
      </c>
      <c s="86" t="str">
        <f>IF('S.D.PASTE SHEET'!I713="","",'S.D.PASTE SHEET'!I713)</f>
        <v/>
      </c>
      <c s="86" t="str">
        <f>IF('S.D.PASTE SHEET'!J713="","",'S.D.PASTE SHEET'!J713)</f>
        <v/>
      </c>
      <c s="86" t="str">
        <f>IF('S.D.PASTE SHEET'!K713="","",'S.D.PASTE SHEET'!K713)</f>
        <v/>
      </c>
      <c s="86" t="str">
        <f>IF('S.D.PASTE SHEET'!L713="","",'S.D.PASTE SHEET'!L713)</f>
        <v/>
      </c>
      <c s="86" t="str">
        <f>IF('S.D.PASTE SHEET'!M713="","",'S.D.PASTE SHEET'!M713)</f>
        <v/>
      </c>
      <c s="86" t="str">
        <f>IF('S.D.PASTE SHEET'!N713="","",'S.D.PASTE SHEET'!N713)</f>
        <v/>
      </c>
      <c s="86" t="str">
        <f>IF('S.D.PASTE SHEET'!O713="","",'S.D.PASTE SHEET'!O713)</f>
        <v/>
      </c>
      <c s="86" t="str">
        <f>IF('S.D.PASTE SHEET'!P713="","",'S.D.PASTE SHEET'!P713)</f>
        <v/>
      </c>
      <c s="86" t="str">
        <f>IF('S.D.PASTE SHEET'!Q713="","",'S.D.PASTE SHEET'!Q713)</f>
        <v/>
      </c>
      <c s="86" t="str">
        <f>IF('S.D.PASTE SHEET'!R713="","",'S.D.PASTE SHEET'!R713)</f>
        <v/>
      </c>
      <c s="86" t="str">
        <f>IF('S.D.PASTE SHEET'!S713="","",'S.D.PASTE SHEET'!S713)</f>
        <v/>
      </c>
      <c s="86" t="str">
        <f>IF('S.D.PASTE SHEET'!T713="","",'S.D.PASTE SHEET'!T713)</f>
        <v/>
      </c>
      <c s="86" t="str">
        <f>IF('S.D.PASTE SHEET'!U713="","",'S.D.PASTE SHEET'!U713)</f>
        <v/>
      </c>
      <c s="86" t="str">
        <f>IF('S.D.PASTE SHEET'!V713="","",'S.D.PASTE SHEET'!V713)</f>
        <v/>
      </c>
      <c s="86" t="str">
        <f>IF('S.D.PASTE SHEET'!W713="","",'S.D.PASTE SHEET'!W713)</f>
        <v/>
      </c>
      <c s="86" t="str">
        <f>IF('S.D.PASTE SHEET'!X713="","",'S.D.PASTE SHEET'!X713)</f>
        <v/>
      </c>
      <c s="86" t="str">
        <f>IF('S.D.PASTE SHEET'!Y713="","",'S.D.PASTE SHEET'!Y713)</f>
        <v/>
      </c>
      <c s="86" t="str">
        <f>IF('S.D.PASTE SHEET'!Z713="","",'S.D.PASTE SHEET'!Z713)</f>
        <v/>
      </c>
      <c s="86" t="str">
        <f>IF('S.D.PASTE SHEET'!AA713="","",'S.D.PASTE SHEET'!AA713)</f>
        <v/>
      </c>
      <c s="86" t="str">
        <f>IF('S.D.PASTE SHEET'!AB713="","",'S.D.PASTE SHEET'!AB713)</f>
        <v/>
      </c>
      <c s="86" t="str">
        <f>IF('S.D.PASTE SHEET'!AC713="","",'S.D.PASTE SHEET'!AC713)</f>
        <v/>
      </c>
      <c s="86" t="str">
        <f>IF('S.D.PASTE SHEET'!AD713="","",'S.D.PASTE SHEET'!AD713)</f>
        <v/>
      </c>
      <c s="87"/>
      <c s="88" t="str">
        <f>IF(AK713="","",IF(AK713&gt;0,COUNT($AG$2:AG713),""))</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13" s="88" t="str">
        <f>IF(BC713="","",IF(BC713&gt;0,COUNT($AY$2:AY713),""))</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14" spans="1:66" ht="15.75" customHeight="1">
      <c r="A714" s="86" t="str">
        <f>IF('S.D.PASTE SHEET'!A714="","",'S.D.PASTE SHEET'!A714)</f>
        <v/>
      </c>
      <c s="86" t="str">
        <f>IF('S.D.PASTE SHEET'!B714="","",'S.D.PASTE SHEET'!B714)</f>
        <v/>
      </c>
      <c s="86" t="str">
        <f>IF('S.D.PASTE SHEET'!C714="","",'S.D.PASTE SHEET'!C714)</f>
        <v/>
      </c>
      <c s="86" t="str">
        <f>IF('S.D.PASTE SHEET'!D714="","",'S.D.PASTE SHEET'!D714)</f>
        <v/>
      </c>
      <c s="86" t="str">
        <f>IF('S.D.PASTE SHEET'!E714="","",'S.D.PASTE SHEET'!E714)</f>
        <v/>
      </c>
      <c s="86" t="str">
        <f>IF('S.D.PASTE SHEET'!F714="","",'S.D.PASTE SHEET'!F714)</f>
        <v/>
      </c>
      <c s="86" t="str">
        <f>IF('S.D.PASTE SHEET'!G714="","",'S.D.PASTE SHEET'!G714)</f>
        <v/>
      </c>
      <c s="86" t="str">
        <f>IF('S.D.PASTE SHEET'!H714="","",'S.D.PASTE SHEET'!H714)</f>
        <v/>
      </c>
      <c s="86" t="str">
        <f>IF('S.D.PASTE SHEET'!I714="","",'S.D.PASTE SHEET'!I714)</f>
        <v/>
      </c>
      <c s="86" t="str">
        <f>IF('S.D.PASTE SHEET'!J714="","",'S.D.PASTE SHEET'!J714)</f>
        <v/>
      </c>
      <c s="86" t="str">
        <f>IF('S.D.PASTE SHEET'!K714="","",'S.D.PASTE SHEET'!K714)</f>
        <v/>
      </c>
      <c s="86" t="str">
        <f>IF('S.D.PASTE SHEET'!L714="","",'S.D.PASTE SHEET'!L714)</f>
        <v/>
      </c>
      <c s="86" t="str">
        <f>IF('S.D.PASTE SHEET'!M714="","",'S.D.PASTE SHEET'!M714)</f>
        <v/>
      </c>
      <c s="86" t="str">
        <f>IF('S.D.PASTE SHEET'!N714="","",'S.D.PASTE SHEET'!N714)</f>
        <v/>
      </c>
      <c s="86" t="str">
        <f>IF('S.D.PASTE SHEET'!O714="","",'S.D.PASTE SHEET'!O714)</f>
        <v/>
      </c>
      <c s="86" t="str">
        <f>IF('S.D.PASTE SHEET'!P714="","",'S.D.PASTE SHEET'!P714)</f>
        <v/>
      </c>
      <c s="86" t="str">
        <f>IF('S.D.PASTE SHEET'!Q714="","",'S.D.PASTE SHEET'!Q714)</f>
        <v/>
      </c>
      <c s="86" t="str">
        <f>IF('S.D.PASTE SHEET'!R714="","",'S.D.PASTE SHEET'!R714)</f>
        <v/>
      </c>
      <c s="86" t="str">
        <f>IF('S.D.PASTE SHEET'!S714="","",'S.D.PASTE SHEET'!S714)</f>
        <v/>
      </c>
      <c s="86" t="str">
        <f>IF('S.D.PASTE SHEET'!T714="","",'S.D.PASTE SHEET'!T714)</f>
        <v/>
      </c>
      <c s="86" t="str">
        <f>IF('S.D.PASTE SHEET'!U714="","",'S.D.PASTE SHEET'!U714)</f>
        <v/>
      </c>
      <c s="86" t="str">
        <f>IF('S.D.PASTE SHEET'!V714="","",'S.D.PASTE SHEET'!V714)</f>
        <v/>
      </c>
      <c s="86" t="str">
        <f>IF('S.D.PASTE SHEET'!W714="","",'S.D.PASTE SHEET'!W714)</f>
        <v/>
      </c>
      <c s="86" t="str">
        <f>IF('S.D.PASTE SHEET'!X714="","",'S.D.PASTE SHEET'!X714)</f>
        <v/>
      </c>
      <c s="86" t="str">
        <f>IF('S.D.PASTE SHEET'!Y714="","",'S.D.PASTE SHEET'!Y714)</f>
        <v/>
      </c>
      <c s="86" t="str">
        <f>IF('S.D.PASTE SHEET'!Z714="","",'S.D.PASTE SHEET'!Z714)</f>
        <v/>
      </c>
      <c s="86" t="str">
        <f>IF('S.D.PASTE SHEET'!AA714="","",'S.D.PASTE SHEET'!AA714)</f>
        <v/>
      </c>
      <c s="86" t="str">
        <f>IF('S.D.PASTE SHEET'!AB714="","",'S.D.PASTE SHEET'!AB714)</f>
        <v/>
      </c>
      <c s="86" t="str">
        <f>IF('S.D.PASTE SHEET'!AC714="","",'S.D.PASTE SHEET'!AC714)</f>
        <v/>
      </c>
      <c s="86" t="str">
        <f>IF('S.D.PASTE SHEET'!AD714="","",'S.D.PASTE SHEET'!AD714)</f>
        <v/>
      </c>
      <c s="87"/>
      <c s="88" t="str">
        <f>IF(AK714="","",IF(AK714&gt;0,COUNT($AG$2:AG714),""))</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14" s="88" t="str">
        <f>IF(BC714="","",IF(BC714&gt;0,COUNT($AY$2:AY714),""))</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15" spans="1:66" ht="15.75" customHeight="1">
      <c r="A715" s="86" t="str">
        <f>IF('S.D.PASTE SHEET'!A715="","",'S.D.PASTE SHEET'!A715)</f>
        <v/>
      </c>
      <c s="86" t="str">
        <f>IF('S.D.PASTE SHEET'!B715="","",'S.D.PASTE SHEET'!B715)</f>
        <v/>
      </c>
      <c s="86" t="str">
        <f>IF('S.D.PASTE SHEET'!C715="","",'S.D.PASTE SHEET'!C715)</f>
        <v/>
      </c>
      <c s="86" t="str">
        <f>IF('S.D.PASTE SHEET'!D715="","",'S.D.PASTE SHEET'!D715)</f>
        <v/>
      </c>
      <c s="86" t="str">
        <f>IF('S.D.PASTE SHEET'!E715="","",'S.D.PASTE SHEET'!E715)</f>
        <v/>
      </c>
      <c s="86" t="str">
        <f>IF('S.D.PASTE SHEET'!F715="","",'S.D.PASTE SHEET'!F715)</f>
        <v/>
      </c>
      <c s="86" t="str">
        <f>IF('S.D.PASTE SHEET'!G715="","",'S.D.PASTE SHEET'!G715)</f>
        <v/>
      </c>
      <c s="86" t="str">
        <f>IF('S.D.PASTE SHEET'!H715="","",'S.D.PASTE SHEET'!H715)</f>
        <v/>
      </c>
      <c s="86" t="str">
        <f>IF('S.D.PASTE SHEET'!I715="","",'S.D.PASTE SHEET'!I715)</f>
        <v/>
      </c>
      <c s="86" t="str">
        <f>IF('S.D.PASTE SHEET'!J715="","",'S.D.PASTE SHEET'!J715)</f>
        <v/>
      </c>
      <c s="86" t="str">
        <f>IF('S.D.PASTE SHEET'!K715="","",'S.D.PASTE SHEET'!K715)</f>
        <v/>
      </c>
      <c s="86" t="str">
        <f>IF('S.D.PASTE SHEET'!L715="","",'S.D.PASTE SHEET'!L715)</f>
        <v/>
      </c>
      <c s="86" t="str">
        <f>IF('S.D.PASTE SHEET'!M715="","",'S.D.PASTE SHEET'!M715)</f>
        <v/>
      </c>
      <c s="86" t="str">
        <f>IF('S.D.PASTE SHEET'!N715="","",'S.D.PASTE SHEET'!N715)</f>
        <v/>
      </c>
      <c s="86" t="str">
        <f>IF('S.D.PASTE SHEET'!O715="","",'S.D.PASTE SHEET'!O715)</f>
        <v/>
      </c>
      <c s="86" t="str">
        <f>IF('S.D.PASTE SHEET'!P715="","",'S.D.PASTE SHEET'!P715)</f>
        <v/>
      </c>
      <c s="86" t="str">
        <f>IF('S.D.PASTE SHEET'!Q715="","",'S.D.PASTE SHEET'!Q715)</f>
        <v/>
      </c>
      <c s="86" t="str">
        <f>IF('S.D.PASTE SHEET'!R715="","",'S.D.PASTE SHEET'!R715)</f>
        <v/>
      </c>
      <c s="86" t="str">
        <f>IF('S.D.PASTE SHEET'!S715="","",'S.D.PASTE SHEET'!S715)</f>
        <v/>
      </c>
      <c s="86" t="str">
        <f>IF('S.D.PASTE SHEET'!T715="","",'S.D.PASTE SHEET'!T715)</f>
        <v/>
      </c>
      <c s="86" t="str">
        <f>IF('S.D.PASTE SHEET'!U715="","",'S.D.PASTE SHEET'!U715)</f>
        <v/>
      </c>
      <c s="86" t="str">
        <f>IF('S.D.PASTE SHEET'!V715="","",'S.D.PASTE SHEET'!V715)</f>
        <v/>
      </c>
      <c s="86" t="str">
        <f>IF('S.D.PASTE SHEET'!W715="","",'S.D.PASTE SHEET'!W715)</f>
        <v/>
      </c>
      <c s="86" t="str">
        <f>IF('S.D.PASTE SHEET'!X715="","",'S.D.PASTE SHEET'!X715)</f>
        <v/>
      </c>
      <c s="86" t="str">
        <f>IF('S.D.PASTE SHEET'!Y715="","",'S.D.PASTE SHEET'!Y715)</f>
        <v/>
      </c>
      <c s="86" t="str">
        <f>IF('S.D.PASTE SHEET'!Z715="","",'S.D.PASTE SHEET'!Z715)</f>
        <v/>
      </c>
      <c s="86" t="str">
        <f>IF('S.D.PASTE SHEET'!AA715="","",'S.D.PASTE SHEET'!AA715)</f>
        <v/>
      </c>
      <c s="86" t="str">
        <f>IF('S.D.PASTE SHEET'!AB715="","",'S.D.PASTE SHEET'!AB715)</f>
        <v/>
      </c>
      <c s="86" t="str">
        <f>IF('S.D.PASTE SHEET'!AC715="","",'S.D.PASTE SHEET'!AC715)</f>
        <v/>
      </c>
      <c s="86" t="str">
        <f>IF('S.D.PASTE SHEET'!AD715="","",'S.D.PASTE SHEET'!AD715)</f>
        <v/>
      </c>
      <c s="87"/>
      <c s="88" t="str">
        <f>IF(AK715="","",IF(AK715&gt;0,COUNT($AG$2:AG715),""))</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15" s="88" t="str">
        <f>IF(BC715="","",IF(BC715&gt;0,COUNT($AY$2:AY715),""))</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16" spans="1:66" ht="15.75" customHeight="1">
      <c r="A716" s="86" t="str">
        <f>IF('S.D.PASTE SHEET'!A716="","",'S.D.PASTE SHEET'!A716)</f>
        <v/>
      </c>
      <c s="86" t="str">
        <f>IF('S.D.PASTE SHEET'!B716="","",'S.D.PASTE SHEET'!B716)</f>
        <v/>
      </c>
      <c s="86" t="str">
        <f>IF('S.D.PASTE SHEET'!C716="","",'S.D.PASTE SHEET'!C716)</f>
        <v/>
      </c>
      <c s="86" t="str">
        <f>IF('S.D.PASTE SHEET'!D716="","",'S.D.PASTE SHEET'!D716)</f>
        <v/>
      </c>
      <c s="86" t="str">
        <f>IF('S.D.PASTE SHEET'!E716="","",'S.D.PASTE SHEET'!E716)</f>
        <v/>
      </c>
      <c s="86" t="str">
        <f>IF('S.D.PASTE SHEET'!F716="","",'S.D.PASTE SHEET'!F716)</f>
        <v/>
      </c>
      <c s="86" t="str">
        <f>IF('S.D.PASTE SHEET'!G716="","",'S.D.PASTE SHEET'!G716)</f>
        <v/>
      </c>
      <c s="86" t="str">
        <f>IF('S.D.PASTE SHEET'!H716="","",'S.D.PASTE SHEET'!H716)</f>
        <v/>
      </c>
      <c s="86" t="str">
        <f>IF('S.D.PASTE SHEET'!I716="","",'S.D.PASTE SHEET'!I716)</f>
        <v/>
      </c>
      <c s="86" t="str">
        <f>IF('S.D.PASTE SHEET'!J716="","",'S.D.PASTE SHEET'!J716)</f>
        <v/>
      </c>
      <c s="86" t="str">
        <f>IF('S.D.PASTE SHEET'!K716="","",'S.D.PASTE SHEET'!K716)</f>
        <v/>
      </c>
      <c s="86" t="str">
        <f>IF('S.D.PASTE SHEET'!L716="","",'S.D.PASTE SHEET'!L716)</f>
        <v/>
      </c>
      <c s="86" t="str">
        <f>IF('S.D.PASTE SHEET'!M716="","",'S.D.PASTE SHEET'!M716)</f>
        <v/>
      </c>
      <c s="86" t="str">
        <f>IF('S.D.PASTE SHEET'!N716="","",'S.D.PASTE SHEET'!N716)</f>
        <v/>
      </c>
      <c s="86" t="str">
        <f>IF('S.D.PASTE SHEET'!O716="","",'S.D.PASTE SHEET'!O716)</f>
        <v/>
      </c>
      <c s="86" t="str">
        <f>IF('S.D.PASTE SHEET'!P716="","",'S.D.PASTE SHEET'!P716)</f>
        <v/>
      </c>
      <c s="86" t="str">
        <f>IF('S.D.PASTE SHEET'!Q716="","",'S.D.PASTE SHEET'!Q716)</f>
        <v/>
      </c>
      <c s="86" t="str">
        <f>IF('S.D.PASTE SHEET'!R716="","",'S.D.PASTE SHEET'!R716)</f>
        <v/>
      </c>
      <c s="86" t="str">
        <f>IF('S.D.PASTE SHEET'!S716="","",'S.D.PASTE SHEET'!S716)</f>
        <v/>
      </c>
      <c s="86" t="str">
        <f>IF('S.D.PASTE SHEET'!T716="","",'S.D.PASTE SHEET'!T716)</f>
        <v/>
      </c>
      <c s="86" t="str">
        <f>IF('S.D.PASTE SHEET'!U716="","",'S.D.PASTE SHEET'!U716)</f>
        <v/>
      </c>
      <c s="86" t="str">
        <f>IF('S.D.PASTE SHEET'!V716="","",'S.D.PASTE SHEET'!V716)</f>
        <v/>
      </c>
      <c s="86" t="str">
        <f>IF('S.D.PASTE SHEET'!W716="","",'S.D.PASTE SHEET'!W716)</f>
        <v/>
      </c>
      <c s="86" t="str">
        <f>IF('S.D.PASTE SHEET'!X716="","",'S.D.PASTE SHEET'!X716)</f>
        <v/>
      </c>
      <c s="86" t="str">
        <f>IF('S.D.PASTE SHEET'!Y716="","",'S.D.PASTE SHEET'!Y716)</f>
        <v/>
      </c>
      <c s="86" t="str">
        <f>IF('S.D.PASTE SHEET'!Z716="","",'S.D.PASTE SHEET'!Z716)</f>
        <v/>
      </c>
      <c s="86" t="str">
        <f>IF('S.D.PASTE SHEET'!AA716="","",'S.D.PASTE SHEET'!AA716)</f>
        <v/>
      </c>
      <c s="86" t="str">
        <f>IF('S.D.PASTE SHEET'!AB716="","",'S.D.PASTE SHEET'!AB716)</f>
        <v/>
      </c>
      <c s="86" t="str">
        <f>IF('S.D.PASTE SHEET'!AC716="","",'S.D.PASTE SHEET'!AC716)</f>
        <v/>
      </c>
      <c s="86" t="str">
        <f>IF('S.D.PASTE SHEET'!AD716="","",'S.D.PASTE SHEET'!AD716)</f>
        <v/>
      </c>
      <c s="87"/>
      <c s="88" t="str">
        <f>IF(AK716="","",IF(AK716&gt;0,COUNT($AG$2:AG716),""))</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16" s="88" t="str">
        <f>IF(BC716="","",IF(BC716&gt;0,COUNT($AY$2:AY716),""))</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17" spans="1:66" ht="15.75" customHeight="1">
      <c r="A717" s="86" t="str">
        <f>IF('S.D.PASTE SHEET'!A717="","",'S.D.PASTE SHEET'!A717)</f>
        <v/>
      </c>
      <c s="86" t="str">
        <f>IF('S.D.PASTE SHEET'!B717="","",'S.D.PASTE SHEET'!B717)</f>
        <v/>
      </c>
      <c s="86" t="str">
        <f>IF('S.D.PASTE SHEET'!C717="","",'S.D.PASTE SHEET'!C717)</f>
        <v/>
      </c>
      <c s="86" t="str">
        <f>IF('S.D.PASTE SHEET'!D717="","",'S.D.PASTE SHEET'!D717)</f>
        <v/>
      </c>
      <c s="86" t="str">
        <f>IF('S.D.PASTE SHEET'!E717="","",'S.D.PASTE SHEET'!E717)</f>
        <v/>
      </c>
      <c s="86" t="str">
        <f>IF('S.D.PASTE SHEET'!F717="","",'S.D.PASTE SHEET'!F717)</f>
        <v/>
      </c>
      <c s="86" t="str">
        <f>IF('S.D.PASTE SHEET'!G717="","",'S.D.PASTE SHEET'!G717)</f>
        <v/>
      </c>
      <c s="86" t="str">
        <f>IF('S.D.PASTE SHEET'!H717="","",'S.D.PASTE SHEET'!H717)</f>
        <v/>
      </c>
      <c s="86" t="str">
        <f>IF('S.D.PASTE SHEET'!I717="","",'S.D.PASTE SHEET'!I717)</f>
        <v/>
      </c>
      <c s="86" t="str">
        <f>IF('S.D.PASTE SHEET'!J717="","",'S.D.PASTE SHEET'!J717)</f>
        <v/>
      </c>
      <c s="86" t="str">
        <f>IF('S.D.PASTE SHEET'!K717="","",'S.D.PASTE SHEET'!K717)</f>
        <v/>
      </c>
      <c s="86" t="str">
        <f>IF('S.D.PASTE SHEET'!L717="","",'S.D.PASTE SHEET'!L717)</f>
        <v/>
      </c>
      <c s="86" t="str">
        <f>IF('S.D.PASTE SHEET'!M717="","",'S.D.PASTE SHEET'!M717)</f>
        <v/>
      </c>
      <c s="86" t="str">
        <f>IF('S.D.PASTE SHEET'!N717="","",'S.D.PASTE SHEET'!N717)</f>
        <v/>
      </c>
      <c s="86" t="str">
        <f>IF('S.D.PASTE SHEET'!O717="","",'S.D.PASTE SHEET'!O717)</f>
        <v/>
      </c>
      <c s="86" t="str">
        <f>IF('S.D.PASTE SHEET'!P717="","",'S.D.PASTE SHEET'!P717)</f>
        <v/>
      </c>
      <c s="86" t="str">
        <f>IF('S.D.PASTE SHEET'!Q717="","",'S.D.PASTE SHEET'!Q717)</f>
        <v/>
      </c>
      <c s="86" t="str">
        <f>IF('S.D.PASTE SHEET'!R717="","",'S.D.PASTE SHEET'!R717)</f>
        <v/>
      </c>
      <c s="86" t="str">
        <f>IF('S.D.PASTE SHEET'!S717="","",'S.D.PASTE SHEET'!S717)</f>
        <v/>
      </c>
      <c s="86" t="str">
        <f>IF('S.D.PASTE SHEET'!T717="","",'S.D.PASTE SHEET'!T717)</f>
        <v/>
      </c>
      <c s="86" t="str">
        <f>IF('S.D.PASTE SHEET'!U717="","",'S.D.PASTE SHEET'!U717)</f>
        <v/>
      </c>
      <c s="86" t="str">
        <f>IF('S.D.PASTE SHEET'!V717="","",'S.D.PASTE SHEET'!V717)</f>
        <v/>
      </c>
      <c s="86" t="str">
        <f>IF('S.D.PASTE SHEET'!W717="","",'S.D.PASTE SHEET'!W717)</f>
        <v/>
      </c>
      <c s="86" t="str">
        <f>IF('S.D.PASTE SHEET'!X717="","",'S.D.PASTE SHEET'!X717)</f>
        <v/>
      </c>
      <c s="86" t="str">
        <f>IF('S.D.PASTE SHEET'!Y717="","",'S.D.PASTE SHEET'!Y717)</f>
        <v/>
      </c>
      <c s="86" t="str">
        <f>IF('S.D.PASTE SHEET'!Z717="","",'S.D.PASTE SHEET'!Z717)</f>
        <v/>
      </c>
      <c s="86" t="str">
        <f>IF('S.D.PASTE SHEET'!AA717="","",'S.D.PASTE SHEET'!AA717)</f>
        <v/>
      </c>
      <c s="86" t="str">
        <f>IF('S.D.PASTE SHEET'!AB717="","",'S.D.PASTE SHEET'!AB717)</f>
        <v/>
      </c>
      <c s="86" t="str">
        <f>IF('S.D.PASTE SHEET'!AC717="","",'S.D.PASTE SHEET'!AC717)</f>
        <v/>
      </c>
      <c s="86" t="str">
        <f>IF('S.D.PASTE SHEET'!AD717="","",'S.D.PASTE SHEET'!AD717)</f>
        <v/>
      </c>
      <c s="87"/>
      <c s="88" t="str">
        <f>IF(AK717="","",IF(AK717&gt;0,COUNT($AG$2:AG717),""))</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17" s="88" t="str">
        <f>IF(BC717="","",IF(BC717&gt;0,COUNT($AY$2:AY717),""))</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18" spans="1:66" ht="15.75" customHeight="1">
      <c r="A718" s="86" t="str">
        <f>IF('S.D.PASTE SHEET'!A718="","",'S.D.PASTE SHEET'!A718)</f>
        <v/>
      </c>
      <c s="86" t="str">
        <f>IF('S.D.PASTE SHEET'!B718="","",'S.D.PASTE SHEET'!B718)</f>
        <v/>
      </c>
      <c s="86" t="str">
        <f>IF('S.D.PASTE SHEET'!C718="","",'S.D.PASTE SHEET'!C718)</f>
        <v/>
      </c>
      <c s="86" t="str">
        <f>IF('S.D.PASTE SHEET'!D718="","",'S.D.PASTE SHEET'!D718)</f>
        <v/>
      </c>
      <c s="86" t="str">
        <f>IF('S.D.PASTE SHEET'!E718="","",'S.D.PASTE SHEET'!E718)</f>
        <v/>
      </c>
      <c s="86" t="str">
        <f>IF('S.D.PASTE SHEET'!F718="","",'S.D.PASTE SHEET'!F718)</f>
        <v/>
      </c>
      <c s="86" t="str">
        <f>IF('S.D.PASTE SHEET'!G718="","",'S.D.PASTE SHEET'!G718)</f>
        <v/>
      </c>
      <c s="86" t="str">
        <f>IF('S.D.PASTE SHEET'!H718="","",'S.D.PASTE SHEET'!H718)</f>
        <v/>
      </c>
      <c s="86" t="str">
        <f>IF('S.D.PASTE SHEET'!I718="","",'S.D.PASTE SHEET'!I718)</f>
        <v/>
      </c>
      <c s="86" t="str">
        <f>IF('S.D.PASTE SHEET'!J718="","",'S.D.PASTE SHEET'!J718)</f>
        <v/>
      </c>
      <c s="86" t="str">
        <f>IF('S.D.PASTE SHEET'!K718="","",'S.D.PASTE SHEET'!K718)</f>
        <v/>
      </c>
      <c s="86" t="str">
        <f>IF('S.D.PASTE SHEET'!L718="","",'S.D.PASTE SHEET'!L718)</f>
        <v/>
      </c>
      <c s="86" t="str">
        <f>IF('S.D.PASTE SHEET'!M718="","",'S.D.PASTE SHEET'!M718)</f>
        <v/>
      </c>
      <c s="86" t="str">
        <f>IF('S.D.PASTE SHEET'!N718="","",'S.D.PASTE SHEET'!N718)</f>
        <v/>
      </c>
      <c s="86" t="str">
        <f>IF('S.D.PASTE SHEET'!O718="","",'S.D.PASTE SHEET'!O718)</f>
        <v/>
      </c>
      <c s="86" t="str">
        <f>IF('S.D.PASTE SHEET'!P718="","",'S.D.PASTE SHEET'!P718)</f>
        <v/>
      </c>
      <c s="86" t="str">
        <f>IF('S.D.PASTE SHEET'!Q718="","",'S.D.PASTE SHEET'!Q718)</f>
        <v/>
      </c>
      <c s="86" t="str">
        <f>IF('S.D.PASTE SHEET'!R718="","",'S.D.PASTE SHEET'!R718)</f>
        <v/>
      </c>
      <c s="86" t="str">
        <f>IF('S.D.PASTE SHEET'!S718="","",'S.D.PASTE SHEET'!S718)</f>
        <v/>
      </c>
      <c s="86" t="str">
        <f>IF('S.D.PASTE SHEET'!T718="","",'S.D.PASTE SHEET'!T718)</f>
        <v/>
      </c>
      <c s="86" t="str">
        <f>IF('S.D.PASTE SHEET'!U718="","",'S.D.PASTE SHEET'!U718)</f>
        <v/>
      </c>
      <c s="86" t="str">
        <f>IF('S.D.PASTE SHEET'!V718="","",'S.D.PASTE SHEET'!V718)</f>
        <v/>
      </c>
      <c s="86" t="str">
        <f>IF('S.D.PASTE SHEET'!W718="","",'S.D.PASTE SHEET'!W718)</f>
        <v/>
      </c>
      <c s="86" t="str">
        <f>IF('S.D.PASTE SHEET'!X718="","",'S.D.PASTE SHEET'!X718)</f>
        <v/>
      </c>
      <c s="86" t="str">
        <f>IF('S.D.PASTE SHEET'!Y718="","",'S.D.PASTE SHEET'!Y718)</f>
        <v/>
      </c>
      <c s="86" t="str">
        <f>IF('S.D.PASTE SHEET'!Z718="","",'S.D.PASTE SHEET'!Z718)</f>
        <v/>
      </c>
      <c s="86" t="str">
        <f>IF('S.D.PASTE SHEET'!AA718="","",'S.D.PASTE SHEET'!AA718)</f>
        <v/>
      </c>
      <c s="86" t="str">
        <f>IF('S.D.PASTE SHEET'!AB718="","",'S.D.PASTE SHEET'!AB718)</f>
        <v/>
      </c>
      <c s="86" t="str">
        <f>IF('S.D.PASTE SHEET'!AC718="","",'S.D.PASTE SHEET'!AC718)</f>
        <v/>
      </c>
      <c s="86" t="str">
        <f>IF('S.D.PASTE SHEET'!AD718="","",'S.D.PASTE SHEET'!AD718)</f>
        <v/>
      </c>
      <c s="87"/>
      <c s="88" t="str">
        <f>IF(AK718="","",IF(AK718&gt;0,COUNT($AG$2:AG718),""))</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18" s="88" t="str">
        <f>IF(BC718="","",IF(BC718&gt;0,COUNT($AY$2:AY718),""))</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19" spans="1:66" ht="15.75" customHeight="1">
      <c r="A719" s="86" t="str">
        <f>IF('S.D.PASTE SHEET'!A719="","",'S.D.PASTE SHEET'!A719)</f>
        <v/>
      </c>
      <c s="86" t="str">
        <f>IF('S.D.PASTE SHEET'!B719="","",'S.D.PASTE SHEET'!B719)</f>
        <v/>
      </c>
      <c s="86" t="str">
        <f>IF('S.D.PASTE SHEET'!C719="","",'S.D.PASTE SHEET'!C719)</f>
        <v/>
      </c>
      <c s="86" t="str">
        <f>IF('S.D.PASTE SHEET'!D719="","",'S.D.PASTE SHEET'!D719)</f>
        <v/>
      </c>
      <c s="86" t="str">
        <f>IF('S.D.PASTE SHEET'!E719="","",'S.D.PASTE SHEET'!E719)</f>
        <v/>
      </c>
      <c s="86" t="str">
        <f>IF('S.D.PASTE SHEET'!F719="","",'S.D.PASTE SHEET'!F719)</f>
        <v/>
      </c>
      <c s="86" t="str">
        <f>IF('S.D.PASTE SHEET'!G719="","",'S.D.PASTE SHEET'!G719)</f>
        <v/>
      </c>
      <c s="86" t="str">
        <f>IF('S.D.PASTE SHEET'!H719="","",'S.D.PASTE SHEET'!H719)</f>
        <v/>
      </c>
      <c s="86" t="str">
        <f>IF('S.D.PASTE SHEET'!I719="","",'S.D.PASTE SHEET'!I719)</f>
        <v/>
      </c>
      <c s="86" t="str">
        <f>IF('S.D.PASTE SHEET'!J719="","",'S.D.PASTE SHEET'!J719)</f>
        <v/>
      </c>
      <c s="86" t="str">
        <f>IF('S.D.PASTE SHEET'!K719="","",'S.D.PASTE SHEET'!K719)</f>
        <v/>
      </c>
      <c s="86" t="str">
        <f>IF('S.D.PASTE SHEET'!L719="","",'S.D.PASTE SHEET'!L719)</f>
        <v/>
      </c>
      <c s="86" t="str">
        <f>IF('S.D.PASTE SHEET'!M719="","",'S.D.PASTE SHEET'!M719)</f>
        <v/>
      </c>
      <c s="86" t="str">
        <f>IF('S.D.PASTE SHEET'!N719="","",'S.D.PASTE SHEET'!N719)</f>
        <v/>
      </c>
      <c s="86" t="str">
        <f>IF('S.D.PASTE SHEET'!O719="","",'S.D.PASTE SHEET'!O719)</f>
        <v/>
      </c>
      <c s="86" t="str">
        <f>IF('S.D.PASTE SHEET'!P719="","",'S.D.PASTE SHEET'!P719)</f>
        <v/>
      </c>
      <c s="86" t="str">
        <f>IF('S.D.PASTE SHEET'!Q719="","",'S.D.PASTE SHEET'!Q719)</f>
        <v/>
      </c>
      <c s="86" t="str">
        <f>IF('S.D.PASTE SHEET'!R719="","",'S.D.PASTE SHEET'!R719)</f>
        <v/>
      </c>
      <c s="86" t="str">
        <f>IF('S.D.PASTE SHEET'!S719="","",'S.D.PASTE SHEET'!S719)</f>
        <v/>
      </c>
      <c s="86" t="str">
        <f>IF('S.D.PASTE SHEET'!T719="","",'S.D.PASTE SHEET'!T719)</f>
        <v/>
      </c>
      <c s="86" t="str">
        <f>IF('S.D.PASTE SHEET'!U719="","",'S.D.PASTE SHEET'!U719)</f>
        <v/>
      </c>
      <c s="86" t="str">
        <f>IF('S.D.PASTE SHEET'!V719="","",'S.D.PASTE SHEET'!V719)</f>
        <v/>
      </c>
      <c s="86" t="str">
        <f>IF('S.D.PASTE SHEET'!W719="","",'S.D.PASTE SHEET'!W719)</f>
        <v/>
      </c>
      <c s="86" t="str">
        <f>IF('S.D.PASTE SHEET'!X719="","",'S.D.PASTE SHEET'!X719)</f>
        <v/>
      </c>
      <c s="86" t="str">
        <f>IF('S.D.PASTE SHEET'!Y719="","",'S.D.PASTE SHEET'!Y719)</f>
        <v/>
      </c>
      <c s="86" t="str">
        <f>IF('S.D.PASTE SHEET'!Z719="","",'S.D.PASTE SHEET'!Z719)</f>
        <v/>
      </c>
      <c s="86" t="str">
        <f>IF('S.D.PASTE SHEET'!AA719="","",'S.D.PASTE SHEET'!AA719)</f>
        <v/>
      </c>
      <c s="86" t="str">
        <f>IF('S.D.PASTE SHEET'!AB719="","",'S.D.PASTE SHEET'!AB719)</f>
        <v/>
      </c>
      <c s="86" t="str">
        <f>IF('S.D.PASTE SHEET'!AC719="","",'S.D.PASTE SHEET'!AC719)</f>
        <v/>
      </c>
      <c s="86" t="str">
        <f>IF('S.D.PASTE SHEET'!AD719="","",'S.D.PASTE SHEET'!AD719)</f>
        <v/>
      </c>
      <c s="87"/>
      <c s="88" t="str">
        <f>IF(AK719="","",IF(AK719&gt;0,COUNT($AG$2:AG719),""))</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19" s="88" t="str">
        <f>IF(BC719="","",IF(BC719&gt;0,COUNT($AY$2:AY719),""))</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20" spans="1:66" ht="15.75" customHeight="1">
      <c r="A720" s="86" t="str">
        <f>IF('S.D.PASTE SHEET'!A720="","",'S.D.PASTE SHEET'!A720)</f>
        <v/>
      </c>
      <c s="86" t="str">
        <f>IF('S.D.PASTE SHEET'!B720="","",'S.D.PASTE SHEET'!B720)</f>
        <v/>
      </c>
      <c s="86" t="str">
        <f>IF('S.D.PASTE SHEET'!C720="","",'S.D.PASTE SHEET'!C720)</f>
        <v/>
      </c>
      <c s="86" t="str">
        <f>IF('S.D.PASTE SHEET'!D720="","",'S.D.PASTE SHEET'!D720)</f>
        <v/>
      </c>
      <c s="86" t="str">
        <f>IF('S.D.PASTE SHEET'!E720="","",'S.D.PASTE SHEET'!E720)</f>
        <v/>
      </c>
      <c s="86" t="str">
        <f>IF('S.D.PASTE SHEET'!F720="","",'S.D.PASTE SHEET'!F720)</f>
        <v/>
      </c>
      <c s="86" t="str">
        <f>IF('S.D.PASTE SHEET'!G720="","",'S.D.PASTE SHEET'!G720)</f>
        <v/>
      </c>
      <c s="86" t="str">
        <f>IF('S.D.PASTE SHEET'!H720="","",'S.D.PASTE SHEET'!H720)</f>
        <v/>
      </c>
      <c s="86" t="str">
        <f>IF('S.D.PASTE SHEET'!I720="","",'S.D.PASTE SHEET'!I720)</f>
        <v/>
      </c>
      <c s="86" t="str">
        <f>IF('S.D.PASTE SHEET'!J720="","",'S.D.PASTE SHEET'!J720)</f>
        <v/>
      </c>
      <c s="86" t="str">
        <f>IF('S.D.PASTE SHEET'!K720="","",'S.D.PASTE SHEET'!K720)</f>
        <v/>
      </c>
      <c s="86" t="str">
        <f>IF('S.D.PASTE SHEET'!L720="","",'S.D.PASTE SHEET'!L720)</f>
        <v/>
      </c>
      <c s="86" t="str">
        <f>IF('S.D.PASTE SHEET'!M720="","",'S.D.PASTE SHEET'!M720)</f>
        <v/>
      </c>
      <c s="86" t="str">
        <f>IF('S.D.PASTE SHEET'!N720="","",'S.D.PASTE SHEET'!N720)</f>
        <v/>
      </c>
      <c s="86" t="str">
        <f>IF('S.D.PASTE SHEET'!O720="","",'S.D.PASTE SHEET'!O720)</f>
        <v/>
      </c>
      <c s="86" t="str">
        <f>IF('S.D.PASTE SHEET'!P720="","",'S.D.PASTE SHEET'!P720)</f>
        <v/>
      </c>
      <c s="86" t="str">
        <f>IF('S.D.PASTE SHEET'!Q720="","",'S.D.PASTE SHEET'!Q720)</f>
        <v/>
      </c>
      <c s="86" t="str">
        <f>IF('S.D.PASTE SHEET'!R720="","",'S.D.PASTE SHEET'!R720)</f>
        <v/>
      </c>
      <c s="86" t="str">
        <f>IF('S.D.PASTE SHEET'!S720="","",'S.D.PASTE SHEET'!S720)</f>
        <v/>
      </c>
      <c s="86" t="str">
        <f>IF('S.D.PASTE SHEET'!T720="","",'S.D.PASTE SHEET'!T720)</f>
        <v/>
      </c>
      <c s="86" t="str">
        <f>IF('S.D.PASTE SHEET'!U720="","",'S.D.PASTE SHEET'!U720)</f>
        <v/>
      </c>
      <c s="86" t="str">
        <f>IF('S.D.PASTE SHEET'!V720="","",'S.D.PASTE SHEET'!V720)</f>
        <v/>
      </c>
      <c s="86" t="str">
        <f>IF('S.D.PASTE SHEET'!W720="","",'S.D.PASTE SHEET'!W720)</f>
        <v/>
      </c>
      <c s="86" t="str">
        <f>IF('S.D.PASTE SHEET'!X720="","",'S.D.PASTE SHEET'!X720)</f>
        <v/>
      </c>
      <c s="86" t="str">
        <f>IF('S.D.PASTE SHEET'!Y720="","",'S.D.PASTE SHEET'!Y720)</f>
        <v/>
      </c>
      <c s="86" t="str">
        <f>IF('S.D.PASTE SHEET'!Z720="","",'S.D.PASTE SHEET'!Z720)</f>
        <v/>
      </c>
      <c s="86" t="str">
        <f>IF('S.D.PASTE SHEET'!AA720="","",'S.D.PASTE SHEET'!AA720)</f>
        <v/>
      </c>
      <c s="86" t="str">
        <f>IF('S.D.PASTE SHEET'!AB720="","",'S.D.PASTE SHEET'!AB720)</f>
        <v/>
      </c>
      <c s="86" t="str">
        <f>IF('S.D.PASTE SHEET'!AC720="","",'S.D.PASTE SHEET'!AC720)</f>
        <v/>
      </c>
      <c s="86" t="str">
        <f>IF('S.D.PASTE SHEET'!AD720="","",'S.D.PASTE SHEET'!AD720)</f>
        <v/>
      </c>
      <c s="87"/>
      <c s="88" t="str">
        <f>IF(AK720="","",IF(AK720&gt;0,COUNT($AG$2:AG720),""))</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20" s="88" t="str">
        <f>IF(BC720="","",IF(BC720&gt;0,COUNT($AY$2:AY720),""))</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21" spans="1:66" ht="15.75" customHeight="1">
      <c r="A721" s="86" t="str">
        <f>IF('S.D.PASTE SHEET'!A721="","",'S.D.PASTE SHEET'!A721)</f>
        <v/>
      </c>
      <c s="86" t="str">
        <f>IF('S.D.PASTE SHEET'!B721="","",'S.D.PASTE SHEET'!B721)</f>
        <v/>
      </c>
      <c s="86" t="str">
        <f>IF('S.D.PASTE SHEET'!C721="","",'S.D.PASTE SHEET'!C721)</f>
        <v/>
      </c>
      <c s="86" t="str">
        <f>IF('S.D.PASTE SHEET'!D721="","",'S.D.PASTE SHEET'!D721)</f>
        <v/>
      </c>
      <c s="86" t="str">
        <f>IF('S.D.PASTE SHEET'!E721="","",'S.D.PASTE SHEET'!E721)</f>
        <v/>
      </c>
      <c s="86" t="str">
        <f>IF('S.D.PASTE SHEET'!F721="","",'S.D.PASTE SHEET'!F721)</f>
        <v/>
      </c>
      <c s="86" t="str">
        <f>IF('S.D.PASTE SHEET'!G721="","",'S.D.PASTE SHEET'!G721)</f>
        <v/>
      </c>
      <c s="86" t="str">
        <f>IF('S.D.PASTE SHEET'!H721="","",'S.D.PASTE SHEET'!H721)</f>
        <v/>
      </c>
      <c s="86" t="str">
        <f>IF('S.D.PASTE SHEET'!I721="","",'S.D.PASTE SHEET'!I721)</f>
        <v/>
      </c>
      <c s="86" t="str">
        <f>IF('S.D.PASTE SHEET'!J721="","",'S.D.PASTE SHEET'!J721)</f>
        <v/>
      </c>
      <c s="86" t="str">
        <f>IF('S.D.PASTE SHEET'!K721="","",'S.D.PASTE SHEET'!K721)</f>
        <v/>
      </c>
      <c s="86" t="str">
        <f>IF('S.D.PASTE SHEET'!L721="","",'S.D.PASTE SHEET'!L721)</f>
        <v/>
      </c>
      <c s="86" t="str">
        <f>IF('S.D.PASTE SHEET'!M721="","",'S.D.PASTE SHEET'!M721)</f>
        <v/>
      </c>
      <c s="86" t="str">
        <f>IF('S.D.PASTE SHEET'!N721="","",'S.D.PASTE SHEET'!N721)</f>
        <v/>
      </c>
      <c s="86" t="str">
        <f>IF('S.D.PASTE SHEET'!O721="","",'S.D.PASTE SHEET'!O721)</f>
        <v/>
      </c>
      <c s="86" t="str">
        <f>IF('S.D.PASTE SHEET'!P721="","",'S.D.PASTE SHEET'!P721)</f>
        <v/>
      </c>
      <c s="86" t="str">
        <f>IF('S.D.PASTE SHEET'!Q721="","",'S.D.PASTE SHEET'!Q721)</f>
        <v/>
      </c>
      <c s="86" t="str">
        <f>IF('S.D.PASTE SHEET'!R721="","",'S.D.PASTE SHEET'!R721)</f>
        <v/>
      </c>
      <c s="86" t="str">
        <f>IF('S.D.PASTE SHEET'!S721="","",'S.D.PASTE SHEET'!S721)</f>
        <v/>
      </c>
      <c s="86" t="str">
        <f>IF('S.D.PASTE SHEET'!T721="","",'S.D.PASTE SHEET'!T721)</f>
        <v/>
      </c>
      <c s="86" t="str">
        <f>IF('S.D.PASTE SHEET'!U721="","",'S.D.PASTE SHEET'!U721)</f>
        <v/>
      </c>
      <c s="86" t="str">
        <f>IF('S.D.PASTE SHEET'!V721="","",'S.D.PASTE SHEET'!V721)</f>
        <v/>
      </c>
      <c s="86" t="str">
        <f>IF('S.D.PASTE SHEET'!W721="","",'S.D.PASTE SHEET'!W721)</f>
        <v/>
      </c>
      <c s="86" t="str">
        <f>IF('S.D.PASTE SHEET'!X721="","",'S.D.PASTE SHEET'!X721)</f>
        <v/>
      </c>
      <c s="86" t="str">
        <f>IF('S.D.PASTE SHEET'!Y721="","",'S.D.PASTE SHEET'!Y721)</f>
        <v/>
      </c>
      <c s="86" t="str">
        <f>IF('S.D.PASTE SHEET'!Z721="","",'S.D.PASTE SHEET'!Z721)</f>
        <v/>
      </c>
      <c s="86" t="str">
        <f>IF('S.D.PASTE SHEET'!AA721="","",'S.D.PASTE SHEET'!AA721)</f>
        <v/>
      </c>
      <c s="86" t="str">
        <f>IF('S.D.PASTE SHEET'!AB721="","",'S.D.PASTE SHEET'!AB721)</f>
        <v/>
      </c>
      <c s="86" t="str">
        <f>IF('S.D.PASTE SHEET'!AC721="","",'S.D.PASTE SHEET'!AC721)</f>
        <v/>
      </c>
      <c s="86" t="str">
        <f>IF('S.D.PASTE SHEET'!AD721="","",'S.D.PASTE SHEET'!AD721)</f>
        <v/>
      </c>
      <c s="87"/>
      <c s="88" t="str">
        <f>IF(AK721="","",IF(AK721&gt;0,COUNT($AG$2:AG721),""))</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21" s="88" t="str">
        <f>IF(BC721="","",IF(BC721&gt;0,COUNT($AY$2:AY721),""))</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22" spans="1:66" ht="15.75" customHeight="1">
      <c r="A722" s="86" t="str">
        <f>IF('S.D.PASTE SHEET'!A722="","",'S.D.PASTE SHEET'!A722)</f>
        <v/>
      </c>
      <c s="86" t="str">
        <f>IF('S.D.PASTE SHEET'!B722="","",'S.D.PASTE SHEET'!B722)</f>
        <v/>
      </c>
      <c s="86" t="str">
        <f>IF('S.D.PASTE SHEET'!C722="","",'S.D.PASTE SHEET'!C722)</f>
        <v/>
      </c>
      <c s="86" t="str">
        <f>IF('S.D.PASTE SHEET'!D722="","",'S.D.PASTE SHEET'!D722)</f>
        <v/>
      </c>
      <c s="86" t="str">
        <f>IF('S.D.PASTE SHEET'!E722="","",'S.D.PASTE SHEET'!E722)</f>
        <v/>
      </c>
      <c s="86" t="str">
        <f>IF('S.D.PASTE SHEET'!F722="","",'S.D.PASTE SHEET'!F722)</f>
        <v/>
      </c>
      <c s="86" t="str">
        <f>IF('S.D.PASTE SHEET'!G722="","",'S.D.PASTE SHEET'!G722)</f>
        <v/>
      </c>
      <c s="86" t="str">
        <f>IF('S.D.PASTE SHEET'!H722="","",'S.D.PASTE SHEET'!H722)</f>
        <v/>
      </c>
      <c s="86" t="str">
        <f>IF('S.D.PASTE SHEET'!I722="","",'S.D.PASTE SHEET'!I722)</f>
        <v/>
      </c>
      <c s="86" t="str">
        <f>IF('S.D.PASTE SHEET'!J722="","",'S.D.PASTE SHEET'!J722)</f>
        <v/>
      </c>
      <c s="86" t="str">
        <f>IF('S.D.PASTE SHEET'!K722="","",'S.D.PASTE SHEET'!K722)</f>
        <v/>
      </c>
      <c s="86" t="str">
        <f>IF('S.D.PASTE SHEET'!L722="","",'S.D.PASTE SHEET'!L722)</f>
        <v/>
      </c>
      <c s="86" t="str">
        <f>IF('S.D.PASTE SHEET'!M722="","",'S.D.PASTE SHEET'!M722)</f>
        <v/>
      </c>
      <c s="86" t="str">
        <f>IF('S.D.PASTE SHEET'!N722="","",'S.D.PASTE SHEET'!N722)</f>
        <v/>
      </c>
      <c s="86" t="str">
        <f>IF('S.D.PASTE SHEET'!O722="","",'S.D.PASTE SHEET'!O722)</f>
        <v/>
      </c>
      <c s="86" t="str">
        <f>IF('S.D.PASTE SHEET'!P722="","",'S.D.PASTE SHEET'!P722)</f>
        <v/>
      </c>
      <c s="86" t="str">
        <f>IF('S.D.PASTE SHEET'!Q722="","",'S.D.PASTE SHEET'!Q722)</f>
        <v/>
      </c>
      <c s="86" t="str">
        <f>IF('S.D.PASTE SHEET'!R722="","",'S.D.PASTE SHEET'!R722)</f>
        <v/>
      </c>
      <c s="86" t="str">
        <f>IF('S.D.PASTE SHEET'!S722="","",'S.D.PASTE SHEET'!S722)</f>
        <v/>
      </c>
      <c s="86" t="str">
        <f>IF('S.D.PASTE SHEET'!T722="","",'S.D.PASTE SHEET'!T722)</f>
        <v/>
      </c>
      <c s="86" t="str">
        <f>IF('S.D.PASTE SHEET'!U722="","",'S.D.PASTE SHEET'!U722)</f>
        <v/>
      </c>
      <c s="86" t="str">
        <f>IF('S.D.PASTE SHEET'!V722="","",'S.D.PASTE SHEET'!V722)</f>
        <v/>
      </c>
      <c s="86" t="str">
        <f>IF('S.D.PASTE SHEET'!W722="","",'S.D.PASTE SHEET'!W722)</f>
        <v/>
      </c>
      <c s="86" t="str">
        <f>IF('S.D.PASTE SHEET'!X722="","",'S.D.PASTE SHEET'!X722)</f>
        <v/>
      </c>
      <c s="86" t="str">
        <f>IF('S.D.PASTE SHEET'!Y722="","",'S.D.PASTE SHEET'!Y722)</f>
        <v/>
      </c>
      <c s="86" t="str">
        <f>IF('S.D.PASTE SHEET'!Z722="","",'S.D.PASTE SHEET'!Z722)</f>
        <v/>
      </c>
      <c s="86" t="str">
        <f>IF('S.D.PASTE SHEET'!AA722="","",'S.D.PASTE SHEET'!AA722)</f>
        <v/>
      </c>
      <c s="86" t="str">
        <f>IF('S.D.PASTE SHEET'!AB722="","",'S.D.PASTE SHEET'!AB722)</f>
        <v/>
      </c>
      <c s="86" t="str">
        <f>IF('S.D.PASTE SHEET'!AC722="","",'S.D.PASTE SHEET'!AC722)</f>
        <v/>
      </c>
      <c s="86" t="str">
        <f>IF('S.D.PASTE SHEET'!AD722="","",'S.D.PASTE SHEET'!AD722)</f>
        <v/>
      </c>
      <c s="87"/>
      <c s="88" t="str">
        <f>IF(AK722="","",IF(AK722&gt;0,COUNT($AG$2:AG722),""))</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22" s="88" t="str">
        <f>IF(BC722="","",IF(BC722&gt;0,COUNT($AY$2:AY722),""))</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23" spans="1:66" ht="15.75" customHeight="1">
      <c r="A723" s="86" t="str">
        <f>IF('S.D.PASTE SHEET'!A723="","",'S.D.PASTE SHEET'!A723)</f>
        <v/>
      </c>
      <c s="86" t="str">
        <f>IF('S.D.PASTE SHEET'!B723="","",'S.D.PASTE SHEET'!B723)</f>
        <v/>
      </c>
      <c s="86" t="str">
        <f>IF('S.D.PASTE SHEET'!C723="","",'S.D.PASTE SHEET'!C723)</f>
        <v/>
      </c>
      <c s="86" t="str">
        <f>IF('S.D.PASTE SHEET'!D723="","",'S.D.PASTE SHEET'!D723)</f>
        <v/>
      </c>
      <c s="86" t="str">
        <f>IF('S.D.PASTE SHEET'!E723="","",'S.D.PASTE SHEET'!E723)</f>
        <v/>
      </c>
      <c s="86" t="str">
        <f>IF('S.D.PASTE SHEET'!F723="","",'S.D.PASTE SHEET'!F723)</f>
        <v/>
      </c>
      <c s="86" t="str">
        <f>IF('S.D.PASTE SHEET'!G723="","",'S.D.PASTE SHEET'!G723)</f>
        <v/>
      </c>
      <c s="86" t="str">
        <f>IF('S.D.PASTE SHEET'!H723="","",'S.D.PASTE SHEET'!H723)</f>
        <v/>
      </c>
      <c s="86" t="str">
        <f>IF('S.D.PASTE SHEET'!I723="","",'S.D.PASTE SHEET'!I723)</f>
        <v/>
      </c>
      <c s="86" t="str">
        <f>IF('S.D.PASTE SHEET'!J723="","",'S.D.PASTE SHEET'!J723)</f>
        <v/>
      </c>
      <c s="86" t="str">
        <f>IF('S.D.PASTE SHEET'!K723="","",'S.D.PASTE SHEET'!K723)</f>
        <v/>
      </c>
      <c s="86" t="str">
        <f>IF('S.D.PASTE SHEET'!L723="","",'S.D.PASTE SHEET'!L723)</f>
        <v/>
      </c>
      <c s="86" t="str">
        <f>IF('S.D.PASTE SHEET'!M723="","",'S.D.PASTE SHEET'!M723)</f>
        <v/>
      </c>
      <c s="86" t="str">
        <f>IF('S.D.PASTE SHEET'!N723="","",'S.D.PASTE SHEET'!N723)</f>
        <v/>
      </c>
      <c s="86" t="str">
        <f>IF('S.D.PASTE SHEET'!O723="","",'S.D.PASTE SHEET'!O723)</f>
        <v/>
      </c>
      <c s="86" t="str">
        <f>IF('S.D.PASTE SHEET'!P723="","",'S.D.PASTE SHEET'!P723)</f>
        <v/>
      </c>
      <c s="86" t="str">
        <f>IF('S.D.PASTE SHEET'!Q723="","",'S.D.PASTE SHEET'!Q723)</f>
        <v/>
      </c>
      <c s="86" t="str">
        <f>IF('S.D.PASTE SHEET'!R723="","",'S.D.PASTE SHEET'!R723)</f>
        <v/>
      </c>
      <c s="86" t="str">
        <f>IF('S.D.PASTE SHEET'!S723="","",'S.D.PASTE SHEET'!S723)</f>
        <v/>
      </c>
      <c s="86" t="str">
        <f>IF('S.D.PASTE SHEET'!T723="","",'S.D.PASTE SHEET'!T723)</f>
        <v/>
      </c>
      <c s="86" t="str">
        <f>IF('S.D.PASTE SHEET'!U723="","",'S.D.PASTE SHEET'!U723)</f>
        <v/>
      </c>
      <c s="86" t="str">
        <f>IF('S.D.PASTE SHEET'!V723="","",'S.D.PASTE SHEET'!V723)</f>
        <v/>
      </c>
      <c s="86" t="str">
        <f>IF('S.D.PASTE SHEET'!W723="","",'S.D.PASTE SHEET'!W723)</f>
        <v/>
      </c>
      <c s="86" t="str">
        <f>IF('S.D.PASTE SHEET'!X723="","",'S.D.PASTE SHEET'!X723)</f>
        <v/>
      </c>
      <c s="86" t="str">
        <f>IF('S.D.PASTE SHEET'!Y723="","",'S.D.PASTE SHEET'!Y723)</f>
        <v/>
      </c>
      <c s="86" t="str">
        <f>IF('S.D.PASTE SHEET'!Z723="","",'S.D.PASTE SHEET'!Z723)</f>
        <v/>
      </c>
      <c s="86" t="str">
        <f>IF('S.D.PASTE SHEET'!AA723="","",'S.D.PASTE SHEET'!AA723)</f>
        <v/>
      </c>
      <c s="86" t="str">
        <f>IF('S.D.PASTE SHEET'!AB723="","",'S.D.PASTE SHEET'!AB723)</f>
        <v/>
      </c>
      <c s="86" t="str">
        <f>IF('S.D.PASTE SHEET'!AC723="","",'S.D.PASTE SHEET'!AC723)</f>
        <v/>
      </c>
      <c s="86" t="str">
        <f>IF('S.D.PASTE SHEET'!AD723="","",'S.D.PASTE SHEET'!AD723)</f>
        <v/>
      </c>
      <c s="87"/>
      <c s="88" t="str">
        <f>IF(AK723="","",IF(AK723&gt;0,COUNT($AG$2:AG723),""))</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23" s="88" t="str">
        <f>IF(BC723="","",IF(BC723&gt;0,COUNT($AY$2:AY723),""))</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24" spans="1:66" ht="15.75" customHeight="1">
      <c r="A724" s="86" t="str">
        <f>IF('S.D.PASTE SHEET'!A724="","",'S.D.PASTE SHEET'!A724)</f>
        <v/>
      </c>
      <c s="86" t="str">
        <f>IF('S.D.PASTE SHEET'!B724="","",'S.D.PASTE SHEET'!B724)</f>
        <v/>
      </c>
      <c s="86" t="str">
        <f>IF('S.D.PASTE SHEET'!C724="","",'S.D.PASTE SHEET'!C724)</f>
        <v/>
      </c>
      <c s="86" t="str">
        <f>IF('S.D.PASTE SHEET'!D724="","",'S.D.PASTE SHEET'!D724)</f>
        <v/>
      </c>
      <c s="86" t="str">
        <f>IF('S.D.PASTE SHEET'!E724="","",'S.D.PASTE SHEET'!E724)</f>
        <v/>
      </c>
      <c s="86" t="str">
        <f>IF('S.D.PASTE SHEET'!F724="","",'S.D.PASTE SHEET'!F724)</f>
        <v/>
      </c>
      <c s="86" t="str">
        <f>IF('S.D.PASTE SHEET'!G724="","",'S.D.PASTE SHEET'!G724)</f>
        <v/>
      </c>
      <c s="86" t="str">
        <f>IF('S.D.PASTE SHEET'!H724="","",'S.D.PASTE SHEET'!H724)</f>
        <v/>
      </c>
      <c s="86" t="str">
        <f>IF('S.D.PASTE SHEET'!I724="","",'S.D.PASTE SHEET'!I724)</f>
        <v/>
      </c>
      <c s="86" t="str">
        <f>IF('S.D.PASTE SHEET'!J724="","",'S.D.PASTE SHEET'!J724)</f>
        <v/>
      </c>
      <c s="86" t="str">
        <f>IF('S.D.PASTE SHEET'!K724="","",'S.D.PASTE SHEET'!K724)</f>
        <v/>
      </c>
      <c s="86" t="str">
        <f>IF('S.D.PASTE SHEET'!L724="","",'S.D.PASTE SHEET'!L724)</f>
        <v/>
      </c>
      <c s="86" t="str">
        <f>IF('S.D.PASTE SHEET'!M724="","",'S.D.PASTE SHEET'!M724)</f>
        <v/>
      </c>
      <c s="86" t="str">
        <f>IF('S.D.PASTE SHEET'!N724="","",'S.D.PASTE SHEET'!N724)</f>
        <v/>
      </c>
      <c s="86" t="str">
        <f>IF('S.D.PASTE SHEET'!O724="","",'S.D.PASTE SHEET'!O724)</f>
        <v/>
      </c>
      <c s="86" t="str">
        <f>IF('S.D.PASTE SHEET'!P724="","",'S.D.PASTE SHEET'!P724)</f>
        <v/>
      </c>
      <c s="86" t="str">
        <f>IF('S.D.PASTE SHEET'!Q724="","",'S.D.PASTE SHEET'!Q724)</f>
        <v/>
      </c>
      <c s="86" t="str">
        <f>IF('S.D.PASTE SHEET'!R724="","",'S.D.PASTE SHEET'!R724)</f>
        <v/>
      </c>
      <c s="86" t="str">
        <f>IF('S.D.PASTE SHEET'!S724="","",'S.D.PASTE SHEET'!S724)</f>
        <v/>
      </c>
      <c s="86" t="str">
        <f>IF('S.D.PASTE SHEET'!T724="","",'S.D.PASTE SHEET'!T724)</f>
        <v/>
      </c>
      <c s="86" t="str">
        <f>IF('S.D.PASTE SHEET'!U724="","",'S.D.PASTE SHEET'!U724)</f>
        <v/>
      </c>
      <c s="86" t="str">
        <f>IF('S.D.PASTE SHEET'!V724="","",'S.D.PASTE SHEET'!V724)</f>
        <v/>
      </c>
      <c s="86" t="str">
        <f>IF('S.D.PASTE SHEET'!W724="","",'S.D.PASTE SHEET'!W724)</f>
        <v/>
      </c>
      <c s="86" t="str">
        <f>IF('S.D.PASTE SHEET'!X724="","",'S.D.PASTE SHEET'!X724)</f>
        <v/>
      </c>
      <c s="86" t="str">
        <f>IF('S.D.PASTE SHEET'!Y724="","",'S.D.PASTE SHEET'!Y724)</f>
        <v/>
      </c>
      <c s="86" t="str">
        <f>IF('S.D.PASTE SHEET'!Z724="","",'S.D.PASTE SHEET'!Z724)</f>
        <v/>
      </c>
      <c s="86" t="str">
        <f>IF('S.D.PASTE SHEET'!AA724="","",'S.D.PASTE SHEET'!AA724)</f>
        <v/>
      </c>
      <c s="86" t="str">
        <f>IF('S.D.PASTE SHEET'!AB724="","",'S.D.PASTE SHEET'!AB724)</f>
        <v/>
      </c>
      <c s="86" t="str">
        <f>IF('S.D.PASTE SHEET'!AC724="","",'S.D.PASTE SHEET'!AC724)</f>
        <v/>
      </c>
      <c s="86" t="str">
        <f>IF('S.D.PASTE SHEET'!AD724="","",'S.D.PASTE SHEET'!AD724)</f>
        <v/>
      </c>
      <c s="87"/>
      <c s="88" t="str">
        <f>IF(AK724="","",IF(AK724&gt;0,COUNT($AG$2:AG724),""))</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24" s="88" t="str">
        <f>IF(BC724="","",IF(BC724&gt;0,COUNT($AY$2:AY724),""))</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25" spans="1:66" ht="15.75" customHeight="1">
      <c r="A725" s="86" t="str">
        <f>IF('S.D.PASTE SHEET'!A725="","",'S.D.PASTE SHEET'!A725)</f>
        <v/>
      </c>
      <c s="86" t="str">
        <f>IF('S.D.PASTE SHEET'!B725="","",'S.D.PASTE SHEET'!B725)</f>
        <v/>
      </c>
      <c s="86" t="str">
        <f>IF('S.D.PASTE SHEET'!C725="","",'S.D.PASTE SHEET'!C725)</f>
        <v/>
      </c>
      <c s="86" t="str">
        <f>IF('S.D.PASTE SHEET'!D725="","",'S.D.PASTE SHEET'!D725)</f>
        <v/>
      </c>
      <c s="86" t="str">
        <f>IF('S.D.PASTE SHEET'!E725="","",'S.D.PASTE SHEET'!E725)</f>
        <v/>
      </c>
      <c s="86" t="str">
        <f>IF('S.D.PASTE SHEET'!F725="","",'S.D.PASTE SHEET'!F725)</f>
        <v/>
      </c>
      <c s="86" t="str">
        <f>IF('S.D.PASTE SHEET'!G725="","",'S.D.PASTE SHEET'!G725)</f>
        <v/>
      </c>
      <c s="86" t="str">
        <f>IF('S.D.PASTE SHEET'!H725="","",'S.D.PASTE SHEET'!H725)</f>
        <v/>
      </c>
      <c s="86" t="str">
        <f>IF('S.D.PASTE SHEET'!I725="","",'S.D.PASTE SHEET'!I725)</f>
        <v/>
      </c>
      <c s="86" t="str">
        <f>IF('S.D.PASTE SHEET'!J725="","",'S.D.PASTE SHEET'!J725)</f>
        <v/>
      </c>
      <c s="86" t="str">
        <f>IF('S.D.PASTE SHEET'!K725="","",'S.D.PASTE SHEET'!K725)</f>
        <v/>
      </c>
      <c s="86" t="str">
        <f>IF('S.D.PASTE SHEET'!L725="","",'S.D.PASTE SHEET'!L725)</f>
        <v/>
      </c>
      <c s="86" t="str">
        <f>IF('S.D.PASTE SHEET'!M725="","",'S.D.PASTE SHEET'!M725)</f>
        <v/>
      </c>
      <c s="86" t="str">
        <f>IF('S.D.PASTE SHEET'!N725="","",'S.D.PASTE SHEET'!N725)</f>
        <v/>
      </c>
      <c s="86" t="str">
        <f>IF('S.D.PASTE SHEET'!O725="","",'S.D.PASTE SHEET'!O725)</f>
        <v/>
      </c>
      <c s="86" t="str">
        <f>IF('S.D.PASTE SHEET'!P725="","",'S.D.PASTE SHEET'!P725)</f>
        <v/>
      </c>
      <c s="86" t="str">
        <f>IF('S.D.PASTE SHEET'!Q725="","",'S.D.PASTE SHEET'!Q725)</f>
        <v/>
      </c>
      <c s="86" t="str">
        <f>IF('S.D.PASTE SHEET'!R725="","",'S.D.PASTE SHEET'!R725)</f>
        <v/>
      </c>
      <c s="86" t="str">
        <f>IF('S.D.PASTE SHEET'!S725="","",'S.D.PASTE SHEET'!S725)</f>
        <v/>
      </c>
      <c s="86" t="str">
        <f>IF('S.D.PASTE SHEET'!T725="","",'S.D.PASTE SHEET'!T725)</f>
        <v/>
      </c>
      <c s="86" t="str">
        <f>IF('S.D.PASTE SHEET'!U725="","",'S.D.PASTE SHEET'!U725)</f>
        <v/>
      </c>
      <c s="86" t="str">
        <f>IF('S.D.PASTE SHEET'!V725="","",'S.D.PASTE SHEET'!V725)</f>
        <v/>
      </c>
      <c s="86" t="str">
        <f>IF('S.D.PASTE SHEET'!W725="","",'S.D.PASTE SHEET'!W725)</f>
        <v/>
      </c>
      <c s="86" t="str">
        <f>IF('S.D.PASTE SHEET'!X725="","",'S.D.PASTE SHEET'!X725)</f>
        <v/>
      </c>
      <c s="86" t="str">
        <f>IF('S.D.PASTE SHEET'!Y725="","",'S.D.PASTE SHEET'!Y725)</f>
        <v/>
      </c>
      <c s="86" t="str">
        <f>IF('S.D.PASTE SHEET'!Z725="","",'S.D.PASTE SHEET'!Z725)</f>
        <v/>
      </c>
      <c s="86" t="str">
        <f>IF('S.D.PASTE SHEET'!AA725="","",'S.D.PASTE SHEET'!AA725)</f>
        <v/>
      </c>
      <c s="86" t="str">
        <f>IF('S.D.PASTE SHEET'!AB725="","",'S.D.PASTE SHEET'!AB725)</f>
        <v/>
      </c>
      <c s="86" t="str">
        <f>IF('S.D.PASTE SHEET'!AC725="","",'S.D.PASTE SHEET'!AC725)</f>
        <v/>
      </c>
      <c s="86" t="str">
        <f>IF('S.D.PASTE SHEET'!AD725="","",'S.D.PASTE SHEET'!AD725)</f>
        <v/>
      </c>
      <c s="87"/>
      <c s="88" t="str">
        <f>IF(AK725="","",IF(AK725&gt;0,COUNT($AG$2:AG725),""))</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25" s="88" t="str">
        <f>IF(BC725="","",IF(BC725&gt;0,COUNT($AY$2:AY725),""))</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26" spans="1:66" ht="15.75" customHeight="1">
      <c r="A726" s="86" t="str">
        <f>IF('S.D.PASTE SHEET'!A726="","",'S.D.PASTE SHEET'!A726)</f>
        <v/>
      </c>
      <c s="86" t="str">
        <f>IF('S.D.PASTE SHEET'!B726="","",'S.D.PASTE SHEET'!B726)</f>
        <v/>
      </c>
      <c s="86" t="str">
        <f>IF('S.D.PASTE SHEET'!C726="","",'S.D.PASTE SHEET'!C726)</f>
        <v/>
      </c>
      <c s="86" t="str">
        <f>IF('S.D.PASTE SHEET'!D726="","",'S.D.PASTE SHEET'!D726)</f>
        <v/>
      </c>
      <c s="86" t="str">
        <f>IF('S.D.PASTE SHEET'!E726="","",'S.D.PASTE SHEET'!E726)</f>
        <v/>
      </c>
      <c s="86" t="str">
        <f>IF('S.D.PASTE SHEET'!F726="","",'S.D.PASTE SHEET'!F726)</f>
        <v/>
      </c>
      <c s="86" t="str">
        <f>IF('S.D.PASTE SHEET'!G726="","",'S.D.PASTE SHEET'!G726)</f>
        <v/>
      </c>
      <c s="86" t="str">
        <f>IF('S.D.PASTE SHEET'!H726="","",'S.D.PASTE SHEET'!H726)</f>
        <v/>
      </c>
      <c s="86" t="str">
        <f>IF('S.D.PASTE SHEET'!I726="","",'S.D.PASTE SHEET'!I726)</f>
        <v/>
      </c>
      <c s="86" t="str">
        <f>IF('S.D.PASTE SHEET'!J726="","",'S.D.PASTE SHEET'!J726)</f>
        <v/>
      </c>
      <c s="86" t="str">
        <f>IF('S.D.PASTE SHEET'!K726="","",'S.D.PASTE SHEET'!K726)</f>
        <v/>
      </c>
      <c s="86" t="str">
        <f>IF('S.D.PASTE SHEET'!L726="","",'S.D.PASTE SHEET'!L726)</f>
        <v/>
      </c>
      <c s="86" t="str">
        <f>IF('S.D.PASTE SHEET'!M726="","",'S.D.PASTE SHEET'!M726)</f>
        <v/>
      </c>
      <c s="86" t="str">
        <f>IF('S.D.PASTE SHEET'!N726="","",'S.D.PASTE SHEET'!N726)</f>
        <v/>
      </c>
      <c s="86" t="str">
        <f>IF('S.D.PASTE SHEET'!O726="","",'S.D.PASTE SHEET'!O726)</f>
        <v/>
      </c>
      <c s="86" t="str">
        <f>IF('S.D.PASTE SHEET'!P726="","",'S.D.PASTE SHEET'!P726)</f>
        <v/>
      </c>
      <c s="86" t="str">
        <f>IF('S.D.PASTE SHEET'!Q726="","",'S.D.PASTE SHEET'!Q726)</f>
        <v/>
      </c>
      <c s="86" t="str">
        <f>IF('S.D.PASTE SHEET'!R726="","",'S.D.PASTE SHEET'!R726)</f>
        <v/>
      </c>
      <c s="86" t="str">
        <f>IF('S.D.PASTE SHEET'!S726="","",'S.D.PASTE SHEET'!S726)</f>
        <v/>
      </c>
      <c s="86" t="str">
        <f>IF('S.D.PASTE SHEET'!T726="","",'S.D.PASTE SHEET'!T726)</f>
        <v/>
      </c>
      <c s="86" t="str">
        <f>IF('S.D.PASTE SHEET'!U726="","",'S.D.PASTE SHEET'!U726)</f>
        <v/>
      </c>
      <c s="86" t="str">
        <f>IF('S.D.PASTE SHEET'!V726="","",'S.D.PASTE SHEET'!V726)</f>
        <v/>
      </c>
      <c s="86" t="str">
        <f>IF('S.D.PASTE SHEET'!W726="","",'S.D.PASTE SHEET'!W726)</f>
        <v/>
      </c>
      <c s="86" t="str">
        <f>IF('S.D.PASTE SHEET'!X726="","",'S.D.PASTE SHEET'!X726)</f>
        <v/>
      </c>
      <c s="86" t="str">
        <f>IF('S.D.PASTE SHEET'!Y726="","",'S.D.PASTE SHEET'!Y726)</f>
        <v/>
      </c>
      <c s="86" t="str">
        <f>IF('S.D.PASTE SHEET'!Z726="","",'S.D.PASTE SHEET'!Z726)</f>
        <v/>
      </c>
      <c s="86" t="str">
        <f>IF('S.D.PASTE SHEET'!AA726="","",'S.D.PASTE SHEET'!AA726)</f>
        <v/>
      </c>
      <c s="86" t="str">
        <f>IF('S.D.PASTE SHEET'!AB726="","",'S.D.PASTE SHEET'!AB726)</f>
        <v/>
      </c>
      <c s="86" t="str">
        <f>IF('S.D.PASTE SHEET'!AC726="","",'S.D.PASTE SHEET'!AC726)</f>
        <v/>
      </c>
      <c s="86" t="str">
        <f>IF('S.D.PASTE SHEET'!AD726="","",'S.D.PASTE SHEET'!AD726)</f>
        <v/>
      </c>
      <c s="87"/>
      <c s="88" t="str">
        <f>IF(AK726="","",IF(AK726&gt;0,COUNT($AG$2:AG726),""))</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26" s="88" t="str">
        <f>IF(BC726="","",IF(BC726&gt;0,COUNT($AY$2:AY726),""))</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27" spans="1:66" ht="15.75" customHeight="1">
      <c r="A727" s="86" t="str">
        <f>IF('S.D.PASTE SHEET'!A727="","",'S.D.PASTE SHEET'!A727)</f>
        <v/>
      </c>
      <c s="86" t="str">
        <f>IF('S.D.PASTE SHEET'!B727="","",'S.D.PASTE SHEET'!B727)</f>
        <v/>
      </c>
      <c s="86" t="str">
        <f>IF('S.D.PASTE SHEET'!C727="","",'S.D.PASTE SHEET'!C727)</f>
        <v/>
      </c>
      <c s="86" t="str">
        <f>IF('S.D.PASTE SHEET'!D727="","",'S.D.PASTE SHEET'!D727)</f>
        <v/>
      </c>
      <c s="86" t="str">
        <f>IF('S.D.PASTE SHEET'!E727="","",'S.D.PASTE SHEET'!E727)</f>
        <v/>
      </c>
      <c s="86" t="str">
        <f>IF('S.D.PASTE SHEET'!F727="","",'S.D.PASTE SHEET'!F727)</f>
        <v/>
      </c>
      <c s="86" t="str">
        <f>IF('S.D.PASTE SHEET'!G727="","",'S.D.PASTE SHEET'!G727)</f>
        <v/>
      </c>
      <c s="86" t="str">
        <f>IF('S.D.PASTE SHEET'!H727="","",'S.D.PASTE SHEET'!H727)</f>
        <v/>
      </c>
      <c s="86" t="str">
        <f>IF('S.D.PASTE SHEET'!I727="","",'S.D.PASTE SHEET'!I727)</f>
        <v/>
      </c>
      <c s="86" t="str">
        <f>IF('S.D.PASTE SHEET'!J727="","",'S.D.PASTE SHEET'!J727)</f>
        <v/>
      </c>
      <c s="86" t="str">
        <f>IF('S.D.PASTE SHEET'!K727="","",'S.D.PASTE SHEET'!K727)</f>
        <v/>
      </c>
      <c s="86" t="str">
        <f>IF('S.D.PASTE SHEET'!L727="","",'S.D.PASTE SHEET'!L727)</f>
        <v/>
      </c>
      <c s="86" t="str">
        <f>IF('S.D.PASTE SHEET'!M727="","",'S.D.PASTE SHEET'!M727)</f>
        <v/>
      </c>
      <c s="86" t="str">
        <f>IF('S.D.PASTE SHEET'!N727="","",'S.D.PASTE SHEET'!N727)</f>
        <v/>
      </c>
      <c s="86" t="str">
        <f>IF('S.D.PASTE SHEET'!O727="","",'S.D.PASTE SHEET'!O727)</f>
        <v/>
      </c>
      <c s="86" t="str">
        <f>IF('S.D.PASTE SHEET'!P727="","",'S.D.PASTE SHEET'!P727)</f>
        <v/>
      </c>
      <c s="86" t="str">
        <f>IF('S.D.PASTE SHEET'!Q727="","",'S.D.PASTE SHEET'!Q727)</f>
        <v/>
      </c>
      <c s="86" t="str">
        <f>IF('S.D.PASTE SHEET'!R727="","",'S.D.PASTE SHEET'!R727)</f>
        <v/>
      </c>
      <c s="86" t="str">
        <f>IF('S.D.PASTE SHEET'!S727="","",'S.D.PASTE SHEET'!S727)</f>
        <v/>
      </c>
      <c s="86" t="str">
        <f>IF('S.D.PASTE SHEET'!T727="","",'S.D.PASTE SHEET'!T727)</f>
        <v/>
      </c>
      <c s="86" t="str">
        <f>IF('S.D.PASTE SHEET'!U727="","",'S.D.PASTE SHEET'!U727)</f>
        <v/>
      </c>
      <c s="86" t="str">
        <f>IF('S.D.PASTE SHEET'!V727="","",'S.D.PASTE SHEET'!V727)</f>
        <v/>
      </c>
      <c s="86" t="str">
        <f>IF('S.D.PASTE SHEET'!W727="","",'S.D.PASTE SHEET'!W727)</f>
        <v/>
      </c>
      <c s="86" t="str">
        <f>IF('S.D.PASTE SHEET'!X727="","",'S.D.PASTE SHEET'!X727)</f>
        <v/>
      </c>
      <c s="86" t="str">
        <f>IF('S.D.PASTE SHEET'!Y727="","",'S.D.PASTE SHEET'!Y727)</f>
        <v/>
      </c>
      <c s="86" t="str">
        <f>IF('S.D.PASTE SHEET'!Z727="","",'S.D.PASTE SHEET'!Z727)</f>
        <v/>
      </c>
      <c s="86" t="str">
        <f>IF('S.D.PASTE SHEET'!AA727="","",'S.D.PASTE SHEET'!AA727)</f>
        <v/>
      </c>
      <c s="86" t="str">
        <f>IF('S.D.PASTE SHEET'!AB727="","",'S.D.PASTE SHEET'!AB727)</f>
        <v/>
      </c>
      <c s="86" t="str">
        <f>IF('S.D.PASTE SHEET'!AC727="","",'S.D.PASTE SHEET'!AC727)</f>
        <v/>
      </c>
      <c s="86" t="str">
        <f>IF('S.D.PASTE SHEET'!AD727="","",'S.D.PASTE SHEET'!AD727)</f>
        <v/>
      </c>
      <c s="87"/>
      <c s="88" t="str">
        <f>IF(AK727="","",IF(AK727&gt;0,COUNT($AG$2:AG727),""))</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27" s="88" t="str">
        <f>IF(BC727="","",IF(BC727&gt;0,COUNT($AY$2:AY727),""))</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28" spans="1:66" ht="15.75" customHeight="1">
      <c r="A728" s="86" t="str">
        <f>IF('S.D.PASTE SHEET'!A728="","",'S.D.PASTE SHEET'!A728)</f>
        <v/>
      </c>
      <c s="86" t="str">
        <f>IF('S.D.PASTE SHEET'!B728="","",'S.D.PASTE SHEET'!B728)</f>
        <v/>
      </c>
      <c s="86" t="str">
        <f>IF('S.D.PASTE SHEET'!C728="","",'S.D.PASTE SHEET'!C728)</f>
        <v/>
      </c>
      <c s="86" t="str">
        <f>IF('S.D.PASTE SHEET'!D728="","",'S.D.PASTE SHEET'!D728)</f>
        <v/>
      </c>
      <c s="86" t="str">
        <f>IF('S.D.PASTE SHEET'!E728="","",'S.D.PASTE SHEET'!E728)</f>
        <v/>
      </c>
      <c s="86" t="str">
        <f>IF('S.D.PASTE SHEET'!F728="","",'S.D.PASTE SHEET'!F728)</f>
        <v/>
      </c>
      <c s="86" t="str">
        <f>IF('S.D.PASTE SHEET'!G728="","",'S.D.PASTE SHEET'!G728)</f>
        <v/>
      </c>
      <c s="86" t="str">
        <f>IF('S.D.PASTE SHEET'!H728="","",'S.D.PASTE SHEET'!H728)</f>
        <v/>
      </c>
      <c s="86" t="str">
        <f>IF('S.D.PASTE SHEET'!I728="","",'S.D.PASTE SHEET'!I728)</f>
        <v/>
      </c>
      <c s="86" t="str">
        <f>IF('S.D.PASTE SHEET'!J728="","",'S.D.PASTE SHEET'!J728)</f>
        <v/>
      </c>
      <c s="86" t="str">
        <f>IF('S.D.PASTE SHEET'!K728="","",'S.D.PASTE SHEET'!K728)</f>
        <v/>
      </c>
      <c s="86" t="str">
        <f>IF('S.D.PASTE SHEET'!L728="","",'S.D.PASTE SHEET'!L728)</f>
        <v/>
      </c>
      <c s="86" t="str">
        <f>IF('S.D.PASTE SHEET'!M728="","",'S.D.PASTE SHEET'!M728)</f>
        <v/>
      </c>
      <c s="86" t="str">
        <f>IF('S.D.PASTE SHEET'!N728="","",'S.D.PASTE SHEET'!N728)</f>
        <v/>
      </c>
      <c s="86" t="str">
        <f>IF('S.D.PASTE SHEET'!O728="","",'S.D.PASTE SHEET'!O728)</f>
        <v/>
      </c>
      <c s="86" t="str">
        <f>IF('S.D.PASTE SHEET'!P728="","",'S.D.PASTE SHEET'!P728)</f>
        <v/>
      </c>
      <c s="86" t="str">
        <f>IF('S.D.PASTE SHEET'!Q728="","",'S.D.PASTE SHEET'!Q728)</f>
        <v/>
      </c>
      <c s="86" t="str">
        <f>IF('S.D.PASTE SHEET'!R728="","",'S.D.PASTE SHEET'!R728)</f>
        <v/>
      </c>
      <c s="86" t="str">
        <f>IF('S.D.PASTE SHEET'!S728="","",'S.D.PASTE SHEET'!S728)</f>
        <v/>
      </c>
      <c s="86" t="str">
        <f>IF('S.D.PASTE SHEET'!T728="","",'S.D.PASTE SHEET'!T728)</f>
        <v/>
      </c>
      <c s="86" t="str">
        <f>IF('S.D.PASTE SHEET'!U728="","",'S.D.PASTE SHEET'!U728)</f>
        <v/>
      </c>
      <c s="86" t="str">
        <f>IF('S.D.PASTE SHEET'!V728="","",'S.D.PASTE SHEET'!V728)</f>
        <v/>
      </c>
      <c s="86" t="str">
        <f>IF('S.D.PASTE SHEET'!W728="","",'S.D.PASTE SHEET'!W728)</f>
        <v/>
      </c>
      <c s="86" t="str">
        <f>IF('S.D.PASTE SHEET'!X728="","",'S.D.PASTE SHEET'!X728)</f>
        <v/>
      </c>
      <c s="86" t="str">
        <f>IF('S.D.PASTE SHEET'!Y728="","",'S.D.PASTE SHEET'!Y728)</f>
        <v/>
      </c>
      <c s="86" t="str">
        <f>IF('S.D.PASTE SHEET'!Z728="","",'S.D.PASTE SHEET'!Z728)</f>
        <v/>
      </c>
      <c s="86" t="str">
        <f>IF('S.D.PASTE SHEET'!AA728="","",'S.D.PASTE SHEET'!AA728)</f>
        <v/>
      </c>
      <c s="86" t="str">
        <f>IF('S.D.PASTE SHEET'!AB728="","",'S.D.PASTE SHEET'!AB728)</f>
        <v/>
      </c>
      <c s="86" t="str">
        <f>IF('S.D.PASTE SHEET'!AC728="","",'S.D.PASTE SHEET'!AC728)</f>
        <v/>
      </c>
      <c s="86" t="str">
        <f>IF('S.D.PASTE SHEET'!AD728="","",'S.D.PASTE SHEET'!AD728)</f>
        <v/>
      </c>
      <c s="87"/>
      <c s="88" t="str">
        <f>IF(AK728="","",IF(AK728&gt;0,COUNT($AG$2:AG728),""))</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28" s="88" t="str">
        <f>IF(BC728="","",IF(BC728&gt;0,COUNT($AY$2:AY728),""))</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29" spans="1:66" ht="15.75" customHeight="1">
      <c r="A729" s="86" t="str">
        <f>IF('S.D.PASTE SHEET'!A729="","",'S.D.PASTE SHEET'!A729)</f>
        <v/>
      </c>
      <c s="86" t="str">
        <f>IF('S.D.PASTE SHEET'!B729="","",'S.D.PASTE SHEET'!B729)</f>
        <v/>
      </c>
      <c s="86" t="str">
        <f>IF('S.D.PASTE SHEET'!C729="","",'S.D.PASTE SHEET'!C729)</f>
        <v/>
      </c>
      <c s="86" t="str">
        <f>IF('S.D.PASTE SHEET'!D729="","",'S.D.PASTE SHEET'!D729)</f>
        <v/>
      </c>
      <c s="86" t="str">
        <f>IF('S.D.PASTE SHEET'!E729="","",'S.D.PASTE SHEET'!E729)</f>
        <v/>
      </c>
      <c s="86" t="str">
        <f>IF('S.D.PASTE SHEET'!F729="","",'S.D.PASTE SHEET'!F729)</f>
        <v/>
      </c>
      <c s="86" t="str">
        <f>IF('S.D.PASTE SHEET'!G729="","",'S.D.PASTE SHEET'!G729)</f>
        <v/>
      </c>
      <c s="86" t="str">
        <f>IF('S.D.PASTE SHEET'!H729="","",'S.D.PASTE SHEET'!H729)</f>
        <v/>
      </c>
      <c s="86" t="str">
        <f>IF('S.D.PASTE SHEET'!I729="","",'S.D.PASTE SHEET'!I729)</f>
        <v/>
      </c>
      <c s="86" t="str">
        <f>IF('S.D.PASTE SHEET'!J729="","",'S.D.PASTE SHEET'!J729)</f>
        <v/>
      </c>
      <c s="86" t="str">
        <f>IF('S.D.PASTE SHEET'!K729="","",'S.D.PASTE SHEET'!K729)</f>
        <v/>
      </c>
      <c s="86" t="str">
        <f>IF('S.D.PASTE SHEET'!L729="","",'S.D.PASTE SHEET'!L729)</f>
        <v/>
      </c>
      <c s="86" t="str">
        <f>IF('S.D.PASTE SHEET'!M729="","",'S.D.PASTE SHEET'!M729)</f>
        <v/>
      </c>
      <c s="86" t="str">
        <f>IF('S.D.PASTE SHEET'!N729="","",'S.D.PASTE SHEET'!N729)</f>
        <v/>
      </c>
      <c s="86" t="str">
        <f>IF('S.D.PASTE SHEET'!O729="","",'S.D.PASTE SHEET'!O729)</f>
        <v/>
      </c>
      <c s="86" t="str">
        <f>IF('S.D.PASTE SHEET'!P729="","",'S.D.PASTE SHEET'!P729)</f>
        <v/>
      </c>
      <c s="86" t="str">
        <f>IF('S.D.PASTE SHEET'!Q729="","",'S.D.PASTE SHEET'!Q729)</f>
        <v/>
      </c>
      <c s="86" t="str">
        <f>IF('S.D.PASTE SHEET'!R729="","",'S.D.PASTE SHEET'!R729)</f>
        <v/>
      </c>
      <c s="86" t="str">
        <f>IF('S.D.PASTE SHEET'!S729="","",'S.D.PASTE SHEET'!S729)</f>
        <v/>
      </c>
      <c s="86" t="str">
        <f>IF('S.D.PASTE SHEET'!T729="","",'S.D.PASTE SHEET'!T729)</f>
        <v/>
      </c>
      <c s="86" t="str">
        <f>IF('S.D.PASTE SHEET'!U729="","",'S.D.PASTE SHEET'!U729)</f>
        <v/>
      </c>
      <c s="86" t="str">
        <f>IF('S.D.PASTE SHEET'!V729="","",'S.D.PASTE SHEET'!V729)</f>
        <v/>
      </c>
      <c s="86" t="str">
        <f>IF('S.D.PASTE SHEET'!W729="","",'S.D.PASTE SHEET'!W729)</f>
        <v/>
      </c>
      <c s="86" t="str">
        <f>IF('S.D.PASTE SHEET'!X729="","",'S.D.PASTE SHEET'!X729)</f>
        <v/>
      </c>
      <c s="86" t="str">
        <f>IF('S.D.PASTE SHEET'!Y729="","",'S.D.PASTE SHEET'!Y729)</f>
        <v/>
      </c>
      <c s="86" t="str">
        <f>IF('S.D.PASTE SHEET'!Z729="","",'S.D.PASTE SHEET'!Z729)</f>
        <v/>
      </c>
      <c s="86" t="str">
        <f>IF('S.D.PASTE SHEET'!AA729="","",'S.D.PASTE SHEET'!AA729)</f>
        <v/>
      </c>
      <c s="86" t="str">
        <f>IF('S.D.PASTE SHEET'!AB729="","",'S.D.PASTE SHEET'!AB729)</f>
        <v/>
      </c>
      <c s="86" t="str">
        <f>IF('S.D.PASTE SHEET'!AC729="","",'S.D.PASTE SHEET'!AC729)</f>
        <v/>
      </c>
      <c s="86" t="str">
        <f>IF('S.D.PASTE SHEET'!AD729="","",'S.D.PASTE SHEET'!AD729)</f>
        <v/>
      </c>
      <c s="87"/>
      <c s="88" t="str">
        <f>IF(AK729="","",IF(AK729&gt;0,COUNT($AG$2:AG729),""))</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29" s="88" t="str">
        <f>IF(BC729="","",IF(BC729&gt;0,COUNT($AY$2:AY729),""))</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30" spans="1:66" ht="15.75" customHeight="1">
      <c r="A730" s="86" t="str">
        <f>IF('S.D.PASTE SHEET'!A730="","",'S.D.PASTE SHEET'!A730)</f>
        <v/>
      </c>
      <c s="86" t="str">
        <f>IF('S.D.PASTE SHEET'!B730="","",'S.D.PASTE SHEET'!B730)</f>
        <v/>
      </c>
      <c s="86" t="str">
        <f>IF('S.D.PASTE SHEET'!C730="","",'S.D.PASTE SHEET'!C730)</f>
        <v/>
      </c>
      <c s="86" t="str">
        <f>IF('S.D.PASTE SHEET'!D730="","",'S.D.PASTE SHEET'!D730)</f>
        <v/>
      </c>
      <c s="86" t="str">
        <f>IF('S.D.PASTE SHEET'!E730="","",'S.D.PASTE SHEET'!E730)</f>
        <v/>
      </c>
      <c s="86" t="str">
        <f>IF('S.D.PASTE SHEET'!F730="","",'S.D.PASTE SHEET'!F730)</f>
        <v/>
      </c>
      <c s="86" t="str">
        <f>IF('S.D.PASTE SHEET'!G730="","",'S.D.PASTE SHEET'!G730)</f>
        <v/>
      </c>
      <c s="86" t="str">
        <f>IF('S.D.PASTE SHEET'!H730="","",'S.D.PASTE SHEET'!H730)</f>
        <v/>
      </c>
      <c s="86" t="str">
        <f>IF('S.D.PASTE SHEET'!I730="","",'S.D.PASTE SHEET'!I730)</f>
        <v/>
      </c>
      <c s="86" t="str">
        <f>IF('S.D.PASTE SHEET'!J730="","",'S.D.PASTE SHEET'!J730)</f>
        <v/>
      </c>
      <c s="86" t="str">
        <f>IF('S.D.PASTE SHEET'!K730="","",'S.D.PASTE SHEET'!K730)</f>
        <v/>
      </c>
      <c s="86" t="str">
        <f>IF('S.D.PASTE SHEET'!L730="","",'S.D.PASTE SHEET'!L730)</f>
        <v/>
      </c>
      <c s="86" t="str">
        <f>IF('S.D.PASTE SHEET'!M730="","",'S.D.PASTE SHEET'!M730)</f>
        <v/>
      </c>
      <c s="86" t="str">
        <f>IF('S.D.PASTE SHEET'!N730="","",'S.D.PASTE SHEET'!N730)</f>
        <v/>
      </c>
      <c s="86" t="str">
        <f>IF('S.D.PASTE SHEET'!O730="","",'S.D.PASTE SHEET'!O730)</f>
        <v/>
      </c>
      <c s="86" t="str">
        <f>IF('S.D.PASTE SHEET'!P730="","",'S.D.PASTE SHEET'!P730)</f>
        <v/>
      </c>
      <c s="86" t="str">
        <f>IF('S.D.PASTE SHEET'!Q730="","",'S.D.PASTE SHEET'!Q730)</f>
        <v/>
      </c>
      <c s="86" t="str">
        <f>IF('S.D.PASTE SHEET'!R730="","",'S.D.PASTE SHEET'!R730)</f>
        <v/>
      </c>
      <c s="86" t="str">
        <f>IF('S.D.PASTE SHEET'!S730="","",'S.D.PASTE SHEET'!S730)</f>
        <v/>
      </c>
      <c s="86" t="str">
        <f>IF('S.D.PASTE SHEET'!T730="","",'S.D.PASTE SHEET'!T730)</f>
        <v/>
      </c>
      <c s="86" t="str">
        <f>IF('S.D.PASTE SHEET'!U730="","",'S.D.PASTE SHEET'!U730)</f>
        <v/>
      </c>
      <c s="86" t="str">
        <f>IF('S.D.PASTE SHEET'!V730="","",'S.D.PASTE SHEET'!V730)</f>
        <v/>
      </c>
      <c s="86" t="str">
        <f>IF('S.D.PASTE SHEET'!W730="","",'S.D.PASTE SHEET'!W730)</f>
        <v/>
      </c>
      <c s="86" t="str">
        <f>IF('S.D.PASTE SHEET'!X730="","",'S.D.PASTE SHEET'!X730)</f>
        <v/>
      </c>
      <c s="86" t="str">
        <f>IF('S.D.PASTE SHEET'!Y730="","",'S.D.PASTE SHEET'!Y730)</f>
        <v/>
      </c>
      <c s="86" t="str">
        <f>IF('S.D.PASTE SHEET'!Z730="","",'S.D.PASTE SHEET'!Z730)</f>
        <v/>
      </c>
      <c s="86" t="str">
        <f>IF('S.D.PASTE SHEET'!AA730="","",'S.D.PASTE SHEET'!AA730)</f>
        <v/>
      </c>
      <c s="86" t="str">
        <f>IF('S.D.PASTE SHEET'!AB730="","",'S.D.PASTE SHEET'!AB730)</f>
        <v/>
      </c>
      <c s="86" t="str">
        <f>IF('S.D.PASTE SHEET'!AC730="","",'S.D.PASTE SHEET'!AC730)</f>
        <v/>
      </c>
      <c s="86" t="str">
        <f>IF('S.D.PASTE SHEET'!AD730="","",'S.D.PASTE SHEET'!AD730)</f>
        <v/>
      </c>
      <c s="87"/>
      <c s="88" t="str">
        <f>IF(AK730="","",IF(AK730&gt;0,COUNT($AG$2:AG730),""))</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30" s="88" t="str">
        <f>IF(BC730="","",IF(BC730&gt;0,COUNT($AY$2:AY730),""))</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31" spans="1:66" ht="15.75" customHeight="1">
      <c r="A731" s="86" t="str">
        <f>IF('S.D.PASTE SHEET'!A731="","",'S.D.PASTE SHEET'!A731)</f>
        <v/>
      </c>
      <c s="86" t="str">
        <f>IF('S.D.PASTE SHEET'!B731="","",'S.D.PASTE SHEET'!B731)</f>
        <v/>
      </c>
      <c s="86" t="str">
        <f>IF('S.D.PASTE SHEET'!C731="","",'S.D.PASTE SHEET'!C731)</f>
        <v/>
      </c>
      <c s="86" t="str">
        <f>IF('S.D.PASTE SHEET'!D731="","",'S.D.PASTE SHEET'!D731)</f>
        <v/>
      </c>
      <c s="86" t="str">
        <f>IF('S.D.PASTE SHEET'!E731="","",'S.D.PASTE SHEET'!E731)</f>
        <v/>
      </c>
      <c s="86" t="str">
        <f>IF('S.D.PASTE SHEET'!F731="","",'S.D.PASTE SHEET'!F731)</f>
        <v/>
      </c>
      <c s="86" t="str">
        <f>IF('S.D.PASTE SHEET'!G731="","",'S.D.PASTE SHEET'!G731)</f>
        <v/>
      </c>
      <c s="86" t="str">
        <f>IF('S.D.PASTE SHEET'!H731="","",'S.D.PASTE SHEET'!H731)</f>
        <v/>
      </c>
      <c s="86" t="str">
        <f>IF('S.D.PASTE SHEET'!I731="","",'S.D.PASTE SHEET'!I731)</f>
        <v/>
      </c>
      <c s="86" t="str">
        <f>IF('S.D.PASTE SHEET'!J731="","",'S.D.PASTE SHEET'!J731)</f>
        <v/>
      </c>
      <c s="86" t="str">
        <f>IF('S.D.PASTE SHEET'!K731="","",'S.D.PASTE SHEET'!K731)</f>
        <v/>
      </c>
      <c s="86" t="str">
        <f>IF('S.D.PASTE SHEET'!L731="","",'S.D.PASTE SHEET'!L731)</f>
        <v/>
      </c>
      <c s="86" t="str">
        <f>IF('S.D.PASTE SHEET'!M731="","",'S.D.PASTE SHEET'!M731)</f>
        <v/>
      </c>
      <c s="86" t="str">
        <f>IF('S.D.PASTE SHEET'!N731="","",'S.D.PASTE SHEET'!N731)</f>
        <v/>
      </c>
      <c s="86" t="str">
        <f>IF('S.D.PASTE SHEET'!O731="","",'S.D.PASTE SHEET'!O731)</f>
        <v/>
      </c>
      <c s="86" t="str">
        <f>IF('S.D.PASTE SHEET'!P731="","",'S.D.PASTE SHEET'!P731)</f>
        <v/>
      </c>
      <c s="86" t="str">
        <f>IF('S.D.PASTE SHEET'!Q731="","",'S.D.PASTE SHEET'!Q731)</f>
        <v/>
      </c>
      <c s="86" t="str">
        <f>IF('S.D.PASTE SHEET'!R731="","",'S.D.PASTE SHEET'!R731)</f>
        <v/>
      </c>
      <c s="86" t="str">
        <f>IF('S.D.PASTE SHEET'!S731="","",'S.D.PASTE SHEET'!S731)</f>
        <v/>
      </c>
      <c s="86" t="str">
        <f>IF('S.D.PASTE SHEET'!T731="","",'S.D.PASTE SHEET'!T731)</f>
        <v/>
      </c>
      <c s="86" t="str">
        <f>IF('S.D.PASTE SHEET'!U731="","",'S.D.PASTE SHEET'!U731)</f>
        <v/>
      </c>
      <c s="86" t="str">
        <f>IF('S.D.PASTE SHEET'!V731="","",'S.D.PASTE SHEET'!V731)</f>
        <v/>
      </c>
      <c s="86" t="str">
        <f>IF('S.D.PASTE SHEET'!W731="","",'S.D.PASTE SHEET'!W731)</f>
        <v/>
      </c>
      <c s="86" t="str">
        <f>IF('S.D.PASTE SHEET'!X731="","",'S.D.PASTE SHEET'!X731)</f>
        <v/>
      </c>
      <c s="86" t="str">
        <f>IF('S.D.PASTE SHEET'!Y731="","",'S.D.PASTE SHEET'!Y731)</f>
        <v/>
      </c>
      <c s="86" t="str">
        <f>IF('S.D.PASTE SHEET'!Z731="","",'S.D.PASTE SHEET'!Z731)</f>
        <v/>
      </c>
      <c s="86" t="str">
        <f>IF('S.D.PASTE SHEET'!AA731="","",'S.D.PASTE SHEET'!AA731)</f>
        <v/>
      </c>
      <c s="86" t="str">
        <f>IF('S.D.PASTE SHEET'!AB731="","",'S.D.PASTE SHEET'!AB731)</f>
        <v/>
      </c>
      <c s="86" t="str">
        <f>IF('S.D.PASTE SHEET'!AC731="","",'S.D.PASTE SHEET'!AC731)</f>
        <v/>
      </c>
      <c s="86" t="str">
        <f>IF('S.D.PASTE SHEET'!AD731="","",'S.D.PASTE SHEET'!AD731)</f>
        <v/>
      </c>
      <c s="87"/>
      <c s="88" t="str">
        <f>IF(AK731="","",IF(AK731&gt;0,COUNT($AG$2:AG731),""))</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31" s="88" t="str">
        <f>IF(BC731="","",IF(BC731&gt;0,COUNT($AY$2:AY731),""))</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32" spans="1:66" ht="15.75" customHeight="1">
      <c r="A732" s="86" t="str">
        <f>IF('S.D.PASTE SHEET'!A732="","",'S.D.PASTE SHEET'!A732)</f>
        <v/>
      </c>
      <c s="86" t="str">
        <f>IF('S.D.PASTE SHEET'!B732="","",'S.D.PASTE SHEET'!B732)</f>
        <v/>
      </c>
      <c s="86" t="str">
        <f>IF('S.D.PASTE SHEET'!C732="","",'S.D.PASTE SHEET'!C732)</f>
        <v/>
      </c>
      <c s="86" t="str">
        <f>IF('S.D.PASTE SHEET'!D732="","",'S.D.PASTE SHEET'!D732)</f>
        <v/>
      </c>
      <c s="86" t="str">
        <f>IF('S.D.PASTE SHEET'!E732="","",'S.D.PASTE SHEET'!E732)</f>
        <v/>
      </c>
      <c s="86" t="str">
        <f>IF('S.D.PASTE SHEET'!F732="","",'S.D.PASTE SHEET'!F732)</f>
        <v/>
      </c>
      <c s="86" t="str">
        <f>IF('S.D.PASTE SHEET'!G732="","",'S.D.PASTE SHEET'!G732)</f>
        <v/>
      </c>
      <c s="86" t="str">
        <f>IF('S.D.PASTE SHEET'!H732="","",'S.D.PASTE SHEET'!H732)</f>
        <v/>
      </c>
      <c s="86" t="str">
        <f>IF('S.D.PASTE SHEET'!I732="","",'S.D.PASTE SHEET'!I732)</f>
        <v/>
      </c>
      <c s="86" t="str">
        <f>IF('S.D.PASTE SHEET'!J732="","",'S.D.PASTE SHEET'!J732)</f>
        <v/>
      </c>
      <c s="86" t="str">
        <f>IF('S.D.PASTE SHEET'!K732="","",'S.D.PASTE SHEET'!K732)</f>
        <v/>
      </c>
      <c s="86" t="str">
        <f>IF('S.D.PASTE SHEET'!L732="","",'S.D.PASTE SHEET'!L732)</f>
        <v/>
      </c>
      <c s="86" t="str">
        <f>IF('S.D.PASTE SHEET'!M732="","",'S.D.PASTE SHEET'!M732)</f>
        <v/>
      </c>
      <c s="86" t="str">
        <f>IF('S.D.PASTE SHEET'!N732="","",'S.D.PASTE SHEET'!N732)</f>
        <v/>
      </c>
      <c s="86" t="str">
        <f>IF('S.D.PASTE SHEET'!O732="","",'S.D.PASTE SHEET'!O732)</f>
        <v/>
      </c>
      <c s="86" t="str">
        <f>IF('S.D.PASTE SHEET'!P732="","",'S.D.PASTE SHEET'!P732)</f>
        <v/>
      </c>
      <c s="86" t="str">
        <f>IF('S.D.PASTE SHEET'!Q732="","",'S.D.PASTE SHEET'!Q732)</f>
        <v/>
      </c>
      <c s="86" t="str">
        <f>IF('S.D.PASTE SHEET'!R732="","",'S.D.PASTE SHEET'!R732)</f>
        <v/>
      </c>
      <c s="86" t="str">
        <f>IF('S.D.PASTE SHEET'!S732="","",'S.D.PASTE SHEET'!S732)</f>
        <v/>
      </c>
      <c s="86" t="str">
        <f>IF('S.D.PASTE SHEET'!T732="","",'S.D.PASTE SHEET'!T732)</f>
        <v/>
      </c>
      <c s="86" t="str">
        <f>IF('S.D.PASTE SHEET'!U732="","",'S.D.PASTE SHEET'!U732)</f>
        <v/>
      </c>
      <c s="86" t="str">
        <f>IF('S.D.PASTE SHEET'!V732="","",'S.D.PASTE SHEET'!V732)</f>
        <v/>
      </c>
      <c s="86" t="str">
        <f>IF('S.D.PASTE SHEET'!W732="","",'S.D.PASTE SHEET'!W732)</f>
        <v/>
      </c>
      <c s="86" t="str">
        <f>IF('S.D.PASTE SHEET'!X732="","",'S.D.PASTE SHEET'!X732)</f>
        <v/>
      </c>
      <c s="86" t="str">
        <f>IF('S.D.PASTE SHEET'!Y732="","",'S.D.PASTE SHEET'!Y732)</f>
        <v/>
      </c>
      <c s="86" t="str">
        <f>IF('S.D.PASTE SHEET'!Z732="","",'S.D.PASTE SHEET'!Z732)</f>
        <v/>
      </c>
      <c s="86" t="str">
        <f>IF('S.D.PASTE SHEET'!AA732="","",'S.D.PASTE SHEET'!AA732)</f>
        <v/>
      </c>
      <c s="86" t="str">
        <f>IF('S.D.PASTE SHEET'!AB732="","",'S.D.PASTE SHEET'!AB732)</f>
        <v/>
      </c>
      <c s="86" t="str">
        <f>IF('S.D.PASTE SHEET'!AC732="","",'S.D.PASTE SHEET'!AC732)</f>
        <v/>
      </c>
      <c s="86" t="str">
        <f>IF('S.D.PASTE SHEET'!AD732="","",'S.D.PASTE SHEET'!AD732)</f>
        <v/>
      </c>
      <c s="87"/>
      <c s="88" t="str">
        <f>IF(AK732="","",IF(AK732&gt;0,COUNT($AG$2:AG732),""))</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32" s="88" t="str">
        <f>IF(BC732="","",IF(BC732&gt;0,COUNT($AY$2:AY732),""))</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33" spans="1:66" ht="15.75" customHeight="1">
      <c r="A733" s="86" t="str">
        <f>IF('S.D.PASTE SHEET'!A733="","",'S.D.PASTE SHEET'!A733)</f>
        <v/>
      </c>
      <c s="86" t="str">
        <f>IF('S.D.PASTE SHEET'!B733="","",'S.D.PASTE SHEET'!B733)</f>
        <v/>
      </c>
      <c s="86" t="str">
        <f>IF('S.D.PASTE SHEET'!C733="","",'S.D.PASTE SHEET'!C733)</f>
        <v/>
      </c>
      <c s="86" t="str">
        <f>IF('S.D.PASTE SHEET'!D733="","",'S.D.PASTE SHEET'!D733)</f>
        <v/>
      </c>
      <c s="86" t="str">
        <f>IF('S.D.PASTE SHEET'!E733="","",'S.D.PASTE SHEET'!E733)</f>
        <v/>
      </c>
      <c s="86" t="str">
        <f>IF('S.D.PASTE SHEET'!F733="","",'S.D.PASTE SHEET'!F733)</f>
        <v/>
      </c>
      <c s="86" t="str">
        <f>IF('S.D.PASTE SHEET'!G733="","",'S.D.PASTE SHEET'!G733)</f>
        <v/>
      </c>
      <c s="86" t="str">
        <f>IF('S.D.PASTE SHEET'!H733="","",'S.D.PASTE SHEET'!H733)</f>
        <v/>
      </c>
      <c s="86" t="str">
        <f>IF('S.D.PASTE SHEET'!I733="","",'S.D.PASTE SHEET'!I733)</f>
        <v/>
      </c>
      <c s="86" t="str">
        <f>IF('S.D.PASTE SHEET'!J733="","",'S.D.PASTE SHEET'!J733)</f>
        <v/>
      </c>
      <c s="86" t="str">
        <f>IF('S.D.PASTE SHEET'!K733="","",'S.D.PASTE SHEET'!K733)</f>
        <v/>
      </c>
      <c s="86" t="str">
        <f>IF('S.D.PASTE SHEET'!L733="","",'S.D.PASTE SHEET'!L733)</f>
        <v/>
      </c>
      <c s="86" t="str">
        <f>IF('S.D.PASTE SHEET'!M733="","",'S.D.PASTE SHEET'!M733)</f>
        <v/>
      </c>
      <c s="86" t="str">
        <f>IF('S.D.PASTE SHEET'!N733="","",'S.D.PASTE SHEET'!N733)</f>
        <v/>
      </c>
      <c s="86" t="str">
        <f>IF('S.D.PASTE SHEET'!O733="","",'S.D.PASTE SHEET'!O733)</f>
        <v/>
      </c>
      <c s="86" t="str">
        <f>IF('S.D.PASTE SHEET'!P733="","",'S.D.PASTE SHEET'!P733)</f>
        <v/>
      </c>
      <c s="86" t="str">
        <f>IF('S.D.PASTE SHEET'!Q733="","",'S.D.PASTE SHEET'!Q733)</f>
        <v/>
      </c>
      <c s="86" t="str">
        <f>IF('S.D.PASTE SHEET'!R733="","",'S.D.PASTE SHEET'!R733)</f>
        <v/>
      </c>
      <c s="86" t="str">
        <f>IF('S.D.PASTE SHEET'!S733="","",'S.D.PASTE SHEET'!S733)</f>
        <v/>
      </c>
      <c s="86" t="str">
        <f>IF('S.D.PASTE SHEET'!T733="","",'S.D.PASTE SHEET'!T733)</f>
        <v/>
      </c>
      <c s="86" t="str">
        <f>IF('S.D.PASTE SHEET'!U733="","",'S.D.PASTE SHEET'!U733)</f>
        <v/>
      </c>
      <c s="86" t="str">
        <f>IF('S.D.PASTE SHEET'!V733="","",'S.D.PASTE SHEET'!V733)</f>
        <v/>
      </c>
      <c s="86" t="str">
        <f>IF('S.D.PASTE SHEET'!W733="","",'S.D.PASTE SHEET'!W733)</f>
        <v/>
      </c>
      <c s="86" t="str">
        <f>IF('S.D.PASTE SHEET'!X733="","",'S.D.PASTE SHEET'!X733)</f>
        <v/>
      </c>
      <c s="86" t="str">
        <f>IF('S.D.PASTE SHEET'!Y733="","",'S.D.PASTE SHEET'!Y733)</f>
        <v/>
      </c>
      <c s="86" t="str">
        <f>IF('S.D.PASTE SHEET'!Z733="","",'S.D.PASTE SHEET'!Z733)</f>
        <v/>
      </c>
      <c s="86" t="str">
        <f>IF('S.D.PASTE SHEET'!AA733="","",'S.D.PASTE SHEET'!AA733)</f>
        <v/>
      </c>
      <c s="86" t="str">
        <f>IF('S.D.PASTE SHEET'!AB733="","",'S.D.PASTE SHEET'!AB733)</f>
        <v/>
      </c>
      <c s="86" t="str">
        <f>IF('S.D.PASTE SHEET'!AC733="","",'S.D.PASTE SHEET'!AC733)</f>
        <v/>
      </c>
      <c s="86" t="str">
        <f>IF('S.D.PASTE SHEET'!AD733="","",'S.D.PASTE SHEET'!AD733)</f>
        <v/>
      </c>
      <c s="87"/>
      <c s="88" t="str">
        <f>IF(AK733="","",IF(AK733&gt;0,COUNT($AG$2:AG733),""))</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33" s="88" t="str">
        <f>IF(BC733="","",IF(BC733&gt;0,COUNT($AY$2:AY733),""))</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34" spans="1:66" ht="15.75" customHeight="1">
      <c r="A734" s="86" t="str">
        <f>IF('S.D.PASTE SHEET'!A734="","",'S.D.PASTE SHEET'!A734)</f>
        <v/>
      </c>
      <c s="86" t="str">
        <f>IF('S.D.PASTE SHEET'!B734="","",'S.D.PASTE SHEET'!B734)</f>
        <v/>
      </c>
      <c s="86" t="str">
        <f>IF('S.D.PASTE SHEET'!C734="","",'S.D.PASTE SHEET'!C734)</f>
        <v/>
      </c>
      <c s="86" t="str">
        <f>IF('S.D.PASTE SHEET'!D734="","",'S.D.PASTE SHEET'!D734)</f>
        <v/>
      </c>
      <c s="86" t="str">
        <f>IF('S.D.PASTE SHEET'!E734="","",'S.D.PASTE SHEET'!E734)</f>
        <v/>
      </c>
      <c s="86" t="str">
        <f>IF('S.D.PASTE SHEET'!F734="","",'S.D.PASTE SHEET'!F734)</f>
        <v/>
      </c>
      <c s="86" t="str">
        <f>IF('S.D.PASTE SHEET'!G734="","",'S.D.PASTE SHEET'!G734)</f>
        <v/>
      </c>
      <c s="86" t="str">
        <f>IF('S.D.PASTE SHEET'!H734="","",'S.D.PASTE SHEET'!H734)</f>
        <v/>
      </c>
      <c s="86" t="str">
        <f>IF('S.D.PASTE SHEET'!I734="","",'S.D.PASTE SHEET'!I734)</f>
        <v/>
      </c>
      <c s="86" t="str">
        <f>IF('S.D.PASTE SHEET'!J734="","",'S.D.PASTE SHEET'!J734)</f>
        <v/>
      </c>
      <c s="86" t="str">
        <f>IF('S.D.PASTE SHEET'!K734="","",'S.D.PASTE SHEET'!K734)</f>
        <v/>
      </c>
      <c s="86" t="str">
        <f>IF('S.D.PASTE SHEET'!L734="","",'S.D.PASTE SHEET'!L734)</f>
        <v/>
      </c>
      <c s="86" t="str">
        <f>IF('S.D.PASTE SHEET'!M734="","",'S.D.PASTE SHEET'!M734)</f>
        <v/>
      </c>
      <c s="86" t="str">
        <f>IF('S.D.PASTE SHEET'!N734="","",'S.D.PASTE SHEET'!N734)</f>
        <v/>
      </c>
      <c s="86" t="str">
        <f>IF('S.D.PASTE SHEET'!O734="","",'S.D.PASTE SHEET'!O734)</f>
        <v/>
      </c>
      <c s="86" t="str">
        <f>IF('S.D.PASTE SHEET'!P734="","",'S.D.PASTE SHEET'!P734)</f>
        <v/>
      </c>
      <c s="86" t="str">
        <f>IF('S.D.PASTE SHEET'!Q734="","",'S.D.PASTE SHEET'!Q734)</f>
        <v/>
      </c>
      <c s="86" t="str">
        <f>IF('S.D.PASTE SHEET'!R734="","",'S.D.PASTE SHEET'!R734)</f>
        <v/>
      </c>
      <c s="86" t="str">
        <f>IF('S.D.PASTE SHEET'!S734="","",'S.D.PASTE SHEET'!S734)</f>
        <v/>
      </c>
      <c s="86" t="str">
        <f>IF('S.D.PASTE SHEET'!T734="","",'S.D.PASTE SHEET'!T734)</f>
        <v/>
      </c>
      <c s="86" t="str">
        <f>IF('S.D.PASTE SHEET'!U734="","",'S.D.PASTE SHEET'!U734)</f>
        <v/>
      </c>
      <c s="86" t="str">
        <f>IF('S.D.PASTE SHEET'!V734="","",'S.D.PASTE SHEET'!V734)</f>
        <v/>
      </c>
      <c s="86" t="str">
        <f>IF('S.D.PASTE SHEET'!W734="","",'S.D.PASTE SHEET'!W734)</f>
        <v/>
      </c>
      <c s="86" t="str">
        <f>IF('S.D.PASTE SHEET'!X734="","",'S.D.PASTE SHEET'!X734)</f>
        <v/>
      </c>
      <c s="86" t="str">
        <f>IF('S.D.PASTE SHEET'!Y734="","",'S.D.PASTE SHEET'!Y734)</f>
        <v/>
      </c>
      <c s="86" t="str">
        <f>IF('S.D.PASTE SHEET'!Z734="","",'S.D.PASTE SHEET'!Z734)</f>
        <v/>
      </c>
      <c s="86" t="str">
        <f>IF('S.D.PASTE SHEET'!AA734="","",'S.D.PASTE SHEET'!AA734)</f>
        <v/>
      </c>
      <c s="86" t="str">
        <f>IF('S.D.PASTE SHEET'!AB734="","",'S.D.PASTE SHEET'!AB734)</f>
        <v/>
      </c>
      <c s="86" t="str">
        <f>IF('S.D.PASTE SHEET'!AC734="","",'S.D.PASTE SHEET'!AC734)</f>
        <v/>
      </c>
      <c s="86" t="str">
        <f>IF('S.D.PASTE SHEET'!AD734="","",'S.D.PASTE SHEET'!AD734)</f>
        <v/>
      </c>
      <c s="87"/>
      <c s="88" t="str">
        <f>IF(AK734="","",IF(AK734&gt;0,COUNT($AG$2:AG734),""))</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34" s="88" t="str">
        <f>IF(BC734="","",IF(BC734&gt;0,COUNT($AY$2:AY734),""))</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35" spans="1:66" ht="15.75" customHeight="1">
      <c r="A735" s="86" t="str">
        <f>IF('S.D.PASTE SHEET'!A735="","",'S.D.PASTE SHEET'!A735)</f>
        <v/>
      </c>
      <c s="86" t="str">
        <f>IF('S.D.PASTE SHEET'!B735="","",'S.D.PASTE SHEET'!B735)</f>
        <v/>
      </c>
      <c s="86" t="str">
        <f>IF('S.D.PASTE SHEET'!C735="","",'S.D.PASTE SHEET'!C735)</f>
        <v/>
      </c>
      <c s="86" t="str">
        <f>IF('S.D.PASTE SHEET'!D735="","",'S.D.PASTE SHEET'!D735)</f>
        <v/>
      </c>
      <c s="86" t="str">
        <f>IF('S.D.PASTE SHEET'!E735="","",'S.D.PASTE SHEET'!E735)</f>
        <v/>
      </c>
      <c s="86" t="str">
        <f>IF('S.D.PASTE SHEET'!F735="","",'S.D.PASTE SHEET'!F735)</f>
        <v/>
      </c>
      <c s="86" t="str">
        <f>IF('S.D.PASTE SHEET'!G735="","",'S.D.PASTE SHEET'!G735)</f>
        <v/>
      </c>
      <c s="86" t="str">
        <f>IF('S.D.PASTE SHEET'!H735="","",'S.D.PASTE SHEET'!H735)</f>
        <v/>
      </c>
      <c s="86" t="str">
        <f>IF('S.D.PASTE SHEET'!I735="","",'S.D.PASTE SHEET'!I735)</f>
        <v/>
      </c>
      <c s="86" t="str">
        <f>IF('S.D.PASTE SHEET'!J735="","",'S.D.PASTE SHEET'!J735)</f>
        <v/>
      </c>
      <c s="86" t="str">
        <f>IF('S.D.PASTE SHEET'!K735="","",'S.D.PASTE SHEET'!K735)</f>
        <v/>
      </c>
      <c s="86" t="str">
        <f>IF('S.D.PASTE SHEET'!L735="","",'S.D.PASTE SHEET'!L735)</f>
        <v/>
      </c>
      <c s="86" t="str">
        <f>IF('S.D.PASTE SHEET'!M735="","",'S.D.PASTE SHEET'!M735)</f>
        <v/>
      </c>
      <c s="86" t="str">
        <f>IF('S.D.PASTE SHEET'!N735="","",'S.D.PASTE SHEET'!N735)</f>
        <v/>
      </c>
      <c s="86" t="str">
        <f>IF('S.D.PASTE SHEET'!O735="","",'S.D.PASTE SHEET'!O735)</f>
        <v/>
      </c>
      <c s="86" t="str">
        <f>IF('S.D.PASTE SHEET'!P735="","",'S.D.PASTE SHEET'!P735)</f>
        <v/>
      </c>
      <c s="86" t="str">
        <f>IF('S.D.PASTE SHEET'!Q735="","",'S.D.PASTE SHEET'!Q735)</f>
        <v/>
      </c>
      <c s="86" t="str">
        <f>IF('S.D.PASTE SHEET'!R735="","",'S.D.PASTE SHEET'!R735)</f>
        <v/>
      </c>
      <c s="86" t="str">
        <f>IF('S.D.PASTE SHEET'!S735="","",'S.D.PASTE SHEET'!S735)</f>
        <v/>
      </c>
      <c s="86" t="str">
        <f>IF('S.D.PASTE SHEET'!T735="","",'S.D.PASTE SHEET'!T735)</f>
        <v/>
      </c>
      <c s="86" t="str">
        <f>IF('S.D.PASTE SHEET'!U735="","",'S.D.PASTE SHEET'!U735)</f>
        <v/>
      </c>
      <c s="86" t="str">
        <f>IF('S.D.PASTE SHEET'!V735="","",'S.D.PASTE SHEET'!V735)</f>
        <v/>
      </c>
      <c s="86" t="str">
        <f>IF('S.D.PASTE SHEET'!W735="","",'S.D.PASTE SHEET'!W735)</f>
        <v/>
      </c>
      <c s="86" t="str">
        <f>IF('S.D.PASTE SHEET'!X735="","",'S.D.PASTE SHEET'!X735)</f>
        <v/>
      </c>
      <c s="86" t="str">
        <f>IF('S.D.PASTE SHEET'!Y735="","",'S.D.PASTE SHEET'!Y735)</f>
        <v/>
      </c>
      <c s="86" t="str">
        <f>IF('S.D.PASTE SHEET'!Z735="","",'S.D.PASTE SHEET'!Z735)</f>
        <v/>
      </c>
      <c s="86" t="str">
        <f>IF('S.D.PASTE SHEET'!AA735="","",'S.D.PASTE SHEET'!AA735)</f>
        <v/>
      </c>
      <c s="86" t="str">
        <f>IF('S.D.PASTE SHEET'!AB735="","",'S.D.PASTE SHEET'!AB735)</f>
        <v/>
      </c>
      <c s="86" t="str">
        <f>IF('S.D.PASTE SHEET'!AC735="","",'S.D.PASTE SHEET'!AC735)</f>
        <v/>
      </c>
      <c s="86" t="str">
        <f>IF('S.D.PASTE SHEET'!AD735="","",'S.D.PASTE SHEET'!AD735)</f>
        <v/>
      </c>
      <c s="87"/>
      <c s="88" t="str">
        <f>IF(AK735="","",IF(AK735&gt;0,COUNT($AG$2:AG735),""))</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35" s="88" t="str">
        <f>IF(BC735="","",IF(BC735&gt;0,COUNT($AY$2:AY735),""))</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36" spans="1:66" ht="15.75" customHeight="1">
      <c r="A736" s="86" t="str">
        <f>IF('S.D.PASTE SHEET'!A736="","",'S.D.PASTE SHEET'!A736)</f>
        <v/>
      </c>
      <c s="86" t="str">
        <f>IF('S.D.PASTE SHEET'!B736="","",'S.D.PASTE SHEET'!B736)</f>
        <v/>
      </c>
      <c s="86" t="str">
        <f>IF('S.D.PASTE SHEET'!C736="","",'S.D.PASTE SHEET'!C736)</f>
        <v/>
      </c>
      <c s="86" t="str">
        <f>IF('S.D.PASTE SHEET'!D736="","",'S.D.PASTE SHEET'!D736)</f>
        <v/>
      </c>
      <c s="86" t="str">
        <f>IF('S.D.PASTE SHEET'!E736="","",'S.D.PASTE SHEET'!E736)</f>
        <v/>
      </c>
      <c s="86" t="str">
        <f>IF('S.D.PASTE SHEET'!F736="","",'S.D.PASTE SHEET'!F736)</f>
        <v/>
      </c>
      <c s="86" t="str">
        <f>IF('S.D.PASTE SHEET'!G736="","",'S.D.PASTE SHEET'!G736)</f>
        <v/>
      </c>
      <c s="86" t="str">
        <f>IF('S.D.PASTE SHEET'!H736="","",'S.D.PASTE SHEET'!H736)</f>
        <v/>
      </c>
      <c s="86" t="str">
        <f>IF('S.D.PASTE SHEET'!I736="","",'S.D.PASTE SHEET'!I736)</f>
        <v/>
      </c>
      <c s="86" t="str">
        <f>IF('S.D.PASTE SHEET'!J736="","",'S.D.PASTE SHEET'!J736)</f>
        <v/>
      </c>
      <c s="86" t="str">
        <f>IF('S.D.PASTE SHEET'!K736="","",'S.D.PASTE SHEET'!K736)</f>
        <v/>
      </c>
      <c s="86" t="str">
        <f>IF('S.D.PASTE SHEET'!L736="","",'S.D.PASTE SHEET'!L736)</f>
        <v/>
      </c>
      <c s="86" t="str">
        <f>IF('S.D.PASTE SHEET'!M736="","",'S.D.PASTE SHEET'!M736)</f>
        <v/>
      </c>
      <c s="86" t="str">
        <f>IF('S.D.PASTE SHEET'!N736="","",'S.D.PASTE SHEET'!N736)</f>
        <v/>
      </c>
      <c s="86" t="str">
        <f>IF('S.D.PASTE SHEET'!O736="","",'S.D.PASTE SHEET'!O736)</f>
        <v/>
      </c>
      <c s="86" t="str">
        <f>IF('S.D.PASTE SHEET'!P736="","",'S.D.PASTE SHEET'!P736)</f>
        <v/>
      </c>
      <c s="86" t="str">
        <f>IF('S.D.PASTE SHEET'!Q736="","",'S.D.PASTE SHEET'!Q736)</f>
        <v/>
      </c>
      <c s="86" t="str">
        <f>IF('S.D.PASTE SHEET'!R736="","",'S.D.PASTE SHEET'!R736)</f>
        <v/>
      </c>
      <c s="86" t="str">
        <f>IF('S.D.PASTE SHEET'!S736="","",'S.D.PASTE SHEET'!S736)</f>
        <v/>
      </c>
      <c s="86" t="str">
        <f>IF('S.D.PASTE SHEET'!T736="","",'S.D.PASTE SHEET'!T736)</f>
        <v/>
      </c>
      <c s="86" t="str">
        <f>IF('S.D.PASTE SHEET'!U736="","",'S.D.PASTE SHEET'!U736)</f>
        <v/>
      </c>
      <c s="86" t="str">
        <f>IF('S.D.PASTE SHEET'!V736="","",'S.D.PASTE SHEET'!V736)</f>
        <v/>
      </c>
      <c s="86" t="str">
        <f>IF('S.D.PASTE SHEET'!W736="","",'S.D.PASTE SHEET'!W736)</f>
        <v/>
      </c>
      <c s="86" t="str">
        <f>IF('S.D.PASTE SHEET'!X736="","",'S.D.PASTE SHEET'!X736)</f>
        <v/>
      </c>
      <c s="86" t="str">
        <f>IF('S.D.PASTE SHEET'!Y736="","",'S.D.PASTE SHEET'!Y736)</f>
        <v/>
      </c>
      <c s="86" t="str">
        <f>IF('S.D.PASTE SHEET'!Z736="","",'S.D.PASTE SHEET'!Z736)</f>
        <v/>
      </c>
      <c s="86" t="str">
        <f>IF('S.D.PASTE SHEET'!AA736="","",'S.D.PASTE SHEET'!AA736)</f>
        <v/>
      </c>
      <c s="86" t="str">
        <f>IF('S.D.PASTE SHEET'!AB736="","",'S.D.PASTE SHEET'!AB736)</f>
        <v/>
      </c>
      <c s="86" t="str">
        <f>IF('S.D.PASTE SHEET'!AC736="","",'S.D.PASTE SHEET'!AC736)</f>
        <v/>
      </c>
      <c s="86" t="str">
        <f>IF('S.D.PASTE SHEET'!AD736="","",'S.D.PASTE SHEET'!AD736)</f>
        <v/>
      </c>
      <c s="87"/>
      <c s="88" t="str">
        <f>IF(AK736="","",IF(AK736&gt;0,COUNT($AG$2:AG736),""))</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36" s="88" t="str">
        <f>IF(BC736="","",IF(BC736&gt;0,COUNT($AY$2:AY736),""))</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37" spans="1:66" ht="15.75" customHeight="1">
      <c r="A737" s="86" t="str">
        <f>IF('S.D.PASTE SHEET'!A737="","",'S.D.PASTE SHEET'!A737)</f>
        <v/>
      </c>
      <c s="86" t="str">
        <f>IF('S.D.PASTE SHEET'!B737="","",'S.D.PASTE SHEET'!B737)</f>
        <v/>
      </c>
      <c s="86" t="str">
        <f>IF('S.D.PASTE SHEET'!C737="","",'S.D.PASTE SHEET'!C737)</f>
        <v/>
      </c>
      <c s="86" t="str">
        <f>IF('S.D.PASTE SHEET'!D737="","",'S.D.PASTE SHEET'!D737)</f>
        <v/>
      </c>
      <c s="86" t="str">
        <f>IF('S.D.PASTE SHEET'!E737="","",'S.D.PASTE SHEET'!E737)</f>
        <v/>
      </c>
      <c s="86" t="str">
        <f>IF('S.D.PASTE SHEET'!F737="","",'S.D.PASTE SHEET'!F737)</f>
        <v/>
      </c>
      <c s="86" t="str">
        <f>IF('S.D.PASTE SHEET'!G737="","",'S.D.PASTE SHEET'!G737)</f>
        <v/>
      </c>
      <c s="86" t="str">
        <f>IF('S.D.PASTE SHEET'!H737="","",'S.D.PASTE SHEET'!H737)</f>
        <v/>
      </c>
      <c s="86" t="str">
        <f>IF('S.D.PASTE SHEET'!I737="","",'S.D.PASTE SHEET'!I737)</f>
        <v/>
      </c>
      <c s="86" t="str">
        <f>IF('S.D.PASTE SHEET'!J737="","",'S.D.PASTE SHEET'!J737)</f>
        <v/>
      </c>
      <c s="86" t="str">
        <f>IF('S.D.PASTE SHEET'!K737="","",'S.D.PASTE SHEET'!K737)</f>
        <v/>
      </c>
      <c s="86" t="str">
        <f>IF('S.D.PASTE SHEET'!L737="","",'S.D.PASTE SHEET'!L737)</f>
        <v/>
      </c>
      <c s="86" t="str">
        <f>IF('S.D.PASTE SHEET'!M737="","",'S.D.PASTE SHEET'!M737)</f>
        <v/>
      </c>
      <c s="86" t="str">
        <f>IF('S.D.PASTE SHEET'!N737="","",'S.D.PASTE SHEET'!N737)</f>
        <v/>
      </c>
      <c s="86" t="str">
        <f>IF('S.D.PASTE SHEET'!O737="","",'S.D.PASTE SHEET'!O737)</f>
        <v/>
      </c>
      <c s="86" t="str">
        <f>IF('S.D.PASTE SHEET'!P737="","",'S.D.PASTE SHEET'!P737)</f>
        <v/>
      </c>
      <c s="86" t="str">
        <f>IF('S.D.PASTE SHEET'!Q737="","",'S.D.PASTE SHEET'!Q737)</f>
        <v/>
      </c>
      <c s="86" t="str">
        <f>IF('S.D.PASTE SHEET'!R737="","",'S.D.PASTE SHEET'!R737)</f>
        <v/>
      </c>
      <c s="86" t="str">
        <f>IF('S.D.PASTE SHEET'!S737="","",'S.D.PASTE SHEET'!S737)</f>
        <v/>
      </c>
      <c s="86" t="str">
        <f>IF('S.D.PASTE SHEET'!T737="","",'S.D.PASTE SHEET'!T737)</f>
        <v/>
      </c>
      <c s="86" t="str">
        <f>IF('S.D.PASTE SHEET'!U737="","",'S.D.PASTE SHEET'!U737)</f>
        <v/>
      </c>
      <c s="86" t="str">
        <f>IF('S.D.PASTE SHEET'!V737="","",'S.D.PASTE SHEET'!V737)</f>
        <v/>
      </c>
      <c s="86" t="str">
        <f>IF('S.D.PASTE SHEET'!W737="","",'S.D.PASTE SHEET'!W737)</f>
        <v/>
      </c>
      <c s="86" t="str">
        <f>IF('S.D.PASTE SHEET'!X737="","",'S.D.PASTE SHEET'!X737)</f>
        <v/>
      </c>
      <c s="86" t="str">
        <f>IF('S.D.PASTE SHEET'!Y737="","",'S.D.PASTE SHEET'!Y737)</f>
        <v/>
      </c>
      <c s="86" t="str">
        <f>IF('S.D.PASTE SHEET'!Z737="","",'S.D.PASTE SHEET'!Z737)</f>
        <v/>
      </c>
      <c s="86" t="str">
        <f>IF('S.D.PASTE SHEET'!AA737="","",'S.D.PASTE SHEET'!AA737)</f>
        <v/>
      </c>
      <c s="86" t="str">
        <f>IF('S.D.PASTE SHEET'!AB737="","",'S.D.PASTE SHEET'!AB737)</f>
        <v/>
      </c>
      <c s="86" t="str">
        <f>IF('S.D.PASTE SHEET'!AC737="","",'S.D.PASTE SHEET'!AC737)</f>
        <v/>
      </c>
      <c s="86" t="str">
        <f>IF('S.D.PASTE SHEET'!AD737="","",'S.D.PASTE SHEET'!AD737)</f>
        <v/>
      </c>
      <c s="87"/>
      <c s="88" t="str">
        <f>IF(AK737="","",IF(AK737&gt;0,COUNT($AG$2:AG737),""))</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37" s="88" t="str">
        <f>IF(BC737="","",IF(BC737&gt;0,COUNT($AY$2:AY737),""))</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38" spans="1:66" ht="15.75" customHeight="1">
      <c r="A738" s="86" t="str">
        <f>IF('S.D.PASTE SHEET'!A738="","",'S.D.PASTE SHEET'!A738)</f>
        <v/>
      </c>
      <c s="86" t="str">
        <f>IF('S.D.PASTE SHEET'!B738="","",'S.D.PASTE SHEET'!B738)</f>
        <v/>
      </c>
      <c s="86" t="str">
        <f>IF('S.D.PASTE SHEET'!C738="","",'S.D.PASTE SHEET'!C738)</f>
        <v/>
      </c>
      <c s="86" t="str">
        <f>IF('S.D.PASTE SHEET'!D738="","",'S.D.PASTE SHEET'!D738)</f>
        <v/>
      </c>
      <c s="86" t="str">
        <f>IF('S.D.PASTE SHEET'!E738="","",'S.D.PASTE SHEET'!E738)</f>
        <v/>
      </c>
      <c s="86" t="str">
        <f>IF('S.D.PASTE SHEET'!F738="","",'S.D.PASTE SHEET'!F738)</f>
        <v/>
      </c>
      <c s="86" t="str">
        <f>IF('S.D.PASTE SHEET'!G738="","",'S.D.PASTE SHEET'!G738)</f>
        <v/>
      </c>
      <c s="86" t="str">
        <f>IF('S.D.PASTE SHEET'!H738="","",'S.D.PASTE SHEET'!H738)</f>
        <v/>
      </c>
      <c s="86" t="str">
        <f>IF('S.D.PASTE SHEET'!I738="","",'S.D.PASTE SHEET'!I738)</f>
        <v/>
      </c>
      <c s="86" t="str">
        <f>IF('S.D.PASTE SHEET'!J738="","",'S.D.PASTE SHEET'!J738)</f>
        <v/>
      </c>
      <c s="86" t="str">
        <f>IF('S.D.PASTE SHEET'!K738="","",'S.D.PASTE SHEET'!K738)</f>
        <v/>
      </c>
      <c s="86" t="str">
        <f>IF('S.D.PASTE SHEET'!L738="","",'S.D.PASTE SHEET'!L738)</f>
        <v/>
      </c>
      <c s="86" t="str">
        <f>IF('S.D.PASTE SHEET'!M738="","",'S.D.PASTE SHEET'!M738)</f>
        <v/>
      </c>
      <c s="86" t="str">
        <f>IF('S.D.PASTE SHEET'!N738="","",'S.D.PASTE SHEET'!N738)</f>
        <v/>
      </c>
      <c s="86" t="str">
        <f>IF('S.D.PASTE SHEET'!O738="","",'S.D.PASTE SHEET'!O738)</f>
        <v/>
      </c>
      <c s="86" t="str">
        <f>IF('S.D.PASTE SHEET'!P738="","",'S.D.PASTE SHEET'!P738)</f>
        <v/>
      </c>
      <c s="86" t="str">
        <f>IF('S.D.PASTE SHEET'!Q738="","",'S.D.PASTE SHEET'!Q738)</f>
        <v/>
      </c>
      <c s="86" t="str">
        <f>IF('S.D.PASTE SHEET'!R738="","",'S.D.PASTE SHEET'!R738)</f>
        <v/>
      </c>
      <c s="86" t="str">
        <f>IF('S.D.PASTE SHEET'!S738="","",'S.D.PASTE SHEET'!S738)</f>
        <v/>
      </c>
      <c s="86" t="str">
        <f>IF('S.D.PASTE SHEET'!T738="","",'S.D.PASTE SHEET'!T738)</f>
        <v/>
      </c>
      <c s="86" t="str">
        <f>IF('S.D.PASTE SHEET'!U738="","",'S.D.PASTE SHEET'!U738)</f>
        <v/>
      </c>
      <c s="86" t="str">
        <f>IF('S.D.PASTE SHEET'!V738="","",'S.D.PASTE SHEET'!V738)</f>
        <v/>
      </c>
      <c s="86" t="str">
        <f>IF('S.D.PASTE SHEET'!W738="","",'S.D.PASTE SHEET'!W738)</f>
        <v/>
      </c>
      <c s="86" t="str">
        <f>IF('S.D.PASTE SHEET'!X738="","",'S.D.PASTE SHEET'!X738)</f>
        <v/>
      </c>
      <c s="86" t="str">
        <f>IF('S.D.PASTE SHEET'!Y738="","",'S.D.PASTE SHEET'!Y738)</f>
        <v/>
      </c>
      <c s="86" t="str">
        <f>IF('S.D.PASTE SHEET'!Z738="","",'S.D.PASTE SHEET'!Z738)</f>
        <v/>
      </c>
      <c s="86" t="str">
        <f>IF('S.D.PASTE SHEET'!AA738="","",'S.D.PASTE SHEET'!AA738)</f>
        <v/>
      </c>
      <c s="86" t="str">
        <f>IF('S.D.PASTE SHEET'!AB738="","",'S.D.PASTE SHEET'!AB738)</f>
        <v/>
      </c>
      <c s="86" t="str">
        <f>IF('S.D.PASTE SHEET'!AC738="","",'S.D.PASTE SHEET'!AC738)</f>
        <v/>
      </c>
      <c s="86" t="str">
        <f>IF('S.D.PASTE SHEET'!AD738="","",'S.D.PASTE SHEET'!AD738)</f>
        <v/>
      </c>
      <c s="87"/>
      <c s="88" t="str">
        <f>IF(AK738="","",IF(AK738&gt;0,COUNT($AG$2:AG738),""))</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38" s="88" t="str">
        <f>IF(BC738="","",IF(BC738&gt;0,COUNT($AY$2:AY738),""))</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39" spans="1:66" ht="15.75" customHeight="1">
      <c r="A739" s="86" t="str">
        <f>IF('S.D.PASTE SHEET'!A739="","",'S.D.PASTE SHEET'!A739)</f>
        <v/>
      </c>
      <c s="86" t="str">
        <f>IF('S.D.PASTE SHEET'!B739="","",'S.D.PASTE SHEET'!B739)</f>
        <v/>
      </c>
      <c s="86" t="str">
        <f>IF('S.D.PASTE SHEET'!C739="","",'S.D.PASTE SHEET'!C739)</f>
        <v/>
      </c>
      <c s="86" t="str">
        <f>IF('S.D.PASTE SHEET'!D739="","",'S.D.PASTE SHEET'!D739)</f>
        <v/>
      </c>
      <c s="86" t="str">
        <f>IF('S.D.PASTE SHEET'!E739="","",'S.D.PASTE SHEET'!E739)</f>
        <v/>
      </c>
      <c s="86" t="str">
        <f>IF('S.D.PASTE SHEET'!F739="","",'S.D.PASTE SHEET'!F739)</f>
        <v/>
      </c>
      <c s="86" t="str">
        <f>IF('S.D.PASTE SHEET'!G739="","",'S.D.PASTE SHEET'!G739)</f>
        <v/>
      </c>
      <c s="86" t="str">
        <f>IF('S.D.PASTE SHEET'!H739="","",'S.D.PASTE SHEET'!H739)</f>
        <v/>
      </c>
      <c s="86" t="str">
        <f>IF('S.D.PASTE SHEET'!I739="","",'S.D.PASTE SHEET'!I739)</f>
        <v/>
      </c>
      <c s="86" t="str">
        <f>IF('S.D.PASTE SHEET'!J739="","",'S.D.PASTE SHEET'!J739)</f>
        <v/>
      </c>
      <c s="86" t="str">
        <f>IF('S.D.PASTE SHEET'!K739="","",'S.D.PASTE SHEET'!K739)</f>
        <v/>
      </c>
      <c s="86" t="str">
        <f>IF('S.D.PASTE SHEET'!L739="","",'S.D.PASTE SHEET'!L739)</f>
        <v/>
      </c>
      <c s="86" t="str">
        <f>IF('S.D.PASTE SHEET'!M739="","",'S.D.PASTE SHEET'!M739)</f>
        <v/>
      </c>
      <c s="86" t="str">
        <f>IF('S.D.PASTE SHEET'!N739="","",'S.D.PASTE SHEET'!N739)</f>
        <v/>
      </c>
      <c s="86" t="str">
        <f>IF('S.D.PASTE SHEET'!O739="","",'S.D.PASTE SHEET'!O739)</f>
        <v/>
      </c>
      <c s="86" t="str">
        <f>IF('S.D.PASTE SHEET'!P739="","",'S.D.PASTE SHEET'!P739)</f>
        <v/>
      </c>
      <c s="86" t="str">
        <f>IF('S.D.PASTE SHEET'!Q739="","",'S.D.PASTE SHEET'!Q739)</f>
        <v/>
      </c>
      <c s="86" t="str">
        <f>IF('S.D.PASTE SHEET'!R739="","",'S.D.PASTE SHEET'!R739)</f>
        <v/>
      </c>
      <c s="86" t="str">
        <f>IF('S.D.PASTE SHEET'!S739="","",'S.D.PASTE SHEET'!S739)</f>
        <v/>
      </c>
      <c s="86" t="str">
        <f>IF('S.D.PASTE SHEET'!T739="","",'S.D.PASTE SHEET'!T739)</f>
        <v/>
      </c>
      <c s="86" t="str">
        <f>IF('S.D.PASTE SHEET'!U739="","",'S.D.PASTE SHEET'!U739)</f>
        <v/>
      </c>
      <c s="86" t="str">
        <f>IF('S.D.PASTE SHEET'!V739="","",'S.D.PASTE SHEET'!V739)</f>
        <v/>
      </c>
      <c s="86" t="str">
        <f>IF('S.D.PASTE SHEET'!W739="","",'S.D.PASTE SHEET'!W739)</f>
        <v/>
      </c>
      <c s="86" t="str">
        <f>IF('S.D.PASTE SHEET'!X739="","",'S.D.PASTE SHEET'!X739)</f>
        <v/>
      </c>
      <c s="86" t="str">
        <f>IF('S.D.PASTE SHEET'!Y739="","",'S.D.PASTE SHEET'!Y739)</f>
        <v/>
      </c>
      <c s="86" t="str">
        <f>IF('S.D.PASTE SHEET'!Z739="","",'S.D.PASTE SHEET'!Z739)</f>
        <v/>
      </c>
      <c s="86" t="str">
        <f>IF('S.D.PASTE SHEET'!AA739="","",'S.D.PASTE SHEET'!AA739)</f>
        <v/>
      </c>
      <c s="86" t="str">
        <f>IF('S.D.PASTE SHEET'!AB739="","",'S.D.PASTE SHEET'!AB739)</f>
        <v/>
      </c>
      <c s="86" t="str">
        <f>IF('S.D.PASTE SHEET'!AC739="","",'S.D.PASTE SHEET'!AC739)</f>
        <v/>
      </c>
      <c s="86" t="str">
        <f>IF('S.D.PASTE SHEET'!AD739="","",'S.D.PASTE SHEET'!AD739)</f>
        <v/>
      </c>
      <c s="87"/>
      <c s="88" t="str">
        <f>IF(AK739="","",IF(AK739&gt;0,COUNT($AG$2:AG739),""))</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39" s="88" t="str">
        <f>IF(BC739="","",IF(BC739&gt;0,COUNT($AY$2:AY739),""))</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40" spans="1:66" ht="15.75" customHeight="1">
      <c r="A740" s="86" t="str">
        <f>IF('S.D.PASTE SHEET'!A740="","",'S.D.PASTE SHEET'!A740)</f>
        <v/>
      </c>
      <c s="86" t="str">
        <f>IF('S.D.PASTE SHEET'!B740="","",'S.D.PASTE SHEET'!B740)</f>
        <v/>
      </c>
      <c s="86" t="str">
        <f>IF('S.D.PASTE SHEET'!C740="","",'S.D.PASTE SHEET'!C740)</f>
        <v/>
      </c>
      <c s="86" t="str">
        <f>IF('S.D.PASTE SHEET'!D740="","",'S.D.PASTE SHEET'!D740)</f>
        <v/>
      </c>
      <c s="86" t="str">
        <f>IF('S.D.PASTE SHEET'!E740="","",'S.D.PASTE SHEET'!E740)</f>
        <v/>
      </c>
      <c s="86" t="str">
        <f>IF('S.D.PASTE SHEET'!F740="","",'S.D.PASTE SHEET'!F740)</f>
        <v/>
      </c>
      <c s="86" t="str">
        <f>IF('S.D.PASTE SHEET'!G740="","",'S.D.PASTE SHEET'!G740)</f>
        <v/>
      </c>
      <c s="86" t="str">
        <f>IF('S.D.PASTE SHEET'!H740="","",'S.D.PASTE SHEET'!H740)</f>
        <v/>
      </c>
      <c s="86" t="str">
        <f>IF('S.D.PASTE SHEET'!I740="","",'S.D.PASTE SHEET'!I740)</f>
        <v/>
      </c>
      <c s="86" t="str">
        <f>IF('S.D.PASTE SHEET'!J740="","",'S.D.PASTE SHEET'!J740)</f>
        <v/>
      </c>
      <c s="86" t="str">
        <f>IF('S.D.PASTE SHEET'!K740="","",'S.D.PASTE SHEET'!K740)</f>
        <v/>
      </c>
      <c s="86" t="str">
        <f>IF('S.D.PASTE SHEET'!L740="","",'S.D.PASTE SHEET'!L740)</f>
        <v/>
      </c>
      <c s="86" t="str">
        <f>IF('S.D.PASTE SHEET'!M740="","",'S.D.PASTE SHEET'!M740)</f>
        <v/>
      </c>
      <c s="86" t="str">
        <f>IF('S.D.PASTE SHEET'!N740="","",'S.D.PASTE SHEET'!N740)</f>
        <v/>
      </c>
      <c s="86" t="str">
        <f>IF('S.D.PASTE SHEET'!O740="","",'S.D.PASTE SHEET'!O740)</f>
        <v/>
      </c>
      <c s="86" t="str">
        <f>IF('S.D.PASTE SHEET'!P740="","",'S.D.PASTE SHEET'!P740)</f>
        <v/>
      </c>
      <c s="86" t="str">
        <f>IF('S.D.PASTE SHEET'!Q740="","",'S.D.PASTE SHEET'!Q740)</f>
        <v/>
      </c>
      <c s="86" t="str">
        <f>IF('S.D.PASTE SHEET'!R740="","",'S.D.PASTE SHEET'!R740)</f>
        <v/>
      </c>
      <c s="86" t="str">
        <f>IF('S.D.PASTE SHEET'!S740="","",'S.D.PASTE SHEET'!S740)</f>
        <v/>
      </c>
      <c s="86" t="str">
        <f>IF('S.D.PASTE SHEET'!T740="","",'S.D.PASTE SHEET'!T740)</f>
        <v/>
      </c>
      <c s="86" t="str">
        <f>IF('S.D.PASTE SHEET'!U740="","",'S.D.PASTE SHEET'!U740)</f>
        <v/>
      </c>
      <c s="86" t="str">
        <f>IF('S.D.PASTE SHEET'!V740="","",'S.D.PASTE SHEET'!V740)</f>
        <v/>
      </c>
      <c s="86" t="str">
        <f>IF('S.D.PASTE SHEET'!W740="","",'S.D.PASTE SHEET'!W740)</f>
        <v/>
      </c>
      <c s="86" t="str">
        <f>IF('S.D.PASTE SHEET'!X740="","",'S.D.PASTE SHEET'!X740)</f>
        <v/>
      </c>
      <c s="86" t="str">
        <f>IF('S.D.PASTE SHEET'!Y740="","",'S.D.PASTE SHEET'!Y740)</f>
        <v/>
      </c>
      <c s="86" t="str">
        <f>IF('S.D.PASTE SHEET'!Z740="","",'S.D.PASTE SHEET'!Z740)</f>
        <v/>
      </c>
      <c s="86" t="str">
        <f>IF('S.D.PASTE SHEET'!AA740="","",'S.D.PASTE SHEET'!AA740)</f>
        <v/>
      </c>
      <c s="86" t="str">
        <f>IF('S.D.PASTE SHEET'!AB740="","",'S.D.PASTE SHEET'!AB740)</f>
        <v/>
      </c>
      <c s="86" t="str">
        <f>IF('S.D.PASTE SHEET'!AC740="","",'S.D.PASTE SHEET'!AC740)</f>
        <v/>
      </c>
      <c s="86" t="str">
        <f>IF('S.D.PASTE SHEET'!AD740="","",'S.D.PASTE SHEET'!AD740)</f>
        <v/>
      </c>
      <c s="87"/>
      <c s="88" t="str">
        <f>IF(AK740="","",IF(AK740&gt;0,COUNT($AG$2:AG740),""))</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40" s="88" t="str">
        <f>IF(BC740="","",IF(BC740&gt;0,COUNT($AY$2:AY740),""))</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41" spans="1:66" ht="15.75" customHeight="1">
      <c r="A741" s="86" t="str">
        <f>IF('S.D.PASTE SHEET'!A741="","",'S.D.PASTE SHEET'!A741)</f>
        <v/>
      </c>
      <c s="86" t="str">
        <f>IF('S.D.PASTE SHEET'!B741="","",'S.D.PASTE SHEET'!B741)</f>
        <v/>
      </c>
      <c s="86" t="str">
        <f>IF('S.D.PASTE SHEET'!C741="","",'S.D.PASTE SHEET'!C741)</f>
        <v/>
      </c>
      <c s="86" t="str">
        <f>IF('S.D.PASTE SHEET'!D741="","",'S.D.PASTE SHEET'!D741)</f>
        <v/>
      </c>
      <c s="86" t="str">
        <f>IF('S.D.PASTE SHEET'!E741="","",'S.D.PASTE SHEET'!E741)</f>
        <v/>
      </c>
      <c s="86" t="str">
        <f>IF('S.D.PASTE SHEET'!F741="","",'S.D.PASTE SHEET'!F741)</f>
        <v/>
      </c>
      <c s="86" t="str">
        <f>IF('S.D.PASTE SHEET'!G741="","",'S.D.PASTE SHEET'!G741)</f>
        <v/>
      </c>
      <c s="86" t="str">
        <f>IF('S.D.PASTE SHEET'!H741="","",'S.D.PASTE SHEET'!H741)</f>
        <v/>
      </c>
      <c s="86" t="str">
        <f>IF('S.D.PASTE SHEET'!I741="","",'S.D.PASTE SHEET'!I741)</f>
        <v/>
      </c>
      <c s="86" t="str">
        <f>IF('S.D.PASTE SHEET'!J741="","",'S.D.PASTE SHEET'!J741)</f>
        <v/>
      </c>
      <c s="86" t="str">
        <f>IF('S.D.PASTE SHEET'!K741="","",'S.D.PASTE SHEET'!K741)</f>
        <v/>
      </c>
      <c s="86" t="str">
        <f>IF('S.D.PASTE SHEET'!L741="","",'S.D.PASTE SHEET'!L741)</f>
        <v/>
      </c>
      <c s="86" t="str">
        <f>IF('S.D.PASTE SHEET'!M741="","",'S.D.PASTE SHEET'!M741)</f>
        <v/>
      </c>
      <c s="86" t="str">
        <f>IF('S.D.PASTE SHEET'!N741="","",'S.D.PASTE SHEET'!N741)</f>
        <v/>
      </c>
      <c s="86" t="str">
        <f>IF('S.D.PASTE SHEET'!O741="","",'S.D.PASTE SHEET'!O741)</f>
        <v/>
      </c>
      <c s="86" t="str">
        <f>IF('S.D.PASTE SHEET'!P741="","",'S.D.PASTE SHEET'!P741)</f>
        <v/>
      </c>
      <c s="86" t="str">
        <f>IF('S.D.PASTE SHEET'!Q741="","",'S.D.PASTE SHEET'!Q741)</f>
        <v/>
      </c>
      <c s="86" t="str">
        <f>IF('S.D.PASTE SHEET'!R741="","",'S.D.PASTE SHEET'!R741)</f>
        <v/>
      </c>
      <c s="86" t="str">
        <f>IF('S.D.PASTE SHEET'!S741="","",'S.D.PASTE SHEET'!S741)</f>
        <v/>
      </c>
      <c s="86" t="str">
        <f>IF('S.D.PASTE SHEET'!T741="","",'S.D.PASTE SHEET'!T741)</f>
        <v/>
      </c>
      <c s="86" t="str">
        <f>IF('S.D.PASTE SHEET'!U741="","",'S.D.PASTE SHEET'!U741)</f>
        <v/>
      </c>
      <c s="86" t="str">
        <f>IF('S.D.PASTE SHEET'!V741="","",'S.D.PASTE SHEET'!V741)</f>
        <v/>
      </c>
      <c s="86" t="str">
        <f>IF('S.D.PASTE SHEET'!W741="","",'S.D.PASTE SHEET'!W741)</f>
        <v/>
      </c>
      <c s="86" t="str">
        <f>IF('S.D.PASTE SHEET'!X741="","",'S.D.PASTE SHEET'!X741)</f>
        <v/>
      </c>
      <c s="86" t="str">
        <f>IF('S.D.PASTE SHEET'!Y741="","",'S.D.PASTE SHEET'!Y741)</f>
        <v/>
      </c>
      <c s="86" t="str">
        <f>IF('S.D.PASTE SHEET'!Z741="","",'S.D.PASTE SHEET'!Z741)</f>
        <v/>
      </c>
      <c s="86" t="str">
        <f>IF('S.D.PASTE SHEET'!AA741="","",'S.D.PASTE SHEET'!AA741)</f>
        <v/>
      </c>
      <c s="86" t="str">
        <f>IF('S.D.PASTE SHEET'!AB741="","",'S.D.PASTE SHEET'!AB741)</f>
        <v/>
      </c>
      <c s="86" t="str">
        <f>IF('S.D.PASTE SHEET'!AC741="","",'S.D.PASTE SHEET'!AC741)</f>
        <v/>
      </c>
      <c s="86" t="str">
        <f>IF('S.D.PASTE SHEET'!AD741="","",'S.D.PASTE SHEET'!AD741)</f>
        <v/>
      </c>
      <c s="87"/>
      <c s="88" t="str">
        <f>IF(AK741="","",IF(AK741&gt;0,COUNT($AG$2:AG741),""))</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41" s="88" t="str">
        <f>IF(BC741="","",IF(BC741&gt;0,COUNT($AY$2:AY741),""))</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42" spans="1:66" ht="15.75" customHeight="1">
      <c r="A742" s="86" t="str">
        <f>IF('S.D.PASTE SHEET'!A742="","",'S.D.PASTE SHEET'!A742)</f>
        <v/>
      </c>
      <c s="86" t="str">
        <f>IF('S.D.PASTE SHEET'!B742="","",'S.D.PASTE SHEET'!B742)</f>
        <v/>
      </c>
      <c s="86" t="str">
        <f>IF('S.D.PASTE SHEET'!C742="","",'S.D.PASTE SHEET'!C742)</f>
        <v/>
      </c>
      <c s="86" t="str">
        <f>IF('S.D.PASTE SHEET'!D742="","",'S.D.PASTE SHEET'!D742)</f>
        <v/>
      </c>
      <c s="86" t="str">
        <f>IF('S.D.PASTE SHEET'!E742="","",'S.D.PASTE SHEET'!E742)</f>
        <v/>
      </c>
      <c s="86" t="str">
        <f>IF('S.D.PASTE SHEET'!F742="","",'S.D.PASTE SHEET'!F742)</f>
        <v/>
      </c>
      <c s="86" t="str">
        <f>IF('S.D.PASTE SHEET'!G742="","",'S.D.PASTE SHEET'!G742)</f>
        <v/>
      </c>
      <c s="86" t="str">
        <f>IF('S.D.PASTE SHEET'!H742="","",'S.D.PASTE SHEET'!H742)</f>
        <v/>
      </c>
      <c s="86" t="str">
        <f>IF('S.D.PASTE SHEET'!I742="","",'S.D.PASTE SHEET'!I742)</f>
        <v/>
      </c>
      <c s="86" t="str">
        <f>IF('S.D.PASTE SHEET'!J742="","",'S.D.PASTE SHEET'!J742)</f>
        <v/>
      </c>
      <c s="86" t="str">
        <f>IF('S.D.PASTE SHEET'!K742="","",'S.D.PASTE SHEET'!K742)</f>
        <v/>
      </c>
      <c s="86" t="str">
        <f>IF('S.D.PASTE SHEET'!L742="","",'S.D.PASTE SHEET'!L742)</f>
        <v/>
      </c>
      <c s="86" t="str">
        <f>IF('S.D.PASTE SHEET'!M742="","",'S.D.PASTE SHEET'!M742)</f>
        <v/>
      </c>
      <c s="86" t="str">
        <f>IF('S.D.PASTE SHEET'!N742="","",'S.D.PASTE SHEET'!N742)</f>
        <v/>
      </c>
      <c s="86" t="str">
        <f>IF('S.D.PASTE SHEET'!O742="","",'S.D.PASTE SHEET'!O742)</f>
        <v/>
      </c>
      <c s="86" t="str">
        <f>IF('S.D.PASTE SHEET'!P742="","",'S.D.PASTE SHEET'!P742)</f>
        <v/>
      </c>
      <c s="86" t="str">
        <f>IF('S.D.PASTE SHEET'!Q742="","",'S.D.PASTE SHEET'!Q742)</f>
        <v/>
      </c>
      <c s="86" t="str">
        <f>IF('S.D.PASTE SHEET'!R742="","",'S.D.PASTE SHEET'!R742)</f>
        <v/>
      </c>
      <c s="86" t="str">
        <f>IF('S.D.PASTE SHEET'!S742="","",'S.D.PASTE SHEET'!S742)</f>
        <v/>
      </c>
      <c s="86" t="str">
        <f>IF('S.D.PASTE SHEET'!T742="","",'S.D.PASTE SHEET'!T742)</f>
        <v/>
      </c>
      <c s="86" t="str">
        <f>IF('S.D.PASTE SHEET'!U742="","",'S.D.PASTE SHEET'!U742)</f>
        <v/>
      </c>
      <c s="86" t="str">
        <f>IF('S.D.PASTE SHEET'!V742="","",'S.D.PASTE SHEET'!V742)</f>
        <v/>
      </c>
      <c s="86" t="str">
        <f>IF('S.D.PASTE SHEET'!W742="","",'S.D.PASTE SHEET'!W742)</f>
        <v/>
      </c>
      <c s="86" t="str">
        <f>IF('S.D.PASTE SHEET'!X742="","",'S.D.PASTE SHEET'!X742)</f>
        <v/>
      </c>
      <c s="86" t="str">
        <f>IF('S.D.PASTE SHEET'!Y742="","",'S.D.PASTE SHEET'!Y742)</f>
        <v/>
      </c>
      <c s="86" t="str">
        <f>IF('S.D.PASTE SHEET'!Z742="","",'S.D.PASTE SHEET'!Z742)</f>
        <v/>
      </c>
      <c s="86" t="str">
        <f>IF('S.D.PASTE SHEET'!AA742="","",'S.D.PASTE SHEET'!AA742)</f>
        <v/>
      </c>
      <c s="86" t="str">
        <f>IF('S.D.PASTE SHEET'!AB742="","",'S.D.PASTE SHEET'!AB742)</f>
        <v/>
      </c>
      <c s="86" t="str">
        <f>IF('S.D.PASTE SHEET'!AC742="","",'S.D.PASTE SHEET'!AC742)</f>
        <v/>
      </c>
      <c s="86" t="str">
        <f>IF('S.D.PASTE SHEET'!AD742="","",'S.D.PASTE SHEET'!AD742)</f>
        <v/>
      </c>
      <c s="87"/>
      <c s="88" t="str">
        <f>IF(AK742="","",IF(AK742&gt;0,COUNT($AG$2:AG742),""))</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42" s="88" t="str">
        <f>IF(BC742="","",IF(BC742&gt;0,COUNT($AY$2:AY742),""))</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43" spans="1:66" ht="15.75" customHeight="1">
      <c r="A743" s="86" t="str">
        <f>IF('S.D.PASTE SHEET'!A743="","",'S.D.PASTE SHEET'!A743)</f>
        <v/>
      </c>
      <c s="86" t="str">
        <f>IF('S.D.PASTE SHEET'!B743="","",'S.D.PASTE SHEET'!B743)</f>
        <v/>
      </c>
      <c s="86" t="str">
        <f>IF('S.D.PASTE SHEET'!C743="","",'S.D.PASTE SHEET'!C743)</f>
        <v/>
      </c>
      <c s="86" t="str">
        <f>IF('S.D.PASTE SHEET'!D743="","",'S.D.PASTE SHEET'!D743)</f>
        <v/>
      </c>
      <c s="86" t="str">
        <f>IF('S.D.PASTE SHEET'!E743="","",'S.D.PASTE SHEET'!E743)</f>
        <v/>
      </c>
      <c s="86" t="str">
        <f>IF('S.D.PASTE SHEET'!F743="","",'S.D.PASTE SHEET'!F743)</f>
        <v/>
      </c>
      <c s="86" t="str">
        <f>IF('S.D.PASTE SHEET'!G743="","",'S.D.PASTE SHEET'!G743)</f>
        <v/>
      </c>
      <c s="86" t="str">
        <f>IF('S.D.PASTE SHEET'!H743="","",'S.D.PASTE SHEET'!H743)</f>
        <v/>
      </c>
      <c s="86" t="str">
        <f>IF('S.D.PASTE SHEET'!I743="","",'S.D.PASTE SHEET'!I743)</f>
        <v/>
      </c>
      <c s="86" t="str">
        <f>IF('S.D.PASTE SHEET'!J743="","",'S.D.PASTE SHEET'!J743)</f>
        <v/>
      </c>
      <c s="86" t="str">
        <f>IF('S.D.PASTE SHEET'!K743="","",'S.D.PASTE SHEET'!K743)</f>
        <v/>
      </c>
      <c s="86" t="str">
        <f>IF('S.D.PASTE SHEET'!L743="","",'S.D.PASTE SHEET'!L743)</f>
        <v/>
      </c>
      <c s="86" t="str">
        <f>IF('S.D.PASTE SHEET'!M743="","",'S.D.PASTE SHEET'!M743)</f>
        <v/>
      </c>
      <c s="86" t="str">
        <f>IF('S.D.PASTE SHEET'!N743="","",'S.D.PASTE SHEET'!N743)</f>
        <v/>
      </c>
      <c s="86" t="str">
        <f>IF('S.D.PASTE SHEET'!O743="","",'S.D.PASTE SHEET'!O743)</f>
        <v/>
      </c>
      <c s="86" t="str">
        <f>IF('S.D.PASTE SHEET'!P743="","",'S.D.PASTE SHEET'!P743)</f>
        <v/>
      </c>
      <c s="86" t="str">
        <f>IF('S.D.PASTE SHEET'!Q743="","",'S.D.PASTE SHEET'!Q743)</f>
        <v/>
      </c>
      <c s="86" t="str">
        <f>IF('S.D.PASTE SHEET'!R743="","",'S.D.PASTE SHEET'!R743)</f>
        <v/>
      </c>
      <c s="86" t="str">
        <f>IF('S.D.PASTE SHEET'!S743="","",'S.D.PASTE SHEET'!S743)</f>
        <v/>
      </c>
      <c s="86" t="str">
        <f>IF('S.D.PASTE SHEET'!T743="","",'S.D.PASTE SHEET'!T743)</f>
        <v/>
      </c>
      <c s="86" t="str">
        <f>IF('S.D.PASTE SHEET'!U743="","",'S.D.PASTE SHEET'!U743)</f>
        <v/>
      </c>
      <c s="86" t="str">
        <f>IF('S.D.PASTE SHEET'!V743="","",'S.D.PASTE SHEET'!V743)</f>
        <v/>
      </c>
      <c s="86" t="str">
        <f>IF('S.D.PASTE SHEET'!W743="","",'S.D.PASTE SHEET'!W743)</f>
        <v/>
      </c>
      <c s="86" t="str">
        <f>IF('S.D.PASTE SHEET'!X743="","",'S.D.PASTE SHEET'!X743)</f>
        <v/>
      </c>
      <c s="86" t="str">
        <f>IF('S.D.PASTE SHEET'!Y743="","",'S.D.PASTE SHEET'!Y743)</f>
        <v/>
      </c>
      <c s="86" t="str">
        <f>IF('S.D.PASTE SHEET'!Z743="","",'S.D.PASTE SHEET'!Z743)</f>
        <v/>
      </c>
      <c s="86" t="str">
        <f>IF('S.D.PASTE SHEET'!AA743="","",'S.D.PASTE SHEET'!AA743)</f>
        <v/>
      </c>
      <c s="86" t="str">
        <f>IF('S.D.PASTE SHEET'!AB743="","",'S.D.PASTE SHEET'!AB743)</f>
        <v/>
      </c>
      <c s="86" t="str">
        <f>IF('S.D.PASTE SHEET'!AC743="","",'S.D.PASTE SHEET'!AC743)</f>
        <v/>
      </c>
      <c s="86" t="str">
        <f>IF('S.D.PASTE SHEET'!AD743="","",'S.D.PASTE SHEET'!AD743)</f>
        <v/>
      </c>
      <c s="87"/>
      <c s="88" t="str">
        <f>IF(AK743="","",IF(AK743&gt;0,COUNT($AG$2:AG743),""))</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43" s="88" t="str">
        <f>IF(BC743="","",IF(BC743&gt;0,COUNT($AY$2:AY743),""))</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44" spans="1:66" ht="15.75" customHeight="1">
      <c r="A744" s="86" t="str">
        <f>IF('S.D.PASTE SHEET'!A744="","",'S.D.PASTE SHEET'!A744)</f>
        <v/>
      </c>
      <c s="86" t="str">
        <f>IF('S.D.PASTE SHEET'!B744="","",'S.D.PASTE SHEET'!B744)</f>
        <v/>
      </c>
      <c s="86" t="str">
        <f>IF('S.D.PASTE SHEET'!C744="","",'S.D.PASTE SHEET'!C744)</f>
        <v/>
      </c>
      <c s="86" t="str">
        <f>IF('S.D.PASTE SHEET'!D744="","",'S.D.PASTE SHEET'!D744)</f>
        <v/>
      </c>
      <c s="86" t="str">
        <f>IF('S.D.PASTE SHEET'!E744="","",'S.D.PASTE SHEET'!E744)</f>
        <v/>
      </c>
      <c s="86" t="str">
        <f>IF('S.D.PASTE SHEET'!F744="","",'S.D.PASTE SHEET'!F744)</f>
        <v/>
      </c>
      <c s="86" t="str">
        <f>IF('S.D.PASTE SHEET'!G744="","",'S.D.PASTE SHEET'!G744)</f>
        <v/>
      </c>
      <c s="86" t="str">
        <f>IF('S.D.PASTE SHEET'!H744="","",'S.D.PASTE SHEET'!H744)</f>
        <v/>
      </c>
      <c s="86" t="str">
        <f>IF('S.D.PASTE SHEET'!I744="","",'S.D.PASTE SHEET'!I744)</f>
        <v/>
      </c>
      <c s="86" t="str">
        <f>IF('S.D.PASTE SHEET'!J744="","",'S.D.PASTE SHEET'!J744)</f>
        <v/>
      </c>
      <c s="86" t="str">
        <f>IF('S.D.PASTE SHEET'!K744="","",'S.D.PASTE SHEET'!K744)</f>
        <v/>
      </c>
      <c s="86" t="str">
        <f>IF('S.D.PASTE SHEET'!L744="","",'S.D.PASTE SHEET'!L744)</f>
        <v/>
      </c>
      <c s="86" t="str">
        <f>IF('S.D.PASTE SHEET'!M744="","",'S.D.PASTE SHEET'!M744)</f>
        <v/>
      </c>
      <c s="86" t="str">
        <f>IF('S.D.PASTE SHEET'!N744="","",'S.D.PASTE SHEET'!N744)</f>
        <v/>
      </c>
      <c s="86" t="str">
        <f>IF('S.D.PASTE SHEET'!O744="","",'S.D.PASTE SHEET'!O744)</f>
        <v/>
      </c>
      <c s="86" t="str">
        <f>IF('S.D.PASTE SHEET'!P744="","",'S.D.PASTE SHEET'!P744)</f>
        <v/>
      </c>
      <c s="86" t="str">
        <f>IF('S.D.PASTE SHEET'!Q744="","",'S.D.PASTE SHEET'!Q744)</f>
        <v/>
      </c>
      <c s="86" t="str">
        <f>IF('S.D.PASTE SHEET'!R744="","",'S.D.PASTE SHEET'!R744)</f>
        <v/>
      </c>
      <c s="86" t="str">
        <f>IF('S.D.PASTE SHEET'!S744="","",'S.D.PASTE SHEET'!S744)</f>
        <v/>
      </c>
      <c s="86" t="str">
        <f>IF('S.D.PASTE SHEET'!T744="","",'S.D.PASTE SHEET'!T744)</f>
        <v/>
      </c>
      <c s="86" t="str">
        <f>IF('S.D.PASTE SHEET'!U744="","",'S.D.PASTE SHEET'!U744)</f>
        <v/>
      </c>
      <c s="86" t="str">
        <f>IF('S.D.PASTE SHEET'!V744="","",'S.D.PASTE SHEET'!V744)</f>
        <v/>
      </c>
      <c s="86" t="str">
        <f>IF('S.D.PASTE SHEET'!W744="","",'S.D.PASTE SHEET'!W744)</f>
        <v/>
      </c>
      <c s="86" t="str">
        <f>IF('S.D.PASTE SHEET'!X744="","",'S.D.PASTE SHEET'!X744)</f>
        <v/>
      </c>
      <c s="86" t="str">
        <f>IF('S.D.PASTE SHEET'!Y744="","",'S.D.PASTE SHEET'!Y744)</f>
        <v/>
      </c>
      <c s="86" t="str">
        <f>IF('S.D.PASTE SHEET'!Z744="","",'S.D.PASTE SHEET'!Z744)</f>
        <v/>
      </c>
      <c s="86" t="str">
        <f>IF('S.D.PASTE SHEET'!AA744="","",'S.D.PASTE SHEET'!AA744)</f>
        <v/>
      </c>
      <c s="86" t="str">
        <f>IF('S.D.PASTE SHEET'!AB744="","",'S.D.PASTE SHEET'!AB744)</f>
        <v/>
      </c>
      <c s="86" t="str">
        <f>IF('S.D.PASTE SHEET'!AC744="","",'S.D.PASTE SHEET'!AC744)</f>
        <v/>
      </c>
      <c s="86" t="str">
        <f>IF('S.D.PASTE SHEET'!AD744="","",'S.D.PASTE SHEET'!AD744)</f>
        <v/>
      </c>
      <c s="87"/>
      <c s="88" t="str">
        <f>IF(AK744="","",IF(AK744&gt;0,COUNT($AG$2:AG744),""))</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44" s="88" t="str">
        <f>IF(BC744="","",IF(BC744&gt;0,COUNT($AY$2:AY744),""))</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45" spans="1:66" ht="15.75" customHeight="1">
      <c r="A745" s="86" t="str">
        <f>IF('S.D.PASTE SHEET'!A745="","",'S.D.PASTE SHEET'!A745)</f>
        <v/>
      </c>
      <c s="86" t="str">
        <f>IF('S.D.PASTE SHEET'!B745="","",'S.D.PASTE SHEET'!B745)</f>
        <v/>
      </c>
      <c s="86" t="str">
        <f>IF('S.D.PASTE SHEET'!C745="","",'S.D.PASTE SHEET'!C745)</f>
        <v/>
      </c>
      <c s="86" t="str">
        <f>IF('S.D.PASTE SHEET'!D745="","",'S.D.PASTE SHEET'!D745)</f>
        <v/>
      </c>
      <c s="86" t="str">
        <f>IF('S.D.PASTE SHEET'!E745="","",'S.D.PASTE SHEET'!E745)</f>
        <v/>
      </c>
      <c s="86" t="str">
        <f>IF('S.D.PASTE SHEET'!F745="","",'S.D.PASTE SHEET'!F745)</f>
        <v/>
      </c>
      <c s="86" t="str">
        <f>IF('S.D.PASTE SHEET'!G745="","",'S.D.PASTE SHEET'!G745)</f>
        <v/>
      </c>
      <c s="86" t="str">
        <f>IF('S.D.PASTE SHEET'!H745="","",'S.D.PASTE SHEET'!H745)</f>
        <v/>
      </c>
      <c s="86" t="str">
        <f>IF('S.D.PASTE SHEET'!I745="","",'S.D.PASTE SHEET'!I745)</f>
        <v/>
      </c>
      <c s="86" t="str">
        <f>IF('S.D.PASTE SHEET'!J745="","",'S.D.PASTE SHEET'!J745)</f>
        <v/>
      </c>
      <c s="86" t="str">
        <f>IF('S.D.PASTE SHEET'!K745="","",'S.D.PASTE SHEET'!K745)</f>
        <v/>
      </c>
      <c s="86" t="str">
        <f>IF('S.D.PASTE SHEET'!L745="","",'S.D.PASTE SHEET'!L745)</f>
        <v/>
      </c>
      <c s="86" t="str">
        <f>IF('S.D.PASTE SHEET'!M745="","",'S.D.PASTE SHEET'!M745)</f>
        <v/>
      </c>
      <c s="86" t="str">
        <f>IF('S.D.PASTE SHEET'!N745="","",'S.D.PASTE SHEET'!N745)</f>
        <v/>
      </c>
      <c s="86" t="str">
        <f>IF('S.D.PASTE SHEET'!O745="","",'S.D.PASTE SHEET'!O745)</f>
        <v/>
      </c>
      <c s="86" t="str">
        <f>IF('S.D.PASTE SHEET'!P745="","",'S.D.PASTE SHEET'!P745)</f>
        <v/>
      </c>
      <c s="86" t="str">
        <f>IF('S.D.PASTE SHEET'!Q745="","",'S.D.PASTE SHEET'!Q745)</f>
        <v/>
      </c>
      <c s="86" t="str">
        <f>IF('S.D.PASTE SHEET'!R745="","",'S.D.PASTE SHEET'!R745)</f>
        <v/>
      </c>
      <c s="86" t="str">
        <f>IF('S.D.PASTE SHEET'!S745="","",'S.D.PASTE SHEET'!S745)</f>
        <v/>
      </c>
      <c s="86" t="str">
        <f>IF('S.D.PASTE SHEET'!T745="","",'S.D.PASTE SHEET'!T745)</f>
        <v/>
      </c>
      <c s="86" t="str">
        <f>IF('S.D.PASTE SHEET'!U745="","",'S.D.PASTE SHEET'!U745)</f>
        <v/>
      </c>
      <c s="86" t="str">
        <f>IF('S.D.PASTE SHEET'!V745="","",'S.D.PASTE SHEET'!V745)</f>
        <v/>
      </c>
      <c s="86" t="str">
        <f>IF('S.D.PASTE SHEET'!W745="","",'S.D.PASTE SHEET'!W745)</f>
        <v/>
      </c>
      <c s="86" t="str">
        <f>IF('S.D.PASTE SHEET'!X745="","",'S.D.PASTE SHEET'!X745)</f>
        <v/>
      </c>
      <c s="86" t="str">
        <f>IF('S.D.PASTE SHEET'!Y745="","",'S.D.PASTE SHEET'!Y745)</f>
        <v/>
      </c>
      <c s="86" t="str">
        <f>IF('S.D.PASTE SHEET'!Z745="","",'S.D.PASTE SHEET'!Z745)</f>
        <v/>
      </c>
      <c s="86" t="str">
        <f>IF('S.D.PASTE SHEET'!AA745="","",'S.D.PASTE SHEET'!AA745)</f>
        <v/>
      </c>
      <c s="86" t="str">
        <f>IF('S.D.PASTE SHEET'!AB745="","",'S.D.PASTE SHEET'!AB745)</f>
        <v/>
      </c>
      <c s="86" t="str">
        <f>IF('S.D.PASTE SHEET'!AC745="","",'S.D.PASTE SHEET'!AC745)</f>
        <v/>
      </c>
      <c s="86" t="str">
        <f>IF('S.D.PASTE SHEET'!AD745="","",'S.D.PASTE SHEET'!AD745)</f>
        <v/>
      </c>
      <c s="87"/>
      <c s="88" t="str">
        <f>IF(AK745="","",IF(AK745&gt;0,COUNT($AG$2:AG745),""))</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45" s="88" t="str">
        <f>IF(BC745="","",IF(BC745&gt;0,COUNT($AY$2:AY745),""))</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46" spans="1:66" ht="15.75" customHeight="1">
      <c r="A746" s="86" t="str">
        <f>IF('S.D.PASTE SHEET'!A746="","",'S.D.PASTE SHEET'!A746)</f>
        <v/>
      </c>
      <c s="86" t="str">
        <f>IF('S.D.PASTE SHEET'!B746="","",'S.D.PASTE SHEET'!B746)</f>
        <v/>
      </c>
      <c s="86" t="str">
        <f>IF('S.D.PASTE SHEET'!C746="","",'S.D.PASTE SHEET'!C746)</f>
        <v/>
      </c>
      <c s="86" t="str">
        <f>IF('S.D.PASTE SHEET'!D746="","",'S.D.PASTE SHEET'!D746)</f>
        <v/>
      </c>
      <c s="86" t="str">
        <f>IF('S.D.PASTE SHEET'!E746="","",'S.D.PASTE SHEET'!E746)</f>
        <v/>
      </c>
      <c s="86" t="str">
        <f>IF('S.D.PASTE SHEET'!F746="","",'S.D.PASTE SHEET'!F746)</f>
        <v/>
      </c>
      <c s="86" t="str">
        <f>IF('S.D.PASTE SHEET'!G746="","",'S.D.PASTE SHEET'!G746)</f>
        <v/>
      </c>
      <c s="86" t="str">
        <f>IF('S.D.PASTE SHEET'!H746="","",'S.D.PASTE SHEET'!H746)</f>
        <v/>
      </c>
      <c s="86" t="str">
        <f>IF('S.D.PASTE SHEET'!I746="","",'S.D.PASTE SHEET'!I746)</f>
        <v/>
      </c>
      <c s="86" t="str">
        <f>IF('S.D.PASTE SHEET'!J746="","",'S.D.PASTE SHEET'!J746)</f>
        <v/>
      </c>
      <c s="86" t="str">
        <f>IF('S.D.PASTE SHEET'!K746="","",'S.D.PASTE SHEET'!K746)</f>
        <v/>
      </c>
      <c s="86" t="str">
        <f>IF('S.D.PASTE SHEET'!L746="","",'S.D.PASTE SHEET'!L746)</f>
        <v/>
      </c>
      <c s="86" t="str">
        <f>IF('S.D.PASTE SHEET'!M746="","",'S.D.PASTE SHEET'!M746)</f>
        <v/>
      </c>
      <c s="86" t="str">
        <f>IF('S.D.PASTE SHEET'!N746="","",'S.D.PASTE SHEET'!N746)</f>
        <v/>
      </c>
      <c s="86" t="str">
        <f>IF('S.D.PASTE SHEET'!O746="","",'S.D.PASTE SHEET'!O746)</f>
        <v/>
      </c>
      <c s="86" t="str">
        <f>IF('S.D.PASTE SHEET'!P746="","",'S.D.PASTE SHEET'!P746)</f>
        <v/>
      </c>
      <c s="86" t="str">
        <f>IF('S.D.PASTE SHEET'!Q746="","",'S.D.PASTE SHEET'!Q746)</f>
        <v/>
      </c>
      <c s="86" t="str">
        <f>IF('S.D.PASTE SHEET'!R746="","",'S.D.PASTE SHEET'!R746)</f>
        <v/>
      </c>
      <c s="86" t="str">
        <f>IF('S.D.PASTE SHEET'!S746="","",'S.D.PASTE SHEET'!S746)</f>
        <v/>
      </c>
      <c s="86" t="str">
        <f>IF('S.D.PASTE SHEET'!T746="","",'S.D.PASTE SHEET'!T746)</f>
        <v/>
      </c>
      <c s="86" t="str">
        <f>IF('S.D.PASTE SHEET'!U746="","",'S.D.PASTE SHEET'!U746)</f>
        <v/>
      </c>
      <c s="86" t="str">
        <f>IF('S.D.PASTE SHEET'!V746="","",'S.D.PASTE SHEET'!V746)</f>
        <v/>
      </c>
      <c s="86" t="str">
        <f>IF('S.D.PASTE SHEET'!W746="","",'S.D.PASTE SHEET'!W746)</f>
        <v/>
      </c>
      <c s="86" t="str">
        <f>IF('S.D.PASTE SHEET'!X746="","",'S.D.PASTE SHEET'!X746)</f>
        <v/>
      </c>
      <c s="86" t="str">
        <f>IF('S.D.PASTE SHEET'!Y746="","",'S.D.PASTE SHEET'!Y746)</f>
        <v/>
      </c>
      <c s="86" t="str">
        <f>IF('S.D.PASTE SHEET'!Z746="","",'S.D.PASTE SHEET'!Z746)</f>
        <v/>
      </c>
      <c s="86" t="str">
        <f>IF('S.D.PASTE SHEET'!AA746="","",'S.D.PASTE SHEET'!AA746)</f>
        <v/>
      </c>
      <c s="86" t="str">
        <f>IF('S.D.PASTE SHEET'!AB746="","",'S.D.PASTE SHEET'!AB746)</f>
        <v/>
      </c>
      <c s="86" t="str">
        <f>IF('S.D.PASTE SHEET'!AC746="","",'S.D.PASTE SHEET'!AC746)</f>
        <v/>
      </c>
      <c s="86" t="str">
        <f>IF('S.D.PASTE SHEET'!AD746="","",'S.D.PASTE SHEET'!AD746)</f>
        <v/>
      </c>
      <c s="87"/>
      <c s="88" t="str">
        <f>IF(AK746="","",IF(AK746&gt;0,COUNT($AG$2:AG746),""))</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46" s="88" t="str">
        <f>IF(BC746="","",IF(BC746&gt;0,COUNT($AY$2:AY746),""))</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47" spans="1:66" ht="15.75" customHeight="1">
      <c r="A747" s="86" t="str">
        <f>IF('S.D.PASTE SHEET'!A747="","",'S.D.PASTE SHEET'!A747)</f>
        <v/>
      </c>
      <c s="86" t="str">
        <f>IF('S.D.PASTE SHEET'!B747="","",'S.D.PASTE SHEET'!B747)</f>
        <v/>
      </c>
      <c s="86" t="str">
        <f>IF('S.D.PASTE SHEET'!C747="","",'S.D.PASTE SHEET'!C747)</f>
        <v/>
      </c>
      <c s="86" t="str">
        <f>IF('S.D.PASTE SHEET'!D747="","",'S.D.PASTE SHEET'!D747)</f>
        <v/>
      </c>
      <c s="86" t="str">
        <f>IF('S.D.PASTE SHEET'!E747="","",'S.D.PASTE SHEET'!E747)</f>
        <v/>
      </c>
      <c s="86" t="str">
        <f>IF('S.D.PASTE SHEET'!F747="","",'S.D.PASTE SHEET'!F747)</f>
        <v/>
      </c>
      <c s="86" t="str">
        <f>IF('S.D.PASTE SHEET'!G747="","",'S.D.PASTE SHEET'!G747)</f>
        <v/>
      </c>
      <c s="86" t="str">
        <f>IF('S.D.PASTE SHEET'!H747="","",'S.D.PASTE SHEET'!H747)</f>
        <v/>
      </c>
      <c s="86" t="str">
        <f>IF('S.D.PASTE SHEET'!I747="","",'S.D.PASTE SHEET'!I747)</f>
        <v/>
      </c>
      <c s="86" t="str">
        <f>IF('S.D.PASTE SHEET'!J747="","",'S.D.PASTE SHEET'!J747)</f>
        <v/>
      </c>
      <c s="86" t="str">
        <f>IF('S.D.PASTE SHEET'!K747="","",'S.D.PASTE SHEET'!K747)</f>
        <v/>
      </c>
      <c s="86" t="str">
        <f>IF('S.D.PASTE SHEET'!L747="","",'S.D.PASTE SHEET'!L747)</f>
        <v/>
      </c>
      <c s="86" t="str">
        <f>IF('S.D.PASTE SHEET'!M747="","",'S.D.PASTE SHEET'!M747)</f>
        <v/>
      </c>
      <c s="86" t="str">
        <f>IF('S.D.PASTE SHEET'!N747="","",'S.D.PASTE SHEET'!N747)</f>
        <v/>
      </c>
      <c s="86" t="str">
        <f>IF('S.D.PASTE SHEET'!O747="","",'S.D.PASTE SHEET'!O747)</f>
        <v/>
      </c>
      <c s="86" t="str">
        <f>IF('S.D.PASTE SHEET'!P747="","",'S.D.PASTE SHEET'!P747)</f>
        <v/>
      </c>
      <c s="86" t="str">
        <f>IF('S.D.PASTE SHEET'!Q747="","",'S.D.PASTE SHEET'!Q747)</f>
        <v/>
      </c>
      <c s="86" t="str">
        <f>IF('S.D.PASTE SHEET'!R747="","",'S.D.PASTE SHEET'!R747)</f>
        <v/>
      </c>
      <c s="86" t="str">
        <f>IF('S.D.PASTE SHEET'!S747="","",'S.D.PASTE SHEET'!S747)</f>
        <v/>
      </c>
      <c s="86" t="str">
        <f>IF('S.D.PASTE SHEET'!T747="","",'S.D.PASTE SHEET'!T747)</f>
        <v/>
      </c>
      <c s="86" t="str">
        <f>IF('S.D.PASTE SHEET'!U747="","",'S.D.PASTE SHEET'!U747)</f>
        <v/>
      </c>
      <c s="86" t="str">
        <f>IF('S.D.PASTE SHEET'!V747="","",'S.D.PASTE SHEET'!V747)</f>
        <v/>
      </c>
      <c s="86" t="str">
        <f>IF('S.D.PASTE SHEET'!W747="","",'S.D.PASTE SHEET'!W747)</f>
        <v/>
      </c>
      <c s="86" t="str">
        <f>IF('S.D.PASTE SHEET'!X747="","",'S.D.PASTE SHEET'!X747)</f>
        <v/>
      </c>
      <c s="86" t="str">
        <f>IF('S.D.PASTE SHEET'!Y747="","",'S.D.PASTE SHEET'!Y747)</f>
        <v/>
      </c>
      <c s="86" t="str">
        <f>IF('S.D.PASTE SHEET'!Z747="","",'S.D.PASTE SHEET'!Z747)</f>
        <v/>
      </c>
      <c s="86" t="str">
        <f>IF('S.D.PASTE SHEET'!AA747="","",'S.D.PASTE SHEET'!AA747)</f>
        <v/>
      </c>
      <c s="86" t="str">
        <f>IF('S.D.PASTE SHEET'!AB747="","",'S.D.PASTE SHEET'!AB747)</f>
        <v/>
      </c>
      <c s="86" t="str">
        <f>IF('S.D.PASTE SHEET'!AC747="","",'S.D.PASTE SHEET'!AC747)</f>
        <v/>
      </c>
      <c s="86" t="str">
        <f>IF('S.D.PASTE SHEET'!AD747="","",'S.D.PASTE SHEET'!AD747)</f>
        <v/>
      </c>
      <c s="87"/>
      <c s="88" t="str">
        <f>IF(AK747="","",IF(AK747&gt;0,COUNT($AG$2:AG747),""))</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47" s="88" t="str">
        <f>IF(BC747="","",IF(BC747&gt;0,COUNT($AY$2:AY747),""))</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48" spans="1:66" ht="15.75" customHeight="1">
      <c r="A748" s="86" t="str">
        <f>IF('S.D.PASTE SHEET'!A748="","",'S.D.PASTE SHEET'!A748)</f>
        <v/>
      </c>
      <c s="86" t="str">
        <f>IF('S.D.PASTE SHEET'!B748="","",'S.D.PASTE SHEET'!B748)</f>
        <v/>
      </c>
      <c s="86" t="str">
        <f>IF('S.D.PASTE SHEET'!C748="","",'S.D.PASTE SHEET'!C748)</f>
        <v/>
      </c>
      <c s="86" t="str">
        <f>IF('S.D.PASTE SHEET'!D748="","",'S.D.PASTE SHEET'!D748)</f>
        <v/>
      </c>
      <c s="86" t="str">
        <f>IF('S.D.PASTE SHEET'!E748="","",'S.D.PASTE SHEET'!E748)</f>
        <v/>
      </c>
      <c s="86" t="str">
        <f>IF('S.D.PASTE SHEET'!F748="","",'S.D.PASTE SHEET'!F748)</f>
        <v/>
      </c>
      <c s="86" t="str">
        <f>IF('S.D.PASTE SHEET'!G748="","",'S.D.PASTE SHEET'!G748)</f>
        <v/>
      </c>
      <c s="86" t="str">
        <f>IF('S.D.PASTE SHEET'!H748="","",'S.D.PASTE SHEET'!H748)</f>
        <v/>
      </c>
      <c s="86" t="str">
        <f>IF('S.D.PASTE SHEET'!I748="","",'S.D.PASTE SHEET'!I748)</f>
        <v/>
      </c>
      <c s="86" t="str">
        <f>IF('S.D.PASTE SHEET'!J748="","",'S.D.PASTE SHEET'!J748)</f>
        <v/>
      </c>
      <c s="86" t="str">
        <f>IF('S.D.PASTE SHEET'!K748="","",'S.D.PASTE SHEET'!K748)</f>
        <v/>
      </c>
      <c s="86" t="str">
        <f>IF('S.D.PASTE SHEET'!L748="","",'S.D.PASTE SHEET'!L748)</f>
        <v/>
      </c>
      <c s="86" t="str">
        <f>IF('S.D.PASTE SHEET'!M748="","",'S.D.PASTE SHEET'!M748)</f>
        <v/>
      </c>
      <c s="86" t="str">
        <f>IF('S.D.PASTE SHEET'!N748="","",'S.D.PASTE SHEET'!N748)</f>
        <v/>
      </c>
      <c s="86" t="str">
        <f>IF('S.D.PASTE SHEET'!O748="","",'S.D.PASTE SHEET'!O748)</f>
        <v/>
      </c>
      <c s="86" t="str">
        <f>IF('S.D.PASTE SHEET'!P748="","",'S.D.PASTE SHEET'!P748)</f>
        <v/>
      </c>
      <c s="86" t="str">
        <f>IF('S.D.PASTE SHEET'!Q748="","",'S.D.PASTE SHEET'!Q748)</f>
        <v/>
      </c>
      <c s="86" t="str">
        <f>IF('S.D.PASTE SHEET'!R748="","",'S.D.PASTE SHEET'!R748)</f>
        <v/>
      </c>
      <c s="86" t="str">
        <f>IF('S.D.PASTE SHEET'!S748="","",'S.D.PASTE SHEET'!S748)</f>
        <v/>
      </c>
      <c s="86" t="str">
        <f>IF('S.D.PASTE SHEET'!T748="","",'S.D.PASTE SHEET'!T748)</f>
        <v/>
      </c>
      <c s="86" t="str">
        <f>IF('S.D.PASTE SHEET'!U748="","",'S.D.PASTE SHEET'!U748)</f>
        <v/>
      </c>
      <c s="86" t="str">
        <f>IF('S.D.PASTE SHEET'!V748="","",'S.D.PASTE SHEET'!V748)</f>
        <v/>
      </c>
      <c s="86" t="str">
        <f>IF('S.D.PASTE SHEET'!W748="","",'S.D.PASTE SHEET'!W748)</f>
        <v/>
      </c>
      <c s="86" t="str">
        <f>IF('S.D.PASTE SHEET'!X748="","",'S.D.PASTE SHEET'!X748)</f>
        <v/>
      </c>
      <c s="86" t="str">
        <f>IF('S.D.PASTE SHEET'!Y748="","",'S.D.PASTE SHEET'!Y748)</f>
        <v/>
      </c>
      <c s="86" t="str">
        <f>IF('S.D.PASTE SHEET'!Z748="","",'S.D.PASTE SHEET'!Z748)</f>
        <v/>
      </c>
      <c s="86" t="str">
        <f>IF('S.D.PASTE SHEET'!AA748="","",'S.D.PASTE SHEET'!AA748)</f>
        <v/>
      </c>
      <c s="86" t="str">
        <f>IF('S.D.PASTE SHEET'!AB748="","",'S.D.PASTE SHEET'!AB748)</f>
        <v/>
      </c>
      <c s="86" t="str">
        <f>IF('S.D.PASTE SHEET'!AC748="","",'S.D.PASTE SHEET'!AC748)</f>
        <v/>
      </c>
      <c s="86" t="str">
        <f>IF('S.D.PASTE SHEET'!AD748="","",'S.D.PASTE SHEET'!AD748)</f>
        <v/>
      </c>
      <c s="87"/>
      <c s="88" t="str">
        <f>IF(AK748="","",IF(AK748&gt;0,COUNT($AG$2:AG748),""))</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48" s="88" t="str">
        <f>IF(BC748="","",IF(BC748&gt;0,COUNT($AY$2:AY748),""))</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49" spans="1:66" ht="15.75" customHeight="1">
      <c r="A749" s="86" t="str">
        <f>IF('S.D.PASTE SHEET'!A749="","",'S.D.PASTE SHEET'!A749)</f>
        <v/>
      </c>
      <c s="86" t="str">
        <f>IF('S.D.PASTE SHEET'!B749="","",'S.D.PASTE SHEET'!B749)</f>
        <v/>
      </c>
      <c s="86" t="str">
        <f>IF('S.D.PASTE SHEET'!C749="","",'S.D.PASTE SHEET'!C749)</f>
        <v/>
      </c>
      <c s="86" t="str">
        <f>IF('S.D.PASTE SHEET'!D749="","",'S.D.PASTE SHEET'!D749)</f>
        <v/>
      </c>
      <c s="86" t="str">
        <f>IF('S.D.PASTE SHEET'!E749="","",'S.D.PASTE SHEET'!E749)</f>
        <v/>
      </c>
      <c s="86" t="str">
        <f>IF('S.D.PASTE SHEET'!F749="","",'S.D.PASTE SHEET'!F749)</f>
        <v/>
      </c>
      <c s="86" t="str">
        <f>IF('S.D.PASTE SHEET'!G749="","",'S.D.PASTE SHEET'!G749)</f>
        <v/>
      </c>
      <c s="86" t="str">
        <f>IF('S.D.PASTE SHEET'!H749="","",'S.D.PASTE SHEET'!H749)</f>
        <v/>
      </c>
      <c s="86" t="str">
        <f>IF('S.D.PASTE SHEET'!I749="","",'S.D.PASTE SHEET'!I749)</f>
        <v/>
      </c>
      <c s="86" t="str">
        <f>IF('S.D.PASTE SHEET'!J749="","",'S.D.PASTE SHEET'!J749)</f>
        <v/>
      </c>
      <c s="86" t="str">
        <f>IF('S.D.PASTE SHEET'!K749="","",'S.D.PASTE SHEET'!K749)</f>
        <v/>
      </c>
      <c s="86" t="str">
        <f>IF('S.D.PASTE SHEET'!L749="","",'S.D.PASTE SHEET'!L749)</f>
        <v/>
      </c>
      <c s="86" t="str">
        <f>IF('S.D.PASTE SHEET'!M749="","",'S.D.PASTE SHEET'!M749)</f>
        <v/>
      </c>
      <c s="86" t="str">
        <f>IF('S.D.PASTE SHEET'!N749="","",'S.D.PASTE SHEET'!N749)</f>
        <v/>
      </c>
      <c s="86" t="str">
        <f>IF('S.D.PASTE SHEET'!O749="","",'S.D.PASTE SHEET'!O749)</f>
        <v/>
      </c>
      <c s="86" t="str">
        <f>IF('S.D.PASTE SHEET'!P749="","",'S.D.PASTE SHEET'!P749)</f>
        <v/>
      </c>
      <c s="86" t="str">
        <f>IF('S.D.PASTE SHEET'!Q749="","",'S.D.PASTE SHEET'!Q749)</f>
        <v/>
      </c>
      <c s="86" t="str">
        <f>IF('S.D.PASTE SHEET'!R749="","",'S.D.PASTE SHEET'!R749)</f>
        <v/>
      </c>
      <c s="86" t="str">
        <f>IF('S.D.PASTE SHEET'!S749="","",'S.D.PASTE SHEET'!S749)</f>
        <v/>
      </c>
      <c s="86" t="str">
        <f>IF('S.D.PASTE SHEET'!T749="","",'S.D.PASTE SHEET'!T749)</f>
        <v/>
      </c>
      <c s="86" t="str">
        <f>IF('S.D.PASTE SHEET'!U749="","",'S.D.PASTE SHEET'!U749)</f>
        <v/>
      </c>
      <c s="86" t="str">
        <f>IF('S.D.PASTE SHEET'!V749="","",'S.D.PASTE SHEET'!V749)</f>
        <v/>
      </c>
      <c s="86" t="str">
        <f>IF('S.D.PASTE SHEET'!W749="","",'S.D.PASTE SHEET'!W749)</f>
        <v/>
      </c>
      <c s="86" t="str">
        <f>IF('S.D.PASTE SHEET'!X749="","",'S.D.PASTE SHEET'!X749)</f>
        <v/>
      </c>
      <c s="86" t="str">
        <f>IF('S.D.PASTE SHEET'!Y749="","",'S.D.PASTE SHEET'!Y749)</f>
        <v/>
      </c>
      <c s="86" t="str">
        <f>IF('S.D.PASTE SHEET'!Z749="","",'S.D.PASTE SHEET'!Z749)</f>
        <v/>
      </c>
      <c s="86" t="str">
        <f>IF('S.D.PASTE SHEET'!AA749="","",'S.D.PASTE SHEET'!AA749)</f>
        <v/>
      </c>
      <c s="86" t="str">
        <f>IF('S.D.PASTE SHEET'!AB749="","",'S.D.PASTE SHEET'!AB749)</f>
        <v/>
      </c>
      <c s="86" t="str">
        <f>IF('S.D.PASTE SHEET'!AC749="","",'S.D.PASTE SHEET'!AC749)</f>
        <v/>
      </c>
      <c s="86" t="str">
        <f>IF('S.D.PASTE SHEET'!AD749="","",'S.D.PASTE SHEET'!AD749)</f>
        <v/>
      </c>
      <c s="87"/>
      <c s="88" t="str">
        <f>IF(AK749="","",IF(AK749&gt;0,COUNT($AG$2:AG749),""))</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49" s="88" t="str">
        <f>IF(BC749="","",IF(BC749&gt;0,COUNT($AY$2:AY749),""))</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50" spans="1:66" ht="15.75" customHeight="1">
      <c r="A750" s="86" t="str">
        <f>IF('S.D.PASTE SHEET'!A750="","",'S.D.PASTE SHEET'!A750)</f>
        <v/>
      </c>
      <c s="86" t="str">
        <f>IF('S.D.PASTE SHEET'!B750="","",'S.D.PASTE SHEET'!B750)</f>
        <v/>
      </c>
      <c s="86" t="str">
        <f>IF('S.D.PASTE SHEET'!C750="","",'S.D.PASTE SHEET'!C750)</f>
        <v/>
      </c>
      <c s="86" t="str">
        <f>IF('S.D.PASTE SHEET'!D750="","",'S.D.PASTE SHEET'!D750)</f>
        <v/>
      </c>
      <c s="86" t="str">
        <f>IF('S.D.PASTE SHEET'!E750="","",'S.D.PASTE SHEET'!E750)</f>
        <v/>
      </c>
      <c s="86" t="str">
        <f>IF('S.D.PASTE SHEET'!F750="","",'S.D.PASTE SHEET'!F750)</f>
        <v/>
      </c>
      <c s="86" t="str">
        <f>IF('S.D.PASTE SHEET'!G750="","",'S.D.PASTE SHEET'!G750)</f>
        <v/>
      </c>
      <c s="86" t="str">
        <f>IF('S.D.PASTE SHEET'!H750="","",'S.D.PASTE SHEET'!H750)</f>
        <v/>
      </c>
      <c s="86" t="str">
        <f>IF('S.D.PASTE SHEET'!I750="","",'S.D.PASTE SHEET'!I750)</f>
        <v/>
      </c>
      <c s="86" t="str">
        <f>IF('S.D.PASTE SHEET'!J750="","",'S.D.PASTE SHEET'!J750)</f>
        <v/>
      </c>
      <c s="86" t="str">
        <f>IF('S.D.PASTE SHEET'!K750="","",'S.D.PASTE SHEET'!K750)</f>
        <v/>
      </c>
      <c s="86" t="str">
        <f>IF('S.D.PASTE SHEET'!L750="","",'S.D.PASTE SHEET'!L750)</f>
        <v/>
      </c>
      <c s="86" t="str">
        <f>IF('S.D.PASTE SHEET'!M750="","",'S.D.PASTE SHEET'!M750)</f>
        <v/>
      </c>
      <c s="86" t="str">
        <f>IF('S.D.PASTE SHEET'!N750="","",'S.D.PASTE SHEET'!N750)</f>
        <v/>
      </c>
      <c s="86" t="str">
        <f>IF('S.D.PASTE SHEET'!O750="","",'S.D.PASTE SHEET'!O750)</f>
        <v/>
      </c>
      <c s="86" t="str">
        <f>IF('S.D.PASTE SHEET'!P750="","",'S.D.PASTE SHEET'!P750)</f>
        <v/>
      </c>
      <c s="86" t="str">
        <f>IF('S.D.PASTE SHEET'!Q750="","",'S.D.PASTE SHEET'!Q750)</f>
        <v/>
      </c>
      <c s="86" t="str">
        <f>IF('S.D.PASTE SHEET'!R750="","",'S.D.PASTE SHEET'!R750)</f>
        <v/>
      </c>
      <c s="86" t="str">
        <f>IF('S.D.PASTE SHEET'!S750="","",'S.D.PASTE SHEET'!S750)</f>
        <v/>
      </c>
      <c s="86" t="str">
        <f>IF('S.D.PASTE SHEET'!T750="","",'S.D.PASTE SHEET'!T750)</f>
        <v/>
      </c>
      <c s="86" t="str">
        <f>IF('S.D.PASTE SHEET'!U750="","",'S.D.PASTE SHEET'!U750)</f>
        <v/>
      </c>
      <c s="86" t="str">
        <f>IF('S.D.PASTE SHEET'!V750="","",'S.D.PASTE SHEET'!V750)</f>
        <v/>
      </c>
      <c s="86" t="str">
        <f>IF('S.D.PASTE SHEET'!W750="","",'S.D.PASTE SHEET'!W750)</f>
        <v/>
      </c>
      <c s="86" t="str">
        <f>IF('S.D.PASTE SHEET'!X750="","",'S.D.PASTE SHEET'!X750)</f>
        <v/>
      </c>
      <c s="86" t="str">
        <f>IF('S.D.PASTE SHEET'!Y750="","",'S.D.PASTE SHEET'!Y750)</f>
        <v/>
      </c>
      <c s="86" t="str">
        <f>IF('S.D.PASTE SHEET'!Z750="","",'S.D.PASTE SHEET'!Z750)</f>
        <v/>
      </c>
      <c s="86" t="str">
        <f>IF('S.D.PASTE SHEET'!AA750="","",'S.D.PASTE SHEET'!AA750)</f>
        <v/>
      </c>
      <c s="86" t="str">
        <f>IF('S.D.PASTE SHEET'!AB750="","",'S.D.PASTE SHEET'!AB750)</f>
        <v/>
      </c>
      <c s="86" t="str">
        <f>IF('S.D.PASTE SHEET'!AC750="","",'S.D.PASTE SHEET'!AC750)</f>
        <v/>
      </c>
      <c s="86" t="str">
        <f>IF('S.D.PASTE SHEET'!AD750="","",'S.D.PASTE SHEET'!AD750)</f>
        <v/>
      </c>
      <c s="87"/>
      <c s="88" t="str">
        <f>IF(AK750="","",IF(AK750&gt;0,COUNT($AG$2:AG750),""))</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50" s="88" t="str">
        <f>IF(BC750="","",IF(BC750&gt;0,COUNT($AY$2:AY750),""))</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51" spans="1:66" ht="15.75" customHeight="1">
      <c r="A751" s="86" t="str">
        <f>IF('S.D.PASTE SHEET'!A751="","",'S.D.PASTE SHEET'!A751)</f>
        <v/>
      </c>
      <c s="86" t="str">
        <f>IF('S.D.PASTE SHEET'!B751="","",'S.D.PASTE SHEET'!B751)</f>
        <v/>
      </c>
      <c s="86" t="str">
        <f>IF('S.D.PASTE SHEET'!C751="","",'S.D.PASTE SHEET'!C751)</f>
        <v/>
      </c>
      <c s="86" t="str">
        <f>IF('S.D.PASTE SHEET'!D751="","",'S.D.PASTE SHEET'!D751)</f>
        <v/>
      </c>
      <c s="86" t="str">
        <f>IF('S.D.PASTE SHEET'!E751="","",'S.D.PASTE SHEET'!E751)</f>
        <v/>
      </c>
      <c s="86" t="str">
        <f>IF('S.D.PASTE SHEET'!F751="","",'S.D.PASTE SHEET'!F751)</f>
        <v/>
      </c>
      <c s="86" t="str">
        <f>IF('S.D.PASTE SHEET'!G751="","",'S.D.PASTE SHEET'!G751)</f>
        <v/>
      </c>
      <c s="86" t="str">
        <f>IF('S.D.PASTE SHEET'!H751="","",'S.D.PASTE SHEET'!H751)</f>
        <v/>
      </c>
      <c s="86" t="str">
        <f>IF('S.D.PASTE SHEET'!I751="","",'S.D.PASTE SHEET'!I751)</f>
        <v/>
      </c>
      <c s="86" t="str">
        <f>IF('S.D.PASTE SHEET'!J751="","",'S.D.PASTE SHEET'!J751)</f>
        <v/>
      </c>
      <c s="86" t="str">
        <f>IF('S.D.PASTE SHEET'!K751="","",'S.D.PASTE SHEET'!K751)</f>
        <v/>
      </c>
      <c s="86" t="str">
        <f>IF('S.D.PASTE SHEET'!L751="","",'S.D.PASTE SHEET'!L751)</f>
        <v/>
      </c>
      <c s="86" t="str">
        <f>IF('S.D.PASTE SHEET'!M751="","",'S.D.PASTE SHEET'!M751)</f>
        <v/>
      </c>
      <c s="86" t="str">
        <f>IF('S.D.PASTE SHEET'!N751="","",'S.D.PASTE SHEET'!N751)</f>
        <v/>
      </c>
      <c s="86" t="str">
        <f>IF('S.D.PASTE SHEET'!O751="","",'S.D.PASTE SHEET'!O751)</f>
        <v/>
      </c>
      <c s="86" t="str">
        <f>IF('S.D.PASTE SHEET'!P751="","",'S.D.PASTE SHEET'!P751)</f>
        <v/>
      </c>
      <c s="86" t="str">
        <f>IF('S.D.PASTE SHEET'!Q751="","",'S.D.PASTE SHEET'!Q751)</f>
        <v/>
      </c>
      <c s="86" t="str">
        <f>IF('S.D.PASTE SHEET'!R751="","",'S.D.PASTE SHEET'!R751)</f>
        <v/>
      </c>
      <c s="86" t="str">
        <f>IF('S.D.PASTE SHEET'!S751="","",'S.D.PASTE SHEET'!S751)</f>
        <v/>
      </c>
      <c s="86" t="str">
        <f>IF('S.D.PASTE SHEET'!T751="","",'S.D.PASTE SHEET'!T751)</f>
        <v/>
      </c>
      <c s="86" t="str">
        <f>IF('S.D.PASTE SHEET'!U751="","",'S.D.PASTE SHEET'!U751)</f>
        <v/>
      </c>
      <c s="86" t="str">
        <f>IF('S.D.PASTE SHEET'!V751="","",'S.D.PASTE SHEET'!V751)</f>
        <v/>
      </c>
      <c s="86" t="str">
        <f>IF('S.D.PASTE SHEET'!W751="","",'S.D.PASTE SHEET'!W751)</f>
        <v/>
      </c>
      <c s="86" t="str">
        <f>IF('S.D.PASTE SHEET'!X751="","",'S.D.PASTE SHEET'!X751)</f>
        <v/>
      </c>
      <c s="86" t="str">
        <f>IF('S.D.PASTE SHEET'!Y751="","",'S.D.PASTE SHEET'!Y751)</f>
        <v/>
      </c>
      <c s="86" t="str">
        <f>IF('S.D.PASTE SHEET'!Z751="","",'S.D.PASTE SHEET'!Z751)</f>
        <v/>
      </c>
      <c s="86" t="str">
        <f>IF('S.D.PASTE SHEET'!AA751="","",'S.D.PASTE SHEET'!AA751)</f>
        <v/>
      </c>
      <c s="86" t="str">
        <f>IF('S.D.PASTE SHEET'!AB751="","",'S.D.PASTE SHEET'!AB751)</f>
        <v/>
      </c>
      <c s="86" t="str">
        <f>IF('S.D.PASTE SHEET'!AC751="","",'S.D.PASTE SHEET'!AC751)</f>
        <v/>
      </c>
      <c s="86" t="str">
        <f>IF('S.D.PASTE SHEET'!AD751="","",'S.D.PASTE SHEET'!AD751)</f>
        <v/>
      </c>
      <c s="87"/>
      <c s="88" t="str">
        <f>IF(AK751="","",IF(AK751&gt;0,COUNT($AG$2:AG751),""))</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51" s="88" t="str">
        <f>IF(BC751="","",IF(BC751&gt;0,COUNT($AY$2:AY751),""))</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52" spans="1:66" ht="15.75" customHeight="1">
      <c r="A752" s="86" t="str">
        <f>IF('S.D.PASTE SHEET'!A752="","",'S.D.PASTE SHEET'!A752)</f>
        <v/>
      </c>
      <c s="86" t="str">
        <f>IF('S.D.PASTE SHEET'!B752="","",'S.D.PASTE SHEET'!B752)</f>
        <v/>
      </c>
      <c s="86" t="str">
        <f>IF('S.D.PASTE SHEET'!C752="","",'S.D.PASTE SHEET'!C752)</f>
        <v/>
      </c>
      <c s="86" t="str">
        <f>IF('S.D.PASTE SHEET'!D752="","",'S.D.PASTE SHEET'!D752)</f>
        <v/>
      </c>
      <c s="86" t="str">
        <f>IF('S.D.PASTE SHEET'!E752="","",'S.D.PASTE SHEET'!E752)</f>
        <v/>
      </c>
      <c s="86" t="str">
        <f>IF('S.D.PASTE SHEET'!F752="","",'S.D.PASTE SHEET'!F752)</f>
        <v/>
      </c>
      <c s="86" t="str">
        <f>IF('S.D.PASTE SHEET'!G752="","",'S.D.PASTE SHEET'!G752)</f>
        <v/>
      </c>
      <c s="86" t="str">
        <f>IF('S.D.PASTE SHEET'!H752="","",'S.D.PASTE SHEET'!H752)</f>
        <v/>
      </c>
      <c s="86" t="str">
        <f>IF('S.D.PASTE SHEET'!I752="","",'S.D.PASTE SHEET'!I752)</f>
        <v/>
      </c>
      <c s="86" t="str">
        <f>IF('S.D.PASTE SHEET'!J752="","",'S.D.PASTE SHEET'!J752)</f>
        <v/>
      </c>
      <c s="86" t="str">
        <f>IF('S.D.PASTE SHEET'!K752="","",'S.D.PASTE SHEET'!K752)</f>
        <v/>
      </c>
      <c s="86" t="str">
        <f>IF('S.D.PASTE SHEET'!L752="","",'S.D.PASTE SHEET'!L752)</f>
        <v/>
      </c>
      <c s="86" t="str">
        <f>IF('S.D.PASTE SHEET'!M752="","",'S.D.PASTE SHEET'!M752)</f>
        <v/>
      </c>
      <c s="86" t="str">
        <f>IF('S.D.PASTE SHEET'!N752="","",'S.D.PASTE SHEET'!N752)</f>
        <v/>
      </c>
      <c s="86" t="str">
        <f>IF('S.D.PASTE SHEET'!O752="","",'S.D.PASTE SHEET'!O752)</f>
        <v/>
      </c>
      <c s="86" t="str">
        <f>IF('S.D.PASTE SHEET'!P752="","",'S.D.PASTE SHEET'!P752)</f>
        <v/>
      </c>
      <c s="86" t="str">
        <f>IF('S.D.PASTE SHEET'!Q752="","",'S.D.PASTE SHEET'!Q752)</f>
        <v/>
      </c>
      <c s="86" t="str">
        <f>IF('S.D.PASTE SHEET'!R752="","",'S.D.PASTE SHEET'!R752)</f>
        <v/>
      </c>
      <c s="86" t="str">
        <f>IF('S.D.PASTE SHEET'!S752="","",'S.D.PASTE SHEET'!S752)</f>
        <v/>
      </c>
      <c s="86" t="str">
        <f>IF('S.D.PASTE SHEET'!T752="","",'S.D.PASTE SHEET'!T752)</f>
        <v/>
      </c>
      <c s="86" t="str">
        <f>IF('S.D.PASTE SHEET'!U752="","",'S.D.PASTE SHEET'!U752)</f>
        <v/>
      </c>
      <c s="86" t="str">
        <f>IF('S.D.PASTE SHEET'!V752="","",'S.D.PASTE SHEET'!V752)</f>
        <v/>
      </c>
      <c s="86" t="str">
        <f>IF('S.D.PASTE SHEET'!W752="","",'S.D.PASTE SHEET'!W752)</f>
        <v/>
      </c>
      <c s="86" t="str">
        <f>IF('S.D.PASTE SHEET'!X752="","",'S.D.PASTE SHEET'!X752)</f>
        <v/>
      </c>
      <c s="86" t="str">
        <f>IF('S.D.PASTE SHEET'!Y752="","",'S.D.PASTE SHEET'!Y752)</f>
        <v/>
      </c>
      <c s="86" t="str">
        <f>IF('S.D.PASTE SHEET'!Z752="","",'S.D.PASTE SHEET'!Z752)</f>
        <v/>
      </c>
      <c s="86" t="str">
        <f>IF('S.D.PASTE SHEET'!AA752="","",'S.D.PASTE SHEET'!AA752)</f>
        <v/>
      </c>
      <c s="86" t="str">
        <f>IF('S.D.PASTE SHEET'!AB752="","",'S.D.PASTE SHEET'!AB752)</f>
        <v/>
      </c>
      <c s="86" t="str">
        <f>IF('S.D.PASTE SHEET'!AC752="","",'S.D.PASTE SHEET'!AC752)</f>
        <v/>
      </c>
      <c s="86" t="str">
        <f>IF('S.D.PASTE SHEET'!AD752="","",'S.D.PASTE SHEET'!AD752)</f>
        <v/>
      </c>
      <c s="87"/>
      <c s="88" t="str">
        <f>IF(AK752="","",IF(AK752&gt;0,COUNT($AG$2:AG752),""))</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52" s="88" t="str">
        <f>IF(BC752="","",IF(BC752&gt;0,COUNT($AY$2:AY752),""))</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53" spans="1:66" ht="15.75" customHeight="1">
      <c r="A753" s="86" t="str">
        <f>IF('S.D.PASTE SHEET'!A753="","",'S.D.PASTE SHEET'!A753)</f>
        <v/>
      </c>
      <c s="86" t="str">
        <f>IF('S.D.PASTE SHEET'!B753="","",'S.D.PASTE SHEET'!B753)</f>
        <v/>
      </c>
      <c s="86" t="str">
        <f>IF('S.D.PASTE SHEET'!C753="","",'S.D.PASTE SHEET'!C753)</f>
        <v/>
      </c>
      <c s="86" t="str">
        <f>IF('S.D.PASTE SHEET'!D753="","",'S.D.PASTE SHEET'!D753)</f>
        <v/>
      </c>
      <c s="86" t="str">
        <f>IF('S.D.PASTE SHEET'!E753="","",'S.D.PASTE SHEET'!E753)</f>
        <v/>
      </c>
      <c s="86" t="str">
        <f>IF('S.D.PASTE SHEET'!F753="","",'S.D.PASTE SHEET'!F753)</f>
        <v/>
      </c>
      <c s="86" t="str">
        <f>IF('S.D.PASTE SHEET'!G753="","",'S.D.PASTE SHEET'!G753)</f>
        <v/>
      </c>
      <c s="86" t="str">
        <f>IF('S.D.PASTE SHEET'!H753="","",'S.D.PASTE SHEET'!H753)</f>
        <v/>
      </c>
      <c s="86" t="str">
        <f>IF('S.D.PASTE SHEET'!I753="","",'S.D.PASTE SHEET'!I753)</f>
        <v/>
      </c>
      <c s="86" t="str">
        <f>IF('S.D.PASTE SHEET'!J753="","",'S.D.PASTE SHEET'!J753)</f>
        <v/>
      </c>
      <c s="86" t="str">
        <f>IF('S.D.PASTE SHEET'!K753="","",'S.D.PASTE SHEET'!K753)</f>
        <v/>
      </c>
      <c s="86" t="str">
        <f>IF('S.D.PASTE SHEET'!L753="","",'S.D.PASTE SHEET'!L753)</f>
        <v/>
      </c>
      <c s="86" t="str">
        <f>IF('S.D.PASTE SHEET'!M753="","",'S.D.PASTE SHEET'!M753)</f>
        <v/>
      </c>
      <c s="86" t="str">
        <f>IF('S.D.PASTE SHEET'!N753="","",'S.D.PASTE SHEET'!N753)</f>
        <v/>
      </c>
      <c s="86" t="str">
        <f>IF('S.D.PASTE SHEET'!O753="","",'S.D.PASTE SHEET'!O753)</f>
        <v/>
      </c>
      <c s="86" t="str">
        <f>IF('S.D.PASTE SHEET'!P753="","",'S.D.PASTE SHEET'!P753)</f>
        <v/>
      </c>
      <c s="86" t="str">
        <f>IF('S.D.PASTE SHEET'!Q753="","",'S.D.PASTE SHEET'!Q753)</f>
        <v/>
      </c>
      <c s="86" t="str">
        <f>IF('S.D.PASTE SHEET'!R753="","",'S.D.PASTE SHEET'!R753)</f>
        <v/>
      </c>
      <c s="86" t="str">
        <f>IF('S.D.PASTE SHEET'!S753="","",'S.D.PASTE SHEET'!S753)</f>
        <v/>
      </c>
      <c s="86" t="str">
        <f>IF('S.D.PASTE SHEET'!T753="","",'S.D.PASTE SHEET'!T753)</f>
        <v/>
      </c>
      <c s="86" t="str">
        <f>IF('S.D.PASTE SHEET'!U753="","",'S.D.PASTE SHEET'!U753)</f>
        <v/>
      </c>
      <c s="86" t="str">
        <f>IF('S.D.PASTE SHEET'!V753="","",'S.D.PASTE SHEET'!V753)</f>
        <v/>
      </c>
      <c s="86" t="str">
        <f>IF('S.D.PASTE SHEET'!W753="","",'S.D.PASTE SHEET'!W753)</f>
        <v/>
      </c>
      <c s="86" t="str">
        <f>IF('S.D.PASTE SHEET'!X753="","",'S.D.PASTE SHEET'!X753)</f>
        <v/>
      </c>
      <c s="86" t="str">
        <f>IF('S.D.PASTE SHEET'!Y753="","",'S.D.PASTE SHEET'!Y753)</f>
        <v/>
      </c>
      <c s="86" t="str">
        <f>IF('S.D.PASTE SHEET'!Z753="","",'S.D.PASTE SHEET'!Z753)</f>
        <v/>
      </c>
      <c s="86" t="str">
        <f>IF('S.D.PASTE SHEET'!AA753="","",'S.D.PASTE SHEET'!AA753)</f>
        <v/>
      </c>
      <c s="86" t="str">
        <f>IF('S.D.PASTE SHEET'!AB753="","",'S.D.PASTE SHEET'!AB753)</f>
        <v/>
      </c>
      <c s="86" t="str">
        <f>IF('S.D.PASTE SHEET'!AC753="","",'S.D.PASTE SHEET'!AC753)</f>
        <v/>
      </c>
      <c s="86" t="str">
        <f>IF('S.D.PASTE SHEET'!AD753="","",'S.D.PASTE SHEET'!AD753)</f>
        <v/>
      </c>
      <c s="87"/>
      <c s="88" t="str">
        <f>IF(AK753="","",IF(AK753&gt;0,COUNT($AG$2:AG753),""))</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53" s="88" t="str">
        <f>IF(BC753="","",IF(BC753&gt;0,COUNT($AY$2:AY753),""))</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54" spans="1:66" ht="15.75" customHeight="1">
      <c r="A754" s="86" t="str">
        <f>IF('S.D.PASTE SHEET'!A754="","",'S.D.PASTE SHEET'!A754)</f>
        <v/>
      </c>
      <c s="86" t="str">
        <f>IF('S.D.PASTE SHEET'!B754="","",'S.D.PASTE SHEET'!B754)</f>
        <v/>
      </c>
      <c s="86" t="str">
        <f>IF('S.D.PASTE SHEET'!C754="","",'S.D.PASTE SHEET'!C754)</f>
        <v/>
      </c>
      <c s="86" t="str">
        <f>IF('S.D.PASTE SHEET'!D754="","",'S.D.PASTE SHEET'!D754)</f>
        <v/>
      </c>
      <c s="86" t="str">
        <f>IF('S.D.PASTE SHEET'!E754="","",'S.D.PASTE SHEET'!E754)</f>
        <v/>
      </c>
      <c s="86" t="str">
        <f>IF('S.D.PASTE SHEET'!F754="","",'S.D.PASTE SHEET'!F754)</f>
        <v/>
      </c>
      <c s="86" t="str">
        <f>IF('S.D.PASTE SHEET'!G754="","",'S.D.PASTE SHEET'!G754)</f>
        <v/>
      </c>
      <c s="86" t="str">
        <f>IF('S.D.PASTE SHEET'!H754="","",'S.D.PASTE SHEET'!H754)</f>
        <v/>
      </c>
      <c s="86" t="str">
        <f>IF('S.D.PASTE SHEET'!I754="","",'S.D.PASTE SHEET'!I754)</f>
        <v/>
      </c>
      <c s="86" t="str">
        <f>IF('S.D.PASTE SHEET'!J754="","",'S.D.PASTE SHEET'!J754)</f>
        <v/>
      </c>
      <c s="86" t="str">
        <f>IF('S.D.PASTE SHEET'!K754="","",'S.D.PASTE SHEET'!K754)</f>
        <v/>
      </c>
      <c s="86" t="str">
        <f>IF('S.D.PASTE SHEET'!L754="","",'S.D.PASTE SHEET'!L754)</f>
        <v/>
      </c>
      <c s="86" t="str">
        <f>IF('S.D.PASTE SHEET'!M754="","",'S.D.PASTE SHEET'!M754)</f>
        <v/>
      </c>
      <c s="86" t="str">
        <f>IF('S.D.PASTE SHEET'!N754="","",'S.D.PASTE SHEET'!N754)</f>
        <v/>
      </c>
      <c s="86" t="str">
        <f>IF('S.D.PASTE SHEET'!O754="","",'S.D.PASTE SHEET'!O754)</f>
        <v/>
      </c>
      <c s="86" t="str">
        <f>IF('S.D.PASTE SHEET'!P754="","",'S.D.PASTE SHEET'!P754)</f>
        <v/>
      </c>
      <c s="86" t="str">
        <f>IF('S.D.PASTE SHEET'!Q754="","",'S.D.PASTE SHEET'!Q754)</f>
        <v/>
      </c>
      <c s="86" t="str">
        <f>IF('S.D.PASTE SHEET'!R754="","",'S.D.PASTE SHEET'!R754)</f>
        <v/>
      </c>
      <c s="86" t="str">
        <f>IF('S.D.PASTE SHEET'!S754="","",'S.D.PASTE SHEET'!S754)</f>
        <v/>
      </c>
      <c s="86" t="str">
        <f>IF('S.D.PASTE SHEET'!T754="","",'S.D.PASTE SHEET'!T754)</f>
        <v/>
      </c>
      <c s="86" t="str">
        <f>IF('S.D.PASTE SHEET'!U754="","",'S.D.PASTE SHEET'!U754)</f>
        <v/>
      </c>
      <c s="86" t="str">
        <f>IF('S.D.PASTE SHEET'!V754="","",'S.D.PASTE SHEET'!V754)</f>
        <v/>
      </c>
      <c s="86" t="str">
        <f>IF('S.D.PASTE SHEET'!W754="","",'S.D.PASTE SHEET'!W754)</f>
        <v/>
      </c>
      <c s="86" t="str">
        <f>IF('S.D.PASTE SHEET'!X754="","",'S.D.PASTE SHEET'!X754)</f>
        <v/>
      </c>
      <c s="86" t="str">
        <f>IF('S.D.PASTE SHEET'!Y754="","",'S.D.PASTE SHEET'!Y754)</f>
        <v/>
      </c>
      <c s="86" t="str">
        <f>IF('S.D.PASTE SHEET'!Z754="","",'S.D.PASTE SHEET'!Z754)</f>
        <v/>
      </c>
      <c s="86" t="str">
        <f>IF('S.D.PASTE SHEET'!AA754="","",'S.D.PASTE SHEET'!AA754)</f>
        <v/>
      </c>
      <c s="86" t="str">
        <f>IF('S.D.PASTE SHEET'!AB754="","",'S.D.PASTE SHEET'!AB754)</f>
        <v/>
      </c>
      <c s="86" t="str">
        <f>IF('S.D.PASTE SHEET'!AC754="","",'S.D.PASTE SHEET'!AC754)</f>
        <v/>
      </c>
      <c s="86" t="str">
        <f>IF('S.D.PASTE SHEET'!AD754="","",'S.D.PASTE SHEET'!AD754)</f>
        <v/>
      </c>
      <c s="87"/>
      <c s="88" t="str">
        <f>IF(AK754="","",IF(AK754&gt;0,COUNT($AG$2:AG754),""))</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54" s="88" t="str">
        <f>IF(BC754="","",IF(BC754&gt;0,COUNT($AY$2:AY754),""))</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55" spans="1:66" ht="15.75" customHeight="1">
      <c r="A755" s="86" t="str">
        <f>IF('S.D.PASTE SHEET'!A755="","",'S.D.PASTE SHEET'!A755)</f>
        <v/>
      </c>
      <c s="86" t="str">
        <f>IF('S.D.PASTE SHEET'!B755="","",'S.D.PASTE SHEET'!B755)</f>
        <v/>
      </c>
      <c s="86" t="str">
        <f>IF('S.D.PASTE SHEET'!C755="","",'S.D.PASTE SHEET'!C755)</f>
        <v/>
      </c>
      <c s="86" t="str">
        <f>IF('S.D.PASTE SHEET'!D755="","",'S.D.PASTE SHEET'!D755)</f>
        <v/>
      </c>
      <c s="86" t="str">
        <f>IF('S.D.PASTE SHEET'!E755="","",'S.D.PASTE SHEET'!E755)</f>
        <v/>
      </c>
      <c s="86" t="str">
        <f>IF('S.D.PASTE SHEET'!F755="","",'S.D.PASTE SHEET'!F755)</f>
        <v/>
      </c>
      <c s="86" t="str">
        <f>IF('S.D.PASTE SHEET'!G755="","",'S.D.PASTE SHEET'!G755)</f>
        <v/>
      </c>
      <c s="86" t="str">
        <f>IF('S.D.PASTE SHEET'!H755="","",'S.D.PASTE SHEET'!H755)</f>
        <v/>
      </c>
      <c s="86" t="str">
        <f>IF('S.D.PASTE SHEET'!I755="","",'S.D.PASTE SHEET'!I755)</f>
        <v/>
      </c>
      <c s="86" t="str">
        <f>IF('S.D.PASTE SHEET'!J755="","",'S.D.PASTE SHEET'!J755)</f>
        <v/>
      </c>
      <c s="86" t="str">
        <f>IF('S.D.PASTE SHEET'!K755="","",'S.D.PASTE SHEET'!K755)</f>
        <v/>
      </c>
      <c s="86" t="str">
        <f>IF('S.D.PASTE SHEET'!L755="","",'S.D.PASTE SHEET'!L755)</f>
        <v/>
      </c>
      <c s="86" t="str">
        <f>IF('S.D.PASTE SHEET'!M755="","",'S.D.PASTE SHEET'!M755)</f>
        <v/>
      </c>
      <c s="86" t="str">
        <f>IF('S.D.PASTE SHEET'!N755="","",'S.D.PASTE SHEET'!N755)</f>
        <v/>
      </c>
      <c s="86" t="str">
        <f>IF('S.D.PASTE SHEET'!O755="","",'S.D.PASTE SHEET'!O755)</f>
        <v/>
      </c>
      <c s="86" t="str">
        <f>IF('S.D.PASTE SHEET'!P755="","",'S.D.PASTE SHEET'!P755)</f>
        <v/>
      </c>
      <c s="86" t="str">
        <f>IF('S.D.PASTE SHEET'!Q755="","",'S.D.PASTE SHEET'!Q755)</f>
        <v/>
      </c>
      <c s="86" t="str">
        <f>IF('S.D.PASTE SHEET'!R755="","",'S.D.PASTE SHEET'!R755)</f>
        <v/>
      </c>
      <c s="86" t="str">
        <f>IF('S.D.PASTE SHEET'!S755="","",'S.D.PASTE SHEET'!S755)</f>
        <v/>
      </c>
      <c s="86" t="str">
        <f>IF('S.D.PASTE SHEET'!T755="","",'S.D.PASTE SHEET'!T755)</f>
        <v/>
      </c>
      <c s="86" t="str">
        <f>IF('S.D.PASTE SHEET'!U755="","",'S.D.PASTE SHEET'!U755)</f>
        <v/>
      </c>
      <c s="86" t="str">
        <f>IF('S.D.PASTE SHEET'!V755="","",'S.D.PASTE SHEET'!V755)</f>
        <v/>
      </c>
      <c s="86" t="str">
        <f>IF('S.D.PASTE SHEET'!W755="","",'S.D.PASTE SHEET'!W755)</f>
        <v/>
      </c>
      <c s="86" t="str">
        <f>IF('S.D.PASTE SHEET'!X755="","",'S.D.PASTE SHEET'!X755)</f>
        <v/>
      </c>
      <c s="86" t="str">
        <f>IF('S.D.PASTE SHEET'!Y755="","",'S.D.PASTE SHEET'!Y755)</f>
        <v/>
      </c>
      <c s="86" t="str">
        <f>IF('S.D.PASTE SHEET'!Z755="","",'S.D.PASTE SHEET'!Z755)</f>
        <v/>
      </c>
      <c s="86" t="str">
        <f>IF('S.D.PASTE SHEET'!AA755="","",'S.D.PASTE SHEET'!AA755)</f>
        <v/>
      </c>
      <c s="86" t="str">
        <f>IF('S.D.PASTE SHEET'!AB755="","",'S.D.PASTE SHEET'!AB755)</f>
        <v/>
      </c>
      <c s="86" t="str">
        <f>IF('S.D.PASTE SHEET'!AC755="","",'S.D.PASTE SHEET'!AC755)</f>
        <v/>
      </c>
      <c s="86" t="str">
        <f>IF('S.D.PASTE SHEET'!AD755="","",'S.D.PASTE SHEET'!AD755)</f>
        <v/>
      </c>
      <c s="87"/>
      <c s="88" t="str">
        <f>IF(AK755="","",IF(AK755&gt;0,COUNT($AG$2:AG755),""))</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55" s="88" t="str">
        <f>IF(BC755="","",IF(BC755&gt;0,COUNT($AY$2:AY755),""))</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56" spans="1:66" ht="15.75" customHeight="1">
      <c r="A756" s="86" t="str">
        <f>IF('S.D.PASTE SHEET'!A756="","",'S.D.PASTE SHEET'!A756)</f>
        <v/>
      </c>
      <c s="86" t="str">
        <f>IF('S.D.PASTE SHEET'!B756="","",'S.D.PASTE SHEET'!B756)</f>
        <v/>
      </c>
      <c s="86" t="str">
        <f>IF('S.D.PASTE SHEET'!C756="","",'S.D.PASTE SHEET'!C756)</f>
        <v/>
      </c>
      <c s="86" t="str">
        <f>IF('S.D.PASTE SHEET'!D756="","",'S.D.PASTE SHEET'!D756)</f>
        <v/>
      </c>
      <c s="86" t="str">
        <f>IF('S.D.PASTE SHEET'!E756="","",'S.D.PASTE SHEET'!E756)</f>
        <v/>
      </c>
      <c s="86" t="str">
        <f>IF('S.D.PASTE SHEET'!F756="","",'S.D.PASTE SHEET'!F756)</f>
        <v/>
      </c>
      <c s="86" t="str">
        <f>IF('S.D.PASTE SHEET'!G756="","",'S.D.PASTE SHEET'!G756)</f>
        <v/>
      </c>
      <c s="86" t="str">
        <f>IF('S.D.PASTE SHEET'!H756="","",'S.D.PASTE SHEET'!H756)</f>
        <v/>
      </c>
      <c s="86" t="str">
        <f>IF('S.D.PASTE SHEET'!I756="","",'S.D.PASTE SHEET'!I756)</f>
        <v/>
      </c>
      <c s="86" t="str">
        <f>IF('S.D.PASTE SHEET'!J756="","",'S.D.PASTE SHEET'!J756)</f>
        <v/>
      </c>
      <c s="86" t="str">
        <f>IF('S.D.PASTE SHEET'!K756="","",'S.D.PASTE SHEET'!K756)</f>
        <v/>
      </c>
      <c s="86" t="str">
        <f>IF('S.D.PASTE SHEET'!L756="","",'S.D.PASTE SHEET'!L756)</f>
        <v/>
      </c>
      <c s="86" t="str">
        <f>IF('S.D.PASTE SHEET'!M756="","",'S.D.PASTE SHEET'!M756)</f>
        <v/>
      </c>
      <c s="86" t="str">
        <f>IF('S.D.PASTE SHEET'!N756="","",'S.D.PASTE SHEET'!N756)</f>
        <v/>
      </c>
      <c s="86" t="str">
        <f>IF('S.D.PASTE SHEET'!O756="","",'S.D.PASTE SHEET'!O756)</f>
        <v/>
      </c>
      <c s="86" t="str">
        <f>IF('S.D.PASTE SHEET'!P756="","",'S.D.PASTE SHEET'!P756)</f>
        <v/>
      </c>
      <c s="86" t="str">
        <f>IF('S.D.PASTE SHEET'!Q756="","",'S.D.PASTE SHEET'!Q756)</f>
        <v/>
      </c>
      <c s="86" t="str">
        <f>IF('S.D.PASTE SHEET'!R756="","",'S.D.PASTE SHEET'!R756)</f>
        <v/>
      </c>
      <c s="86" t="str">
        <f>IF('S.D.PASTE SHEET'!S756="","",'S.D.PASTE SHEET'!S756)</f>
        <v/>
      </c>
      <c s="86" t="str">
        <f>IF('S.D.PASTE SHEET'!T756="","",'S.D.PASTE SHEET'!T756)</f>
        <v/>
      </c>
      <c s="86" t="str">
        <f>IF('S.D.PASTE SHEET'!U756="","",'S.D.PASTE SHEET'!U756)</f>
        <v/>
      </c>
      <c s="86" t="str">
        <f>IF('S.D.PASTE SHEET'!V756="","",'S.D.PASTE SHEET'!V756)</f>
        <v/>
      </c>
      <c s="86" t="str">
        <f>IF('S.D.PASTE SHEET'!W756="","",'S.D.PASTE SHEET'!W756)</f>
        <v/>
      </c>
      <c s="86" t="str">
        <f>IF('S.D.PASTE SHEET'!X756="","",'S.D.PASTE SHEET'!X756)</f>
        <v/>
      </c>
      <c s="86" t="str">
        <f>IF('S.D.PASTE SHEET'!Y756="","",'S.D.PASTE SHEET'!Y756)</f>
        <v/>
      </c>
      <c s="86" t="str">
        <f>IF('S.D.PASTE SHEET'!Z756="","",'S.D.PASTE SHEET'!Z756)</f>
        <v/>
      </c>
      <c s="86" t="str">
        <f>IF('S.D.PASTE SHEET'!AA756="","",'S.D.PASTE SHEET'!AA756)</f>
        <v/>
      </c>
      <c s="86" t="str">
        <f>IF('S.D.PASTE SHEET'!AB756="","",'S.D.PASTE SHEET'!AB756)</f>
        <v/>
      </c>
      <c s="86" t="str">
        <f>IF('S.D.PASTE SHEET'!AC756="","",'S.D.PASTE SHEET'!AC756)</f>
        <v/>
      </c>
      <c s="86" t="str">
        <f>IF('S.D.PASTE SHEET'!AD756="","",'S.D.PASTE SHEET'!AD756)</f>
        <v/>
      </c>
      <c s="87"/>
      <c s="88" t="str">
        <f>IF(AK756="","",IF(AK756&gt;0,COUNT($AG$2:AG756),""))</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56" s="88" t="str">
        <f>IF(BC756="","",IF(BC756&gt;0,COUNT($AY$2:AY756),""))</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57" spans="1:66" ht="15.75" customHeight="1">
      <c r="A757" s="86" t="str">
        <f>IF('S.D.PASTE SHEET'!A757="","",'S.D.PASTE SHEET'!A757)</f>
        <v/>
      </c>
      <c s="86" t="str">
        <f>IF('S.D.PASTE SHEET'!B757="","",'S.D.PASTE SHEET'!B757)</f>
        <v/>
      </c>
      <c s="86" t="str">
        <f>IF('S.D.PASTE SHEET'!C757="","",'S.D.PASTE SHEET'!C757)</f>
        <v/>
      </c>
      <c s="86" t="str">
        <f>IF('S.D.PASTE SHEET'!D757="","",'S.D.PASTE SHEET'!D757)</f>
        <v/>
      </c>
      <c s="86" t="str">
        <f>IF('S.D.PASTE SHEET'!E757="","",'S.D.PASTE SHEET'!E757)</f>
        <v/>
      </c>
      <c s="86" t="str">
        <f>IF('S.D.PASTE SHEET'!F757="","",'S.D.PASTE SHEET'!F757)</f>
        <v/>
      </c>
      <c s="86" t="str">
        <f>IF('S.D.PASTE SHEET'!G757="","",'S.D.PASTE SHEET'!G757)</f>
        <v/>
      </c>
      <c s="86" t="str">
        <f>IF('S.D.PASTE SHEET'!H757="","",'S.D.PASTE SHEET'!H757)</f>
        <v/>
      </c>
      <c s="86" t="str">
        <f>IF('S.D.PASTE SHEET'!I757="","",'S.D.PASTE SHEET'!I757)</f>
        <v/>
      </c>
      <c s="86" t="str">
        <f>IF('S.D.PASTE SHEET'!J757="","",'S.D.PASTE SHEET'!J757)</f>
        <v/>
      </c>
      <c s="86" t="str">
        <f>IF('S.D.PASTE SHEET'!K757="","",'S.D.PASTE SHEET'!K757)</f>
        <v/>
      </c>
      <c s="86" t="str">
        <f>IF('S.D.PASTE SHEET'!L757="","",'S.D.PASTE SHEET'!L757)</f>
        <v/>
      </c>
      <c s="86" t="str">
        <f>IF('S.D.PASTE SHEET'!M757="","",'S.D.PASTE SHEET'!M757)</f>
        <v/>
      </c>
      <c s="86" t="str">
        <f>IF('S.D.PASTE SHEET'!N757="","",'S.D.PASTE SHEET'!N757)</f>
        <v/>
      </c>
      <c s="86" t="str">
        <f>IF('S.D.PASTE SHEET'!O757="","",'S.D.PASTE SHEET'!O757)</f>
        <v/>
      </c>
      <c s="86" t="str">
        <f>IF('S.D.PASTE SHEET'!P757="","",'S.D.PASTE SHEET'!P757)</f>
        <v/>
      </c>
      <c s="86" t="str">
        <f>IF('S.D.PASTE SHEET'!Q757="","",'S.D.PASTE SHEET'!Q757)</f>
        <v/>
      </c>
      <c s="86" t="str">
        <f>IF('S.D.PASTE SHEET'!R757="","",'S.D.PASTE SHEET'!R757)</f>
        <v/>
      </c>
      <c s="86" t="str">
        <f>IF('S.D.PASTE SHEET'!S757="","",'S.D.PASTE SHEET'!S757)</f>
        <v/>
      </c>
      <c s="86" t="str">
        <f>IF('S.D.PASTE SHEET'!T757="","",'S.D.PASTE SHEET'!T757)</f>
        <v/>
      </c>
      <c s="86" t="str">
        <f>IF('S.D.PASTE SHEET'!U757="","",'S.D.PASTE SHEET'!U757)</f>
        <v/>
      </c>
      <c s="86" t="str">
        <f>IF('S.D.PASTE SHEET'!V757="","",'S.D.PASTE SHEET'!V757)</f>
        <v/>
      </c>
      <c s="86" t="str">
        <f>IF('S.D.PASTE SHEET'!W757="","",'S.D.PASTE SHEET'!W757)</f>
        <v/>
      </c>
      <c s="86" t="str">
        <f>IF('S.D.PASTE SHEET'!X757="","",'S.D.PASTE SHEET'!X757)</f>
        <v/>
      </c>
      <c s="86" t="str">
        <f>IF('S.D.PASTE SHEET'!Y757="","",'S.D.PASTE SHEET'!Y757)</f>
        <v/>
      </c>
      <c s="86" t="str">
        <f>IF('S.D.PASTE SHEET'!Z757="","",'S.D.PASTE SHEET'!Z757)</f>
        <v/>
      </c>
      <c s="86" t="str">
        <f>IF('S.D.PASTE SHEET'!AA757="","",'S.D.PASTE SHEET'!AA757)</f>
        <v/>
      </c>
      <c s="86" t="str">
        <f>IF('S.D.PASTE SHEET'!AB757="","",'S.D.PASTE SHEET'!AB757)</f>
        <v/>
      </c>
      <c s="86" t="str">
        <f>IF('S.D.PASTE SHEET'!AC757="","",'S.D.PASTE SHEET'!AC757)</f>
        <v/>
      </c>
      <c s="86" t="str">
        <f>IF('S.D.PASTE SHEET'!AD757="","",'S.D.PASTE SHEET'!AD757)</f>
        <v/>
      </c>
      <c s="87"/>
      <c s="88" t="str">
        <f>IF(AK757="","",IF(AK757&gt;0,COUNT($AG$2:AG757),""))</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57" s="88" t="str">
        <f>IF(BC757="","",IF(BC757&gt;0,COUNT($AY$2:AY757),""))</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58" spans="1:66" ht="15.75" customHeight="1">
      <c r="A758" s="86" t="str">
        <f>IF('S.D.PASTE SHEET'!A758="","",'S.D.PASTE SHEET'!A758)</f>
        <v/>
      </c>
      <c s="86" t="str">
        <f>IF('S.D.PASTE SHEET'!B758="","",'S.D.PASTE SHEET'!B758)</f>
        <v/>
      </c>
      <c s="86" t="str">
        <f>IF('S.D.PASTE SHEET'!C758="","",'S.D.PASTE SHEET'!C758)</f>
        <v/>
      </c>
      <c s="86" t="str">
        <f>IF('S.D.PASTE SHEET'!D758="","",'S.D.PASTE SHEET'!D758)</f>
        <v/>
      </c>
      <c s="86" t="str">
        <f>IF('S.D.PASTE SHEET'!E758="","",'S.D.PASTE SHEET'!E758)</f>
        <v/>
      </c>
      <c s="86" t="str">
        <f>IF('S.D.PASTE SHEET'!F758="","",'S.D.PASTE SHEET'!F758)</f>
        <v/>
      </c>
      <c s="86" t="str">
        <f>IF('S.D.PASTE SHEET'!G758="","",'S.D.PASTE SHEET'!G758)</f>
        <v/>
      </c>
      <c s="86" t="str">
        <f>IF('S.D.PASTE SHEET'!H758="","",'S.D.PASTE SHEET'!H758)</f>
        <v/>
      </c>
      <c s="86" t="str">
        <f>IF('S.D.PASTE SHEET'!I758="","",'S.D.PASTE SHEET'!I758)</f>
        <v/>
      </c>
      <c s="86" t="str">
        <f>IF('S.D.PASTE SHEET'!J758="","",'S.D.PASTE SHEET'!J758)</f>
        <v/>
      </c>
      <c s="86" t="str">
        <f>IF('S.D.PASTE SHEET'!K758="","",'S.D.PASTE SHEET'!K758)</f>
        <v/>
      </c>
      <c s="86" t="str">
        <f>IF('S.D.PASTE SHEET'!L758="","",'S.D.PASTE SHEET'!L758)</f>
        <v/>
      </c>
      <c s="86" t="str">
        <f>IF('S.D.PASTE SHEET'!M758="","",'S.D.PASTE SHEET'!M758)</f>
        <v/>
      </c>
      <c s="86" t="str">
        <f>IF('S.D.PASTE SHEET'!N758="","",'S.D.PASTE SHEET'!N758)</f>
        <v/>
      </c>
      <c s="86" t="str">
        <f>IF('S.D.PASTE SHEET'!O758="","",'S.D.PASTE SHEET'!O758)</f>
        <v/>
      </c>
      <c s="86" t="str">
        <f>IF('S.D.PASTE SHEET'!P758="","",'S.D.PASTE SHEET'!P758)</f>
        <v/>
      </c>
      <c s="86" t="str">
        <f>IF('S.D.PASTE SHEET'!Q758="","",'S.D.PASTE SHEET'!Q758)</f>
        <v/>
      </c>
      <c s="86" t="str">
        <f>IF('S.D.PASTE SHEET'!R758="","",'S.D.PASTE SHEET'!R758)</f>
        <v/>
      </c>
      <c s="86" t="str">
        <f>IF('S.D.PASTE SHEET'!S758="","",'S.D.PASTE SHEET'!S758)</f>
        <v/>
      </c>
      <c s="86" t="str">
        <f>IF('S.D.PASTE SHEET'!T758="","",'S.D.PASTE SHEET'!T758)</f>
        <v/>
      </c>
      <c s="86" t="str">
        <f>IF('S.D.PASTE SHEET'!U758="","",'S.D.PASTE SHEET'!U758)</f>
        <v/>
      </c>
      <c s="86" t="str">
        <f>IF('S.D.PASTE SHEET'!V758="","",'S.D.PASTE SHEET'!V758)</f>
        <v/>
      </c>
      <c s="86" t="str">
        <f>IF('S.D.PASTE SHEET'!W758="","",'S.D.PASTE SHEET'!W758)</f>
        <v/>
      </c>
      <c s="86" t="str">
        <f>IF('S.D.PASTE SHEET'!X758="","",'S.D.PASTE SHEET'!X758)</f>
        <v/>
      </c>
      <c s="86" t="str">
        <f>IF('S.D.PASTE SHEET'!Y758="","",'S.D.PASTE SHEET'!Y758)</f>
        <v/>
      </c>
      <c s="86" t="str">
        <f>IF('S.D.PASTE SHEET'!Z758="","",'S.D.PASTE SHEET'!Z758)</f>
        <v/>
      </c>
      <c s="86" t="str">
        <f>IF('S.D.PASTE SHEET'!AA758="","",'S.D.PASTE SHEET'!AA758)</f>
        <v/>
      </c>
      <c s="86" t="str">
        <f>IF('S.D.PASTE SHEET'!AB758="","",'S.D.PASTE SHEET'!AB758)</f>
        <v/>
      </c>
      <c s="86" t="str">
        <f>IF('S.D.PASTE SHEET'!AC758="","",'S.D.PASTE SHEET'!AC758)</f>
        <v/>
      </c>
      <c s="86" t="str">
        <f>IF('S.D.PASTE SHEET'!AD758="","",'S.D.PASTE SHEET'!AD758)</f>
        <v/>
      </c>
      <c s="87"/>
      <c s="88" t="str">
        <f>IF(AK758="","",IF(AK758&gt;0,COUNT($AG$2:AG758),""))</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58" s="88" t="str">
        <f>IF(BC758="","",IF(BC758&gt;0,COUNT($AY$2:AY758),""))</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59" spans="1:66" ht="15.75" customHeight="1">
      <c r="A759" s="86" t="str">
        <f>IF('S.D.PASTE SHEET'!A759="","",'S.D.PASTE SHEET'!A759)</f>
        <v/>
      </c>
      <c s="86" t="str">
        <f>IF('S.D.PASTE SHEET'!B759="","",'S.D.PASTE SHEET'!B759)</f>
        <v/>
      </c>
      <c s="86" t="str">
        <f>IF('S.D.PASTE SHEET'!C759="","",'S.D.PASTE SHEET'!C759)</f>
        <v/>
      </c>
      <c s="86" t="str">
        <f>IF('S.D.PASTE SHEET'!D759="","",'S.D.PASTE SHEET'!D759)</f>
        <v/>
      </c>
      <c s="86" t="str">
        <f>IF('S.D.PASTE SHEET'!E759="","",'S.D.PASTE SHEET'!E759)</f>
        <v/>
      </c>
      <c s="86" t="str">
        <f>IF('S.D.PASTE SHEET'!F759="","",'S.D.PASTE SHEET'!F759)</f>
        <v/>
      </c>
      <c s="86" t="str">
        <f>IF('S.D.PASTE SHEET'!G759="","",'S.D.PASTE SHEET'!G759)</f>
        <v/>
      </c>
      <c s="86" t="str">
        <f>IF('S.D.PASTE SHEET'!H759="","",'S.D.PASTE SHEET'!H759)</f>
        <v/>
      </c>
      <c s="86" t="str">
        <f>IF('S.D.PASTE SHEET'!I759="","",'S.D.PASTE SHEET'!I759)</f>
        <v/>
      </c>
      <c s="86" t="str">
        <f>IF('S.D.PASTE SHEET'!J759="","",'S.D.PASTE SHEET'!J759)</f>
        <v/>
      </c>
      <c s="86" t="str">
        <f>IF('S.D.PASTE SHEET'!K759="","",'S.D.PASTE SHEET'!K759)</f>
        <v/>
      </c>
      <c s="86" t="str">
        <f>IF('S.D.PASTE SHEET'!L759="","",'S.D.PASTE SHEET'!L759)</f>
        <v/>
      </c>
      <c s="86" t="str">
        <f>IF('S.D.PASTE SHEET'!M759="","",'S.D.PASTE SHEET'!M759)</f>
        <v/>
      </c>
      <c s="86" t="str">
        <f>IF('S.D.PASTE SHEET'!N759="","",'S.D.PASTE SHEET'!N759)</f>
        <v/>
      </c>
      <c s="86" t="str">
        <f>IF('S.D.PASTE SHEET'!O759="","",'S.D.PASTE SHEET'!O759)</f>
        <v/>
      </c>
      <c s="86" t="str">
        <f>IF('S.D.PASTE SHEET'!P759="","",'S.D.PASTE SHEET'!P759)</f>
        <v/>
      </c>
      <c s="86" t="str">
        <f>IF('S.D.PASTE SHEET'!Q759="","",'S.D.PASTE SHEET'!Q759)</f>
        <v/>
      </c>
      <c s="86" t="str">
        <f>IF('S.D.PASTE SHEET'!R759="","",'S.D.PASTE SHEET'!R759)</f>
        <v/>
      </c>
      <c s="86" t="str">
        <f>IF('S.D.PASTE SHEET'!S759="","",'S.D.PASTE SHEET'!S759)</f>
        <v/>
      </c>
      <c s="86" t="str">
        <f>IF('S.D.PASTE SHEET'!T759="","",'S.D.PASTE SHEET'!T759)</f>
        <v/>
      </c>
      <c s="86" t="str">
        <f>IF('S.D.PASTE SHEET'!U759="","",'S.D.PASTE SHEET'!U759)</f>
        <v/>
      </c>
      <c s="86" t="str">
        <f>IF('S.D.PASTE SHEET'!V759="","",'S.D.PASTE SHEET'!V759)</f>
        <v/>
      </c>
      <c s="86" t="str">
        <f>IF('S.D.PASTE SHEET'!W759="","",'S.D.PASTE SHEET'!W759)</f>
        <v/>
      </c>
      <c s="86" t="str">
        <f>IF('S.D.PASTE SHEET'!X759="","",'S.D.PASTE SHEET'!X759)</f>
        <v/>
      </c>
      <c s="86" t="str">
        <f>IF('S.D.PASTE SHEET'!Y759="","",'S.D.PASTE SHEET'!Y759)</f>
        <v/>
      </c>
      <c s="86" t="str">
        <f>IF('S.D.PASTE SHEET'!Z759="","",'S.D.PASTE SHEET'!Z759)</f>
        <v/>
      </c>
      <c s="86" t="str">
        <f>IF('S.D.PASTE SHEET'!AA759="","",'S.D.PASTE SHEET'!AA759)</f>
        <v/>
      </c>
      <c s="86" t="str">
        <f>IF('S.D.PASTE SHEET'!AB759="","",'S.D.PASTE SHEET'!AB759)</f>
        <v/>
      </c>
      <c s="86" t="str">
        <f>IF('S.D.PASTE SHEET'!AC759="","",'S.D.PASTE SHEET'!AC759)</f>
        <v/>
      </c>
      <c s="86" t="str">
        <f>IF('S.D.PASTE SHEET'!AD759="","",'S.D.PASTE SHEET'!AD759)</f>
        <v/>
      </c>
      <c s="87"/>
      <c s="88" t="str">
        <f>IF(AK759="","",IF(AK759&gt;0,COUNT($AG$2:AG759),""))</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59" s="88" t="str">
        <f>IF(BC759="","",IF(BC759&gt;0,COUNT($AY$2:AY759),""))</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60" spans="1:66" ht="15.75" customHeight="1">
      <c r="A760" s="86" t="str">
        <f>IF('S.D.PASTE SHEET'!A760="","",'S.D.PASTE SHEET'!A760)</f>
        <v/>
      </c>
      <c s="86" t="str">
        <f>IF('S.D.PASTE SHEET'!B760="","",'S.D.PASTE SHEET'!B760)</f>
        <v/>
      </c>
      <c s="86" t="str">
        <f>IF('S.D.PASTE SHEET'!C760="","",'S.D.PASTE SHEET'!C760)</f>
        <v/>
      </c>
      <c s="86" t="str">
        <f>IF('S.D.PASTE SHEET'!D760="","",'S.D.PASTE SHEET'!D760)</f>
        <v/>
      </c>
      <c s="86" t="str">
        <f>IF('S.D.PASTE SHEET'!E760="","",'S.D.PASTE SHEET'!E760)</f>
        <v/>
      </c>
      <c s="86" t="str">
        <f>IF('S.D.PASTE SHEET'!F760="","",'S.D.PASTE SHEET'!F760)</f>
        <v/>
      </c>
      <c s="86" t="str">
        <f>IF('S.D.PASTE SHEET'!G760="","",'S.D.PASTE SHEET'!G760)</f>
        <v/>
      </c>
      <c s="86" t="str">
        <f>IF('S.D.PASTE SHEET'!H760="","",'S.D.PASTE SHEET'!H760)</f>
        <v/>
      </c>
      <c s="86" t="str">
        <f>IF('S.D.PASTE SHEET'!I760="","",'S.D.PASTE SHEET'!I760)</f>
        <v/>
      </c>
      <c s="86" t="str">
        <f>IF('S.D.PASTE SHEET'!J760="","",'S.D.PASTE SHEET'!J760)</f>
        <v/>
      </c>
      <c s="86" t="str">
        <f>IF('S.D.PASTE SHEET'!K760="","",'S.D.PASTE SHEET'!K760)</f>
        <v/>
      </c>
      <c s="86" t="str">
        <f>IF('S.D.PASTE SHEET'!L760="","",'S.D.PASTE SHEET'!L760)</f>
        <v/>
      </c>
      <c s="86" t="str">
        <f>IF('S.D.PASTE SHEET'!M760="","",'S.D.PASTE SHEET'!M760)</f>
        <v/>
      </c>
      <c s="86" t="str">
        <f>IF('S.D.PASTE SHEET'!N760="","",'S.D.PASTE SHEET'!N760)</f>
        <v/>
      </c>
      <c s="86" t="str">
        <f>IF('S.D.PASTE SHEET'!O760="","",'S.D.PASTE SHEET'!O760)</f>
        <v/>
      </c>
      <c s="86" t="str">
        <f>IF('S.D.PASTE SHEET'!P760="","",'S.D.PASTE SHEET'!P760)</f>
        <v/>
      </c>
      <c s="86" t="str">
        <f>IF('S.D.PASTE SHEET'!Q760="","",'S.D.PASTE SHEET'!Q760)</f>
        <v/>
      </c>
      <c s="86" t="str">
        <f>IF('S.D.PASTE SHEET'!R760="","",'S.D.PASTE SHEET'!R760)</f>
        <v/>
      </c>
      <c s="86" t="str">
        <f>IF('S.D.PASTE SHEET'!S760="","",'S.D.PASTE SHEET'!S760)</f>
        <v/>
      </c>
      <c s="86" t="str">
        <f>IF('S.D.PASTE SHEET'!T760="","",'S.D.PASTE SHEET'!T760)</f>
        <v/>
      </c>
      <c s="86" t="str">
        <f>IF('S.D.PASTE SHEET'!U760="","",'S.D.PASTE SHEET'!U760)</f>
        <v/>
      </c>
      <c s="86" t="str">
        <f>IF('S.D.PASTE SHEET'!V760="","",'S.D.PASTE SHEET'!V760)</f>
        <v/>
      </c>
      <c s="86" t="str">
        <f>IF('S.D.PASTE SHEET'!W760="","",'S.D.PASTE SHEET'!W760)</f>
        <v/>
      </c>
      <c s="86" t="str">
        <f>IF('S.D.PASTE SHEET'!X760="","",'S.D.PASTE SHEET'!X760)</f>
        <v/>
      </c>
      <c s="86" t="str">
        <f>IF('S.D.PASTE SHEET'!Y760="","",'S.D.PASTE SHEET'!Y760)</f>
        <v/>
      </c>
      <c s="86" t="str">
        <f>IF('S.D.PASTE SHEET'!Z760="","",'S.D.PASTE SHEET'!Z760)</f>
        <v/>
      </c>
      <c s="86" t="str">
        <f>IF('S.D.PASTE SHEET'!AA760="","",'S.D.PASTE SHEET'!AA760)</f>
        <v/>
      </c>
      <c s="86" t="str">
        <f>IF('S.D.PASTE SHEET'!AB760="","",'S.D.PASTE SHEET'!AB760)</f>
        <v/>
      </c>
      <c s="86" t="str">
        <f>IF('S.D.PASTE SHEET'!AC760="","",'S.D.PASTE SHEET'!AC760)</f>
        <v/>
      </c>
      <c s="86" t="str">
        <f>IF('S.D.PASTE SHEET'!AD760="","",'S.D.PASTE SHEET'!AD760)</f>
        <v/>
      </c>
      <c s="87"/>
      <c s="88" t="str">
        <f>IF(AK760="","",IF(AK760&gt;0,COUNT($AG$2:AG760),""))</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60" s="88" t="str">
        <f>IF(BC760="","",IF(BC760&gt;0,COUNT($AY$2:AY760),""))</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61" spans="1:66" ht="15.75" customHeight="1">
      <c r="A761" s="86" t="str">
        <f>IF('S.D.PASTE SHEET'!A761="","",'S.D.PASTE SHEET'!A761)</f>
        <v/>
      </c>
      <c s="86" t="str">
        <f>IF('S.D.PASTE SHEET'!B761="","",'S.D.PASTE SHEET'!B761)</f>
        <v/>
      </c>
      <c s="86" t="str">
        <f>IF('S.D.PASTE SHEET'!C761="","",'S.D.PASTE SHEET'!C761)</f>
        <v/>
      </c>
      <c s="86" t="str">
        <f>IF('S.D.PASTE SHEET'!D761="","",'S.D.PASTE SHEET'!D761)</f>
        <v/>
      </c>
      <c s="86" t="str">
        <f>IF('S.D.PASTE SHEET'!E761="","",'S.D.PASTE SHEET'!E761)</f>
        <v/>
      </c>
      <c s="86" t="str">
        <f>IF('S.D.PASTE SHEET'!F761="","",'S.D.PASTE SHEET'!F761)</f>
        <v/>
      </c>
      <c s="86" t="str">
        <f>IF('S.D.PASTE SHEET'!G761="","",'S.D.PASTE SHEET'!G761)</f>
        <v/>
      </c>
      <c s="86" t="str">
        <f>IF('S.D.PASTE SHEET'!H761="","",'S.D.PASTE SHEET'!H761)</f>
        <v/>
      </c>
      <c s="86" t="str">
        <f>IF('S.D.PASTE SHEET'!I761="","",'S.D.PASTE SHEET'!I761)</f>
        <v/>
      </c>
      <c s="86" t="str">
        <f>IF('S.D.PASTE SHEET'!J761="","",'S.D.PASTE SHEET'!J761)</f>
        <v/>
      </c>
      <c s="86" t="str">
        <f>IF('S.D.PASTE SHEET'!K761="","",'S.D.PASTE SHEET'!K761)</f>
        <v/>
      </c>
      <c s="86" t="str">
        <f>IF('S.D.PASTE SHEET'!L761="","",'S.D.PASTE SHEET'!L761)</f>
        <v/>
      </c>
      <c s="86" t="str">
        <f>IF('S.D.PASTE SHEET'!M761="","",'S.D.PASTE SHEET'!M761)</f>
        <v/>
      </c>
      <c s="86" t="str">
        <f>IF('S.D.PASTE SHEET'!N761="","",'S.D.PASTE SHEET'!N761)</f>
        <v/>
      </c>
      <c s="86" t="str">
        <f>IF('S.D.PASTE SHEET'!O761="","",'S.D.PASTE SHEET'!O761)</f>
        <v/>
      </c>
      <c s="86" t="str">
        <f>IF('S.D.PASTE SHEET'!P761="","",'S.D.PASTE SHEET'!P761)</f>
        <v/>
      </c>
      <c s="86" t="str">
        <f>IF('S.D.PASTE SHEET'!Q761="","",'S.D.PASTE SHEET'!Q761)</f>
        <v/>
      </c>
      <c s="86" t="str">
        <f>IF('S.D.PASTE SHEET'!R761="","",'S.D.PASTE SHEET'!R761)</f>
        <v/>
      </c>
      <c s="86" t="str">
        <f>IF('S.D.PASTE SHEET'!S761="","",'S.D.PASTE SHEET'!S761)</f>
        <v/>
      </c>
      <c s="86" t="str">
        <f>IF('S.D.PASTE SHEET'!T761="","",'S.D.PASTE SHEET'!T761)</f>
        <v/>
      </c>
      <c s="86" t="str">
        <f>IF('S.D.PASTE SHEET'!U761="","",'S.D.PASTE SHEET'!U761)</f>
        <v/>
      </c>
      <c s="86" t="str">
        <f>IF('S.D.PASTE SHEET'!V761="","",'S.D.PASTE SHEET'!V761)</f>
        <v/>
      </c>
      <c s="86" t="str">
        <f>IF('S.D.PASTE SHEET'!W761="","",'S.D.PASTE SHEET'!W761)</f>
        <v/>
      </c>
      <c s="86" t="str">
        <f>IF('S.D.PASTE SHEET'!X761="","",'S.D.PASTE SHEET'!X761)</f>
        <v/>
      </c>
      <c s="86" t="str">
        <f>IF('S.D.PASTE SHEET'!Y761="","",'S.D.PASTE SHEET'!Y761)</f>
        <v/>
      </c>
      <c s="86" t="str">
        <f>IF('S.D.PASTE SHEET'!Z761="","",'S.D.PASTE SHEET'!Z761)</f>
        <v/>
      </c>
      <c s="86" t="str">
        <f>IF('S.D.PASTE SHEET'!AA761="","",'S.D.PASTE SHEET'!AA761)</f>
        <v/>
      </c>
      <c s="86" t="str">
        <f>IF('S.D.PASTE SHEET'!AB761="","",'S.D.PASTE SHEET'!AB761)</f>
        <v/>
      </c>
      <c s="86" t="str">
        <f>IF('S.D.PASTE SHEET'!AC761="","",'S.D.PASTE SHEET'!AC761)</f>
        <v/>
      </c>
      <c s="86" t="str">
        <f>IF('S.D.PASTE SHEET'!AD761="","",'S.D.PASTE SHEET'!AD761)</f>
        <v/>
      </c>
      <c s="87"/>
      <c s="88" t="str">
        <f>IF(AK761="","",IF(AK761&gt;0,COUNT($AG$2:AG761),""))</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61" s="88" t="str">
        <f>IF(BC761="","",IF(BC761&gt;0,COUNT($AY$2:AY761),""))</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62" spans="1:66" ht="15.75" customHeight="1">
      <c r="A762" s="86" t="str">
        <f>IF('S.D.PASTE SHEET'!A762="","",'S.D.PASTE SHEET'!A762)</f>
        <v/>
      </c>
      <c s="86" t="str">
        <f>IF('S.D.PASTE SHEET'!B762="","",'S.D.PASTE SHEET'!B762)</f>
        <v/>
      </c>
      <c s="86" t="str">
        <f>IF('S.D.PASTE SHEET'!C762="","",'S.D.PASTE SHEET'!C762)</f>
        <v/>
      </c>
      <c s="86" t="str">
        <f>IF('S.D.PASTE SHEET'!D762="","",'S.D.PASTE SHEET'!D762)</f>
        <v/>
      </c>
      <c s="86" t="str">
        <f>IF('S.D.PASTE SHEET'!E762="","",'S.D.PASTE SHEET'!E762)</f>
        <v/>
      </c>
      <c s="86" t="str">
        <f>IF('S.D.PASTE SHEET'!F762="","",'S.D.PASTE SHEET'!F762)</f>
        <v/>
      </c>
      <c s="86" t="str">
        <f>IF('S.D.PASTE SHEET'!G762="","",'S.D.PASTE SHEET'!G762)</f>
        <v/>
      </c>
      <c s="86" t="str">
        <f>IF('S.D.PASTE SHEET'!H762="","",'S.D.PASTE SHEET'!H762)</f>
        <v/>
      </c>
      <c s="86" t="str">
        <f>IF('S.D.PASTE SHEET'!I762="","",'S.D.PASTE SHEET'!I762)</f>
        <v/>
      </c>
      <c s="86" t="str">
        <f>IF('S.D.PASTE SHEET'!J762="","",'S.D.PASTE SHEET'!J762)</f>
        <v/>
      </c>
      <c s="86" t="str">
        <f>IF('S.D.PASTE SHEET'!K762="","",'S.D.PASTE SHEET'!K762)</f>
        <v/>
      </c>
      <c s="86" t="str">
        <f>IF('S.D.PASTE SHEET'!L762="","",'S.D.PASTE SHEET'!L762)</f>
        <v/>
      </c>
      <c s="86" t="str">
        <f>IF('S.D.PASTE SHEET'!M762="","",'S.D.PASTE SHEET'!M762)</f>
        <v/>
      </c>
      <c s="86" t="str">
        <f>IF('S.D.PASTE SHEET'!N762="","",'S.D.PASTE SHEET'!N762)</f>
        <v/>
      </c>
      <c s="86" t="str">
        <f>IF('S.D.PASTE SHEET'!O762="","",'S.D.PASTE SHEET'!O762)</f>
        <v/>
      </c>
      <c s="86" t="str">
        <f>IF('S.D.PASTE SHEET'!P762="","",'S.D.PASTE SHEET'!P762)</f>
        <v/>
      </c>
      <c s="86" t="str">
        <f>IF('S.D.PASTE SHEET'!Q762="","",'S.D.PASTE SHEET'!Q762)</f>
        <v/>
      </c>
      <c s="86" t="str">
        <f>IF('S.D.PASTE SHEET'!R762="","",'S.D.PASTE SHEET'!R762)</f>
        <v/>
      </c>
      <c s="86" t="str">
        <f>IF('S.D.PASTE SHEET'!S762="","",'S.D.PASTE SHEET'!S762)</f>
        <v/>
      </c>
      <c s="86" t="str">
        <f>IF('S.D.PASTE SHEET'!T762="","",'S.D.PASTE SHEET'!T762)</f>
        <v/>
      </c>
      <c s="86" t="str">
        <f>IF('S.D.PASTE SHEET'!U762="","",'S.D.PASTE SHEET'!U762)</f>
        <v/>
      </c>
      <c s="86" t="str">
        <f>IF('S.D.PASTE SHEET'!V762="","",'S.D.PASTE SHEET'!V762)</f>
        <v/>
      </c>
      <c s="86" t="str">
        <f>IF('S.D.PASTE SHEET'!W762="","",'S.D.PASTE SHEET'!W762)</f>
        <v/>
      </c>
      <c s="86" t="str">
        <f>IF('S.D.PASTE SHEET'!X762="","",'S.D.PASTE SHEET'!X762)</f>
        <v/>
      </c>
      <c s="86" t="str">
        <f>IF('S.D.PASTE SHEET'!Y762="","",'S.D.PASTE SHEET'!Y762)</f>
        <v/>
      </c>
      <c s="86" t="str">
        <f>IF('S.D.PASTE SHEET'!Z762="","",'S.D.PASTE SHEET'!Z762)</f>
        <v/>
      </c>
      <c s="86" t="str">
        <f>IF('S.D.PASTE SHEET'!AA762="","",'S.D.PASTE SHEET'!AA762)</f>
        <v/>
      </c>
      <c s="86" t="str">
        <f>IF('S.D.PASTE SHEET'!AB762="","",'S.D.PASTE SHEET'!AB762)</f>
        <v/>
      </c>
      <c s="86" t="str">
        <f>IF('S.D.PASTE SHEET'!AC762="","",'S.D.PASTE SHEET'!AC762)</f>
        <v/>
      </c>
      <c s="86" t="str">
        <f>IF('S.D.PASTE SHEET'!AD762="","",'S.D.PASTE SHEET'!AD762)</f>
        <v/>
      </c>
      <c s="87"/>
      <c s="88" t="str">
        <f>IF(AK762="","",IF(AK762&gt;0,COUNT($AG$2:AG762),""))</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62" s="88" t="str">
        <f>IF(BC762="","",IF(BC762&gt;0,COUNT($AY$2:AY762),""))</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63" spans="1:66" ht="15.75" customHeight="1">
      <c r="A763" s="86" t="str">
        <f>IF('S.D.PASTE SHEET'!A763="","",'S.D.PASTE SHEET'!A763)</f>
        <v/>
      </c>
      <c s="86" t="str">
        <f>IF('S.D.PASTE SHEET'!B763="","",'S.D.PASTE SHEET'!B763)</f>
        <v/>
      </c>
      <c s="86" t="str">
        <f>IF('S.D.PASTE SHEET'!C763="","",'S.D.PASTE SHEET'!C763)</f>
        <v/>
      </c>
      <c s="86" t="str">
        <f>IF('S.D.PASTE SHEET'!D763="","",'S.D.PASTE SHEET'!D763)</f>
        <v/>
      </c>
      <c s="86" t="str">
        <f>IF('S.D.PASTE SHEET'!E763="","",'S.D.PASTE SHEET'!E763)</f>
        <v/>
      </c>
      <c s="86" t="str">
        <f>IF('S.D.PASTE SHEET'!F763="","",'S.D.PASTE SHEET'!F763)</f>
        <v/>
      </c>
      <c s="86" t="str">
        <f>IF('S.D.PASTE SHEET'!G763="","",'S.D.PASTE SHEET'!G763)</f>
        <v/>
      </c>
      <c s="86" t="str">
        <f>IF('S.D.PASTE SHEET'!H763="","",'S.D.PASTE SHEET'!H763)</f>
        <v/>
      </c>
      <c s="86" t="str">
        <f>IF('S.D.PASTE SHEET'!I763="","",'S.D.PASTE SHEET'!I763)</f>
        <v/>
      </c>
      <c s="86" t="str">
        <f>IF('S.D.PASTE SHEET'!J763="","",'S.D.PASTE SHEET'!J763)</f>
        <v/>
      </c>
      <c s="86" t="str">
        <f>IF('S.D.PASTE SHEET'!K763="","",'S.D.PASTE SHEET'!K763)</f>
        <v/>
      </c>
      <c s="86" t="str">
        <f>IF('S.D.PASTE SHEET'!L763="","",'S.D.PASTE SHEET'!L763)</f>
        <v/>
      </c>
      <c s="86" t="str">
        <f>IF('S.D.PASTE SHEET'!M763="","",'S.D.PASTE SHEET'!M763)</f>
        <v/>
      </c>
      <c s="86" t="str">
        <f>IF('S.D.PASTE SHEET'!N763="","",'S.D.PASTE SHEET'!N763)</f>
        <v/>
      </c>
      <c s="86" t="str">
        <f>IF('S.D.PASTE SHEET'!O763="","",'S.D.PASTE SHEET'!O763)</f>
        <v/>
      </c>
      <c s="86" t="str">
        <f>IF('S.D.PASTE SHEET'!P763="","",'S.D.PASTE SHEET'!P763)</f>
        <v/>
      </c>
      <c s="86" t="str">
        <f>IF('S.D.PASTE SHEET'!Q763="","",'S.D.PASTE SHEET'!Q763)</f>
        <v/>
      </c>
      <c s="86" t="str">
        <f>IF('S.D.PASTE SHEET'!R763="","",'S.D.PASTE SHEET'!R763)</f>
        <v/>
      </c>
      <c s="86" t="str">
        <f>IF('S.D.PASTE SHEET'!S763="","",'S.D.PASTE SHEET'!S763)</f>
        <v/>
      </c>
      <c s="86" t="str">
        <f>IF('S.D.PASTE SHEET'!T763="","",'S.D.PASTE SHEET'!T763)</f>
        <v/>
      </c>
      <c s="86" t="str">
        <f>IF('S.D.PASTE SHEET'!U763="","",'S.D.PASTE SHEET'!U763)</f>
        <v/>
      </c>
      <c s="86" t="str">
        <f>IF('S.D.PASTE SHEET'!V763="","",'S.D.PASTE SHEET'!V763)</f>
        <v/>
      </c>
      <c s="86" t="str">
        <f>IF('S.D.PASTE SHEET'!W763="","",'S.D.PASTE SHEET'!W763)</f>
        <v/>
      </c>
      <c s="86" t="str">
        <f>IF('S.D.PASTE SHEET'!X763="","",'S.D.PASTE SHEET'!X763)</f>
        <v/>
      </c>
      <c s="86" t="str">
        <f>IF('S.D.PASTE SHEET'!Y763="","",'S.D.PASTE SHEET'!Y763)</f>
        <v/>
      </c>
      <c s="86" t="str">
        <f>IF('S.D.PASTE SHEET'!Z763="","",'S.D.PASTE SHEET'!Z763)</f>
        <v/>
      </c>
      <c s="86" t="str">
        <f>IF('S.D.PASTE SHEET'!AA763="","",'S.D.PASTE SHEET'!AA763)</f>
        <v/>
      </c>
      <c s="86" t="str">
        <f>IF('S.D.PASTE SHEET'!AB763="","",'S.D.PASTE SHEET'!AB763)</f>
        <v/>
      </c>
      <c s="86" t="str">
        <f>IF('S.D.PASTE SHEET'!AC763="","",'S.D.PASTE SHEET'!AC763)</f>
        <v/>
      </c>
      <c s="86" t="str">
        <f>IF('S.D.PASTE SHEET'!AD763="","",'S.D.PASTE SHEET'!AD763)</f>
        <v/>
      </c>
      <c s="87"/>
      <c s="88" t="str">
        <f>IF(AK763="","",IF(AK763&gt;0,COUNT($AG$2:AG763),""))</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63" s="88" t="str">
        <f>IF(BC763="","",IF(BC763&gt;0,COUNT($AY$2:AY763),""))</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64" spans="1:66" ht="15.75" customHeight="1">
      <c r="A764" s="86" t="str">
        <f>IF('S.D.PASTE SHEET'!A764="","",'S.D.PASTE SHEET'!A764)</f>
        <v/>
      </c>
      <c s="86" t="str">
        <f>IF('S.D.PASTE SHEET'!B764="","",'S.D.PASTE SHEET'!B764)</f>
        <v/>
      </c>
      <c s="86" t="str">
        <f>IF('S.D.PASTE SHEET'!C764="","",'S.D.PASTE SHEET'!C764)</f>
        <v/>
      </c>
      <c s="86" t="str">
        <f>IF('S.D.PASTE SHEET'!D764="","",'S.D.PASTE SHEET'!D764)</f>
        <v/>
      </c>
      <c s="86" t="str">
        <f>IF('S.D.PASTE SHEET'!E764="","",'S.D.PASTE SHEET'!E764)</f>
        <v/>
      </c>
      <c s="86" t="str">
        <f>IF('S.D.PASTE SHEET'!F764="","",'S.D.PASTE SHEET'!F764)</f>
        <v/>
      </c>
      <c s="86" t="str">
        <f>IF('S.D.PASTE SHEET'!G764="","",'S.D.PASTE SHEET'!G764)</f>
        <v/>
      </c>
      <c s="86" t="str">
        <f>IF('S.D.PASTE SHEET'!H764="","",'S.D.PASTE SHEET'!H764)</f>
        <v/>
      </c>
      <c s="86" t="str">
        <f>IF('S.D.PASTE SHEET'!I764="","",'S.D.PASTE SHEET'!I764)</f>
        <v/>
      </c>
      <c s="86" t="str">
        <f>IF('S.D.PASTE SHEET'!J764="","",'S.D.PASTE SHEET'!J764)</f>
        <v/>
      </c>
      <c s="86" t="str">
        <f>IF('S.D.PASTE SHEET'!K764="","",'S.D.PASTE SHEET'!K764)</f>
        <v/>
      </c>
      <c s="86" t="str">
        <f>IF('S.D.PASTE SHEET'!L764="","",'S.D.PASTE SHEET'!L764)</f>
        <v/>
      </c>
      <c s="86" t="str">
        <f>IF('S.D.PASTE SHEET'!M764="","",'S.D.PASTE SHEET'!M764)</f>
        <v/>
      </c>
      <c s="86" t="str">
        <f>IF('S.D.PASTE SHEET'!N764="","",'S.D.PASTE SHEET'!N764)</f>
        <v/>
      </c>
      <c s="86" t="str">
        <f>IF('S.D.PASTE SHEET'!O764="","",'S.D.PASTE SHEET'!O764)</f>
        <v/>
      </c>
      <c s="86" t="str">
        <f>IF('S.D.PASTE SHEET'!P764="","",'S.D.PASTE SHEET'!P764)</f>
        <v/>
      </c>
      <c s="86" t="str">
        <f>IF('S.D.PASTE SHEET'!Q764="","",'S.D.PASTE SHEET'!Q764)</f>
        <v/>
      </c>
      <c s="86" t="str">
        <f>IF('S.D.PASTE SHEET'!R764="","",'S.D.PASTE SHEET'!R764)</f>
        <v/>
      </c>
      <c s="86" t="str">
        <f>IF('S.D.PASTE SHEET'!S764="","",'S.D.PASTE SHEET'!S764)</f>
        <v/>
      </c>
      <c s="86" t="str">
        <f>IF('S.D.PASTE SHEET'!T764="","",'S.D.PASTE SHEET'!T764)</f>
        <v/>
      </c>
      <c s="86" t="str">
        <f>IF('S.D.PASTE SHEET'!U764="","",'S.D.PASTE SHEET'!U764)</f>
        <v/>
      </c>
      <c s="86" t="str">
        <f>IF('S.D.PASTE SHEET'!V764="","",'S.D.PASTE SHEET'!V764)</f>
        <v/>
      </c>
      <c s="86" t="str">
        <f>IF('S.D.PASTE SHEET'!W764="","",'S.D.PASTE SHEET'!W764)</f>
        <v/>
      </c>
      <c s="86" t="str">
        <f>IF('S.D.PASTE SHEET'!X764="","",'S.D.PASTE SHEET'!X764)</f>
        <v/>
      </c>
      <c s="86" t="str">
        <f>IF('S.D.PASTE SHEET'!Y764="","",'S.D.PASTE SHEET'!Y764)</f>
        <v/>
      </c>
      <c s="86" t="str">
        <f>IF('S.D.PASTE SHEET'!Z764="","",'S.D.PASTE SHEET'!Z764)</f>
        <v/>
      </c>
      <c s="86" t="str">
        <f>IF('S.D.PASTE SHEET'!AA764="","",'S.D.PASTE SHEET'!AA764)</f>
        <v/>
      </c>
      <c s="86" t="str">
        <f>IF('S.D.PASTE SHEET'!AB764="","",'S.D.PASTE SHEET'!AB764)</f>
        <v/>
      </c>
      <c s="86" t="str">
        <f>IF('S.D.PASTE SHEET'!AC764="","",'S.D.PASTE SHEET'!AC764)</f>
        <v/>
      </c>
      <c s="86" t="str">
        <f>IF('S.D.PASTE SHEET'!AD764="","",'S.D.PASTE SHEET'!AD764)</f>
        <v/>
      </c>
      <c s="87"/>
      <c s="88" t="str">
        <f>IF(AK764="","",IF(AK764&gt;0,COUNT($AG$2:AG764),""))</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64" s="88" t="str">
        <f>IF(BC764="","",IF(BC764&gt;0,COUNT($AY$2:AY764),""))</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65" spans="1:66" ht="15.75" customHeight="1">
      <c r="A765" s="86" t="str">
        <f>IF('S.D.PASTE SHEET'!A765="","",'S.D.PASTE SHEET'!A765)</f>
        <v/>
      </c>
      <c s="86" t="str">
        <f>IF('S.D.PASTE SHEET'!B765="","",'S.D.PASTE SHEET'!B765)</f>
        <v/>
      </c>
      <c s="86" t="str">
        <f>IF('S.D.PASTE SHEET'!C765="","",'S.D.PASTE SHEET'!C765)</f>
        <v/>
      </c>
      <c s="86" t="str">
        <f>IF('S.D.PASTE SHEET'!D765="","",'S.D.PASTE SHEET'!D765)</f>
        <v/>
      </c>
      <c s="86" t="str">
        <f>IF('S.D.PASTE SHEET'!E765="","",'S.D.PASTE SHEET'!E765)</f>
        <v/>
      </c>
      <c s="86" t="str">
        <f>IF('S.D.PASTE SHEET'!F765="","",'S.D.PASTE SHEET'!F765)</f>
        <v/>
      </c>
      <c s="86" t="str">
        <f>IF('S.D.PASTE SHEET'!G765="","",'S.D.PASTE SHEET'!G765)</f>
        <v/>
      </c>
      <c s="86" t="str">
        <f>IF('S.D.PASTE SHEET'!H765="","",'S.D.PASTE SHEET'!H765)</f>
        <v/>
      </c>
      <c s="86" t="str">
        <f>IF('S.D.PASTE SHEET'!I765="","",'S.D.PASTE SHEET'!I765)</f>
        <v/>
      </c>
      <c s="86" t="str">
        <f>IF('S.D.PASTE SHEET'!J765="","",'S.D.PASTE SHEET'!J765)</f>
        <v/>
      </c>
      <c s="86" t="str">
        <f>IF('S.D.PASTE SHEET'!K765="","",'S.D.PASTE SHEET'!K765)</f>
        <v/>
      </c>
      <c s="86" t="str">
        <f>IF('S.D.PASTE SHEET'!L765="","",'S.D.PASTE SHEET'!L765)</f>
        <v/>
      </c>
      <c s="86" t="str">
        <f>IF('S.D.PASTE SHEET'!M765="","",'S.D.PASTE SHEET'!M765)</f>
        <v/>
      </c>
      <c s="86" t="str">
        <f>IF('S.D.PASTE SHEET'!N765="","",'S.D.PASTE SHEET'!N765)</f>
        <v/>
      </c>
      <c s="86" t="str">
        <f>IF('S.D.PASTE SHEET'!O765="","",'S.D.PASTE SHEET'!O765)</f>
        <v/>
      </c>
      <c s="86" t="str">
        <f>IF('S.D.PASTE SHEET'!P765="","",'S.D.PASTE SHEET'!P765)</f>
        <v/>
      </c>
      <c s="86" t="str">
        <f>IF('S.D.PASTE SHEET'!Q765="","",'S.D.PASTE SHEET'!Q765)</f>
        <v/>
      </c>
      <c s="86" t="str">
        <f>IF('S.D.PASTE SHEET'!R765="","",'S.D.PASTE SHEET'!R765)</f>
        <v/>
      </c>
      <c s="86" t="str">
        <f>IF('S.D.PASTE SHEET'!S765="","",'S.D.PASTE SHEET'!S765)</f>
        <v/>
      </c>
      <c s="86" t="str">
        <f>IF('S.D.PASTE SHEET'!T765="","",'S.D.PASTE SHEET'!T765)</f>
        <v/>
      </c>
      <c s="86" t="str">
        <f>IF('S.D.PASTE SHEET'!U765="","",'S.D.PASTE SHEET'!U765)</f>
        <v/>
      </c>
      <c s="86" t="str">
        <f>IF('S.D.PASTE SHEET'!V765="","",'S.D.PASTE SHEET'!V765)</f>
        <v/>
      </c>
      <c s="86" t="str">
        <f>IF('S.D.PASTE SHEET'!W765="","",'S.D.PASTE SHEET'!W765)</f>
        <v/>
      </c>
      <c s="86" t="str">
        <f>IF('S.D.PASTE SHEET'!X765="","",'S.D.PASTE SHEET'!X765)</f>
        <v/>
      </c>
      <c s="86" t="str">
        <f>IF('S.D.PASTE SHEET'!Y765="","",'S.D.PASTE SHEET'!Y765)</f>
        <v/>
      </c>
      <c s="86" t="str">
        <f>IF('S.D.PASTE SHEET'!Z765="","",'S.D.PASTE SHEET'!Z765)</f>
        <v/>
      </c>
      <c s="86" t="str">
        <f>IF('S.D.PASTE SHEET'!AA765="","",'S.D.PASTE SHEET'!AA765)</f>
        <v/>
      </c>
      <c s="86" t="str">
        <f>IF('S.D.PASTE SHEET'!AB765="","",'S.D.PASTE SHEET'!AB765)</f>
        <v/>
      </c>
      <c s="86" t="str">
        <f>IF('S.D.PASTE SHEET'!AC765="","",'S.D.PASTE SHEET'!AC765)</f>
        <v/>
      </c>
      <c s="86" t="str">
        <f>IF('S.D.PASTE SHEET'!AD765="","",'S.D.PASTE SHEET'!AD765)</f>
        <v/>
      </c>
      <c s="87"/>
      <c s="88" t="str">
        <f>IF(AK765="","",IF(AK765&gt;0,COUNT($AG$2:AG765),""))</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65" s="88" t="str">
        <f>IF(BC765="","",IF(BC765&gt;0,COUNT($AY$2:AY765),""))</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66" spans="1:66" ht="15.75" customHeight="1">
      <c r="A766" s="86" t="str">
        <f>IF('S.D.PASTE SHEET'!A766="","",'S.D.PASTE SHEET'!A766)</f>
        <v/>
      </c>
      <c s="86" t="str">
        <f>IF('S.D.PASTE SHEET'!B766="","",'S.D.PASTE SHEET'!B766)</f>
        <v/>
      </c>
      <c s="86" t="str">
        <f>IF('S.D.PASTE SHEET'!C766="","",'S.D.PASTE SHEET'!C766)</f>
        <v/>
      </c>
      <c s="86" t="str">
        <f>IF('S.D.PASTE SHEET'!D766="","",'S.D.PASTE SHEET'!D766)</f>
        <v/>
      </c>
      <c s="86" t="str">
        <f>IF('S.D.PASTE SHEET'!E766="","",'S.D.PASTE SHEET'!E766)</f>
        <v/>
      </c>
      <c s="86" t="str">
        <f>IF('S.D.PASTE SHEET'!F766="","",'S.D.PASTE SHEET'!F766)</f>
        <v/>
      </c>
      <c s="86" t="str">
        <f>IF('S.D.PASTE SHEET'!G766="","",'S.D.PASTE SHEET'!G766)</f>
        <v/>
      </c>
      <c s="86" t="str">
        <f>IF('S.D.PASTE SHEET'!H766="","",'S.D.PASTE SHEET'!H766)</f>
        <v/>
      </c>
      <c s="86" t="str">
        <f>IF('S.D.PASTE SHEET'!I766="","",'S.D.PASTE SHEET'!I766)</f>
        <v/>
      </c>
      <c s="86" t="str">
        <f>IF('S.D.PASTE SHEET'!J766="","",'S.D.PASTE SHEET'!J766)</f>
        <v/>
      </c>
      <c s="86" t="str">
        <f>IF('S.D.PASTE SHEET'!K766="","",'S.D.PASTE SHEET'!K766)</f>
        <v/>
      </c>
      <c s="86" t="str">
        <f>IF('S.D.PASTE SHEET'!L766="","",'S.D.PASTE SHEET'!L766)</f>
        <v/>
      </c>
      <c s="86" t="str">
        <f>IF('S.D.PASTE SHEET'!M766="","",'S.D.PASTE SHEET'!M766)</f>
        <v/>
      </c>
      <c s="86" t="str">
        <f>IF('S.D.PASTE SHEET'!N766="","",'S.D.PASTE SHEET'!N766)</f>
        <v/>
      </c>
      <c s="86" t="str">
        <f>IF('S.D.PASTE SHEET'!O766="","",'S.D.PASTE SHEET'!O766)</f>
        <v/>
      </c>
      <c s="86" t="str">
        <f>IF('S.D.PASTE SHEET'!P766="","",'S.D.PASTE SHEET'!P766)</f>
        <v/>
      </c>
      <c s="86" t="str">
        <f>IF('S.D.PASTE SHEET'!Q766="","",'S.D.PASTE SHEET'!Q766)</f>
        <v/>
      </c>
      <c s="86" t="str">
        <f>IF('S.D.PASTE SHEET'!R766="","",'S.D.PASTE SHEET'!R766)</f>
        <v/>
      </c>
      <c s="86" t="str">
        <f>IF('S.D.PASTE SHEET'!S766="","",'S.D.PASTE SHEET'!S766)</f>
        <v/>
      </c>
      <c s="86" t="str">
        <f>IF('S.D.PASTE SHEET'!T766="","",'S.D.PASTE SHEET'!T766)</f>
        <v/>
      </c>
      <c s="86" t="str">
        <f>IF('S.D.PASTE SHEET'!U766="","",'S.D.PASTE SHEET'!U766)</f>
        <v/>
      </c>
      <c s="86" t="str">
        <f>IF('S.D.PASTE SHEET'!V766="","",'S.D.PASTE SHEET'!V766)</f>
        <v/>
      </c>
      <c s="86" t="str">
        <f>IF('S.D.PASTE SHEET'!W766="","",'S.D.PASTE SHEET'!W766)</f>
        <v/>
      </c>
      <c s="86" t="str">
        <f>IF('S.D.PASTE SHEET'!X766="","",'S.D.PASTE SHEET'!X766)</f>
        <v/>
      </c>
      <c s="86" t="str">
        <f>IF('S.D.PASTE SHEET'!Y766="","",'S.D.PASTE SHEET'!Y766)</f>
        <v/>
      </c>
      <c s="86" t="str">
        <f>IF('S.D.PASTE SHEET'!Z766="","",'S.D.PASTE SHEET'!Z766)</f>
        <v/>
      </c>
      <c s="86" t="str">
        <f>IF('S.D.PASTE SHEET'!AA766="","",'S.D.PASTE SHEET'!AA766)</f>
        <v/>
      </c>
      <c s="86" t="str">
        <f>IF('S.D.PASTE SHEET'!AB766="","",'S.D.PASTE SHEET'!AB766)</f>
        <v/>
      </c>
      <c s="86" t="str">
        <f>IF('S.D.PASTE SHEET'!AC766="","",'S.D.PASTE SHEET'!AC766)</f>
        <v/>
      </c>
      <c s="86" t="str">
        <f>IF('S.D.PASTE SHEET'!AD766="","",'S.D.PASTE SHEET'!AD766)</f>
        <v/>
      </c>
      <c s="87"/>
      <c s="88" t="str">
        <f>IF(AK766="","",IF(AK766&gt;0,COUNT($AG$2:AG766),""))</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66" s="88" t="str">
        <f>IF(BC766="","",IF(BC766&gt;0,COUNT($AY$2:AY766),""))</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67" spans="1:66" ht="15.75" customHeight="1">
      <c r="A767" s="86" t="str">
        <f>IF('S.D.PASTE SHEET'!A767="","",'S.D.PASTE SHEET'!A767)</f>
        <v/>
      </c>
      <c s="86" t="str">
        <f>IF('S.D.PASTE SHEET'!B767="","",'S.D.PASTE SHEET'!B767)</f>
        <v/>
      </c>
      <c s="86" t="str">
        <f>IF('S.D.PASTE SHEET'!C767="","",'S.D.PASTE SHEET'!C767)</f>
        <v/>
      </c>
      <c s="86" t="str">
        <f>IF('S.D.PASTE SHEET'!D767="","",'S.D.PASTE SHEET'!D767)</f>
        <v/>
      </c>
      <c s="86" t="str">
        <f>IF('S.D.PASTE SHEET'!E767="","",'S.D.PASTE SHEET'!E767)</f>
        <v/>
      </c>
      <c s="86" t="str">
        <f>IF('S.D.PASTE SHEET'!F767="","",'S.D.PASTE SHEET'!F767)</f>
        <v/>
      </c>
      <c s="86" t="str">
        <f>IF('S.D.PASTE SHEET'!G767="","",'S.D.PASTE SHEET'!G767)</f>
        <v/>
      </c>
      <c s="86" t="str">
        <f>IF('S.D.PASTE SHEET'!H767="","",'S.D.PASTE SHEET'!H767)</f>
        <v/>
      </c>
      <c s="86" t="str">
        <f>IF('S.D.PASTE SHEET'!I767="","",'S.D.PASTE SHEET'!I767)</f>
        <v/>
      </c>
      <c s="86" t="str">
        <f>IF('S.D.PASTE SHEET'!J767="","",'S.D.PASTE SHEET'!J767)</f>
        <v/>
      </c>
      <c s="86" t="str">
        <f>IF('S.D.PASTE SHEET'!K767="","",'S.D.PASTE SHEET'!K767)</f>
        <v/>
      </c>
      <c s="86" t="str">
        <f>IF('S.D.PASTE SHEET'!L767="","",'S.D.PASTE SHEET'!L767)</f>
        <v/>
      </c>
      <c s="86" t="str">
        <f>IF('S.D.PASTE SHEET'!M767="","",'S.D.PASTE SHEET'!M767)</f>
        <v/>
      </c>
      <c s="86" t="str">
        <f>IF('S.D.PASTE SHEET'!N767="","",'S.D.PASTE SHEET'!N767)</f>
        <v/>
      </c>
      <c s="86" t="str">
        <f>IF('S.D.PASTE SHEET'!O767="","",'S.D.PASTE SHEET'!O767)</f>
        <v/>
      </c>
      <c s="86" t="str">
        <f>IF('S.D.PASTE SHEET'!P767="","",'S.D.PASTE SHEET'!P767)</f>
        <v/>
      </c>
      <c s="86" t="str">
        <f>IF('S.D.PASTE SHEET'!Q767="","",'S.D.PASTE SHEET'!Q767)</f>
        <v/>
      </c>
      <c s="86" t="str">
        <f>IF('S.D.PASTE SHEET'!R767="","",'S.D.PASTE SHEET'!R767)</f>
        <v/>
      </c>
      <c s="86" t="str">
        <f>IF('S.D.PASTE SHEET'!S767="","",'S.D.PASTE SHEET'!S767)</f>
        <v/>
      </c>
      <c s="86" t="str">
        <f>IF('S.D.PASTE SHEET'!T767="","",'S.D.PASTE SHEET'!T767)</f>
        <v/>
      </c>
      <c s="86" t="str">
        <f>IF('S.D.PASTE SHEET'!U767="","",'S.D.PASTE SHEET'!U767)</f>
        <v/>
      </c>
      <c s="86" t="str">
        <f>IF('S.D.PASTE SHEET'!V767="","",'S.D.PASTE SHEET'!V767)</f>
        <v/>
      </c>
      <c s="86" t="str">
        <f>IF('S.D.PASTE SHEET'!W767="","",'S.D.PASTE SHEET'!W767)</f>
        <v/>
      </c>
      <c s="86" t="str">
        <f>IF('S.D.PASTE SHEET'!X767="","",'S.D.PASTE SHEET'!X767)</f>
        <v/>
      </c>
      <c s="86" t="str">
        <f>IF('S.D.PASTE SHEET'!Y767="","",'S.D.PASTE SHEET'!Y767)</f>
        <v/>
      </c>
      <c s="86" t="str">
        <f>IF('S.D.PASTE SHEET'!Z767="","",'S.D.PASTE SHEET'!Z767)</f>
        <v/>
      </c>
      <c s="86" t="str">
        <f>IF('S.D.PASTE SHEET'!AA767="","",'S.D.PASTE SHEET'!AA767)</f>
        <v/>
      </c>
      <c s="86" t="str">
        <f>IF('S.D.PASTE SHEET'!AB767="","",'S.D.PASTE SHEET'!AB767)</f>
        <v/>
      </c>
      <c s="86" t="str">
        <f>IF('S.D.PASTE SHEET'!AC767="","",'S.D.PASTE SHEET'!AC767)</f>
        <v/>
      </c>
      <c s="86" t="str">
        <f>IF('S.D.PASTE SHEET'!AD767="","",'S.D.PASTE SHEET'!AD767)</f>
        <v/>
      </c>
      <c s="87"/>
      <c s="88" t="str">
        <f>IF(AK767="","",IF(AK767&gt;0,COUNT($AG$2:AG767),""))</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67" s="88" t="str">
        <f>IF(BC767="","",IF(BC767&gt;0,COUNT($AY$2:AY767),""))</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68" spans="1:66" ht="15.75" customHeight="1">
      <c r="A768" s="86" t="str">
        <f>IF('S.D.PASTE SHEET'!A768="","",'S.D.PASTE SHEET'!A768)</f>
        <v/>
      </c>
      <c s="86" t="str">
        <f>IF('S.D.PASTE SHEET'!B768="","",'S.D.PASTE SHEET'!B768)</f>
        <v/>
      </c>
      <c s="86" t="str">
        <f>IF('S.D.PASTE SHEET'!C768="","",'S.D.PASTE SHEET'!C768)</f>
        <v/>
      </c>
      <c s="86" t="str">
        <f>IF('S.D.PASTE SHEET'!D768="","",'S.D.PASTE SHEET'!D768)</f>
        <v/>
      </c>
      <c s="86" t="str">
        <f>IF('S.D.PASTE SHEET'!E768="","",'S.D.PASTE SHEET'!E768)</f>
        <v/>
      </c>
      <c s="86" t="str">
        <f>IF('S.D.PASTE SHEET'!F768="","",'S.D.PASTE SHEET'!F768)</f>
        <v/>
      </c>
      <c s="86" t="str">
        <f>IF('S.D.PASTE SHEET'!G768="","",'S.D.PASTE SHEET'!G768)</f>
        <v/>
      </c>
      <c s="86" t="str">
        <f>IF('S.D.PASTE SHEET'!H768="","",'S.D.PASTE SHEET'!H768)</f>
        <v/>
      </c>
      <c s="86" t="str">
        <f>IF('S.D.PASTE SHEET'!I768="","",'S.D.PASTE SHEET'!I768)</f>
        <v/>
      </c>
      <c s="86" t="str">
        <f>IF('S.D.PASTE SHEET'!J768="","",'S.D.PASTE SHEET'!J768)</f>
        <v/>
      </c>
      <c s="86" t="str">
        <f>IF('S.D.PASTE SHEET'!K768="","",'S.D.PASTE SHEET'!K768)</f>
        <v/>
      </c>
      <c s="86" t="str">
        <f>IF('S.D.PASTE SHEET'!L768="","",'S.D.PASTE SHEET'!L768)</f>
        <v/>
      </c>
      <c s="86" t="str">
        <f>IF('S.D.PASTE SHEET'!M768="","",'S.D.PASTE SHEET'!M768)</f>
        <v/>
      </c>
      <c s="86" t="str">
        <f>IF('S.D.PASTE SHEET'!N768="","",'S.D.PASTE SHEET'!N768)</f>
        <v/>
      </c>
      <c s="86" t="str">
        <f>IF('S.D.PASTE SHEET'!O768="","",'S.D.PASTE SHEET'!O768)</f>
        <v/>
      </c>
      <c s="86" t="str">
        <f>IF('S.D.PASTE SHEET'!P768="","",'S.D.PASTE SHEET'!P768)</f>
        <v/>
      </c>
      <c s="86" t="str">
        <f>IF('S.D.PASTE SHEET'!Q768="","",'S.D.PASTE SHEET'!Q768)</f>
        <v/>
      </c>
      <c s="86" t="str">
        <f>IF('S.D.PASTE SHEET'!R768="","",'S.D.PASTE SHEET'!R768)</f>
        <v/>
      </c>
      <c s="86" t="str">
        <f>IF('S.D.PASTE SHEET'!S768="","",'S.D.PASTE SHEET'!S768)</f>
        <v/>
      </c>
      <c s="86" t="str">
        <f>IF('S.D.PASTE SHEET'!T768="","",'S.D.PASTE SHEET'!T768)</f>
        <v/>
      </c>
      <c s="86" t="str">
        <f>IF('S.D.PASTE SHEET'!U768="","",'S.D.PASTE SHEET'!U768)</f>
        <v/>
      </c>
      <c s="86" t="str">
        <f>IF('S.D.PASTE SHEET'!V768="","",'S.D.PASTE SHEET'!V768)</f>
        <v/>
      </c>
      <c s="86" t="str">
        <f>IF('S.D.PASTE SHEET'!W768="","",'S.D.PASTE SHEET'!W768)</f>
        <v/>
      </c>
      <c s="86" t="str">
        <f>IF('S.D.PASTE SHEET'!X768="","",'S.D.PASTE SHEET'!X768)</f>
        <v/>
      </c>
      <c s="86" t="str">
        <f>IF('S.D.PASTE SHEET'!Y768="","",'S.D.PASTE SHEET'!Y768)</f>
        <v/>
      </c>
      <c s="86" t="str">
        <f>IF('S.D.PASTE SHEET'!Z768="","",'S.D.PASTE SHEET'!Z768)</f>
        <v/>
      </c>
      <c s="86" t="str">
        <f>IF('S.D.PASTE SHEET'!AA768="","",'S.D.PASTE SHEET'!AA768)</f>
        <v/>
      </c>
      <c s="86" t="str">
        <f>IF('S.D.PASTE SHEET'!AB768="","",'S.D.PASTE SHEET'!AB768)</f>
        <v/>
      </c>
      <c s="86" t="str">
        <f>IF('S.D.PASTE SHEET'!AC768="","",'S.D.PASTE SHEET'!AC768)</f>
        <v/>
      </c>
      <c s="86" t="str">
        <f>IF('S.D.PASTE SHEET'!AD768="","",'S.D.PASTE SHEET'!AD768)</f>
        <v/>
      </c>
      <c s="87"/>
      <c s="88" t="str">
        <f>IF(AK768="","",IF(AK768&gt;0,COUNT($AG$2:AG768),""))</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68" s="88" t="str">
        <f>IF(BC768="","",IF(BC768&gt;0,COUNT($AY$2:AY768),""))</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69" spans="1:66" ht="15.75" customHeight="1">
      <c r="A769" s="86" t="str">
        <f>IF('S.D.PASTE SHEET'!A769="","",'S.D.PASTE SHEET'!A769)</f>
        <v/>
      </c>
      <c s="86" t="str">
        <f>IF('S.D.PASTE SHEET'!B769="","",'S.D.PASTE SHEET'!B769)</f>
        <v/>
      </c>
      <c s="86" t="str">
        <f>IF('S.D.PASTE SHEET'!C769="","",'S.D.PASTE SHEET'!C769)</f>
        <v/>
      </c>
      <c s="86" t="str">
        <f>IF('S.D.PASTE SHEET'!D769="","",'S.D.PASTE SHEET'!D769)</f>
        <v/>
      </c>
      <c s="86" t="str">
        <f>IF('S.D.PASTE SHEET'!E769="","",'S.D.PASTE SHEET'!E769)</f>
        <v/>
      </c>
      <c s="86" t="str">
        <f>IF('S.D.PASTE SHEET'!F769="","",'S.D.PASTE SHEET'!F769)</f>
        <v/>
      </c>
      <c s="86" t="str">
        <f>IF('S.D.PASTE SHEET'!G769="","",'S.D.PASTE SHEET'!G769)</f>
        <v/>
      </c>
      <c s="86" t="str">
        <f>IF('S.D.PASTE SHEET'!H769="","",'S.D.PASTE SHEET'!H769)</f>
        <v/>
      </c>
      <c s="86" t="str">
        <f>IF('S.D.PASTE SHEET'!I769="","",'S.D.PASTE SHEET'!I769)</f>
        <v/>
      </c>
      <c s="86" t="str">
        <f>IF('S.D.PASTE SHEET'!J769="","",'S.D.PASTE SHEET'!J769)</f>
        <v/>
      </c>
      <c s="86" t="str">
        <f>IF('S.D.PASTE SHEET'!K769="","",'S.D.PASTE SHEET'!K769)</f>
        <v/>
      </c>
      <c s="86" t="str">
        <f>IF('S.D.PASTE SHEET'!L769="","",'S.D.PASTE SHEET'!L769)</f>
        <v/>
      </c>
      <c s="86" t="str">
        <f>IF('S.D.PASTE SHEET'!M769="","",'S.D.PASTE SHEET'!M769)</f>
        <v/>
      </c>
      <c s="86" t="str">
        <f>IF('S.D.PASTE SHEET'!N769="","",'S.D.PASTE SHEET'!N769)</f>
        <v/>
      </c>
      <c s="86" t="str">
        <f>IF('S.D.PASTE SHEET'!O769="","",'S.D.PASTE SHEET'!O769)</f>
        <v/>
      </c>
      <c s="86" t="str">
        <f>IF('S.D.PASTE SHEET'!P769="","",'S.D.PASTE SHEET'!P769)</f>
        <v/>
      </c>
      <c s="86" t="str">
        <f>IF('S.D.PASTE SHEET'!Q769="","",'S.D.PASTE SHEET'!Q769)</f>
        <v/>
      </c>
      <c s="86" t="str">
        <f>IF('S.D.PASTE SHEET'!R769="","",'S.D.PASTE SHEET'!R769)</f>
        <v/>
      </c>
      <c s="86" t="str">
        <f>IF('S.D.PASTE SHEET'!S769="","",'S.D.PASTE SHEET'!S769)</f>
        <v/>
      </c>
      <c s="86" t="str">
        <f>IF('S.D.PASTE SHEET'!T769="","",'S.D.PASTE SHEET'!T769)</f>
        <v/>
      </c>
      <c s="86" t="str">
        <f>IF('S.D.PASTE SHEET'!U769="","",'S.D.PASTE SHEET'!U769)</f>
        <v/>
      </c>
      <c s="86" t="str">
        <f>IF('S.D.PASTE SHEET'!V769="","",'S.D.PASTE SHEET'!V769)</f>
        <v/>
      </c>
      <c s="86" t="str">
        <f>IF('S.D.PASTE SHEET'!W769="","",'S.D.PASTE SHEET'!W769)</f>
        <v/>
      </c>
      <c s="86" t="str">
        <f>IF('S.D.PASTE SHEET'!X769="","",'S.D.PASTE SHEET'!X769)</f>
        <v/>
      </c>
      <c s="86" t="str">
        <f>IF('S.D.PASTE SHEET'!Y769="","",'S.D.PASTE SHEET'!Y769)</f>
        <v/>
      </c>
      <c s="86" t="str">
        <f>IF('S.D.PASTE SHEET'!Z769="","",'S.D.PASTE SHEET'!Z769)</f>
        <v/>
      </c>
      <c s="86" t="str">
        <f>IF('S.D.PASTE SHEET'!AA769="","",'S.D.PASTE SHEET'!AA769)</f>
        <v/>
      </c>
      <c s="86" t="str">
        <f>IF('S.D.PASTE SHEET'!AB769="","",'S.D.PASTE SHEET'!AB769)</f>
        <v/>
      </c>
      <c s="86" t="str">
        <f>IF('S.D.PASTE SHEET'!AC769="","",'S.D.PASTE SHEET'!AC769)</f>
        <v/>
      </c>
      <c s="86" t="str">
        <f>IF('S.D.PASTE SHEET'!AD769="","",'S.D.PASTE SHEET'!AD769)</f>
        <v/>
      </c>
      <c s="87"/>
      <c s="88" t="str">
        <f>IF(AK769="","",IF(AK769&gt;0,COUNT($AG$2:AG769),""))</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69" s="88" t="str">
        <f>IF(BC769="","",IF(BC769&gt;0,COUNT($AY$2:AY769),""))</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70" spans="1:66" ht="15.75" customHeight="1">
      <c r="A770" s="86" t="str">
        <f>IF('S.D.PASTE SHEET'!A770="","",'S.D.PASTE SHEET'!A770)</f>
        <v/>
      </c>
      <c s="86" t="str">
        <f>IF('S.D.PASTE SHEET'!B770="","",'S.D.PASTE SHEET'!B770)</f>
        <v/>
      </c>
      <c s="86" t="str">
        <f>IF('S.D.PASTE SHEET'!C770="","",'S.D.PASTE SHEET'!C770)</f>
        <v/>
      </c>
      <c s="86" t="str">
        <f>IF('S.D.PASTE SHEET'!D770="","",'S.D.PASTE SHEET'!D770)</f>
        <v/>
      </c>
      <c s="86" t="str">
        <f>IF('S.D.PASTE SHEET'!E770="","",'S.D.PASTE SHEET'!E770)</f>
        <v/>
      </c>
      <c s="86" t="str">
        <f>IF('S.D.PASTE SHEET'!F770="","",'S.D.PASTE SHEET'!F770)</f>
        <v/>
      </c>
      <c s="86" t="str">
        <f>IF('S.D.PASTE SHEET'!G770="","",'S.D.PASTE SHEET'!G770)</f>
        <v/>
      </c>
      <c s="86" t="str">
        <f>IF('S.D.PASTE SHEET'!H770="","",'S.D.PASTE SHEET'!H770)</f>
        <v/>
      </c>
      <c s="86" t="str">
        <f>IF('S.D.PASTE SHEET'!I770="","",'S.D.PASTE SHEET'!I770)</f>
        <v/>
      </c>
      <c s="86" t="str">
        <f>IF('S.D.PASTE SHEET'!J770="","",'S.D.PASTE SHEET'!J770)</f>
        <v/>
      </c>
      <c s="86" t="str">
        <f>IF('S.D.PASTE SHEET'!K770="","",'S.D.PASTE SHEET'!K770)</f>
        <v/>
      </c>
      <c s="86" t="str">
        <f>IF('S.D.PASTE SHEET'!L770="","",'S.D.PASTE SHEET'!L770)</f>
        <v/>
      </c>
      <c s="86" t="str">
        <f>IF('S.D.PASTE SHEET'!M770="","",'S.D.PASTE SHEET'!M770)</f>
        <v/>
      </c>
      <c s="86" t="str">
        <f>IF('S.D.PASTE SHEET'!N770="","",'S.D.PASTE SHEET'!N770)</f>
        <v/>
      </c>
      <c s="86" t="str">
        <f>IF('S.D.PASTE SHEET'!O770="","",'S.D.PASTE SHEET'!O770)</f>
        <v/>
      </c>
      <c s="86" t="str">
        <f>IF('S.D.PASTE SHEET'!P770="","",'S.D.PASTE SHEET'!P770)</f>
        <v/>
      </c>
      <c s="86" t="str">
        <f>IF('S.D.PASTE SHEET'!Q770="","",'S.D.PASTE SHEET'!Q770)</f>
        <v/>
      </c>
      <c s="86" t="str">
        <f>IF('S.D.PASTE SHEET'!R770="","",'S.D.PASTE SHEET'!R770)</f>
        <v/>
      </c>
      <c s="86" t="str">
        <f>IF('S.D.PASTE SHEET'!S770="","",'S.D.PASTE SHEET'!S770)</f>
        <v/>
      </c>
      <c s="86" t="str">
        <f>IF('S.D.PASTE SHEET'!T770="","",'S.D.PASTE SHEET'!T770)</f>
        <v/>
      </c>
      <c s="86" t="str">
        <f>IF('S.D.PASTE SHEET'!U770="","",'S.D.PASTE SHEET'!U770)</f>
        <v/>
      </c>
      <c s="86" t="str">
        <f>IF('S.D.PASTE SHEET'!V770="","",'S.D.PASTE SHEET'!V770)</f>
        <v/>
      </c>
      <c s="86" t="str">
        <f>IF('S.D.PASTE SHEET'!W770="","",'S.D.PASTE SHEET'!W770)</f>
        <v/>
      </c>
      <c s="86" t="str">
        <f>IF('S.D.PASTE SHEET'!X770="","",'S.D.PASTE SHEET'!X770)</f>
        <v/>
      </c>
      <c s="86" t="str">
        <f>IF('S.D.PASTE SHEET'!Y770="","",'S.D.PASTE SHEET'!Y770)</f>
        <v/>
      </c>
      <c s="86" t="str">
        <f>IF('S.D.PASTE SHEET'!Z770="","",'S.D.PASTE SHEET'!Z770)</f>
        <v/>
      </c>
      <c s="86" t="str">
        <f>IF('S.D.PASTE SHEET'!AA770="","",'S.D.PASTE SHEET'!AA770)</f>
        <v/>
      </c>
      <c s="86" t="str">
        <f>IF('S.D.PASTE SHEET'!AB770="","",'S.D.PASTE SHEET'!AB770)</f>
        <v/>
      </c>
      <c s="86" t="str">
        <f>IF('S.D.PASTE SHEET'!AC770="","",'S.D.PASTE SHEET'!AC770)</f>
        <v/>
      </c>
      <c s="86" t="str">
        <f>IF('S.D.PASTE SHEET'!AD770="","",'S.D.PASTE SHEET'!AD770)</f>
        <v/>
      </c>
      <c s="87"/>
      <c s="88" t="str">
        <f>IF(AK770="","",IF(AK770&gt;0,COUNT($AG$2:AG770),""))</f>
        <v/>
      </c>
      <c s="89" t="str">
        <f t="shared" si="354"/>
        <v/>
      </c>
      <c s="89" t="str">
        <f t="shared" si="355"/>
        <v/>
      </c>
      <c s="89" t="str">
        <f t="shared" si="356"/>
        <v/>
      </c>
      <c s="90" t="str">
        <f t="shared" si="357"/>
        <v/>
      </c>
      <c s="89" t="str">
        <f t="shared" si="358"/>
        <v/>
      </c>
      <c s="89" t="str">
        <f t="shared" si="359"/>
        <v/>
      </c>
      <c s="89" t="str">
        <f t="shared" si="360"/>
        <v/>
      </c>
      <c s="89" t="str">
        <f t="shared" si="361"/>
        <v/>
      </c>
      <c s="89" t="str">
        <f t="shared" si="362"/>
        <v/>
      </c>
      <c s="90" t="str">
        <f t="shared" si="363"/>
        <v/>
      </c>
      <c s="89" t="str">
        <f t="shared" si="364"/>
        <v/>
      </c>
      <c s="89" t="str">
        <f t="shared" si="365"/>
        <v/>
      </c>
      <c s="89" t="str">
        <f t="shared" si="366"/>
        <v/>
      </c>
      <c s="89" t="str">
        <f t="shared" si="367"/>
        <v/>
      </c>
      <c s="89" t="str">
        <f t="shared" si="368"/>
        <v/>
      </c>
      <c s="89" t="str">
        <f t="shared" si="369"/>
        <v/>
      </c>
      <c r="AX770" s="88" t="str">
        <f>IF(BC770="","",IF(BC770&gt;0,COUNT($AY$2:AY770),""))</f>
        <v/>
      </c>
      <c s="91" t="str">
        <f t="shared" si="370"/>
        <v/>
      </c>
      <c s="91" t="str">
        <f t="shared" si="371"/>
        <v/>
      </c>
      <c s="89" t="str">
        <f t="shared" si="372"/>
        <v/>
      </c>
      <c s="90" t="str">
        <f t="shared" si="373"/>
        <v/>
      </c>
      <c s="89" t="str">
        <f t="shared" si="374"/>
        <v/>
      </c>
      <c s="89" t="str">
        <f t="shared" si="375"/>
        <v/>
      </c>
      <c s="89" t="str">
        <f t="shared" si="376"/>
        <v/>
      </c>
      <c s="89" t="str">
        <f t="shared" si="377"/>
        <v/>
      </c>
      <c s="89" t="str">
        <f t="shared" si="378"/>
        <v/>
      </c>
      <c s="90" t="str">
        <f t="shared" si="379"/>
        <v/>
      </c>
      <c s="89" t="str">
        <f t="shared" si="380"/>
        <v/>
      </c>
      <c s="89" t="str">
        <f t="shared" si="381"/>
        <v/>
      </c>
      <c s="89" t="str">
        <f t="shared" si="382"/>
        <v/>
      </c>
      <c s="89" t="str">
        <f t="shared" si="383"/>
        <v/>
      </c>
      <c s="89" t="str">
        <f t="shared" si="384"/>
        <v/>
      </c>
      <c s="89" t="str">
        <f t="shared" si="385"/>
        <v/>
      </c>
    </row>
    <row r="771" spans="1:66" ht="15.75" customHeight="1">
      <c r="A771" s="86" t="str">
        <f>IF('S.D.PASTE SHEET'!A771="","",'S.D.PASTE SHEET'!A771)</f>
        <v/>
      </c>
      <c s="86" t="str">
        <f>IF('S.D.PASTE SHEET'!B771="","",'S.D.PASTE SHEET'!B771)</f>
        <v/>
      </c>
      <c s="86" t="str">
        <f>IF('S.D.PASTE SHEET'!C771="","",'S.D.PASTE SHEET'!C771)</f>
        <v/>
      </c>
      <c s="86" t="str">
        <f>IF('S.D.PASTE SHEET'!D771="","",'S.D.PASTE SHEET'!D771)</f>
        <v/>
      </c>
      <c s="86" t="str">
        <f>IF('S.D.PASTE SHEET'!E771="","",'S.D.PASTE SHEET'!E771)</f>
        <v/>
      </c>
      <c s="86" t="str">
        <f>IF('S.D.PASTE SHEET'!F771="","",'S.D.PASTE SHEET'!F771)</f>
        <v/>
      </c>
      <c s="86" t="str">
        <f>IF('S.D.PASTE SHEET'!G771="","",'S.D.PASTE SHEET'!G771)</f>
        <v/>
      </c>
      <c s="86" t="str">
        <f>IF('S.D.PASTE SHEET'!H771="","",'S.D.PASTE SHEET'!H771)</f>
        <v/>
      </c>
      <c s="86" t="str">
        <f>IF('S.D.PASTE SHEET'!I771="","",'S.D.PASTE SHEET'!I771)</f>
        <v/>
      </c>
      <c s="86" t="str">
        <f>IF('S.D.PASTE SHEET'!J771="","",'S.D.PASTE SHEET'!J771)</f>
        <v/>
      </c>
      <c s="86" t="str">
        <f>IF('S.D.PASTE SHEET'!K771="","",'S.D.PASTE SHEET'!K771)</f>
        <v/>
      </c>
      <c s="86" t="str">
        <f>IF('S.D.PASTE SHEET'!L771="","",'S.D.PASTE SHEET'!L771)</f>
        <v/>
      </c>
      <c s="86" t="str">
        <f>IF('S.D.PASTE SHEET'!M771="","",'S.D.PASTE SHEET'!M771)</f>
        <v/>
      </c>
      <c s="86" t="str">
        <f>IF('S.D.PASTE SHEET'!N771="","",'S.D.PASTE SHEET'!N771)</f>
        <v/>
      </c>
      <c s="86" t="str">
        <f>IF('S.D.PASTE SHEET'!O771="","",'S.D.PASTE SHEET'!O771)</f>
        <v/>
      </c>
      <c s="86" t="str">
        <f>IF('S.D.PASTE SHEET'!P771="","",'S.D.PASTE SHEET'!P771)</f>
        <v/>
      </c>
      <c s="86" t="str">
        <f>IF('S.D.PASTE SHEET'!Q771="","",'S.D.PASTE SHEET'!Q771)</f>
        <v/>
      </c>
      <c s="86" t="str">
        <f>IF('S.D.PASTE SHEET'!R771="","",'S.D.PASTE SHEET'!R771)</f>
        <v/>
      </c>
      <c s="86" t="str">
        <f>IF('S.D.PASTE SHEET'!S771="","",'S.D.PASTE SHEET'!S771)</f>
        <v/>
      </c>
      <c s="86" t="str">
        <f>IF('S.D.PASTE SHEET'!T771="","",'S.D.PASTE SHEET'!T771)</f>
        <v/>
      </c>
      <c s="86" t="str">
        <f>IF('S.D.PASTE SHEET'!U771="","",'S.D.PASTE SHEET'!U771)</f>
        <v/>
      </c>
      <c s="86" t="str">
        <f>IF('S.D.PASTE SHEET'!V771="","",'S.D.PASTE SHEET'!V771)</f>
        <v/>
      </c>
      <c s="86" t="str">
        <f>IF('S.D.PASTE SHEET'!W771="","",'S.D.PASTE SHEET'!W771)</f>
        <v/>
      </c>
      <c s="86" t="str">
        <f>IF('S.D.PASTE SHEET'!X771="","",'S.D.PASTE SHEET'!X771)</f>
        <v/>
      </c>
      <c s="86" t="str">
        <f>IF('S.D.PASTE SHEET'!Y771="","",'S.D.PASTE SHEET'!Y771)</f>
        <v/>
      </c>
      <c s="86" t="str">
        <f>IF('S.D.PASTE SHEET'!Z771="","",'S.D.PASTE SHEET'!Z771)</f>
        <v/>
      </c>
      <c s="86" t="str">
        <f>IF('S.D.PASTE SHEET'!AA771="","",'S.D.PASTE SHEET'!AA771)</f>
        <v/>
      </c>
      <c s="86" t="str">
        <f>IF('S.D.PASTE SHEET'!AB771="","",'S.D.PASTE SHEET'!AB771)</f>
        <v/>
      </c>
      <c s="86" t="str">
        <f>IF('S.D.PASTE SHEET'!AC771="","",'S.D.PASTE SHEET'!AC771)</f>
        <v/>
      </c>
      <c s="86" t="str">
        <f>IF('S.D.PASTE SHEET'!AD771="","",'S.D.PASTE SHEET'!AD771)</f>
        <v/>
      </c>
      <c s="87"/>
      <c s="88" t="str">
        <f>IF(AK771="","",IF(AK771&gt;0,COUNT($AG$2:AG771),""))</f>
        <v/>
      </c>
      <c s="89" t="str">
        <f t="shared" si="386" ref="AG771:AG834">IF(AND($AJ$1=8,$A771=8),A771,"")</f>
        <v/>
      </c>
      <c s="89" t="str">
        <f t="shared" si="387" ref="AH771:AH834">IF(AND($AJ$1=8,$A771=8),B771,"")</f>
        <v/>
      </c>
      <c s="89" t="str">
        <f t="shared" si="388" ref="AI771:AI834">IF(AND($AJ$1=8,$A771=8),C771,"")</f>
        <v/>
      </c>
      <c s="90" t="str">
        <f t="shared" si="389" ref="AJ771:AJ834">IF(AND($AJ$1=8,$A771=8),D771,"")</f>
        <v/>
      </c>
      <c s="89" t="str">
        <f t="shared" si="390" ref="AK771:AK834">IF(AND($AJ$1=8,$A771=8),E771,"")</f>
        <v/>
      </c>
      <c s="89" t="str">
        <f t="shared" si="391" ref="AL771:AL834">IF(AND($AJ$1=8,$A771=8),F771,"")</f>
        <v/>
      </c>
      <c s="89" t="str">
        <f t="shared" si="392" ref="AM771:AM834">IF(AND($AJ$1=8,$A771=8),G771,"")</f>
        <v/>
      </c>
      <c s="89" t="str">
        <f t="shared" si="393" ref="AN771:AN834">IF(AND($AJ$1=8,$A771=8),H771,"")</f>
        <v/>
      </c>
      <c s="89" t="str">
        <f t="shared" si="394" ref="AO771:AO834">IF(AND($AJ$1=8,$A771=8),I771,"")</f>
        <v/>
      </c>
      <c s="90" t="str">
        <f t="shared" si="395" ref="AP771:AP834">IF(AND($AJ$1=8,$A771=8),J771,"")</f>
        <v/>
      </c>
      <c s="89" t="str">
        <f t="shared" si="396" ref="AQ771:AQ834">IF(AND($AJ$1=8,$A771=8),K771,"")</f>
        <v/>
      </c>
      <c s="89" t="str">
        <f t="shared" si="397" ref="AR771:AR834">IF(AND($AJ$1=8,$A771=8),L771,"")</f>
        <v/>
      </c>
      <c s="89" t="str">
        <f t="shared" si="398" ref="AS771:AS834">IF(AND($AJ$1=8,$A771=8),M771,"")</f>
        <v/>
      </c>
      <c s="89" t="str">
        <f t="shared" si="399" ref="AT771:AT834">IF(AND($AJ$1=8,$A771=8),N771,"")</f>
        <v/>
      </c>
      <c s="89" t="str">
        <f t="shared" si="400" ref="AU771:AU834">IF(AND($AJ$1=8,$A771=8),O771,"")</f>
        <v/>
      </c>
      <c s="89" t="str">
        <f t="shared" si="401" ref="AV771:AV834">IF(AND($AJ$1=8,$A771=8),P771,"")</f>
        <v/>
      </c>
      <c r="AX771" s="88" t="str">
        <f>IF(BC771="","",IF(BC771&gt;0,COUNT($AY$2:AY771),""))</f>
        <v/>
      </c>
      <c s="91" t="str">
        <f t="shared" si="402" ref="AY771:AY834">IF(AND($BB$1=8,$A771=8,$BC$1=$B771),$A771,"")</f>
        <v/>
      </c>
      <c s="91" t="str">
        <f t="shared" si="403" ref="AZ771:AZ834">IF(AND($BB$1=8,$A771=8,$BC$1=$B771),$B771,"")</f>
        <v/>
      </c>
      <c s="89" t="str">
        <f t="shared" si="404" ref="BA771:BA834">IF(AND($BB$1=8,$A771=8,$BC$1=$B771),$C771,"")</f>
        <v/>
      </c>
      <c s="90" t="str">
        <f t="shared" si="405" ref="BB771:BB834">IF(AND($BB$1=8,$A771=8,$BC$1=$B771),$D771,"")</f>
        <v/>
      </c>
      <c s="89" t="str">
        <f t="shared" si="406" ref="BC771:BC834">IF(AND($BB$1=8,$A771=8,$BC$1=$B771),$E771,"")</f>
        <v/>
      </c>
      <c s="89" t="str">
        <f t="shared" si="407" ref="BD771:BD834">IF(AND($BB$1=8,$A771=8,$BC$1=$B771),$F771,"")</f>
        <v/>
      </c>
      <c s="89" t="str">
        <f t="shared" si="408" ref="BE771:BE834">IF(AND($BB$1=8,$A771=8,$BC$1=$B771),$G771,"")</f>
        <v/>
      </c>
      <c s="89" t="str">
        <f t="shared" si="409" ref="BF771:BF834">IF(AND($BB$1=8,$A771=8,$BC$1=$B771),$H771,"")</f>
        <v/>
      </c>
      <c s="89" t="str">
        <f t="shared" si="410" ref="BG771:BG834">IF(AND($BB$1=8,$A771=8,$BC$1=$B771),$I771,"")</f>
        <v/>
      </c>
      <c s="90" t="str">
        <f t="shared" si="411" ref="BH771:BH834">IF(AND($BB$1=8,$A771=8,$BC$1=$B771),$J771,"")</f>
        <v/>
      </c>
      <c s="89" t="str">
        <f t="shared" si="412" ref="BI771:BI834">IF(AND($BB$1=8,$A771=8,$BC$1=$B771),$K771,"")</f>
        <v/>
      </c>
      <c s="89" t="str">
        <f t="shared" si="413" ref="BJ771:BJ834">IF(AND($BB$1=8,$A771=8,$BC$1=$B771),$L771,"")</f>
        <v/>
      </c>
      <c s="89" t="str">
        <f t="shared" si="414" ref="BK771:BK834">IF(AND($BB$1=8,$A771=8,$BC$1=$B771),$M771,"")</f>
        <v/>
      </c>
      <c s="89" t="str">
        <f t="shared" si="415" ref="BL771:BL834">IF(AND($BB$1=8,$A771=8,$BC$1=$B771),$N771,"")</f>
        <v/>
      </c>
      <c s="89" t="str">
        <f t="shared" si="416" ref="BM771:BM834">IF(AND($BB$1=8,$A771=8,$BC$1=$B771),$O771,"")</f>
        <v/>
      </c>
      <c s="89" t="str">
        <f t="shared" si="417" ref="BN771:BN834">IF(AND($BB$1=8,$A771=8,$BC$1=$B771),$P771,"")</f>
        <v/>
      </c>
    </row>
    <row r="772" spans="1:66" ht="15.75" customHeight="1">
      <c r="A772" s="86" t="str">
        <f>IF('S.D.PASTE SHEET'!A772="","",'S.D.PASTE SHEET'!A772)</f>
        <v/>
      </c>
      <c s="86" t="str">
        <f>IF('S.D.PASTE SHEET'!B772="","",'S.D.PASTE SHEET'!B772)</f>
        <v/>
      </c>
      <c s="86" t="str">
        <f>IF('S.D.PASTE SHEET'!C772="","",'S.D.PASTE SHEET'!C772)</f>
        <v/>
      </c>
      <c s="86" t="str">
        <f>IF('S.D.PASTE SHEET'!D772="","",'S.D.PASTE SHEET'!D772)</f>
        <v/>
      </c>
      <c s="86" t="str">
        <f>IF('S.D.PASTE SHEET'!E772="","",'S.D.PASTE SHEET'!E772)</f>
        <v/>
      </c>
      <c s="86" t="str">
        <f>IF('S.D.PASTE SHEET'!F772="","",'S.D.PASTE SHEET'!F772)</f>
        <v/>
      </c>
      <c s="86" t="str">
        <f>IF('S.D.PASTE SHEET'!G772="","",'S.D.PASTE SHEET'!G772)</f>
        <v/>
      </c>
      <c s="86" t="str">
        <f>IF('S.D.PASTE SHEET'!H772="","",'S.D.PASTE SHEET'!H772)</f>
        <v/>
      </c>
      <c s="86" t="str">
        <f>IF('S.D.PASTE SHEET'!I772="","",'S.D.PASTE SHEET'!I772)</f>
        <v/>
      </c>
      <c s="86" t="str">
        <f>IF('S.D.PASTE SHEET'!J772="","",'S.D.PASTE SHEET'!J772)</f>
        <v/>
      </c>
      <c s="86" t="str">
        <f>IF('S.D.PASTE SHEET'!K772="","",'S.D.PASTE SHEET'!K772)</f>
        <v/>
      </c>
      <c s="86" t="str">
        <f>IF('S.D.PASTE SHEET'!L772="","",'S.D.PASTE SHEET'!L772)</f>
        <v/>
      </c>
      <c s="86" t="str">
        <f>IF('S.D.PASTE SHEET'!M772="","",'S.D.PASTE SHEET'!M772)</f>
        <v/>
      </c>
      <c s="86" t="str">
        <f>IF('S.D.PASTE SHEET'!N772="","",'S.D.PASTE SHEET'!N772)</f>
        <v/>
      </c>
      <c s="86" t="str">
        <f>IF('S.D.PASTE SHEET'!O772="","",'S.D.PASTE SHEET'!O772)</f>
        <v/>
      </c>
      <c s="86" t="str">
        <f>IF('S.D.PASTE SHEET'!P772="","",'S.D.PASTE SHEET'!P772)</f>
        <v/>
      </c>
      <c s="86" t="str">
        <f>IF('S.D.PASTE SHEET'!Q772="","",'S.D.PASTE SHEET'!Q772)</f>
        <v/>
      </c>
      <c s="86" t="str">
        <f>IF('S.D.PASTE SHEET'!R772="","",'S.D.PASTE SHEET'!R772)</f>
        <v/>
      </c>
      <c s="86" t="str">
        <f>IF('S.D.PASTE SHEET'!S772="","",'S.D.PASTE SHEET'!S772)</f>
        <v/>
      </c>
      <c s="86" t="str">
        <f>IF('S.D.PASTE SHEET'!T772="","",'S.D.PASTE SHEET'!T772)</f>
        <v/>
      </c>
      <c s="86" t="str">
        <f>IF('S.D.PASTE SHEET'!U772="","",'S.D.PASTE SHEET'!U772)</f>
        <v/>
      </c>
      <c s="86" t="str">
        <f>IF('S.D.PASTE SHEET'!V772="","",'S.D.PASTE SHEET'!V772)</f>
        <v/>
      </c>
      <c s="86" t="str">
        <f>IF('S.D.PASTE SHEET'!W772="","",'S.D.PASTE SHEET'!W772)</f>
        <v/>
      </c>
      <c s="86" t="str">
        <f>IF('S.D.PASTE SHEET'!X772="","",'S.D.PASTE SHEET'!X772)</f>
        <v/>
      </c>
      <c s="86" t="str">
        <f>IF('S.D.PASTE SHEET'!Y772="","",'S.D.PASTE SHEET'!Y772)</f>
        <v/>
      </c>
      <c s="86" t="str">
        <f>IF('S.D.PASTE SHEET'!Z772="","",'S.D.PASTE SHEET'!Z772)</f>
        <v/>
      </c>
      <c s="86" t="str">
        <f>IF('S.D.PASTE SHEET'!AA772="","",'S.D.PASTE SHEET'!AA772)</f>
        <v/>
      </c>
      <c s="86" t="str">
        <f>IF('S.D.PASTE SHEET'!AB772="","",'S.D.PASTE SHEET'!AB772)</f>
        <v/>
      </c>
      <c s="86" t="str">
        <f>IF('S.D.PASTE SHEET'!AC772="","",'S.D.PASTE SHEET'!AC772)</f>
        <v/>
      </c>
      <c s="86" t="str">
        <f>IF('S.D.PASTE SHEET'!AD772="","",'S.D.PASTE SHEET'!AD772)</f>
        <v/>
      </c>
      <c s="87"/>
      <c s="88" t="str">
        <f>IF(AK772="","",IF(AK772&gt;0,COUNT($AG$2:AG772),""))</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72" s="88" t="str">
        <f>IF(BC772="","",IF(BC772&gt;0,COUNT($AY$2:AY772),""))</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73" spans="1:66" ht="15.75" customHeight="1">
      <c r="A773" s="86" t="str">
        <f>IF('S.D.PASTE SHEET'!A773="","",'S.D.PASTE SHEET'!A773)</f>
        <v/>
      </c>
      <c s="86" t="str">
        <f>IF('S.D.PASTE SHEET'!B773="","",'S.D.PASTE SHEET'!B773)</f>
        <v/>
      </c>
      <c s="86" t="str">
        <f>IF('S.D.PASTE SHEET'!C773="","",'S.D.PASTE SHEET'!C773)</f>
        <v/>
      </c>
      <c s="86" t="str">
        <f>IF('S.D.PASTE SHEET'!D773="","",'S.D.PASTE SHEET'!D773)</f>
        <v/>
      </c>
      <c s="86" t="str">
        <f>IF('S.D.PASTE SHEET'!E773="","",'S.D.PASTE SHEET'!E773)</f>
        <v/>
      </c>
      <c s="86" t="str">
        <f>IF('S.D.PASTE SHEET'!F773="","",'S.D.PASTE SHEET'!F773)</f>
        <v/>
      </c>
      <c s="86" t="str">
        <f>IF('S.D.PASTE SHEET'!G773="","",'S.D.PASTE SHEET'!G773)</f>
        <v/>
      </c>
      <c s="86" t="str">
        <f>IF('S.D.PASTE SHEET'!H773="","",'S.D.PASTE SHEET'!H773)</f>
        <v/>
      </c>
      <c s="86" t="str">
        <f>IF('S.D.PASTE SHEET'!I773="","",'S.D.PASTE SHEET'!I773)</f>
        <v/>
      </c>
      <c s="86" t="str">
        <f>IF('S.D.PASTE SHEET'!J773="","",'S.D.PASTE SHEET'!J773)</f>
        <v/>
      </c>
      <c s="86" t="str">
        <f>IF('S.D.PASTE SHEET'!K773="","",'S.D.PASTE SHEET'!K773)</f>
        <v/>
      </c>
      <c s="86" t="str">
        <f>IF('S.D.PASTE SHEET'!L773="","",'S.D.PASTE SHEET'!L773)</f>
        <v/>
      </c>
      <c s="86" t="str">
        <f>IF('S.D.PASTE SHEET'!M773="","",'S.D.PASTE SHEET'!M773)</f>
        <v/>
      </c>
      <c s="86" t="str">
        <f>IF('S.D.PASTE SHEET'!N773="","",'S.D.PASTE SHEET'!N773)</f>
        <v/>
      </c>
      <c s="86" t="str">
        <f>IF('S.D.PASTE SHEET'!O773="","",'S.D.PASTE SHEET'!O773)</f>
        <v/>
      </c>
      <c s="86" t="str">
        <f>IF('S.D.PASTE SHEET'!P773="","",'S.D.PASTE SHEET'!P773)</f>
        <v/>
      </c>
      <c s="86" t="str">
        <f>IF('S.D.PASTE SHEET'!Q773="","",'S.D.PASTE SHEET'!Q773)</f>
        <v/>
      </c>
      <c s="86" t="str">
        <f>IF('S.D.PASTE SHEET'!R773="","",'S.D.PASTE SHEET'!R773)</f>
        <v/>
      </c>
      <c s="86" t="str">
        <f>IF('S.D.PASTE SHEET'!S773="","",'S.D.PASTE SHEET'!S773)</f>
        <v/>
      </c>
      <c s="86" t="str">
        <f>IF('S.D.PASTE SHEET'!T773="","",'S.D.PASTE SHEET'!T773)</f>
        <v/>
      </c>
      <c s="86" t="str">
        <f>IF('S.D.PASTE SHEET'!U773="","",'S.D.PASTE SHEET'!U773)</f>
        <v/>
      </c>
      <c s="86" t="str">
        <f>IF('S.D.PASTE SHEET'!V773="","",'S.D.PASTE SHEET'!V773)</f>
        <v/>
      </c>
      <c s="86" t="str">
        <f>IF('S.D.PASTE SHEET'!W773="","",'S.D.PASTE SHEET'!W773)</f>
        <v/>
      </c>
      <c s="86" t="str">
        <f>IF('S.D.PASTE SHEET'!X773="","",'S.D.PASTE SHEET'!X773)</f>
        <v/>
      </c>
      <c s="86" t="str">
        <f>IF('S.D.PASTE SHEET'!Y773="","",'S.D.PASTE SHEET'!Y773)</f>
        <v/>
      </c>
      <c s="86" t="str">
        <f>IF('S.D.PASTE SHEET'!Z773="","",'S.D.PASTE SHEET'!Z773)</f>
        <v/>
      </c>
      <c s="86" t="str">
        <f>IF('S.D.PASTE SHEET'!AA773="","",'S.D.PASTE SHEET'!AA773)</f>
        <v/>
      </c>
      <c s="86" t="str">
        <f>IF('S.D.PASTE SHEET'!AB773="","",'S.D.PASTE SHEET'!AB773)</f>
        <v/>
      </c>
      <c s="86" t="str">
        <f>IF('S.D.PASTE SHEET'!AC773="","",'S.D.PASTE SHEET'!AC773)</f>
        <v/>
      </c>
      <c s="86" t="str">
        <f>IF('S.D.PASTE SHEET'!AD773="","",'S.D.PASTE SHEET'!AD773)</f>
        <v/>
      </c>
      <c s="87"/>
      <c s="88" t="str">
        <f>IF(AK773="","",IF(AK773&gt;0,COUNT($AG$2:AG773),""))</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73" s="88" t="str">
        <f>IF(BC773="","",IF(BC773&gt;0,COUNT($AY$2:AY773),""))</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74" spans="1:66" ht="15.75" customHeight="1">
      <c r="A774" s="86" t="str">
        <f>IF('S.D.PASTE SHEET'!A774="","",'S.D.PASTE SHEET'!A774)</f>
        <v/>
      </c>
      <c s="86" t="str">
        <f>IF('S.D.PASTE SHEET'!B774="","",'S.D.PASTE SHEET'!B774)</f>
        <v/>
      </c>
      <c s="86" t="str">
        <f>IF('S.D.PASTE SHEET'!C774="","",'S.D.PASTE SHEET'!C774)</f>
        <v/>
      </c>
      <c s="86" t="str">
        <f>IF('S.D.PASTE SHEET'!D774="","",'S.D.PASTE SHEET'!D774)</f>
        <v/>
      </c>
      <c s="86" t="str">
        <f>IF('S.D.PASTE SHEET'!E774="","",'S.D.PASTE SHEET'!E774)</f>
        <v/>
      </c>
      <c s="86" t="str">
        <f>IF('S.D.PASTE SHEET'!F774="","",'S.D.PASTE SHEET'!F774)</f>
        <v/>
      </c>
      <c s="86" t="str">
        <f>IF('S.D.PASTE SHEET'!G774="","",'S.D.PASTE SHEET'!G774)</f>
        <v/>
      </c>
      <c s="86" t="str">
        <f>IF('S.D.PASTE SHEET'!H774="","",'S.D.PASTE SHEET'!H774)</f>
        <v/>
      </c>
      <c s="86" t="str">
        <f>IF('S.D.PASTE SHEET'!I774="","",'S.D.PASTE SHEET'!I774)</f>
        <v/>
      </c>
      <c s="86" t="str">
        <f>IF('S.D.PASTE SHEET'!J774="","",'S.D.PASTE SHEET'!J774)</f>
        <v/>
      </c>
      <c s="86" t="str">
        <f>IF('S.D.PASTE SHEET'!K774="","",'S.D.PASTE SHEET'!K774)</f>
        <v/>
      </c>
      <c s="86" t="str">
        <f>IF('S.D.PASTE SHEET'!L774="","",'S.D.PASTE SHEET'!L774)</f>
        <v/>
      </c>
      <c s="86" t="str">
        <f>IF('S.D.PASTE SHEET'!M774="","",'S.D.PASTE SHEET'!M774)</f>
        <v/>
      </c>
      <c s="86" t="str">
        <f>IF('S.D.PASTE SHEET'!N774="","",'S.D.PASTE SHEET'!N774)</f>
        <v/>
      </c>
      <c s="86" t="str">
        <f>IF('S.D.PASTE SHEET'!O774="","",'S.D.PASTE SHEET'!O774)</f>
        <v/>
      </c>
      <c s="86" t="str">
        <f>IF('S.D.PASTE SHEET'!P774="","",'S.D.PASTE SHEET'!P774)</f>
        <v/>
      </c>
      <c s="86" t="str">
        <f>IF('S.D.PASTE SHEET'!Q774="","",'S.D.PASTE SHEET'!Q774)</f>
        <v/>
      </c>
      <c s="86" t="str">
        <f>IF('S.D.PASTE SHEET'!R774="","",'S.D.PASTE SHEET'!R774)</f>
        <v/>
      </c>
      <c s="86" t="str">
        <f>IF('S.D.PASTE SHEET'!S774="","",'S.D.PASTE SHEET'!S774)</f>
        <v/>
      </c>
      <c s="86" t="str">
        <f>IF('S.D.PASTE SHEET'!T774="","",'S.D.PASTE SHEET'!T774)</f>
        <v/>
      </c>
      <c s="86" t="str">
        <f>IF('S.D.PASTE SHEET'!U774="","",'S.D.PASTE SHEET'!U774)</f>
        <v/>
      </c>
      <c s="86" t="str">
        <f>IF('S.D.PASTE SHEET'!V774="","",'S.D.PASTE SHEET'!V774)</f>
        <v/>
      </c>
      <c s="86" t="str">
        <f>IF('S.D.PASTE SHEET'!W774="","",'S.D.PASTE SHEET'!W774)</f>
        <v/>
      </c>
      <c s="86" t="str">
        <f>IF('S.D.PASTE SHEET'!X774="","",'S.D.PASTE SHEET'!X774)</f>
        <v/>
      </c>
      <c s="86" t="str">
        <f>IF('S.D.PASTE SHEET'!Y774="","",'S.D.PASTE SHEET'!Y774)</f>
        <v/>
      </c>
      <c s="86" t="str">
        <f>IF('S.D.PASTE SHEET'!Z774="","",'S.D.PASTE SHEET'!Z774)</f>
        <v/>
      </c>
      <c s="86" t="str">
        <f>IF('S.D.PASTE SHEET'!AA774="","",'S.D.PASTE SHEET'!AA774)</f>
        <v/>
      </c>
      <c s="86" t="str">
        <f>IF('S.D.PASTE SHEET'!AB774="","",'S.D.PASTE SHEET'!AB774)</f>
        <v/>
      </c>
      <c s="86" t="str">
        <f>IF('S.D.PASTE SHEET'!AC774="","",'S.D.PASTE SHEET'!AC774)</f>
        <v/>
      </c>
      <c s="86" t="str">
        <f>IF('S.D.PASTE SHEET'!AD774="","",'S.D.PASTE SHEET'!AD774)</f>
        <v/>
      </c>
      <c s="87"/>
      <c s="88" t="str">
        <f>IF(AK774="","",IF(AK774&gt;0,COUNT($AG$2:AG774),""))</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74" s="88" t="str">
        <f>IF(BC774="","",IF(BC774&gt;0,COUNT($AY$2:AY774),""))</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75" spans="1:66" ht="15.75" customHeight="1">
      <c r="A775" s="86" t="str">
        <f>IF('S.D.PASTE SHEET'!A775="","",'S.D.PASTE SHEET'!A775)</f>
        <v/>
      </c>
      <c s="86" t="str">
        <f>IF('S.D.PASTE SHEET'!B775="","",'S.D.PASTE SHEET'!B775)</f>
        <v/>
      </c>
      <c s="86" t="str">
        <f>IF('S.D.PASTE SHEET'!C775="","",'S.D.PASTE SHEET'!C775)</f>
        <v/>
      </c>
      <c s="86" t="str">
        <f>IF('S.D.PASTE SHEET'!D775="","",'S.D.PASTE SHEET'!D775)</f>
        <v/>
      </c>
      <c s="86" t="str">
        <f>IF('S.D.PASTE SHEET'!E775="","",'S.D.PASTE SHEET'!E775)</f>
        <v/>
      </c>
      <c s="86" t="str">
        <f>IF('S.D.PASTE SHEET'!F775="","",'S.D.PASTE SHEET'!F775)</f>
        <v/>
      </c>
      <c s="86" t="str">
        <f>IF('S.D.PASTE SHEET'!G775="","",'S.D.PASTE SHEET'!G775)</f>
        <v/>
      </c>
      <c s="86" t="str">
        <f>IF('S.D.PASTE SHEET'!H775="","",'S.D.PASTE SHEET'!H775)</f>
        <v/>
      </c>
      <c s="86" t="str">
        <f>IF('S.D.PASTE SHEET'!I775="","",'S.D.PASTE SHEET'!I775)</f>
        <v/>
      </c>
      <c s="86" t="str">
        <f>IF('S.D.PASTE SHEET'!J775="","",'S.D.PASTE SHEET'!J775)</f>
        <v/>
      </c>
      <c s="86" t="str">
        <f>IF('S.D.PASTE SHEET'!K775="","",'S.D.PASTE SHEET'!K775)</f>
        <v/>
      </c>
      <c s="86" t="str">
        <f>IF('S.D.PASTE SHEET'!L775="","",'S.D.PASTE SHEET'!L775)</f>
        <v/>
      </c>
      <c s="86" t="str">
        <f>IF('S.D.PASTE SHEET'!M775="","",'S.D.PASTE SHEET'!M775)</f>
        <v/>
      </c>
      <c s="86" t="str">
        <f>IF('S.D.PASTE SHEET'!N775="","",'S.D.PASTE SHEET'!N775)</f>
        <v/>
      </c>
      <c s="86" t="str">
        <f>IF('S.D.PASTE SHEET'!O775="","",'S.D.PASTE SHEET'!O775)</f>
        <v/>
      </c>
      <c s="86" t="str">
        <f>IF('S.D.PASTE SHEET'!P775="","",'S.D.PASTE SHEET'!P775)</f>
        <v/>
      </c>
      <c s="86" t="str">
        <f>IF('S.D.PASTE SHEET'!Q775="","",'S.D.PASTE SHEET'!Q775)</f>
        <v/>
      </c>
      <c s="86" t="str">
        <f>IF('S.D.PASTE SHEET'!R775="","",'S.D.PASTE SHEET'!R775)</f>
        <v/>
      </c>
      <c s="86" t="str">
        <f>IF('S.D.PASTE SHEET'!S775="","",'S.D.PASTE SHEET'!S775)</f>
        <v/>
      </c>
      <c s="86" t="str">
        <f>IF('S.D.PASTE SHEET'!T775="","",'S.D.PASTE SHEET'!T775)</f>
        <v/>
      </c>
      <c s="86" t="str">
        <f>IF('S.D.PASTE SHEET'!U775="","",'S.D.PASTE SHEET'!U775)</f>
        <v/>
      </c>
      <c s="86" t="str">
        <f>IF('S.D.PASTE SHEET'!V775="","",'S.D.PASTE SHEET'!V775)</f>
        <v/>
      </c>
      <c s="86" t="str">
        <f>IF('S.D.PASTE SHEET'!W775="","",'S.D.PASTE SHEET'!W775)</f>
        <v/>
      </c>
      <c s="86" t="str">
        <f>IF('S.D.PASTE SHEET'!X775="","",'S.D.PASTE SHEET'!X775)</f>
        <v/>
      </c>
      <c s="86" t="str">
        <f>IF('S.D.PASTE SHEET'!Y775="","",'S.D.PASTE SHEET'!Y775)</f>
        <v/>
      </c>
      <c s="86" t="str">
        <f>IF('S.D.PASTE SHEET'!Z775="","",'S.D.PASTE SHEET'!Z775)</f>
        <v/>
      </c>
      <c s="86" t="str">
        <f>IF('S.D.PASTE SHEET'!AA775="","",'S.D.PASTE SHEET'!AA775)</f>
        <v/>
      </c>
      <c s="86" t="str">
        <f>IF('S.D.PASTE SHEET'!AB775="","",'S.D.PASTE SHEET'!AB775)</f>
        <v/>
      </c>
      <c s="86" t="str">
        <f>IF('S.D.PASTE SHEET'!AC775="","",'S.D.PASTE SHEET'!AC775)</f>
        <v/>
      </c>
      <c s="86" t="str">
        <f>IF('S.D.PASTE SHEET'!AD775="","",'S.D.PASTE SHEET'!AD775)</f>
        <v/>
      </c>
      <c s="87"/>
      <c s="88" t="str">
        <f>IF(AK775="","",IF(AK775&gt;0,COUNT($AG$2:AG775),""))</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75" s="88" t="str">
        <f>IF(BC775="","",IF(BC775&gt;0,COUNT($AY$2:AY775),""))</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76" spans="1:66" ht="15.75" customHeight="1">
      <c r="A776" s="86" t="str">
        <f>IF('S.D.PASTE SHEET'!A776="","",'S.D.PASTE SHEET'!A776)</f>
        <v/>
      </c>
      <c s="86" t="str">
        <f>IF('S.D.PASTE SHEET'!B776="","",'S.D.PASTE SHEET'!B776)</f>
        <v/>
      </c>
      <c s="86" t="str">
        <f>IF('S.D.PASTE SHEET'!C776="","",'S.D.PASTE SHEET'!C776)</f>
        <v/>
      </c>
      <c s="86" t="str">
        <f>IF('S.D.PASTE SHEET'!D776="","",'S.D.PASTE SHEET'!D776)</f>
        <v/>
      </c>
      <c s="86" t="str">
        <f>IF('S.D.PASTE SHEET'!E776="","",'S.D.PASTE SHEET'!E776)</f>
        <v/>
      </c>
      <c s="86" t="str">
        <f>IF('S.D.PASTE SHEET'!F776="","",'S.D.PASTE SHEET'!F776)</f>
        <v/>
      </c>
      <c s="86" t="str">
        <f>IF('S.D.PASTE SHEET'!G776="","",'S.D.PASTE SHEET'!G776)</f>
        <v/>
      </c>
      <c s="86" t="str">
        <f>IF('S.D.PASTE SHEET'!H776="","",'S.D.PASTE SHEET'!H776)</f>
        <v/>
      </c>
      <c s="86" t="str">
        <f>IF('S.D.PASTE SHEET'!I776="","",'S.D.PASTE SHEET'!I776)</f>
        <v/>
      </c>
      <c s="86" t="str">
        <f>IF('S.D.PASTE SHEET'!J776="","",'S.D.PASTE SHEET'!J776)</f>
        <v/>
      </c>
      <c s="86" t="str">
        <f>IF('S.D.PASTE SHEET'!K776="","",'S.D.PASTE SHEET'!K776)</f>
        <v/>
      </c>
      <c s="86" t="str">
        <f>IF('S.D.PASTE SHEET'!L776="","",'S.D.PASTE SHEET'!L776)</f>
        <v/>
      </c>
      <c s="86" t="str">
        <f>IF('S.D.PASTE SHEET'!M776="","",'S.D.PASTE SHEET'!M776)</f>
        <v/>
      </c>
      <c s="86" t="str">
        <f>IF('S.D.PASTE SHEET'!N776="","",'S.D.PASTE SHEET'!N776)</f>
        <v/>
      </c>
      <c s="86" t="str">
        <f>IF('S.D.PASTE SHEET'!O776="","",'S.D.PASTE SHEET'!O776)</f>
        <v/>
      </c>
      <c s="86" t="str">
        <f>IF('S.D.PASTE SHEET'!P776="","",'S.D.PASTE SHEET'!P776)</f>
        <v/>
      </c>
      <c s="86" t="str">
        <f>IF('S.D.PASTE SHEET'!Q776="","",'S.D.PASTE SHEET'!Q776)</f>
        <v/>
      </c>
      <c s="86" t="str">
        <f>IF('S.D.PASTE SHEET'!R776="","",'S.D.PASTE SHEET'!R776)</f>
        <v/>
      </c>
      <c s="86" t="str">
        <f>IF('S.D.PASTE SHEET'!S776="","",'S.D.PASTE SHEET'!S776)</f>
        <v/>
      </c>
      <c s="86" t="str">
        <f>IF('S.D.PASTE SHEET'!T776="","",'S.D.PASTE SHEET'!T776)</f>
        <v/>
      </c>
      <c s="86" t="str">
        <f>IF('S.D.PASTE SHEET'!U776="","",'S.D.PASTE SHEET'!U776)</f>
        <v/>
      </c>
      <c s="86" t="str">
        <f>IF('S.D.PASTE SHEET'!V776="","",'S.D.PASTE SHEET'!V776)</f>
        <v/>
      </c>
      <c s="86" t="str">
        <f>IF('S.D.PASTE SHEET'!W776="","",'S.D.PASTE SHEET'!W776)</f>
        <v/>
      </c>
      <c s="86" t="str">
        <f>IF('S.D.PASTE SHEET'!X776="","",'S.D.PASTE SHEET'!X776)</f>
        <v/>
      </c>
      <c s="86" t="str">
        <f>IF('S.D.PASTE SHEET'!Y776="","",'S.D.PASTE SHEET'!Y776)</f>
        <v/>
      </c>
      <c s="86" t="str">
        <f>IF('S.D.PASTE SHEET'!Z776="","",'S.D.PASTE SHEET'!Z776)</f>
        <v/>
      </c>
      <c s="86" t="str">
        <f>IF('S.D.PASTE SHEET'!AA776="","",'S.D.PASTE SHEET'!AA776)</f>
        <v/>
      </c>
      <c s="86" t="str">
        <f>IF('S.D.PASTE SHEET'!AB776="","",'S.D.PASTE SHEET'!AB776)</f>
        <v/>
      </c>
      <c s="86" t="str">
        <f>IF('S.D.PASTE SHEET'!AC776="","",'S.D.PASTE SHEET'!AC776)</f>
        <v/>
      </c>
      <c s="86" t="str">
        <f>IF('S.D.PASTE SHEET'!AD776="","",'S.D.PASTE SHEET'!AD776)</f>
        <v/>
      </c>
      <c s="87"/>
      <c s="88" t="str">
        <f>IF(AK776="","",IF(AK776&gt;0,COUNT($AG$2:AG776),""))</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76" s="88" t="str">
        <f>IF(BC776="","",IF(BC776&gt;0,COUNT($AY$2:AY776),""))</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77" spans="1:66" ht="15.75" customHeight="1">
      <c r="A777" s="86" t="str">
        <f>IF('S.D.PASTE SHEET'!A777="","",'S.D.PASTE SHEET'!A777)</f>
        <v/>
      </c>
      <c s="86" t="str">
        <f>IF('S.D.PASTE SHEET'!B777="","",'S.D.PASTE SHEET'!B777)</f>
        <v/>
      </c>
      <c s="86" t="str">
        <f>IF('S.D.PASTE SHEET'!C777="","",'S.D.PASTE SHEET'!C777)</f>
        <v/>
      </c>
      <c s="86" t="str">
        <f>IF('S.D.PASTE SHEET'!D777="","",'S.D.PASTE SHEET'!D777)</f>
        <v/>
      </c>
      <c s="86" t="str">
        <f>IF('S.D.PASTE SHEET'!E777="","",'S.D.PASTE SHEET'!E777)</f>
        <v/>
      </c>
      <c s="86" t="str">
        <f>IF('S.D.PASTE SHEET'!F777="","",'S.D.PASTE SHEET'!F777)</f>
        <v/>
      </c>
      <c s="86" t="str">
        <f>IF('S.D.PASTE SHEET'!G777="","",'S.D.PASTE SHEET'!G777)</f>
        <v/>
      </c>
      <c s="86" t="str">
        <f>IF('S.D.PASTE SHEET'!H777="","",'S.D.PASTE SHEET'!H777)</f>
        <v/>
      </c>
      <c s="86" t="str">
        <f>IF('S.D.PASTE SHEET'!I777="","",'S.D.PASTE SHEET'!I777)</f>
        <v/>
      </c>
      <c s="86" t="str">
        <f>IF('S.D.PASTE SHEET'!J777="","",'S.D.PASTE SHEET'!J777)</f>
        <v/>
      </c>
      <c s="86" t="str">
        <f>IF('S.D.PASTE SHEET'!K777="","",'S.D.PASTE SHEET'!K777)</f>
        <v/>
      </c>
      <c s="86" t="str">
        <f>IF('S.D.PASTE SHEET'!L777="","",'S.D.PASTE SHEET'!L777)</f>
        <v/>
      </c>
      <c s="86" t="str">
        <f>IF('S.D.PASTE SHEET'!M777="","",'S.D.PASTE SHEET'!M777)</f>
        <v/>
      </c>
      <c s="86" t="str">
        <f>IF('S.D.PASTE SHEET'!N777="","",'S.D.PASTE SHEET'!N777)</f>
        <v/>
      </c>
      <c s="86" t="str">
        <f>IF('S.D.PASTE SHEET'!O777="","",'S.D.PASTE SHEET'!O777)</f>
        <v/>
      </c>
      <c s="86" t="str">
        <f>IF('S.D.PASTE SHEET'!P777="","",'S.D.PASTE SHEET'!P777)</f>
        <v/>
      </c>
      <c s="86" t="str">
        <f>IF('S.D.PASTE SHEET'!Q777="","",'S.D.PASTE SHEET'!Q777)</f>
        <v/>
      </c>
      <c s="86" t="str">
        <f>IF('S.D.PASTE SHEET'!R777="","",'S.D.PASTE SHEET'!R777)</f>
        <v/>
      </c>
      <c s="86" t="str">
        <f>IF('S.D.PASTE SHEET'!S777="","",'S.D.PASTE SHEET'!S777)</f>
        <v/>
      </c>
      <c s="86" t="str">
        <f>IF('S.D.PASTE SHEET'!T777="","",'S.D.PASTE SHEET'!T777)</f>
        <v/>
      </c>
      <c s="86" t="str">
        <f>IF('S.D.PASTE SHEET'!U777="","",'S.D.PASTE SHEET'!U777)</f>
        <v/>
      </c>
      <c s="86" t="str">
        <f>IF('S.D.PASTE SHEET'!V777="","",'S.D.PASTE SHEET'!V777)</f>
        <v/>
      </c>
      <c s="86" t="str">
        <f>IF('S.D.PASTE SHEET'!W777="","",'S.D.PASTE SHEET'!W777)</f>
        <v/>
      </c>
      <c s="86" t="str">
        <f>IF('S.D.PASTE SHEET'!X777="","",'S.D.PASTE SHEET'!X777)</f>
        <v/>
      </c>
      <c s="86" t="str">
        <f>IF('S.D.PASTE SHEET'!Y777="","",'S.D.PASTE SHEET'!Y777)</f>
        <v/>
      </c>
      <c s="86" t="str">
        <f>IF('S.D.PASTE SHEET'!Z777="","",'S.D.PASTE SHEET'!Z777)</f>
        <v/>
      </c>
      <c s="86" t="str">
        <f>IF('S.D.PASTE SHEET'!AA777="","",'S.D.PASTE SHEET'!AA777)</f>
        <v/>
      </c>
      <c s="86" t="str">
        <f>IF('S.D.PASTE SHEET'!AB777="","",'S.D.PASTE SHEET'!AB777)</f>
        <v/>
      </c>
      <c s="86" t="str">
        <f>IF('S.D.PASTE SHEET'!AC777="","",'S.D.PASTE SHEET'!AC777)</f>
        <v/>
      </c>
      <c s="86" t="str">
        <f>IF('S.D.PASTE SHEET'!AD777="","",'S.D.PASTE SHEET'!AD777)</f>
        <v/>
      </c>
      <c s="87"/>
      <c s="88" t="str">
        <f>IF(AK777="","",IF(AK777&gt;0,COUNT($AG$2:AG777),""))</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77" s="88" t="str">
        <f>IF(BC777="","",IF(BC777&gt;0,COUNT($AY$2:AY777),""))</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78" spans="1:66" ht="15.75" customHeight="1">
      <c r="A778" s="86" t="str">
        <f>IF('S.D.PASTE SHEET'!A778="","",'S.D.PASTE SHEET'!A778)</f>
        <v/>
      </c>
      <c s="86" t="str">
        <f>IF('S.D.PASTE SHEET'!B778="","",'S.D.PASTE SHEET'!B778)</f>
        <v/>
      </c>
      <c s="86" t="str">
        <f>IF('S.D.PASTE SHEET'!C778="","",'S.D.PASTE SHEET'!C778)</f>
        <v/>
      </c>
      <c s="86" t="str">
        <f>IF('S.D.PASTE SHEET'!D778="","",'S.D.PASTE SHEET'!D778)</f>
        <v/>
      </c>
      <c s="86" t="str">
        <f>IF('S.D.PASTE SHEET'!E778="","",'S.D.PASTE SHEET'!E778)</f>
        <v/>
      </c>
      <c s="86" t="str">
        <f>IF('S.D.PASTE SHEET'!F778="","",'S.D.PASTE SHEET'!F778)</f>
        <v/>
      </c>
      <c s="86" t="str">
        <f>IF('S.D.PASTE SHEET'!G778="","",'S.D.PASTE SHEET'!G778)</f>
        <v/>
      </c>
      <c s="86" t="str">
        <f>IF('S.D.PASTE SHEET'!H778="","",'S.D.PASTE SHEET'!H778)</f>
        <v/>
      </c>
      <c s="86" t="str">
        <f>IF('S.D.PASTE SHEET'!I778="","",'S.D.PASTE SHEET'!I778)</f>
        <v/>
      </c>
      <c s="86" t="str">
        <f>IF('S.D.PASTE SHEET'!J778="","",'S.D.PASTE SHEET'!J778)</f>
        <v/>
      </c>
      <c s="86" t="str">
        <f>IF('S.D.PASTE SHEET'!K778="","",'S.D.PASTE SHEET'!K778)</f>
        <v/>
      </c>
      <c s="86" t="str">
        <f>IF('S.D.PASTE SHEET'!L778="","",'S.D.PASTE SHEET'!L778)</f>
        <v/>
      </c>
      <c s="86" t="str">
        <f>IF('S.D.PASTE SHEET'!M778="","",'S.D.PASTE SHEET'!M778)</f>
        <v/>
      </c>
      <c s="86" t="str">
        <f>IF('S.D.PASTE SHEET'!N778="","",'S.D.PASTE SHEET'!N778)</f>
        <v/>
      </c>
      <c s="86" t="str">
        <f>IF('S.D.PASTE SHEET'!O778="","",'S.D.PASTE SHEET'!O778)</f>
        <v/>
      </c>
      <c s="86" t="str">
        <f>IF('S.D.PASTE SHEET'!P778="","",'S.D.PASTE SHEET'!P778)</f>
        <v/>
      </c>
      <c s="86" t="str">
        <f>IF('S.D.PASTE SHEET'!Q778="","",'S.D.PASTE SHEET'!Q778)</f>
        <v/>
      </c>
      <c s="86" t="str">
        <f>IF('S.D.PASTE SHEET'!R778="","",'S.D.PASTE SHEET'!R778)</f>
        <v/>
      </c>
      <c s="86" t="str">
        <f>IF('S.D.PASTE SHEET'!S778="","",'S.D.PASTE SHEET'!S778)</f>
        <v/>
      </c>
      <c s="86" t="str">
        <f>IF('S.D.PASTE SHEET'!T778="","",'S.D.PASTE SHEET'!T778)</f>
        <v/>
      </c>
      <c s="86" t="str">
        <f>IF('S.D.PASTE SHEET'!U778="","",'S.D.PASTE SHEET'!U778)</f>
        <v/>
      </c>
      <c s="86" t="str">
        <f>IF('S.D.PASTE SHEET'!V778="","",'S.D.PASTE SHEET'!V778)</f>
        <v/>
      </c>
      <c s="86" t="str">
        <f>IF('S.D.PASTE SHEET'!W778="","",'S.D.PASTE SHEET'!W778)</f>
        <v/>
      </c>
      <c s="86" t="str">
        <f>IF('S.D.PASTE SHEET'!X778="","",'S.D.PASTE SHEET'!X778)</f>
        <v/>
      </c>
      <c s="86" t="str">
        <f>IF('S.D.PASTE SHEET'!Y778="","",'S.D.PASTE SHEET'!Y778)</f>
        <v/>
      </c>
      <c s="86" t="str">
        <f>IF('S.D.PASTE SHEET'!Z778="","",'S.D.PASTE SHEET'!Z778)</f>
        <v/>
      </c>
      <c s="86" t="str">
        <f>IF('S.D.PASTE SHEET'!AA778="","",'S.D.PASTE SHEET'!AA778)</f>
        <v/>
      </c>
      <c s="86" t="str">
        <f>IF('S.D.PASTE SHEET'!AB778="","",'S.D.PASTE SHEET'!AB778)</f>
        <v/>
      </c>
      <c s="86" t="str">
        <f>IF('S.D.PASTE SHEET'!AC778="","",'S.D.PASTE SHEET'!AC778)</f>
        <v/>
      </c>
      <c s="86" t="str">
        <f>IF('S.D.PASTE SHEET'!AD778="","",'S.D.PASTE SHEET'!AD778)</f>
        <v/>
      </c>
      <c s="87"/>
      <c s="88" t="str">
        <f>IF(AK778="","",IF(AK778&gt;0,COUNT($AG$2:AG778),""))</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78" s="88" t="str">
        <f>IF(BC778="","",IF(BC778&gt;0,COUNT($AY$2:AY778),""))</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79" spans="1:66" ht="15.75" customHeight="1">
      <c r="A779" s="86" t="str">
        <f>IF('S.D.PASTE SHEET'!A779="","",'S.D.PASTE SHEET'!A779)</f>
        <v/>
      </c>
      <c s="86" t="str">
        <f>IF('S.D.PASTE SHEET'!B779="","",'S.D.PASTE SHEET'!B779)</f>
        <v/>
      </c>
      <c s="86" t="str">
        <f>IF('S.D.PASTE SHEET'!C779="","",'S.D.PASTE SHEET'!C779)</f>
        <v/>
      </c>
      <c s="86" t="str">
        <f>IF('S.D.PASTE SHEET'!D779="","",'S.D.PASTE SHEET'!D779)</f>
        <v/>
      </c>
      <c s="86" t="str">
        <f>IF('S.D.PASTE SHEET'!E779="","",'S.D.PASTE SHEET'!E779)</f>
        <v/>
      </c>
      <c s="86" t="str">
        <f>IF('S.D.PASTE SHEET'!F779="","",'S.D.PASTE SHEET'!F779)</f>
        <v/>
      </c>
      <c s="86" t="str">
        <f>IF('S.D.PASTE SHEET'!G779="","",'S.D.PASTE SHEET'!G779)</f>
        <v/>
      </c>
      <c s="86" t="str">
        <f>IF('S.D.PASTE SHEET'!H779="","",'S.D.PASTE SHEET'!H779)</f>
        <v/>
      </c>
      <c s="86" t="str">
        <f>IF('S.D.PASTE SHEET'!I779="","",'S.D.PASTE SHEET'!I779)</f>
        <v/>
      </c>
      <c s="86" t="str">
        <f>IF('S.D.PASTE SHEET'!J779="","",'S.D.PASTE SHEET'!J779)</f>
        <v/>
      </c>
      <c s="86" t="str">
        <f>IF('S.D.PASTE SHEET'!K779="","",'S.D.PASTE SHEET'!K779)</f>
        <v/>
      </c>
      <c s="86" t="str">
        <f>IF('S.D.PASTE SHEET'!L779="","",'S.D.PASTE SHEET'!L779)</f>
        <v/>
      </c>
      <c s="86" t="str">
        <f>IF('S.D.PASTE SHEET'!M779="","",'S.D.PASTE SHEET'!M779)</f>
        <v/>
      </c>
      <c s="86" t="str">
        <f>IF('S.D.PASTE SHEET'!N779="","",'S.D.PASTE SHEET'!N779)</f>
        <v/>
      </c>
      <c s="86" t="str">
        <f>IF('S.D.PASTE SHEET'!O779="","",'S.D.PASTE SHEET'!O779)</f>
        <v/>
      </c>
      <c s="86" t="str">
        <f>IF('S.D.PASTE SHEET'!P779="","",'S.D.PASTE SHEET'!P779)</f>
        <v/>
      </c>
      <c s="86" t="str">
        <f>IF('S.D.PASTE SHEET'!Q779="","",'S.D.PASTE SHEET'!Q779)</f>
        <v/>
      </c>
      <c s="86" t="str">
        <f>IF('S.D.PASTE SHEET'!R779="","",'S.D.PASTE SHEET'!R779)</f>
        <v/>
      </c>
      <c s="86" t="str">
        <f>IF('S.D.PASTE SHEET'!S779="","",'S.D.PASTE SHEET'!S779)</f>
        <v/>
      </c>
      <c s="86" t="str">
        <f>IF('S.D.PASTE SHEET'!T779="","",'S.D.PASTE SHEET'!T779)</f>
        <v/>
      </c>
      <c s="86" t="str">
        <f>IF('S.D.PASTE SHEET'!U779="","",'S.D.PASTE SHEET'!U779)</f>
        <v/>
      </c>
      <c s="86" t="str">
        <f>IF('S.D.PASTE SHEET'!V779="","",'S.D.PASTE SHEET'!V779)</f>
        <v/>
      </c>
      <c s="86" t="str">
        <f>IF('S.D.PASTE SHEET'!W779="","",'S.D.PASTE SHEET'!W779)</f>
        <v/>
      </c>
      <c s="86" t="str">
        <f>IF('S.D.PASTE SHEET'!X779="","",'S.D.PASTE SHEET'!X779)</f>
        <v/>
      </c>
      <c s="86" t="str">
        <f>IF('S.D.PASTE SHEET'!Y779="","",'S.D.PASTE SHEET'!Y779)</f>
        <v/>
      </c>
      <c s="86" t="str">
        <f>IF('S.D.PASTE SHEET'!Z779="","",'S.D.PASTE SHEET'!Z779)</f>
        <v/>
      </c>
      <c s="86" t="str">
        <f>IF('S.D.PASTE SHEET'!AA779="","",'S.D.PASTE SHEET'!AA779)</f>
        <v/>
      </c>
      <c s="86" t="str">
        <f>IF('S.D.PASTE SHEET'!AB779="","",'S.D.PASTE SHEET'!AB779)</f>
        <v/>
      </c>
      <c s="86" t="str">
        <f>IF('S.D.PASTE SHEET'!AC779="","",'S.D.PASTE SHEET'!AC779)</f>
        <v/>
      </c>
      <c s="86" t="str">
        <f>IF('S.D.PASTE SHEET'!AD779="","",'S.D.PASTE SHEET'!AD779)</f>
        <v/>
      </c>
      <c s="87"/>
      <c s="88" t="str">
        <f>IF(AK779="","",IF(AK779&gt;0,COUNT($AG$2:AG779),""))</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79" s="88" t="str">
        <f>IF(BC779="","",IF(BC779&gt;0,COUNT($AY$2:AY779),""))</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80" spans="1:66" ht="15.75" customHeight="1">
      <c r="A780" s="86" t="str">
        <f>IF('S.D.PASTE SHEET'!A780="","",'S.D.PASTE SHEET'!A780)</f>
        <v/>
      </c>
      <c s="86" t="str">
        <f>IF('S.D.PASTE SHEET'!B780="","",'S.D.PASTE SHEET'!B780)</f>
        <v/>
      </c>
      <c s="86" t="str">
        <f>IF('S.D.PASTE SHEET'!C780="","",'S.D.PASTE SHEET'!C780)</f>
        <v/>
      </c>
      <c s="86" t="str">
        <f>IF('S.D.PASTE SHEET'!D780="","",'S.D.PASTE SHEET'!D780)</f>
        <v/>
      </c>
      <c s="86" t="str">
        <f>IF('S.D.PASTE SHEET'!E780="","",'S.D.PASTE SHEET'!E780)</f>
        <v/>
      </c>
      <c s="86" t="str">
        <f>IF('S.D.PASTE SHEET'!F780="","",'S.D.PASTE SHEET'!F780)</f>
        <v/>
      </c>
      <c s="86" t="str">
        <f>IF('S.D.PASTE SHEET'!G780="","",'S.D.PASTE SHEET'!G780)</f>
        <v/>
      </c>
      <c s="86" t="str">
        <f>IF('S.D.PASTE SHEET'!H780="","",'S.D.PASTE SHEET'!H780)</f>
        <v/>
      </c>
      <c s="86" t="str">
        <f>IF('S.D.PASTE SHEET'!I780="","",'S.D.PASTE SHEET'!I780)</f>
        <v/>
      </c>
      <c s="86" t="str">
        <f>IF('S.D.PASTE SHEET'!J780="","",'S.D.PASTE SHEET'!J780)</f>
        <v/>
      </c>
      <c s="86" t="str">
        <f>IF('S.D.PASTE SHEET'!K780="","",'S.D.PASTE SHEET'!K780)</f>
        <v/>
      </c>
      <c s="86" t="str">
        <f>IF('S.D.PASTE SHEET'!L780="","",'S.D.PASTE SHEET'!L780)</f>
        <v/>
      </c>
      <c s="86" t="str">
        <f>IF('S.D.PASTE SHEET'!M780="","",'S.D.PASTE SHEET'!M780)</f>
        <v/>
      </c>
      <c s="86" t="str">
        <f>IF('S.D.PASTE SHEET'!N780="","",'S.D.PASTE SHEET'!N780)</f>
        <v/>
      </c>
      <c s="86" t="str">
        <f>IF('S.D.PASTE SHEET'!O780="","",'S.D.PASTE SHEET'!O780)</f>
        <v/>
      </c>
      <c s="86" t="str">
        <f>IF('S.D.PASTE SHEET'!P780="","",'S.D.PASTE SHEET'!P780)</f>
        <v/>
      </c>
      <c s="86" t="str">
        <f>IF('S.D.PASTE SHEET'!Q780="","",'S.D.PASTE SHEET'!Q780)</f>
        <v/>
      </c>
      <c s="86" t="str">
        <f>IF('S.D.PASTE SHEET'!R780="","",'S.D.PASTE SHEET'!R780)</f>
        <v/>
      </c>
      <c s="86" t="str">
        <f>IF('S.D.PASTE SHEET'!S780="","",'S.D.PASTE SHEET'!S780)</f>
        <v/>
      </c>
      <c s="86" t="str">
        <f>IF('S.D.PASTE SHEET'!T780="","",'S.D.PASTE SHEET'!T780)</f>
        <v/>
      </c>
      <c s="86" t="str">
        <f>IF('S.D.PASTE SHEET'!U780="","",'S.D.PASTE SHEET'!U780)</f>
        <v/>
      </c>
      <c s="86" t="str">
        <f>IF('S.D.PASTE SHEET'!V780="","",'S.D.PASTE SHEET'!V780)</f>
        <v/>
      </c>
      <c s="86" t="str">
        <f>IF('S.D.PASTE SHEET'!W780="","",'S.D.PASTE SHEET'!W780)</f>
        <v/>
      </c>
      <c s="86" t="str">
        <f>IF('S.D.PASTE SHEET'!X780="","",'S.D.PASTE SHEET'!X780)</f>
        <v/>
      </c>
      <c s="86" t="str">
        <f>IF('S.D.PASTE SHEET'!Y780="","",'S.D.PASTE SHEET'!Y780)</f>
        <v/>
      </c>
      <c s="86" t="str">
        <f>IF('S.D.PASTE SHEET'!Z780="","",'S.D.PASTE SHEET'!Z780)</f>
        <v/>
      </c>
      <c s="86" t="str">
        <f>IF('S.D.PASTE SHEET'!AA780="","",'S.D.PASTE SHEET'!AA780)</f>
        <v/>
      </c>
      <c s="86" t="str">
        <f>IF('S.D.PASTE SHEET'!AB780="","",'S.D.PASTE SHEET'!AB780)</f>
        <v/>
      </c>
      <c s="86" t="str">
        <f>IF('S.D.PASTE SHEET'!AC780="","",'S.D.PASTE SHEET'!AC780)</f>
        <v/>
      </c>
      <c s="86" t="str">
        <f>IF('S.D.PASTE SHEET'!AD780="","",'S.D.PASTE SHEET'!AD780)</f>
        <v/>
      </c>
      <c s="87"/>
      <c s="88" t="str">
        <f>IF(AK780="","",IF(AK780&gt;0,COUNT($AG$2:AG780),""))</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80" s="88" t="str">
        <f>IF(BC780="","",IF(BC780&gt;0,COUNT($AY$2:AY780),""))</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81" spans="1:66" ht="15.75" customHeight="1">
      <c r="A781" s="86" t="str">
        <f>IF('S.D.PASTE SHEET'!A781="","",'S.D.PASTE SHEET'!A781)</f>
        <v/>
      </c>
      <c s="86" t="str">
        <f>IF('S.D.PASTE SHEET'!B781="","",'S.D.PASTE SHEET'!B781)</f>
        <v/>
      </c>
      <c s="86" t="str">
        <f>IF('S.D.PASTE SHEET'!C781="","",'S.D.PASTE SHEET'!C781)</f>
        <v/>
      </c>
      <c s="86" t="str">
        <f>IF('S.D.PASTE SHEET'!D781="","",'S.D.PASTE SHEET'!D781)</f>
        <v/>
      </c>
      <c s="86" t="str">
        <f>IF('S.D.PASTE SHEET'!E781="","",'S.D.PASTE SHEET'!E781)</f>
        <v/>
      </c>
      <c s="86" t="str">
        <f>IF('S.D.PASTE SHEET'!F781="","",'S.D.PASTE SHEET'!F781)</f>
        <v/>
      </c>
      <c s="86" t="str">
        <f>IF('S.D.PASTE SHEET'!G781="","",'S.D.PASTE SHEET'!G781)</f>
        <v/>
      </c>
      <c s="86" t="str">
        <f>IF('S.D.PASTE SHEET'!H781="","",'S.D.PASTE SHEET'!H781)</f>
        <v/>
      </c>
      <c s="86" t="str">
        <f>IF('S.D.PASTE SHEET'!I781="","",'S.D.PASTE SHEET'!I781)</f>
        <v/>
      </c>
      <c s="86" t="str">
        <f>IF('S.D.PASTE SHEET'!J781="","",'S.D.PASTE SHEET'!J781)</f>
        <v/>
      </c>
      <c s="86" t="str">
        <f>IF('S.D.PASTE SHEET'!K781="","",'S.D.PASTE SHEET'!K781)</f>
        <v/>
      </c>
      <c s="86" t="str">
        <f>IF('S.D.PASTE SHEET'!L781="","",'S.D.PASTE SHEET'!L781)</f>
        <v/>
      </c>
      <c s="86" t="str">
        <f>IF('S.D.PASTE SHEET'!M781="","",'S.D.PASTE SHEET'!M781)</f>
        <v/>
      </c>
      <c s="86" t="str">
        <f>IF('S.D.PASTE SHEET'!N781="","",'S.D.PASTE SHEET'!N781)</f>
        <v/>
      </c>
      <c s="86" t="str">
        <f>IF('S.D.PASTE SHEET'!O781="","",'S.D.PASTE SHEET'!O781)</f>
        <v/>
      </c>
      <c s="86" t="str">
        <f>IF('S.D.PASTE SHEET'!P781="","",'S.D.PASTE SHEET'!P781)</f>
        <v/>
      </c>
      <c s="86" t="str">
        <f>IF('S.D.PASTE SHEET'!Q781="","",'S.D.PASTE SHEET'!Q781)</f>
        <v/>
      </c>
      <c s="86" t="str">
        <f>IF('S.D.PASTE SHEET'!R781="","",'S.D.PASTE SHEET'!R781)</f>
        <v/>
      </c>
      <c s="86" t="str">
        <f>IF('S.D.PASTE SHEET'!S781="","",'S.D.PASTE SHEET'!S781)</f>
        <v/>
      </c>
      <c s="86" t="str">
        <f>IF('S.D.PASTE SHEET'!T781="","",'S.D.PASTE SHEET'!T781)</f>
        <v/>
      </c>
      <c s="86" t="str">
        <f>IF('S.D.PASTE SHEET'!U781="","",'S.D.PASTE SHEET'!U781)</f>
        <v/>
      </c>
      <c s="86" t="str">
        <f>IF('S.D.PASTE SHEET'!V781="","",'S.D.PASTE SHEET'!V781)</f>
        <v/>
      </c>
      <c s="86" t="str">
        <f>IF('S.D.PASTE SHEET'!W781="","",'S.D.PASTE SHEET'!W781)</f>
        <v/>
      </c>
      <c s="86" t="str">
        <f>IF('S.D.PASTE SHEET'!X781="","",'S.D.PASTE SHEET'!X781)</f>
        <v/>
      </c>
      <c s="86" t="str">
        <f>IF('S.D.PASTE SHEET'!Y781="","",'S.D.PASTE SHEET'!Y781)</f>
        <v/>
      </c>
      <c s="86" t="str">
        <f>IF('S.D.PASTE SHEET'!Z781="","",'S.D.PASTE SHEET'!Z781)</f>
        <v/>
      </c>
      <c s="86" t="str">
        <f>IF('S.D.PASTE SHEET'!AA781="","",'S.D.PASTE SHEET'!AA781)</f>
        <v/>
      </c>
      <c s="86" t="str">
        <f>IF('S.D.PASTE SHEET'!AB781="","",'S.D.PASTE SHEET'!AB781)</f>
        <v/>
      </c>
      <c s="86" t="str">
        <f>IF('S.D.PASTE SHEET'!AC781="","",'S.D.PASTE SHEET'!AC781)</f>
        <v/>
      </c>
      <c s="86" t="str">
        <f>IF('S.D.PASTE SHEET'!AD781="","",'S.D.PASTE SHEET'!AD781)</f>
        <v/>
      </c>
      <c s="87"/>
      <c s="88" t="str">
        <f>IF(AK781="","",IF(AK781&gt;0,COUNT($AG$2:AG781),""))</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81" s="88" t="str">
        <f>IF(BC781="","",IF(BC781&gt;0,COUNT($AY$2:AY781),""))</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82" spans="1:66" ht="15.75" customHeight="1">
      <c r="A782" s="86" t="str">
        <f>IF('S.D.PASTE SHEET'!A782="","",'S.D.PASTE SHEET'!A782)</f>
        <v/>
      </c>
      <c s="86" t="str">
        <f>IF('S.D.PASTE SHEET'!B782="","",'S.D.PASTE SHEET'!B782)</f>
        <v/>
      </c>
      <c s="86" t="str">
        <f>IF('S.D.PASTE SHEET'!C782="","",'S.D.PASTE SHEET'!C782)</f>
        <v/>
      </c>
      <c s="86" t="str">
        <f>IF('S.D.PASTE SHEET'!D782="","",'S.D.PASTE SHEET'!D782)</f>
        <v/>
      </c>
      <c s="86" t="str">
        <f>IF('S.D.PASTE SHEET'!E782="","",'S.D.PASTE SHEET'!E782)</f>
        <v/>
      </c>
      <c s="86" t="str">
        <f>IF('S.D.PASTE SHEET'!F782="","",'S.D.PASTE SHEET'!F782)</f>
        <v/>
      </c>
      <c s="86" t="str">
        <f>IF('S.D.PASTE SHEET'!G782="","",'S.D.PASTE SHEET'!G782)</f>
        <v/>
      </c>
      <c s="86" t="str">
        <f>IF('S.D.PASTE SHEET'!H782="","",'S.D.PASTE SHEET'!H782)</f>
        <v/>
      </c>
      <c s="86" t="str">
        <f>IF('S.D.PASTE SHEET'!I782="","",'S.D.PASTE SHEET'!I782)</f>
        <v/>
      </c>
      <c s="86" t="str">
        <f>IF('S.D.PASTE SHEET'!J782="","",'S.D.PASTE SHEET'!J782)</f>
        <v/>
      </c>
      <c s="86" t="str">
        <f>IF('S.D.PASTE SHEET'!K782="","",'S.D.PASTE SHEET'!K782)</f>
        <v/>
      </c>
      <c s="86" t="str">
        <f>IF('S.D.PASTE SHEET'!L782="","",'S.D.PASTE SHEET'!L782)</f>
        <v/>
      </c>
      <c s="86" t="str">
        <f>IF('S.D.PASTE SHEET'!M782="","",'S.D.PASTE SHEET'!M782)</f>
        <v/>
      </c>
      <c s="86" t="str">
        <f>IF('S.D.PASTE SHEET'!N782="","",'S.D.PASTE SHEET'!N782)</f>
        <v/>
      </c>
      <c s="86" t="str">
        <f>IF('S.D.PASTE SHEET'!O782="","",'S.D.PASTE SHEET'!O782)</f>
        <v/>
      </c>
      <c s="86" t="str">
        <f>IF('S.D.PASTE SHEET'!P782="","",'S.D.PASTE SHEET'!P782)</f>
        <v/>
      </c>
      <c s="86" t="str">
        <f>IF('S.D.PASTE SHEET'!Q782="","",'S.D.PASTE SHEET'!Q782)</f>
        <v/>
      </c>
      <c s="86" t="str">
        <f>IF('S.D.PASTE SHEET'!R782="","",'S.D.PASTE SHEET'!R782)</f>
        <v/>
      </c>
      <c s="86" t="str">
        <f>IF('S.D.PASTE SHEET'!S782="","",'S.D.PASTE SHEET'!S782)</f>
        <v/>
      </c>
      <c s="86" t="str">
        <f>IF('S.D.PASTE SHEET'!T782="","",'S.D.PASTE SHEET'!T782)</f>
        <v/>
      </c>
      <c s="86" t="str">
        <f>IF('S.D.PASTE SHEET'!U782="","",'S.D.PASTE SHEET'!U782)</f>
        <v/>
      </c>
      <c s="86" t="str">
        <f>IF('S.D.PASTE SHEET'!V782="","",'S.D.PASTE SHEET'!V782)</f>
        <v/>
      </c>
      <c s="86" t="str">
        <f>IF('S.D.PASTE SHEET'!W782="","",'S.D.PASTE SHEET'!W782)</f>
        <v/>
      </c>
      <c s="86" t="str">
        <f>IF('S.D.PASTE SHEET'!X782="","",'S.D.PASTE SHEET'!X782)</f>
        <v/>
      </c>
      <c s="86" t="str">
        <f>IF('S.D.PASTE SHEET'!Y782="","",'S.D.PASTE SHEET'!Y782)</f>
        <v/>
      </c>
      <c s="86" t="str">
        <f>IF('S.D.PASTE SHEET'!Z782="","",'S.D.PASTE SHEET'!Z782)</f>
        <v/>
      </c>
      <c s="86" t="str">
        <f>IF('S.D.PASTE SHEET'!AA782="","",'S.D.PASTE SHEET'!AA782)</f>
        <v/>
      </c>
      <c s="86" t="str">
        <f>IF('S.D.PASTE SHEET'!AB782="","",'S.D.PASTE SHEET'!AB782)</f>
        <v/>
      </c>
      <c s="86" t="str">
        <f>IF('S.D.PASTE SHEET'!AC782="","",'S.D.PASTE SHEET'!AC782)</f>
        <v/>
      </c>
      <c s="86" t="str">
        <f>IF('S.D.PASTE SHEET'!AD782="","",'S.D.PASTE SHEET'!AD782)</f>
        <v/>
      </c>
      <c s="87"/>
      <c s="88" t="str">
        <f>IF(AK782="","",IF(AK782&gt;0,COUNT($AG$2:AG782),""))</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82" s="88" t="str">
        <f>IF(BC782="","",IF(BC782&gt;0,COUNT($AY$2:AY782),""))</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83" spans="1:66" ht="15.75" customHeight="1">
      <c r="A783" s="86" t="str">
        <f>IF('S.D.PASTE SHEET'!A783="","",'S.D.PASTE SHEET'!A783)</f>
        <v/>
      </c>
      <c s="86" t="str">
        <f>IF('S.D.PASTE SHEET'!B783="","",'S.D.PASTE SHEET'!B783)</f>
        <v/>
      </c>
      <c s="86" t="str">
        <f>IF('S.D.PASTE SHEET'!C783="","",'S.D.PASTE SHEET'!C783)</f>
        <v/>
      </c>
      <c s="86" t="str">
        <f>IF('S.D.PASTE SHEET'!D783="","",'S.D.PASTE SHEET'!D783)</f>
        <v/>
      </c>
      <c s="86" t="str">
        <f>IF('S.D.PASTE SHEET'!E783="","",'S.D.PASTE SHEET'!E783)</f>
        <v/>
      </c>
      <c s="86" t="str">
        <f>IF('S.D.PASTE SHEET'!F783="","",'S.D.PASTE SHEET'!F783)</f>
        <v/>
      </c>
      <c s="86" t="str">
        <f>IF('S.D.PASTE SHEET'!G783="","",'S.D.PASTE SHEET'!G783)</f>
        <v/>
      </c>
      <c s="86" t="str">
        <f>IF('S.D.PASTE SHEET'!H783="","",'S.D.PASTE SHEET'!H783)</f>
        <v/>
      </c>
      <c s="86" t="str">
        <f>IF('S.D.PASTE SHEET'!I783="","",'S.D.PASTE SHEET'!I783)</f>
        <v/>
      </c>
      <c s="86" t="str">
        <f>IF('S.D.PASTE SHEET'!J783="","",'S.D.PASTE SHEET'!J783)</f>
        <v/>
      </c>
      <c s="86" t="str">
        <f>IF('S.D.PASTE SHEET'!K783="","",'S.D.PASTE SHEET'!K783)</f>
        <v/>
      </c>
      <c s="86" t="str">
        <f>IF('S.D.PASTE SHEET'!L783="","",'S.D.PASTE SHEET'!L783)</f>
        <v/>
      </c>
      <c s="86" t="str">
        <f>IF('S.D.PASTE SHEET'!M783="","",'S.D.PASTE SHEET'!M783)</f>
        <v/>
      </c>
      <c s="86" t="str">
        <f>IF('S.D.PASTE SHEET'!N783="","",'S.D.PASTE SHEET'!N783)</f>
        <v/>
      </c>
      <c s="86" t="str">
        <f>IF('S.D.PASTE SHEET'!O783="","",'S.D.PASTE SHEET'!O783)</f>
        <v/>
      </c>
      <c s="86" t="str">
        <f>IF('S.D.PASTE SHEET'!P783="","",'S.D.PASTE SHEET'!P783)</f>
        <v/>
      </c>
      <c s="86" t="str">
        <f>IF('S.D.PASTE SHEET'!Q783="","",'S.D.PASTE SHEET'!Q783)</f>
        <v/>
      </c>
      <c s="86" t="str">
        <f>IF('S.D.PASTE SHEET'!R783="","",'S.D.PASTE SHEET'!R783)</f>
        <v/>
      </c>
      <c s="86" t="str">
        <f>IF('S.D.PASTE SHEET'!S783="","",'S.D.PASTE SHEET'!S783)</f>
        <v/>
      </c>
      <c s="86" t="str">
        <f>IF('S.D.PASTE SHEET'!T783="","",'S.D.PASTE SHEET'!T783)</f>
        <v/>
      </c>
      <c s="86" t="str">
        <f>IF('S.D.PASTE SHEET'!U783="","",'S.D.PASTE SHEET'!U783)</f>
        <v/>
      </c>
      <c s="86" t="str">
        <f>IF('S.D.PASTE SHEET'!V783="","",'S.D.PASTE SHEET'!V783)</f>
        <v/>
      </c>
      <c s="86" t="str">
        <f>IF('S.D.PASTE SHEET'!W783="","",'S.D.PASTE SHEET'!W783)</f>
        <v/>
      </c>
      <c s="86" t="str">
        <f>IF('S.D.PASTE SHEET'!X783="","",'S.D.PASTE SHEET'!X783)</f>
        <v/>
      </c>
      <c s="86" t="str">
        <f>IF('S.D.PASTE SHEET'!Y783="","",'S.D.PASTE SHEET'!Y783)</f>
        <v/>
      </c>
      <c s="86" t="str">
        <f>IF('S.D.PASTE SHEET'!Z783="","",'S.D.PASTE SHEET'!Z783)</f>
        <v/>
      </c>
      <c s="86" t="str">
        <f>IF('S.D.PASTE SHEET'!AA783="","",'S.D.PASTE SHEET'!AA783)</f>
        <v/>
      </c>
      <c s="86" t="str">
        <f>IF('S.D.PASTE SHEET'!AB783="","",'S.D.PASTE SHEET'!AB783)</f>
        <v/>
      </c>
      <c s="86" t="str">
        <f>IF('S.D.PASTE SHEET'!AC783="","",'S.D.PASTE SHEET'!AC783)</f>
        <v/>
      </c>
      <c s="86" t="str">
        <f>IF('S.D.PASTE SHEET'!AD783="","",'S.D.PASTE SHEET'!AD783)</f>
        <v/>
      </c>
      <c s="87"/>
      <c s="88" t="str">
        <f>IF(AK783="","",IF(AK783&gt;0,COUNT($AG$2:AG783),""))</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83" s="88" t="str">
        <f>IF(BC783="","",IF(BC783&gt;0,COUNT($AY$2:AY783),""))</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84" spans="1:66" ht="15.75" customHeight="1">
      <c r="A784" s="86" t="str">
        <f>IF('S.D.PASTE SHEET'!A784="","",'S.D.PASTE SHEET'!A784)</f>
        <v/>
      </c>
      <c s="86" t="str">
        <f>IF('S.D.PASTE SHEET'!B784="","",'S.D.PASTE SHEET'!B784)</f>
        <v/>
      </c>
      <c s="86" t="str">
        <f>IF('S.D.PASTE SHEET'!C784="","",'S.D.PASTE SHEET'!C784)</f>
        <v/>
      </c>
      <c s="86" t="str">
        <f>IF('S.D.PASTE SHEET'!D784="","",'S.D.PASTE SHEET'!D784)</f>
        <v/>
      </c>
      <c s="86" t="str">
        <f>IF('S.D.PASTE SHEET'!E784="","",'S.D.PASTE SHEET'!E784)</f>
        <v/>
      </c>
      <c s="86" t="str">
        <f>IF('S.D.PASTE SHEET'!F784="","",'S.D.PASTE SHEET'!F784)</f>
        <v/>
      </c>
      <c s="86" t="str">
        <f>IF('S.D.PASTE SHEET'!G784="","",'S.D.PASTE SHEET'!G784)</f>
        <v/>
      </c>
      <c s="86" t="str">
        <f>IF('S.D.PASTE SHEET'!H784="","",'S.D.PASTE SHEET'!H784)</f>
        <v/>
      </c>
      <c s="86" t="str">
        <f>IF('S.D.PASTE SHEET'!I784="","",'S.D.PASTE SHEET'!I784)</f>
        <v/>
      </c>
      <c s="86" t="str">
        <f>IF('S.D.PASTE SHEET'!J784="","",'S.D.PASTE SHEET'!J784)</f>
        <v/>
      </c>
      <c s="86" t="str">
        <f>IF('S.D.PASTE SHEET'!K784="","",'S.D.PASTE SHEET'!K784)</f>
        <v/>
      </c>
      <c s="86" t="str">
        <f>IF('S.D.PASTE SHEET'!L784="","",'S.D.PASTE SHEET'!L784)</f>
        <v/>
      </c>
      <c s="86" t="str">
        <f>IF('S.D.PASTE SHEET'!M784="","",'S.D.PASTE SHEET'!M784)</f>
        <v/>
      </c>
      <c s="86" t="str">
        <f>IF('S.D.PASTE SHEET'!N784="","",'S.D.PASTE SHEET'!N784)</f>
        <v/>
      </c>
      <c s="86" t="str">
        <f>IF('S.D.PASTE SHEET'!O784="","",'S.D.PASTE SHEET'!O784)</f>
        <v/>
      </c>
      <c s="86" t="str">
        <f>IF('S.D.PASTE SHEET'!P784="","",'S.D.PASTE SHEET'!P784)</f>
        <v/>
      </c>
      <c s="86" t="str">
        <f>IF('S.D.PASTE SHEET'!Q784="","",'S.D.PASTE SHEET'!Q784)</f>
        <v/>
      </c>
      <c s="86" t="str">
        <f>IF('S.D.PASTE SHEET'!R784="","",'S.D.PASTE SHEET'!R784)</f>
        <v/>
      </c>
      <c s="86" t="str">
        <f>IF('S.D.PASTE SHEET'!S784="","",'S.D.PASTE SHEET'!S784)</f>
        <v/>
      </c>
      <c s="86" t="str">
        <f>IF('S.D.PASTE SHEET'!T784="","",'S.D.PASTE SHEET'!T784)</f>
        <v/>
      </c>
      <c s="86" t="str">
        <f>IF('S.D.PASTE SHEET'!U784="","",'S.D.PASTE SHEET'!U784)</f>
        <v/>
      </c>
      <c s="86" t="str">
        <f>IF('S.D.PASTE SHEET'!V784="","",'S.D.PASTE SHEET'!V784)</f>
        <v/>
      </c>
      <c s="86" t="str">
        <f>IF('S.D.PASTE SHEET'!W784="","",'S.D.PASTE SHEET'!W784)</f>
        <v/>
      </c>
      <c s="86" t="str">
        <f>IF('S.D.PASTE SHEET'!X784="","",'S.D.PASTE SHEET'!X784)</f>
        <v/>
      </c>
      <c s="86" t="str">
        <f>IF('S.D.PASTE SHEET'!Y784="","",'S.D.PASTE SHEET'!Y784)</f>
        <v/>
      </c>
      <c s="86" t="str">
        <f>IF('S.D.PASTE SHEET'!Z784="","",'S.D.PASTE SHEET'!Z784)</f>
        <v/>
      </c>
      <c s="86" t="str">
        <f>IF('S.D.PASTE SHEET'!AA784="","",'S.D.PASTE SHEET'!AA784)</f>
        <v/>
      </c>
      <c s="86" t="str">
        <f>IF('S.D.PASTE SHEET'!AB784="","",'S.D.PASTE SHEET'!AB784)</f>
        <v/>
      </c>
      <c s="86" t="str">
        <f>IF('S.D.PASTE SHEET'!AC784="","",'S.D.PASTE SHEET'!AC784)</f>
        <v/>
      </c>
      <c s="86" t="str">
        <f>IF('S.D.PASTE SHEET'!AD784="","",'S.D.PASTE SHEET'!AD784)</f>
        <v/>
      </c>
      <c s="87"/>
      <c s="88" t="str">
        <f>IF(AK784="","",IF(AK784&gt;0,COUNT($AG$2:AG784),""))</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84" s="88" t="str">
        <f>IF(BC784="","",IF(BC784&gt;0,COUNT($AY$2:AY784),""))</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85" spans="1:66" ht="15.75" customHeight="1">
      <c r="A785" s="86" t="str">
        <f>IF('S.D.PASTE SHEET'!A785="","",'S.D.PASTE SHEET'!A785)</f>
        <v/>
      </c>
      <c s="86" t="str">
        <f>IF('S.D.PASTE SHEET'!B785="","",'S.D.PASTE SHEET'!B785)</f>
        <v/>
      </c>
      <c s="86" t="str">
        <f>IF('S.D.PASTE SHEET'!C785="","",'S.D.PASTE SHEET'!C785)</f>
        <v/>
      </c>
      <c s="86" t="str">
        <f>IF('S.D.PASTE SHEET'!D785="","",'S.D.PASTE SHEET'!D785)</f>
        <v/>
      </c>
      <c s="86" t="str">
        <f>IF('S.D.PASTE SHEET'!E785="","",'S.D.PASTE SHEET'!E785)</f>
        <v/>
      </c>
      <c s="86" t="str">
        <f>IF('S.D.PASTE SHEET'!F785="","",'S.D.PASTE SHEET'!F785)</f>
        <v/>
      </c>
      <c s="86" t="str">
        <f>IF('S.D.PASTE SHEET'!G785="","",'S.D.PASTE SHEET'!G785)</f>
        <v/>
      </c>
      <c s="86" t="str">
        <f>IF('S.D.PASTE SHEET'!H785="","",'S.D.PASTE SHEET'!H785)</f>
        <v/>
      </c>
      <c s="86" t="str">
        <f>IF('S.D.PASTE SHEET'!I785="","",'S.D.PASTE SHEET'!I785)</f>
        <v/>
      </c>
      <c s="86" t="str">
        <f>IF('S.D.PASTE SHEET'!J785="","",'S.D.PASTE SHEET'!J785)</f>
        <v/>
      </c>
      <c s="86" t="str">
        <f>IF('S.D.PASTE SHEET'!K785="","",'S.D.PASTE SHEET'!K785)</f>
        <v/>
      </c>
      <c s="86" t="str">
        <f>IF('S.D.PASTE SHEET'!L785="","",'S.D.PASTE SHEET'!L785)</f>
        <v/>
      </c>
      <c s="86" t="str">
        <f>IF('S.D.PASTE SHEET'!M785="","",'S.D.PASTE SHEET'!M785)</f>
        <v/>
      </c>
      <c s="86" t="str">
        <f>IF('S.D.PASTE SHEET'!N785="","",'S.D.PASTE SHEET'!N785)</f>
        <v/>
      </c>
      <c s="86" t="str">
        <f>IF('S.D.PASTE SHEET'!O785="","",'S.D.PASTE SHEET'!O785)</f>
        <v/>
      </c>
      <c s="86" t="str">
        <f>IF('S.D.PASTE SHEET'!P785="","",'S.D.PASTE SHEET'!P785)</f>
        <v/>
      </c>
      <c s="86" t="str">
        <f>IF('S.D.PASTE SHEET'!Q785="","",'S.D.PASTE SHEET'!Q785)</f>
        <v/>
      </c>
      <c s="86" t="str">
        <f>IF('S.D.PASTE SHEET'!R785="","",'S.D.PASTE SHEET'!R785)</f>
        <v/>
      </c>
      <c s="86" t="str">
        <f>IF('S.D.PASTE SHEET'!S785="","",'S.D.PASTE SHEET'!S785)</f>
        <v/>
      </c>
      <c s="86" t="str">
        <f>IF('S.D.PASTE SHEET'!T785="","",'S.D.PASTE SHEET'!T785)</f>
        <v/>
      </c>
      <c s="86" t="str">
        <f>IF('S.D.PASTE SHEET'!U785="","",'S.D.PASTE SHEET'!U785)</f>
        <v/>
      </c>
      <c s="86" t="str">
        <f>IF('S.D.PASTE SHEET'!V785="","",'S.D.PASTE SHEET'!V785)</f>
        <v/>
      </c>
      <c s="86" t="str">
        <f>IF('S.D.PASTE SHEET'!W785="","",'S.D.PASTE SHEET'!W785)</f>
        <v/>
      </c>
      <c s="86" t="str">
        <f>IF('S.D.PASTE SHEET'!X785="","",'S.D.PASTE SHEET'!X785)</f>
        <v/>
      </c>
      <c s="86" t="str">
        <f>IF('S.D.PASTE SHEET'!Y785="","",'S.D.PASTE SHEET'!Y785)</f>
        <v/>
      </c>
      <c s="86" t="str">
        <f>IF('S.D.PASTE SHEET'!Z785="","",'S.D.PASTE SHEET'!Z785)</f>
        <v/>
      </c>
      <c s="86" t="str">
        <f>IF('S.D.PASTE SHEET'!AA785="","",'S.D.PASTE SHEET'!AA785)</f>
        <v/>
      </c>
      <c s="86" t="str">
        <f>IF('S.D.PASTE SHEET'!AB785="","",'S.D.PASTE SHEET'!AB785)</f>
        <v/>
      </c>
      <c s="86" t="str">
        <f>IF('S.D.PASTE SHEET'!AC785="","",'S.D.PASTE SHEET'!AC785)</f>
        <v/>
      </c>
      <c s="86" t="str">
        <f>IF('S.D.PASTE SHEET'!AD785="","",'S.D.PASTE SHEET'!AD785)</f>
        <v/>
      </c>
      <c s="87"/>
      <c s="88" t="str">
        <f>IF(AK785="","",IF(AK785&gt;0,COUNT($AG$2:AG785),""))</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85" s="88" t="str">
        <f>IF(BC785="","",IF(BC785&gt;0,COUNT($AY$2:AY785),""))</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86" spans="1:66" ht="15.75" customHeight="1">
      <c r="A786" s="86" t="str">
        <f>IF('S.D.PASTE SHEET'!A786="","",'S.D.PASTE SHEET'!A786)</f>
        <v/>
      </c>
      <c s="86" t="str">
        <f>IF('S.D.PASTE SHEET'!B786="","",'S.D.PASTE SHEET'!B786)</f>
        <v/>
      </c>
      <c s="86" t="str">
        <f>IF('S.D.PASTE SHEET'!C786="","",'S.D.PASTE SHEET'!C786)</f>
        <v/>
      </c>
      <c s="86" t="str">
        <f>IF('S.D.PASTE SHEET'!D786="","",'S.D.PASTE SHEET'!D786)</f>
        <v/>
      </c>
      <c s="86" t="str">
        <f>IF('S.D.PASTE SHEET'!E786="","",'S.D.PASTE SHEET'!E786)</f>
        <v/>
      </c>
      <c s="86" t="str">
        <f>IF('S.D.PASTE SHEET'!F786="","",'S.D.PASTE SHEET'!F786)</f>
        <v/>
      </c>
      <c s="86" t="str">
        <f>IF('S.D.PASTE SHEET'!G786="","",'S.D.PASTE SHEET'!G786)</f>
        <v/>
      </c>
      <c s="86" t="str">
        <f>IF('S.D.PASTE SHEET'!H786="","",'S.D.PASTE SHEET'!H786)</f>
        <v/>
      </c>
      <c s="86" t="str">
        <f>IF('S.D.PASTE SHEET'!I786="","",'S.D.PASTE SHEET'!I786)</f>
        <v/>
      </c>
      <c s="86" t="str">
        <f>IF('S.D.PASTE SHEET'!J786="","",'S.D.PASTE SHEET'!J786)</f>
        <v/>
      </c>
      <c s="86" t="str">
        <f>IF('S.D.PASTE SHEET'!K786="","",'S.D.PASTE SHEET'!K786)</f>
        <v/>
      </c>
      <c s="86" t="str">
        <f>IF('S.D.PASTE SHEET'!L786="","",'S.D.PASTE SHEET'!L786)</f>
        <v/>
      </c>
      <c s="86" t="str">
        <f>IF('S.D.PASTE SHEET'!M786="","",'S.D.PASTE SHEET'!M786)</f>
        <v/>
      </c>
      <c s="86" t="str">
        <f>IF('S.D.PASTE SHEET'!N786="","",'S.D.PASTE SHEET'!N786)</f>
        <v/>
      </c>
      <c s="86" t="str">
        <f>IF('S.D.PASTE SHEET'!O786="","",'S.D.PASTE SHEET'!O786)</f>
        <v/>
      </c>
      <c s="86" t="str">
        <f>IF('S.D.PASTE SHEET'!P786="","",'S.D.PASTE SHEET'!P786)</f>
        <v/>
      </c>
      <c s="86" t="str">
        <f>IF('S.D.PASTE SHEET'!Q786="","",'S.D.PASTE SHEET'!Q786)</f>
        <v/>
      </c>
      <c s="86" t="str">
        <f>IF('S.D.PASTE SHEET'!R786="","",'S.D.PASTE SHEET'!R786)</f>
        <v/>
      </c>
      <c s="86" t="str">
        <f>IF('S.D.PASTE SHEET'!S786="","",'S.D.PASTE SHEET'!S786)</f>
        <v/>
      </c>
      <c s="86" t="str">
        <f>IF('S.D.PASTE SHEET'!T786="","",'S.D.PASTE SHEET'!T786)</f>
        <v/>
      </c>
      <c s="86" t="str">
        <f>IF('S.D.PASTE SHEET'!U786="","",'S.D.PASTE SHEET'!U786)</f>
        <v/>
      </c>
      <c s="86" t="str">
        <f>IF('S.D.PASTE SHEET'!V786="","",'S.D.PASTE SHEET'!V786)</f>
        <v/>
      </c>
      <c s="86" t="str">
        <f>IF('S.D.PASTE SHEET'!W786="","",'S.D.PASTE SHEET'!W786)</f>
        <v/>
      </c>
      <c s="86" t="str">
        <f>IF('S.D.PASTE SHEET'!X786="","",'S.D.PASTE SHEET'!X786)</f>
        <v/>
      </c>
      <c s="86" t="str">
        <f>IF('S.D.PASTE SHEET'!Y786="","",'S.D.PASTE SHEET'!Y786)</f>
        <v/>
      </c>
      <c s="86" t="str">
        <f>IF('S.D.PASTE SHEET'!Z786="","",'S.D.PASTE SHEET'!Z786)</f>
        <v/>
      </c>
      <c s="86" t="str">
        <f>IF('S.D.PASTE SHEET'!AA786="","",'S.D.PASTE SHEET'!AA786)</f>
        <v/>
      </c>
      <c s="86" t="str">
        <f>IF('S.D.PASTE SHEET'!AB786="","",'S.D.PASTE SHEET'!AB786)</f>
        <v/>
      </c>
      <c s="86" t="str">
        <f>IF('S.D.PASTE SHEET'!AC786="","",'S.D.PASTE SHEET'!AC786)</f>
        <v/>
      </c>
      <c s="86" t="str">
        <f>IF('S.D.PASTE SHEET'!AD786="","",'S.D.PASTE SHEET'!AD786)</f>
        <v/>
      </c>
      <c s="87"/>
      <c s="88" t="str">
        <f>IF(AK786="","",IF(AK786&gt;0,COUNT($AG$2:AG786),""))</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86" s="88" t="str">
        <f>IF(BC786="","",IF(BC786&gt;0,COUNT($AY$2:AY786),""))</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87" spans="1:66" ht="15.75" customHeight="1">
      <c r="A787" s="86" t="str">
        <f>IF('S.D.PASTE SHEET'!A787="","",'S.D.PASTE SHEET'!A787)</f>
        <v/>
      </c>
      <c s="86" t="str">
        <f>IF('S.D.PASTE SHEET'!B787="","",'S.D.PASTE SHEET'!B787)</f>
        <v/>
      </c>
      <c s="86" t="str">
        <f>IF('S.D.PASTE SHEET'!C787="","",'S.D.PASTE SHEET'!C787)</f>
        <v/>
      </c>
      <c s="86" t="str">
        <f>IF('S.D.PASTE SHEET'!D787="","",'S.D.PASTE SHEET'!D787)</f>
        <v/>
      </c>
      <c s="86" t="str">
        <f>IF('S.D.PASTE SHEET'!E787="","",'S.D.PASTE SHEET'!E787)</f>
        <v/>
      </c>
      <c s="86" t="str">
        <f>IF('S.D.PASTE SHEET'!F787="","",'S.D.PASTE SHEET'!F787)</f>
        <v/>
      </c>
      <c s="86" t="str">
        <f>IF('S.D.PASTE SHEET'!G787="","",'S.D.PASTE SHEET'!G787)</f>
        <v/>
      </c>
      <c s="86" t="str">
        <f>IF('S.D.PASTE SHEET'!H787="","",'S.D.PASTE SHEET'!H787)</f>
        <v/>
      </c>
      <c s="86" t="str">
        <f>IF('S.D.PASTE SHEET'!I787="","",'S.D.PASTE SHEET'!I787)</f>
        <v/>
      </c>
      <c s="86" t="str">
        <f>IF('S.D.PASTE SHEET'!J787="","",'S.D.PASTE SHEET'!J787)</f>
        <v/>
      </c>
      <c s="86" t="str">
        <f>IF('S.D.PASTE SHEET'!K787="","",'S.D.PASTE SHEET'!K787)</f>
        <v/>
      </c>
      <c s="86" t="str">
        <f>IF('S.D.PASTE SHEET'!L787="","",'S.D.PASTE SHEET'!L787)</f>
        <v/>
      </c>
      <c s="86" t="str">
        <f>IF('S.D.PASTE SHEET'!M787="","",'S.D.PASTE SHEET'!M787)</f>
        <v/>
      </c>
      <c s="86" t="str">
        <f>IF('S.D.PASTE SHEET'!N787="","",'S.D.PASTE SHEET'!N787)</f>
        <v/>
      </c>
      <c s="86" t="str">
        <f>IF('S.D.PASTE SHEET'!O787="","",'S.D.PASTE SHEET'!O787)</f>
        <v/>
      </c>
      <c s="86" t="str">
        <f>IF('S.D.PASTE SHEET'!P787="","",'S.D.PASTE SHEET'!P787)</f>
        <v/>
      </c>
      <c s="86" t="str">
        <f>IF('S.D.PASTE SHEET'!Q787="","",'S.D.PASTE SHEET'!Q787)</f>
        <v/>
      </c>
      <c s="86" t="str">
        <f>IF('S.D.PASTE SHEET'!R787="","",'S.D.PASTE SHEET'!R787)</f>
        <v/>
      </c>
      <c s="86" t="str">
        <f>IF('S.D.PASTE SHEET'!S787="","",'S.D.PASTE SHEET'!S787)</f>
        <v/>
      </c>
      <c s="86" t="str">
        <f>IF('S.D.PASTE SHEET'!T787="","",'S.D.PASTE SHEET'!T787)</f>
        <v/>
      </c>
      <c s="86" t="str">
        <f>IF('S.D.PASTE SHEET'!U787="","",'S.D.PASTE SHEET'!U787)</f>
        <v/>
      </c>
      <c s="86" t="str">
        <f>IF('S.D.PASTE SHEET'!V787="","",'S.D.PASTE SHEET'!V787)</f>
        <v/>
      </c>
      <c s="86" t="str">
        <f>IF('S.D.PASTE SHEET'!W787="","",'S.D.PASTE SHEET'!W787)</f>
        <v/>
      </c>
      <c s="86" t="str">
        <f>IF('S.D.PASTE SHEET'!X787="","",'S.D.PASTE SHEET'!X787)</f>
        <v/>
      </c>
      <c s="86" t="str">
        <f>IF('S.D.PASTE SHEET'!Y787="","",'S.D.PASTE SHEET'!Y787)</f>
        <v/>
      </c>
      <c s="86" t="str">
        <f>IF('S.D.PASTE SHEET'!Z787="","",'S.D.PASTE SHEET'!Z787)</f>
        <v/>
      </c>
      <c s="86" t="str">
        <f>IF('S.D.PASTE SHEET'!AA787="","",'S.D.PASTE SHEET'!AA787)</f>
        <v/>
      </c>
      <c s="86" t="str">
        <f>IF('S.D.PASTE SHEET'!AB787="","",'S.D.PASTE SHEET'!AB787)</f>
        <v/>
      </c>
      <c s="86" t="str">
        <f>IF('S.D.PASTE SHEET'!AC787="","",'S.D.PASTE SHEET'!AC787)</f>
        <v/>
      </c>
      <c s="86" t="str">
        <f>IF('S.D.PASTE SHEET'!AD787="","",'S.D.PASTE SHEET'!AD787)</f>
        <v/>
      </c>
      <c s="87"/>
      <c s="88" t="str">
        <f>IF(AK787="","",IF(AK787&gt;0,COUNT($AG$2:AG787),""))</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87" s="88" t="str">
        <f>IF(BC787="","",IF(BC787&gt;0,COUNT($AY$2:AY787),""))</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88" spans="1:66" ht="15.75" customHeight="1">
      <c r="A788" s="86" t="str">
        <f>IF('S.D.PASTE SHEET'!A788="","",'S.D.PASTE SHEET'!A788)</f>
        <v/>
      </c>
      <c s="86" t="str">
        <f>IF('S.D.PASTE SHEET'!B788="","",'S.D.PASTE SHEET'!B788)</f>
        <v/>
      </c>
      <c s="86" t="str">
        <f>IF('S.D.PASTE SHEET'!C788="","",'S.D.PASTE SHEET'!C788)</f>
        <v/>
      </c>
      <c s="86" t="str">
        <f>IF('S.D.PASTE SHEET'!D788="","",'S.D.PASTE SHEET'!D788)</f>
        <v/>
      </c>
      <c s="86" t="str">
        <f>IF('S.D.PASTE SHEET'!E788="","",'S.D.PASTE SHEET'!E788)</f>
        <v/>
      </c>
      <c s="86" t="str">
        <f>IF('S.D.PASTE SHEET'!F788="","",'S.D.PASTE SHEET'!F788)</f>
        <v/>
      </c>
      <c s="86" t="str">
        <f>IF('S.D.PASTE SHEET'!G788="","",'S.D.PASTE SHEET'!G788)</f>
        <v/>
      </c>
      <c s="86" t="str">
        <f>IF('S.D.PASTE SHEET'!H788="","",'S.D.PASTE SHEET'!H788)</f>
        <v/>
      </c>
      <c s="86" t="str">
        <f>IF('S.D.PASTE SHEET'!I788="","",'S.D.PASTE SHEET'!I788)</f>
        <v/>
      </c>
      <c s="86" t="str">
        <f>IF('S.D.PASTE SHEET'!J788="","",'S.D.PASTE SHEET'!J788)</f>
        <v/>
      </c>
      <c s="86" t="str">
        <f>IF('S.D.PASTE SHEET'!K788="","",'S.D.PASTE SHEET'!K788)</f>
        <v/>
      </c>
      <c s="86" t="str">
        <f>IF('S.D.PASTE SHEET'!L788="","",'S.D.PASTE SHEET'!L788)</f>
        <v/>
      </c>
      <c s="86" t="str">
        <f>IF('S.D.PASTE SHEET'!M788="","",'S.D.PASTE SHEET'!M788)</f>
        <v/>
      </c>
      <c s="86" t="str">
        <f>IF('S.D.PASTE SHEET'!N788="","",'S.D.PASTE SHEET'!N788)</f>
        <v/>
      </c>
      <c s="86" t="str">
        <f>IF('S.D.PASTE SHEET'!O788="","",'S.D.PASTE SHEET'!O788)</f>
        <v/>
      </c>
      <c s="86" t="str">
        <f>IF('S.D.PASTE SHEET'!P788="","",'S.D.PASTE SHEET'!P788)</f>
        <v/>
      </c>
      <c s="86" t="str">
        <f>IF('S.D.PASTE SHEET'!Q788="","",'S.D.PASTE SHEET'!Q788)</f>
        <v/>
      </c>
      <c s="86" t="str">
        <f>IF('S.D.PASTE SHEET'!R788="","",'S.D.PASTE SHEET'!R788)</f>
        <v/>
      </c>
      <c s="86" t="str">
        <f>IF('S.D.PASTE SHEET'!S788="","",'S.D.PASTE SHEET'!S788)</f>
        <v/>
      </c>
      <c s="86" t="str">
        <f>IF('S.D.PASTE SHEET'!T788="","",'S.D.PASTE SHEET'!T788)</f>
        <v/>
      </c>
      <c s="86" t="str">
        <f>IF('S.D.PASTE SHEET'!U788="","",'S.D.PASTE SHEET'!U788)</f>
        <v/>
      </c>
      <c s="86" t="str">
        <f>IF('S.D.PASTE SHEET'!V788="","",'S.D.PASTE SHEET'!V788)</f>
        <v/>
      </c>
      <c s="86" t="str">
        <f>IF('S.D.PASTE SHEET'!W788="","",'S.D.PASTE SHEET'!W788)</f>
        <v/>
      </c>
      <c s="86" t="str">
        <f>IF('S.D.PASTE SHEET'!X788="","",'S.D.PASTE SHEET'!X788)</f>
        <v/>
      </c>
      <c s="86" t="str">
        <f>IF('S.D.PASTE SHEET'!Y788="","",'S.D.PASTE SHEET'!Y788)</f>
        <v/>
      </c>
      <c s="86" t="str">
        <f>IF('S.D.PASTE SHEET'!Z788="","",'S.D.PASTE SHEET'!Z788)</f>
        <v/>
      </c>
      <c s="86" t="str">
        <f>IF('S.D.PASTE SHEET'!AA788="","",'S.D.PASTE SHEET'!AA788)</f>
        <v/>
      </c>
      <c s="86" t="str">
        <f>IF('S.D.PASTE SHEET'!AB788="","",'S.D.PASTE SHEET'!AB788)</f>
        <v/>
      </c>
      <c s="86" t="str">
        <f>IF('S.D.PASTE SHEET'!AC788="","",'S.D.PASTE SHEET'!AC788)</f>
        <v/>
      </c>
      <c s="86" t="str">
        <f>IF('S.D.PASTE SHEET'!AD788="","",'S.D.PASTE SHEET'!AD788)</f>
        <v/>
      </c>
      <c s="87"/>
      <c s="88" t="str">
        <f>IF(AK788="","",IF(AK788&gt;0,COUNT($AG$2:AG788),""))</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88" s="88" t="str">
        <f>IF(BC788="","",IF(BC788&gt;0,COUNT($AY$2:AY788),""))</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89" spans="1:66" ht="15.75" customHeight="1">
      <c r="A789" s="86" t="str">
        <f>IF('S.D.PASTE SHEET'!A789="","",'S.D.PASTE SHEET'!A789)</f>
        <v/>
      </c>
      <c s="86" t="str">
        <f>IF('S.D.PASTE SHEET'!B789="","",'S.D.PASTE SHEET'!B789)</f>
        <v/>
      </c>
      <c s="86" t="str">
        <f>IF('S.D.PASTE SHEET'!C789="","",'S.D.PASTE SHEET'!C789)</f>
        <v/>
      </c>
      <c s="86" t="str">
        <f>IF('S.D.PASTE SHEET'!D789="","",'S.D.PASTE SHEET'!D789)</f>
        <v/>
      </c>
      <c s="86" t="str">
        <f>IF('S.D.PASTE SHEET'!E789="","",'S.D.PASTE SHEET'!E789)</f>
        <v/>
      </c>
      <c s="86" t="str">
        <f>IF('S.D.PASTE SHEET'!F789="","",'S.D.PASTE SHEET'!F789)</f>
        <v/>
      </c>
      <c s="86" t="str">
        <f>IF('S.D.PASTE SHEET'!G789="","",'S.D.PASTE SHEET'!G789)</f>
        <v/>
      </c>
      <c s="86" t="str">
        <f>IF('S.D.PASTE SHEET'!H789="","",'S.D.PASTE SHEET'!H789)</f>
        <v/>
      </c>
      <c s="86" t="str">
        <f>IF('S.D.PASTE SHEET'!I789="","",'S.D.PASTE SHEET'!I789)</f>
        <v/>
      </c>
      <c s="86" t="str">
        <f>IF('S.D.PASTE SHEET'!J789="","",'S.D.PASTE SHEET'!J789)</f>
        <v/>
      </c>
      <c s="86" t="str">
        <f>IF('S.D.PASTE SHEET'!K789="","",'S.D.PASTE SHEET'!K789)</f>
        <v/>
      </c>
      <c s="86" t="str">
        <f>IF('S.D.PASTE SHEET'!L789="","",'S.D.PASTE SHEET'!L789)</f>
        <v/>
      </c>
      <c s="86" t="str">
        <f>IF('S.D.PASTE SHEET'!M789="","",'S.D.PASTE SHEET'!M789)</f>
        <v/>
      </c>
      <c s="86" t="str">
        <f>IF('S.D.PASTE SHEET'!N789="","",'S.D.PASTE SHEET'!N789)</f>
        <v/>
      </c>
      <c s="86" t="str">
        <f>IF('S.D.PASTE SHEET'!O789="","",'S.D.PASTE SHEET'!O789)</f>
        <v/>
      </c>
      <c s="86" t="str">
        <f>IF('S.D.PASTE SHEET'!P789="","",'S.D.PASTE SHEET'!P789)</f>
        <v/>
      </c>
      <c s="86" t="str">
        <f>IF('S.D.PASTE SHEET'!Q789="","",'S.D.PASTE SHEET'!Q789)</f>
        <v/>
      </c>
      <c s="86" t="str">
        <f>IF('S.D.PASTE SHEET'!R789="","",'S.D.PASTE SHEET'!R789)</f>
        <v/>
      </c>
      <c s="86" t="str">
        <f>IF('S.D.PASTE SHEET'!S789="","",'S.D.PASTE SHEET'!S789)</f>
        <v/>
      </c>
      <c s="86" t="str">
        <f>IF('S.D.PASTE SHEET'!T789="","",'S.D.PASTE SHEET'!T789)</f>
        <v/>
      </c>
      <c s="86" t="str">
        <f>IF('S.D.PASTE SHEET'!U789="","",'S.D.PASTE SHEET'!U789)</f>
        <v/>
      </c>
      <c s="86" t="str">
        <f>IF('S.D.PASTE SHEET'!V789="","",'S.D.PASTE SHEET'!V789)</f>
        <v/>
      </c>
      <c s="86" t="str">
        <f>IF('S.D.PASTE SHEET'!W789="","",'S.D.PASTE SHEET'!W789)</f>
        <v/>
      </c>
      <c s="86" t="str">
        <f>IF('S.D.PASTE SHEET'!X789="","",'S.D.PASTE SHEET'!X789)</f>
        <v/>
      </c>
      <c s="86" t="str">
        <f>IF('S.D.PASTE SHEET'!Y789="","",'S.D.PASTE SHEET'!Y789)</f>
        <v/>
      </c>
      <c s="86" t="str">
        <f>IF('S.D.PASTE SHEET'!Z789="","",'S.D.PASTE SHEET'!Z789)</f>
        <v/>
      </c>
      <c s="86" t="str">
        <f>IF('S.D.PASTE SHEET'!AA789="","",'S.D.PASTE SHEET'!AA789)</f>
        <v/>
      </c>
      <c s="86" t="str">
        <f>IF('S.D.PASTE SHEET'!AB789="","",'S.D.PASTE SHEET'!AB789)</f>
        <v/>
      </c>
      <c s="86" t="str">
        <f>IF('S.D.PASTE SHEET'!AC789="","",'S.D.PASTE SHEET'!AC789)</f>
        <v/>
      </c>
      <c s="86" t="str">
        <f>IF('S.D.PASTE SHEET'!AD789="","",'S.D.PASTE SHEET'!AD789)</f>
        <v/>
      </c>
      <c s="87"/>
      <c s="88" t="str">
        <f>IF(AK789="","",IF(AK789&gt;0,COUNT($AG$2:AG789),""))</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89" s="88" t="str">
        <f>IF(BC789="","",IF(BC789&gt;0,COUNT($AY$2:AY789),""))</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90" spans="1:66" ht="15.75" customHeight="1">
      <c r="A790" s="86" t="str">
        <f>IF('S.D.PASTE SHEET'!A790="","",'S.D.PASTE SHEET'!A790)</f>
        <v/>
      </c>
      <c s="86" t="str">
        <f>IF('S.D.PASTE SHEET'!B790="","",'S.D.PASTE SHEET'!B790)</f>
        <v/>
      </c>
      <c s="86" t="str">
        <f>IF('S.D.PASTE SHEET'!C790="","",'S.D.PASTE SHEET'!C790)</f>
        <v/>
      </c>
      <c s="86" t="str">
        <f>IF('S.D.PASTE SHEET'!D790="","",'S.D.PASTE SHEET'!D790)</f>
        <v/>
      </c>
      <c s="86" t="str">
        <f>IF('S.D.PASTE SHEET'!E790="","",'S.D.PASTE SHEET'!E790)</f>
        <v/>
      </c>
      <c s="86" t="str">
        <f>IF('S.D.PASTE SHEET'!F790="","",'S.D.PASTE SHEET'!F790)</f>
        <v/>
      </c>
      <c s="86" t="str">
        <f>IF('S.D.PASTE SHEET'!G790="","",'S.D.PASTE SHEET'!G790)</f>
        <v/>
      </c>
      <c s="86" t="str">
        <f>IF('S.D.PASTE SHEET'!H790="","",'S.D.PASTE SHEET'!H790)</f>
        <v/>
      </c>
      <c s="86" t="str">
        <f>IF('S.D.PASTE SHEET'!I790="","",'S.D.PASTE SHEET'!I790)</f>
        <v/>
      </c>
      <c s="86" t="str">
        <f>IF('S.D.PASTE SHEET'!J790="","",'S.D.PASTE SHEET'!J790)</f>
        <v/>
      </c>
      <c s="86" t="str">
        <f>IF('S.D.PASTE SHEET'!K790="","",'S.D.PASTE SHEET'!K790)</f>
        <v/>
      </c>
      <c s="86" t="str">
        <f>IF('S.D.PASTE SHEET'!L790="","",'S.D.PASTE SHEET'!L790)</f>
        <v/>
      </c>
      <c s="86" t="str">
        <f>IF('S.D.PASTE SHEET'!M790="","",'S.D.PASTE SHEET'!M790)</f>
        <v/>
      </c>
      <c s="86" t="str">
        <f>IF('S.D.PASTE SHEET'!N790="","",'S.D.PASTE SHEET'!N790)</f>
        <v/>
      </c>
      <c s="86" t="str">
        <f>IF('S.D.PASTE SHEET'!O790="","",'S.D.PASTE SHEET'!O790)</f>
        <v/>
      </c>
      <c s="86" t="str">
        <f>IF('S.D.PASTE SHEET'!P790="","",'S.D.PASTE SHEET'!P790)</f>
        <v/>
      </c>
      <c s="86" t="str">
        <f>IF('S.D.PASTE SHEET'!Q790="","",'S.D.PASTE SHEET'!Q790)</f>
        <v/>
      </c>
      <c s="86" t="str">
        <f>IF('S.D.PASTE SHEET'!R790="","",'S.D.PASTE SHEET'!R790)</f>
        <v/>
      </c>
      <c s="86" t="str">
        <f>IF('S.D.PASTE SHEET'!S790="","",'S.D.PASTE SHEET'!S790)</f>
        <v/>
      </c>
      <c s="86" t="str">
        <f>IF('S.D.PASTE SHEET'!T790="","",'S.D.PASTE SHEET'!T790)</f>
        <v/>
      </c>
      <c s="86" t="str">
        <f>IF('S.D.PASTE SHEET'!U790="","",'S.D.PASTE SHEET'!U790)</f>
        <v/>
      </c>
      <c s="86" t="str">
        <f>IF('S.D.PASTE SHEET'!V790="","",'S.D.PASTE SHEET'!V790)</f>
        <v/>
      </c>
      <c s="86" t="str">
        <f>IF('S.D.PASTE SHEET'!W790="","",'S.D.PASTE SHEET'!W790)</f>
        <v/>
      </c>
      <c s="86" t="str">
        <f>IF('S.D.PASTE SHEET'!X790="","",'S.D.PASTE SHEET'!X790)</f>
        <v/>
      </c>
      <c s="86" t="str">
        <f>IF('S.D.PASTE SHEET'!Y790="","",'S.D.PASTE SHEET'!Y790)</f>
        <v/>
      </c>
      <c s="86" t="str">
        <f>IF('S.D.PASTE SHEET'!Z790="","",'S.D.PASTE SHEET'!Z790)</f>
        <v/>
      </c>
      <c s="86" t="str">
        <f>IF('S.D.PASTE SHEET'!AA790="","",'S.D.PASTE SHEET'!AA790)</f>
        <v/>
      </c>
      <c s="86" t="str">
        <f>IF('S.D.PASTE SHEET'!AB790="","",'S.D.PASTE SHEET'!AB790)</f>
        <v/>
      </c>
      <c s="86" t="str">
        <f>IF('S.D.PASTE SHEET'!AC790="","",'S.D.PASTE SHEET'!AC790)</f>
        <v/>
      </c>
      <c s="86" t="str">
        <f>IF('S.D.PASTE SHEET'!AD790="","",'S.D.PASTE SHEET'!AD790)</f>
        <v/>
      </c>
      <c s="87"/>
      <c s="88" t="str">
        <f>IF(AK790="","",IF(AK790&gt;0,COUNT($AG$2:AG790),""))</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90" s="88" t="str">
        <f>IF(BC790="","",IF(BC790&gt;0,COUNT($AY$2:AY790),""))</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91" spans="1:66" ht="15.75" customHeight="1">
      <c r="A791" s="86" t="str">
        <f>IF('S.D.PASTE SHEET'!A791="","",'S.D.PASTE SHEET'!A791)</f>
        <v/>
      </c>
      <c s="86" t="str">
        <f>IF('S.D.PASTE SHEET'!B791="","",'S.D.PASTE SHEET'!B791)</f>
        <v/>
      </c>
      <c s="86" t="str">
        <f>IF('S.D.PASTE SHEET'!C791="","",'S.D.PASTE SHEET'!C791)</f>
        <v/>
      </c>
      <c s="86" t="str">
        <f>IF('S.D.PASTE SHEET'!D791="","",'S.D.PASTE SHEET'!D791)</f>
        <v/>
      </c>
      <c s="86" t="str">
        <f>IF('S.D.PASTE SHEET'!E791="","",'S.D.PASTE SHEET'!E791)</f>
        <v/>
      </c>
      <c s="86" t="str">
        <f>IF('S.D.PASTE SHEET'!F791="","",'S.D.PASTE SHEET'!F791)</f>
        <v/>
      </c>
      <c s="86" t="str">
        <f>IF('S.D.PASTE SHEET'!G791="","",'S.D.PASTE SHEET'!G791)</f>
        <v/>
      </c>
      <c s="86" t="str">
        <f>IF('S.D.PASTE SHEET'!H791="","",'S.D.PASTE SHEET'!H791)</f>
        <v/>
      </c>
      <c s="86" t="str">
        <f>IF('S.D.PASTE SHEET'!I791="","",'S.D.PASTE SHEET'!I791)</f>
        <v/>
      </c>
      <c s="86" t="str">
        <f>IF('S.D.PASTE SHEET'!J791="","",'S.D.PASTE SHEET'!J791)</f>
        <v/>
      </c>
      <c s="86" t="str">
        <f>IF('S.D.PASTE SHEET'!K791="","",'S.D.PASTE SHEET'!K791)</f>
        <v/>
      </c>
      <c s="86" t="str">
        <f>IF('S.D.PASTE SHEET'!L791="","",'S.D.PASTE SHEET'!L791)</f>
        <v/>
      </c>
      <c s="86" t="str">
        <f>IF('S.D.PASTE SHEET'!M791="","",'S.D.PASTE SHEET'!M791)</f>
        <v/>
      </c>
      <c s="86" t="str">
        <f>IF('S.D.PASTE SHEET'!N791="","",'S.D.PASTE SHEET'!N791)</f>
        <v/>
      </c>
      <c s="86" t="str">
        <f>IF('S.D.PASTE SHEET'!O791="","",'S.D.PASTE SHEET'!O791)</f>
        <v/>
      </c>
      <c s="86" t="str">
        <f>IF('S.D.PASTE SHEET'!P791="","",'S.D.PASTE SHEET'!P791)</f>
        <v/>
      </c>
      <c s="86" t="str">
        <f>IF('S.D.PASTE SHEET'!Q791="","",'S.D.PASTE SHEET'!Q791)</f>
        <v/>
      </c>
      <c s="86" t="str">
        <f>IF('S.D.PASTE SHEET'!R791="","",'S.D.PASTE SHEET'!R791)</f>
        <v/>
      </c>
      <c s="86" t="str">
        <f>IF('S.D.PASTE SHEET'!S791="","",'S.D.PASTE SHEET'!S791)</f>
        <v/>
      </c>
      <c s="86" t="str">
        <f>IF('S.D.PASTE SHEET'!T791="","",'S.D.PASTE SHEET'!T791)</f>
        <v/>
      </c>
      <c s="86" t="str">
        <f>IF('S.D.PASTE SHEET'!U791="","",'S.D.PASTE SHEET'!U791)</f>
        <v/>
      </c>
      <c s="86" t="str">
        <f>IF('S.D.PASTE SHEET'!V791="","",'S.D.PASTE SHEET'!V791)</f>
        <v/>
      </c>
      <c s="86" t="str">
        <f>IF('S.D.PASTE SHEET'!W791="","",'S.D.PASTE SHEET'!W791)</f>
        <v/>
      </c>
      <c s="86" t="str">
        <f>IF('S.D.PASTE SHEET'!X791="","",'S.D.PASTE SHEET'!X791)</f>
        <v/>
      </c>
      <c s="86" t="str">
        <f>IF('S.D.PASTE SHEET'!Y791="","",'S.D.PASTE SHEET'!Y791)</f>
        <v/>
      </c>
      <c s="86" t="str">
        <f>IF('S.D.PASTE SHEET'!Z791="","",'S.D.PASTE SHEET'!Z791)</f>
        <v/>
      </c>
      <c s="86" t="str">
        <f>IF('S.D.PASTE SHEET'!AA791="","",'S.D.PASTE SHEET'!AA791)</f>
        <v/>
      </c>
      <c s="86" t="str">
        <f>IF('S.D.PASTE SHEET'!AB791="","",'S.D.PASTE SHEET'!AB791)</f>
        <v/>
      </c>
      <c s="86" t="str">
        <f>IF('S.D.PASTE SHEET'!AC791="","",'S.D.PASTE SHEET'!AC791)</f>
        <v/>
      </c>
      <c s="86" t="str">
        <f>IF('S.D.PASTE SHEET'!AD791="","",'S.D.PASTE SHEET'!AD791)</f>
        <v/>
      </c>
      <c s="87"/>
      <c s="88" t="str">
        <f>IF(AK791="","",IF(AK791&gt;0,COUNT($AG$2:AG791),""))</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91" s="88" t="str">
        <f>IF(BC791="","",IF(BC791&gt;0,COUNT($AY$2:AY791),""))</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92" spans="1:66" ht="15.75" customHeight="1">
      <c r="A792" s="86" t="str">
        <f>IF('S.D.PASTE SHEET'!A792="","",'S.D.PASTE SHEET'!A792)</f>
        <v/>
      </c>
      <c s="86" t="str">
        <f>IF('S.D.PASTE SHEET'!B792="","",'S.D.PASTE SHEET'!B792)</f>
        <v/>
      </c>
      <c s="86" t="str">
        <f>IF('S.D.PASTE SHEET'!C792="","",'S.D.PASTE SHEET'!C792)</f>
        <v/>
      </c>
      <c s="86" t="str">
        <f>IF('S.D.PASTE SHEET'!D792="","",'S.D.PASTE SHEET'!D792)</f>
        <v/>
      </c>
      <c s="86" t="str">
        <f>IF('S.D.PASTE SHEET'!E792="","",'S.D.PASTE SHEET'!E792)</f>
        <v/>
      </c>
      <c s="86" t="str">
        <f>IF('S.D.PASTE SHEET'!F792="","",'S.D.PASTE SHEET'!F792)</f>
        <v/>
      </c>
      <c s="86" t="str">
        <f>IF('S.D.PASTE SHEET'!G792="","",'S.D.PASTE SHEET'!G792)</f>
        <v/>
      </c>
      <c s="86" t="str">
        <f>IF('S.D.PASTE SHEET'!H792="","",'S.D.PASTE SHEET'!H792)</f>
        <v/>
      </c>
      <c s="86" t="str">
        <f>IF('S.D.PASTE SHEET'!I792="","",'S.D.PASTE SHEET'!I792)</f>
        <v/>
      </c>
      <c s="86" t="str">
        <f>IF('S.D.PASTE SHEET'!J792="","",'S.D.PASTE SHEET'!J792)</f>
        <v/>
      </c>
      <c s="86" t="str">
        <f>IF('S.D.PASTE SHEET'!K792="","",'S.D.PASTE SHEET'!K792)</f>
        <v/>
      </c>
      <c s="86" t="str">
        <f>IF('S.D.PASTE SHEET'!L792="","",'S.D.PASTE SHEET'!L792)</f>
        <v/>
      </c>
      <c s="86" t="str">
        <f>IF('S.D.PASTE SHEET'!M792="","",'S.D.PASTE SHEET'!M792)</f>
        <v/>
      </c>
      <c s="86" t="str">
        <f>IF('S.D.PASTE SHEET'!N792="","",'S.D.PASTE SHEET'!N792)</f>
        <v/>
      </c>
      <c s="86" t="str">
        <f>IF('S.D.PASTE SHEET'!O792="","",'S.D.PASTE SHEET'!O792)</f>
        <v/>
      </c>
      <c s="86" t="str">
        <f>IF('S.D.PASTE SHEET'!P792="","",'S.D.PASTE SHEET'!P792)</f>
        <v/>
      </c>
      <c s="86" t="str">
        <f>IF('S.D.PASTE SHEET'!Q792="","",'S.D.PASTE SHEET'!Q792)</f>
        <v/>
      </c>
      <c s="86" t="str">
        <f>IF('S.D.PASTE SHEET'!R792="","",'S.D.PASTE SHEET'!R792)</f>
        <v/>
      </c>
      <c s="86" t="str">
        <f>IF('S.D.PASTE SHEET'!S792="","",'S.D.PASTE SHEET'!S792)</f>
        <v/>
      </c>
      <c s="86" t="str">
        <f>IF('S.D.PASTE SHEET'!T792="","",'S.D.PASTE SHEET'!T792)</f>
        <v/>
      </c>
      <c s="86" t="str">
        <f>IF('S.D.PASTE SHEET'!U792="","",'S.D.PASTE SHEET'!U792)</f>
        <v/>
      </c>
      <c s="86" t="str">
        <f>IF('S.D.PASTE SHEET'!V792="","",'S.D.PASTE SHEET'!V792)</f>
        <v/>
      </c>
      <c s="86" t="str">
        <f>IF('S.D.PASTE SHEET'!W792="","",'S.D.PASTE SHEET'!W792)</f>
        <v/>
      </c>
      <c s="86" t="str">
        <f>IF('S.D.PASTE SHEET'!X792="","",'S.D.PASTE SHEET'!X792)</f>
        <v/>
      </c>
      <c s="86" t="str">
        <f>IF('S.D.PASTE SHEET'!Y792="","",'S.D.PASTE SHEET'!Y792)</f>
        <v/>
      </c>
      <c s="86" t="str">
        <f>IF('S.D.PASTE SHEET'!Z792="","",'S.D.PASTE SHEET'!Z792)</f>
        <v/>
      </c>
      <c s="86" t="str">
        <f>IF('S.D.PASTE SHEET'!AA792="","",'S.D.PASTE SHEET'!AA792)</f>
        <v/>
      </c>
      <c s="86" t="str">
        <f>IF('S.D.PASTE SHEET'!AB792="","",'S.D.PASTE SHEET'!AB792)</f>
        <v/>
      </c>
      <c s="86" t="str">
        <f>IF('S.D.PASTE SHEET'!AC792="","",'S.D.PASTE SHEET'!AC792)</f>
        <v/>
      </c>
      <c s="86" t="str">
        <f>IF('S.D.PASTE SHEET'!AD792="","",'S.D.PASTE SHEET'!AD792)</f>
        <v/>
      </c>
      <c s="87"/>
      <c s="88" t="str">
        <f>IF(AK792="","",IF(AK792&gt;0,COUNT($AG$2:AG792),""))</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92" s="88" t="str">
        <f>IF(BC792="","",IF(BC792&gt;0,COUNT($AY$2:AY792),""))</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93" spans="1:66" ht="15.75" customHeight="1">
      <c r="A793" s="86" t="str">
        <f>IF('S.D.PASTE SHEET'!A793="","",'S.D.PASTE SHEET'!A793)</f>
        <v/>
      </c>
      <c s="86" t="str">
        <f>IF('S.D.PASTE SHEET'!B793="","",'S.D.PASTE SHEET'!B793)</f>
        <v/>
      </c>
      <c s="86" t="str">
        <f>IF('S.D.PASTE SHEET'!C793="","",'S.D.PASTE SHEET'!C793)</f>
        <v/>
      </c>
      <c s="86" t="str">
        <f>IF('S.D.PASTE SHEET'!D793="","",'S.D.PASTE SHEET'!D793)</f>
        <v/>
      </c>
      <c s="86" t="str">
        <f>IF('S.D.PASTE SHEET'!E793="","",'S.D.PASTE SHEET'!E793)</f>
        <v/>
      </c>
      <c s="86" t="str">
        <f>IF('S.D.PASTE SHEET'!F793="","",'S.D.PASTE SHEET'!F793)</f>
        <v/>
      </c>
      <c s="86" t="str">
        <f>IF('S.D.PASTE SHEET'!G793="","",'S.D.PASTE SHEET'!G793)</f>
        <v/>
      </c>
      <c s="86" t="str">
        <f>IF('S.D.PASTE SHEET'!H793="","",'S.D.PASTE SHEET'!H793)</f>
        <v/>
      </c>
      <c s="86" t="str">
        <f>IF('S.D.PASTE SHEET'!I793="","",'S.D.PASTE SHEET'!I793)</f>
        <v/>
      </c>
      <c s="86" t="str">
        <f>IF('S.D.PASTE SHEET'!J793="","",'S.D.PASTE SHEET'!J793)</f>
        <v/>
      </c>
      <c s="86" t="str">
        <f>IF('S.D.PASTE SHEET'!K793="","",'S.D.PASTE SHEET'!K793)</f>
        <v/>
      </c>
      <c s="86" t="str">
        <f>IF('S.D.PASTE SHEET'!L793="","",'S.D.PASTE SHEET'!L793)</f>
        <v/>
      </c>
      <c s="86" t="str">
        <f>IF('S.D.PASTE SHEET'!M793="","",'S.D.PASTE SHEET'!M793)</f>
        <v/>
      </c>
      <c s="86" t="str">
        <f>IF('S.D.PASTE SHEET'!N793="","",'S.D.PASTE SHEET'!N793)</f>
        <v/>
      </c>
      <c s="86" t="str">
        <f>IF('S.D.PASTE SHEET'!O793="","",'S.D.PASTE SHEET'!O793)</f>
        <v/>
      </c>
      <c s="86" t="str">
        <f>IF('S.D.PASTE SHEET'!P793="","",'S.D.PASTE SHEET'!P793)</f>
        <v/>
      </c>
      <c s="86" t="str">
        <f>IF('S.D.PASTE SHEET'!Q793="","",'S.D.PASTE SHEET'!Q793)</f>
        <v/>
      </c>
      <c s="86" t="str">
        <f>IF('S.D.PASTE SHEET'!R793="","",'S.D.PASTE SHEET'!R793)</f>
        <v/>
      </c>
      <c s="86" t="str">
        <f>IF('S.D.PASTE SHEET'!S793="","",'S.D.PASTE SHEET'!S793)</f>
        <v/>
      </c>
      <c s="86" t="str">
        <f>IF('S.D.PASTE SHEET'!T793="","",'S.D.PASTE SHEET'!T793)</f>
        <v/>
      </c>
      <c s="86" t="str">
        <f>IF('S.D.PASTE SHEET'!U793="","",'S.D.PASTE SHEET'!U793)</f>
        <v/>
      </c>
      <c s="86" t="str">
        <f>IF('S.D.PASTE SHEET'!V793="","",'S.D.PASTE SHEET'!V793)</f>
        <v/>
      </c>
      <c s="86" t="str">
        <f>IF('S.D.PASTE SHEET'!W793="","",'S.D.PASTE SHEET'!W793)</f>
        <v/>
      </c>
      <c s="86" t="str">
        <f>IF('S.D.PASTE SHEET'!X793="","",'S.D.PASTE SHEET'!X793)</f>
        <v/>
      </c>
      <c s="86" t="str">
        <f>IF('S.D.PASTE SHEET'!Y793="","",'S.D.PASTE SHEET'!Y793)</f>
        <v/>
      </c>
      <c s="86" t="str">
        <f>IF('S.D.PASTE SHEET'!Z793="","",'S.D.PASTE SHEET'!Z793)</f>
        <v/>
      </c>
      <c s="86" t="str">
        <f>IF('S.D.PASTE SHEET'!AA793="","",'S.D.PASTE SHEET'!AA793)</f>
        <v/>
      </c>
      <c s="86" t="str">
        <f>IF('S.D.PASTE SHEET'!AB793="","",'S.D.PASTE SHEET'!AB793)</f>
        <v/>
      </c>
      <c s="86" t="str">
        <f>IF('S.D.PASTE SHEET'!AC793="","",'S.D.PASTE SHEET'!AC793)</f>
        <v/>
      </c>
      <c s="86" t="str">
        <f>IF('S.D.PASTE SHEET'!AD793="","",'S.D.PASTE SHEET'!AD793)</f>
        <v/>
      </c>
      <c s="87"/>
      <c s="88" t="str">
        <f>IF(AK793="","",IF(AK793&gt;0,COUNT($AG$2:AG793),""))</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93" s="88" t="str">
        <f>IF(BC793="","",IF(BC793&gt;0,COUNT($AY$2:AY793),""))</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94" spans="1:66" ht="15.75" customHeight="1">
      <c r="A794" s="86" t="str">
        <f>IF('S.D.PASTE SHEET'!A794="","",'S.D.PASTE SHEET'!A794)</f>
        <v/>
      </c>
      <c s="86" t="str">
        <f>IF('S.D.PASTE SHEET'!B794="","",'S.D.PASTE SHEET'!B794)</f>
        <v/>
      </c>
      <c s="86" t="str">
        <f>IF('S.D.PASTE SHEET'!C794="","",'S.D.PASTE SHEET'!C794)</f>
        <v/>
      </c>
      <c s="86" t="str">
        <f>IF('S.D.PASTE SHEET'!D794="","",'S.D.PASTE SHEET'!D794)</f>
        <v/>
      </c>
      <c s="86" t="str">
        <f>IF('S.D.PASTE SHEET'!E794="","",'S.D.PASTE SHEET'!E794)</f>
        <v/>
      </c>
      <c s="86" t="str">
        <f>IF('S.D.PASTE SHEET'!F794="","",'S.D.PASTE SHEET'!F794)</f>
        <v/>
      </c>
      <c s="86" t="str">
        <f>IF('S.D.PASTE SHEET'!G794="","",'S.D.PASTE SHEET'!G794)</f>
        <v/>
      </c>
      <c s="86" t="str">
        <f>IF('S.D.PASTE SHEET'!H794="","",'S.D.PASTE SHEET'!H794)</f>
        <v/>
      </c>
      <c s="86" t="str">
        <f>IF('S.D.PASTE SHEET'!I794="","",'S.D.PASTE SHEET'!I794)</f>
        <v/>
      </c>
      <c s="86" t="str">
        <f>IF('S.D.PASTE SHEET'!J794="","",'S.D.PASTE SHEET'!J794)</f>
        <v/>
      </c>
      <c s="86" t="str">
        <f>IF('S.D.PASTE SHEET'!K794="","",'S.D.PASTE SHEET'!K794)</f>
        <v/>
      </c>
      <c s="86" t="str">
        <f>IF('S.D.PASTE SHEET'!L794="","",'S.D.PASTE SHEET'!L794)</f>
        <v/>
      </c>
      <c s="86" t="str">
        <f>IF('S.D.PASTE SHEET'!M794="","",'S.D.PASTE SHEET'!M794)</f>
        <v/>
      </c>
      <c s="86" t="str">
        <f>IF('S.D.PASTE SHEET'!N794="","",'S.D.PASTE SHEET'!N794)</f>
        <v/>
      </c>
      <c s="86" t="str">
        <f>IF('S.D.PASTE SHEET'!O794="","",'S.D.PASTE SHEET'!O794)</f>
        <v/>
      </c>
      <c s="86" t="str">
        <f>IF('S.D.PASTE SHEET'!P794="","",'S.D.PASTE SHEET'!P794)</f>
        <v/>
      </c>
      <c s="86" t="str">
        <f>IF('S.D.PASTE SHEET'!Q794="","",'S.D.PASTE SHEET'!Q794)</f>
        <v/>
      </c>
      <c s="86" t="str">
        <f>IF('S.D.PASTE SHEET'!R794="","",'S.D.PASTE SHEET'!R794)</f>
        <v/>
      </c>
      <c s="86" t="str">
        <f>IF('S.D.PASTE SHEET'!S794="","",'S.D.PASTE SHEET'!S794)</f>
        <v/>
      </c>
      <c s="86" t="str">
        <f>IF('S.D.PASTE SHEET'!T794="","",'S.D.PASTE SHEET'!T794)</f>
        <v/>
      </c>
      <c s="86" t="str">
        <f>IF('S.D.PASTE SHEET'!U794="","",'S.D.PASTE SHEET'!U794)</f>
        <v/>
      </c>
      <c s="86" t="str">
        <f>IF('S.D.PASTE SHEET'!V794="","",'S.D.PASTE SHEET'!V794)</f>
        <v/>
      </c>
      <c s="86" t="str">
        <f>IF('S.D.PASTE SHEET'!W794="","",'S.D.PASTE SHEET'!W794)</f>
        <v/>
      </c>
      <c s="86" t="str">
        <f>IF('S.D.PASTE SHEET'!X794="","",'S.D.PASTE SHEET'!X794)</f>
        <v/>
      </c>
      <c s="86" t="str">
        <f>IF('S.D.PASTE SHEET'!Y794="","",'S.D.PASTE SHEET'!Y794)</f>
        <v/>
      </c>
      <c s="86" t="str">
        <f>IF('S.D.PASTE SHEET'!Z794="","",'S.D.PASTE SHEET'!Z794)</f>
        <v/>
      </c>
      <c s="86" t="str">
        <f>IF('S.D.PASTE SHEET'!AA794="","",'S.D.PASTE SHEET'!AA794)</f>
        <v/>
      </c>
      <c s="86" t="str">
        <f>IF('S.D.PASTE SHEET'!AB794="","",'S.D.PASTE SHEET'!AB794)</f>
        <v/>
      </c>
      <c s="86" t="str">
        <f>IF('S.D.PASTE SHEET'!AC794="","",'S.D.PASTE SHEET'!AC794)</f>
        <v/>
      </c>
      <c s="86" t="str">
        <f>IF('S.D.PASTE SHEET'!AD794="","",'S.D.PASTE SHEET'!AD794)</f>
        <v/>
      </c>
      <c s="87"/>
      <c s="88" t="str">
        <f>IF(AK794="","",IF(AK794&gt;0,COUNT($AG$2:AG794),""))</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94" s="88" t="str">
        <f>IF(BC794="","",IF(BC794&gt;0,COUNT($AY$2:AY794),""))</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95" spans="1:66" ht="15.75" customHeight="1">
      <c r="A795" s="86" t="str">
        <f>IF('S.D.PASTE SHEET'!A795="","",'S.D.PASTE SHEET'!A795)</f>
        <v/>
      </c>
      <c s="86" t="str">
        <f>IF('S.D.PASTE SHEET'!B795="","",'S.D.PASTE SHEET'!B795)</f>
        <v/>
      </c>
      <c s="86" t="str">
        <f>IF('S.D.PASTE SHEET'!C795="","",'S.D.PASTE SHEET'!C795)</f>
        <v/>
      </c>
      <c s="86" t="str">
        <f>IF('S.D.PASTE SHEET'!D795="","",'S.D.PASTE SHEET'!D795)</f>
        <v/>
      </c>
      <c s="86" t="str">
        <f>IF('S.D.PASTE SHEET'!E795="","",'S.D.PASTE SHEET'!E795)</f>
        <v/>
      </c>
      <c s="86" t="str">
        <f>IF('S.D.PASTE SHEET'!F795="","",'S.D.PASTE SHEET'!F795)</f>
        <v/>
      </c>
      <c s="86" t="str">
        <f>IF('S.D.PASTE SHEET'!G795="","",'S.D.PASTE SHEET'!G795)</f>
        <v/>
      </c>
      <c s="86" t="str">
        <f>IF('S.D.PASTE SHEET'!H795="","",'S.D.PASTE SHEET'!H795)</f>
        <v/>
      </c>
      <c s="86" t="str">
        <f>IF('S.D.PASTE SHEET'!I795="","",'S.D.PASTE SHEET'!I795)</f>
        <v/>
      </c>
      <c s="86" t="str">
        <f>IF('S.D.PASTE SHEET'!J795="","",'S.D.PASTE SHEET'!J795)</f>
        <v/>
      </c>
      <c s="86" t="str">
        <f>IF('S.D.PASTE SHEET'!K795="","",'S.D.PASTE SHEET'!K795)</f>
        <v/>
      </c>
      <c s="86" t="str">
        <f>IF('S.D.PASTE SHEET'!L795="","",'S.D.PASTE SHEET'!L795)</f>
        <v/>
      </c>
      <c s="86" t="str">
        <f>IF('S.D.PASTE SHEET'!M795="","",'S.D.PASTE SHEET'!M795)</f>
        <v/>
      </c>
      <c s="86" t="str">
        <f>IF('S.D.PASTE SHEET'!N795="","",'S.D.PASTE SHEET'!N795)</f>
        <v/>
      </c>
      <c s="86" t="str">
        <f>IF('S.D.PASTE SHEET'!O795="","",'S.D.PASTE SHEET'!O795)</f>
        <v/>
      </c>
      <c s="86" t="str">
        <f>IF('S.D.PASTE SHEET'!P795="","",'S.D.PASTE SHEET'!P795)</f>
        <v/>
      </c>
      <c s="86" t="str">
        <f>IF('S.D.PASTE SHEET'!Q795="","",'S.D.PASTE SHEET'!Q795)</f>
        <v/>
      </c>
      <c s="86" t="str">
        <f>IF('S.D.PASTE SHEET'!R795="","",'S.D.PASTE SHEET'!R795)</f>
        <v/>
      </c>
      <c s="86" t="str">
        <f>IF('S.D.PASTE SHEET'!S795="","",'S.D.PASTE SHEET'!S795)</f>
        <v/>
      </c>
      <c s="86" t="str">
        <f>IF('S.D.PASTE SHEET'!T795="","",'S.D.PASTE SHEET'!T795)</f>
        <v/>
      </c>
      <c s="86" t="str">
        <f>IF('S.D.PASTE SHEET'!U795="","",'S.D.PASTE SHEET'!U795)</f>
        <v/>
      </c>
      <c s="86" t="str">
        <f>IF('S.D.PASTE SHEET'!V795="","",'S.D.PASTE SHEET'!V795)</f>
        <v/>
      </c>
      <c s="86" t="str">
        <f>IF('S.D.PASTE SHEET'!W795="","",'S.D.PASTE SHEET'!W795)</f>
        <v/>
      </c>
      <c s="86" t="str">
        <f>IF('S.D.PASTE SHEET'!X795="","",'S.D.PASTE SHEET'!X795)</f>
        <v/>
      </c>
      <c s="86" t="str">
        <f>IF('S.D.PASTE SHEET'!Y795="","",'S.D.PASTE SHEET'!Y795)</f>
        <v/>
      </c>
      <c s="86" t="str">
        <f>IF('S.D.PASTE SHEET'!Z795="","",'S.D.PASTE SHEET'!Z795)</f>
        <v/>
      </c>
      <c s="86" t="str">
        <f>IF('S.D.PASTE SHEET'!AA795="","",'S.D.PASTE SHEET'!AA795)</f>
        <v/>
      </c>
      <c s="86" t="str">
        <f>IF('S.D.PASTE SHEET'!AB795="","",'S.D.PASTE SHEET'!AB795)</f>
        <v/>
      </c>
      <c s="86" t="str">
        <f>IF('S.D.PASTE SHEET'!AC795="","",'S.D.PASTE SHEET'!AC795)</f>
        <v/>
      </c>
      <c s="86" t="str">
        <f>IF('S.D.PASTE SHEET'!AD795="","",'S.D.PASTE SHEET'!AD795)</f>
        <v/>
      </c>
      <c s="87"/>
      <c s="88" t="str">
        <f>IF(AK795="","",IF(AK795&gt;0,COUNT($AG$2:AG795),""))</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95" s="88" t="str">
        <f>IF(BC795="","",IF(BC795&gt;0,COUNT($AY$2:AY795),""))</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96" spans="1:66" ht="15.75" customHeight="1">
      <c r="A796" s="86" t="str">
        <f>IF('S.D.PASTE SHEET'!A796="","",'S.D.PASTE SHEET'!A796)</f>
        <v/>
      </c>
      <c s="86" t="str">
        <f>IF('S.D.PASTE SHEET'!B796="","",'S.D.PASTE SHEET'!B796)</f>
        <v/>
      </c>
      <c s="86" t="str">
        <f>IF('S.D.PASTE SHEET'!C796="","",'S.D.PASTE SHEET'!C796)</f>
        <v/>
      </c>
      <c s="86" t="str">
        <f>IF('S.D.PASTE SHEET'!D796="","",'S.D.PASTE SHEET'!D796)</f>
        <v/>
      </c>
      <c s="86" t="str">
        <f>IF('S.D.PASTE SHEET'!E796="","",'S.D.PASTE SHEET'!E796)</f>
        <v/>
      </c>
      <c s="86" t="str">
        <f>IF('S.D.PASTE SHEET'!F796="","",'S.D.PASTE SHEET'!F796)</f>
        <v/>
      </c>
      <c s="86" t="str">
        <f>IF('S.D.PASTE SHEET'!G796="","",'S.D.PASTE SHEET'!G796)</f>
        <v/>
      </c>
      <c s="86" t="str">
        <f>IF('S.D.PASTE SHEET'!H796="","",'S.D.PASTE SHEET'!H796)</f>
        <v/>
      </c>
      <c s="86" t="str">
        <f>IF('S.D.PASTE SHEET'!I796="","",'S.D.PASTE SHEET'!I796)</f>
        <v/>
      </c>
      <c s="86" t="str">
        <f>IF('S.D.PASTE SHEET'!J796="","",'S.D.PASTE SHEET'!J796)</f>
        <v/>
      </c>
      <c s="86" t="str">
        <f>IF('S.D.PASTE SHEET'!K796="","",'S.D.PASTE SHEET'!K796)</f>
        <v/>
      </c>
      <c s="86" t="str">
        <f>IF('S.D.PASTE SHEET'!L796="","",'S.D.PASTE SHEET'!L796)</f>
        <v/>
      </c>
      <c s="86" t="str">
        <f>IF('S.D.PASTE SHEET'!M796="","",'S.D.PASTE SHEET'!M796)</f>
        <v/>
      </c>
      <c s="86" t="str">
        <f>IF('S.D.PASTE SHEET'!N796="","",'S.D.PASTE SHEET'!N796)</f>
        <v/>
      </c>
      <c s="86" t="str">
        <f>IF('S.D.PASTE SHEET'!O796="","",'S.D.PASTE SHEET'!O796)</f>
        <v/>
      </c>
      <c s="86" t="str">
        <f>IF('S.D.PASTE SHEET'!P796="","",'S.D.PASTE SHEET'!P796)</f>
        <v/>
      </c>
      <c s="86" t="str">
        <f>IF('S.D.PASTE SHEET'!Q796="","",'S.D.PASTE SHEET'!Q796)</f>
        <v/>
      </c>
      <c s="86" t="str">
        <f>IF('S.D.PASTE SHEET'!R796="","",'S.D.PASTE SHEET'!R796)</f>
        <v/>
      </c>
      <c s="86" t="str">
        <f>IF('S.D.PASTE SHEET'!S796="","",'S.D.PASTE SHEET'!S796)</f>
        <v/>
      </c>
      <c s="86" t="str">
        <f>IF('S.D.PASTE SHEET'!T796="","",'S.D.PASTE SHEET'!T796)</f>
        <v/>
      </c>
      <c s="86" t="str">
        <f>IF('S.D.PASTE SHEET'!U796="","",'S.D.PASTE SHEET'!U796)</f>
        <v/>
      </c>
      <c s="86" t="str">
        <f>IF('S.D.PASTE SHEET'!V796="","",'S.D.PASTE SHEET'!V796)</f>
        <v/>
      </c>
      <c s="86" t="str">
        <f>IF('S.D.PASTE SHEET'!W796="","",'S.D.PASTE SHEET'!W796)</f>
        <v/>
      </c>
      <c s="86" t="str">
        <f>IF('S.D.PASTE SHEET'!X796="","",'S.D.PASTE SHEET'!X796)</f>
        <v/>
      </c>
      <c s="86" t="str">
        <f>IF('S.D.PASTE SHEET'!Y796="","",'S.D.PASTE SHEET'!Y796)</f>
        <v/>
      </c>
      <c s="86" t="str">
        <f>IF('S.D.PASTE SHEET'!Z796="","",'S.D.PASTE SHEET'!Z796)</f>
        <v/>
      </c>
      <c s="86" t="str">
        <f>IF('S.D.PASTE SHEET'!AA796="","",'S.D.PASTE SHEET'!AA796)</f>
        <v/>
      </c>
      <c s="86" t="str">
        <f>IF('S.D.PASTE SHEET'!AB796="","",'S.D.PASTE SHEET'!AB796)</f>
        <v/>
      </c>
      <c s="86" t="str">
        <f>IF('S.D.PASTE SHEET'!AC796="","",'S.D.PASTE SHEET'!AC796)</f>
        <v/>
      </c>
      <c s="86" t="str">
        <f>IF('S.D.PASTE SHEET'!AD796="","",'S.D.PASTE SHEET'!AD796)</f>
        <v/>
      </c>
      <c s="87"/>
      <c s="88" t="str">
        <f>IF(AK796="","",IF(AK796&gt;0,COUNT($AG$2:AG796),""))</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96" s="88" t="str">
        <f>IF(BC796="","",IF(BC796&gt;0,COUNT($AY$2:AY796),""))</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97" spans="1:66" ht="15.75" customHeight="1">
      <c r="A797" s="86" t="str">
        <f>IF('S.D.PASTE SHEET'!A797="","",'S.D.PASTE SHEET'!A797)</f>
        <v/>
      </c>
      <c s="86" t="str">
        <f>IF('S.D.PASTE SHEET'!B797="","",'S.D.PASTE SHEET'!B797)</f>
        <v/>
      </c>
      <c s="86" t="str">
        <f>IF('S.D.PASTE SHEET'!C797="","",'S.D.PASTE SHEET'!C797)</f>
        <v/>
      </c>
      <c s="86" t="str">
        <f>IF('S.D.PASTE SHEET'!D797="","",'S.D.PASTE SHEET'!D797)</f>
        <v/>
      </c>
      <c s="86" t="str">
        <f>IF('S.D.PASTE SHEET'!E797="","",'S.D.PASTE SHEET'!E797)</f>
        <v/>
      </c>
      <c s="86" t="str">
        <f>IF('S.D.PASTE SHEET'!F797="","",'S.D.PASTE SHEET'!F797)</f>
        <v/>
      </c>
      <c s="86" t="str">
        <f>IF('S.D.PASTE SHEET'!G797="","",'S.D.PASTE SHEET'!G797)</f>
        <v/>
      </c>
      <c s="86" t="str">
        <f>IF('S.D.PASTE SHEET'!H797="","",'S.D.PASTE SHEET'!H797)</f>
        <v/>
      </c>
      <c s="86" t="str">
        <f>IF('S.D.PASTE SHEET'!I797="","",'S.D.PASTE SHEET'!I797)</f>
        <v/>
      </c>
      <c s="86" t="str">
        <f>IF('S.D.PASTE SHEET'!J797="","",'S.D.PASTE SHEET'!J797)</f>
        <v/>
      </c>
      <c s="86" t="str">
        <f>IF('S.D.PASTE SHEET'!K797="","",'S.D.PASTE SHEET'!K797)</f>
        <v/>
      </c>
      <c s="86" t="str">
        <f>IF('S.D.PASTE SHEET'!L797="","",'S.D.PASTE SHEET'!L797)</f>
        <v/>
      </c>
      <c s="86" t="str">
        <f>IF('S.D.PASTE SHEET'!M797="","",'S.D.PASTE SHEET'!M797)</f>
        <v/>
      </c>
      <c s="86" t="str">
        <f>IF('S.D.PASTE SHEET'!N797="","",'S.D.PASTE SHEET'!N797)</f>
        <v/>
      </c>
      <c s="86" t="str">
        <f>IF('S.D.PASTE SHEET'!O797="","",'S.D.PASTE SHEET'!O797)</f>
        <v/>
      </c>
      <c s="86" t="str">
        <f>IF('S.D.PASTE SHEET'!P797="","",'S.D.PASTE SHEET'!P797)</f>
        <v/>
      </c>
      <c s="86" t="str">
        <f>IF('S.D.PASTE SHEET'!Q797="","",'S.D.PASTE SHEET'!Q797)</f>
        <v/>
      </c>
      <c s="86" t="str">
        <f>IF('S.D.PASTE SHEET'!R797="","",'S.D.PASTE SHEET'!R797)</f>
        <v/>
      </c>
      <c s="86" t="str">
        <f>IF('S.D.PASTE SHEET'!S797="","",'S.D.PASTE SHEET'!S797)</f>
        <v/>
      </c>
      <c s="86" t="str">
        <f>IF('S.D.PASTE SHEET'!T797="","",'S.D.PASTE SHEET'!T797)</f>
        <v/>
      </c>
      <c s="86" t="str">
        <f>IF('S.D.PASTE SHEET'!U797="","",'S.D.PASTE SHEET'!U797)</f>
        <v/>
      </c>
      <c s="86" t="str">
        <f>IF('S.D.PASTE SHEET'!V797="","",'S.D.PASTE SHEET'!V797)</f>
        <v/>
      </c>
      <c s="86" t="str">
        <f>IF('S.D.PASTE SHEET'!W797="","",'S.D.PASTE SHEET'!W797)</f>
        <v/>
      </c>
      <c s="86" t="str">
        <f>IF('S.D.PASTE SHEET'!X797="","",'S.D.PASTE SHEET'!X797)</f>
        <v/>
      </c>
      <c s="86" t="str">
        <f>IF('S.D.PASTE SHEET'!Y797="","",'S.D.PASTE SHEET'!Y797)</f>
        <v/>
      </c>
      <c s="86" t="str">
        <f>IF('S.D.PASTE SHEET'!Z797="","",'S.D.PASTE SHEET'!Z797)</f>
        <v/>
      </c>
      <c s="86" t="str">
        <f>IF('S.D.PASTE SHEET'!AA797="","",'S.D.PASTE SHEET'!AA797)</f>
        <v/>
      </c>
      <c s="86" t="str">
        <f>IF('S.D.PASTE SHEET'!AB797="","",'S.D.PASTE SHEET'!AB797)</f>
        <v/>
      </c>
      <c s="86" t="str">
        <f>IF('S.D.PASTE SHEET'!AC797="","",'S.D.PASTE SHEET'!AC797)</f>
        <v/>
      </c>
      <c s="86" t="str">
        <f>IF('S.D.PASTE SHEET'!AD797="","",'S.D.PASTE SHEET'!AD797)</f>
        <v/>
      </c>
      <c s="87"/>
      <c s="88" t="str">
        <f>IF(AK797="","",IF(AK797&gt;0,COUNT($AG$2:AG797),""))</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97" s="88" t="str">
        <f>IF(BC797="","",IF(BC797&gt;0,COUNT($AY$2:AY797),""))</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98" spans="1:66" ht="15.75" customHeight="1">
      <c r="A798" s="86" t="str">
        <f>IF('S.D.PASTE SHEET'!A798="","",'S.D.PASTE SHEET'!A798)</f>
        <v/>
      </c>
      <c s="86" t="str">
        <f>IF('S.D.PASTE SHEET'!B798="","",'S.D.PASTE SHEET'!B798)</f>
        <v/>
      </c>
      <c s="86" t="str">
        <f>IF('S.D.PASTE SHEET'!C798="","",'S.D.PASTE SHEET'!C798)</f>
        <v/>
      </c>
      <c s="86" t="str">
        <f>IF('S.D.PASTE SHEET'!D798="","",'S.D.PASTE SHEET'!D798)</f>
        <v/>
      </c>
      <c s="86" t="str">
        <f>IF('S.D.PASTE SHEET'!E798="","",'S.D.PASTE SHEET'!E798)</f>
        <v/>
      </c>
      <c s="86" t="str">
        <f>IF('S.D.PASTE SHEET'!F798="","",'S.D.PASTE SHEET'!F798)</f>
        <v/>
      </c>
      <c s="86" t="str">
        <f>IF('S.D.PASTE SHEET'!G798="","",'S.D.PASTE SHEET'!G798)</f>
        <v/>
      </c>
      <c s="86" t="str">
        <f>IF('S.D.PASTE SHEET'!H798="","",'S.D.PASTE SHEET'!H798)</f>
        <v/>
      </c>
      <c s="86" t="str">
        <f>IF('S.D.PASTE SHEET'!I798="","",'S.D.PASTE SHEET'!I798)</f>
        <v/>
      </c>
      <c s="86" t="str">
        <f>IF('S.D.PASTE SHEET'!J798="","",'S.D.PASTE SHEET'!J798)</f>
        <v/>
      </c>
      <c s="86" t="str">
        <f>IF('S.D.PASTE SHEET'!K798="","",'S.D.PASTE SHEET'!K798)</f>
        <v/>
      </c>
      <c s="86" t="str">
        <f>IF('S.D.PASTE SHEET'!L798="","",'S.D.PASTE SHEET'!L798)</f>
        <v/>
      </c>
      <c s="86" t="str">
        <f>IF('S.D.PASTE SHEET'!M798="","",'S.D.PASTE SHEET'!M798)</f>
        <v/>
      </c>
      <c s="86" t="str">
        <f>IF('S.D.PASTE SHEET'!N798="","",'S.D.PASTE SHEET'!N798)</f>
        <v/>
      </c>
      <c s="86" t="str">
        <f>IF('S.D.PASTE SHEET'!O798="","",'S.D.PASTE SHEET'!O798)</f>
        <v/>
      </c>
      <c s="86" t="str">
        <f>IF('S.D.PASTE SHEET'!P798="","",'S.D.PASTE SHEET'!P798)</f>
        <v/>
      </c>
      <c s="86" t="str">
        <f>IF('S.D.PASTE SHEET'!Q798="","",'S.D.PASTE SHEET'!Q798)</f>
        <v/>
      </c>
      <c s="86" t="str">
        <f>IF('S.D.PASTE SHEET'!R798="","",'S.D.PASTE SHEET'!R798)</f>
        <v/>
      </c>
      <c s="86" t="str">
        <f>IF('S.D.PASTE SHEET'!S798="","",'S.D.PASTE SHEET'!S798)</f>
        <v/>
      </c>
      <c s="86" t="str">
        <f>IF('S.D.PASTE SHEET'!T798="","",'S.D.PASTE SHEET'!T798)</f>
        <v/>
      </c>
      <c s="86" t="str">
        <f>IF('S.D.PASTE SHEET'!U798="","",'S.D.PASTE SHEET'!U798)</f>
        <v/>
      </c>
      <c s="86" t="str">
        <f>IF('S.D.PASTE SHEET'!V798="","",'S.D.PASTE SHEET'!V798)</f>
        <v/>
      </c>
      <c s="86" t="str">
        <f>IF('S.D.PASTE SHEET'!W798="","",'S.D.PASTE SHEET'!W798)</f>
        <v/>
      </c>
      <c s="86" t="str">
        <f>IF('S.D.PASTE SHEET'!X798="","",'S.D.PASTE SHEET'!X798)</f>
        <v/>
      </c>
      <c s="86" t="str">
        <f>IF('S.D.PASTE SHEET'!Y798="","",'S.D.PASTE SHEET'!Y798)</f>
        <v/>
      </c>
      <c s="86" t="str">
        <f>IF('S.D.PASTE SHEET'!Z798="","",'S.D.PASTE SHEET'!Z798)</f>
        <v/>
      </c>
      <c s="86" t="str">
        <f>IF('S.D.PASTE SHEET'!AA798="","",'S.D.PASTE SHEET'!AA798)</f>
        <v/>
      </c>
      <c s="86" t="str">
        <f>IF('S.D.PASTE SHEET'!AB798="","",'S.D.PASTE SHEET'!AB798)</f>
        <v/>
      </c>
      <c s="86" t="str">
        <f>IF('S.D.PASTE SHEET'!AC798="","",'S.D.PASTE SHEET'!AC798)</f>
        <v/>
      </c>
      <c s="86" t="str">
        <f>IF('S.D.PASTE SHEET'!AD798="","",'S.D.PASTE SHEET'!AD798)</f>
        <v/>
      </c>
      <c s="87"/>
      <c s="88" t="str">
        <f>IF(AK798="","",IF(AK798&gt;0,COUNT($AG$2:AG798),""))</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98" s="88" t="str">
        <f>IF(BC798="","",IF(BC798&gt;0,COUNT($AY$2:AY798),""))</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799" spans="1:66" ht="15.75" customHeight="1">
      <c r="A799" s="86" t="str">
        <f>IF('S.D.PASTE SHEET'!A799="","",'S.D.PASTE SHEET'!A799)</f>
        <v/>
      </c>
      <c s="86" t="str">
        <f>IF('S.D.PASTE SHEET'!B799="","",'S.D.PASTE SHEET'!B799)</f>
        <v/>
      </c>
      <c s="86" t="str">
        <f>IF('S.D.PASTE SHEET'!C799="","",'S.D.PASTE SHEET'!C799)</f>
        <v/>
      </c>
      <c s="86" t="str">
        <f>IF('S.D.PASTE SHEET'!D799="","",'S.D.PASTE SHEET'!D799)</f>
        <v/>
      </c>
      <c s="86" t="str">
        <f>IF('S.D.PASTE SHEET'!E799="","",'S.D.PASTE SHEET'!E799)</f>
        <v/>
      </c>
      <c s="86" t="str">
        <f>IF('S.D.PASTE SHEET'!F799="","",'S.D.PASTE SHEET'!F799)</f>
        <v/>
      </c>
      <c s="86" t="str">
        <f>IF('S.D.PASTE SHEET'!G799="","",'S.D.PASTE SHEET'!G799)</f>
        <v/>
      </c>
      <c s="86" t="str">
        <f>IF('S.D.PASTE SHEET'!H799="","",'S.D.PASTE SHEET'!H799)</f>
        <v/>
      </c>
      <c s="86" t="str">
        <f>IF('S.D.PASTE SHEET'!I799="","",'S.D.PASTE SHEET'!I799)</f>
        <v/>
      </c>
      <c s="86" t="str">
        <f>IF('S.D.PASTE SHEET'!J799="","",'S.D.PASTE SHEET'!J799)</f>
        <v/>
      </c>
      <c s="86" t="str">
        <f>IF('S.D.PASTE SHEET'!K799="","",'S.D.PASTE SHEET'!K799)</f>
        <v/>
      </c>
      <c s="86" t="str">
        <f>IF('S.D.PASTE SHEET'!L799="","",'S.D.PASTE SHEET'!L799)</f>
        <v/>
      </c>
      <c s="86" t="str">
        <f>IF('S.D.PASTE SHEET'!M799="","",'S.D.PASTE SHEET'!M799)</f>
        <v/>
      </c>
      <c s="86" t="str">
        <f>IF('S.D.PASTE SHEET'!N799="","",'S.D.PASTE SHEET'!N799)</f>
        <v/>
      </c>
      <c s="86" t="str">
        <f>IF('S.D.PASTE SHEET'!O799="","",'S.D.PASTE SHEET'!O799)</f>
        <v/>
      </c>
      <c s="86" t="str">
        <f>IF('S.D.PASTE SHEET'!P799="","",'S.D.PASTE SHEET'!P799)</f>
        <v/>
      </c>
      <c s="86" t="str">
        <f>IF('S.D.PASTE SHEET'!Q799="","",'S.D.PASTE SHEET'!Q799)</f>
        <v/>
      </c>
      <c s="86" t="str">
        <f>IF('S.D.PASTE SHEET'!R799="","",'S.D.PASTE SHEET'!R799)</f>
        <v/>
      </c>
      <c s="86" t="str">
        <f>IF('S.D.PASTE SHEET'!S799="","",'S.D.PASTE SHEET'!S799)</f>
        <v/>
      </c>
      <c s="86" t="str">
        <f>IF('S.D.PASTE SHEET'!T799="","",'S.D.PASTE SHEET'!T799)</f>
        <v/>
      </c>
      <c s="86" t="str">
        <f>IF('S.D.PASTE SHEET'!U799="","",'S.D.PASTE SHEET'!U799)</f>
        <v/>
      </c>
      <c s="86" t="str">
        <f>IF('S.D.PASTE SHEET'!V799="","",'S.D.PASTE SHEET'!V799)</f>
        <v/>
      </c>
      <c s="86" t="str">
        <f>IF('S.D.PASTE SHEET'!W799="","",'S.D.PASTE SHEET'!W799)</f>
        <v/>
      </c>
      <c s="86" t="str">
        <f>IF('S.D.PASTE SHEET'!X799="","",'S.D.PASTE SHEET'!X799)</f>
        <v/>
      </c>
      <c s="86" t="str">
        <f>IF('S.D.PASTE SHEET'!Y799="","",'S.D.PASTE SHEET'!Y799)</f>
        <v/>
      </c>
      <c s="86" t="str">
        <f>IF('S.D.PASTE SHEET'!Z799="","",'S.D.PASTE SHEET'!Z799)</f>
        <v/>
      </c>
      <c s="86" t="str">
        <f>IF('S.D.PASTE SHEET'!AA799="","",'S.D.PASTE SHEET'!AA799)</f>
        <v/>
      </c>
      <c s="86" t="str">
        <f>IF('S.D.PASTE SHEET'!AB799="","",'S.D.PASTE SHEET'!AB799)</f>
        <v/>
      </c>
      <c s="86" t="str">
        <f>IF('S.D.PASTE SHEET'!AC799="","",'S.D.PASTE SHEET'!AC799)</f>
        <v/>
      </c>
      <c s="86" t="str">
        <f>IF('S.D.PASTE SHEET'!AD799="","",'S.D.PASTE SHEET'!AD799)</f>
        <v/>
      </c>
      <c s="87"/>
      <c s="88" t="str">
        <f>IF(AK799="","",IF(AK799&gt;0,COUNT($AG$2:AG799),""))</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799" s="88" t="str">
        <f>IF(BC799="","",IF(BC799&gt;0,COUNT($AY$2:AY799),""))</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00" spans="1:66" ht="15.75" customHeight="1">
      <c r="A800" s="86" t="str">
        <f>IF('S.D.PASTE SHEET'!A800="","",'S.D.PASTE SHEET'!A800)</f>
        <v/>
      </c>
      <c s="86" t="str">
        <f>IF('S.D.PASTE SHEET'!B800="","",'S.D.PASTE SHEET'!B800)</f>
        <v/>
      </c>
      <c s="86" t="str">
        <f>IF('S.D.PASTE SHEET'!C800="","",'S.D.PASTE SHEET'!C800)</f>
        <v/>
      </c>
      <c s="86" t="str">
        <f>IF('S.D.PASTE SHEET'!D800="","",'S.D.PASTE SHEET'!D800)</f>
        <v/>
      </c>
      <c s="86" t="str">
        <f>IF('S.D.PASTE SHEET'!E800="","",'S.D.PASTE SHEET'!E800)</f>
        <v/>
      </c>
      <c s="86" t="str">
        <f>IF('S.D.PASTE SHEET'!F800="","",'S.D.PASTE SHEET'!F800)</f>
        <v/>
      </c>
      <c s="86" t="str">
        <f>IF('S.D.PASTE SHEET'!G800="","",'S.D.PASTE SHEET'!G800)</f>
        <v/>
      </c>
      <c s="86" t="str">
        <f>IF('S.D.PASTE SHEET'!H800="","",'S.D.PASTE SHEET'!H800)</f>
        <v/>
      </c>
      <c s="86" t="str">
        <f>IF('S.D.PASTE SHEET'!I800="","",'S.D.PASTE SHEET'!I800)</f>
        <v/>
      </c>
      <c s="86" t="str">
        <f>IF('S.D.PASTE SHEET'!J800="","",'S.D.PASTE SHEET'!J800)</f>
        <v/>
      </c>
      <c s="86" t="str">
        <f>IF('S.D.PASTE SHEET'!K800="","",'S.D.PASTE SHEET'!K800)</f>
        <v/>
      </c>
      <c s="86" t="str">
        <f>IF('S.D.PASTE SHEET'!L800="","",'S.D.PASTE SHEET'!L800)</f>
        <v/>
      </c>
      <c s="86" t="str">
        <f>IF('S.D.PASTE SHEET'!M800="","",'S.D.PASTE SHEET'!M800)</f>
        <v/>
      </c>
      <c s="86" t="str">
        <f>IF('S.D.PASTE SHEET'!N800="","",'S.D.PASTE SHEET'!N800)</f>
        <v/>
      </c>
      <c s="86" t="str">
        <f>IF('S.D.PASTE SHEET'!O800="","",'S.D.PASTE SHEET'!O800)</f>
        <v/>
      </c>
      <c s="86" t="str">
        <f>IF('S.D.PASTE SHEET'!P800="","",'S.D.PASTE SHEET'!P800)</f>
        <v/>
      </c>
      <c s="86" t="str">
        <f>IF('S.D.PASTE SHEET'!Q800="","",'S.D.PASTE SHEET'!Q800)</f>
        <v/>
      </c>
      <c s="86" t="str">
        <f>IF('S.D.PASTE SHEET'!R800="","",'S.D.PASTE SHEET'!R800)</f>
        <v/>
      </c>
      <c s="86" t="str">
        <f>IF('S.D.PASTE SHEET'!S800="","",'S.D.PASTE SHEET'!S800)</f>
        <v/>
      </c>
      <c s="86" t="str">
        <f>IF('S.D.PASTE SHEET'!T800="","",'S.D.PASTE SHEET'!T800)</f>
        <v/>
      </c>
      <c s="86" t="str">
        <f>IF('S.D.PASTE SHEET'!U800="","",'S.D.PASTE SHEET'!U800)</f>
        <v/>
      </c>
      <c s="86" t="str">
        <f>IF('S.D.PASTE SHEET'!V800="","",'S.D.PASTE SHEET'!V800)</f>
        <v/>
      </c>
      <c s="86" t="str">
        <f>IF('S.D.PASTE SHEET'!W800="","",'S.D.PASTE SHEET'!W800)</f>
        <v/>
      </c>
      <c s="86" t="str">
        <f>IF('S.D.PASTE SHEET'!X800="","",'S.D.PASTE SHEET'!X800)</f>
        <v/>
      </c>
      <c s="86" t="str">
        <f>IF('S.D.PASTE SHEET'!Y800="","",'S.D.PASTE SHEET'!Y800)</f>
        <v/>
      </c>
      <c s="86" t="str">
        <f>IF('S.D.PASTE SHEET'!Z800="","",'S.D.PASTE SHEET'!Z800)</f>
        <v/>
      </c>
      <c s="86" t="str">
        <f>IF('S.D.PASTE SHEET'!AA800="","",'S.D.PASTE SHEET'!AA800)</f>
        <v/>
      </c>
      <c s="86" t="str">
        <f>IF('S.D.PASTE SHEET'!AB800="","",'S.D.PASTE SHEET'!AB800)</f>
        <v/>
      </c>
      <c s="86" t="str">
        <f>IF('S.D.PASTE SHEET'!AC800="","",'S.D.PASTE SHEET'!AC800)</f>
        <v/>
      </c>
      <c s="86" t="str">
        <f>IF('S.D.PASTE SHEET'!AD800="","",'S.D.PASTE SHEET'!AD800)</f>
        <v/>
      </c>
      <c s="87"/>
      <c s="88" t="str">
        <f>IF(AK800="","",IF(AK800&gt;0,COUNT($AG$2:AG800),""))</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00" s="88" t="str">
        <f>IF(BC800="","",IF(BC800&gt;0,COUNT($AY$2:AY800),""))</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01" spans="1:66" ht="15.75" customHeight="1">
      <c r="A801" s="86" t="str">
        <f>IF('S.D.PASTE SHEET'!A801="","",'S.D.PASTE SHEET'!A801)</f>
        <v/>
      </c>
      <c s="86" t="str">
        <f>IF('S.D.PASTE SHEET'!B801="","",'S.D.PASTE SHEET'!B801)</f>
        <v/>
      </c>
      <c s="86" t="str">
        <f>IF('S.D.PASTE SHEET'!C801="","",'S.D.PASTE SHEET'!C801)</f>
        <v/>
      </c>
      <c s="86" t="str">
        <f>IF('S.D.PASTE SHEET'!D801="","",'S.D.PASTE SHEET'!D801)</f>
        <v/>
      </c>
      <c s="86" t="str">
        <f>IF('S.D.PASTE SHEET'!E801="","",'S.D.PASTE SHEET'!E801)</f>
        <v/>
      </c>
      <c s="86" t="str">
        <f>IF('S.D.PASTE SHEET'!F801="","",'S.D.PASTE SHEET'!F801)</f>
        <v/>
      </c>
      <c s="86" t="str">
        <f>IF('S.D.PASTE SHEET'!G801="","",'S.D.PASTE SHEET'!G801)</f>
        <v/>
      </c>
      <c s="86" t="str">
        <f>IF('S.D.PASTE SHEET'!H801="","",'S.D.PASTE SHEET'!H801)</f>
        <v/>
      </c>
      <c s="86" t="str">
        <f>IF('S.D.PASTE SHEET'!I801="","",'S.D.PASTE SHEET'!I801)</f>
        <v/>
      </c>
      <c s="86" t="str">
        <f>IF('S.D.PASTE SHEET'!J801="","",'S.D.PASTE SHEET'!J801)</f>
        <v/>
      </c>
      <c s="86" t="str">
        <f>IF('S.D.PASTE SHEET'!K801="","",'S.D.PASTE SHEET'!K801)</f>
        <v/>
      </c>
      <c s="86" t="str">
        <f>IF('S.D.PASTE SHEET'!L801="","",'S.D.PASTE SHEET'!L801)</f>
        <v/>
      </c>
      <c s="86" t="str">
        <f>IF('S.D.PASTE SHEET'!M801="","",'S.D.PASTE SHEET'!M801)</f>
        <v/>
      </c>
      <c s="86" t="str">
        <f>IF('S.D.PASTE SHEET'!N801="","",'S.D.PASTE SHEET'!N801)</f>
        <v/>
      </c>
      <c s="86" t="str">
        <f>IF('S.D.PASTE SHEET'!O801="","",'S.D.PASTE SHEET'!O801)</f>
        <v/>
      </c>
      <c s="86" t="str">
        <f>IF('S.D.PASTE SHEET'!P801="","",'S.D.PASTE SHEET'!P801)</f>
        <v/>
      </c>
      <c s="86" t="str">
        <f>IF('S.D.PASTE SHEET'!Q801="","",'S.D.PASTE SHEET'!Q801)</f>
        <v/>
      </c>
      <c s="86" t="str">
        <f>IF('S.D.PASTE SHEET'!R801="","",'S.D.PASTE SHEET'!R801)</f>
        <v/>
      </c>
      <c s="86" t="str">
        <f>IF('S.D.PASTE SHEET'!S801="","",'S.D.PASTE SHEET'!S801)</f>
        <v/>
      </c>
      <c s="86" t="str">
        <f>IF('S.D.PASTE SHEET'!T801="","",'S.D.PASTE SHEET'!T801)</f>
        <v/>
      </c>
      <c s="86" t="str">
        <f>IF('S.D.PASTE SHEET'!U801="","",'S.D.PASTE SHEET'!U801)</f>
        <v/>
      </c>
      <c s="86" t="str">
        <f>IF('S.D.PASTE SHEET'!V801="","",'S.D.PASTE SHEET'!V801)</f>
        <v/>
      </c>
      <c s="86" t="str">
        <f>IF('S.D.PASTE SHEET'!W801="","",'S.D.PASTE SHEET'!W801)</f>
        <v/>
      </c>
      <c s="86" t="str">
        <f>IF('S.D.PASTE SHEET'!X801="","",'S.D.PASTE SHEET'!X801)</f>
        <v/>
      </c>
      <c s="86" t="str">
        <f>IF('S.D.PASTE SHEET'!Y801="","",'S.D.PASTE SHEET'!Y801)</f>
        <v/>
      </c>
      <c s="86" t="str">
        <f>IF('S.D.PASTE SHEET'!Z801="","",'S.D.PASTE SHEET'!Z801)</f>
        <v/>
      </c>
      <c s="86" t="str">
        <f>IF('S.D.PASTE SHEET'!AA801="","",'S.D.PASTE SHEET'!AA801)</f>
        <v/>
      </c>
      <c s="86" t="str">
        <f>IF('S.D.PASTE SHEET'!AB801="","",'S.D.PASTE SHEET'!AB801)</f>
        <v/>
      </c>
      <c s="86" t="str">
        <f>IF('S.D.PASTE SHEET'!AC801="","",'S.D.PASTE SHEET'!AC801)</f>
        <v/>
      </c>
      <c s="86" t="str">
        <f>IF('S.D.PASTE SHEET'!AD801="","",'S.D.PASTE SHEET'!AD801)</f>
        <v/>
      </c>
      <c s="87"/>
      <c s="88" t="str">
        <f>IF(AK801="","",IF(AK801&gt;0,COUNT($AG$2:AG801),""))</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01" s="88" t="str">
        <f>IF(BC801="","",IF(BC801&gt;0,COUNT($AY$2:AY801),""))</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02" spans="1:66" ht="15.75" customHeight="1">
      <c r="A802" s="86" t="str">
        <f>IF('S.D.PASTE SHEET'!A802="","",'S.D.PASTE SHEET'!A802)</f>
        <v/>
      </c>
      <c s="86" t="str">
        <f>IF('S.D.PASTE SHEET'!B802="","",'S.D.PASTE SHEET'!B802)</f>
        <v/>
      </c>
      <c s="86" t="str">
        <f>IF('S.D.PASTE SHEET'!C802="","",'S.D.PASTE SHEET'!C802)</f>
        <v/>
      </c>
      <c s="86" t="str">
        <f>IF('S.D.PASTE SHEET'!D802="","",'S.D.PASTE SHEET'!D802)</f>
        <v/>
      </c>
      <c s="86" t="str">
        <f>IF('S.D.PASTE SHEET'!E802="","",'S.D.PASTE SHEET'!E802)</f>
        <v/>
      </c>
      <c s="86" t="str">
        <f>IF('S.D.PASTE SHEET'!F802="","",'S.D.PASTE SHEET'!F802)</f>
        <v/>
      </c>
      <c s="86" t="str">
        <f>IF('S.D.PASTE SHEET'!G802="","",'S.D.PASTE SHEET'!G802)</f>
        <v/>
      </c>
      <c s="86" t="str">
        <f>IF('S.D.PASTE SHEET'!H802="","",'S.D.PASTE SHEET'!H802)</f>
        <v/>
      </c>
      <c s="86" t="str">
        <f>IF('S.D.PASTE SHEET'!I802="","",'S.D.PASTE SHEET'!I802)</f>
        <v/>
      </c>
      <c s="86" t="str">
        <f>IF('S.D.PASTE SHEET'!J802="","",'S.D.PASTE SHEET'!J802)</f>
        <v/>
      </c>
      <c s="86" t="str">
        <f>IF('S.D.PASTE SHEET'!K802="","",'S.D.PASTE SHEET'!K802)</f>
        <v/>
      </c>
      <c s="86" t="str">
        <f>IF('S.D.PASTE SHEET'!L802="","",'S.D.PASTE SHEET'!L802)</f>
        <v/>
      </c>
      <c s="86" t="str">
        <f>IF('S.D.PASTE SHEET'!M802="","",'S.D.PASTE SHEET'!M802)</f>
        <v/>
      </c>
      <c s="86" t="str">
        <f>IF('S.D.PASTE SHEET'!N802="","",'S.D.PASTE SHEET'!N802)</f>
        <v/>
      </c>
      <c s="86" t="str">
        <f>IF('S.D.PASTE SHEET'!O802="","",'S.D.PASTE SHEET'!O802)</f>
        <v/>
      </c>
      <c s="86" t="str">
        <f>IF('S.D.PASTE SHEET'!P802="","",'S.D.PASTE SHEET'!P802)</f>
        <v/>
      </c>
      <c s="86" t="str">
        <f>IF('S.D.PASTE SHEET'!Q802="","",'S.D.PASTE SHEET'!Q802)</f>
        <v/>
      </c>
      <c s="86" t="str">
        <f>IF('S.D.PASTE SHEET'!R802="","",'S.D.PASTE SHEET'!R802)</f>
        <v/>
      </c>
      <c s="86" t="str">
        <f>IF('S.D.PASTE SHEET'!S802="","",'S.D.PASTE SHEET'!S802)</f>
        <v/>
      </c>
      <c s="86" t="str">
        <f>IF('S.D.PASTE SHEET'!T802="","",'S.D.PASTE SHEET'!T802)</f>
        <v/>
      </c>
      <c s="86" t="str">
        <f>IF('S.D.PASTE SHEET'!U802="","",'S.D.PASTE SHEET'!U802)</f>
        <v/>
      </c>
      <c s="86" t="str">
        <f>IF('S.D.PASTE SHEET'!V802="","",'S.D.PASTE SHEET'!V802)</f>
        <v/>
      </c>
      <c s="86" t="str">
        <f>IF('S.D.PASTE SHEET'!W802="","",'S.D.PASTE SHEET'!W802)</f>
        <v/>
      </c>
      <c s="86" t="str">
        <f>IF('S.D.PASTE SHEET'!X802="","",'S.D.PASTE SHEET'!X802)</f>
        <v/>
      </c>
      <c s="86" t="str">
        <f>IF('S.D.PASTE SHEET'!Y802="","",'S.D.PASTE SHEET'!Y802)</f>
        <v/>
      </c>
      <c s="86" t="str">
        <f>IF('S.D.PASTE SHEET'!Z802="","",'S.D.PASTE SHEET'!Z802)</f>
        <v/>
      </c>
      <c s="86" t="str">
        <f>IF('S.D.PASTE SHEET'!AA802="","",'S.D.PASTE SHEET'!AA802)</f>
        <v/>
      </c>
      <c s="86" t="str">
        <f>IF('S.D.PASTE SHEET'!AB802="","",'S.D.PASTE SHEET'!AB802)</f>
        <v/>
      </c>
      <c s="86" t="str">
        <f>IF('S.D.PASTE SHEET'!AC802="","",'S.D.PASTE SHEET'!AC802)</f>
        <v/>
      </c>
      <c s="86" t="str">
        <f>IF('S.D.PASTE SHEET'!AD802="","",'S.D.PASTE SHEET'!AD802)</f>
        <v/>
      </c>
      <c s="87"/>
      <c s="88" t="str">
        <f>IF(AK802="","",IF(AK802&gt;0,COUNT($AG$2:AG802),""))</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02" s="88" t="str">
        <f>IF(BC802="","",IF(BC802&gt;0,COUNT($AY$2:AY802),""))</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03" spans="1:66" ht="15.75" customHeight="1">
      <c r="A803" s="86" t="str">
        <f>IF('S.D.PASTE SHEET'!A803="","",'S.D.PASTE SHEET'!A803)</f>
        <v/>
      </c>
      <c s="86" t="str">
        <f>IF('S.D.PASTE SHEET'!B803="","",'S.D.PASTE SHEET'!B803)</f>
        <v/>
      </c>
      <c s="86" t="str">
        <f>IF('S.D.PASTE SHEET'!C803="","",'S.D.PASTE SHEET'!C803)</f>
        <v/>
      </c>
      <c s="86" t="str">
        <f>IF('S.D.PASTE SHEET'!D803="","",'S.D.PASTE SHEET'!D803)</f>
        <v/>
      </c>
      <c s="86" t="str">
        <f>IF('S.D.PASTE SHEET'!E803="","",'S.D.PASTE SHEET'!E803)</f>
        <v/>
      </c>
      <c s="86" t="str">
        <f>IF('S.D.PASTE SHEET'!F803="","",'S.D.PASTE SHEET'!F803)</f>
        <v/>
      </c>
      <c s="86" t="str">
        <f>IF('S.D.PASTE SHEET'!G803="","",'S.D.PASTE SHEET'!G803)</f>
        <v/>
      </c>
      <c s="86" t="str">
        <f>IF('S.D.PASTE SHEET'!H803="","",'S.D.PASTE SHEET'!H803)</f>
        <v/>
      </c>
      <c s="86" t="str">
        <f>IF('S.D.PASTE SHEET'!I803="","",'S.D.PASTE SHEET'!I803)</f>
        <v/>
      </c>
      <c s="86" t="str">
        <f>IF('S.D.PASTE SHEET'!J803="","",'S.D.PASTE SHEET'!J803)</f>
        <v/>
      </c>
      <c s="86" t="str">
        <f>IF('S.D.PASTE SHEET'!K803="","",'S.D.PASTE SHEET'!K803)</f>
        <v/>
      </c>
      <c s="86" t="str">
        <f>IF('S.D.PASTE SHEET'!L803="","",'S.D.PASTE SHEET'!L803)</f>
        <v/>
      </c>
      <c s="86" t="str">
        <f>IF('S.D.PASTE SHEET'!M803="","",'S.D.PASTE SHEET'!M803)</f>
        <v/>
      </c>
      <c s="86" t="str">
        <f>IF('S.D.PASTE SHEET'!N803="","",'S.D.PASTE SHEET'!N803)</f>
        <v/>
      </c>
      <c s="86" t="str">
        <f>IF('S.D.PASTE SHEET'!O803="","",'S.D.PASTE SHEET'!O803)</f>
        <v/>
      </c>
      <c s="86" t="str">
        <f>IF('S.D.PASTE SHEET'!P803="","",'S.D.PASTE SHEET'!P803)</f>
        <v/>
      </c>
      <c s="86" t="str">
        <f>IF('S.D.PASTE SHEET'!Q803="","",'S.D.PASTE SHEET'!Q803)</f>
        <v/>
      </c>
      <c s="86" t="str">
        <f>IF('S.D.PASTE SHEET'!R803="","",'S.D.PASTE SHEET'!R803)</f>
        <v/>
      </c>
      <c s="86" t="str">
        <f>IF('S.D.PASTE SHEET'!S803="","",'S.D.PASTE SHEET'!S803)</f>
        <v/>
      </c>
      <c s="86" t="str">
        <f>IF('S.D.PASTE SHEET'!T803="","",'S.D.PASTE SHEET'!T803)</f>
        <v/>
      </c>
      <c s="86" t="str">
        <f>IF('S.D.PASTE SHEET'!U803="","",'S.D.PASTE SHEET'!U803)</f>
        <v/>
      </c>
      <c s="86" t="str">
        <f>IF('S.D.PASTE SHEET'!V803="","",'S.D.PASTE SHEET'!V803)</f>
        <v/>
      </c>
      <c s="86" t="str">
        <f>IF('S.D.PASTE SHEET'!W803="","",'S.D.PASTE SHEET'!W803)</f>
        <v/>
      </c>
      <c s="86" t="str">
        <f>IF('S.D.PASTE SHEET'!X803="","",'S.D.PASTE SHEET'!X803)</f>
        <v/>
      </c>
      <c s="86" t="str">
        <f>IF('S.D.PASTE SHEET'!Y803="","",'S.D.PASTE SHEET'!Y803)</f>
        <v/>
      </c>
      <c s="86" t="str">
        <f>IF('S.D.PASTE SHEET'!Z803="","",'S.D.PASTE SHEET'!Z803)</f>
        <v/>
      </c>
      <c s="86" t="str">
        <f>IF('S.D.PASTE SHEET'!AA803="","",'S.D.PASTE SHEET'!AA803)</f>
        <v/>
      </c>
      <c s="86" t="str">
        <f>IF('S.D.PASTE SHEET'!AB803="","",'S.D.PASTE SHEET'!AB803)</f>
        <v/>
      </c>
      <c s="86" t="str">
        <f>IF('S.D.PASTE SHEET'!AC803="","",'S.D.PASTE SHEET'!AC803)</f>
        <v/>
      </c>
      <c s="86" t="str">
        <f>IF('S.D.PASTE SHEET'!AD803="","",'S.D.PASTE SHEET'!AD803)</f>
        <v/>
      </c>
      <c s="87"/>
      <c s="88" t="str">
        <f>IF(AK803="","",IF(AK803&gt;0,COUNT($AG$2:AG803),""))</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03" s="88" t="str">
        <f>IF(BC803="","",IF(BC803&gt;0,COUNT($AY$2:AY803),""))</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04" spans="1:66" ht="15.75" customHeight="1">
      <c r="A804" s="86" t="str">
        <f>IF('S.D.PASTE SHEET'!A804="","",'S.D.PASTE SHEET'!A804)</f>
        <v/>
      </c>
      <c s="86" t="str">
        <f>IF('S.D.PASTE SHEET'!B804="","",'S.D.PASTE SHEET'!B804)</f>
        <v/>
      </c>
      <c s="86" t="str">
        <f>IF('S.D.PASTE SHEET'!C804="","",'S.D.PASTE SHEET'!C804)</f>
        <v/>
      </c>
      <c s="86" t="str">
        <f>IF('S.D.PASTE SHEET'!D804="","",'S.D.PASTE SHEET'!D804)</f>
        <v/>
      </c>
      <c s="86" t="str">
        <f>IF('S.D.PASTE SHEET'!E804="","",'S.D.PASTE SHEET'!E804)</f>
        <v/>
      </c>
      <c s="86" t="str">
        <f>IF('S.D.PASTE SHEET'!F804="","",'S.D.PASTE SHEET'!F804)</f>
        <v/>
      </c>
      <c s="86" t="str">
        <f>IF('S.D.PASTE SHEET'!G804="","",'S.D.PASTE SHEET'!G804)</f>
        <v/>
      </c>
      <c s="86" t="str">
        <f>IF('S.D.PASTE SHEET'!H804="","",'S.D.PASTE SHEET'!H804)</f>
        <v/>
      </c>
      <c s="86" t="str">
        <f>IF('S.D.PASTE SHEET'!I804="","",'S.D.PASTE SHEET'!I804)</f>
        <v/>
      </c>
      <c s="86" t="str">
        <f>IF('S.D.PASTE SHEET'!J804="","",'S.D.PASTE SHEET'!J804)</f>
        <v/>
      </c>
      <c s="86" t="str">
        <f>IF('S.D.PASTE SHEET'!K804="","",'S.D.PASTE SHEET'!K804)</f>
        <v/>
      </c>
      <c s="86" t="str">
        <f>IF('S.D.PASTE SHEET'!L804="","",'S.D.PASTE SHEET'!L804)</f>
        <v/>
      </c>
      <c s="86" t="str">
        <f>IF('S.D.PASTE SHEET'!M804="","",'S.D.PASTE SHEET'!M804)</f>
        <v/>
      </c>
      <c s="86" t="str">
        <f>IF('S.D.PASTE SHEET'!N804="","",'S.D.PASTE SHEET'!N804)</f>
        <v/>
      </c>
      <c s="86" t="str">
        <f>IF('S.D.PASTE SHEET'!O804="","",'S.D.PASTE SHEET'!O804)</f>
        <v/>
      </c>
      <c s="86" t="str">
        <f>IF('S.D.PASTE SHEET'!P804="","",'S.D.PASTE SHEET'!P804)</f>
        <v/>
      </c>
      <c s="86" t="str">
        <f>IF('S.D.PASTE SHEET'!Q804="","",'S.D.PASTE SHEET'!Q804)</f>
        <v/>
      </c>
      <c s="86" t="str">
        <f>IF('S.D.PASTE SHEET'!R804="","",'S.D.PASTE SHEET'!R804)</f>
        <v/>
      </c>
      <c s="86" t="str">
        <f>IF('S.D.PASTE SHEET'!S804="","",'S.D.PASTE SHEET'!S804)</f>
        <v/>
      </c>
      <c s="86" t="str">
        <f>IF('S.D.PASTE SHEET'!T804="","",'S.D.PASTE SHEET'!T804)</f>
        <v/>
      </c>
      <c s="86" t="str">
        <f>IF('S.D.PASTE SHEET'!U804="","",'S.D.PASTE SHEET'!U804)</f>
        <v/>
      </c>
      <c s="86" t="str">
        <f>IF('S.D.PASTE SHEET'!V804="","",'S.D.PASTE SHEET'!V804)</f>
        <v/>
      </c>
      <c s="86" t="str">
        <f>IF('S.D.PASTE SHEET'!W804="","",'S.D.PASTE SHEET'!W804)</f>
        <v/>
      </c>
      <c s="86" t="str">
        <f>IF('S.D.PASTE SHEET'!X804="","",'S.D.PASTE SHEET'!X804)</f>
        <v/>
      </c>
      <c s="86" t="str">
        <f>IF('S.D.PASTE SHEET'!Y804="","",'S.D.PASTE SHEET'!Y804)</f>
        <v/>
      </c>
      <c s="86" t="str">
        <f>IF('S.D.PASTE SHEET'!Z804="","",'S.D.PASTE SHEET'!Z804)</f>
        <v/>
      </c>
      <c s="86" t="str">
        <f>IF('S.D.PASTE SHEET'!AA804="","",'S.D.PASTE SHEET'!AA804)</f>
        <v/>
      </c>
      <c s="86" t="str">
        <f>IF('S.D.PASTE SHEET'!AB804="","",'S.D.PASTE SHEET'!AB804)</f>
        <v/>
      </c>
      <c s="86" t="str">
        <f>IF('S.D.PASTE SHEET'!AC804="","",'S.D.PASTE SHEET'!AC804)</f>
        <v/>
      </c>
      <c s="86" t="str">
        <f>IF('S.D.PASTE SHEET'!AD804="","",'S.D.PASTE SHEET'!AD804)</f>
        <v/>
      </c>
      <c s="87"/>
      <c s="88" t="str">
        <f>IF(AK804="","",IF(AK804&gt;0,COUNT($AG$2:AG804),""))</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04" s="88" t="str">
        <f>IF(BC804="","",IF(BC804&gt;0,COUNT($AY$2:AY804),""))</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05" spans="1:66" ht="15.75" customHeight="1">
      <c r="A805" s="86" t="str">
        <f>IF('S.D.PASTE SHEET'!A805="","",'S.D.PASTE SHEET'!A805)</f>
        <v/>
      </c>
      <c s="86" t="str">
        <f>IF('S.D.PASTE SHEET'!B805="","",'S.D.PASTE SHEET'!B805)</f>
        <v/>
      </c>
      <c s="86" t="str">
        <f>IF('S.D.PASTE SHEET'!C805="","",'S.D.PASTE SHEET'!C805)</f>
        <v/>
      </c>
      <c s="86" t="str">
        <f>IF('S.D.PASTE SHEET'!D805="","",'S.D.PASTE SHEET'!D805)</f>
        <v/>
      </c>
      <c s="86" t="str">
        <f>IF('S.D.PASTE SHEET'!E805="","",'S.D.PASTE SHEET'!E805)</f>
        <v/>
      </c>
      <c s="86" t="str">
        <f>IF('S.D.PASTE SHEET'!F805="","",'S.D.PASTE SHEET'!F805)</f>
        <v/>
      </c>
      <c s="86" t="str">
        <f>IF('S.D.PASTE SHEET'!G805="","",'S.D.PASTE SHEET'!G805)</f>
        <v/>
      </c>
      <c s="86" t="str">
        <f>IF('S.D.PASTE SHEET'!H805="","",'S.D.PASTE SHEET'!H805)</f>
        <v/>
      </c>
      <c s="86" t="str">
        <f>IF('S.D.PASTE SHEET'!I805="","",'S.D.PASTE SHEET'!I805)</f>
        <v/>
      </c>
      <c s="86" t="str">
        <f>IF('S.D.PASTE SHEET'!J805="","",'S.D.PASTE SHEET'!J805)</f>
        <v/>
      </c>
      <c s="86" t="str">
        <f>IF('S.D.PASTE SHEET'!K805="","",'S.D.PASTE SHEET'!K805)</f>
        <v/>
      </c>
      <c s="86" t="str">
        <f>IF('S.D.PASTE SHEET'!L805="","",'S.D.PASTE SHEET'!L805)</f>
        <v/>
      </c>
      <c s="86" t="str">
        <f>IF('S.D.PASTE SHEET'!M805="","",'S.D.PASTE SHEET'!M805)</f>
        <v/>
      </c>
      <c s="86" t="str">
        <f>IF('S.D.PASTE SHEET'!N805="","",'S.D.PASTE SHEET'!N805)</f>
        <v/>
      </c>
      <c s="86" t="str">
        <f>IF('S.D.PASTE SHEET'!O805="","",'S.D.PASTE SHEET'!O805)</f>
        <v/>
      </c>
      <c s="86" t="str">
        <f>IF('S.D.PASTE SHEET'!P805="","",'S.D.PASTE SHEET'!P805)</f>
        <v/>
      </c>
      <c s="86" t="str">
        <f>IF('S.D.PASTE SHEET'!Q805="","",'S.D.PASTE SHEET'!Q805)</f>
        <v/>
      </c>
      <c s="86" t="str">
        <f>IF('S.D.PASTE SHEET'!R805="","",'S.D.PASTE SHEET'!R805)</f>
        <v/>
      </c>
      <c s="86" t="str">
        <f>IF('S.D.PASTE SHEET'!S805="","",'S.D.PASTE SHEET'!S805)</f>
        <v/>
      </c>
      <c s="86" t="str">
        <f>IF('S.D.PASTE SHEET'!T805="","",'S.D.PASTE SHEET'!T805)</f>
        <v/>
      </c>
      <c s="86" t="str">
        <f>IF('S.D.PASTE SHEET'!U805="","",'S.D.PASTE SHEET'!U805)</f>
        <v/>
      </c>
      <c s="86" t="str">
        <f>IF('S.D.PASTE SHEET'!V805="","",'S.D.PASTE SHEET'!V805)</f>
        <v/>
      </c>
      <c s="86" t="str">
        <f>IF('S.D.PASTE SHEET'!W805="","",'S.D.PASTE SHEET'!W805)</f>
        <v/>
      </c>
      <c s="86" t="str">
        <f>IF('S.D.PASTE SHEET'!X805="","",'S.D.PASTE SHEET'!X805)</f>
        <v/>
      </c>
      <c s="86" t="str">
        <f>IF('S.D.PASTE SHEET'!Y805="","",'S.D.PASTE SHEET'!Y805)</f>
        <v/>
      </c>
      <c s="86" t="str">
        <f>IF('S.D.PASTE SHEET'!Z805="","",'S.D.PASTE SHEET'!Z805)</f>
        <v/>
      </c>
      <c s="86" t="str">
        <f>IF('S.D.PASTE SHEET'!AA805="","",'S.D.PASTE SHEET'!AA805)</f>
        <v/>
      </c>
      <c s="86" t="str">
        <f>IF('S.D.PASTE SHEET'!AB805="","",'S.D.PASTE SHEET'!AB805)</f>
        <v/>
      </c>
      <c s="86" t="str">
        <f>IF('S.D.PASTE SHEET'!AC805="","",'S.D.PASTE SHEET'!AC805)</f>
        <v/>
      </c>
      <c s="86" t="str">
        <f>IF('S.D.PASTE SHEET'!AD805="","",'S.D.PASTE SHEET'!AD805)</f>
        <v/>
      </c>
      <c s="87"/>
      <c s="88" t="str">
        <f>IF(AK805="","",IF(AK805&gt;0,COUNT($AG$2:AG805),""))</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05" s="88" t="str">
        <f>IF(BC805="","",IF(BC805&gt;0,COUNT($AY$2:AY805),""))</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06" spans="1:66" ht="15.75" customHeight="1">
      <c r="A806" s="86" t="str">
        <f>IF('S.D.PASTE SHEET'!A806="","",'S.D.PASTE SHEET'!A806)</f>
        <v/>
      </c>
      <c s="86" t="str">
        <f>IF('S.D.PASTE SHEET'!B806="","",'S.D.PASTE SHEET'!B806)</f>
        <v/>
      </c>
      <c s="86" t="str">
        <f>IF('S.D.PASTE SHEET'!C806="","",'S.D.PASTE SHEET'!C806)</f>
        <v/>
      </c>
      <c s="86" t="str">
        <f>IF('S.D.PASTE SHEET'!D806="","",'S.D.PASTE SHEET'!D806)</f>
        <v/>
      </c>
      <c s="86" t="str">
        <f>IF('S.D.PASTE SHEET'!E806="","",'S.D.PASTE SHEET'!E806)</f>
        <v/>
      </c>
      <c s="86" t="str">
        <f>IF('S.D.PASTE SHEET'!F806="","",'S.D.PASTE SHEET'!F806)</f>
        <v/>
      </c>
      <c s="86" t="str">
        <f>IF('S.D.PASTE SHEET'!G806="","",'S.D.PASTE SHEET'!G806)</f>
        <v/>
      </c>
      <c s="86" t="str">
        <f>IF('S.D.PASTE SHEET'!H806="","",'S.D.PASTE SHEET'!H806)</f>
        <v/>
      </c>
      <c s="86" t="str">
        <f>IF('S.D.PASTE SHEET'!I806="","",'S.D.PASTE SHEET'!I806)</f>
        <v/>
      </c>
      <c s="86" t="str">
        <f>IF('S.D.PASTE SHEET'!J806="","",'S.D.PASTE SHEET'!J806)</f>
        <v/>
      </c>
      <c s="86" t="str">
        <f>IF('S.D.PASTE SHEET'!K806="","",'S.D.PASTE SHEET'!K806)</f>
        <v/>
      </c>
      <c s="86" t="str">
        <f>IF('S.D.PASTE SHEET'!L806="","",'S.D.PASTE SHEET'!L806)</f>
        <v/>
      </c>
      <c s="86" t="str">
        <f>IF('S.D.PASTE SHEET'!M806="","",'S.D.PASTE SHEET'!M806)</f>
        <v/>
      </c>
      <c s="86" t="str">
        <f>IF('S.D.PASTE SHEET'!N806="","",'S.D.PASTE SHEET'!N806)</f>
        <v/>
      </c>
      <c s="86" t="str">
        <f>IF('S.D.PASTE SHEET'!O806="","",'S.D.PASTE SHEET'!O806)</f>
        <v/>
      </c>
      <c s="86" t="str">
        <f>IF('S.D.PASTE SHEET'!P806="","",'S.D.PASTE SHEET'!P806)</f>
        <v/>
      </c>
      <c s="86" t="str">
        <f>IF('S.D.PASTE SHEET'!Q806="","",'S.D.PASTE SHEET'!Q806)</f>
        <v/>
      </c>
      <c s="86" t="str">
        <f>IF('S.D.PASTE SHEET'!R806="","",'S.D.PASTE SHEET'!R806)</f>
        <v/>
      </c>
      <c s="86" t="str">
        <f>IF('S.D.PASTE SHEET'!S806="","",'S.D.PASTE SHEET'!S806)</f>
        <v/>
      </c>
      <c s="86" t="str">
        <f>IF('S.D.PASTE SHEET'!T806="","",'S.D.PASTE SHEET'!T806)</f>
        <v/>
      </c>
      <c s="86" t="str">
        <f>IF('S.D.PASTE SHEET'!U806="","",'S.D.PASTE SHEET'!U806)</f>
        <v/>
      </c>
      <c s="86" t="str">
        <f>IF('S.D.PASTE SHEET'!V806="","",'S.D.PASTE SHEET'!V806)</f>
        <v/>
      </c>
      <c s="86" t="str">
        <f>IF('S.D.PASTE SHEET'!W806="","",'S.D.PASTE SHEET'!W806)</f>
        <v/>
      </c>
      <c s="86" t="str">
        <f>IF('S.D.PASTE SHEET'!X806="","",'S.D.PASTE SHEET'!X806)</f>
        <v/>
      </c>
      <c s="86" t="str">
        <f>IF('S.D.PASTE SHEET'!Y806="","",'S.D.PASTE SHEET'!Y806)</f>
        <v/>
      </c>
      <c s="86" t="str">
        <f>IF('S.D.PASTE SHEET'!Z806="","",'S.D.PASTE SHEET'!Z806)</f>
        <v/>
      </c>
      <c s="86" t="str">
        <f>IF('S.D.PASTE SHEET'!AA806="","",'S.D.PASTE SHEET'!AA806)</f>
        <v/>
      </c>
      <c s="86" t="str">
        <f>IF('S.D.PASTE SHEET'!AB806="","",'S.D.PASTE SHEET'!AB806)</f>
        <v/>
      </c>
      <c s="86" t="str">
        <f>IF('S.D.PASTE SHEET'!AC806="","",'S.D.PASTE SHEET'!AC806)</f>
        <v/>
      </c>
      <c s="86" t="str">
        <f>IF('S.D.PASTE SHEET'!AD806="","",'S.D.PASTE SHEET'!AD806)</f>
        <v/>
      </c>
      <c s="87"/>
      <c s="88" t="str">
        <f>IF(AK806="","",IF(AK806&gt;0,COUNT($AG$2:AG806),""))</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06" s="88" t="str">
        <f>IF(BC806="","",IF(BC806&gt;0,COUNT($AY$2:AY806),""))</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07" spans="1:66" ht="15.75" customHeight="1">
      <c r="A807" s="86" t="str">
        <f>IF('S.D.PASTE SHEET'!A807="","",'S.D.PASTE SHEET'!A807)</f>
        <v/>
      </c>
      <c s="86" t="str">
        <f>IF('S.D.PASTE SHEET'!B807="","",'S.D.PASTE SHEET'!B807)</f>
        <v/>
      </c>
      <c s="86" t="str">
        <f>IF('S.D.PASTE SHEET'!C807="","",'S.D.PASTE SHEET'!C807)</f>
        <v/>
      </c>
      <c s="86" t="str">
        <f>IF('S.D.PASTE SHEET'!D807="","",'S.D.PASTE SHEET'!D807)</f>
        <v/>
      </c>
      <c s="86" t="str">
        <f>IF('S.D.PASTE SHEET'!E807="","",'S.D.PASTE SHEET'!E807)</f>
        <v/>
      </c>
      <c s="86" t="str">
        <f>IF('S.D.PASTE SHEET'!F807="","",'S.D.PASTE SHEET'!F807)</f>
        <v/>
      </c>
      <c s="86" t="str">
        <f>IF('S.D.PASTE SHEET'!G807="","",'S.D.PASTE SHEET'!G807)</f>
        <v/>
      </c>
      <c s="86" t="str">
        <f>IF('S.D.PASTE SHEET'!H807="","",'S.D.PASTE SHEET'!H807)</f>
        <v/>
      </c>
      <c s="86" t="str">
        <f>IF('S.D.PASTE SHEET'!I807="","",'S.D.PASTE SHEET'!I807)</f>
        <v/>
      </c>
      <c s="86" t="str">
        <f>IF('S.D.PASTE SHEET'!J807="","",'S.D.PASTE SHEET'!J807)</f>
        <v/>
      </c>
      <c s="86" t="str">
        <f>IF('S.D.PASTE SHEET'!K807="","",'S.D.PASTE SHEET'!K807)</f>
        <v/>
      </c>
      <c s="86" t="str">
        <f>IF('S.D.PASTE SHEET'!L807="","",'S.D.PASTE SHEET'!L807)</f>
        <v/>
      </c>
      <c s="86" t="str">
        <f>IF('S.D.PASTE SHEET'!M807="","",'S.D.PASTE SHEET'!M807)</f>
        <v/>
      </c>
      <c s="86" t="str">
        <f>IF('S.D.PASTE SHEET'!N807="","",'S.D.PASTE SHEET'!N807)</f>
        <v/>
      </c>
      <c s="86" t="str">
        <f>IF('S.D.PASTE SHEET'!O807="","",'S.D.PASTE SHEET'!O807)</f>
        <v/>
      </c>
      <c s="86" t="str">
        <f>IF('S.D.PASTE SHEET'!P807="","",'S.D.PASTE SHEET'!P807)</f>
        <v/>
      </c>
      <c s="86" t="str">
        <f>IF('S.D.PASTE SHEET'!Q807="","",'S.D.PASTE SHEET'!Q807)</f>
        <v/>
      </c>
      <c s="86" t="str">
        <f>IF('S.D.PASTE SHEET'!R807="","",'S.D.PASTE SHEET'!R807)</f>
        <v/>
      </c>
      <c s="86" t="str">
        <f>IF('S.D.PASTE SHEET'!S807="","",'S.D.PASTE SHEET'!S807)</f>
        <v/>
      </c>
      <c s="86" t="str">
        <f>IF('S.D.PASTE SHEET'!T807="","",'S.D.PASTE SHEET'!T807)</f>
        <v/>
      </c>
      <c s="86" t="str">
        <f>IF('S.D.PASTE SHEET'!U807="","",'S.D.PASTE SHEET'!U807)</f>
        <v/>
      </c>
      <c s="86" t="str">
        <f>IF('S.D.PASTE SHEET'!V807="","",'S.D.PASTE SHEET'!V807)</f>
        <v/>
      </c>
      <c s="86" t="str">
        <f>IF('S.D.PASTE SHEET'!W807="","",'S.D.PASTE SHEET'!W807)</f>
        <v/>
      </c>
      <c s="86" t="str">
        <f>IF('S.D.PASTE SHEET'!X807="","",'S.D.PASTE SHEET'!X807)</f>
        <v/>
      </c>
      <c s="86" t="str">
        <f>IF('S.D.PASTE SHEET'!Y807="","",'S.D.PASTE SHEET'!Y807)</f>
        <v/>
      </c>
      <c s="86" t="str">
        <f>IF('S.D.PASTE SHEET'!Z807="","",'S.D.PASTE SHEET'!Z807)</f>
        <v/>
      </c>
      <c s="86" t="str">
        <f>IF('S.D.PASTE SHEET'!AA807="","",'S.D.PASTE SHEET'!AA807)</f>
        <v/>
      </c>
      <c s="86" t="str">
        <f>IF('S.D.PASTE SHEET'!AB807="","",'S.D.PASTE SHEET'!AB807)</f>
        <v/>
      </c>
      <c s="86" t="str">
        <f>IF('S.D.PASTE SHEET'!AC807="","",'S.D.PASTE SHEET'!AC807)</f>
        <v/>
      </c>
      <c s="86" t="str">
        <f>IF('S.D.PASTE SHEET'!AD807="","",'S.D.PASTE SHEET'!AD807)</f>
        <v/>
      </c>
      <c s="87"/>
      <c s="88" t="str">
        <f>IF(AK807="","",IF(AK807&gt;0,COUNT($AG$2:AG807),""))</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07" s="88" t="str">
        <f>IF(BC807="","",IF(BC807&gt;0,COUNT($AY$2:AY807),""))</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08" spans="1:66" ht="15.75" customHeight="1">
      <c r="A808" s="86" t="str">
        <f>IF('S.D.PASTE SHEET'!A808="","",'S.D.PASTE SHEET'!A808)</f>
        <v/>
      </c>
      <c s="86" t="str">
        <f>IF('S.D.PASTE SHEET'!B808="","",'S.D.PASTE SHEET'!B808)</f>
        <v/>
      </c>
      <c s="86" t="str">
        <f>IF('S.D.PASTE SHEET'!C808="","",'S.D.PASTE SHEET'!C808)</f>
        <v/>
      </c>
      <c s="86" t="str">
        <f>IF('S.D.PASTE SHEET'!D808="","",'S.D.PASTE SHEET'!D808)</f>
        <v/>
      </c>
      <c s="86" t="str">
        <f>IF('S.D.PASTE SHEET'!E808="","",'S.D.PASTE SHEET'!E808)</f>
        <v/>
      </c>
      <c s="86" t="str">
        <f>IF('S.D.PASTE SHEET'!F808="","",'S.D.PASTE SHEET'!F808)</f>
        <v/>
      </c>
      <c s="86" t="str">
        <f>IF('S.D.PASTE SHEET'!G808="","",'S.D.PASTE SHEET'!G808)</f>
        <v/>
      </c>
      <c s="86" t="str">
        <f>IF('S.D.PASTE SHEET'!H808="","",'S.D.PASTE SHEET'!H808)</f>
        <v/>
      </c>
      <c s="86" t="str">
        <f>IF('S.D.PASTE SHEET'!I808="","",'S.D.PASTE SHEET'!I808)</f>
        <v/>
      </c>
      <c s="86" t="str">
        <f>IF('S.D.PASTE SHEET'!J808="","",'S.D.PASTE SHEET'!J808)</f>
        <v/>
      </c>
      <c s="86" t="str">
        <f>IF('S.D.PASTE SHEET'!K808="","",'S.D.PASTE SHEET'!K808)</f>
        <v/>
      </c>
      <c s="86" t="str">
        <f>IF('S.D.PASTE SHEET'!L808="","",'S.D.PASTE SHEET'!L808)</f>
        <v/>
      </c>
      <c s="86" t="str">
        <f>IF('S.D.PASTE SHEET'!M808="","",'S.D.PASTE SHEET'!M808)</f>
        <v/>
      </c>
      <c s="86" t="str">
        <f>IF('S.D.PASTE SHEET'!N808="","",'S.D.PASTE SHEET'!N808)</f>
        <v/>
      </c>
      <c s="86" t="str">
        <f>IF('S.D.PASTE SHEET'!O808="","",'S.D.PASTE SHEET'!O808)</f>
        <v/>
      </c>
      <c s="86" t="str">
        <f>IF('S.D.PASTE SHEET'!P808="","",'S.D.PASTE SHEET'!P808)</f>
        <v/>
      </c>
      <c s="86" t="str">
        <f>IF('S.D.PASTE SHEET'!Q808="","",'S.D.PASTE SHEET'!Q808)</f>
        <v/>
      </c>
      <c s="86" t="str">
        <f>IF('S.D.PASTE SHEET'!R808="","",'S.D.PASTE SHEET'!R808)</f>
        <v/>
      </c>
      <c s="86" t="str">
        <f>IF('S.D.PASTE SHEET'!S808="","",'S.D.PASTE SHEET'!S808)</f>
        <v/>
      </c>
      <c s="86" t="str">
        <f>IF('S.D.PASTE SHEET'!T808="","",'S.D.PASTE SHEET'!T808)</f>
        <v/>
      </c>
      <c s="86" t="str">
        <f>IF('S.D.PASTE SHEET'!U808="","",'S.D.PASTE SHEET'!U808)</f>
        <v/>
      </c>
      <c s="86" t="str">
        <f>IF('S.D.PASTE SHEET'!V808="","",'S.D.PASTE SHEET'!V808)</f>
        <v/>
      </c>
      <c s="86" t="str">
        <f>IF('S.D.PASTE SHEET'!W808="","",'S.D.PASTE SHEET'!W808)</f>
        <v/>
      </c>
      <c s="86" t="str">
        <f>IF('S.D.PASTE SHEET'!X808="","",'S.D.PASTE SHEET'!X808)</f>
        <v/>
      </c>
      <c s="86" t="str">
        <f>IF('S.D.PASTE SHEET'!Y808="","",'S.D.PASTE SHEET'!Y808)</f>
        <v/>
      </c>
      <c s="86" t="str">
        <f>IF('S.D.PASTE SHEET'!Z808="","",'S.D.PASTE SHEET'!Z808)</f>
        <v/>
      </c>
      <c s="86" t="str">
        <f>IF('S.D.PASTE SHEET'!AA808="","",'S.D.PASTE SHEET'!AA808)</f>
        <v/>
      </c>
      <c s="86" t="str">
        <f>IF('S.D.PASTE SHEET'!AB808="","",'S.D.PASTE SHEET'!AB808)</f>
        <v/>
      </c>
      <c s="86" t="str">
        <f>IF('S.D.PASTE SHEET'!AC808="","",'S.D.PASTE SHEET'!AC808)</f>
        <v/>
      </c>
      <c s="86" t="str">
        <f>IF('S.D.PASTE SHEET'!AD808="","",'S.D.PASTE SHEET'!AD808)</f>
        <v/>
      </c>
      <c s="87"/>
      <c s="88" t="str">
        <f>IF(AK808="","",IF(AK808&gt;0,COUNT($AG$2:AG808),""))</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08" s="88" t="str">
        <f>IF(BC808="","",IF(BC808&gt;0,COUNT($AY$2:AY808),""))</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09" spans="1:66" ht="15.75" customHeight="1">
      <c r="A809" s="86" t="str">
        <f>IF('S.D.PASTE SHEET'!A809="","",'S.D.PASTE SHEET'!A809)</f>
        <v/>
      </c>
      <c s="86" t="str">
        <f>IF('S.D.PASTE SHEET'!B809="","",'S.D.PASTE SHEET'!B809)</f>
        <v/>
      </c>
      <c s="86" t="str">
        <f>IF('S.D.PASTE SHEET'!C809="","",'S.D.PASTE SHEET'!C809)</f>
        <v/>
      </c>
      <c s="86" t="str">
        <f>IF('S.D.PASTE SHEET'!D809="","",'S.D.PASTE SHEET'!D809)</f>
        <v/>
      </c>
      <c s="86" t="str">
        <f>IF('S.D.PASTE SHEET'!E809="","",'S.D.PASTE SHEET'!E809)</f>
        <v/>
      </c>
      <c s="86" t="str">
        <f>IF('S.D.PASTE SHEET'!F809="","",'S.D.PASTE SHEET'!F809)</f>
        <v/>
      </c>
      <c s="86" t="str">
        <f>IF('S.D.PASTE SHEET'!G809="","",'S.D.PASTE SHEET'!G809)</f>
        <v/>
      </c>
      <c s="86" t="str">
        <f>IF('S.D.PASTE SHEET'!H809="","",'S.D.PASTE SHEET'!H809)</f>
        <v/>
      </c>
      <c s="86" t="str">
        <f>IF('S.D.PASTE SHEET'!I809="","",'S.D.PASTE SHEET'!I809)</f>
        <v/>
      </c>
      <c s="86" t="str">
        <f>IF('S.D.PASTE SHEET'!J809="","",'S.D.PASTE SHEET'!J809)</f>
        <v/>
      </c>
      <c s="86" t="str">
        <f>IF('S.D.PASTE SHEET'!K809="","",'S.D.PASTE SHEET'!K809)</f>
        <v/>
      </c>
      <c s="86" t="str">
        <f>IF('S.D.PASTE SHEET'!L809="","",'S.D.PASTE SHEET'!L809)</f>
        <v/>
      </c>
      <c s="86" t="str">
        <f>IF('S.D.PASTE SHEET'!M809="","",'S.D.PASTE SHEET'!M809)</f>
        <v/>
      </c>
      <c s="86" t="str">
        <f>IF('S.D.PASTE SHEET'!N809="","",'S.D.PASTE SHEET'!N809)</f>
        <v/>
      </c>
      <c s="86" t="str">
        <f>IF('S.D.PASTE SHEET'!O809="","",'S.D.PASTE SHEET'!O809)</f>
        <v/>
      </c>
      <c s="86" t="str">
        <f>IF('S.D.PASTE SHEET'!P809="","",'S.D.PASTE SHEET'!P809)</f>
        <v/>
      </c>
      <c s="86" t="str">
        <f>IF('S.D.PASTE SHEET'!Q809="","",'S.D.PASTE SHEET'!Q809)</f>
        <v/>
      </c>
      <c s="86" t="str">
        <f>IF('S.D.PASTE SHEET'!R809="","",'S.D.PASTE SHEET'!R809)</f>
        <v/>
      </c>
      <c s="86" t="str">
        <f>IF('S.D.PASTE SHEET'!S809="","",'S.D.PASTE SHEET'!S809)</f>
        <v/>
      </c>
      <c s="86" t="str">
        <f>IF('S.D.PASTE SHEET'!T809="","",'S.D.PASTE SHEET'!T809)</f>
        <v/>
      </c>
      <c s="86" t="str">
        <f>IF('S.D.PASTE SHEET'!U809="","",'S.D.PASTE SHEET'!U809)</f>
        <v/>
      </c>
      <c s="86" t="str">
        <f>IF('S.D.PASTE SHEET'!V809="","",'S.D.PASTE SHEET'!V809)</f>
        <v/>
      </c>
      <c s="86" t="str">
        <f>IF('S.D.PASTE SHEET'!W809="","",'S.D.PASTE SHEET'!W809)</f>
        <v/>
      </c>
      <c s="86" t="str">
        <f>IF('S.D.PASTE SHEET'!X809="","",'S.D.PASTE SHEET'!X809)</f>
        <v/>
      </c>
      <c s="86" t="str">
        <f>IF('S.D.PASTE SHEET'!Y809="","",'S.D.PASTE SHEET'!Y809)</f>
        <v/>
      </c>
      <c s="86" t="str">
        <f>IF('S.D.PASTE SHEET'!Z809="","",'S.D.PASTE SHEET'!Z809)</f>
        <v/>
      </c>
      <c s="86" t="str">
        <f>IF('S.D.PASTE SHEET'!AA809="","",'S.D.PASTE SHEET'!AA809)</f>
        <v/>
      </c>
      <c s="86" t="str">
        <f>IF('S.D.PASTE SHEET'!AB809="","",'S.D.PASTE SHEET'!AB809)</f>
        <v/>
      </c>
      <c s="86" t="str">
        <f>IF('S.D.PASTE SHEET'!AC809="","",'S.D.PASTE SHEET'!AC809)</f>
        <v/>
      </c>
      <c s="86" t="str">
        <f>IF('S.D.PASTE SHEET'!AD809="","",'S.D.PASTE SHEET'!AD809)</f>
        <v/>
      </c>
      <c s="87"/>
      <c s="88" t="str">
        <f>IF(AK809="","",IF(AK809&gt;0,COUNT($AG$2:AG809),""))</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09" s="88" t="str">
        <f>IF(BC809="","",IF(BC809&gt;0,COUNT($AY$2:AY809),""))</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10" spans="1:66" ht="15.75" customHeight="1">
      <c r="A810" s="86" t="str">
        <f>IF('S.D.PASTE SHEET'!A810="","",'S.D.PASTE SHEET'!A810)</f>
        <v/>
      </c>
      <c s="86" t="str">
        <f>IF('S.D.PASTE SHEET'!B810="","",'S.D.PASTE SHEET'!B810)</f>
        <v/>
      </c>
      <c s="86" t="str">
        <f>IF('S.D.PASTE SHEET'!C810="","",'S.D.PASTE SHEET'!C810)</f>
        <v/>
      </c>
      <c s="86" t="str">
        <f>IF('S.D.PASTE SHEET'!D810="","",'S.D.PASTE SHEET'!D810)</f>
        <v/>
      </c>
      <c s="86" t="str">
        <f>IF('S.D.PASTE SHEET'!E810="","",'S.D.PASTE SHEET'!E810)</f>
        <v/>
      </c>
      <c s="86" t="str">
        <f>IF('S.D.PASTE SHEET'!F810="","",'S.D.PASTE SHEET'!F810)</f>
        <v/>
      </c>
      <c s="86" t="str">
        <f>IF('S.D.PASTE SHEET'!G810="","",'S.D.PASTE SHEET'!G810)</f>
        <v/>
      </c>
      <c s="86" t="str">
        <f>IF('S.D.PASTE SHEET'!H810="","",'S.D.PASTE SHEET'!H810)</f>
        <v/>
      </c>
      <c s="86" t="str">
        <f>IF('S.D.PASTE SHEET'!I810="","",'S.D.PASTE SHEET'!I810)</f>
        <v/>
      </c>
      <c s="86" t="str">
        <f>IF('S.D.PASTE SHEET'!J810="","",'S.D.PASTE SHEET'!J810)</f>
        <v/>
      </c>
      <c s="86" t="str">
        <f>IF('S.D.PASTE SHEET'!K810="","",'S.D.PASTE SHEET'!K810)</f>
        <v/>
      </c>
      <c s="86" t="str">
        <f>IF('S.D.PASTE SHEET'!L810="","",'S.D.PASTE SHEET'!L810)</f>
        <v/>
      </c>
      <c s="86" t="str">
        <f>IF('S.D.PASTE SHEET'!M810="","",'S.D.PASTE SHEET'!M810)</f>
        <v/>
      </c>
      <c s="86" t="str">
        <f>IF('S.D.PASTE SHEET'!N810="","",'S.D.PASTE SHEET'!N810)</f>
        <v/>
      </c>
      <c s="86" t="str">
        <f>IF('S.D.PASTE SHEET'!O810="","",'S.D.PASTE SHEET'!O810)</f>
        <v/>
      </c>
      <c s="86" t="str">
        <f>IF('S.D.PASTE SHEET'!P810="","",'S.D.PASTE SHEET'!P810)</f>
        <v/>
      </c>
      <c s="86" t="str">
        <f>IF('S.D.PASTE SHEET'!Q810="","",'S.D.PASTE SHEET'!Q810)</f>
        <v/>
      </c>
      <c s="86" t="str">
        <f>IF('S.D.PASTE SHEET'!R810="","",'S.D.PASTE SHEET'!R810)</f>
        <v/>
      </c>
      <c s="86" t="str">
        <f>IF('S.D.PASTE SHEET'!S810="","",'S.D.PASTE SHEET'!S810)</f>
        <v/>
      </c>
      <c s="86" t="str">
        <f>IF('S.D.PASTE SHEET'!T810="","",'S.D.PASTE SHEET'!T810)</f>
        <v/>
      </c>
      <c s="86" t="str">
        <f>IF('S.D.PASTE SHEET'!U810="","",'S.D.PASTE SHEET'!U810)</f>
        <v/>
      </c>
      <c s="86" t="str">
        <f>IF('S.D.PASTE SHEET'!V810="","",'S.D.PASTE SHEET'!V810)</f>
        <v/>
      </c>
      <c s="86" t="str">
        <f>IF('S.D.PASTE SHEET'!W810="","",'S.D.PASTE SHEET'!W810)</f>
        <v/>
      </c>
      <c s="86" t="str">
        <f>IF('S.D.PASTE SHEET'!X810="","",'S.D.PASTE SHEET'!X810)</f>
        <v/>
      </c>
      <c s="86" t="str">
        <f>IF('S.D.PASTE SHEET'!Y810="","",'S.D.PASTE SHEET'!Y810)</f>
        <v/>
      </c>
      <c s="86" t="str">
        <f>IF('S.D.PASTE SHEET'!Z810="","",'S.D.PASTE SHEET'!Z810)</f>
        <v/>
      </c>
      <c s="86" t="str">
        <f>IF('S.D.PASTE SHEET'!AA810="","",'S.D.PASTE SHEET'!AA810)</f>
        <v/>
      </c>
      <c s="86" t="str">
        <f>IF('S.D.PASTE SHEET'!AB810="","",'S.D.PASTE SHEET'!AB810)</f>
        <v/>
      </c>
      <c s="86" t="str">
        <f>IF('S.D.PASTE SHEET'!AC810="","",'S.D.PASTE SHEET'!AC810)</f>
        <v/>
      </c>
      <c s="86" t="str">
        <f>IF('S.D.PASTE SHEET'!AD810="","",'S.D.PASTE SHEET'!AD810)</f>
        <v/>
      </c>
      <c s="87"/>
      <c s="88" t="str">
        <f>IF(AK810="","",IF(AK810&gt;0,COUNT($AG$2:AG810),""))</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10" s="88" t="str">
        <f>IF(BC810="","",IF(BC810&gt;0,COUNT($AY$2:AY810),""))</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11" spans="1:66" ht="15.75" customHeight="1">
      <c r="A811" s="86" t="str">
        <f>IF('S.D.PASTE SHEET'!A811="","",'S.D.PASTE SHEET'!A811)</f>
        <v/>
      </c>
      <c s="86" t="str">
        <f>IF('S.D.PASTE SHEET'!B811="","",'S.D.PASTE SHEET'!B811)</f>
        <v/>
      </c>
      <c s="86" t="str">
        <f>IF('S.D.PASTE SHEET'!C811="","",'S.D.PASTE SHEET'!C811)</f>
        <v/>
      </c>
      <c s="86" t="str">
        <f>IF('S.D.PASTE SHEET'!D811="","",'S.D.PASTE SHEET'!D811)</f>
        <v/>
      </c>
      <c s="86" t="str">
        <f>IF('S.D.PASTE SHEET'!E811="","",'S.D.PASTE SHEET'!E811)</f>
        <v/>
      </c>
      <c s="86" t="str">
        <f>IF('S.D.PASTE SHEET'!F811="","",'S.D.PASTE SHEET'!F811)</f>
        <v/>
      </c>
      <c s="86" t="str">
        <f>IF('S.D.PASTE SHEET'!G811="","",'S.D.PASTE SHEET'!G811)</f>
        <v/>
      </c>
      <c s="86" t="str">
        <f>IF('S.D.PASTE SHEET'!H811="","",'S.D.PASTE SHEET'!H811)</f>
        <v/>
      </c>
      <c s="86" t="str">
        <f>IF('S.D.PASTE SHEET'!I811="","",'S.D.PASTE SHEET'!I811)</f>
        <v/>
      </c>
      <c s="86" t="str">
        <f>IF('S.D.PASTE SHEET'!J811="","",'S.D.PASTE SHEET'!J811)</f>
        <v/>
      </c>
      <c s="86" t="str">
        <f>IF('S.D.PASTE SHEET'!K811="","",'S.D.PASTE SHEET'!K811)</f>
        <v/>
      </c>
      <c s="86" t="str">
        <f>IF('S.D.PASTE SHEET'!L811="","",'S.D.PASTE SHEET'!L811)</f>
        <v/>
      </c>
      <c s="86" t="str">
        <f>IF('S.D.PASTE SHEET'!M811="","",'S.D.PASTE SHEET'!M811)</f>
        <v/>
      </c>
      <c s="86" t="str">
        <f>IF('S.D.PASTE SHEET'!N811="","",'S.D.PASTE SHEET'!N811)</f>
        <v/>
      </c>
      <c s="86" t="str">
        <f>IF('S.D.PASTE SHEET'!O811="","",'S.D.PASTE SHEET'!O811)</f>
        <v/>
      </c>
      <c s="86" t="str">
        <f>IF('S.D.PASTE SHEET'!P811="","",'S.D.PASTE SHEET'!P811)</f>
        <v/>
      </c>
      <c s="86" t="str">
        <f>IF('S.D.PASTE SHEET'!Q811="","",'S.D.PASTE SHEET'!Q811)</f>
        <v/>
      </c>
      <c s="86" t="str">
        <f>IF('S.D.PASTE SHEET'!R811="","",'S.D.PASTE SHEET'!R811)</f>
        <v/>
      </c>
      <c s="86" t="str">
        <f>IF('S.D.PASTE SHEET'!S811="","",'S.D.PASTE SHEET'!S811)</f>
        <v/>
      </c>
      <c s="86" t="str">
        <f>IF('S.D.PASTE SHEET'!T811="","",'S.D.PASTE SHEET'!T811)</f>
        <v/>
      </c>
      <c s="86" t="str">
        <f>IF('S.D.PASTE SHEET'!U811="","",'S.D.PASTE SHEET'!U811)</f>
        <v/>
      </c>
      <c s="86" t="str">
        <f>IF('S.D.PASTE SHEET'!V811="","",'S.D.PASTE SHEET'!V811)</f>
        <v/>
      </c>
      <c s="86" t="str">
        <f>IF('S.D.PASTE SHEET'!W811="","",'S.D.PASTE SHEET'!W811)</f>
        <v/>
      </c>
      <c s="86" t="str">
        <f>IF('S.D.PASTE SHEET'!X811="","",'S.D.PASTE SHEET'!X811)</f>
        <v/>
      </c>
      <c s="86" t="str">
        <f>IF('S.D.PASTE SHEET'!Y811="","",'S.D.PASTE SHEET'!Y811)</f>
        <v/>
      </c>
      <c s="86" t="str">
        <f>IF('S.D.PASTE SHEET'!Z811="","",'S.D.PASTE SHEET'!Z811)</f>
        <v/>
      </c>
      <c s="86" t="str">
        <f>IF('S.D.PASTE SHEET'!AA811="","",'S.D.PASTE SHEET'!AA811)</f>
        <v/>
      </c>
      <c s="86" t="str">
        <f>IF('S.D.PASTE SHEET'!AB811="","",'S.D.PASTE SHEET'!AB811)</f>
        <v/>
      </c>
      <c s="86" t="str">
        <f>IF('S.D.PASTE SHEET'!AC811="","",'S.D.PASTE SHEET'!AC811)</f>
        <v/>
      </c>
      <c s="86" t="str">
        <f>IF('S.D.PASTE SHEET'!AD811="","",'S.D.PASTE SHEET'!AD811)</f>
        <v/>
      </c>
      <c s="87"/>
      <c s="88" t="str">
        <f>IF(AK811="","",IF(AK811&gt;0,COUNT($AG$2:AG811),""))</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11" s="88" t="str">
        <f>IF(BC811="","",IF(BC811&gt;0,COUNT($AY$2:AY811),""))</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12" spans="1:66" ht="15.75" customHeight="1">
      <c r="A812" s="86" t="str">
        <f>IF('S.D.PASTE SHEET'!A812="","",'S.D.PASTE SHEET'!A812)</f>
        <v/>
      </c>
      <c s="86" t="str">
        <f>IF('S.D.PASTE SHEET'!B812="","",'S.D.PASTE SHEET'!B812)</f>
        <v/>
      </c>
      <c s="86" t="str">
        <f>IF('S.D.PASTE SHEET'!C812="","",'S.D.PASTE SHEET'!C812)</f>
        <v/>
      </c>
      <c s="86" t="str">
        <f>IF('S.D.PASTE SHEET'!D812="","",'S.D.PASTE SHEET'!D812)</f>
        <v/>
      </c>
      <c s="86" t="str">
        <f>IF('S.D.PASTE SHEET'!E812="","",'S.D.PASTE SHEET'!E812)</f>
        <v/>
      </c>
      <c s="86" t="str">
        <f>IF('S.D.PASTE SHEET'!F812="","",'S.D.PASTE SHEET'!F812)</f>
        <v/>
      </c>
      <c s="86" t="str">
        <f>IF('S.D.PASTE SHEET'!G812="","",'S.D.PASTE SHEET'!G812)</f>
        <v/>
      </c>
      <c s="86" t="str">
        <f>IF('S.D.PASTE SHEET'!H812="","",'S.D.PASTE SHEET'!H812)</f>
        <v/>
      </c>
      <c s="86" t="str">
        <f>IF('S.D.PASTE SHEET'!I812="","",'S.D.PASTE SHEET'!I812)</f>
        <v/>
      </c>
      <c s="86" t="str">
        <f>IF('S.D.PASTE SHEET'!J812="","",'S.D.PASTE SHEET'!J812)</f>
        <v/>
      </c>
      <c s="86" t="str">
        <f>IF('S.D.PASTE SHEET'!K812="","",'S.D.PASTE SHEET'!K812)</f>
        <v/>
      </c>
      <c s="86" t="str">
        <f>IF('S.D.PASTE SHEET'!L812="","",'S.D.PASTE SHEET'!L812)</f>
        <v/>
      </c>
      <c s="86" t="str">
        <f>IF('S.D.PASTE SHEET'!M812="","",'S.D.PASTE SHEET'!M812)</f>
        <v/>
      </c>
      <c s="86" t="str">
        <f>IF('S.D.PASTE SHEET'!N812="","",'S.D.PASTE SHEET'!N812)</f>
        <v/>
      </c>
      <c s="86" t="str">
        <f>IF('S.D.PASTE SHEET'!O812="","",'S.D.PASTE SHEET'!O812)</f>
        <v/>
      </c>
      <c s="86" t="str">
        <f>IF('S.D.PASTE SHEET'!P812="","",'S.D.PASTE SHEET'!P812)</f>
        <v/>
      </c>
      <c s="86" t="str">
        <f>IF('S.D.PASTE SHEET'!Q812="","",'S.D.PASTE SHEET'!Q812)</f>
        <v/>
      </c>
      <c s="86" t="str">
        <f>IF('S.D.PASTE SHEET'!R812="","",'S.D.PASTE SHEET'!R812)</f>
        <v/>
      </c>
      <c s="86" t="str">
        <f>IF('S.D.PASTE SHEET'!S812="","",'S.D.PASTE SHEET'!S812)</f>
        <v/>
      </c>
      <c s="86" t="str">
        <f>IF('S.D.PASTE SHEET'!T812="","",'S.D.PASTE SHEET'!T812)</f>
        <v/>
      </c>
      <c s="86" t="str">
        <f>IF('S.D.PASTE SHEET'!U812="","",'S.D.PASTE SHEET'!U812)</f>
        <v/>
      </c>
      <c s="86" t="str">
        <f>IF('S.D.PASTE SHEET'!V812="","",'S.D.PASTE SHEET'!V812)</f>
        <v/>
      </c>
      <c s="86" t="str">
        <f>IF('S.D.PASTE SHEET'!W812="","",'S.D.PASTE SHEET'!W812)</f>
        <v/>
      </c>
      <c s="86" t="str">
        <f>IF('S.D.PASTE SHEET'!X812="","",'S.D.PASTE SHEET'!X812)</f>
        <v/>
      </c>
      <c s="86" t="str">
        <f>IF('S.D.PASTE SHEET'!Y812="","",'S.D.PASTE SHEET'!Y812)</f>
        <v/>
      </c>
      <c s="86" t="str">
        <f>IF('S.D.PASTE SHEET'!Z812="","",'S.D.PASTE SHEET'!Z812)</f>
        <v/>
      </c>
      <c s="86" t="str">
        <f>IF('S.D.PASTE SHEET'!AA812="","",'S.D.PASTE SHEET'!AA812)</f>
        <v/>
      </c>
      <c s="86" t="str">
        <f>IF('S.D.PASTE SHEET'!AB812="","",'S.D.PASTE SHEET'!AB812)</f>
        <v/>
      </c>
      <c s="86" t="str">
        <f>IF('S.D.PASTE SHEET'!AC812="","",'S.D.PASTE SHEET'!AC812)</f>
        <v/>
      </c>
      <c s="86" t="str">
        <f>IF('S.D.PASTE SHEET'!AD812="","",'S.D.PASTE SHEET'!AD812)</f>
        <v/>
      </c>
      <c s="87"/>
      <c s="88" t="str">
        <f>IF(AK812="","",IF(AK812&gt;0,COUNT($AG$2:AG812),""))</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12" s="88" t="str">
        <f>IF(BC812="","",IF(BC812&gt;0,COUNT($AY$2:AY812),""))</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13" spans="1:66" ht="15.75" customHeight="1">
      <c r="A813" s="86" t="str">
        <f>IF('S.D.PASTE SHEET'!A813="","",'S.D.PASTE SHEET'!A813)</f>
        <v/>
      </c>
      <c s="86" t="str">
        <f>IF('S.D.PASTE SHEET'!B813="","",'S.D.PASTE SHEET'!B813)</f>
        <v/>
      </c>
      <c s="86" t="str">
        <f>IF('S.D.PASTE SHEET'!C813="","",'S.D.PASTE SHEET'!C813)</f>
        <v/>
      </c>
      <c s="86" t="str">
        <f>IF('S.D.PASTE SHEET'!D813="","",'S.D.PASTE SHEET'!D813)</f>
        <v/>
      </c>
      <c s="86" t="str">
        <f>IF('S.D.PASTE SHEET'!E813="","",'S.D.PASTE SHEET'!E813)</f>
        <v/>
      </c>
      <c s="86" t="str">
        <f>IF('S.D.PASTE SHEET'!F813="","",'S.D.PASTE SHEET'!F813)</f>
        <v/>
      </c>
      <c s="86" t="str">
        <f>IF('S.D.PASTE SHEET'!G813="","",'S.D.PASTE SHEET'!G813)</f>
        <v/>
      </c>
      <c s="86" t="str">
        <f>IF('S.D.PASTE SHEET'!H813="","",'S.D.PASTE SHEET'!H813)</f>
        <v/>
      </c>
      <c s="86" t="str">
        <f>IF('S.D.PASTE SHEET'!I813="","",'S.D.PASTE SHEET'!I813)</f>
        <v/>
      </c>
      <c s="86" t="str">
        <f>IF('S.D.PASTE SHEET'!J813="","",'S.D.PASTE SHEET'!J813)</f>
        <v/>
      </c>
      <c s="86" t="str">
        <f>IF('S.D.PASTE SHEET'!K813="","",'S.D.PASTE SHEET'!K813)</f>
        <v/>
      </c>
      <c s="86" t="str">
        <f>IF('S.D.PASTE SHEET'!L813="","",'S.D.PASTE SHEET'!L813)</f>
        <v/>
      </c>
      <c s="86" t="str">
        <f>IF('S.D.PASTE SHEET'!M813="","",'S.D.PASTE SHEET'!M813)</f>
        <v/>
      </c>
      <c s="86" t="str">
        <f>IF('S.D.PASTE SHEET'!N813="","",'S.D.PASTE SHEET'!N813)</f>
        <v/>
      </c>
      <c s="86" t="str">
        <f>IF('S.D.PASTE SHEET'!O813="","",'S.D.PASTE SHEET'!O813)</f>
        <v/>
      </c>
      <c s="86" t="str">
        <f>IF('S.D.PASTE SHEET'!P813="","",'S.D.PASTE SHEET'!P813)</f>
        <v/>
      </c>
      <c s="86" t="str">
        <f>IF('S.D.PASTE SHEET'!Q813="","",'S.D.PASTE SHEET'!Q813)</f>
        <v/>
      </c>
      <c s="86" t="str">
        <f>IF('S.D.PASTE SHEET'!R813="","",'S.D.PASTE SHEET'!R813)</f>
        <v/>
      </c>
      <c s="86" t="str">
        <f>IF('S.D.PASTE SHEET'!S813="","",'S.D.PASTE SHEET'!S813)</f>
        <v/>
      </c>
      <c s="86" t="str">
        <f>IF('S.D.PASTE SHEET'!T813="","",'S.D.PASTE SHEET'!T813)</f>
        <v/>
      </c>
      <c s="86" t="str">
        <f>IF('S.D.PASTE SHEET'!U813="","",'S.D.PASTE SHEET'!U813)</f>
        <v/>
      </c>
      <c s="86" t="str">
        <f>IF('S.D.PASTE SHEET'!V813="","",'S.D.PASTE SHEET'!V813)</f>
        <v/>
      </c>
      <c s="86" t="str">
        <f>IF('S.D.PASTE SHEET'!W813="","",'S.D.PASTE SHEET'!W813)</f>
        <v/>
      </c>
      <c s="86" t="str">
        <f>IF('S.D.PASTE SHEET'!X813="","",'S.D.PASTE SHEET'!X813)</f>
        <v/>
      </c>
      <c s="86" t="str">
        <f>IF('S.D.PASTE SHEET'!Y813="","",'S.D.PASTE SHEET'!Y813)</f>
        <v/>
      </c>
      <c s="86" t="str">
        <f>IF('S.D.PASTE SHEET'!Z813="","",'S.D.PASTE SHEET'!Z813)</f>
        <v/>
      </c>
      <c s="86" t="str">
        <f>IF('S.D.PASTE SHEET'!AA813="","",'S.D.PASTE SHEET'!AA813)</f>
        <v/>
      </c>
      <c s="86" t="str">
        <f>IF('S.D.PASTE SHEET'!AB813="","",'S.D.PASTE SHEET'!AB813)</f>
        <v/>
      </c>
      <c s="86" t="str">
        <f>IF('S.D.PASTE SHEET'!AC813="","",'S.D.PASTE SHEET'!AC813)</f>
        <v/>
      </c>
      <c s="86" t="str">
        <f>IF('S.D.PASTE SHEET'!AD813="","",'S.D.PASTE SHEET'!AD813)</f>
        <v/>
      </c>
      <c s="87"/>
      <c s="88" t="str">
        <f>IF(AK813="","",IF(AK813&gt;0,COUNT($AG$2:AG813),""))</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13" s="88" t="str">
        <f>IF(BC813="","",IF(BC813&gt;0,COUNT($AY$2:AY813),""))</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14" spans="1:66" ht="15.75" customHeight="1">
      <c r="A814" s="86" t="str">
        <f>IF('S.D.PASTE SHEET'!A814="","",'S.D.PASTE SHEET'!A814)</f>
        <v/>
      </c>
      <c s="86" t="str">
        <f>IF('S.D.PASTE SHEET'!B814="","",'S.D.PASTE SHEET'!B814)</f>
        <v/>
      </c>
      <c s="86" t="str">
        <f>IF('S.D.PASTE SHEET'!C814="","",'S.D.PASTE SHEET'!C814)</f>
        <v/>
      </c>
      <c s="86" t="str">
        <f>IF('S.D.PASTE SHEET'!D814="","",'S.D.PASTE SHEET'!D814)</f>
        <v/>
      </c>
      <c s="86" t="str">
        <f>IF('S.D.PASTE SHEET'!E814="","",'S.D.PASTE SHEET'!E814)</f>
        <v/>
      </c>
      <c s="86" t="str">
        <f>IF('S.D.PASTE SHEET'!F814="","",'S.D.PASTE SHEET'!F814)</f>
        <v/>
      </c>
      <c s="86" t="str">
        <f>IF('S.D.PASTE SHEET'!G814="","",'S.D.PASTE SHEET'!G814)</f>
        <v/>
      </c>
      <c s="86" t="str">
        <f>IF('S.D.PASTE SHEET'!H814="","",'S.D.PASTE SHEET'!H814)</f>
        <v/>
      </c>
      <c s="86" t="str">
        <f>IF('S.D.PASTE SHEET'!I814="","",'S.D.PASTE SHEET'!I814)</f>
        <v/>
      </c>
      <c s="86" t="str">
        <f>IF('S.D.PASTE SHEET'!J814="","",'S.D.PASTE SHEET'!J814)</f>
        <v/>
      </c>
      <c s="86" t="str">
        <f>IF('S.D.PASTE SHEET'!K814="","",'S.D.PASTE SHEET'!K814)</f>
        <v/>
      </c>
      <c s="86" t="str">
        <f>IF('S.D.PASTE SHEET'!L814="","",'S.D.PASTE SHEET'!L814)</f>
        <v/>
      </c>
      <c s="86" t="str">
        <f>IF('S.D.PASTE SHEET'!M814="","",'S.D.PASTE SHEET'!M814)</f>
        <v/>
      </c>
      <c s="86" t="str">
        <f>IF('S.D.PASTE SHEET'!N814="","",'S.D.PASTE SHEET'!N814)</f>
        <v/>
      </c>
      <c s="86" t="str">
        <f>IF('S.D.PASTE SHEET'!O814="","",'S.D.PASTE SHEET'!O814)</f>
        <v/>
      </c>
      <c s="86" t="str">
        <f>IF('S.D.PASTE SHEET'!P814="","",'S.D.PASTE SHEET'!P814)</f>
        <v/>
      </c>
      <c s="86" t="str">
        <f>IF('S.D.PASTE SHEET'!Q814="","",'S.D.PASTE SHEET'!Q814)</f>
        <v/>
      </c>
      <c s="86" t="str">
        <f>IF('S.D.PASTE SHEET'!R814="","",'S.D.PASTE SHEET'!R814)</f>
        <v/>
      </c>
      <c s="86" t="str">
        <f>IF('S.D.PASTE SHEET'!S814="","",'S.D.PASTE SHEET'!S814)</f>
        <v/>
      </c>
      <c s="86" t="str">
        <f>IF('S.D.PASTE SHEET'!T814="","",'S.D.PASTE SHEET'!T814)</f>
        <v/>
      </c>
      <c s="86" t="str">
        <f>IF('S.D.PASTE SHEET'!U814="","",'S.D.PASTE SHEET'!U814)</f>
        <v/>
      </c>
      <c s="86" t="str">
        <f>IF('S.D.PASTE SHEET'!V814="","",'S.D.PASTE SHEET'!V814)</f>
        <v/>
      </c>
      <c s="86" t="str">
        <f>IF('S.D.PASTE SHEET'!W814="","",'S.D.PASTE SHEET'!W814)</f>
        <v/>
      </c>
      <c s="86" t="str">
        <f>IF('S.D.PASTE SHEET'!X814="","",'S.D.PASTE SHEET'!X814)</f>
        <v/>
      </c>
      <c s="86" t="str">
        <f>IF('S.D.PASTE SHEET'!Y814="","",'S.D.PASTE SHEET'!Y814)</f>
        <v/>
      </c>
      <c s="86" t="str">
        <f>IF('S.D.PASTE SHEET'!Z814="","",'S.D.PASTE SHEET'!Z814)</f>
        <v/>
      </c>
      <c s="86" t="str">
        <f>IF('S.D.PASTE SHEET'!AA814="","",'S.D.PASTE SHEET'!AA814)</f>
        <v/>
      </c>
      <c s="86" t="str">
        <f>IF('S.D.PASTE SHEET'!AB814="","",'S.D.PASTE SHEET'!AB814)</f>
        <v/>
      </c>
      <c s="86" t="str">
        <f>IF('S.D.PASTE SHEET'!AC814="","",'S.D.PASTE SHEET'!AC814)</f>
        <v/>
      </c>
      <c s="86" t="str">
        <f>IF('S.D.PASTE SHEET'!AD814="","",'S.D.PASTE SHEET'!AD814)</f>
        <v/>
      </c>
      <c s="87"/>
      <c s="88" t="str">
        <f>IF(AK814="","",IF(AK814&gt;0,COUNT($AG$2:AG814),""))</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14" s="88" t="str">
        <f>IF(BC814="","",IF(BC814&gt;0,COUNT($AY$2:AY814),""))</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15" spans="1:66" ht="15.75" customHeight="1">
      <c r="A815" s="86" t="str">
        <f>IF('S.D.PASTE SHEET'!A815="","",'S.D.PASTE SHEET'!A815)</f>
        <v/>
      </c>
      <c s="86" t="str">
        <f>IF('S.D.PASTE SHEET'!B815="","",'S.D.PASTE SHEET'!B815)</f>
        <v/>
      </c>
      <c s="86" t="str">
        <f>IF('S.D.PASTE SHEET'!C815="","",'S.D.PASTE SHEET'!C815)</f>
        <v/>
      </c>
      <c s="86" t="str">
        <f>IF('S.D.PASTE SHEET'!D815="","",'S.D.PASTE SHEET'!D815)</f>
        <v/>
      </c>
      <c s="86" t="str">
        <f>IF('S.D.PASTE SHEET'!E815="","",'S.D.PASTE SHEET'!E815)</f>
        <v/>
      </c>
      <c s="86" t="str">
        <f>IF('S.D.PASTE SHEET'!F815="","",'S.D.PASTE SHEET'!F815)</f>
        <v/>
      </c>
      <c s="86" t="str">
        <f>IF('S.D.PASTE SHEET'!G815="","",'S.D.PASTE SHEET'!G815)</f>
        <v/>
      </c>
      <c s="86" t="str">
        <f>IF('S.D.PASTE SHEET'!H815="","",'S.D.PASTE SHEET'!H815)</f>
        <v/>
      </c>
      <c s="86" t="str">
        <f>IF('S.D.PASTE SHEET'!I815="","",'S.D.PASTE SHEET'!I815)</f>
        <v/>
      </c>
      <c s="86" t="str">
        <f>IF('S.D.PASTE SHEET'!J815="","",'S.D.PASTE SHEET'!J815)</f>
        <v/>
      </c>
      <c s="86" t="str">
        <f>IF('S.D.PASTE SHEET'!K815="","",'S.D.PASTE SHEET'!K815)</f>
        <v/>
      </c>
      <c s="86" t="str">
        <f>IF('S.D.PASTE SHEET'!L815="","",'S.D.PASTE SHEET'!L815)</f>
        <v/>
      </c>
      <c s="86" t="str">
        <f>IF('S.D.PASTE SHEET'!M815="","",'S.D.PASTE SHEET'!M815)</f>
        <v/>
      </c>
      <c s="86" t="str">
        <f>IF('S.D.PASTE SHEET'!N815="","",'S.D.PASTE SHEET'!N815)</f>
        <v/>
      </c>
      <c s="86" t="str">
        <f>IF('S.D.PASTE SHEET'!O815="","",'S.D.PASTE SHEET'!O815)</f>
        <v/>
      </c>
      <c s="86" t="str">
        <f>IF('S.D.PASTE SHEET'!P815="","",'S.D.PASTE SHEET'!P815)</f>
        <v/>
      </c>
      <c s="86" t="str">
        <f>IF('S.D.PASTE SHEET'!Q815="","",'S.D.PASTE SHEET'!Q815)</f>
        <v/>
      </c>
      <c s="86" t="str">
        <f>IF('S.D.PASTE SHEET'!R815="","",'S.D.PASTE SHEET'!R815)</f>
        <v/>
      </c>
      <c s="86" t="str">
        <f>IF('S.D.PASTE SHEET'!S815="","",'S.D.PASTE SHEET'!S815)</f>
        <v/>
      </c>
      <c s="86" t="str">
        <f>IF('S.D.PASTE SHEET'!T815="","",'S.D.PASTE SHEET'!T815)</f>
        <v/>
      </c>
      <c s="86" t="str">
        <f>IF('S.D.PASTE SHEET'!U815="","",'S.D.PASTE SHEET'!U815)</f>
        <v/>
      </c>
      <c s="86" t="str">
        <f>IF('S.D.PASTE SHEET'!V815="","",'S.D.PASTE SHEET'!V815)</f>
        <v/>
      </c>
      <c s="86" t="str">
        <f>IF('S.D.PASTE SHEET'!W815="","",'S.D.PASTE SHEET'!W815)</f>
        <v/>
      </c>
      <c s="86" t="str">
        <f>IF('S.D.PASTE SHEET'!X815="","",'S.D.PASTE SHEET'!X815)</f>
        <v/>
      </c>
      <c s="86" t="str">
        <f>IF('S.D.PASTE SHEET'!Y815="","",'S.D.PASTE SHEET'!Y815)</f>
        <v/>
      </c>
      <c s="86" t="str">
        <f>IF('S.D.PASTE SHEET'!Z815="","",'S.D.PASTE SHEET'!Z815)</f>
        <v/>
      </c>
      <c s="86" t="str">
        <f>IF('S.D.PASTE SHEET'!AA815="","",'S.D.PASTE SHEET'!AA815)</f>
        <v/>
      </c>
      <c s="86" t="str">
        <f>IF('S.D.PASTE SHEET'!AB815="","",'S.D.PASTE SHEET'!AB815)</f>
        <v/>
      </c>
      <c s="86" t="str">
        <f>IF('S.D.PASTE SHEET'!AC815="","",'S.D.PASTE SHEET'!AC815)</f>
        <v/>
      </c>
      <c s="86" t="str">
        <f>IF('S.D.PASTE SHEET'!AD815="","",'S.D.PASTE SHEET'!AD815)</f>
        <v/>
      </c>
      <c s="87"/>
      <c s="88" t="str">
        <f>IF(AK815="","",IF(AK815&gt;0,COUNT($AG$2:AG815),""))</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15" s="88" t="str">
        <f>IF(BC815="","",IF(BC815&gt;0,COUNT($AY$2:AY815),""))</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16" spans="1:66" ht="15.75" customHeight="1">
      <c r="A816" s="86" t="str">
        <f>IF('S.D.PASTE SHEET'!A816="","",'S.D.PASTE SHEET'!A816)</f>
        <v/>
      </c>
      <c s="86" t="str">
        <f>IF('S.D.PASTE SHEET'!B816="","",'S.D.PASTE SHEET'!B816)</f>
        <v/>
      </c>
      <c s="86" t="str">
        <f>IF('S.D.PASTE SHEET'!C816="","",'S.D.PASTE SHEET'!C816)</f>
        <v/>
      </c>
      <c s="86" t="str">
        <f>IF('S.D.PASTE SHEET'!D816="","",'S.D.PASTE SHEET'!D816)</f>
        <v/>
      </c>
      <c s="86" t="str">
        <f>IF('S.D.PASTE SHEET'!E816="","",'S.D.PASTE SHEET'!E816)</f>
        <v/>
      </c>
      <c s="86" t="str">
        <f>IF('S.D.PASTE SHEET'!F816="","",'S.D.PASTE SHEET'!F816)</f>
        <v/>
      </c>
      <c s="86" t="str">
        <f>IF('S.D.PASTE SHEET'!G816="","",'S.D.PASTE SHEET'!G816)</f>
        <v/>
      </c>
      <c s="86" t="str">
        <f>IF('S.D.PASTE SHEET'!H816="","",'S.D.PASTE SHEET'!H816)</f>
        <v/>
      </c>
      <c s="86" t="str">
        <f>IF('S.D.PASTE SHEET'!I816="","",'S.D.PASTE SHEET'!I816)</f>
        <v/>
      </c>
      <c s="86" t="str">
        <f>IF('S.D.PASTE SHEET'!J816="","",'S.D.PASTE SHEET'!J816)</f>
        <v/>
      </c>
      <c s="86" t="str">
        <f>IF('S.D.PASTE SHEET'!K816="","",'S.D.PASTE SHEET'!K816)</f>
        <v/>
      </c>
      <c s="86" t="str">
        <f>IF('S.D.PASTE SHEET'!L816="","",'S.D.PASTE SHEET'!L816)</f>
        <v/>
      </c>
      <c s="86" t="str">
        <f>IF('S.D.PASTE SHEET'!M816="","",'S.D.PASTE SHEET'!M816)</f>
        <v/>
      </c>
      <c s="86" t="str">
        <f>IF('S.D.PASTE SHEET'!N816="","",'S.D.PASTE SHEET'!N816)</f>
        <v/>
      </c>
      <c s="86" t="str">
        <f>IF('S.D.PASTE SHEET'!O816="","",'S.D.PASTE SHEET'!O816)</f>
        <v/>
      </c>
      <c s="86" t="str">
        <f>IF('S.D.PASTE SHEET'!P816="","",'S.D.PASTE SHEET'!P816)</f>
        <v/>
      </c>
      <c s="86" t="str">
        <f>IF('S.D.PASTE SHEET'!Q816="","",'S.D.PASTE SHEET'!Q816)</f>
        <v/>
      </c>
      <c s="86" t="str">
        <f>IF('S.D.PASTE SHEET'!R816="","",'S.D.PASTE SHEET'!R816)</f>
        <v/>
      </c>
      <c s="86" t="str">
        <f>IF('S.D.PASTE SHEET'!S816="","",'S.D.PASTE SHEET'!S816)</f>
        <v/>
      </c>
      <c s="86" t="str">
        <f>IF('S.D.PASTE SHEET'!T816="","",'S.D.PASTE SHEET'!T816)</f>
        <v/>
      </c>
      <c s="86" t="str">
        <f>IF('S.D.PASTE SHEET'!U816="","",'S.D.PASTE SHEET'!U816)</f>
        <v/>
      </c>
      <c s="86" t="str">
        <f>IF('S.D.PASTE SHEET'!V816="","",'S.D.PASTE SHEET'!V816)</f>
        <v/>
      </c>
      <c s="86" t="str">
        <f>IF('S.D.PASTE SHEET'!W816="","",'S.D.PASTE SHEET'!W816)</f>
        <v/>
      </c>
      <c s="86" t="str">
        <f>IF('S.D.PASTE SHEET'!X816="","",'S.D.PASTE SHEET'!X816)</f>
        <v/>
      </c>
      <c s="86" t="str">
        <f>IF('S.D.PASTE SHEET'!Y816="","",'S.D.PASTE SHEET'!Y816)</f>
        <v/>
      </c>
      <c s="86" t="str">
        <f>IF('S.D.PASTE SHEET'!Z816="","",'S.D.PASTE SHEET'!Z816)</f>
        <v/>
      </c>
      <c s="86" t="str">
        <f>IF('S.D.PASTE SHEET'!AA816="","",'S.D.PASTE SHEET'!AA816)</f>
        <v/>
      </c>
      <c s="86" t="str">
        <f>IF('S.D.PASTE SHEET'!AB816="","",'S.D.PASTE SHEET'!AB816)</f>
        <v/>
      </c>
      <c s="86" t="str">
        <f>IF('S.D.PASTE SHEET'!AC816="","",'S.D.PASTE SHEET'!AC816)</f>
        <v/>
      </c>
      <c s="86" t="str">
        <f>IF('S.D.PASTE SHEET'!AD816="","",'S.D.PASTE SHEET'!AD816)</f>
        <v/>
      </c>
      <c s="87"/>
      <c s="88" t="str">
        <f>IF(AK816="","",IF(AK816&gt;0,COUNT($AG$2:AG816),""))</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16" s="88" t="str">
        <f>IF(BC816="","",IF(BC816&gt;0,COUNT($AY$2:AY816),""))</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17" spans="1:66" ht="15.75" customHeight="1">
      <c r="A817" s="86" t="str">
        <f>IF('S.D.PASTE SHEET'!A817="","",'S.D.PASTE SHEET'!A817)</f>
        <v/>
      </c>
      <c s="86" t="str">
        <f>IF('S.D.PASTE SHEET'!B817="","",'S.D.PASTE SHEET'!B817)</f>
        <v/>
      </c>
      <c s="86" t="str">
        <f>IF('S.D.PASTE SHEET'!C817="","",'S.D.PASTE SHEET'!C817)</f>
        <v/>
      </c>
      <c s="86" t="str">
        <f>IF('S.D.PASTE SHEET'!D817="","",'S.D.PASTE SHEET'!D817)</f>
        <v/>
      </c>
      <c s="86" t="str">
        <f>IF('S.D.PASTE SHEET'!E817="","",'S.D.PASTE SHEET'!E817)</f>
        <v/>
      </c>
      <c s="86" t="str">
        <f>IF('S.D.PASTE SHEET'!F817="","",'S.D.PASTE SHEET'!F817)</f>
        <v/>
      </c>
      <c s="86" t="str">
        <f>IF('S.D.PASTE SHEET'!G817="","",'S.D.PASTE SHEET'!G817)</f>
        <v/>
      </c>
      <c s="86" t="str">
        <f>IF('S.D.PASTE SHEET'!H817="","",'S.D.PASTE SHEET'!H817)</f>
        <v/>
      </c>
      <c s="86" t="str">
        <f>IF('S.D.PASTE SHEET'!I817="","",'S.D.PASTE SHEET'!I817)</f>
        <v/>
      </c>
      <c s="86" t="str">
        <f>IF('S.D.PASTE SHEET'!J817="","",'S.D.PASTE SHEET'!J817)</f>
        <v/>
      </c>
      <c s="86" t="str">
        <f>IF('S.D.PASTE SHEET'!K817="","",'S.D.PASTE SHEET'!K817)</f>
        <v/>
      </c>
      <c s="86" t="str">
        <f>IF('S.D.PASTE SHEET'!L817="","",'S.D.PASTE SHEET'!L817)</f>
        <v/>
      </c>
      <c s="86" t="str">
        <f>IF('S.D.PASTE SHEET'!M817="","",'S.D.PASTE SHEET'!M817)</f>
        <v/>
      </c>
      <c s="86" t="str">
        <f>IF('S.D.PASTE SHEET'!N817="","",'S.D.PASTE SHEET'!N817)</f>
        <v/>
      </c>
      <c s="86" t="str">
        <f>IF('S.D.PASTE SHEET'!O817="","",'S.D.PASTE SHEET'!O817)</f>
        <v/>
      </c>
      <c s="86" t="str">
        <f>IF('S.D.PASTE SHEET'!P817="","",'S.D.PASTE SHEET'!P817)</f>
        <v/>
      </c>
      <c s="86" t="str">
        <f>IF('S.D.PASTE SHEET'!Q817="","",'S.D.PASTE SHEET'!Q817)</f>
        <v/>
      </c>
      <c s="86" t="str">
        <f>IF('S.D.PASTE SHEET'!R817="","",'S.D.PASTE SHEET'!R817)</f>
        <v/>
      </c>
      <c s="86" t="str">
        <f>IF('S.D.PASTE SHEET'!S817="","",'S.D.PASTE SHEET'!S817)</f>
        <v/>
      </c>
      <c s="86" t="str">
        <f>IF('S.D.PASTE SHEET'!T817="","",'S.D.PASTE SHEET'!T817)</f>
        <v/>
      </c>
      <c s="86" t="str">
        <f>IF('S.D.PASTE SHEET'!U817="","",'S.D.PASTE SHEET'!U817)</f>
        <v/>
      </c>
      <c s="86" t="str">
        <f>IF('S.D.PASTE SHEET'!V817="","",'S.D.PASTE SHEET'!V817)</f>
        <v/>
      </c>
      <c s="86" t="str">
        <f>IF('S.D.PASTE SHEET'!W817="","",'S.D.PASTE SHEET'!W817)</f>
        <v/>
      </c>
      <c s="86" t="str">
        <f>IF('S.D.PASTE SHEET'!X817="","",'S.D.PASTE SHEET'!X817)</f>
        <v/>
      </c>
      <c s="86" t="str">
        <f>IF('S.D.PASTE SHEET'!Y817="","",'S.D.PASTE SHEET'!Y817)</f>
        <v/>
      </c>
      <c s="86" t="str">
        <f>IF('S.D.PASTE SHEET'!Z817="","",'S.D.PASTE SHEET'!Z817)</f>
        <v/>
      </c>
      <c s="86" t="str">
        <f>IF('S.D.PASTE SHEET'!AA817="","",'S.D.PASTE SHEET'!AA817)</f>
        <v/>
      </c>
      <c s="86" t="str">
        <f>IF('S.D.PASTE SHEET'!AB817="","",'S.D.PASTE SHEET'!AB817)</f>
        <v/>
      </c>
      <c s="86" t="str">
        <f>IF('S.D.PASTE SHEET'!AC817="","",'S.D.PASTE SHEET'!AC817)</f>
        <v/>
      </c>
      <c s="86" t="str">
        <f>IF('S.D.PASTE SHEET'!AD817="","",'S.D.PASTE SHEET'!AD817)</f>
        <v/>
      </c>
      <c s="87"/>
      <c s="88" t="str">
        <f>IF(AK817="","",IF(AK817&gt;0,COUNT($AG$2:AG817),""))</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17" s="88" t="str">
        <f>IF(BC817="","",IF(BC817&gt;0,COUNT($AY$2:AY817),""))</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18" spans="1:66" ht="15.75" customHeight="1">
      <c r="A818" s="86" t="str">
        <f>IF('S.D.PASTE SHEET'!A818="","",'S.D.PASTE SHEET'!A818)</f>
        <v/>
      </c>
      <c s="86" t="str">
        <f>IF('S.D.PASTE SHEET'!B818="","",'S.D.PASTE SHEET'!B818)</f>
        <v/>
      </c>
      <c s="86" t="str">
        <f>IF('S.D.PASTE SHEET'!C818="","",'S.D.PASTE SHEET'!C818)</f>
        <v/>
      </c>
      <c s="86" t="str">
        <f>IF('S.D.PASTE SHEET'!D818="","",'S.D.PASTE SHEET'!D818)</f>
        <v/>
      </c>
      <c s="86" t="str">
        <f>IF('S.D.PASTE SHEET'!E818="","",'S.D.PASTE SHEET'!E818)</f>
        <v/>
      </c>
      <c s="86" t="str">
        <f>IF('S.D.PASTE SHEET'!F818="","",'S.D.PASTE SHEET'!F818)</f>
        <v/>
      </c>
      <c s="86" t="str">
        <f>IF('S.D.PASTE SHEET'!G818="","",'S.D.PASTE SHEET'!G818)</f>
        <v/>
      </c>
      <c s="86" t="str">
        <f>IF('S.D.PASTE SHEET'!H818="","",'S.D.PASTE SHEET'!H818)</f>
        <v/>
      </c>
      <c s="86" t="str">
        <f>IF('S.D.PASTE SHEET'!I818="","",'S.D.PASTE SHEET'!I818)</f>
        <v/>
      </c>
      <c s="86" t="str">
        <f>IF('S.D.PASTE SHEET'!J818="","",'S.D.PASTE SHEET'!J818)</f>
        <v/>
      </c>
      <c s="86" t="str">
        <f>IF('S.D.PASTE SHEET'!K818="","",'S.D.PASTE SHEET'!K818)</f>
        <v/>
      </c>
      <c s="86" t="str">
        <f>IF('S.D.PASTE SHEET'!L818="","",'S.D.PASTE SHEET'!L818)</f>
        <v/>
      </c>
      <c s="86" t="str">
        <f>IF('S.D.PASTE SHEET'!M818="","",'S.D.PASTE SHEET'!M818)</f>
        <v/>
      </c>
      <c s="86" t="str">
        <f>IF('S.D.PASTE SHEET'!N818="","",'S.D.PASTE SHEET'!N818)</f>
        <v/>
      </c>
      <c s="86" t="str">
        <f>IF('S.D.PASTE SHEET'!O818="","",'S.D.PASTE SHEET'!O818)</f>
        <v/>
      </c>
      <c s="86" t="str">
        <f>IF('S.D.PASTE SHEET'!P818="","",'S.D.PASTE SHEET'!P818)</f>
        <v/>
      </c>
      <c s="86" t="str">
        <f>IF('S.D.PASTE SHEET'!Q818="","",'S.D.PASTE SHEET'!Q818)</f>
        <v/>
      </c>
      <c s="86" t="str">
        <f>IF('S.D.PASTE SHEET'!R818="","",'S.D.PASTE SHEET'!R818)</f>
        <v/>
      </c>
      <c s="86" t="str">
        <f>IF('S.D.PASTE SHEET'!S818="","",'S.D.PASTE SHEET'!S818)</f>
        <v/>
      </c>
      <c s="86" t="str">
        <f>IF('S.D.PASTE SHEET'!T818="","",'S.D.PASTE SHEET'!T818)</f>
        <v/>
      </c>
      <c s="86" t="str">
        <f>IF('S.D.PASTE SHEET'!U818="","",'S.D.PASTE SHEET'!U818)</f>
        <v/>
      </c>
      <c s="86" t="str">
        <f>IF('S.D.PASTE SHEET'!V818="","",'S.D.PASTE SHEET'!V818)</f>
        <v/>
      </c>
      <c s="86" t="str">
        <f>IF('S.D.PASTE SHEET'!W818="","",'S.D.PASTE SHEET'!W818)</f>
        <v/>
      </c>
      <c s="86" t="str">
        <f>IF('S.D.PASTE SHEET'!X818="","",'S.D.PASTE SHEET'!X818)</f>
        <v/>
      </c>
      <c s="86" t="str">
        <f>IF('S.D.PASTE SHEET'!Y818="","",'S.D.PASTE SHEET'!Y818)</f>
        <v/>
      </c>
      <c s="86" t="str">
        <f>IF('S.D.PASTE SHEET'!Z818="","",'S.D.PASTE SHEET'!Z818)</f>
        <v/>
      </c>
      <c s="86" t="str">
        <f>IF('S.D.PASTE SHEET'!AA818="","",'S.D.PASTE SHEET'!AA818)</f>
        <v/>
      </c>
      <c s="86" t="str">
        <f>IF('S.D.PASTE SHEET'!AB818="","",'S.D.PASTE SHEET'!AB818)</f>
        <v/>
      </c>
      <c s="86" t="str">
        <f>IF('S.D.PASTE SHEET'!AC818="","",'S.D.PASTE SHEET'!AC818)</f>
        <v/>
      </c>
      <c s="86" t="str">
        <f>IF('S.D.PASTE SHEET'!AD818="","",'S.D.PASTE SHEET'!AD818)</f>
        <v/>
      </c>
      <c s="87"/>
      <c s="88" t="str">
        <f>IF(AK818="","",IF(AK818&gt;0,COUNT($AG$2:AG818),""))</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18" s="88" t="str">
        <f>IF(BC818="","",IF(BC818&gt;0,COUNT($AY$2:AY818),""))</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19" spans="1:66" ht="15.75" customHeight="1">
      <c r="A819" s="86" t="str">
        <f>IF('S.D.PASTE SHEET'!A819="","",'S.D.PASTE SHEET'!A819)</f>
        <v/>
      </c>
      <c s="86" t="str">
        <f>IF('S.D.PASTE SHEET'!B819="","",'S.D.PASTE SHEET'!B819)</f>
        <v/>
      </c>
      <c s="86" t="str">
        <f>IF('S.D.PASTE SHEET'!C819="","",'S.D.PASTE SHEET'!C819)</f>
        <v/>
      </c>
      <c s="86" t="str">
        <f>IF('S.D.PASTE SHEET'!D819="","",'S.D.PASTE SHEET'!D819)</f>
        <v/>
      </c>
      <c s="86" t="str">
        <f>IF('S.D.PASTE SHEET'!E819="","",'S.D.PASTE SHEET'!E819)</f>
        <v/>
      </c>
      <c s="86" t="str">
        <f>IF('S.D.PASTE SHEET'!F819="","",'S.D.PASTE SHEET'!F819)</f>
        <v/>
      </c>
      <c s="86" t="str">
        <f>IF('S.D.PASTE SHEET'!G819="","",'S.D.PASTE SHEET'!G819)</f>
        <v/>
      </c>
      <c s="86" t="str">
        <f>IF('S.D.PASTE SHEET'!H819="","",'S.D.PASTE SHEET'!H819)</f>
        <v/>
      </c>
      <c s="86" t="str">
        <f>IF('S.D.PASTE SHEET'!I819="","",'S.D.PASTE SHEET'!I819)</f>
        <v/>
      </c>
      <c s="86" t="str">
        <f>IF('S.D.PASTE SHEET'!J819="","",'S.D.PASTE SHEET'!J819)</f>
        <v/>
      </c>
      <c s="86" t="str">
        <f>IF('S.D.PASTE SHEET'!K819="","",'S.D.PASTE SHEET'!K819)</f>
        <v/>
      </c>
      <c s="86" t="str">
        <f>IF('S.D.PASTE SHEET'!L819="","",'S.D.PASTE SHEET'!L819)</f>
        <v/>
      </c>
      <c s="86" t="str">
        <f>IF('S.D.PASTE SHEET'!M819="","",'S.D.PASTE SHEET'!M819)</f>
        <v/>
      </c>
      <c s="86" t="str">
        <f>IF('S.D.PASTE SHEET'!N819="","",'S.D.PASTE SHEET'!N819)</f>
        <v/>
      </c>
      <c s="86" t="str">
        <f>IF('S.D.PASTE SHEET'!O819="","",'S.D.PASTE SHEET'!O819)</f>
        <v/>
      </c>
      <c s="86" t="str">
        <f>IF('S.D.PASTE SHEET'!P819="","",'S.D.PASTE SHEET'!P819)</f>
        <v/>
      </c>
      <c s="86" t="str">
        <f>IF('S.D.PASTE SHEET'!Q819="","",'S.D.PASTE SHEET'!Q819)</f>
        <v/>
      </c>
      <c s="86" t="str">
        <f>IF('S.D.PASTE SHEET'!R819="","",'S.D.PASTE SHEET'!R819)</f>
        <v/>
      </c>
      <c s="86" t="str">
        <f>IF('S.D.PASTE SHEET'!S819="","",'S.D.PASTE SHEET'!S819)</f>
        <v/>
      </c>
      <c s="86" t="str">
        <f>IF('S.D.PASTE SHEET'!T819="","",'S.D.PASTE SHEET'!T819)</f>
        <v/>
      </c>
      <c s="86" t="str">
        <f>IF('S.D.PASTE SHEET'!U819="","",'S.D.PASTE SHEET'!U819)</f>
        <v/>
      </c>
      <c s="86" t="str">
        <f>IF('S.D.PASTE SHEET'!V819="","",'S.D.PASTE SHEET'!V819)</f>
        <v/>
      </c>
      <c s="86" t="str">
        <f>IF('S.D.PASTE SHEET'!W819="","",'S.D.PASTE SHEET'!W819)</f>
        <v/>
      </c>
      <c s="86" t="str">
        <f>IF('S.D.PASTE SHEET'!X819="","",'S.D.PASTE SHEET'!X819)</f>
        <v/>
      </c>
      <c s="86" t="str">
        <f>IF('S.D.PASTE SHEET'!Y819="","",'S.D.PASTE SHEET'!Y819)</f>
        <v/>
      </c>
      <c s="86" t="str">
        <f>IF('S.D.PASTE SHEET'!Z819="","",'S.D.PASTE SHEET'!Z819)</f>
        <v/>
      </c>
      <c s="86" t="str">
        <f>IF('S.D.PASTE SHEET'!AA819="","",'S.D.PASTE SHEET'!AA819)</f>
        <v/>
      </c>
      <c s="86" t="str">
        <f>IF('S.D.PASTE SHEET'!AB819="","",'S.D.PASTE SHEET'!AB819)</f>
        <v/>
      </c>
      <c s="86" t="str">
        <f>IF('S.D.PASTE SHEET'!AC819="","",'S.D.PASTE SHEET'!AC819)</f>
        <v/>
      </c>
      <c s="86" t="str">
        <f>IF('S.D.PASTE SHEET'!AD819="","",'S.D.PASTE SHEET'!AD819)</f>
        <v/>
      </c>
      <c s="87"/>
      <c s="88" t="str">
        <f>IF(AK819="","",IF(AK819&gt;0,COUNT($AG$2:AG819),""))</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19" s="88" t="str">
        <f>IF(BC819="","",IF(BC819&gt;0,COUNT($AY$2:AY819),""))</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20" spans="1:66" ht="15.75" customHeight="1">
      <c r="A820" s="86" t="str">
        <f>IF('S.D.PASTE SHEET'!A820="","",'S.D.PASTE SHEET'!A820)</f>
        <v/>
      </c>
      <c s="86" t="str">
        <f>IF('S.D.PASTE SHEET'!B820="","",'S.D.PASTE SHEET'!B820)</f>
        <v/>
      </c>
      <c s="86" t="str">
        <f>IF('S.D.PASTE SHEET'!C820="","",'S.D.PASTE SHEET'!C820)</f>
        <v/>
      </c>
      <c s="86" t="str">
        <f>IF('S.D.PASTE SHEET'!D820="","",'S.D.PASTE SHEET'!D820)</f>
        <v/>
      </c>
      <c s="86" t="str">
        <f>IF('S.D.PASTE SHEET'!E820="","",'S.D.PASTE SHEET'!E820)</f>
        <v/>
      </c>
      <c s="86" t="str">
        <f>IF('S.D.PASTE SHEET'!F820="","",'S.D.PASTE SHEET'!F820)</f>
        <v/>
      </c>
      <c s="86" t="str">
        <f>IF('S.D.PASTE SHEET'!G820="","",'S.D.PASTE SHEET'!G820)</f>
        <v/>
      </c>
      <c s="86" t="str">
        <f>IF('S.D.PASTE SHEET'!H820="","",'S.D.PASTE SHEET'!H820)</f>
        <v/>
      </c>
      <c s="86" t="str">
        <f>IF('S.D.PASTE SHEET'!I820="","",'S.D.PASTE SHEET'!I820)</f>
        <v/>
      </c>
      <c s="86" t="str">
        <f>IF('S.D.PASTE SHEET'!J820="","",'S.D.PASTE SHEET'!J820)</f>
        <v/>
      </c>
      <c s="86" t="str">
        <f>IF('S.D.PASTE SHEET'!K820="","",'S.D.PASTE SHEET'!K820)</f>
        <v/>
      </c>
      <c s="86" t="str">
        <f>IF('S.D.PASTE SHEET'!L820="","",'S.D.PASTE SHEET'!L820)</f>
        <v/>
      </c>
      <c s="86" t="str">
        <f>IF('S.D.PASTE SHEET'!M820="","",'S.D.PASTE SHEET'!M820)</f>
        <v/>
      </c>
      <c s="86" t="str">
        <f>IF('S.D.PASTE SHEET'!N820="","",'S.D.PASTE SHEET'!N820)</f>
        <v/>
      </c>
      <c s="86" t="str">
        <f>IF('S.D.PASTE SHEET'!O820="","",'S.D.PASTE SHEET'!O820)</f>
        <v/>
      </c>
      <c s="86" t="str">
        <f>IF('S.D.PASTE SHEET'!P820="","",'S.D.PASTE SHEET'!P820)</f>
        <v/>
      </c>
      <c s="86" t="str">
        <f>IF('S.D.PASTE SHEET'!Q820="","",'S.D.PASTE SHEET'!Q820)</f>
        <v/>
      </c>
      <c s="86" t="str">
        <f>IF('S.D.PASTE SHEET'!R820="","",'S.D.PASTE SHEET'!R820)</f>
        <v/>
      </c>
      <c s="86" t="str">
        <f>IF('S.D.PASTE SHEET'!S820="","",'S.D.PASTE SHEET'!S820)</f>
        <v/>
      </c>
      <c s="86" t="str">
        <f>IF('S.D.PASTE SHEET'!T820="","",'S.D.PASTE SHEET'!T820)</f>
        <v/>
      </c>
      <c s="86" t="str">
        <f>IF('S.D.PASTE SHEET'!U820="","",'S.D.PASTE SHEET'!U820)</f>
        <v/>
      </c>
      <c s="86" t="str">
        <f>IF('S.D.PASTE SHEET'!V820="","",'S.D.PASTE SHEET'!V820)</f>
        <v/>
      </c>
      <c s="86" t="str">
        <f>IF('S.D.PASTE SHEET'!W820="","",'S.D.PASTE SHEET'!W820)</f>
        <v/>
      </c>
      <c s="86" t="str">
        <f>IF('S.D.PASTE SHEET'!X820="","",'S.D.PASTE SHEET'!X820)</f>
        <v/>
      </c>
      <c s="86" t="str">
        <f>IF('S.D.PASTE SHEET'!Y820="","",'S.D.PASTE SHEET'!Y820)</f>
        <v/>
      </c>
      <c s="86" t="str">
        <f>IF('S.D.PASTE SHEET'!Z820="","",'S.D.PASTE SHEET'!Z820)</f>
        <v/>
      </c>
      <c s="86" t="str">
        <f>IF('S.D.PASTE SHEET'!AA820="","",'S.D.PASTE SHEET'!AA820)</f>
        <v/>
      </c>
      <c s="86" t="str">
        <f>IF('S.D.PASTE SHEET'!AB820="","",'S.D.PASTE SHEET'!AB820)</f>
        <v/>
      </c>
      <c s="86" t="str">
        <f>IF('S.D.PASTE SHEET'!AC820="","",'S.D.PASTE SHEET'!AC820)</f>
        <v/>
      </c>
      <c s="86" t="str">
        <f>IF('S.D.PASTE SHEET'!AD820="","",'S.D.PASTE SHEET'!AD820)</f>
        <v/>
      </c>
      <c s="87"/>
      <c s="88" t="str">
        <f>IF(AK820="","",IF(AK820&gt;0,COUNT($AG$2:AG820),""))</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20" s="88" t="str">
        <f>IF(BC820="","",IF(BC820&gt;0,COUNT($AY$2:AY820),""))</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21" spans="1:66" ht="15.75" customHeight="1">
      <c r="A821" s="86" t="str">
        <f>IF('S.D.PASTE SHEET'!A821="","",'S.D.PASTE SHEET'!A821)</f>
        <v/>
      </c>
      <c s="86" t="str">
        <f>IF('S.D.PASTE SHEET'!B821="","",'S.D.PASTE SHEET'!B821)</f>
        <v/>
      </c>
      <c s="86" t="str">
        <f>IF('S.D.PASTE SHEET'!C821="","",'S.D.PASTE SHEET'!C821)</f>
        <v/>
      </c>
      <c s="86" t="str">
        <f>IF('S.D.PASTE SHEET'!D821="","",'S.D.PASTE SHEET'!D821)</f>
        <v/>
      </c>
      <c s="86" t="str">
        <f>IF('S.D.PASTE SHEET'!E821="","",'S.D.PASTE SHEET'!E821)</f>
        <v/>
      </c>
      <c s="86" t="str">
        <f>IF('S.D.PASTE SHEET'!F821="","",'S.D.PASTE SHEET'!F821)</f>
        <v/>
      </c>
      <c s="86" t="str">
        <f>IF('S.D.PASTE SHEET'!G821="","",'S.D.PASTE SHEET'!G821)</f>
        <v/>
      </c>
      <c s="86" t="str">
        <f>IF('S.D.PASTE SHEET'!H821="","",'S.D.PASTE SHEET'!H821)</f>
        <v/>
      </c>
      <c s="86" t="str">
        <f>IF('S.D.PASTE SHEET'!I821="","",'S.D.PASTE SHEET'!I821)</f>
        <v/>
      </c>
      <c s="86" t="str">
        <f>IF('S.D.PASTE SHEET'!J821="","",'S.D.PASTE SHEET'!J821)</f>
        <v/>
      </c>
      <c s="86" t="str">
        <f>IF('S.D.PASTE SHEET'!K821="","",'S.D.PASTE SHEET'!K821)</f>
        <v/>
      </c>
      <c s="86" t="str">
        <f>IF('S.D.PASTE SHEET'!L821="","",'S.D.PASTE SHEET'!L821)</f>
        <v/>
      </c>
      <c s="86" t="str">
        <f>IF('S.D.PASTE SHEET'!M821="","",'S.D.PASTE SHEET'!M821)</f>
        <v/>
      </c>
      <c s="86" t="str">
        <f>IF('S.D.PASTE SHEET'!N821="","",'S.D.PASTE SHEET'!N821)</f>
        <v/>
      </c>
      <c s="86" t="str">
        <f>IF('S.D.PASTE SHEET'!O821="","",'S.D.PASTE SHEET'!O821)</f>
        <v/>
      </c>
      <c s="86" t="str">
        <f>IF('S.D.PASTE SHEET'!P821="","",'S.D.PASTE SHEET'!P821)</f>
        <v/>
      </c>
      <c s="86" t="str">
        <f>IF('S.D.PASTE SHEET'!Q821="","",'S.D.PASTE SHEET'!Q821)</f>
        <v/>
      </c>
      <c s="86" t="str">
        <f>IF('S.D.PASTE SHEET'!R821="","",'S.D.PASTE SHEET'!R821)</f>
        <v/>
      </c>
      <c s="86" t="str">
        <f>IF('S.D.PASTE SHEET'!S821="","",'S.D.PASTE SHEET'!S821)</f>
        <v/>
      </c>
      <c s="86" t="str">
        <f>IF('S.D.PASTE SHEET'!T821="","",'S.D.PASTE SHEET'!T821)</f>
        <v/>
      </c>
      <c s="86" t="str">
        <f>IF('S.D.PASTE SHEET'!U821="","",'S.D.PASTE SHEET'!U821)</f>
        <v/>
      </c>
      <c s="86" t="str">
        <f>IF('S.D.PASTE SHEET'!V821="","",'S.D.PASTE SHEET'!V821)</f>
        <v/>
      </c>
      <c s="86" t="str">
        <f>IF('S.D.PASTE SHEET'!W821="","",'S.D.PASTE SHEET'!W821)</f>
        <v/>
      </c>
      <c s="86" t="str">
        <f>IF('S.D.PASTE SHEET'!X821="","",'S.D.PASTE SHEET'!X821)</f>
        <v/>
      </c>
      <c s="86" t="str">
        <f>IF('S.D.PASTE SHEET'!Y821="","",'S.D.PASTE SHEET'!Y821)</f>
        <v/>
      </c>
      <c s="86" t="str">
        <f>IF('S.D.PASTE SHEET'!Z821="","",'S.D.PASTE SHEET'!Z821)</f>
        <v/>
      </c>
      <c s="86" t="str">
        <f>IF('S.D.PASTE SHEET'!AA821="","",'S.D.PASTE SHEET'!AA821)</f>
        <v/>
      </c>
      <c s="86" t="str">
        <f>IF('S.D.PASTE SHEET'!AB821="","",'S.D.PASTE SHEET'!AB821)</f>
        <v/>
      </c>
      <c s="86" t="str">
        <f>IF('S.D.PASTE SHEET'!AC821="","",'S.D.PASTE SHEET'!AC821)</f>
        <v/>
      </c>
      <c s="86" t="str">
        <f>IF('S.D.PASTE SHEET'!AD821="","",'S.D.PASTE SHEET'!AD821)</f>
        <v/>
      </c>
      <c s="87"/>
      <c s="88" t="str">
        <f>IF(AK821="","",IF(AK821&gt;0,COUNT($AG$2:AG821),""))</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21" s="88" t="str">
        <f>IF(BC821="","",IF(BC821&gt;0,COUNT($AY$2:AY821),""))</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22" spans="1:66" ht="15.75" customHeight="1">
      <c r="A822" s="86" t="str">
        <f>IF('S.D.PASTE SHEET'!A822="","",'S.D.PASTE SHEET'!A822)</f>
        <v/>
      </c>
      <c s="86" t="str">
        <f>IF('S.D.PASTE SHEET'!B822="","",'S.D.PASTE SHEET'!B822)</f>
        <v/>
      </c>
      <c s="86" t="str">
        <f>IF('S.D.PASTE SHEET'!C822="","",'S.D.PASTE SHEET'!C822)</f>
        <v/>
      </c>
      <c s="86" t="str">
        <f>IF('S.D.PASTE SHEET'!D822="","",'S.D.PASTE SHEET'!D822)</f>
        <v/>
      </c>
      <c s="86" t="str">
        <f>IF('S.D.PASTE SHEET'!E822="","",'S.D.PASTE SHEET'!E822)</f>
        <v/>
      </c>
      <c s="86" t="str">
        <f>IF('S.D.PASTE SHEET'!F822="","",'S.D.PASTE SHEET'!F822)</f>
        <v/>
      </c>
      <c s="86" t="str">
        <f>IF('S.D.PASTE SHEET'!G822="","",'S.D.PASTE SHEET'!G822)</f>
        <v/>
      </c>
      <c s="86" t="str">
        <f>IF('S.D.PASTE SHEET'!H822="","",'S.D.PASTE SHEET'!H822)</f>
        <v/>
      </c>
      <c s="86" t="str">
        <f>IF('S.D.PASTE SHEET'!I822="","",'S.D.PASTE SHEET'!I822)</f>
        <v/>
      </c>
      <c s="86" t="str">
        <f>IF('S.D.PASTE SHEET'!J822="","",'S.D.PASTE SHEET'!J822)</f>
        <v/>
      </c>
      <c s="86" t="str">
        <f>IF('S.D.PASTE SHEET'!K822="","",'S.D.PASTE SHEET'!K822)</f>
        <v/>
      </c>
      <c s="86" t="str">
        <f>IF('S.D.PASTE SHEET'!L822="","",'S.D.PASTE SHEET'!L822)</f>
        <v/>
      </c>
      <c s="86" t="str">
        <f>IF('S.D.PASTE SHEET'!M822="","",'S.D.PASTE SHEET'!M822)</f>
        <v/>
      </c>
      <c s="86" t="str">
        <f>IF('S.D.PASTE SHEET'!N822="","",'S.D.PASTE SHEET'!N822)</f>
        <v/>
      </c>
      <c s="86" t="str">
        <f>IF('S.D.PASTE SHEET'!O822="","",'S.D.PASTE SHEET'!O822)</f>
        <v/>
      </c>
      <c s="86" t="str">
        <f>IF('S.D.PASTE SHEET'!P822="","",'S.D.PASTE SHEET'!P822)</f>
        <v/>
      </c>
      <c s="86" t="str">
        <f>IF('S.D.PASTE SHEET'!Q822="","",'S.D.PASTE SHEET'!Q822)</f>
        <v/>
      </c>
      <c s="86" t="str">
        <f>IF('S.D.PASTE SHEET'!R822="","",'S.D.PASTE SHEET'!R822)</f>
        <v/>
      </c>
      <c s="86" t="str">
        <f>IF('S.D.PASTE SHEET'!S822="","",'S.D.PASTE SHEET'!S822)</f>
        <v/>
      </c>
      <c s="86" t="str">
        <f>IF('S.D.PASTE SHEET'!T822="","",'S.D.PASTE SHEET'!T822)</f>
        <v/>
      </c>
      <c s="86" t="str">
        <f>IF('S.D.PASTE SHEET'!U822="","",'S.D.PASTE SHEET'!U822)</f>
        <v/>
      </c>
      <c s="86" t="str">
        <f>IF('S.D.PASTE SHEET'!V822="","",'S.D.PASTE SHEET'!V822)</f>
        <v/>
      </c>
      <c s="86" t="str">
        <f>IF('S.D.PASTE SHEET'!W822="","",'S.D.PASTE SHEET'!W822)</f>
        <v/>
      </c>
      <c s="86" t="str">
        <f>IF('S.D.PASTE SHEET'!X822="","",'S.D.PASTE SHEET'!X822)</f>
        <v/>
      </c>
      <c s="86" t="str">
        <f>IF('S.D.PASTE SHEET'!Y822="","",'S.D.PASTE SHEET'!Y822)</f>
        <v/>
      </c>
      <c s="86" t="str">
        <f>IF('S.D.PASTE SHEET'!Z822="","",'S.D.PASTE SHEET'!Z822)</f>
        <v/>
      </c>
      <c s="86" t="str">
        <f>IF('S.D.PASTE SHEET'!AA822="","",'S.D.PASTE SHEET'!AA822)</f>
        <v/>
      </c>
      <c s="86" t="str">
        <f>IF('S.D.PASTE SHEET'!AB822="","",'S.D.PASTE SHEET'!AB822)</f>
        <v/>
      </c>
      <c s="86" t="str">
        <f>IF('S.D.PASTE SHEET'!AC822="","",'S.D.PASTE SHEET'!AC822)</f>
        <v/>
      </c>
      <c s="86" t="str">
        <f>IF('S.D.PASTE SHEET'!AD822="","",'S.D.PASTE SHEET'!AD822)</f>
        <v/>
      </c>
      <c s="87"/>
      <c s="88" t="str">
        <f>IF(AK822="","",IF(AK822&gt;0,COUNT($AG$2:AG822),""))</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22" s="88" t="str">
        <f>IF(BC822="","",IF(BC822&gt;0,COUNT($AY$2:AY822),""))</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23" spans="1:66" ht="15.75" customHeight="1">
      <c r="A823" s="86" t="str">
        <f>IF('S.D.PASTE SHEET'!A823="","",'S.D.PASTE SHEET'!A823)</f>
        <v/>
      </c>
      <c s="86" t="str">
        <f>IF('S.D.PASTE SHEET'!B823="","",'S.D.PASTE SHEET'!B823)</f>
        <v/>
      </c>
      <c s="86" t="str">
        <f>IF('S.D.PASTE SHEET'!C823="","",'S.D.PASTE SHEET'!C823)</f>
        <v/>
      </c>
      <c s="86" t="str">
        <f>IF('S.D.PASTE SHEET'!D823="","",'S.D.PASTE SHEET'!D823)</f>
        <v/>
      </c>
      <c s="86" t="str">
        <f>IF('S.D.PASTE SHEET'!E823="","",'S.D.PASTE SHEET'!E823)</f>
        <v/>
      </c>
      <c s="86" t="str">
        <f>IF('S.D.PASTE SHEET'!F823="","",'S.D.PASTE SHEET'!F823)</f>
        <v/>
      </c>
      <c s="86" t="str">
        <f>IF('S.D.PASTE SHEET'!G823="","",'S.D.PASTE SHEET'!G823)</f>
        <v/>
      </c>
      <c s="86" t="str">
        <f>IF('S.D.PASTE SHEET'!H823="","",'S.D.PASTE SHEET'!H823)</f>
        <v/>
      </c>
      <c s="86" t="str">
        <f>IF('S.D.PASTE SHEET'!I823="","",'S.D.PASTE SHEET'!I823)</f>
        <v/>
      </c>
      <c s="86" t="str">
        <f>IF('S.D.PASTE SHEET'!J823="","",'S.D.PASTE SHEET'!J823)</f>
        <v/>
      </c>
      <c s="86" t="str">
        <f>IF('S.D.PASTE SHEET'!K823="","",'S.D.PASTE SHEET'!K823)</f>
        <v/>
      </c>
      <c s="86" t="str">
        <f>IF('S.D.PASTE SHEET'!L823="","",'S.D.PASTE SHEET'!L823)</f>
        <v/>
      </c>
      <c s="86" t="str">
        <f>IF('S.D.PASTE SHEET'!M823="","",'S.D.PASTE SHEET'!M823)</f>
        <v/>
      </c>
      <c s="86" t="str">
        <f>IF('S.D.PASTE SHEET'!N823="","",'S.D.PASTE SHEET'!N823)</f>
        <v/>
      </c>
      <c s="86" t="str">
        <f>IF('S.D.PASTE SHEET'!O823="","",'S.D.PASTE SHEET'!O823)</f>
        <v/>
      </c>
      <c s="86" t="str">
        <f>IF('S.D.PASTE SHEET'!P823="","",'S.D.PASTE SHEET'!P823)</f>
        <v/>
      </c>
      <c s="86" t="str">
        <f>IF('S.D.PASTE SHEET'!Q823="","",'S.D.PASTE SHEET'!Q823)</f>
        <v/>
      </c>
      <c s="86" t="str">
        <f>IF('S.D.PASTE SHEET'!R823="","",'S.D.PASTE SHEET'!R823)</f>
        <v/>
      </c>
      <c s="86" t="str">
        <f>IF('S.D.PASTE SHEET'!S823="","",'S.D.PASTE SHEET'!S823)</f>
        <v/>
      </c>
      <c s="86" t="str">
        <f>IF('S.D.PASTE SHEET'!T823="","",'S.D.PASTE SHEET'!T823)</f>
        <v/>
      </c>
      <c s="86" t="str">
        <f>IF('S.D.PASTE SHEET'!U823="","",'S.D.PASTE SHEET'!U823)</f>
        <v/>
      </c>
      <c s="86" t="str">
        <f>IF('S.D.PASTE SHEET'!V823="","",'S.D.PASTE SHEET'!V823)</f>
        <v/>
      </c>
      <c s="86" t="str">
        <f>IF('S.D.PASTE SHEET'!W823="","",'S.D.PASTE SHEET'!W823)</f>
        <v/>
      </c>
      <c s="86" t="str">
        <f>IF('S.D.PASTE SHEET'!X823="","",'S.D.PASTE SHEET'!X823)</f>
        <v/>
      </c>
      <c s="86" t="str">
        <f>IF('S.D.PASTE SHEET'!Y823="","",'S.D.PASTE SHEET'!Y823)</f>
        <v/>
      </c>
      <c s="86" t="str">
        <f>IF('S.D.PASTE SHEET'!Z823="","",'S.D.PASTE SHEET'!Z823)</f>
        <v/>
      </c>
      <c s="86" t="str">
        <f>IF('S.D.PASTE SHEET'!AA823="","",'S.D.PASTE SHEET'!AA823)</f>
        <v/>
      </c>
      <c s="86" t="str">
        <f>IF('S.D.PASTE SHEET'!AB823="","",'S.D.PASTE SHEET'!AB823)</f>
        <v/>
      </c>
      <c s="86" t="str">
        <f>IF('S.D.PASTE SHEET'!AC823="","",'S.D.PASTE SHEET'!AC823)</f>
        <v/>
      </c>
      <c s="86" t="str">
        <f>IF('S.D.PASTE SHEET'!AD823="","",'S.D.PASTE SHEET'!AD823)</f>
        <v/>
      </c>
      <c s="87"/>
      <c s="88" t="str">
        <f>IF(AK823="","",IF(AK823&gt;0,COUNT($AG$2:AG823),""))</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23" s="88" t="str">
        <f>IF(BC823="","",IF(BC823&gt;0,COUNT($AY$2:AY823),""))</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24" spans="1:66" ht="15.75" customHeight="1">
      <c r="A824" s="86" t="str">
        <f>IF('S.D.PASTE SHEET'!A824="","",'S.D.PASTE SHEET'!A824)</f>
        <v/>
      </c>
      <c s="86" t="str">
        <f>IF('S.D.PASTE SHEET'!B824="","",'S.D.PASTE SHEET'!B824)</f>
        <v/>
      </c>
      <c s="86" t="str">
        <f>IF('S.D.PASTE SHEET'!C824="","",'S.D.PASTE SHEET'!C824)</f>
        <v/>
      </c>
      <c s="86" t="str">
        <f>IF('S.D.PASTE SHEET'!D824="","",'S.D.PASTE SHEET'!D824)</f>
        <v/>
      </c>
      <c s="86" t="str">
        <f>IF('S.D.PASTE SHEET'!E824="","",'S.D.PASTE SHEET'!E824)</f>
        <v/>
      </c>
      <c s="86" t="str">
        <f>IF('S.D.PASTE SHEET'!F824="","",'S.D.PASTE SHEET'!F824)</f>
        <v/>
      </c>
      <c s="86" t="str">
        <f>IF('S.D.PASTE SHEET'!G824="","",'S.D.PASTE SHEET'!G824)</f>
        <v/>
      </c>
      <c s="86" t="str">
        <f>IF('S.D.PASTE SHEET'!H824="","",'S.D.PASTE SHEET'!H824)</f>
        <v/>
      </c>
      <c s="86" t="str">
        <f>IF('S.D.PASTE SHEET'!I824="","",'S.D.PASTE SHEET'!I824)</f>
        <v/>
      </c>
      <c s="86" t="str">
        <f>IF('S.D.PASTE SHEET'!J824="","",'S.D.PASTE SHEET'!J824)</f>
        <v/>
      </c>
      <c s="86" t="str">
        <f>IF('S.D.PASTE SHEET'!K824="","",'S.D.PASTE SHEET'!K824)</f>
        <v/>
      </c>
      <c s="86" t="str">
        <f>IF('S.D.PASTE SHEET'!L824="","",'S.D.PASTE SHEET'!L824)</f>
        <v/>
      </c>
      <c s="86" t="str">
        <f>IF('S.D.PASTE SHEET'!M824="","",'S.D.PASTE SHEET'!M824)</f>
        <v/>
      </c>
      <c s="86" t="str">
        <f>IF('S.D.PASTE SHEET'!N824="","",'S.D.PASTE SHEET'!N824)</f>
        <v/>
      </c>
      <c s="86" t="str">
        <f>IF('S.D.PASTE SHEET'!O824="","",'S.D.PASTE SHEET'!O824)</f>
        <v/>
      </c>
      <c s="86" t="str">
        <f>IF('S.D.PASTE SHEET'!P824="","",'S.D.PASTE SHEET'!P824)</f>
        <v/>
      </c>
      <c s="86" t="str">
        <f>IF('S.D.PASTE SHEET'!Q824="","",'S.D.PASTE SHEET'!Q824)</f>
        <v/>
      </c>
      <c s="86" t="str">
        <f>IF('S.D.PASTE SHEET'!R824="","",'S.D.PASTE SHEET'!R824)</f>
        <v/>
      </c>
      <c s="86" t="str">
        <f>IF('S.D.PASTE SHEET'!S824="","",'S.D.PASTE SHEET'!S824)</f>
        <v/>
      </c>
      <c s="86" t="str">
        <f>IF('S.D.PASTE SHEET'!T824="","",'S.D.PASTE SHEET'!T824)</f>
        <v/>
      </c>
      <c s="86" t="str">
        <f>IF('S.D.PASTE SHEET'!U824="","",'S.D.PASTE SHEET'!U824)</f>
        <v/>
      </c>
      <c s="86" t="str">
        <f>IF('S.D.PASTE SHEET'!V824="","",'S.D.PASTE SHEET'!V824)</f>
        <v/>
      </c>
      <c s="86" t="str">
        <f>IF('S.D.PASTE SHEET'!W824="","",'S.D.PASTE SHEET'!W824)</f>
        <v/>
      </c>
      <c s="86" t="str">
        <f>IF('S.D.PASTE SHEET'!X824="","",'S.D.PASTE SHEET'!X824)</f>
        <v/>
      </c>
      <c s="86" t="str">
        <f>IF('S.D.PASTE SHEET'!Y824="","",'S.D.PASTE SHEET'!Y824)</f>
        <v/>
      </c>
      <c s="86" t="str">
        <f>IF('S.D.PASTE SHEET'!Z824="","",'S.D.PASTE SHEET'!Z824)</f>
        <v/>
      </c>
      <c s="86" t="str">
        <f>IF('S.D.PASTE SHEET'!AA824="","",'S.D.PASTE SHEET'!AA824)</f>
        <v/>
      </c>
      <c s="86" t="str">
        <f>IF('S.D.PASTE SHEET'!AB824="","",'S.D.PASTE SHEET'!AB824)</f>
        <v/>
      </c>
      <c s="86" t="str">
        <f>IF('S.D.PASTE SHEET'!AC824="","",'S.D.PASTE SHEET'!AC824)</f>
        <v/>
      </c>
      <c s="86" t="str">
        <f>IF('S.D.PASTE SHEET'!AD824="","",'S.D.PASTE SHEET'!AD824)</f>
        <v/>
      </c>
      <c s="87"/>
      <c s="88" t="str">
        <f>IF(AK824="","",IF(AK824&gt;0,COUNT($AG$2:AG824),""))</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24" s="88" t="str">
        <f>IF(BC824="","",IF(BC824&gt;0,COUNT($AY$2:AY824),""))</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25" spans="1:66" ht="15.75" customHeight="1">
      <c r="A825" s="86" t="str">
        <f>IF('S.D.PASTE SHEET'!A825="","",'S.D.PASTE SHEET'!A825)</f>
        <v/>
      </c>
      <c s="86" t="str">
        <f>IF('S.D.PASTE SHEET'!B825="","",'S.D.PASTE SHEET'!B825)</f>
        <v/>
      </c>
      <c s="86" t="str">
        <f>IF('S.D.PASTE SHEET'!C825="","",'S.D.PASTE SHEET'!C825)</f>
        <v/>
      </c>
      <c s="86" t="str">
        <f>IF('S.D.PASTE SHEET'!D825="","",'S.D.PASTE SHEET'!D825)</f>
        <v/>
      </c>
      <c s="86" t="str">
        <f>IF('S.D.PASTE SHEET'!E825="","",'S.D.PASTE SHEET'!E825)</f>
        <v/>
      </c>
      <c s="86" t="str">
        <f>IF('S.D.PASTE SHEET'!F825="","",'S.D.PASTE SHEET'!F825)</f>
        <v/>
      </c>
      <c s="86" t="str">
        <f>IF('S.D.PASTE SHEET'!G825="","",'S.D.PASTE SHEET'!G825)</f>
        <v/>
      </c>
      <c s="86" t="str">
        <f>IF('S.D.PASTE SHEET'!H825="","",'S.D.PASTE SHEET'!H825)</f>
        <v/>
      </c>
      <c s="86" t="str">
        <f>IF('S.D.PASTE SHEET'!I825="","",'S.D.PASTE SHEET'!I825)</f>
        <v/>
      </c>
      <c s="86" t="str">
        <f>IF('S.D.PASTE SHEET'!J825="","",'S.D.PASTE SHEET'!J825)</f>
        <v/>
      </c>
      <c s="86" t="str">
        <f>IF('S.D.PASTE SHEET'!K825="","",'S.D.PASTE SHEET'!K825)</f>
        <v/>
      </c>
      <c s="86" t="str">
        <f>IF('S.D.PASTE SHEET'!L825="","",'S.D.PASTE SHEET'!L825)</f>
        <v/>
      </c>
      <c s="86" t="str">
        <f>IF('S.D.PASTE SHEET'!M825="","",'S.D.PASTE SHEET'!M825)</f>
        <v/>
      </c>
      <c s="86" t="str">
        <f>IF('S.D.PASTE SHEET'!N825="","",'S.D.PASTE SHEET'!N825)</f>
        <v/>
      </c>
      <c s="86" t="str">
        <f>IF('S.D.PASTE SHEET'!O825="","",'S.D.PASTE SHEET'!O825)</f>
        <v/>
      </c>
      <c s="86" t="str">
        <f>IF('S.D.PASTE SHEET'!P825="","",'S.D.PASTE SHEET'!P825)</f>
        <v/>
      </c>
      <c s="86" t="str">
        <f>IF('S.D.PASTE SHEET'!Q825="","",'S.D.PASTE SHEET'!Q825)</f>
        <v/>
      </c>
      <c s="86" t="str">
        <f>IF('S.D.PASTE SHEET'!R825="","",'S.D.PASTE SHEET'!R825)</f>
        <v/>
      </c>
      <c s="86" t="str">
        <f>IF('S.D.PASTE SHEET'!S825="","",'S.D.PASTE SHEET'!S825)</f>
        <v/>
      </c>
      <c s="86" t="str">
        <f>IF('S.D.PASTE SHEET'!T825="","",'S.D.PASTE SHEET'!T825)</f>
        <v/>
      </c>
      <c s="86" t="str">
        <f>IF('S.D.PASTE SHEET'!U825="","",'S.D.PASTE SHEET'!U825)</f>
        <v/>
      </c>
      <c s="86" t="str">
        <f>IF('S.D.PASTE SHEET'!V825="","",'S.D.PASTE SHEET'!V825)</f>
        <v/>
      </c>
      <c s="86" t="str">
        <f>IF('S.D.PASTE SHEET'!W825="","",'S.D.PASTE SHEET'!W825)</f>
        <v/>
      </c>
      <c s="86" t="str">
        <f>IF('S.D.PASTE SHEET'!X825="","",'S.D.PASTE SHEET'!X825)</f>
        <v/>
      </c>
      <c s="86" t="str">
        <f>IF('S.D.PASTE SHEET'!Y825="","",'S.D.PASTE SHEET'!Y825)</f>
        <v/>
      </c>
      <c s="86" t="str">
        <f>IF('S.D.PASTE SHEET'!Z825="","",'S.D.PASTE SHEET'!Z825)</f>
        <v/>
      </c>
      <c s="86" t="str">
        <f>IF('S.D.PASTE SHEET'!AA825="","",'S.D.PASTE SHEET'!AA825)</f>
        <v/>
      </c>
      <c s="86" t="str">
        <f>IF('S.D.PASTE SHEET'!AB825="","",'S.D.PASTE SHEET'!AB825)</f>
        <v/>
      </c>
      <c s="86" t="str">
        <f>IF('S.D.PASTE SHEET'!AC825="","",'S.D.PASTE SHEET'!AC825)</f>
        <v/>
      </c>
      <c s="86" t="str">
        <f>IF('S.D.PASTE SHEET'!AD825="","",'S.D.PASTE SHEET'!AD825)</f>
        <v/>
      </c>
      <c s="87"/>
      <c s="88" t="str">
        <f>IF(AK825="","",IF(AK825&gt;0,COUNT($AG$2:AG825),""))</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25" s="88" t="str">
        <f>IF(BC825="","",IF(BC825&gt;0,COUNT($AY$2:AY825),""))</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26" spans="1:66" ht="15.75" customHeight="1">
      <c r="A826" s="86" t="str">
        <f>IF('S.D.PASTE SHEET'!A826="","",'S.D.PASTE SHEET'!A826)</f>
        <v/>
      </c>
      <c s="86" t="str">
        <f>IF('S.D.PASTE SHEET'!B826="","",'S.D.PASTE SHEET'!B826)</f>
        <v/>
      </c>
      <c s="86" t="str">
        <f>IF('S.D.PASTE SHEET'!C826="","",'S.D.PASTE SHEET'!C826)</f>
        <v/>
      </c>
      <c s="86" t="str">
        <f>IF('S.D.PASTE SHEET'!D826="","",'S.D.PASTE SHEET'!D826)</f>
        <v/>
      </c>
      <c s="86" t="str">
        <f>IF('S.D.PASTE SHEET'!E826="","",'S.D.PASTE SHEET'!E826)</f>
        <v/>
      </c>
      <c s="86" t="str">
        <f>IF('S.D.PASTE SHEET'!F826="","",'S.D.PASTE SHEET'!F826)</f>
        <v/>
      </c>
      <c s="86" t="str">
        <f>IF('S.D.PASTE SHEET'!G826="","",'S.D.PASTE SHEET'!G826)</f>
        <v/>
      </c>
      <c s="86" t="str">
        <f>IF('S.D.PASTE SHEET'!H826="","",'S.D.PASTE SHEET'!H826)</f>
        <v/>
      </c>
      <c s="86" t="str">
        <f>IF('S.D.PASTE SHEET'!I826="","",'S.D.PASTE SHEET'!I826)</f>
        <v/>
      </c>
      <c s="86" t="str">
        <f>IF('S.D.PASTE SHEET'!J826="","",'S.D.PASTE SHEET'!J826)</f>
        <v/>
      </c>
      <c s="86" t="str">
        <f>IF('S.D.PASTE SHEET'!K826="","",'S.D.PASTE SHEET'!K826)</f>
        <v/>
      </c>
      <c s="86" t="str">
        <f>IF('S.D.PASTE SHEET'!L826="","",'S.D.PASTE SHEET'!L826)</f>
        <v/>
      </c>
      <c s="86" t="str">
        <f>IF('S.D.PASTE SHEET'!M826="","",'S.D.PASTE SHEET'!M826)</f>
        <v/>
      </c>
      <c s="86" t="str">
        <f>IF('S.D.PASTE SHEET'!N826="","",'S.D.PASTE SHEET'!N826)</f>
        <v/>
      </c>
      <c s="86" t="str">
        <f>IF('S.D.PASTE SHEET'!O826="","",'S.D.PASTE SHEET'!O826)</f>
        <v/>
      </c>
      <c s="86" t="str">
        <f>IF('S.D.PASTE SHEET'!P826="","",'S.D.PASTE SHEET'!P826)</f>
        <v/>
      </c>
      <c s="86" t="str">
        <f>IF('S.D.PASTE SHEET'!Q826="","",'S.D.PASTE SHEET'!Q826)</f>
        <v/>
      </c>
      <c s="86" t="str">
        <f>IF('S.D.PASTE SHEET'!R826="","",'S.D.PASTE SHEET'!R826)</f>
        <v/>
      </c>
      <c s="86" t="str">
        <f>IF('S.D.PASTE SHEET'!S826="","",'S.D.PASTE SHEET'!S826)</f>
        <v/>
      </c>
      <c s="86" t="str">
        <f>IF('S.D.PASTE SHEET'!T826="","",'S.D.PASTE SHEET'!T826)</f>
        <v/>
      </c>
      <c s="86" t="str">
        <f>IF('S.D.PASTE SHEET'!U826="","",'S.D.PASTE SHEET'!U826)</f>
        <v/>
      </c>
      <c s="86" t="str">
        <f>IF('S.D.PASTE SHEET'!V826="","",'S.D.PASTE SHEET'!V826)</f>
        <v/>
      </c>
      <c s="86" t="str">
        <f>IF('S.D.PASTE SHEET'!W826="","",'S.D.PASTE SHEET'!W826)</f>
        <v/>
      </c>
      <c s="86" t="str">
        <f>IF('S.D.PASTE SHEET'!X826="","",'S.D.PASTE SHEET'!X826)</f>
        <v/>
      </c>
      <c s="86" t="str">
        <f>IF('S.D.PASTE SHEET'!Y826="","",'S.D.PASTE SHEET'!Y826)</f>
        <v/>
      </c>
      <c s="86" t="str">
        <f>IF('S.D.PASTE SHEET'!Z826="","",'S.D.PASTE SHEET'!Z826)</f>
        <v/>
      </c>
      <c s="86" t="str">
        <f>IF('S.D.PASTE SHEET'!AA826="","",'S.D.PASTE SHEET'!AA826)</f>
        <v/>
      </c>
      <c s="86" t="str">
        <f>IF('S.D.PASTE SHEET'!AB826="","",'S.D.PASTE SHEET'!AB826)</f>
        <v/>
      </c>
      <c s="86" t="str">
        <f>IF('S.D.PASTE SHEET'!AC826="","",'S.D.PASTE SHEET'!AC826)</f>
        <v/>
      </c>
      <c s="86" t="str">
        <f>IF('S.D.PASTE SHEET'!AD826="","",'S.D.PASTE SHEET'!AD826)</f>
        <v/>
      </c>
      <c s="87"/>
      <c s="88" t="str">
        <f>IF(AK826="","",IF(AK826&gt;0,COUNT($AG$2:AG826),""))</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26" s="88" t="str">
        <f>IF(BC826="","",IF(BC826&gt;0,COUNT($AY$2:AY826),""))</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27" spans="1:66" ht="15.75" customHeight="1">
      <c r="A827" s="86" t="str">
        <f>IF('S.D.PASTE SHEET'!A827="","",'S.D.PASTE SHEET'!A827)</f>
        <v/>
      </c>
      <c s="86" t="str">
        <f>IF('S.D.PASTE SHEET'!B827="","",'S.D.PASTE SHEET'!B827)</f>
        <v/>
      </c>
      <c s="86" t="str">
        <f>IF('S.D.PASTE SHEET'!C827="","",'S.D.PASTE SHEET'!C827)</f>
        <v/>
      </c>
      <c s="86" t="str">
        <f>IF('S.D.PASTE SHEET'!D827="","",'S.D.PASTE SHEET'!D827)</f>
        <v/>
      </c>
      <c s="86" t="str">
        <f>IF('S.D.PASTE SHEET'!E827="","",'S.D.PASTE SHEET'!E827)</f>
        <v/>
      </c>
      <c s="86" t="str">
        <f>IF('S.D.PASTE SHEET'!F827="","",'S.D.PASTE SHEET'!F827)</f>
        <v/>
      </c>
      <c s="86" t="str">
        <f>IF('S.D.PASTE SHEET'!G827="","",'S.D.PASTE SHEET'!G827)</f>
        <v/>
      </c>
      <c s="86" t="str">
        <f>IF('S.D.PASTE SHEET'!H827="","",'S.D.PASTE SHEET'!H827)</f>
        <v/>
      </c>
      <c s="86" t="str">
        <f>IF('S.D.PASTE SHEET'!I827="","",'S.D.PASTE SHEET'!I827)</f>
        <v/>
      </c>
      <c s="86" t="str">
        <f>IF('S.D.PASTE SHEET'!J827="","",'S.D.PASTE SHEET'!J827)</f>
        <v/>
      </c>
      <c s="86" t="str">
        <f>IF('S.D.PASTE SHEET'!K827="","",'S.D.PASTE SHEET'!K827)</f>
        <v/>
      </c>
      <c s="86" t="str">
        <f>IF('S.D.PASTE SHEET'!L827="","",'S.D.PASTE SHEET'!L827)</f>
        <v/>
      </c>
      <c s="86" t="str">
        <f>IF('S.D.PASTE SHEET'!M827="","",'S.D.PASTE SHEET'!M827)</f>
        <v/>
      </c>
      <c s="86" t="str">
        <f>IF('S.D.PASTE SHEET'!N827="","",'S.D.PASTE SHEET'!N827)</f>
        <v/>
      </c>
      <c s="86" t="str">
        <f>IF('S.D.PASTE SHEET'!O827="","",'S.D.PASTE SHEET'!O827)</f>
        <v/>
      </c>
      <c s="86" t="str">
        <f>IF('S.D.PASTE SHEET'!P827="","",'S.D.PASTE SHEET'!P827)</f>
        <v/>
      </c>
      <c s="86" t="str">
        <f>IF('S.D.PASTE SHEET'!Q827="","",'S.D.PASTE SHEET'!Q827)</f>
        <v/>
      </c>
      <c s="86" t="str">
        <f>IF('S.D.PASTE SHEET'!R827="","",'S.D.PASTE SHEET'!R827)</f>
        <v/>
      </c>
      <c s="86" t="str">
        <f>IF('S.D.PASTE SHEET'!S827="","",'S.D.PASTE SHEET'!S827)</f>
        <v/>
      </c>
      <c s="86" t="str">
        <f>IF('S.D.PASTE SHEET'!T827="","",'S.D.PASTE SHEET'!T827)</f>
        <v/>
      </c>
      <c s="86" t="str">
        <f>IF('S.D.PASTE SHEET'!U827="","",'S.D.PASTE SHEET'!U827)</f>
        <v/>
      </c>
      <c s="86" t="str">
        <f>IF('S.D.PASTE SHEET'!V827="","",'S.D.PASTE SHEET'!V827)</f>
        <v/>
      </c>
      <c s="86" t="str">
        <f>IF('S.D.PASTE SHEET'!W827="","",'S.D.PASTE SHEET'!W827)</f>
        <v/>
      </c>
      <c s="86" t="str">
        <f>IF('S.D.PASTE SHEET'!X827="","",'S.D.PASTE SHEET'!X827)</f>
        <v/>
      </c>
      <c s="86" t="str">
        <f>IF('S.D.PASTE SHEET'!Y827="","",'S.D.PASTE SHEET'!Y827)</f>
        <v/>
      </c>
      <c s="86" t="str">
        <f>IF('S.D.PASTE SHEET'!Z827="","",'S.D.PASTE SHEET'!Z827)</f>
        <v/>
      </c>
      <c s="86" t="str">
        <f>IF('S.D.PASTE SHEET'!AA827="","",'S.D.PASTE SHEET'!AA827)</f>
        <v/>
      </c>
      <c s="86" t="str">
        <f>IF('S.D.PASTE SHEET'!AB827="","",'S.D.PASTE SHEET'!AB827)</f>
        <v/>
      </c>
      <c s="86" t="str">
        <f>IF('S.D.PASTE SHEET'!AC827="","",'S.D.PASTE SHEET'!AC827)</f>
        <v/>
      </c>
      <c s="86" t="str">
        <f>IF('S.D.PASTE SHEET'!AD827="","",'S.D.PASTE SHEET'!AD827)</f>
        <v/>
      </c>
      <c s="87"/>
      <c s="88" t="str">
        <f>IF(AK827="","",IF(AK827&gt;0,COUNT($AG$2:AG827),""))</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27" s="88" t="str">
        <f>IF(BC827="","",IF(BC827&gt;0,COUNT($AY$2:AY827),""))</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28" spans="1:66" ht="15.75" customHeight="1">
      <c r="A828" s="86" t="str">
        <f>IF('S.D.PASTE SHEET'!A828="","",'S.D.PASTE SHEET'!A828)</f>
        <v/>
      </c>
      <c s="86" t="str">
        <f>IF('S.D.PASTE SHEET'!B828="","",'S.D.PASTE SHEET'!B828)</f>
        <v/>
      </c>
      <c s="86" t="str">
        <f>IF('S.D.PASTE SHEET'!C828="","",'S.D.PASTE SHEET'!C828)</f>
        <v/>
      </c>
      <c s="86" t="str">
        <f>IF('S.D.PASTE SHEET'!D828="","",'S.D.PASTE SHEET'!D828)</f>
        <v/>
      </c>
      <c s="86" t="str">
        <f>IF('S.D.PASTE SHEET'!E828="","",'S.D.PASTE SHEET'!E828)</f>
        <v/>
      </c>
      <c s="86" t="str">
        <f>IF('S.D.PASTE SHEET'!F828="","",'S.D.PASTE SHEET'!F828)</f>
        <v/>
      </c>
      <c s="86" t="str">
        <f>IF('S.D.PASTE SHEET'!G828="","",'S.D.PASTE SHEET'!G828)</f>
        <v/>
      </c>
      <c s="86" t="str">
        <f>IF('S.D.PASTE SHEET'!H828="","",'S.D.PASTE SHEET'!H828)</f>
        <v/>
      </c>
      <c s="86" t="str">
        <f>IF('S.D.PASTE SHEET'!I828="","",'S.D.PASTE SHEET'!I828)</f>
        <v/>
      </c>
      <c s="86" t="str">
        <f>IF('S.D.PASTE SHEET'!J828="","",'S.D.PASTE SHEET'!J828)</f>
        <v/>
      </c>
      <c s="86" t="str">
        <f>IF('S.D.PASTE SHEET'!K828="","",'S.D.PASTE SHEET'!K828)</f>
        <v/>
      </c>
      <c s="86" t="str">
        <f>IF('S.D.PASTE SHEET'!L828="","",'S.D.PASTE SHEET'!L828)</f>
        <v/>
      </c>
      <c s="86" t="str">
        <f>IF('S.D.PASTE SHEET'!M828="","",'S.D.PASTE SHEET'!M828)</f>
        <v/>
      </c>
      <c s="86" t="str">
        <f>IF('S.D.PASTE SHEET'!N828="","",'S.D.PASTE SHEET'!N828)</f>
        <v/>
      </c>
      <c s="86" t="str">
        <f>IF('S.D.PASTE SHEET'!O828="","",'S.D.PASTE SHEET'!O828)</f>
        <v/>
      </c>
      <c s="86" t="str">
        <f>IF('S.D.PASTE SHEET'!P828="","",'S.D.PASTE SHEET'!P828)</f>
        <v/>
      </c>
      <c s="86" t="str">
        <f>IF('S.D.PASTE SHEET'!Q828="","",'S.D.PASTE SHEET'!Q828)</f>
        <v/>
      </c>
      <c s="86" t="str">
        <f>IF('S.D.PASTE SHEET'!R828="","",'S.D.PASTE SHEET'!R828)</f>
        <v/>
      </c>
      <c s="86" t="str">
        <f>IF('S.D.PASTE SHEET'!S828="","",'S.D.PASTE SHEET'!S828)</f>
        <v/>
      </c>
      <c s="86" t="str">
        <f>IF('S.D.PASTE SHEET'!T828="","",'S.D.PASTE SHEET'!T828)</f>
        <v/>
      </c>
      <c s="86" t="str">
        <f>IF('S.D.PASTE SHEET'!U828="","",'S.D.PASTE SHEET'!U828)</f>
        <v/>
      </c>
      <c s="86" t="str">
        <f>IF('S.D.PASTE SHEET'!V828="","",'S.D.PASTE SHEET'!V828)</f>
        <v/>
      </c>
      <c s="86" t="str">
        <f>IF('S.D.PASTE SHEET'!W828="","",'S.D.PASTE SHEET'!W828)</f>
        <v/>
      </c>
      <c s="86" t="str">
        <f>IF('S.D.PASTE SHEET'!X828="","",'S.D.PASTE SHEET'!X828)</f>
        <v/>
      </c>
      <c s="86" t="str">
        <f>IF('S.D.PASTE SHEET'!Y828="","",'S.D.PASTE SHEET'!Y828)</f>
        <v/>
      </c>
      <c s="86" t="str">
        <f>IF('S.D.PASTE SHEET'!Z828="","",'S.D.PASTE SHEET'!Z828)</f>
        <v/>
      </c>
      <c s="86" t="str">
        <f>IF('S.D.PASTE SHEET'!AA828="","",'S.D.PASTE SHEET'!AA828)</f>
        <v/>
      </c>
      <c s="86" t="str">
        <f>IF('S.D.PASTE SHEET'!AB828="","",'S.D.PASTE SHEET'!AB828)</f>
        <v/>
      </c>
      <c s="86" t="str">
        <f>IF('S.D.PASTE SHEET'!AC828="","",'S.D.PASTE SHEET'!AC828)</f>
        <v/>
      </c>
      <c s="86" t="str">
        <f>IF('S.D.PASTE SHEET'!AD828="","",'S.D.PASTE SHEET'!AD828)</f>
        <v/>
      </c>
      <c s="87"/>
      <c s="88" t="str">
        <f>IF(AK828="","",IF(AK828&gt;0,COUNT($AG$2:AG828),""))</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28" s="88" t="str">
        <f>IF(BC828="","",IF(BC828&gt;0,COUNT($AY$2:AY828),""))</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29" spans="1:66" ht="15.75" customHeight="1">
      <c r="A829" s="86" t="str">
        <f>IF('S.D.PASTE SHEET'!A829="","",'S.D.PASTE SHEET'!A829)</f>
        <v/>
      </c>
      <c s="86" t="str">
        <f>IF('S.D.PASTE SHEET'!B829="","",'S.D.PASTE SHEET'!B829)</f>
        <v/>
      </c>
      <c s="86" t="str">
        <f>IF('S.D.PASTE SHEET'!C829="","",'S.D.PASTE SHEET'!C829)</f>
        <v/>
      </c>
      <c s="86" t="str">
        <f>IF('S.D.PASTE SHEET'!D829="","",'S.D.PASTE SHEET'!D829)</f>
        <v/>
      </c>
      <c s="86" t="str">
        <f>IF('S.D.PASTE SHEET'!E829="","",'S.D.PASTE SHEET'!E829)</f>
        <v/>
      </c>
      <c s="86" t="str">
        <f>IF('S.D.PASTE SHEET'!F829="","",'S.D.PASTE SHEET'!F829)</f>
        <v/>
      </c>
      <c s="86" t="str">
        <f>IF('S.D.PASTE SHEET'!G829="","",'S.D.PASTE SHEET'!G829)</f>
        <v/>
      </c>
      <c s="86" t="str">
        <f>IF('S.D.PASTE SHEET'!H829="","",'S.D.PASTE SHEET'!H829)</f>
        <v/>
      </c>
      <c s="86" t="str">
        <f>IF('S.D.PASTE SHEET'!I829="","",'S.D.PASTE SHEET'!I829)</f>
        <v/>
      </c>
      <c s="86" t="str">
        <f>IF('S.D.PASTE SHEET'!J829="","",'S.D.PASTE SHEET'!J829)</f>
        <v/>
      </c>
      <c s="86" t="str">
        <f>IF('S.D.PASTE SHEET'!K829="","",'S.D.PASTE SHEET'!K829)</f>
        <v/>
      </c>
      <c s="86" t="str">
        <f>IF('S.D.PASTE SHEET'!L829="","",'S.D.PASTE SHEET'!L829)</f>
        <v/>
      </c>
      <c s="86" t="str">
        <f>IF('S.D.PASTE SHEET'!M829="","",'S.D.PASTE SHEET'!M829)</f>
        <v/>
      </c>
      <c s="86" t="str">
        <f>IF('S.D.PASTE SHEET'!N829="","",'S.D.PASTE SHEET'!N829)</f>
        <v/>
      </c>
      <c s="86" t="str">
        <f>IF('S.D.PASTE SHEET'!O829="","",'S.D.PASTE SHEET'!O829)</f>
        <v/>
      </c>
      <c s="86" t="str">
        <f>IF('S.D.PASTE SHEET'!P829="","",'S.D.PASTE SHEET'!P829)</f>
        <v/>
      </c>
      <c s="86" t="str">
        <f>IF('S.D.PASTE SHEET'!Q829="","",'S.D.PASTE SHEET'!Q829)</f>
        <v/>
      </c>
      <c s="86" t="str">
        <f>IF('S.D.PASTE SHEET'!R829="","",'S.D.PASTE SHEET'!R829)</f>
        <v/>
      </c>
      <c s="86" t="str">
        <f>IF('S.D.PASTE SHEET'!S829="","",'S.D.PASTE SHEET'!S829)</f>
        <v/>
      </c>
      <c s="86" t="str">
        <f>IF('S.D.PASTE SHEET'!T829="","",'S.D.PASTE SHEET'!T829)</f>
        <v/>
      </c>
      <c s="86" t="str">
        <f>IF('S.D.PASTE SHEET'!U829="","",'S.D.PASTE SHEET'!U829)</f>
        <v/>
      </c>
      <c s="86" t="str">
        <f>IF('S.D.PASTE SHEET'!V829="","",'S.D.PASTE SHEET'!V829)</f>
        <v/>
      </c>
      <c s="86" t="str">
        <f>IF('S.D.PASTE SHEET'!W829="","",'S.D.PASTE SHEET'!W829)</f>
        <v/>
      </c>
      <c s="86" t="str">
        <f>IF('S.D.PASTE SHEET'!X829="","",'S.D.PASTE SHEET'!X829)</f>
        <v/>
      </c>
      <c s="86" t="str">
        <f>IF('S.D.PASTE SHEET'!Y829="","",'S.D.PASTE SHEET'!Y829)</f>
        <v/>
      </c>
      <c s="86" t="str">
        <f>IF('S.D.PASTE SHEET'!Z829="","",'S.D.PASTE SHEET'!Z829)</f>
        <v/>
      </c>
      <c s="86" t="str">
        <f>IF('S.D.PASTE SHEET'!AA829="","",'S.D.PASTE SHEET'!AA829)</f>
        <v/>
      </c>
      <c s="86" t="str">
        <f>IF('S.D.PASTE SHEET'!AB829="","",'S.D.PASTE SHEET'!AB829)</f>
        <v/>
      </c>
      <c s="86" t="str">
        <f>IF('S.D.PASTE SHEET'!AC829="","",'S.D.PASTE SHEET'!AC829)</f>
        <v/>
      </c>
      <c s="86" t="str">
        <f>IF('S.D.PASTE SHEET'!AD829="","",'S.D.PASTE SHEET'!AD829)</f>
        <v/>
      </c>
      <c s="87"/>
      <c s="88" t="str">
        <f>IF(AK829="","",IF(AK829&gt;0,COUNT($AG$2:AG829),""))</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29" s="88" t="str">
        <f>IF(BC829="","",IF(BC829&gt;0,COUNT($AY$2:AY829),""))</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30" spans="1:66" ht="15.75" customHeight="1">
      <c r="A830" s="86" t="str">
        <f>IF('S.D.PASTE SHEET'!A830="","",'S.D.PASTE SHEET'!A830)</f>
        <v/>
      </c>
      <c s="86" t="str">
        <f>IF('S.D.PASTE SHEET'!B830="","",'S.D.PASTE SHEET'!B830)</f>
        <v/>
      </c>
      <c s="86" t="str">
        <f>IF('S.D.PASTE SHEET'!C830="","",'S.D.PASTE SHEET'!C830)</f>
        <v/>
      </c>
      <c s="86" t="str">
        <f>IF('S.D.PASTE SHEET'!D830="","",'S.D.PASTE SHEET'!D830)</f>
        <v/>
      </c>
      <c s="86" t="str">
        <f>IF('S.D.PASTE SHEET'!E830="","",'S.D.PASTE SHEET'!E830)</f>
        <v/>
      </c>
      <c s="86" t="str">
        <f>IF('S.D.PASTE SHEET'!F830="","",'S.D.PASTE SHEET'!F830)</f>
        <v/>
      </c>
      <c s="86" t="str">
        <f>IF('S.D.PASTE SHEET'!G830="","",'S.D.PASTE SHEET'!G830)</f>
        <v/>
      </c>
      <c s="86" t="str">
        <f>IF('S.D.PASTE SHEET'!H830="","",'S.D.PASTE SHEET'!H830)</f>
        <v/>
      </c>
      <c s="86" t="str">
        <f>IF('S.D.PASTE SHEET'!I830="","",'S.D.PASTE SHEET'!I830)</f>
        <v/>
      </c>
      <c s="86" t="str">
        <f>IF('S.D.PASTE SHEET'!J830="","",'S.D.PASTE SHEET'!J830)</f>
        <v/>
      </c>
      <c s="86" t="str">
        <f>IF('S.D.PASTE SHEET'!K830="","",'S.D.PASTE SHEET'!K830)</f>
        <v/>
      </c>
      <c s="86" t="str">
        <f>IF('S.D.PASTE SHEET'!L830="","",'S.D.PASTE SHEET'!L830)</f>
        <v/>
      </c>
      <c s="86" t="str">
        <f>IF('S.D.PASTE SHEET'!M830="","",'S.D.PASTE SHEET'!M830)</f>
        <v/>
      </c>
      <c s="86" t="str">
        <f>IF('S.D.PASTE SHEET'!N830="","",'S.D.PASTE SHEET'!N830)</f>
        <v/>
      </c>
      <c s="86" t="str">
        <f>IF('S.D.PASTE SHEET'!O830="","",'S.D.PASTE SHEET'!O830)</f>
        <v/>
      </c>
      <c s="86" t="str">
        <f>IF('S.D.PASTE SHEET'!P830="","",'S.D.PASTE SHEET'!P830)</f>
        <v/>
      </c>
      <c s="86" t="str">
        <f>IF('S.D.PASTE SHEET'!Q830="","",'S.D.PASTE SHEET'!Q830)</f>
        <v/>
      </c>
      <c s="86" t="str">
        <f>IF('S.D.PASTE SHEET'!R830="","",'S.D.PASTE SHEET'!R830)</f>
        <v/>
      </c>
      <c s="86" t="str">
        <f>IF('S.D.PASTE SHEET'!S830="","",'S.D.PASTE SHEET'!S830)</f>
        <v/>
      </c>
      <c s="86" t="str">
        <f>IF('S.D.PASTE SHEET'!T830="","",'S.D.PASTE SHEET'!T830)</f>
        <v/>
      </c>
      <c s="86" t="str">
        <f>IF('S.D.PASTE SHEET'!U830="","",'S.D.PASTE SHEET'!U830)</f>
        <v/>
      </c>
      <c s="86" t="str">
        <f>IF('S.D.PASTE SHEET'!V830="","",'S.D.PASTE SHEET'!V830)</f>
        <v/>
      </c>
      <c s="86" t="str">
        <f>IF('S.D.PASTE SHEET'!W830="","",'S.D.PASTE SHEET'!W830)</f>
        <v/>
      </c>
      <c s="86" t="str">
        <f>IF('S.D.PASTE SHEET'!X830="","",'S.D.PASTE SHEET'!X830)</f>
        <v/>
      </c>
      <c s="86" t="str">
        <f>IF('S.D.PASTE SHEET'!Y830="","",'S.D.PASTE SHEET'!Y830)</f>
        <v/>
      </c>
      <c s="86" t="str">
        <f>IF('S.D.PASTE SHEET'!Z830="","",'S.D.PASTE SHEET'!Z830)</f>
        <v/>
      </c>
      <c s="86" t="str">
        <f>IF('S.D.PASTE SHEET'!AA830="","",'S.D.PASTE SHEET'!AA830)</f>
        <v/>
      </c>
      <c s="86" t="str">
        <f>IF('S.D.PASTE SHEET'!AB830="","",'S.D.PASTE SHEET'!AB830)</f>
        <v/>
      </c>
      <c s="86" t="str">
        <f>IF('S.D.PASTE SHEET'!AC830="","",'S.D.PASTE SHEET'!AC830)</f>
        <v/>
      </c>
      <c s="86" t="str">
        <f>IF('S.D.PASTE SHEET'!AD830="","",'S.D.PASTE SHEET'!AD830)</f>
        <v/>
      </c>
      <c s="87"/>
      <c s="88" t="str">
        <f>IF(AK830="","",IF(AK830&gt;0,COUNT($AG$2:AG830),""))</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30" s="88" t="str">
        <f>IF(BC830="","",IF(BC830&gt;0,COUNT($AY$2:AY830),""))</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31" spans="1:66" ht="15.75" customHeight="1">
      <c r="A831" s="86" t="str">
        <f>IF('S.D.PASTE SHEET'!A831="","",'S.D.PASTE SHEET'!A831)</f>
        <v/>
      </c>
      <c s="86" t="str">
        <f>IF('S.D.PASTE SHEET'!B831="","",'S.D.PASTE SHEET'!B831)</f>
        <v/>
      </c>
      <c s="86" t="str">
        <f>IF('S.D.PASTE SHEET'!C831="","",'S.D.PASTE SHEET'!C831)</f>
        <v/>
      </c>
      <c s="86" t="str">
        <f>IF('S.D.PASTE SHEET'!D831="","",'S.D.PASTE SHEET'!D831)</f>
        <v/>
      </c>
      <c s="86" t="str">
        <f>IF('S.D.PASTE SHEET'!E831="","",'S.D.PASTE SHEET'!E831)</f>
        <v/>
      </c>
      <c s="86" t="str">
        <f>IF('S.D.PASTE SHEET'!F831="","",'S.D.PASTE SHEET'!F831)</f>
        <v/>
      </c>
      <c s="86" t="str">
        <f>IF('S.D.PASTE SHEET'!G831="","",'S.D.PASTE SHEET'!G831)</f>
        <v/>
      </c>
      <c s="86" t="str">
        <f>IF('S.D.PASTE SHEET'!H831="","",'S.D.PASTE SHEET'!H831)</f>
        <v/>
      </c>
      <c s="86" t="str">
        <f>IF('S.D.PASTE SHEET'!I831="","",'S.D.PASTE SHEET'!I831)</f>
        <v/>
      </c>
      <c s="86" t="str">
        <f>IF('S.D.PASTE SHEET'!J831="","",'S.D.PASTE SHEET'!J831)</f>
        <v/>
      </c>
      <c s="86" t="str">
        <f>IF('S.D.PASTE SHEET'!K831="","",'S.D.PASTE SHEET'!K831)</f>
        <v/>
      </c>
      <c s="86" t="str">
        <f>IF('S.D.PASTE SHEET'!L831="","",'S.D.PASTE SHEET'!L831)</f>
        <v/>
      </c>
      <c s="86" t="str">
        <f>IF('S.D.PASTE SHEET'!M831="","",'S.D.PASTE SHEET'!M831)</f>
        <v/>
      </c>
      <c s="86" t="str">
        <f>IF('S.D.PASTE SHEET'!N831="","",'S.D.PASTE SHEET'!N831)</f>
        <v/>
      </c>
      <c s="86" t="str">
        <f>IF('S.D.PASTE SHEET'!O831="","",'S.D.PASTE SHEET'!O831)</f>
        <v/>
      </c>
      <c s="86" t="str">
        <f>IF('S.D.PASTE SHEET'!P831="","",'S.D.PASTE SHEET'!P831)</f>
        <v/>
      </c>
      <c s="86" t="str">
        <f>IF('S.D.PASTE SHEET'!Q831="","",'S.D.PASTE SHEET'!Q831)</f>
        <v/>
      </c>
      <c s="86" t="str">
        <f>IF('S.D.PASTE SHEET'!R831="","",'S.D.PASTE SHEET'!R831)</f>
        <v/>
      </c>
      <c s="86" t="str">
        <f>IF('S.D.PASTE SHEET'!S831="","",'S.D.PASTE SHEET'!S831)</f>
        <v/>
      </c>
      <c s="86" t="str">
        <f>IF('S.D.PASTE SHEET'!T831="","",'S.D.PASTE SHEET'!T831)</f>
        <v/>
      </c>
      <c s="86" t="str">
        <f>IF('S.D.PASTE SHEET'!U831="","",'S.D.PASTE SHEET'!U831)</f>
        <v/>
      </c>
      <c s="86" t="str">
        <f>IF('S.D.PASTE SHEET'!V831="","",'S.D.PASTE SHEET'!V831)</f>
        <v/>
      </c>
      <c s="86" t="str">
        <f>IF('S.D.PASTE SHEET'!W831="","",'S.D.PASTE SHEET'!W831)</f>
        <v/>
      </c>
      <c s="86" t="str">
        <f>IF('S.D.PASTE SHEET'!X831="","",'S.D.PASTE SHEET'!X831)</f>
        <v/>
      </c>
      <c s="86" t="str">
        <f>IF('S.D.PASTE SHEET'!Y831="","",'S.D.PASTE SHEET'!Y831)</f>
        <v/>
      </c>
      <c s="86" t="str">
        <f>IF('S.D.PASTE SHEET'!Z831="","",'S.D.PASTE SHEET'!Z831)</f>
        <v/>
      </c>
      <c s="86" t="str">
        <f>IF('S.D.PASTE SHEET'!AA831="","",'S.D.PASTE SHEET'!AA831)</f>
        <v/>
      </c>
      <c s="86" t="str">
        <f>IF('S.D.PASTE SHEET'!AB831="","",'S.D.PASTE SHEET'!AB831)</f>
        <v/>
      </c>
      <c s="86" t="str">
        <f>IF('S.D.PASTE SHEET'!AC831="","",'S.D.PASTE SHEET'!AC831)</f>
        <v/>
      </c>
      <c s="86" t="str">
        <f>IF('S.D.PASTE SHEET'!AD831="","",'S.D.PASTE SHEET'!AD831)</f>
        <v/>
      </c>
      <c s="87"/>
      <c s="88" t="str">
        <f>IF(AK831="","",IF(AK831&gt;0,COUNT($AG$2:AG831),""))</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31" s="88" t="str">
        <f>IF(BC831="","",IF(BC831&gt;0,COUNT($AY$2:AY831),""))</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32" spans="1:66" ht="15.75" customHeight="1">
      <c r="A832" s="86" t="str">
        <f>IF('S.D.PASTE SHEET'!A832="","",'S.D.PASTE SHEET'!A832)</f>
        <v/>
      </c>
      <c s="86" t="str">
        <f>IF('S.D.PASTE SHEET'!B832="","",'S.D.PASTE SHEET'!B832)</f>
        <v/>
      </c>
      <c s="86" t="str">
        <f>IF('S.D.PASTE SHEET'!C832="","",'S.D.PASTE SHEET'!C832)</f>
        <v/>
      </c>
      <c s="86" t="str">
        <f>IF('S.D.PASTE SHEET'!D832="","",'S.D.PASTE SHEET'!D832)</f>
        <v/>
      </c>
      <c s="86" t="str">
        <f>IF('S.D.PASTE SHEET'!E832="","",'S.D.PASTE SHEET'!E832)</f>
        <v/>
      </c>
      <c s="86" t="str">
        <f>IF('S.D.PASTE SHEET'!F832="","",'S.D.PASTE SHEET'!F832)</f>
        <v/>
      </c>
      <c s="86" t="str">
        <f>IF('S.D.PASTE SHEET'!G832="","",'S.D.PASTE SHEET'!G832)</f>
        <v/>
      </c>
      <c s="86" t="str">
        <f>IF('S.D.PASTE SHEET'!H832="","",'S.D.PASTE SHEET'!H832)</f>
        <v/>
      </c>
      <c s="86" t="str">
        <f>IF('S.D.PASTE SHEET'!I832="","",'S.D.PASTE SHEET'!I832)</f>
        <v/>
      </c>
      <c s="86" t="str">
        <f>IF('S.D.PASTE SHEET'!J832="","",'S.D.PASTE SHEET'!J832)</f>
        <v/>
      </c>
      <c s="86" t="str">
        <f>IF('S.D.PASTE SHEET'!K832="","",'S.D.PASTE SHEET'!K832)</f>
        <v/>
      </c>
      <c s="86" t="str">
        <f>IF('S.D.PASTE SHEET'!L832="","",'S.D.PASTE SHEET'!L832)</f>
        <v/>
      </c>
      <c s="86" t="str">
        <f>IF('S.D.PASTE SHEET'!M832="","",'S.D.PASTE SHEET'!M832)</f>
        <v/>
      </c>
      <c s="86" t="str">
        <f>IF('S.D.PASTE SHEET'!N832="","",'S.D.PASTE SHEET'!N832)</f>
        <v/>
      </c>
      <c s="86" t="str">
        <f>IF('S.D.PASTE SHEET'!O832="","",'S.D.PASTE SHEET'!O832)</f>
        <v/>
      </c>
      <c s="86" t="str">
        <f>IF('S.D.PASTE SHEET'!P832="","",'S.D.PASTE SHEET'!P832)</f>
        <v/>
      </c>
      <c s="86" t="str">
        <f>IF('S.D.PASTE SHEET'!Q832="","",'S.D.PASTE SHEET'!Q832)</f>
        <v/>
      </c>
      <c s="86" t="str">
        <f>IF('S.D.PASTE SHEET'!R832="","",'S.D.PASTE SHEET'!R832)</f>
        <v/>
      </c>
      <c s="86" t="str">
        <f>IF('S.D.PASTE SHEET'!S832="","",'S.D.PASTE SHEET'!S832)</f>
        <v/>
      </c>
      <c s="86" t="str">
        <f>IF('S.D.PASTE SHEET'!T832="","",'S.D.PASTE SHEET'!T832)</f>
        <v/>
      </c>
      <c s="86" t="str">
        <f>IF('S.D.PASTE SHEET'!U832="","",'S.D.PASTE SHEET'!U832)</f>
        <v/>
      </c>
      <c s="86" t="str">
        <f>IF('S.D.PASTE SHEET'!V832="","",'S.D.PASTE SHEET'!V832)</f>
        <v/>
      </c>
      <c s="86" t="str">
        <f>IF('S.D.PASTE SHEET'!W832="","",'S.D.PASTE SHEET'!W832)</f>
        <v/>
      </c>
      <c s="86" t="str">
        <f>IF('S.D.PASTE SHEET'!X832="","",'S.D.PASTE SHEET'!X832)</f>
        <v/>
      </c>
      <c s="86" t="str">
        <f>IF('S.D.PASTE SHEET'!Y832="","",'S.D.PASTE SHEET'!Y832)</f>
        <v/>
      </c>
      <c s="86" t="str">
        <f>IF('S.D.PASTE SHEET'!Z832="","",'S.D.PASTE SHEET'!Z832)</f>
        <v/>
      </c>
      <c s="86" t="str">
        <f>IF('S.D.PASTE SHEET'!AA832="","",'S.D.PASTE SHEET'!AA832)</f>
        <v/>
      </c>
      <c s="86" t="str">
        <f>IF('S.D.PASTE SHEET'!AB832="","",'S.D.PASTE SHEET'!AB832)</f>
        <v/>
      </c>
      <c s="86" t="str">
        <f>IF('S.D.PASTE SHEET'!AC832="","",'S.D.PASTE SHEET'!AC832)</f>
        <v/>
      </c>
      <c s="86" t="str">
        <f>IF('S.D.PASTE SHEET'!AD832="","",'S.D.PASTE SHEET'!AD832)</f>
        <v/>
      </c>
      <c s="87"/>
      <c s="88" t="str">
        <f>IF(AK832="","",IF(AK832&gt;0,COUNT($AG$2:AG832),""))</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32" s="88" t="str">
        <f>IF(BC832="","",IF(BC832&gt;0,COUNT($AY$2:AY832),""))</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33" spans="1:66" ht="15.75" customHeight="1">
      <c r="A833" s="86" t="str">
        <f>IF('S.D.PASTE SHEET'!A833="","",'S.D.PASTE SHEET'!A833)</f>
        <v/>
      </c>
      <c s="86" t="str">
        <f>IF('S.D.PASTE SHEET'!B833="","",'S.D.PASTE SHEET'!B833)</f>
        <v/>
      </c>
      <c s="86" t="str">
        <f>IF('S.D.PASTE SHEET'!C833="","",'S.D.PASTE SHEET'!C833)</f>
        <v/>
      </c>
      <c s="86" t="str">
        <f>IF('S.D.PASTE SHEET'!D833="","",'S.D.PASTE SHEET'!D833)</f>
        <v/>
      </c>
      <c s="86" t="str">
        <f>IF('S.D.PASTE SHEET'!E833="","",'S.D.PASTE SHEET'!E833)</f>
        <v/>
      </c>
      <c s="86" t="str">
        <f>IF('S.D.PASTE SHEET'!F833="","",'S.D.PASTE SHEET'!F833)</f>
        <v/>
      </c>
      <c s="86" t="str">
        <f>IF('S.D.PASTE SHEET'!G833="","",'S.D.PASTE SHEET'!G833)</f>
        <v/>
      </c>
      <c s="86" t="str">
        <f>IF('S.D.PASTE SHEET'!H833="","",'S.D.PASTE SHEET'!H833)</f>
        <v/>
      </c>
      <c s="86" t="str">
        <f>IF('S.D.PASTE SHEET'!I833="","",'S.D.PASTE SHEET'!I833)</f>
        <v/>
      </c>
      <c s="86" t="str">
        <f>IF('S.D.PASTE SHEET'!J833="","",'S.D.PASTE SHEET'!J833)</f>
        <v/>
      </c>
      <c s="86" t="str">
        <f>IF('S.D.PASTE SHEET'!K833="","",'S.D.PASTE SHEET'!K833)</f>
        <v/>
      </c>
      <c s="86" t="str">
        <f>IF('S.D.PASTE SHEET'!L833="","",'S.D.PASTE SHEET'!L833)</f>
        <v/>
      </c>
      <c s="86" t="str">
        <f>IF('S.D.PASTE SHEET'!M833="","",'S.D.PASTE SHEET'!M833)</f>
        <v/>
      </c>
      <c s="86" t="str">
        <f>IF('S.D.PASTE SHEET'!N833="","",'S.D.PASTE SHEET'!N833)</f>
        <v/>
      </c>
      <c s="86" t="str">
        <f>IF('S.D.PASTE SHEET'!O833="","",'S.D.PASTE SHEET'!O833)</f>
        <v/>
      </c>
      <c s="86" t="str">
        <f>IF('S.D.PASTE SHEET'!P833="","",'S.D.PASTE SHEET'!P833)</f>
        <v/>
      </c>
      <c s="86" t="str">
        <f>IF('S.D.PASTE SHEET'!Q833="","",'S.D.PASTE SHEET'!Q833)</f>
        <v/>
      </c>
      <c s="86" t="str">
        <f>IF('S.D.PASTE SHEET'!R833="","",'S.D.PASTE SHEET'!R833)</f>
        <v/>
      </c>
      <c s="86" t="str">
        <f>IF('S.D.PASTE SHEET'!S833="","",'S.D.PASTE SHEET'!S833)</f>
        <v/>
      </c>
      <c s="86" t="str">
        <f>IF('S.D.PASTE SHEET'!T833="","",'S.D.PASTE SHEET'!T833)</f>
        <v/>
      </c>
      <c s="86" t="str">
        <f>IF('S.D.PASTE SHEET'!U833="","",'S.D.PASTE SHEET'!U833)</f>
        <v/>
      </c>
      <c s="86" t="str">
        <f>IF('S.D.PASTE SHEET'!V833="","",'S.D.PASTE SHEET'!V833)</f>
        <v/>
      </c>
      <c s="86" t="str">
        <f>IF('S.D.PASTE SHEET'!W833="","",'S.D.PASTE SHEET'!W833)</f>
        <v/>
      </c>
      <c s="86" t="str">
        <f>IF('S.D.PASTE SHEET'!X833="","",'S.D.PASTE SHEET'!X833)</f>
        <v/>
      </c>
      <c s="86" t="str">
        <f>IF('S.D.PASTE SHEET'!Y833="","",'S.D.PASTE SHEET'!Y833)</f>
        <v/>
      </c>
      <c s="86" t="str">
        <f>IF('S.D.PASTE SHEET'!Z833="","",'S.D.PASTE SHEET'!Z833)</f>
        <v/>
      </c>
      <c s="86" t="str">
        <f>IF('S.D.PASTE SHEET'!AA833="","",'S.D.PASTE SHEET'!AA833)</f>
        <v/>
      </c>
      <c s="86" t="str">
        <f>IF('S.D.PASTE SHEET'!AB833="","",'S.D.PASTE SHEET'!AB833)</f>
        <v/>
      </c>
      <c s="86" t="str">
        <f>IF('S.D.PASTE SHEET'!AC833="","",'S.D.PASTE SHEET'!AC833)</f>
        <v/>
      </c>
      <c s="86" t="str">
        <f>IF('S.D.PASTE SHEET'!AD833="","",'S.D.PASTE SHEET'!AD833)</f>
        <v/>
      </c>
      <c s="87"/>
      <c s="88" t="str">
        <f>IF(AK833="","",IF(AK833&gt;0,COUNT($AG$2:AG833),""))</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33" s="88" t="str">
        <f>IF(BC833="","",IF(BC833&gt;0,COUNT($AY$2:AY833),""))</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34" spans="1:66" ht="15.75" customHeight="1">
      <c r="A834" s="86" t="str">
        <f>IF('S.D.PASTE SHEET'!A834="","",'S.D.PASTE SHEET'!A834)</f>
        <v/>
      </c>
      <c s="86" t="str">
        <f>IF('S.D.PASTE SHEET'!B834="","",'S.D.PASTE SHEET'!B834)</f>
        <v/>
      </c>
      <c s="86" t="str">
        <f>IF('S.D.PASTE SHEET'!C834="","",'S.D.PASTE SHEET'!C834)</f>
        <v/>
      </c>
      <c s="86" t="str">
        <f>IF('S.D.PASTE SHEET'!D834="","",'S.D.PASTE SHEET'!D834)</f>
        <v/>
      </c>
      <c s="86" t="str">
        <f>IF('S.D.PASTE SHEET'!E834="","",'S.D.PASTE SHEET'!E834)</f>
        <v/>
      </c>
      <c s="86" t="str">
        <f>IF('S.D.PASTE SHEET'!F834="","",'S.D.PASTE SHEET'!F834)</f>
        <v/>
      </c>
      <c s="86" t="str">
        <f>IF('S.D.PASTE SHEET'!G834="","",'S.D.PASTE SHEET'!G834)</f>
        <v/>
      </c>
      <c s="86" t="str">
        <f>IF('S.D.PASTE SHEET'!H834="","",'S.D.PASTE SHEET'!H834)</f>
        <v/>
      </c>
      <c s="86" t="str">
        <f>IF('S.D.PASTE SHEET'!I834="","",'S.D.PASTE SHEET'!I834)</f>
        <v/>
      </c>
      <c s="86" t="str">
        <f>IF('S.D.PASTE SHEET'!J834="","",'S.D.PASTE SHEET'!J834)</f>
        <v/>
      </c>
      <c s="86" t="str">
        <f>IF('S.D.PASTE SHEET'!K834="","",'S.D.PASTE SHEET'!K834)</f>
        <v/>
      </c>
      <c s="86" t="str">
        <f>IF('S.D.PASTE SHEET'!L834="","",'S.D.PASTE SHEET'!L834)</f>
        <v/>
      </c>
      <c s="86" t="str">
        <f>IF('S.D.PASTE SHEET'!M834="","",'S.D.PASTE SHEET'!M834)</f>
        <v/>
      </c>
      <c s="86" t="str">
        <f>IF('S.D.PASTE SHEET'!N834="","",'S.D.PASTE SHEET'!N834)</f>
        <v/>
      </c>
      <c s="86" t="str">
        <f>IF('S.D.PASTE SHEET'!O834="","",'S.D.PASTE SHEET'!O834)</f>
        <v/>
      </c>
      <c s="86" t="str">
        <f>IF('S.D.PASTE SHEET'!P834="","",'S.D.PASTE SHEET'!P834)</f>
        <v/>
      </c>
      <c s="86" t="str">
        <f>IF('S.D.PASTE SHEET'!Q834="","",'S.D.PASTE SHEET'!Q834)</f>
        <v/>
      </c>
      <c s="86" t="str">
        <f>IF('S.D.PASTE SHEET'!R834="","",'S.D.PASTE SHEET'!R834)</f>
        <v/>
      </c>
      <c s="86" t="str">
        <f>IF('S.D.PASTE SHEET'!S834="","",'S.D.PASTE SHEET'!S834)</f>
        <v/>
      </c>
      <c s="86" t="str">
        <f>IF('S.D.PASTE SHEET'!T834="","",'S.D.PASTE SHEET'!T834)</f>
        <v/>
      </c>
      <c s="86" t="str">
        <f>IF('S.D.PASTE SHEET'!U834="","",'S.D.PASTE SHEET'!U834)</f>
        <v/>
      </c>
      <c s="86" t="str">
        <f>IF('S.D.PASTE SHEET'!V834="","",'S.D.PASTE SHEET'!V834)</f>
        <v/>
      </c>
      <c s="86" t="str">
        <f>IF('S.D.PASTE SHEET'!W834="","",'S.D.PASTE SHEET'!W834)</f>
        <v/>
      </c>
      <c s="86" t="str">
        <f>IF('S.D.PASTE SHEET'!X834="","",'S.D.PASTE SHEET'!X834)</f>
        <v/>
      </c>
      <c s="86" t="str">
        <f>IF('S.D.PASTE SHEET'!Y834="","",'S.D.PASTE SHEET'!Y834)</f>
        <v/>
      </c>
      <c s="86" t="str">
        <f>IF('S.D.PASTE SHEET'!Z834="","",'S.D.PASTE SHEET'!Z834)</f>
        <v/>
      </c>
      <c s="86" t="str">
        <f>IF('S.D.PASTE SHEET'!AA834="","",'S.D.PASTE SHEET'!AA834)</f>
        <v/>
      </c>
      <c s="86" t="str">
        <f>IF('S.D.PASTE SHEET'!AB834="","",'S.D.PASTE SHEET'!AB834)</f>
        <v/>
      </c>
      <c s="86" t="str">
        <f>IF('S.D.PASTE SHEET'!AC834="","",'S.D.PASTE SHEET'!AC834)</f>
        <v/>
      </c>
      <c s="86" t="str">
        <f>IF('S.D.PASTE SHEET'!AD834="","",'S.D.PASTE SHEET'!AD834)</f>
        <v/>
      </c>
      <c s="87"/>
      <c s="88" t="str">
        <f>IF(AK834="","",IF(AK834&gt;0,COUNT($AG$2:AG834),""))</f>
        <v/>
      </c>
      <c s="89" t="str">
        <f t="shared" si="386"/>
        <v/>
      </c>
      <c s="89" t="str">
        <f t="shared" si="387"/>
        <v/>
      </c>
      <c s="89" t="str">
        <f t="shared" si="388"/>
        <v/>
      </c>
      <c s="90" t="str">
        <f t="shared" si="389"/>
        <v/>
      </c>
      <c s="89" t="str">
        <f t="shared" si="390"/>
        <v/>
      </c>
      <c s="89" t="str">
        <f t="shared" si="391"/>
        <v/>
      </c>
      <c s="89" t="str">
        <f t="shared" si="392"/>
        <v/>
      </c>
      <c s="89" t="str">
        <f t="shared" si="393"/>
        <v/>
      </c>
      <c s="89" t="str">
        <f t="shared" si="394"/>
        <v/>
      </c>
      <c s="90" t="str">
        <f t="shared" si="395"/>
        <v/>
      </c>
      <c s="89" t="str">
        <f t="shared" si="396"/>
        <v/>
      </c>
      <c s="89" t="str">
        <f t="shared" si="397"/>
        <v/>
      </c>
      <c s="89" t="str">
        <f t="shared" si="398"/>
        <v/>
      </c>
      <c s="89" t="str">
        <f t="shared" si="399"/>
        <v/>
      </c>
      <c s="89" t="str">
        <f t="shared" si="400"/>
        <v/>
      </c>
      <c s="89" t="str">
        <f t="shared" si="401"/>
        <v/>
      </c>
      <c r="AX834" s="88" t="str">
        <f>IF(BC834="","",IF(BC834&gt;0,COUNT($AY$2:AY834),""))</f>
        <v/>
      </c>
      <c s="91" t="str">
        <f t="shared" si="402"/>
        <v/>
      </c>
      <c s="91" t="str">
        <f t="shared" si="403"/>
        <v/>
      </c>
      <c s="89" t="str">
        <f t="shared" si="404"/>
        <v/>
      </c>
      <c s="90" t="str">
        <f t="shared" si="405"/>
        <v/>
      </c>
      <c s="89" t="str">
        <f t="shared" si="406"/>
        <v/>
      </c>
      <c s="89" t="str">
        <f t="shared" si="407"/>
        <v/>
      </c>
      <c s="89" t="str">
        <f t="shared" si="408"/>
        <v/>
      </c>
      <c s="89" t="str">
        <f t="shared" si="409"/>
        <v/>
      </c>
      <c s="89" t="str">
        <f t="shared" si="410"/>
        <v/>
      </c>
      <c s="90" t="str">
        <f t="shared" si="411"/>
        <v/>
      </c>
      <c s="89" t="str">
        <f t="shared" si="412"/>
        <v/>
      </c>
      <c s="89" t="str">
        <f t="shared" si="413"/>
        <v/>
      </c>
      <c s="89" t="str">
        <f t="shared" si="414"/>
        <v/>
      </c>
      <c s="89" t="str">
        <f t="shared" si="415"/>
        <v/>
      </c>
      <c s="89" t="str">
        <f t="shared" si="416"/>
        <v/>
      </c>
      <c s="89" t="str">
        <f t="shared" si="417"/>
        <v/>
      </c>
    </row>
    <row r="835" spans="1:66" ht="15.75" customHeight="1">
      <c r="A835" s="86" t="str">
        <f>IF('S.D.PASTE SHEET'!A835="","",'S.D.PASTE SHEET'!A835)</f>
        <v/>
      </c>
      <c s="86" t="str">
        <f>IF('S.D.PASTE SHEET'!B835="","",'S.D.PASTE SHEET'!B835)</f>
        <v/>
      </c>
      <c s="86" t="str">
        <f>IF('S.D.PASTE SHEET'!C835="","",'S.D.PASTE SHEET'!C835)</f>
        <v/>
      </c>
      <c s="86" t="str">
        <f>IF('S.D.PASTE SHEET'!D835="","",'S.D.PASTE SHEET'!D835)</f>
        <v/>
      </c>
      <c s="86" t="str">
        <f>IF('S.D.PASTE SHEET'!E835="","",'S.D.PASTE SHEET'!E835)</f>
        <v/>
      </c>
      <c s="86" t="str">
        <f>IF('S.D.PASTE SHEET'!F835="","",'S.D.PASTE SHEET'!F835)</f>
        <v/>
      </c>
      <c s="86" t="str">
        <f>IF('S.D.PASTE SHEET'!G835="","",'S.D.PASTE SHEET'!G835)</f>
        <v/>
      </c>
      <c s="86" t="str">
        <f>IF('S.D.PASTE SHEET'!H835="","",'S.D.PASTE SHEET'!H835)</f>
        <v/>
      </c>
      <c s="86" t="str">
        <f>IF('S.D.PASTE SHEET'!I835="","",'S.D.PASTE SHEET'!I835)</f>
        <v/>
      </c>
      <c s="86" t="str">
        <f>IF('S.D.PASTE SHEET'!J835="","",'S.D.PASTE SHEET'!J835)</f>
        <v/>
      </c>
      <c s="86" t="str">
        <f>IF('S.D.PASTE SHEET'!K835="","",'S.D.PASTE SHEET'!K835)</f>
        <v/>
      </c>
      <c s="86" t="str">
        <f>IF('S.D.PASTE SHEET'!L835="","",'S.D.PASTE SHEET'!L835)</f>
        <v/>
      </c>
      <c s="86" t="str">
        <f>IF('S.D.PASTE SHEET'!M835="","",'S.D.PASTE SHEET'!M835)</f>
        <v/>
      </c>
      <c s="86" t="str">
        <f>IF('S.D.PASTE SHEET'!N835="","",'S.D.PASTE SHEET'!N835)</f>
        <v/>
      </c>
      <c s="86" t="str">
        <f>IF('S.D.PASTE SHEET'!O835="","",'S.D.PASTE SHEET'!O835)</f>
        <v/>
      </c>
      <c s="86" t="str">
        <f>IF('S.D.PASTE SHEET'!P835="","",'S.D.PASTE SHEET'!P835)</f>
        <v/>
      </c>
      <c s="86" t="str">
        <f>IF('S.D.PASTE SHEET'!Q835="","",'S.D.PASTE SHEET'!Q835)</f>
        <v/>
      </c>
      <c s="86" t="str">
        <f>IF('S.D.PASTE SHEET'!R835="","",'S.D.PASTE SHEET'!R835)</f>
        <v/>
      </c>
      <c s="86" t="str">
        <f>IF('S.D.PASTE SHEET'!S835="","",'S.D.PASTE SHEET'!S835)</f>
        <v/>
      </c>
      <c s="86" t="str">
        <f>IF('S.D.PASTE SHEET'!T835="","",'S.D.PASTE SHEET'!T835)</f>
        <v/>
      </c>
      <c s="86" t="str">
        <f>IF('S.D.PASTE SHEET'!U835="","",'S.D.PASTE SHEET'!U835)</f>
        <v/>
      </c>
      <c s="86" t="str">
        <f>IF('S.D.PASTE SHEET'!V835="","",'S.D.PASTE SHEET'!V835)</f>
        <v/>
      </c>
      <c s="86" t="str">
        <f>IF('S.D.PASTE SHEET'!W835="","",'S.D.PASTE SHEET'!W835)</f>
        <v/>
      </c>
      <c s="86" t="str">
        <f>IF('S.D.PASTE SHEET'!X835="","",'S.D.PASTE SHEET'!X835)</f>
        <v/>
      </c>
      <c s="86" t="str">
        <f>IF('S.D.PASTE SHEET'!Y835="","",'S.D.PASTE SHEET'!Y835)</f>
        <v/>
      </c>
      <c s="86" t="str">
        <f>IF('S.D.PASTE SHEET'!Z835="","",'S.D.PASTE SHEET'!Z835)</f>
        <v/>
      </c>
      <c s="86" t="str">
        <f>IF('S.D.PASTE SHEET'!AA835="","",'S.D.PASTE SHEET'!AA835)</f>
        <v/>
      </c>
      <c s="86" t="str">
        <f>IF('S.D.PASTE SHEET'!AB835="","",'S.D.PASTE SHEET'!AB835)</f>
        <v/>
      </c>
      <c s="86" t="str">
        <f>IF('S.D.PASTE SHEET'!AC835="","",'S.D.PASTE SHEET'!AC835)</f>
        <v/>
      </c>
      <c s="86" t="str">
        <f>IF('S.D.PASTE SHEET'!AD835="","",'S.D.PASTE SHEET'!AD835)</f>
        <v/>
      </c>
      <c s="87"/>
      <c s="88" t="str">
        <f>IF(AK835="","",IF(AK835&gt;0,COUNT($AG$2:AG835),""))</f>
        <v/>
      </c>
      <c s="89" t="str">
        <f t="shared" si="418" ref="AG835:AG898">IF(AND($AJ$1=8,$A835=8),A835,"")</f>
        <v/>
      </c>
      <c s="89" t="str">
        <f t="shared" si="419" ref="AH835:AH898">IF(AND($AJ$1=8,$A835=8),B835,"")</f>
        <v/>
      </c>
      <c s="89" t="str">
        <f t="shared" si="420" ref="AI835:AI898">IF(AND($AJ$1=8,$A835=8),C835,"")</f>
        <v/>
      </c>
      <c s="90" t="str">
        <f t="shared" si="421" ref="AJ835:AJ898">IF(AND($AJ$1=8,$A835=8),D835,"")</f>
        <v/>
      </c>
      <c s="89" t="str">
        <f t="shared" si="422" ref="AK835:AK898">IF(AND($AJ$1=8,$A835=8),E835,"")</f>
        <v/>
      </c>
      <c s="89" t="str">
        <f t="shared" si="423" ref="AL835:AL898">IF(AND($AJ$1=8,$A835=8),F835,"")</f>
        <v/>
      </c>
      <c s="89" t="str">
        <f t="shared" si="424" ref="AM835:AM898">IF(AND($AJ$1=8,$A835=8),G835,"")</f>
        <v/>
      </c>
      <c s="89" t="str">
        <f t="shared" si="425" ref="AN835:AN898">IF(AND($AJ$1=8,$A835=8),H835,"")</f>
        <v/>
      </c>
      <c s="89" t="str">
        <f t="shared" si="426" ref="AO835:AO898">IF(AND($AJ$1=8,$A835=8),I835,"")</f>
        <v/>
      </c>
      <c s="90" t="str">
        <f t="shared" si="427" ref="AP835:AP898">IF(AND($AJ$1=8,$A835=8),J835,"")</f>
        <v/>
      </c>
      <c s="89" t="str">
        <f t="shared" si="428" ref="AQ835:AQ898">IF(AND($AJ$1=8,$A835=8),K835,"")</f>
        <v/>
      </c>
      <c s="89" t="str">
        <f t="shared" si="429" ref="AR835:AR898">IF(AND($AJ$1=8,$A835=8),L835,"")</f>
        <v/>
      </c>
      <c s="89" t="str">
        <f t="shared" si="430" ref="AS835:AS898">IF(AND($AJ$1=8,$A835=8),M835,"")</f>
        <v/>
      </c>
      <c s="89" t="str">
        <f t="shared" si="431" ref="AT835:AT898">IF(AND($AJ$1=8,$A835=8),N835,"")</f>
        <v/>
      </c>
      <c s="89" t="str">
        <f t="shared" si="432" ref="AU835:AU898">IF(AND($AJ$1=8,$A835=8),O835,"")</f>
        <v/>
      </c>
      <c s="89" t="str">
        <f t="shared" si="433" ref="AV835:AV898">IF(AND($AJ$1=8,$A835=8),P835,"")</f>
        <v/>
      </c>
      <c r="AX835" s="88" t="str">
        <f>IF(BC835="","",IF(BC835&gt;0,COUNT($AY$2:AY835),""))</f>
        <v/>
      </c>
      <c s="91" t="str">
        <f t="shared" si="434" ref="AY835:AY898">IF(AND($BB$1=8,$A835=8,$BC$1=$B835),$A835,"")</f>
        <v/>
      </c>
      <c s="91" t="str">
        <f t="shared" si="435" ref="AZ835:AZ898">IF(AND($BB$1=8,$A835=8,$BC$1=$B835),$B835,"")</f>
        <v/>
      </c>
      <c s="89" t="str">
        <f t="shared" si="436" ref="BA835:BA898">IF(AND($BB$1=8,$A835=8,$BC$1=$B835),$C835,"")</f>
        <v/>
      </c>
      <c s="90" t="str">
        <f t="shared" si="437" ref="BB835:BB898">IF(AND($BB$1=8,$A835=8,$BC$1=$B835),$D835,"")</f>
        <v/>
      </c>
      <c s="89" t="str">
        <f t="shared" si="438" ref="BC835:BC898">IF(AND($BB$1=8,$A835=8,$BC$1=$B835),$E835,"")</f>
        <v/>
      </c>
      <c s="89" t="str">
        <f t="shared" si="439" ref="BD835:BD898">IF(AND($BB$1=8,$A835=8,$BC$1=$B835),$F835,"")</f>
        <v/>
      </c>
      <c s="89" t="str">
        <f t="shared" si="440" ref="BE835:BE898">IF(AND($BB$1=8,$A835=8,$BC$1=$B835),$G835,"")</f>
        <v/>
      </c>
      <c s="89" t="str">
        <f t="shared" si="441" ref="BF835:BF898">IF(AND($BB$1=8,$A835=8,$BC$1=$B835),$H835,"")</f>
        <v/>
      </c>
      <c s="89" t="str">
        <f t="shared" si="442" ref="BG835:BG898">IF(AND($BB$1=8,$A835=8,$BC$1=$B835),$I835,"")</f>
        <v/>
      </c>
      <c s="90" t="str">
        <f t="shared" si="443" ref="BH835:BH898">IF(AND($BB$1=8,$A835=8,$BC$1=$B835),$J835,"")</f>
        <v/>
      </c>
      <c s="89" t="str">
        <f t="shared" si="444" ref="BI835:BI898">IF(AND($BB$1=8,$A835=8,$BC$1=$B835),$K835,"")</f>
        <v/>
      </c>
      <c s="89" t="str">
        <f t="shared" si="445" ref="BJ835:BJ898">IF(AND($BB$1=8,$A835=8,$BC$1=$B835),$L835,"")</f>
        <v/>
      </c>
      <c s="89" t="str">
        <f t="shared" si="446" ref="BK835:BK898">IF(AND($BB$1=8,$A835=8,$BC$1=$B835),$M835,"")</f>
        <v/>
      </c>
      <c s="89" t="str">
        <f t="shared" si="447" ref="BL835:BL898">IF(AND($BB$1=8,$A835=8,$BC$1=$B835),$N835,"")</f>
        <v/>
      </c>
      <c s="89" t="str">
        <f t="shared" si="448" ref="BM835:BM898">IF(AND($BB$1=8,$A835=8,$BC$1=$B835),$O835,"")</f>
        <v/>
      </c>
      <c s="89" t="str">
        <f t="shared" si="449" ref="BN835:BN898">IF(AND($BB$1=8,$A835=8,$BC$1=$B835),$P835,"")</f>
        <v/>
      </c>
    </row>
    <row r="836" spans="1:66" ht="15.75" customHeight="1">
      <c r="A836" s="86" t="str">
        <f>IF('S.D.PASTE SHEET'!A836="","",'S.D.PASTE SHEET'!A836)</f>
        <v/>
      </c>
      <c s="86" t="str">
        <f>IF('S.D.PASTE SHEET'!B836="","",'S.D.PASTE SHEET'!B836)</f>
        <v/>
      </c>
      <c s="86" t="str">
        <f>IF('S.D.PASTE SHEET'!C836="","",'S.D.PASTE SHEET'!C836)</f>
        <v/>
      </c>
      <c s="86" t="str">
        <f>IF('S.D.PASTE SHEET'!D836="","",'S.D.PASTE SHEET'!D836)</f>
        <v/>
      </c>
      <c s="86" t="str">
        <f>IF('S.D.PASTE SHEET'!E836="","",'S.D.PASTE SHEET'!E836)</f>
        <v/>
      </c>
      <c s="86" t="str">
        <f>IF('S.D.PASTE SHEET'!F836="","",'S.D.PASTE SHEET'!F836)</f>
        <v/>
      </c>
      <c s="86" t="str">
        <f>IF('S.D.PASTE SHEET'!G836="","",'S.D.PASTE SHEET'!G836)</f>
        <v/>
      </c>
      <c s="86" t="str">
        <f>IF('S.D.PASTE SHEET'!H836="","",'S.D.PASTE SHEET'!H836)</f>
        <v/>
      </c>
      <c s="86" t="str">
        <f>IF('S.D.PASTE SHEET'!I836="","",'S.D.PASTE SHEET'!I836)</f>
        <v/>
      </c>
      <c s="86" t="str">
        <f>IF('S.D.PASTE SHEET'!J836="","",'S.D.PASTE SHEET'!J836)</f>
        <v/>
      </c>
      <c s="86" t="str">
        <f>IF('S.D.PASTE SHEET'!K836="","",'S.D.PASTE SHEET'!K836)</f>
        <v/>
      </c>
      <c s="86" t="str">
        <f>IF('S.D.PASTE SHEET'!L836="","",'S.D.PASTE SHEET'!L836)</f>
        <v/>
      </c>
      <c s="86" t="str">
        <f>IF('S.D.PASTE SHEET'!M836="","",'S.D.PASTE SHEET'!M836)</f>
        <v/>
      </c>
      <c s="86" t="str">
        <f>IF('S.D.PASTE SHEET'!N836="","",'S.D.PASTE SHEET'!N836)</f>
        <v/>
      </c>
      <c s="86" t="str">
        <f>IF('S.D.PASTE SHEET'!O836="","",'S.D.PASTE SHEET'!O836)</f>
        <v/>
      </c>
      <c s="86" t="str">
        <f>IF('S.D.PASTE SHEET'!P836="","",'S.D.PASTE SHEET'!P836)</f>
        <v/>
      </c>
      <c s="86" t="str">
        <f>IF('S.D.PASTE SHEET'!Q836="","",'S.D.PASTE SHEET'!Q836)</f>
        <v/>
      </c>
      <c s="86" t="str">
        <f>IF('S.D.PASTE SHEET'!R836="","",'S.D.PASTE SHEET'!R836)</f>
        <v/>
      </c>
      <c s="86" t="str">
        <f>IF('S.D.PASTE SHEET'!S836="","",'S.D.PASTE SHEET'!S836)</f>
        <v/>
      </c>
      <c s="86" t="str">
        <f>IF('S.D.PASTE SHEET'!T836="","",'S.D.PASTE SHEET'!T836)</f>
        <v/>
      </c>
      <c s="86" t="str">
        <f>IF('S.D.PASTE SHEET'!U836="","",'S.D.PASTE SHEET'!U836)</f>
        <v/>
      </c>
      <c s="86" t="str">
        <f>IF('S.D.PASTE SHEET'!V836="","",'S.D.PASTE SHEET'!V836)</f>
        <v/>
      </c>
      <c s="86" t="str">
        <f>IF('S.D.PASTE SHEET'!W836="","",'S.D.PASTE SHEET'!W836)</f>
        <v/>
      </c>
      <c s="86" t="str">
        <f>IF('S.D.PASTE SHEET'!X836="","",'S.D.PASTE SHEET'!X836)</f>
        <v/>
      </c>
      <c s="86" t="str">
        <f>IF('S.D.PASTE SHEET'!Y836="","",'S.D.PASTE SHEET'!Y836)</f>
        <v/>
      </c>
      <c s="86" t="str">
        <f>IF('S.D.PASTE SHEET'!Z836="","",'S.D.PASTE SHEET'!Z836)</f>
        <v/>
      </c>
      <c s="86" t="str">
        <f>IF('S.D.PASTE SHEET'!AA836="","",'S.D.PASTE SHEET'!AA836)</f>
        <v/>
      </c>
      <c s="86" t="str">
        <f>IF('S.D.PASTE SHEET'!AB836="","",'S.D.PASTE SHEET'!AB836)</f>
        <v/>
      </c>
      <c s="86" t="str">
        <f>IF('S.D.PASTE SHEET'!AC836="","",'S.D.PASTE SHEET'!AC836)</f>
        <v/>
      </c>
      <c s="86" t="str">
        <f>IF('S.D.PASTE SHEET'!AD836="","",'S.D.PASTE SHEET'!AD836)</f>
        <v/>
      </c>
      <c s="87"/>
      <c s="88" t="str">
        <f>IF(AK836="","",IF(AK836&gt;0,COUNT($AG$2:AG836),""))</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36" s="88" t="str">
        <f>IF(BC836="","",IF(BC836&gt;0,COUNT($AY$2:AY836),""))</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37" spans="1:66" ht="15.75" customHeight="1">
      <c r="A837" s="86" t="str">
        <f>IF('S.D.PASTE SHEET'!A837="","",'S.D.PASTE SHEET'!A837)</f>
        <v/>
      </c>
      <c s="86" t="str">
        <f>IF('S.D.PASTE SHEET'!B837="","",'S.D.PASTE SHEET'!B837)</f>
        <v/>
      </c>
      <c s="86" t="str">
        <f>IF('S.D.PASTE SHEET'!C837="","",'S.D.PASTE SHEET'!C837)</f>
        <v/>
      </c>
      <c s="86" t="str">
        <f>IF('S.D.PASTE SHEET'!D837="","",'S.D.PASTE SHEET'!D837)</f>
        <v/>
      </c>
      <c s="86" t="str">
        <f>IF('S.D.PASTE SHEET'!E837="","",'S.D.PASTE SHEET'!E837)</f>
        <v/>
      </c>
      <c s="86" t="str">
        <f>IF('S.D.PASTE SHEET'!F837="","",'S.D.PASTE SHEET'!F837)</f>
        <v/>
      </c>
      <c s="86" t="str">
        <f>IF('S.D.PASTE SHEET'!G837="","",'S.D.PASTE SHEET'!G837)</f>
        <v/>
      </c>
      <c s="86" t="str">
        <f>IF('S.D.PASTE SHEET'!H837="","",'S.D.PASTE SHEET'!H837)</f>
        <v/>
      </c>
      <c s="86" t="str">
        <f>IF('S.D.PASTE SHEET'!I837="","",'S.D.PASTE SHEET'!I837)</f>
        <v/>
      </c>
      <c s="86" t="str">
        <f>IF('S.D.PASTE SHEET'!J837="","",'S.D.PASTE SHEET'!J837)</f>
        <v/>
      </c>
      <c s="86" t="str">
        <f>IF('S.D.PASTE SHEET'!K837="","",'S.D.PASTE SHEET'!K837)</f>
        <v/>
      </c>
      <c s="86" t="str">
        <f>IF('S.D.PASTE SHEET'!L837="","",'S.D.PASTE SHEET'!L837)</f>
        <v/>
      </c>
      <c s="86" t="str">
        <f>IF('S.D.PASTE SHEET'!M837="","",'S.D.PASTE SHEET'!M837)</f>
        <v/>
      </c>
      <c s="86" t="str">
        <f>IF('S.D.PASTE SHEET'!N837="","",'S.D.PASTE SHEET'!N837)</f>
        <v/>
      </c>
      <c s="86" t="str">
        <f>IF('S.D.PASTE SHEET'!O837="","",'S.D.PASTE SHEET'!O837)</f>
        <v/>
      </c>
      <c s="86" t="str">
        <f>IF('S.D.PASTE SHEET'!P837="","",'S.D.PASTE SHEET'!P837)</f>
        <v/>
      </c>
      <c s="86" t="str">
        <f>IF('S.D.PASTE SHEET'!Q837="","",'S.D.PASTE SHEET'!Q837)</f>
        <v/>
      </c>
      <c s="86" t="str">
        <f>IF('S.D.PASTE SHEET'!R837="","",'S.D.PASTE SHEET'!R837)</f>
        <v/>
      </c>
      <c s="86" t="str">
        <f>IF('S.D.PASTE SHEET'!S837="","",'S.D.PASTE SHEET'!S837)</f>
        <v/>
      </c>
      <c s="86" t="str">
        <f>IF('S.D.PASTE SHEET'!T837="","",'S.D.PASTE SHEET'!T837)</f>
        <v/>
      </c>
      <c s="86" t="str">
        <f>IF('S.D.PASTE SHEET'!U837="","",'S.D.PASTE SHEET'!U837)</f>
        <v/>
      </c>
      <c s="86" t="str">
        <f>IF('S.D.PASTE SHEET'!V837="","",'S.D.PASTE SHEET'!V837)</f>
        <v/>
      </c>
      <c s="86" t="str">
        <f>IF('S.D.PASTE SHEET'!W837="","",'S.D.PASTE SHEET'!W837)</f>
        <v/>
      </c>
      <c s="86" t="str">
        <f>IF('S.D.PASTE SHEET'!X837="","",'S.D.PASTE SHEET'!X837)</f>
        <v/>
      </c>
      <c s="86" t="str">
        <f>IF('S.D.PASTE SHEET'!Y837="","",'S.D.PASTE SHEET'!Y837)</f>
        <v/>
      </c>
      <c s="86" t="str">
        <f>IF('S.D.PASTE SHEET'!Z837="","",'S.D.PASTE SHEET'!Z837)</f>
        <v/>
      </c>
      <c s="86" t="str">
        <f>IF('S.D.PASTE SHEET'!AA837="","",'S.D.PASTE SHEET'!AA837)</f>
        <v/>
      </c>
      <c s="86" t="str">
        <f>IF('S.D.PASTE SHEET'!AB837="","",'S.D.PASTE SHEET'!AB837)</f>
        <v/>
      </c>
      <c s="86" t="str">
        <f>IF('S.D.PASTE SHEET'!AC837="","",'S.D.PASTE SHEET'!AC837)</f>
        <v/>
      </c>
      <c s="86" t="str">
        <f>IF('S.D.PASTE SHEET'!AD837="","",'S.D.PASTE SHEET'!AD837)</f>
        <v/>
      </c>
      <c s="87"/>
      <c s="88" t="str">
        <f>IF(AK837="","",IF(AK837&gt;0,COUNT($AG$2:AG837),""))</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37" s="88" t="str">
        <f>IF(BC837="","",IF(BC837&gt;0,COUNT($AY$2:AY837),""))</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38" spans="1:66" ht="15.75" customHeight="1">
      <c r="A838" s="86" t="str">
        <f>IF('S.D.PASTE SHEET'!A838="","",'S.D.PASTE SHEET'!A838)</f>
        <v/>
      </c>
      <c s="86" t="str">
        <f>IF('S.D.PASTE SHEET'!B838="","",'S.D.PASTE SHEET'!B838)</f>
        <v/>
      </c>
      <c s="86" t="str">
        <f>IF('S.D.PASTE SHEET'!C838="","",'S.D.PASTE SHEET'!C838)</f>
        <v/>
      </c>
      <c s="86" t="str">
        <f>IF('S.D.PASTE SHEET'!D838="","",'S.D.PASTE SHEET'!D838)</f>
        <v/>
      </c>
      <c s="86" t="str">
        <f>IF('S.D.PASTE SHEET'!E838="","",'S.D.PASTE SHEET'!E838)</f>
        <v/>
      </c>
      <c s="86" t="str">
        <f>IF('S.D.PASTE SHEET'!F838="","",'S.D.PASTE SHEET'!F838)</f>
        <v/>
      </c>
      <c s="86" t="str">
        <f>IF('S.D.PASTE SHEET'!G838="","",'S.D.PASTE SHEET'!G838)</f>
        <v/>
      </c>
      <c s="86" t="str">
        <f>IF('S.D.PASTE SHEET'!H838="","",'S.D.PASTE SHEET'!H838)</f>
        <v/>
      </c>
      <c s="86" t="str">
        <f>IF('S.D.PASTE SHEET'!I838="","",'S.D.PASTE SHEET'!I838)</f>
        <v/>
      </c>
      <c s="86" t="str">
        <f>IF('S.D.PASTE SHEET'!J838="","",'S.D.PASTE SHEET'!J838)</f>
        <v/>
      </c>
      <c s="86" t="str">
        <f>IF('S.D.PASTE SHEET'!K838="","",'S.D.PASTE SHEET'!K838)</f>
        <v/>
      </c>
      <c s="86" t="str">
        <f>IF('S.D.PASTE SHEET'!L838="","",'S.D.PASTE SHEET'!L838)</f>
        <v/>
      </c>
      <c s="86" t="str">
        <f>IF('S.D.PASTE SHEET'!M838="","",'S.D.PASTE SHEET'!M838)</f>
        <v/>
      </c>
      <c s="86" t="str">
        <f>IF('S.D.PASTE SHEET'!N838="","",'S.D.PASTE SHEET'!N838)</f>
        <v/>
      </c>
      <c s="86" t="str">
        <f>IF('S.D.PASTE SHEET'!O838="","",'S.D.PASTE SHEET'!O838)</f>
        <v/>
      </c>
      <c s="86" t="str">
        <f>IF('S.D.PASTE SHEET'!P838="","",'S.D.PASTE SHEET'!P838)</f>
        <v/>
      </c>
      <c s="86" t="str">
        <f>IF('S.D.PASTE SHEET'!Q838="","",'S.D.PASTE SHEET'!Q838)</f>
        <v/>
      </c>
      <c s="86" t="str">
        <f>IF('S.D.PASTE SHEET'!R838="","",'S.D.PASTE SHEET'!R838)</f>
        <v/>
      </c>
      <c s="86" t="str">
        <f>IF('S.D.PASTE SHEET'!S838="","",'S.D.PASTE SHEET'!S838)</f>
        <v/>
      </c>
      <c s="86" t="str">
        <f>IF('S.D.PASTE SHEET'!T838="","",'S.D.PASTE SHEET'!T838)</f>
        <v/>
      </c>
      <c s="86" t="str">
        <f>IF('S.D.PASTE SHEET'!U838="","",'S.D.PASTE SHEET'!U838)</f>
        <v/>
      </c>
      <c s="86" t="str">
        <f>IF('S.D.PASTE SHEET'!V838="","",'S.D.PASTE SHEET'!V838)</f>
        <v/>
      </c>
      <c s="86" t="str">
        <f>IF('S.D.PASTE SHEET'!W838="","",'S.D.PASTE SHEET'!W838)</f>
        <v/>
      </c>
      <c s="86" t="str">
        <f>IF('S.D.PASTE SHEET'!X838="","",'S.D.PASTE SHEET'!X838)</f>
        <v/>
      </c>
      <c s="86" t="str">
        <f>IF('S.D.PASTE SHEET'!Y838="","",'S.D.PASTE SHEET'!Y838)</f>
        <v/>
      </c>
      <c s="86" t="str">
        <f>IF('S.D.PASTE SHEET'!Z838="","",'S.D.PASTE SHEET'!Z838)</f>
        <v/>
      </c>
      <c s="86" t="str">
        <f>IF('S.D.PASTE SHEET'!AA838="","",'S.D.PASTE SHEET'!AA838)</f>
        <v/>
      </c>
      <c s="86" t="str">
        <f>IF('S.D.PASTE SHEET'!AB838="","",'S.D.PASTE SHEET'!AB838)</f>
        <v/>
      </c>
      <c s="86" t="str">
        <f>IF('S.D.PASTE SHEET'!AC838="","",'S.D.PASTE SHEET'!AC838)</f>
        <v/>
      </c>
      <c s="86" t="str">
        <f>IF('S.D.PASTE SHEET'!AD838="","",'S.D.PASTE SHEET'!AD838)</f>
        <v/>
      </c>
      <c s="87"/>
      <c s="88" t="str">
        <f>IF(AK838="","",IF(AK838&gt;0,COUNT($AG$2:AG838),""))</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38" s="88" t="str">
        <f>IF(BC838="","",IF(BC838&gt;0,COUNT($AY$2:AY838),""))</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39" spans="1:66" ht="15.75" customHeight="1">
      <c r="A839" s="86" t="str">
        <f>IF('S.D.PASTE SHEET'!A839="","",'S.D.PASTE SHEET'!A839)</f>
        <v/>
      </c>
      <c s="86" t="str">
        <f>IF('S.D.PASTE SHEET'!B839="","",'S.D.PASTE SHEET'!B839)</f>
        <v/>
      </c>
      <c s="86" t="str">
        <f>IF('S.D.PASTE SHEET'!C839="","",'S.D.PASTE SHEET'!C839)</f>
        <v/>
      </c>
      <c s="86" t="str">
        <f>IF('S.D.PASTE SHEET'!D839="","",'S.D.PASTE SHEET'!D839)</f>
        <v/>
      </c>
      <c s="86" t="str">
        <f>IF('S.D.PASTE SHEET'!E839="","",'S.D.PASTE SHEET'!E839)</f>
        <v/>
      </c>
      <c s="86" t="str">
        <f>IF('S.D.PASTE SHEET'!F839="","",'S.D.PASTE SHEET'!F839)</f>
        <v/>
      </c>
      <c s="86" t="str">
        <f>IF('S.D.PASTE SHEET'!G839="","",'S.D.PASTE SHEET'!G839)</f>
        <v/>
      </c>
      <c s="86" t="str">
        <f>IF('S.D.PASTE SHEET'!H839="","",'S.D.PASTE SHEET'!H839)</f>
        <v/>
      </c>
      <c s="86" t="str">
        <f>IF('S.D.PASTE SHEET'!I839="","",'S.D.PASTE SHEET'!I839)</f>
        <v/>
      </c>
      <c s="86" t="str">
        <f>IF('S.D.PASTE SHEET'!J839="","",'S.D.PASTE SHEET'!J839)</f>
        <v/>
      </c>
      <c s="86" t="str">
        <f>IF('S.D.PASTE SHEET'!K839="","",'S.D.PASTE SHEET'!K839)</f>
        <v/>
      </c>
      <c s="86" t="str">
        <f>IF('S.D.PASTE SHEET'!L839="","",'S.D.PASTE SHEET'!L839)</f>
        <v/>
      </c>
      <c s="86" t="str">
        <f>IF('S.D.PASTE SHEET'!M839="","",'S.D.PASTE SHEET'!M839)</f>
        <v/>
      </c>
      <c s="86" t="str">
        <f>IF('S.D.PASTE SHEET'!N839="","",'S.D.PASTE SHEET'!N839)</f>
        <v/>
      </c>
      <c s="86" t="str">
        <f>IF('S.D.PASTE SHEET'!O839="","",'S.D.PASTE SHEET'!O839)</f>
        <v/>
      </c>
      <c s="86" t="str">
        <f>IF('S.D.PASTE SHEET'!P839="","",'S.D.PASTE SHEET'!P839)</f>
        <v/>
      </c>
      <c s="86" t="str">
        <f>IF('S.D.PASTE SHEET'!Q839="","",'S.D.PASTE SHEET'!Q839)</f>
        <v/>
      </c>
      <c s="86" t="str">
        <f>IF('S.D.PASTE SHEET'!R839="","",'S.D.PASTE SHEET'!R839)</f>
        <v/>
      </c>
      <c s="86" t="str">
        <f>IF('S.D.PASTE SHEET'!S839="","",'S.D.PASTE SHEET'!S839)</f>
        <v/>
      </c>
      <c s="86" t="str">
        <f>IF('S.D.PASTE SHEET'!T839="","",'S.D.PASTE SHEET'!T839)</f>
        <v/>
      </c>
      <c s="86" t="str">
        <f>IF('S.D.PASTE SHEET'!U839="","",'S.D.PASTE SHEET'!U839)</f>
        <v/>
      </c>
      <c s="86" t="str">
        <f>IF('S.D.PASTE SHEET'!V839="","",'S.D.PASTE SHEET'!V839)</f>
        <v/>
      </c>
      <c s="86" t="str">
        <f>IF('S.D.PASTE SHEET'!W839="","",'S.D.PASTE SHEET'!W839)</f>
        <v/>
      </c>
      <c s="86" t="str">
        <f>IF('S.D.PASTE SHEET'!X839="","",'S.D.PASTE SHEET'!X839)</f>
        <v/>
      </c>
      <c s="86" t="str">
        <f>IF('S.D.PASTE SHEET'!Y839="","",'S.D.PASTE SHEET'!Y839)</f>
        <v/>
      </c>
      <c s="86" t="str">
        <f>IF('S.D.PASTE SHEET'!Z839="","",'S.D.PASTE SHEET'!Z839)</f>
        <v/>
      </c>
      <c s="86" t="str">
        <f>IF('S.D.PASTE SHEET'!AA839="","",'S.D.PASTE SHEET'!AA839)</f>
        <v/>
      </c>
      <c s="86" t="str">
        <f>IF('S.D.PASTE SHEET'!AB839="","",'S.D.PASTE SHEET'!AB839)</f>
        <v/>
      </c>
      <c s="86" t="str">
        <f>IF('S.D.PASTE SHEET'!AC839="","",'S.D.PASTE SHEET'!AC839)</f>
        <v/>
      </c>
      <c s="86" t="str">
        <f>IF('S.D.PASTE SHEET'!AD839="","",'S.D.PASTE SHEET'!AD839)</f>
        <v/>
      </c>
      <c s="87"/>
      <c s="88" t="str">
        <f>IF(AK839="","",IF(AK839&gt;0,COUNT($AG$2:AG839),""))</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39" s="88" t="str">
        <f>IF(BC839="","",IF(BC839&gt;0,COUNT($AY$2:AY839),""))</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40" spans="1:66" ht="15.75" customHeight="1">
      <c r="A840" s="86" t="str">
        <f>IF('S.D.PASTE SHEET'!A840="","",'S.D.PASTE SHEET'!A840)</f>
        <v/>
      </c>
      <c s="86" t="str">
        <f>IF('S.D.PASTE SHEET'!B840="","",'S.D.PASTE SHEET'!B840)</f>
        <v/>
      </c>
      <c s="86" t="str">
        <f>IF('S.D.PASTE SHEET'!C840="","",'S.D.PASTE SHEET'!C840)</f>
        <v/>
      </c>
      <c s="86" t="str">
        <f>IF('S.D.PASTE SHEET'!D840="","",'S.D.PASTE SHEET'!D840)</f>
        <v/>
      </c>
      <c s="86" t="str">
        <f>IF('S.D.PASTE SHEET'!E840="","",'S.D.PASTE SHEET'!E840)</f>
        <v/>
      </c>
      <c s="86" t="str">
        <f>IF('S.D.PASTE SHEET'!F840="","",'S.D.PASTE SHEET'!F840)</f>
        <v/>
      </c>
      <c s="86" t="str">
        <f>IF('S.D.PASTE SHEET'!G840="","",'S.D.PASTE SHEET'!G840)</f>
        <v/>
      </c>
      <c s="86" t="str">
        <f>IF('S.D.PASTE SHEET'!H840="","",'S.D.PASTE SHEET'!H840)</f>
        <v/>
      </c>
      <c s="86" t="str">
        <f>IF('S.D.PASTE SHEET'!I840="","",'S.D.PASTE SHEET'!I840)</f>
        <v/>
      </c>
      <c s="86" t="str">
        <f>IF('S.D.PASTE SHEET'!J840="","",'S.D.PASTE SHEET'!J840)</f>
        <v/>
      </c>
      <c s="86" t="str">
        <f>IF('S.D.PASTE SHEET'!K840="","",'S.D.PASTE SHEET'!K840)</f>
        <v/>
      </c>
      <c s="86" t="str">
        <f>IF('S.D.PASTE SHEET'!L840="","",'S.D.PASTE SHEET'!L840)</f>
        <v/>
      </c>
      <c s="86" t="str">
        <f>IF('S.D.PASTE SHEET'!M840="","",'S.D.PASTE SHEET'!M840)</f>
        <v/>
      </c>
      <c s="86" t="str">
        <f>IF('S.D.PASTE SHEET'!N840="","",'S.D.PASTE SHEET'!N840)</f>
        <v/>
      </c>
      <c s="86" t="str">
        <f>IF('S.D.PASTE SHEET'!O840="","",'S.D.PASTE SHEET'!O840)</f>
        <v/>
      </c>
      <c s="86" t="str">
        <f>IF('S.D.PASTE SHEET'!P840="","",'S.D.PASTE SHEET'!P840)</f>
        <v/>
      </c>
      <c s="86" t="str">
        <f>IF('S.D.PASTE SHEET'!Q840="","",'S.D.PASTE SHEET'!Q840)</f>
        <v/>
      </c>
      <c s="86" t="str">
        <f>IF('S.D.PASTE SHEET'!R840="","",'S.D.PASTE SHEET'!R840)</f>
        <v/>
      </c>
      <c s="86" t="str">
        <f>IF('S.D.PASTE SHEET'!S840="","",'S.D.PASTE SHEET'!S840)</f>
        <v/>
      </c>
      <c s="86" t="str">
        <f>IF('S.D.PASTE SHEET'!T840="","",'S.D.PASTE SHEET'!T840)</f>
        <v/>
      </c>
      <c s="86" t="str">
        <f>IF('S.D.PASTE SHEET'!U840="","",'S.D.PASTE SHEET'!U840)</f>
        <v/>
      </c>
      <c s="86" t="str">
        <f>IF('S.D.PASTE SHEET'!V840="","",'S.D.PASTE SHEET'!V840)</f>
        <v/>
      </c>
      <c s="86" t="str">
        <f>IF('S.D.PASTE SHEET'!W840="","",'S.D.PASTE SHEET'!W840)</f>
        <v/>
      </c>
      <c s="86" t="str">
        <f>IF('S.D.PASTE SHEET'!X840="","",'S.D.PASTE SHEET'!X840)</f>
        <v/>
      </c>
      <c s="86" t="str">
        <f>IF('S.D.PASTE SHEET'!Y840="","",'S.D.PASTE SHEET'!Y840)</f>
        <v/>
      </c>
      <c s="86" t="str">
        <f>IF('S.D.PASTE SHEET'!Z840="","",'S.D.PASTE SHEET'!Z840)</f>
        <v/>
      </c>
      <c s="86" t="str">
        <f>IF('S.D.PASTE SHEET'!AA840="","",'S.D.PASTE SHEET'!AA840)</f>
        <v/>
      </c>
      <c s="86" t="str">
        <f>IF('S.D.PASTE SHEET'!AB840="","",'S.D.PASTE SHEET'!AB840)</f>
        <v/>
      </c>
      <c s="86" t="str">
        <f>IF('S.D.PASTE SHEET'!AC840="","",'S.D.PASTE SHEET'!AC840)</f>
        <v/>
      </c>
      <c s="86" t="str">
        <f>IF('S.D.PASTE SHEET'!AD840="","",'S.D.PASTE SHEET'!AD840)</f>
        <v/>
      </c>
      <c s="87"/>
      <c s="88" t="str">
        <f>IF(AK840="","",IF(AK840&gt;0,COUNT($AG$2:AG840),""))</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40" s="88" t="str">
        <f>IF(BC840="","",IF(BC840&gt;0,COUNT($AY$2:AY840),""))</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41" spans="1:66" ht="15.75" customHeight="1">
      <c r="A841" s="86" t="str">
        <f>IF('S.D.PASTE SHEET'!A841="","",'S.D.PASTE SHEET'!A841)</f>
        <v/>
      </c>
      <c s="86" t="str">
        <f>IF('S.D.PASTE SHEET'!B841="","",'S.D.PASTE SHEET'!B841)</f>
        <v/>
      </c>
      <c s="86" t="str">
        <f>IF('S.D.PASTE SHEET'!C841="","",'S.D.PASTE SHEET'!C841)</f>
        <v/>
      </c>
      <c s="86" t="str">
        <f>IF('S.D.PASTE SHEET'!D841="","",'S.D.PASTE SHEET'!D841)</f>
        <v/>
      </c>
      <c s="86" t="str">
        <f>IF('S.D.PASTE SHEET'!E841="","",'S.D.PASTE SHEET'!E841)</f>
        <v/>
      </c>
      <c s="86" t="str">
        <f>IF('S.D.PASTE SHEET'!F841="","",'S.D.PASTE SHEET'!F841)</f>
        <v/>
      </c>
      <c s="86" t="str">
        <f>IF('S.D.PASTE SHEET'!G841="","",'S.D.PASTE SHEET'!G841)</f>
        <v/>
      </c>
      <c s="86" t="str">
        <f>IF('S.D.PASTE SHEET'!H841="","",'S.D.PASTE SHEET'!H841)</f>
        <v/>
      </c>
      <c s="86" t="str">
        <f>IF('S.D.PASTE SHEET'!I841="","",'S.D.PASTE SHEET'!I841)</f>
        <v/>
      </c>
      <c s="86" t="str">
        <f>IF('S.D.PASTE SHEET'!J841="","",'S.D.PASTE SHEET'!J841)</f>
        <v/>
      </c>
      <c s="86" t="str">
        <f>IF('S.D.PASTE SHEET'!K841="","",'S.D.PASTE SHEET'!K841)</f>
        <v/>
      </c>
      <c s="86" t="str">
        <f>IF('S.D.PASTE SHEET'!L841="","",'S.D.PASTE SHEET'!L841)</f>
        <v/>
      </c>
      <c s="86" t="str">
        <f>IF('S.D.PASTE SHEET'!M841="","",'S.D.PASTE SHEET'!M841)</f>
        <v/>
      </c>
      <c s="86" t="str">
        <f>IF('S.D.PASTE SHEET'!N841="","",'S.D.PASTE SHEET'!N841)</f>
        <v/>
      </c>
      <c s="86" t="str">
        <f>IF('S.D.PASTE SHEET'!O841="","",'S.D.PASTE SHEET'!O841)</f>
        <v/>
      </c>
      <c s="86" t="str">
        <f>IF('S.D.PASTE SHEET'!P841="","",'S.D.PASTE SHEET'!P841)</f>
        <v/>
      </c>
      <c s="86" t="str">
        <f>IF('S.D.PASTE SHEET'!Q841="","",'S.D.PASTE SHEET'!Q841)</f>
        <v/>
      </c>
      <c s="86" t="str">
        <f>IF('S.D.PASTE SHEET'!R841="","",'S.D.PASTE SHEET'!R841)</f>
        <v/>
      </c>
      <c s="86" t="str">
        <f>IF('S.D.PASTE SHEET'!S841="","",'S.D.PASTE SHEET'!S841)</f>
        <v/>
      </c>
      <c s="86" t="str">
        <f>IF('S.D.PASTE SHEET'!T841="","",'S.D.PASTE SHEET'!T841)</f>
        <v/>
      </c>
      <c s="86" t="str">
        <f>IF('S.D.PASTE SHEET'!U841="","",'S.D.PASTE SHEET'!U841)</f>
        <v/>
      </c>
      <c s="86" t="str">
        <f>IF('S.D.PASTE SHEET'!V841="","",'S.D.PASTE SHEET'!V841)</f>
        <v/>
      </c>
      <c s="86" t="str">
        <f>IF('S.D.PASTE SHEET'!W841="","",'S.D.PASTE SHEET'!W841)</f>
        <v/>
      </c>
      <c s="86" t="str">
        <f>IF('S.D.PASTE SHEET'!X841="","",'S.D.PASTE SHEET'!X841)</f>
        <v/>
      </c>
      <c s="86" t="str">
        <f>IF('S.D.PASTE SHEET'!Y841="","",'S.D.PASTE SHEET'!Y841)</f>
        <v/>
      </c>
      <c s="86" t="str">
        <f>IF('S.D.PASTE SHEET'!Z841="","",'S.D.PASTE SHEET'!Z841)</f>
        <v/>
      </c>
      <c s="86" t="str">
        <f>IF('S.D.PASTE SHEET'!AA841="","",'S.D.PASTE SHEET'!AA841)</f>
        <v/>
      </c>
      <c s="86" t="str">
        <f>IF('S.D.PASTE SHEET'!AB841="","",'S.D.PASTE SHEET'!AB841)</f>
        <v/>
      </c>
      <c s="86" t="str">
        <f>IF('S.D.PASTE SHEET'!AC841="","",'S.D.PASTE SHEET'!AC841)</f>
        <v/>
      </c>
      <c s="86" t="str">
        <f>IF('S.D.PASTE SHEET'!AD841="","",'S.D.PASTE SHEET'!AD841)</f>
        <v/>
      </c>
      <c s="87"/>
      <c s="88" t="str">
        <f>IF(AK841="","",IF(AK841&gt;0,COUNT($AG$2:AG841),""))</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41" s="88" t="str">
        <f>IF(BC841="","",IF(BC841&gt;0,COUNT($AY$2:AY841),""))</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42" spans="1:66" ht="15.75" customHeight="1">
      <c r="A842" s="86" t="str">
        <f>IF('S.D.PASTE SHEET'!A842="","",'S.D.PASTE SHEET'!A842)</f>
        <v/>
      </c>
      <c s="86" t="str">
        <f>IF('S.D.PASTE SHEET'!B842="","",'S.D.PASTE SHEET'!B842)</f>
        <v/>
      </c>
      <c s="86" t="str">
        <f>IF('S.D.PASTE SHEET'!C842="","",'S.D.PASTE SHEET'!C842)</f>
        <v/>
      </c>
      <c s="86" t="str">
        <f>IF('S.D.PASTE SHEET'!D842="","",'S.D.PASTE SHEET'!D842)</f>
        <v/>
      </c>
      <c s="86" t="str">
        <f>IF('S.D.PASTE SHEET'!E842="","",'S.D.PASTE SHEET'!E842)</f>
        <v/>
      </c>
      <c s="86" t="str">
        <f>IF('S.D.PASTE SHEET'!F842="","",'S.D.PASTE SHEET'!F842)</f>
        <v/>
      </c>
      <c s="86" t="str">
        <f>IF('S.D.PASTE SHEET'!G842="","",'S.D.PASTE SHEET'!G842)</f>
        <v/>
      </c>
      <c s="86" t="str">
        <f>IF('S.D.PASTE SHEET'!H842="","",'S.D.PASTE SHEET'!H842)</f>
        <v/>
      </c>
      <c s="86" t="str">
        <f>IF('S.D.PASTE SHEET'!I842="","",'S.D.PASTE SHEET'!I842)</f>
        <v/>
      </c>
      <c s="86" t="str">
        <f>IF('S.D.PASTE SHEET'!J842="","",'S.D.PASTE SHEET'!J842)</f>
        <v/>
      </c>
      <c s="86" t="str">
        <f>IF('S.D.PASTE SHEET'!K842="","",'S.D.PASTE SHEET'!K842)</f>
        <v/>
      </c>
      <c s="86" t="str">
        <f>IF('S.D.PASTE SHEET'!L842="","",'S.D.PASTE SHEET'!L842)</f>
        <v/>
      </c>
      <c s="86" t="str">
        <f>IF('S.D.PASTE SHEET'!M842="","",'S.D.PASTE SHEET'!M842)</f>
        <v/>
      </c>
      <c s="86" t="str">
        <f>IF('S.D.PASTE SHEET'!N842="","",'S.D.PASTE SHEET'!N842)</f>
        <v/>
      </c>
      <c s="86" t="str">
        <f>IF('S.D.PASTE SHEET'!O842="","",'S.D.PASTE SHEET'!O842)</f>
        <v/>
      </c>
      <c s="86" t="str">
        <f>IF('S.D.PASTE SHEET'!P842="","",'S.D.PASTE SHEET'!P842)</f>
        <v/>
      </c>
      <c s="86" t="str">
        <f>IF('S.D.PASTE SHEET'!Q842="","",'S.D.PASTE SHEET'!Q842)</f>
        <v/>
      </c>
      <c s="86" t="str">
        <f>IF('S.D.PASTE SHEET'!R842="","",'S.D.PASTE SHEET'!R842)</f>
        <v/>
      </c>
      <c s="86" t="str">
        <f>IF('S.D.PASTE SHEET'!S842="","",'S.D.PASTE SHEET'!S842)</f>
        <v/>
      </c>
      <c s="86" t="str">
        <f>IF('S.D.PASTE SHEET'!T842="","",'S.D.PASTE SHEET'!T842)</f>
        <v/>
      </c>
      <c s="86" t="str">
        <f>IF('S.D.PASTE SHEET'!U842="","",'S.D.PASTE SHEET'!U842)</f>
        <v/>
      </c>
      <c s="86" t="str">
        <f>IF('S.D.PASTE SHEET'!V842="","",'S.D.PASTE SHEET'!V842)</f>
        <v/>
      </c>
      <c s="86" t="str">
        <f>IF('S.D.PASTE SHEET'!W842="","",'S.D.PASTE SHEET'!W842)</f>
        <v/>
      </c>
      <c s="86" t="str">
        <f>IF('S.D.PASTE SHEET'!X842="","",'S.D.PASTE SHEET'!X842)</f>
        <v/>
      </c>
      <c s="86" t="str">
        <f>IF('S.D.PASTE SHEET'!Y842="","",'S.D.PASTE SHEET'!Y842)</f>
        <v/>
      </c>
      <c s="86" t="str">
        <f>IF('S.D.PASTE SHEET'!Z842="","",'S.D.PASTE SHEET'!Z842)</f>
        <v/>
      </c>
      <c s="86" t="str">
        <f>IF('S.D.PASTE SHEET'!AA842="","",'S.D.PASTE SHEET'!AA842)</f>
        <v/>
      </c>
      <c s="86" t="str">
        <f>IF('S.D.PASTE SHEET'!AB842="","",'S.D.PASTE SHEET'!AB842)</f>
        <v/>
      </c>
      <c s="86" t="str">
        <f>IF('S.D.PASTE SHEET'!AC842="","",'S.D.PASTE SHEET'!AC842)</f>
        <v/>
      </c>
      <c s="86" t="str">
        <f>IF('S.D.PASTE SHEET'!AD842="","",'S.D.PASTE SHEET'!AD842)</f>
        <v/>
      </c>
      <c s="87"/>
      <c s="88" t="str">
        <f>IF(AK842="","",IF(AK842&gt;0,COUNT($AG$2:AG842),""))</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42" s="88" t="str">
        <f>IF(BC842="","",IF(BC842&gt;0,COUNT($AY$2:AY842),""))</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43" spans="1:66" ht="15.75" customHeight="1">
      <c r="A843" s="86" t="str">
        <f>IF('S.D.PASTE SHEET'!A843="","",'S.D.PASTE SHEET'!A843)</f>
        <v/>
      </c>
      <c s="86" t="str">
        <f>IF('S.D.PASTE SHEET'!B843="","",'S.D.PASTE SHEET'!B843)</f>
        <v/>
      </c>
      <c s="86" t="str">
        <f>IF('S.D.PASTE SHEET'!C843="","",'S.D.PASTE SHEET'!C843)</f>
        <v/>
      </c>
      <c s="86" t="str">
        <f>IF('S.D.PASTE SHEET'!D843="","",'S.D.PASTE SHEET'!D843)</f>
        <v/>
      </c>
      <c s="86" t="str">
        <f>IF('S.D.PASTE SHEET'!E843="","",'S.D.PASTE SHEET'!E843)</f>
        <v/>
      </c>
      <c s="86" t="str">
        <f>IF('S.D.PASTE SHEET'!F843="","",'S.D.PASTE SHEET'!F843)</f>
        <v/>
      </c>
      <c s="86" t="str">
        <f>IF('S.D.PASTE SHEET'!G843="","",'S.D.PASTE SHEET'!G843)</f>
        <v/>
      </c>
      <c s="86" t="str">
        <f>IF('S.D.PASTE SHEET'!H843="","",'S.D.PASTE SHEET'!H843)</f>
        <v/>
      </c>
      <c s="86" t="str">
        <f>IF('S.D.PASTE SHEET'!I843="","",'S.D.PASTE SHEET'!I843)</f>
        <v/>
      </c>
      <c s="86" t="str">
        <f>IF('S.D.PASTE SHEET'!J843="","",'S.D.PASTE SHEET'!J843)</f>
        <v/>
      </c>
      <c s="86" t="str">
        <f>IF('S.D.PASTE SHEET'!K843="","",'S.D.PASTE SHEET'!K843)</f>
        <v/>
      </c>
      <c s="86" t="str">
        <f>IF('S.D.PASTE SHEET'!L843="","",'S.D.PASTE SHEET'!L843)</f>
        <v/>
      </c>
      <c s="86" t="str">
        <f>IF('S.D.PASTE SHEET'!M843="","",'S.D.PASTE SHEET'!M843)</f>
        <v/>
      </c>
      <c s="86" t="str">
        <f>IF('S.D.PASTE SHEET'!N843="","",'S.D.PASTE SHEET'!N843)</f>
        <v/>
      </c>
      <c s="86" t="str">
        <f>IF('S.D.PASTE SHEET'!O843="","",'S.D.PASTE SHEET'!O843)</f>
        <v/>
      </c>
      <c s="86" t="str">
        <f>IF('S.D.PASTE SHEET'!P843="","",'S.D.PASTE SHEET'!P843)</f>
        <v/>
      </c>
      <c s="86" t="str">
        <f>IF('S.D.PASTE SHEET'!Q843="","",'S.D.PASTE SHEET'!Q843)</f>
        <v/>
      </c>
      <c s="86" t="str">
        <f>IF('S.D.PASTE SHEET'!R843="","",'S.D.PASTE SHEET'!R843)</f>
        <v/>
      </c>
      <c s="86" t="str">
        <f>IF('S.D.PASTE SHEET'!S843="","",'S.D.PASTE SHEET'!S843)</f>
        <v/>
      </c>
      <c s="86" t="str">
        <f>IF('S.D.PASTE SHEET'!T843="","",'S.D.PASTE SHEET'!T843)</f>
        <v/>
      </c>
      <c s="86" t="str">
        <f>IF('S.D.PASTE SHEET'!U843="","",'S.D.PASTE SHEET'!U843)</f>
        <v/>
      </c>
      <c s="86" t="str">
        <f>IF('S.D.PASTE SHEET'!V843="","",'S.D.PASTE SHEET'!V843)</f>
        <v/>
      </c>
      <c s="86" t="str">
        <f>IF('S.D.PASTE SHEET'!W843="","",'S.D.PASTE SHEET'!W843)</f>
        <v/>
      </c>
      <c s="86" t="str">
        <f>IF('S.D.PASTE SHEET'!X843="","",'S.D.PASTE SHEET'!X843)</f>
        <v/>
      </c>
      <c s="86" t="str">
        <f>IF('S.D.PASTE SHEET'!Y843="","",'S.D.PASTE SHEET'!Y843)</f>
        <v/>
      </c>
      <c s="86" t="str">
        <f>IF('S.D.PASTE SHEET'!Z843="","",'S.D.PASTE SHEET'!Z843)</f>
        <v/>
      </c>
      <c s="86" t="str">
        <f>IF('S.D.PASTE SHEET'!AA843="","",'S.D.PASTE SHEET'!AA843)</f>
        <v/>
      </c>
      <c s="86" t="str">
        <f>IF('S.D.PASTE SHEET'!AB843="","",'S.D.PASTE SHEET'!AB843)</f>
        <v/>
      </c>
      <c s="86" t="str">
        <f>IF('S.D.PASTE SHEET'!AC843="","",'S.D.PASTE SHEET'!AC843)</f>
        <v/>
      </c>
      <c s="86" t="str">
        <f>IF('S.D.PASTE SHEET'!AD843="","",'S.D.PASTE SHEET'!AD843)</f>
        <v/>
      </c>
      <c s="87"/>
      <c s="88" t="str">
        <f>IF(AK843="","",IF(AK843&gt;0,COUNT($AG$2:AG843),""))</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43" s="88" t="str">
        <f>IF(BC843="","",IF(BC843&gt;0,COUNT($AY$2:AY843),""))</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44" spans="1:66" ht="15.75" customHeight="1">
      <c r="A844" s="86" t="str">
        <f>IF('S.D.PASTE SHEET'!A844="","",'S.D.PASTE SHEET'!A844)</f>
        <v/>
      </c>
      <c s="86" t="str">
        <f>IF('S.D.PASTE SHEET'!B844="","",'S.D.PASTE SHEET'!B844)</f>
        <v/>
      </c>
      <c s="86" t="str">
        <f>IF('S.D.PASTE SHEET'!C844="","",'S.D.PASTE SHEET'!C844)</f>
        <v/>
      </c>
      <c s="86" t="str">
        <f>IF('S.D.PASTE SHEET'!D844="","",'S.D.PASTE SHEET'!D844)</f>
        <v/>
      </c>
      <c s="86" t="str">
        <f>IF('S.D.PASTE SHEET'!E844="","",'S.D.PASTE SHEET'!E844)</f>
        <v/>
      </c>
      <c s="86" t="str">
        <f>IF('S.D.PASTE SHEET'!F844="","",'S.D.PASTE SHEET'!F844)</f>
        <v/>
      </c>
      <c s="86" t="str">
        <f>IF('S.D.PASTE SHEET'!G844="","",'S.D.PASTE SHEET'!G844)</f>
        <v/>
      </c>
      <c s="86" t="str">
        <f>IF('S.D.PASTE SHEET'!H844="","",'S.D.PASTE SHEET'!H844)</f>
        <v/>
      </c>
      <c s="86" t="str">
        <f>IF('S.D.PASTE SHEET'!I844="","",'S.D.PASTE SHEET'!I844)</f>
        <v/>
      </c>
      <c s="86" t="str">
        <f>IF('S.D.PASTE SHEET'!J844="","",'S.D.PASTE SHEET'!J844)</f>
        <v/>
      </c>
      <c s="86" t="str">
        <f>IF('S.D.PASTE SHEET'!K844="","",'S.D.PASTE SHEET'!K844)</f>
        <v/>
      </c>
      <c s="86" t="str">
        <f>IF('S.D.PASTE SHEET'!L844="","",'S.D.PASTE SHEET'!L844)</f>
        <v/>
      </c>
      <c s="86" t="str">
        <f>IF('S.D.PASTE SHEET'!M844="","",'S.D.PASTE SHEET'!M844)</f>
        <v/>
      </c>
      <c s="86" t="str">
        <f>IF('S.D.PASTE SHEET'!N844="","",'S.D.PASTE SHEET'!N844)</f>
        <v/>
      </c>
      <c s="86" t="str">
        <f>IF('S.D.PASTE SHEET'!O844="","",'S.D.PASTE SHEET'!O844)</f>
        <v/>
      </c>
      <c s="86" t="str">
        <f>IF('S.D.PASTE SHEET'!P844="","",'S.D.PASTE SHEET'!P844)</f>
        <v/>
      </c>
      <c s="86" t="str">
        <f>IF('S.D.PASTE SHEET'!Q844="","",'S.D.PASTE SHEET'!Q844)</f>
        <v/>
      </c>
      <c s="86" t="str">
        <f>IF('S.D.PASTE SHEET'!R844="","",'S.D.PASTE SHEET'!R844)</f>
        <v/>
      </c>
      <c s="86" t="str">
        <f>IF('S.D.PASTE SHEET'!S844="","",'S.D.PASTE SHEET'!S844)</f>
        <v/>
      </c>
      <c s="86" t="str">
        <f>IF('S.D.PASTE SHEET'!T844="","",'S.D.PASTE SHEET'!T844)</f>
        <v/>
      </c>
      <c s="86" t="str">
        <f>IF('S.D.PASTE SHEET'!U844="","",'S.D.PASTE SHEET'!U844)</f>
        <v/>
      </c>
      <c s="86" t="str">
        <f>IF('S.D.PASTE SHEET'!V844="","",'S.D.PASTE SHEET'!V844)</f>
        <v/>
      </c>
      <c s="86" t="str">
        <f>IF('S.D.PASTE SHEET'!W844="","",'S.D.PASTE SHEET'!W844)</f>
        <v/>
      </c>
      <c s="86" t="str">
        <f>IF('S.D.PASTE SHEET'!X844="","",'S.D.PASTE SHEET'!X844)</f>
        <v/>
      </c>
      <c s="86" t="str">
        <f>IF('S.D.PASTE SHEET'!Y844="","",'S.D.PASTE SHEET'!Y844)</f>
        <v/>
      </c>
      <c s="86" t="str">
        <f>IF('S.D.PASTE SHEET'!Z844="","",'S.D.PASTE SHEET'!Z844)</f>
        <v/>
      </c>
      <c s="86" t="str">
        <f>IF('S.D.PASTE SHEET'!AA844="","",'S.D.PASTE SHEET'!AA844)</f>
        <v/>
      </c>
      <c s="86" t="str">
        <f>IF('S.D.PASTE SHEET'!AB844="","",'S.D.PASTE SHEET'!AB844)</f>
        <v/>
      </c>
      <c s="86" t="str">
        <f>IF('S.D.PASTE SHEET'!AC844="","",'S.D.PASTE SHEET'!AC844)</f>
        <v/>
      </c>
      <c s="86" t="str">
        <f>IF('S.D.PASTE SHEET'!AD844="","",'S.D.PASTE SHEET'!AD844)</f>
        <v/>
      </c>
      <c s="87"/>
      <c s="88" t="str">
        <f>IF(AK844="","",IF(AK844&gt;0,COUNT($AG$2:AG844),""))</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44" s="88" t="str">
        <f>IF(BC844="","",IF(BC844&gt;0,COUNT($AY$2:AY844),""))</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45" spans="1:66" ht="15.75" customHeight="1">
      <c r="A845" s="86" t="str">
        <f>IF('S.D.PASTE SHEET'!A845="","",'S.D.PASTE SHEET'!A845)</f>
        <v/>
      </c>
      <c s="86" t="str">
        <f>IF('S.D.PASTE SHEET'!B845="","",'S.D.PASTE SHEET'!B845)</f>
        <v/>
      </c>
      <c s="86" t="str">
        <f>IF('S.D.PASTE SHEET'!C845="","",'S.D.PASTE SHEET'!C845)</f>
        <v/>
      </c>
      <c s="86" t="str">
        <f>IF('S.D.PASTE SHEET'!D845="","",'S.D.PASTE SHEET'!D845)</f>
        <v/>
      </c>
      <c s="86" t="str">
        <f>IF('S.D.PASTE SHEET'!E845="","",'S.D.PASTE SHEET'!E845)</f>
        <v/>
      </c>
      <c s="86" t="str">
        <f>IF('S.D.PASTE SHEET'!F845="","",'S.D.PASTE SHEET'!F845)</f>
        <v/>
      </c>
      <c s="86" t="str">
        <f>IF('S.D.PASTE SHEET'!G845="","",'S.D.PASTE SHEET'!G845)</f>
        <v/>
      </c>
      <c s="86" t="str">
        <f>IF('S.D.PASTE SHEET'!H845="","",'S.D.PASTE SHEET'!H845)</f>
        <v/>
      </c>
      <c s="86" t="str">
        <f>IF('S.D.PASTE SHEET'!I845="","",'S.D.PASTE SHEET'!I845)</f>
        <v/>
      </c>
      <c s="86" t="str">
        <f>IF('S.D.PASTE SHEET'!J845="","",'S.D.PASTE SHEET'!J845)</f>
        <v/>
      </c>
      <c s="86" t="str">
        <f>IF('S.D.PASTE SHEET'!K845="","",'S.D.PASTE SHEET'!K845)</f>
        <v/>
      </c>
      <c s="86" t="str">
        <f>IF('S.D.PASTE SHEET'!L845="","",'S.D.PASTE SHEET'!L845)</f>
        <v/>
      </c>
      <c s="86" t="str">
        <f>IF('S.D.PASTE SHEET'!M845="","",'S.D.PASTE SHEET'!M845)</f>
        <v/>
      </c>
      <c s="86" t="str">
        <f>IF('S.D.PASTE SHEET'!N845="","",'S.D.PASTE SHEET'!N845)</f>
        <v/>
      </c>
      <c s="86" t="str">
        <f>IF('S.D.PASTE SHEET'!O845="","",'S.D.PASTE SHEET'!O845)</f>
        <v/>
      </c>
      <c s="86" t="str">
        <f>IF('S.D.PASTE SHEET'!P845="","",'S.D.PASTE SHEET'!P845)</f>
        <v/>
      </c>
      <c s="86" t="str">
        <f>IF('S.D.PASTE SHEET'!Q845="","",'S.D.PASTE SHEET'!Q845)</f>
        <v/>
      </c>
      <c s="86" t="str">
        <f>IF('S.D.PASTE SHEET'!R845="","",'S.D.PASTE SHEET'!R845)</f>
        <v/>
      </c>
      <c s="86" t="str">
        <f>IF('S.D.PASTE SHEET'!S845="","",'S.D.PASTE SHEET'!S845)</f>
        <v/>
      </c>
      <c s="86" t="str">
        <f>IF('S.D.PASTE SHEET'!T845="","",'S.D.PASTE SHEET'!T845)</f>
        <v/>
      </c>
      <c s="86" t="str">
        <f>IF('S.D.PASTE SHEET'!U845="","",'S.D.PASTE SHEET'!U845)</f>
        <v/>
      </c>
      <c s="86" t="str">
        <f>IF('S.D.PASTE SHEET'!V845="","",'S.D.PASTE SHEET'!V845)</f>
        <v/>
      </c>
      <c s="86" t="str">
        <f>IF('S.D.PASTE SHEET'!W845="","",'S.D.PASTE SHEET'!W845)</f>
        <v/>
      </c>
      <c s="86" t="str">
        <f>IF('S.D.PASTE SHEET'!X845="","",'S.D.PASTE SHEET'!X845)</f>
        <v/>
      </c>
      <c s="86" t="str">
        <f>IF('S.D.PASTE SHEET'!Y845="","",'S.D.PASTE SHEET'!Y845)</f>
        <v/>
      </c>
      <c s="86" t="str">
        <f>IF('S.D.PASTE SHEET'!Z845="","",'S.D.PASTE SHEET'!Z845)</f>
        <v/>
      </c>
      <c s="86" t="str">
        <f>IF('S.D.PASTE SHEET'!AA845="","",'S.D.PASTE SHEET'!AA845)</f>
        <v/>
      </c>
      <c s="86" t="str">
        <f>IF('S.D.PASTE SHEET'!AB845="","",'S.D.PASTE SHEET'!AB845)</f>
        <v/>
      </c>
      <c s="86" t="str">
        <f>IF('S.D.PASTE SHEET'!AC845="","",'S.D.PASTE SHEET'!AC845)</f>
        <v/>
      </c>
      <c s="86" t="str">
        <f>IF('S.D.PASTE SHEET'!AD845="","",'S.D.PASTE SHEET'!AD845)</f>
        <v/>
      </c>
      <c s="87"/>
      <c s="88" t="str">
        <f>IF(AK845="","",IF(AK845&gt;0,COUNT($AG$2:AG845),""))</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45" s="88" t="str">
        <f>IF(BC845="","",IF(BC845&gt;0,COUNT($AY$2:AY845),""))</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46" spans="1:66" ht="15.75" customHeight="1">
      <c r="A846" s="86" t="str">
        <f>IF('S.D.PASTE SHEET'!A846="","",'S.D.PASTE SHEET'!A846)</f>
        <v/>
      </c>
      <c s="86" t="str">
        <f>IF('S.D.PASTE SHEET'!B846="","",'S.D.PASTE SHEET'!B846)</f>
        <v/>
      </c>
      <c s="86" t="str">
        <f>IF('S.D.PASTE SHEET'!C846="","",'S.D.PASTE SHEET'!C846)</f>
        <v/>
      </c>
      <c s="86" t="str">
        <f>IF('S.D.PASTE SHEET'!D846="","",'S.D.PASTE SHEET'!D846)</f>
        <v/>
      </c>
      <c s="86" t="str">
        <f>IF('S.D.PASTE SHEET'!E846="","",'S.D.PASTE SHEET'!E846)</f>
        <v/>
      </c>
      <c s="86" t="str">
        <f>IF('S.D.PASTE SHEET'!F846="","",'S.D.PASTE SHEET'!F846)</f>
        <v/>
      </c>
      <c s="86" t="str">
        <f>IF('S.D.PASTE SHEET'!G846="","",'S.D.PASTE SHEET'!G846)</f>
        <v/>
      </c>
      <c s="86" t="str">
        <f>IF('S.D.PASTE SHEET'!H846="","",'S.D.PASTE SHEET'!H846)</f>
        <v/>
      </c>
      <c s="86" t="str">
        <f>IF('S.D.PASTE SHEET'!I846="","",'S.D.PASTE SHEET'!I846)</f>
        <v/>
      </c>
      <c s="86" t="str">
        <f>IF('S.D.PASTE SHEET'!J846="","",'S.D.PASTE SHEET'!J846)</f>
        <v/>
      </c>
      <c s="86" t="str">
        <f>IF('S.D.PASTE SHEET'!K846="","",'S.D.PASTE SHEET'!K846)</f>
        <v/>
      </c>
      <c s="86" t="str">
        <f>IF('S.D.PASTE SHEET'!L846="","",'S.D.PASTE SHEET'!L846)</f>
        <v/>
      </c>
      <c s="86" t="str">
        <f>IF('S.D.PASTE SHEET'!M846="","",'S.D.PASTE SHEET'!M846)</f>
        <v/>
      </c>
      <c s="86" t="str">
        <f>IF('S.D.PASTE SHEET'!N846="","",'S.D.PASTE SHEET'!N846)</f>
        <v/>
      </c>
      <c s="86" t="str">
        <f>IF('S.D.PASTE SHEET'!O846="","",'S.D.PASTE SHEET'!O846)</f>
        <v/>
      </c>
      <c s="86" t="str">
        <f>IF('S.D.PASTE SHEET'!P846="","",'S.D.PASTE SHEET'!P846)</f>
        <v/>
      </c>
      <c s="86" t="str">
        <f>IF('S.D.PASTE SHEET'!Q846="","",'S.D.PASTE SHEET'!Q846)</f>
        <v/>
      </c>
      <c s="86" t="str">
        <f>IF('S.D.PASTE SHEET'!R846="","",'S.D.PASTE SHEET'!R846)</f>
        <v/>
      </c>
      <c s="86" t="str">
        <f>IF('S.D.PASTE SHEET'!S846="","",'S.D.PASTE SHEET'!S846)</f>
        <v/>
      </c>
      <c s="86" t="str">
        <f>IF('S.D.PASTE SHEET'!T846="","",'S.D.PASTE SHEET'!T846)</f>
        <v/>
      </c>
      <c s="86" t="str">
        <f>IF('S.D.PASTE SHEET'!U846="","",'S.D.PASTE SHEET'!U846)</f>
        <v/>
      </c>
      <c s="86" t="str">
        <f>IF('S.D.PASTE SHEET'!V846="","",'S.D.PASTE SHEET'!V846)</f>
        <v/>
      </c>
      <c s="86" t="str">
        <f>IF('S.D.PASTE SHEET'!W846="","",'S.D.PASTE SHEET'!W846)</f>
        <v/>
      </c>
      <c s="86" t="str">
        <f>IF('S.D.PASTE SHEET'!X846="","",'S.D.PASTE SHEET'!X846)</f>
        <v/>
      </c>
      <c s="86" t="str">
        <f>IF('S.D.PASTE SHEET'!Y846="","",'S.D.PASTE SHEET'!Y846)</f>
        <v/>
      </c>
      <c s="86" t="str">
        <f>IF('S.D.PASTE SHEET'!Z846="","",'S.D.PASTE SHEET'!Z846)</f>
        <v/>
      </c>
      <c s="86" t="str">
        <f>IF('S.D.PASTE SHEET'!AA846="","",'S.D.PASTE SHEET'!AA846)</f>
        <v/>
      </c>
      <c s="86" t="str">
        <f>IF('S.D.PASTE SHEET'!AB846="","",'S.D.PASTE SHEET'!AB846)</f>
        <v/>
      </c>
      <c s="86" t="str">
        <f>IF('S.D.PASTE SHEET'!AC846="","",'S.D.PASTE SHEET'!AC846)</f>
        <v/>
      </c>
      <c s="86" t="str">
        <f>IF('S.D.PASTE SHEET'!AD846="","",'S.D.PASTE SHEET'!AD846)</f>
        <v/>
      </c>
      <c s="87"/>
      <c s="88" t="str">
        <f>IF(AK846="","",IF(AK846&gt;0,COUNT($AG$2:AG846),""))</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46" s="88" t="str">
        <f>IF(BC846="","",IF(BC846&gt;0,COUNT($AY$2:AY846),""))</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47" spans="1:66" ht="15.75" customHeight="1">
      <c r="A847" s="86" t="str">
        <f>IF('S.D.PASTE SHEET'!A847="","",'S.D.PASTE SHEET'!A847)</f>
        <v/>
      </c>
      <c s="86" t="str">
        <f>IF('S.D.PASTE SHEET'!B847="","",'S.D.PASTE SHEET'!B847)</f>
        <v/>
      </c>
      <c s="86" t="str">
        <f>IF('S.D.PASTE SHEET'!C847="","",'S.D.PASTE SHEET'!C847)</f>
        <v/>
      </c>
      <c s="86" t="str">
        <f>IF('S.D.PASTE SHEET'!D847="","",'S.D.PASTE SHEET'!D847)</f>
        <v/>
      </c>
      <c s="86" t="str">
        <f>IF('S.D.PASTE SHEET'!E847="","",'S.D.PASTE SHEET'!E847)</f>
        <v/>
      </c>
      <c s="86" t="str">
        <f>IF('S.D.PASTE SHEET'!F847="","",'S.D.PASTE SHEET'!F847)</f>
        <v/>
      </c>
      <c s="86" t="str">
        <f>IF('S.D.PASTE SHEET'!G847="","",'S.D.PASTE SHEET'!G847)</f>
        <v/>
      </c>
      <c s="86" t="str">
        <f>IF('S.D.PASTE SHEET'!H847="","",'S.D.PASTE SHEET'!H847)</f>
        <v/>
      </c>
      <c s="86" t="str">
        <f>IF('S.D.PASTE SHEET'!I847="","",'S.D.PASTE SHEET'!I847)</f>
        <v/>
      </c>
      <c s="86" t="str">
        <f>IF('S.D.PASTE SHEET'!J847="","",'S.D.PASTE SHEET'!J847)</f>
        <v/>
      </c>
      <c s="86" t="str">
        <f>IF('S.D.PASTE SHEET'!K847="","",'S.D.PASTE SHEET'!K847)</f>
        <v/>
      </c>
      <c s="86" t="str">
        <f>IF('S.D.PASTE SHEET'!L847="","",'S.D.PASTE SHEET'!L847)</f>
        <v/>
      </c>
      <c s="86" t="str">
        <f>IF('S.D.PASTE SHEET'!M847="","",'S.D.PASTE SHEET'!M847)</f>
        <v/>
      </c>
      <c s="86" t="str">
        <f>IF('S.D.PASTE SHEET'!N847="","",'S.D.PASTE SHEET'!N847)</f>
        <v/>
      </c>
      <c s="86" t="str">
        <f>IF('S.D.PASTE SHEET'!O847="","",'S.D.PASTE SHEET'!O847)</f>
        <v/>
      </c>
      <c s="86" t="str">
        <f>IF('S.D.PASTE SHEET'!P847="","",'S.D.PASTE SHEET'!P847)</f>
        <v/>
      </c>
      <c s="86" t="str">
        <f>IF('S.D.PASTE SHEET'!Q847="","",'S.D.PASTE SHEET'!Q847)</f>
        <v/>
      </c>
      <c s="86" t="str">
        <f>IF('S.D.PASTE SHEET'!R847="","",'S.D.PASTE SHEET'!R847)</f>
        <v/>
      </c>
      <c s="86" t="str">
        <f>IF('S.D.PASTE SHEET'!S847="","",'S.D.PASTE SHEET'!S847)</f>
        <v/>
      </c>
      <c s="86" t="str">
        <f>IF('S.D.PASTE SHEET'!T847="","",'S.D.PASTE SHEET'!T847)</f>
        <v/>
      </c>
      <c s="86" t="str">
        <f>IF('S.D.PASTE SHEET'!U847="","",'S.D.PASTE SHEET'!U847)</f>
        <v/>
      </c>
      <c s="86" t="str">
        <f>IF('S.D.PASTE SHEET'!V847="","",'S.D.PASTE SHEET'!V847)</f>
        <v/>
      </c>
      <c s="86" t="str">
        <f>IF('S.D.PASTE SHEET'!W847="","",'S.D.PASTE SHEET'!W847)</f>
        <v/>
      </c>
      <c s="86" t="str">
        <f>IF('S.D.PASTE SHEET'!X847="","",'S.D.PASTE SHEET'!X847)</f>
        <v/>
      </c>
      <c s="86" t="str">
        <f>IF('S.D.PASTE SHEET'!Y847="","",'S.D.PASTE SHEET'!Y847)</f>
        <v/>
      </c>
      <c s="86" t="str">
        <f>IF('S.D.PASTE SHEET'!Z847="","",'S.D.PASTE SHEET'!Z847)</f>
        <v/>
      </c>
      <c s="86" t="str">
        <f>IF('S.D.PASTE SHEET'!AA847="","",'S.D.PASTE SHEET'!AA847)</f>
        <v/>
      </c>
      <c s="86" t="str">
        <f>IF('S.D.PASTE SHEET'!AB847="","",'S.D.PASTE SHEET'!AB847)</f>
        <v/>
      </c>
      <c s="86" t="str">
        <f>IF('S.D.PASTE SHEET'!AC847="","",'S.D.PASTE SHEET'!AC847)</f>
        <v/>
      </c>
      <c s="86" t="str">
        <f>IF('S.D.PASTE SHEET'!AD847="","",'S.D.PASTE SHEET'!AD847)</f>
        <v/>
      </c>
      <c s="87"/>
      <c s="88" t="str">
        <f>IF(AK847="","",IF(AK847&gt;0,COUNT($AG$2:AG847),""))</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47" s="88" t="str">
        <f>IF(BC847="","",IF(BC847&gt;0,COUNT($AY$2:AY847),""))</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48" spans="1:66" ht="15.75" customHeight="1">
      <c r="A848" s="86" t="str">
        <f>IF('S.D.PASTE SHEET'!A848="","",'S.D.PASTE SHEET'!A848)</f>
        <v/>
      </c>
      <c s="86" t="str">
        <f>IF('S.D.PASTE SHEET'!B848="","",'S.D.PASTE SHEET'!B848)</f>
        <v/>
      </c>
      <c s="86" t="str">
        <f>IF('S.D.PASTE SHEET'!C848="","",'S.D.PASTE SHEET'!C848)</f>
        <v/>
      </c>
      <c s="86" t="str">
        <f>IF('S.D.PASTE SHEET'!D848="","",'S.D.PASTE SHEET'!D848)</f>
        <v/>
      </c>
      <c s="86" t="str">
        <f>IF('S.D.PASTE SHEET'!E848="","",'S.D.PASTE SHEET'!E848)</f>
        <v/>
      </c>
      <c s="86" t="str">
        <f>IF('S.D.PASTE SHEET'!F848="","",'S.D.PASTE SHEET'!F848)</f>
        <v/>
      </c>
      <c s="86" t="str">
        <f>IF('S.D.PASTE SHEET'!G848="","",'S.D.PASTE SHEET'!G848)</f>
        <v/>
      </c>
      <c s="86" t="str">
        <f>IF('S.D.PASTE SHEET'!H848="","",'S.D.PASTE SHEET'!H848)</f>
        <v/>
      </c>
      <c s="86" t="str">
        <f>IF('S.D.PASTE SHEET'!I848="","",'S.D.PASTE SHEET'!I848)</f>
        <v/>
      </c>
      <c s="86" t="str">
        <f>IF('S.D.PASTE SHEET'!J848="","",'S.D.PASTE SHEET'!J848)</f>
        <v/>
      </c>
      <c s="86" t="str">
        <f>IF('S.D.PASTE SHEET'!K848="","",'S.D.PASTE SHEET'!K848)</f>
        <v/>
      </c>
      <c s="86" t="str">
        <f>IF('S.D.PASTE SHEET'!L848="","",'S.D.PASTE SHEET'!L848)</f>
        <v/>
      </c>
      <c s="86" t="str">
        <f>IF('S.D.PASTE SHEET'!M848="","",'S.D.PASTE SHEET'!M848)</f>
        <v/>
      </c>
      <c s="86" t="str">
        <f>IF('S.D.PASTE SHEET'!N848="","",'S.D.PASTE SHEET'!N848)</f>
        <v/>
      </c>
      <c s="86" t="str">
        <f>IF('S.D.PASTE SHEET'!O848="","",'S.D.PASTE SHEET'!O848)</f>
        <v/>
      </c>
      <c s="86" t="str">
        <f>IF('S.D.PASTE SHEET'!P848="","",'S.D.PASTE SHEET'!P848)</f>
        <v/>
      </c>
      <c s="86" t="str">
        <f>IF('S.D.PASTE SHEET'!Q848="","",'S.D.PASTE SHEET'!Q848)</f>
        <v/>
      </c>
      <c s="86" t="str">
        <f>IF('S.D.PASTE SHEET'!R848="","",'S.D.PASTE SHEET'!R848)</f>
        <v/>
      </c>
      <c s="86" t="str">
        <f>IF('S.D.PASTE SHEET'!S848="","",'S.D.PASTE SHEET'!S848)</f>
        <v/>
      </c>
      <c s="86" t="str">
        <f>IF('S.D.PASTE SHEET'!T848="","",'S.D.PASTE SHEET'!T848)</f>
        <v/>
      </c>
      <c s="86" t="str">
        <f>IF('S.D.PASTE SHEET'!U848="","",'S.D.PASTE SHEET'!U848)</f>
        <v/>
      </c>
      <c s="86" t="str">
        <f>IF('S.D.PASTE SHEET'!V848="","",'S.D.PASTE SHEET'!V848)</f>
        <v/>
      </c>
      <c s="86" t="str">
        <f>IF('S.D.PASTE SHEET'!W848="","",'S.D.PASTE SHEET'!W848)</f>
        <v/>
      </c>
      <c s="86" t="str">
        <f>IF('S.D.PASTE SHEET'!X848="","",'S.D.PASTE SHEET'!X848)</f>
        <v/>
      </c>
      <c s="86" t="str">
        <f>IF('S.D.PASTE SHEET'!Y848="","",'S.D.PASTE SHEET'!Y848)</f>
        <v/>
      </c>
      <c s="86" t="str">
        <f>IF('S.D.PASTE SHEET'!Z848="","",'S.D.PASTE SHEET'!Z848)</f>
        <v/>
      </c>
      <c s="86" t="str">
        <f>IF('S.D.PASTE SHEET'!AA848="","",'S.D.PASTE SHEET'!AA848)</f>
        <v/>
      </c>
      <c s="86" t="str">
        <f>IF('S.D.PASTE SHEET'!AB848="","",'S.D.PASTE SHEET'!AB848)</f>
        <v/>
      </c>
      <c s="86" t="str">
        <f>IF('S.D.PASTE SHEET'!AC848="","",'S.D.PASTE SHEET'!AC848)</f>
        <v/>
      </c>
      <c s="86" t="str">
        <f>IF('S.D.PASTE SHEET'!AD848="","",'S.D.PASTE SHEET'!AD848)</f>
        <v/>
      </c>
      <c s="87"/>
      <c s="88" t="str">
        <f>IF(AK848="","",IF(AK848&gt;0,COUNT($AG$2:AG848),""))</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48" s="88" t="str">
        <f>IF(BC848="","",IF(BC848&gt;0,COUNT($AY$2:AY848),""))</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49" spans="1:66" ht="15.75" customHeight="1">
      <c r="A849" s="86" t="str">
        <f>IF('S.D.PASTE SHEET'!A849="","",'S.D.PASTE SHEET'!A849)</f>
        <v/>
      </c>
      <c s="86" t="str">
        <f>IF('S.D.PASTE SHEET'!B849="","",'S.D.PASTE SHEET'!B849)</f>
        <v/>
      </c>
      <c s="86" t="str">
        <f>IF('S.D.PASTE SHEET'!C849="","",'S.D.PASTE SHEET'!C849)</f>
        <v/>
      </c>
      <c s="86" t="str">
        <f>IF('S.D.PASTE SHEET'!D849="","",'S.D.PASTE SHEET'!D849)</f>
        <v/>
      </c>
      <c s="86" t="str">
        <f>IF('S.D.PASTE SHEET'!E849="","",'S.D.PASTE SHEET'!E849)</f>
        <v/>
      </c>
      <c s="86" t="str">
        <f>IF('S.D.PASTE SHEET'!F849="","",'S.D.PASTE SHEET'!F849)</f>
        <v/>
      </c>
      <c s="86" t="str">
        <f>IF('S.D.PASTE SHEET'!G849="","",'S.D.PASTE SHEET'!G849)</f>
        <v/>
      </c>
      <c s="86" t="str">
        <f>IF('S.D.PASTE SHEET'!H849="","",'S.D.PASTE SHEET'!H849)</f>
        <v/>
      </c>
      <c s="86" t="str">
        <f>IF('S.D.PASTE SHEET'!I849="","",'S.D.PASTE SHEET'!I849)</f>
        <v/>
      </c>
      <c s="86" t="str">
        <f>IF('S.D.PASTE SHEET'!J849="","",'S.D.PASTE SHEET'!J849)</f>
        <v/>
      </c>
      <c s="86" t="str">
        <f>IF('S.D.PASTE SHEET'!K849="","",'S.D.PASTE SHEET'!K849)</f>
        <v/>
      </c>
      <c s="86" t="str">
        <f>IF('S.D.PASTE SHEET'!L849="","",'S.D.PASTE SHEET'!L849)</f>
        <v/>
      </c>
      <c s="86" t="str">
        <f>IF('S.D.PASTE SHEET'!M849="","",'S.D.PASTE SHEET'!M849)</f>
        <v/>
      </c>
      <c s="86" t="str">
        <f>IF('S.D.PASTE SHEET'!N849="","",'S.D.PASTE SHEET'!N849)</f>
        <v/>
      </c>
      <c s="86" t="str">
        <f>IF('S.D.PASTE SHEET'!O849="","",'S.D.PASTE SHEET'!O849)</f>
        <v/>
      </c>
      <c s="86" t="str">
        <f>IF('S.D.PASTE SHEET'!P849="","",'S.D.PASTE SHEET'!P849)</f>
        <v/>
      </c>
      <c s="86" t="str">
        <f>IF('S.D.PASTE SHEET'!Q849="","",'S.D.PASTE SHEET'!Q849)</f>
        <v/>
      </c>
      <c s="86" t="str">
        <f>IF('S.D.PASTE SHEET'!R849="","",'S.D.PASTE SHEET'!R849)</f>
        <v/>
      </c>
      <c s="86" t="str">
        <f>IF('S.D.PASTE SHEET'!S849="","",'S.D.PASTE SHEET'!S849)</f>
        <v/>
      </c>
      <c s="86" t="str">
        <f>IF('S.D.PASTE SHEET'!T849="","",'S.D.PASTE SHEET'!T849)</f>
        <v/>
      </c>
      <c s="86" t="str">
        <f>IF('S.D.PASTE SHEET'!U849="","",'S.D.PASTE SHEET'!U849)</f>
        <v/>
      </c>
      <c s="86" t="str">
        <f>IF('S.D.PASTE SHEET'!V849="","",'S.D.PASTE SHEET'!V849)</f>
        <v/>
      </c>
      <c s="86" t="str">
        <f>IF('S.D.PASTE SHEET'!W849="","",'S.D.PASTE SHEET'!W849)</f>
        <v/>
      </c>
      <c s="86" t="str">
        <f>IF('S.D.PASTE SHEET'!X849="","",'S.D.PASTE SHEET'!X849)</f>
        <v/>
      </c>
      <c s="86" t="str">
        <f>IF('S.D.PASTE SHEET'!Y849="","",'S.D.PASTE SHEET'!Y849)</f>
        <v/>
      </c>
      <c s="86" t="str">
        <f>IF('S.D.PASTE SHEET'!Z849="","",'S.D.PASTE SHEET'!Z849)</f>
        <v/>
      </c>
      <c s="86" t="str">
        <f>IF('S.D.PASTE SHEET'!AA849="","",'S.D.PASTE SHEET'!AA849)</f>
        <v/>
      </c>
      <c s="86" t="str">
        <f>IF('S.D.PASTE SHEET'!AB849="","",'S.D.PASTE SHEET'!AB849)</f>
        <v/>
      </c>
      <c s="86" t="str">
        <f>IF('S.D.PASTE SHEET'!AC849="","",'S.D.PASTE SHEET'!AC849)</f>
        <v/>
      </c>
      <c s="86" t="str">
        <f>IF('S.D.PASTE SHEET'!AD849="","",'S.D.PASTE SHEET'!AD849)</f>
        <v/>
      </c>
      <c s="87"/>
      <c s="88" t="str">
        <f>IF(AK849="","",IF(AK849&gt;0,COUNT($AG$2:AG849),""))</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49" s="88" t="str">
        <f>IF(BC849="","",IF(BC849&gt;0,COUNT($AY$2:AY849),""))</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50" spans="1:66" ht="15.75" customHeight="1">
      <c r="A850" s="86" t="str">
        <f>IF('S.D.PASTE SHEET'!A850="","",'S.D.PASTE SHEET'!A850)</f>
        <v/>
      </c>
      <c s="86" t="str">
        <f>IF('S.D.PASTE SHEET'!B850="","",'S.D.PASTE SHEET'!B850)</f>
        <v/>
      </c>
      <c s="86" t="str">
        <f>IF('S.D.PASTE SHEET'!C850="","",'S.D.PASTE SHEET'!C850)</f>
        <v/>
      </c>
      <c s="86" t="str">
        <f>IF('S.D.PASTE SHEET'!D850="","",'S.D.PASTE SHEET'!D850)</f>
        <v/>
      </c>
      <c s="86" t="str">
        <f>IF('S.D.PASTE SHEET'!E850="","",'S.D.PASTE SHEET'!E850)</f>
        <v/>
      </c>
      <c s="86" t="str">
        <f>IF('S.D.PASTE SHEET'!F850="","",'S.D.PASTE SHEET'!F850)</f>
        <v/>
      </c>
      <c s="86" t="str">
        <f>IF('S.D.PASTE SHEET'!G850="","",'S.D.PASTE SHEET'!G850)</f>
        <v/>
      </c>
      <c s="86" t="str">
        <f>IF('S.D.PASTE SHEET'!H850="","",'S.D.PASTE SHEET'!H850)</f>
        <v/>
      </c>
      <c s="86" t="str">
        <f>IF('S.D.PASTE SHEET'!I850="","",'S.D.PASTE SHEET'!I850)</f>
        <v/>
      </c>
      <c s="86" t="str">
        <f>IF('S.D.PASTE SHEET'!J850="","",'S.D.PASTE SHEET'!J850)</f>
        <v/>
      </c>
      <c s="86" t="str">
        <f>IF('S.D.PASTE SHEET'!K850="","",'S.D.PASTE SHEET'!K850)</f>
        <v/>
      </c>
      <c s="86" t="str">
        <f>IF('S.D.PASTE SHEET'!L850="","",'S.D.PASTE SHEET'!L850)</f>
        <v/>
      </c>
      <c s="86" t="str">
        <f>IF('S.D.PASTE SHEET'!M850="","",'S.D.PASTE SHEET'!M850)</f>
        <v/>
      </c>
      <c s="86" t="str">
        <f>IF('S.D.PASTE SHEET'!N850="","",'S.D.PASTE SHEET'!N850)</f>
        <v/>
      </c>
      <c s="86" t="str">
        <f>IF('S.D.PASTE SHEET'!O850="","",'S.D.PASTE SHEET'!O850)</f>
        <v/>
      </c>
      <c s="86" t="str">
        <f>IF('S.D.PASTE SHEET'!P850="","",'S.D.PASTE SHEET'!P850)</f>
        <v/>
      </c>
      <c s="86" t="str">
        <f>IF('S.D.PASTE SHEET'!Q850="","",'S.D.PASTE SHEET'!Q850)</f>
        <v/>
      </c>
      <c s="86" t="str">
        <f>IF('S.D.PASTE SHEET'!R850="","",'S.D.PASTE SHEET'!R850)</f>
        <v/>
      </c>
      <c s="86" t="str">
        <f>IF('S.D.PASTE SHEET'!S850="","",'S.D.PASTE SHEET'!S850)</f>
        <v/>
      </c>
      <c s="86" t="str">
        <f>IF('S.D.PASTE SHEET'!T850="","",'S.D.PASTE SHEET'!T850)</f>
        <v/>
      </c>
      <c s="86" t="str">
        <f>IF('S.D.PASTE SHEET'!U850="","",'S.D.PASTE SHEET'!U850)</f>
        <v/>
      </c>
      <c s="86" t="str">
        <f>IF('S.D.PASTE SHEET'!V850="","",'S.D.PASTE SHEET'!V850)</f>
        <v/>
      </c>
      <c s="86" t="str">
        <f>IF('S.D.PASTE SHEET'!W850="","",'S.D.PASTE SHEET'!W850)</f>
        <v/>
      </c>
      <c s="86" t="str">
        <f>IF('S.D.PASTE SHEET'!X850="","",'S.D.PASTE SHEET'!X850)</f>
        <v/>
      </c>
      <c s="86" t="str">
        <f>IF('S.D.PASTE SHEET'!Y850="","",'S.D.PASTE SHEET'!Y850)</f>
        <v/>
      </c>
      <c s="86" t="str">
        <f>IF('S.D.PASTE SHEET'!Z850="","",'S.D.PASTE SHEET'!Z850)</f>
        <v/>
      </c>
      <c s="86" t="str">
        <f>IF('S.D.PASTE SHEET'!AA850="","",'S.D.PASTE SHEET'!AA850)</f>
        <v/>
      </c>
      <c s="86" t="str">
        <f>IF('S.D.PASTE SHEET'!AB850="","",'S.D.PASTE SHEET'!AB850)</f>
        <v/>
      </c>
      <c s="86" t="str">
        <f>IF('S.D.PASTE SHEET'!AC850="","",'S.D.PASTE SHEET'!AC850)</f>
        <v/>
      </c>
      <c s="86" t="str">
        <f>IF('S.D.PASTE SHEET'!AD850="","",'S.D.PASTE SHEET'!AD850)</f>
        <v/>
      </c>
      <c s="87"/>
      <c s="88" t="str">
        <f>IF(AK850="","",IF(AK850&gt;0,COUNT($AG$2:AG850),""))</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50" s="88" t="str">
        <f>IF(BC850="","",IF(BC850&gt;0,COUNT($AY$2:AY850),""))</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51" spans="1:66" ht="15.75" customHeight="1">
      <c r="A851" s="86" t="str">
        <f>IF('S.D.PASTE SHEET'!A851="","",'S.D.PASTE SHEET'!A851)</f>
        <v/>
      </c>
      <c s="86" t="str">
        <f>IF('S.D.PASTE SHEET'!B851="","",'S.D.PASTE SHEET'!B851)</f>
        <v/>
      </c>
      <c s="86" t="str">
        <f>IF('S.D.PASTE SHEET'!C851="","",'S.D.PASTE SHEET'!C851)</f>
        <v/>
      </c>
      <c s="86" t="str">
        <f>IF('S.D.PASTE SHEET'!D851="","",'S.D.PASTE SHEET'!D851)</f>
        <v/>
      </c>
      <c s="86" t="str">
        <f>IF('S.D.PASTE SHEET'!E851="","",'S.D.PASTE SHEET'!E851)</f>
        <v/>
      </c>
      <c s="86" t="str">
        <f>IF('S.D.PASTE SHEET'!F851="","",'S.D.PASTE SHEET'!F851)</f>
        <v/>
      </c>
      <c s="86" t="str">
        <f>IF('S.D.PASTE SHEET'!G851="","",'S.D.PASTE SHEET'!G851)</f>
        <v/>
      </c>
      <c s="86" t="str">
        <f>IF('S.D.PASTE SHEET'!H851="","",'S.D.PASTE SHEET'!H851)</f>
        <v/>
      </c>
      <c s="86" t="str">
        <f>IF('S.D.PASTE SHEET'!I851="","",'S.D.PASTE SHEET'!I851)</f>
        <v/>
      </c>
      <c s="86" t="str">
        <f>IF('S.D.PASTE SHEET'!J851="","",'S.D.PASTE SHEET'!J851)</f>
        <v/>
      </c>
      <c s="86" t="str">
        <f>IF('S.D.PASTE SHEET'!K851="","",'S.D.PASTE SHEET'!K851)</f>
        <v/>
      </c>
      <c s="86" t="str">
        <f>IF('S.D.PASTE SHEET'!L851="","",'S.D.PASTE SHEET'!L851)</f>
        <v/>
      </c>
      <c s="86" t="str">
        <f>IF('S.D.PASTE SHEET'!M851="","",'S.D.PASTE SHEET'!M851)</f>
        <v/>
      </c>
      <c s="86" t="str">
        <f>IF('S.D.PASTE SHEET'!N851="","",'S.D.PASTE SHEET'!N851)</f>
        <v/>
      </c>
      <c s="86" t="str">
        <f>IF('S.D.PASTE SHEET'!O851="","",'S.D.PASTE SHEET'!O851)</f>
        <v/>
      </c>
      <c s="86" t="str">
        <f>IF('S.D.PASTE SHEET'!P851="","",'S.D.PASTE SHEET'!P851)</f>
        <v/>
      </c>
      <c s="86" t="str">
        <f>IF('S.D.PASTE SHEET'!Q851="","",'S.D.PASTE SHEET'!Q851)</f>
        <v/>
      </c>
      <c s="86" t="str">
        <f>IF('S.D.PASTE SHEET'!R851="","",'S.D.PASTE SHEET'!R851)</f>
        <v/>
      </c>
      <c s="86" t="str">
        <f>IF('S.D.PASTE SHEET'!S851="","",'S.D.PASTE SHEET'!S851)</f>
        <v/>
      </c>
      <c s="86" t="str">
        <f>IF('S.D.PASTE SHEET'!T851="","",'S.D.PASTE SHEET'!T851)</f>
        <v/>
      </c>
      <c s="86" t="str">
        <f>IF('S.D.PASTE SHEET'!U851="","",'S.D.PASTE SHEET'!U851)</f>
        <v/>
      </c>
      <c s="86" t="str">
        <f>IF('S.D.PASTE SHEET'!V851="","",'S.D.PASTE SHEET'!V851)</f>
        <v/>
      </c>
      <c s="86" t="str">
        <f>IF('S.D.PASTE SHEET'!W851="","",'S.D.PASTE SHEET'!W851)</f>
        <v/>
      </c>
      <c s="86" t="str">
        <f>IF('S.D.PASTE SHEET'!X851="","",'S.D.PASTE SHEET'!X851)</f>
        <v/>
      </c>
      <c s="86" t="str">
        <f>IF('S.D.PASTE SHEET'!Y851="","",'S.D.PASTE SHEET'!Y851)</f>
        <v/>
      </c>
      <c s="86" t="str">
        <f>IF('S.D.PASTE SHEET'!Z851="","",'S.D.PASTE SHEET'!Z851)</f>
        <v/>
      </c>
      <c s="86" t="str">
        <f>IF('S.D.PASTE SHEET'!AA851="","",'S.D.PASTE SHEET'!AA851)</f>
        <v/>
      </c>
      <c s="86" t="str">
        <f>IF('S.D.PASTE SHEET'!AB851="","",'S.D.PASTE SHEET'!AB851)</f>
        <v/>
      </c>
      <c s="86" t="str">
        <f>IF('S.D.PASTE SHEET'!AC851="","",'S.D.PASTE SHEET'!AC851)</f>
        <v/>
      </c>
      <c s="86" t="str">
        <f>IF('S.D.PASTE SHEET'!AD851="","",'S.D.PASTE SHEET'!AD851)</f>
        <v/>
      </c>
      <c s="87"/>
      <c s="88" t="str">
        <f>IF(AK851="","",IF(AK851&gt;0,COUNT($AG$2:AG851),""))</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51" s="88" t="str">
        <f>IF(BC851="","",IF(BC851&gt;0,COUNT($AY$2:AY851),""))</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52" spans="1:66" ht="15.75" customHeight="1">
      <c r="A852" s="86" t="str">
        <f>IF('S.D.PASTE SHEET'!A852="","",'S.D.PASTE SHEET'!A852)</f>
        <v/>
      </c>
      <c s="86" t="str">
        <f>IF('S.D.PASTE SHEET'!B852="","",'S.D.PASTE SHEET'!B852)</f>
        <v/>
      </c>
      <c s="86" t="str">
        <f>IF('S.D.PASTE SHEET'!C852="","",'S.D.PASTE SHEET'!C852)</f>
        <v/>
      </c>
      <c s="86" t="str">
        <f>IF('S.D.PASTE SHEET'!D852="","",'S.D.PASTE SHEET'!D852)</f>
        <v/>
      </c>
      <c s="86" t="str">
        <f>IF('S.D.PASTE SHEET'!E852="","",'S.D.PASTE SHEET'!E852)</f>
        <v/>
      </c>
      <c s="86" t="str">
        <f>IF('S.D.PASTE SHEET'!F852="","",'S.D.PASTE SHEET'!F852)</f>
        <v/>
      </c>
      <c s="86" t="str">
        <f>IF('S.D.PASTE SHEET'!G852="","",'S.D.PASTE SHEET'!G852)</f>
        <v/>
      </c>
      <c s="86" t="str">
        <f>IF('S.D.PASTE SHEET'!H852="","",'S.D.PASTE SHEET'!H852)</f>
        <v/>
      </c>
      <c s="86" t="str">
        <f>IF('S.D.PASTE SHEET'!I852="","",'S.D.PASTE SHEET'!I852)</f>
        <v/>
      </c>
      <c s="86" t="str">
        <f>IF('S.D.PASTE SHEET'!J852="","",'S.D.PASTE SHEET'!J852)</f>
        <v/>
      </c>
      <c s="86" t="str">
        <f>IF('S.D.PASTE SHEET'!K852="","",'S.D.PASTE SHEET'!K852)</f>
        <v/>
      </c>
      <c s="86" t="str">
        <f>IF('S.D.PASTE SHEET'!L852="","",'S.D.PASTE SHEET'!L852)</f>
        <v/>
      </c>
      <c s="86" t="str">
        <f>IF('S.D.PASTE SHEET'!M852="","",'S.D.PASTE SHEET'!M852)</f>
        <v/>
      </c>
      <c s="86" t="str">
        <f>IF('S.D.PASTE SHEET'!N852="","",'S.D.PASTE SHEET'!N852)</f>
        <v/>
      </c>
      <c s="86" t="str">
        <f>IF('S.D.PASTE SHEET'!O852="","",'S.D.PASTE SHEET'!O852)</f>
        <v/>
      </c>
      <c s="86" t="str">
        <f>IF('S.D.PASTE SHEET'!P852="","",'S.D.PASTE SHEET'!P852)</f>
        <v/>
      </c>
      <c s="86" t="str">
        <f>IF('S.D.PASTE SHEET'!Q852="","",'S.D.PASTE SHEET'!Q852)</f>
        <v/>
      </c>
      <c s="86" t="str">
        <f>IF('S.D.PASTE SHEET'!R852="","",'S.D.PASTE SHEET'!R852)</f>
        <v/>
      </c>
      <c s="86" t="str">
        <f>IF('S.D.PASTE SHEET'!S852="","",'S.D.PASTE SHEET'!S852)</f>
        <v/>
      </c>
      <c s="86" t="str">
        <f>IF('S.D.PASTE SHEET'!T852="","",'S.D.PASTE SHEET'!T852)</f>
        <v/>
      </c>
      <c s="86" t="str">
        <f>IF('S.D.PASTE SHEET'!U852="","",'S.D.PASTE SHEET'!U852)</f>
        <v/>
      </c>
      <c s="86" t="str">
        <f>IF('S.D.PASTE SHEET'!V852="","",'S.D.PASTE SHEET'!V852)</f>
        <v/>
      </c>
      <c s="86" t="str">
        <f>IF('S.D.PASTE SHEET'!W852="","",'S.D.PASTE SHEET'!W852)</f>
        <v/>
      </c>
      <c s="86" t="str">
        <f>IF('S.D.PASTE SHEET'!X852="","",'S.D.PASTE SHEET'!X852)</f>
        <v/>
      </c>
      <c s="86" t="str">
        <f>IF('S.D.PASTE SHEET'!Y852="","",'S.D.PASTE SHEET'!Y852)</f>
        <v/>
      </c>
      <c s="86" t="str">
        <f>IF('S.D.PASTE SHEET'!Z852="","",'S.D.PASTE SHEET'!Z852)</f>
        <v/>
      </c>
      <c s="86" t="str">
        <f>IF('S.D.PASTE SHEET'!AA852="","",'S.D.PASTE SHEET'!AA852)</f>
        <v/>
      </c>
      <c s="86" t="str">
        <f>IF('S.D.PASTE SHEET'!AB852="","",'S.D.PASTE SHEET'!AB852)</f>
        <v/>
      </c>
      <c s="86" t="str">
        <f>IF('S.D.PASTE SHEET'!AC852="","",'S.D.PASTE SHEET'!AC852)</f>
        <v/>
      </c>
      <c s="86" t="str">
        <f>IF('S.D.PASTE SHEET'!AD852="","",'S.D.PASTE SHEET'!AD852)</f>
        <v/>
      </c>
      <c s="87"/>
      <c s="88" t="str">
        <f>IF(AK852="","",IF(AK852&gt;0,COUNT($AG$2:AG852),""))</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52" s="88" t="str">
        <f>IF(BC852="","",IF(BC852&gt;0,COUNT($AY$2:AY852),""))</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53" spans="1:66" ht="15.75" customHeight="1">
      <c r="A853" s="86" t="str">
        <f>IF('S.D.PASTE SHEET'!A853="","",'S.D.PASTE SHEET'!A853)</f>
        <v/>
      </c>
      <c s="86" t="str">
        <f>IF('S.D.PASTE SHEET'!B853="","",'S.D.PASTE SHEET'!B853)</f>
        <v/>
      </c>
      <c s="86" t="str">
        <f>IF('S.D.PASTE SHEET'!C853="","",'S.D.PASTE SHEET'!C853)</f>
        <v/>
      </c>
      <c s="86" t="str">
        <f>IF('S.D.PASTE SHEET'!D853="","",'S.D.PASTE SHEET'!D853)</f>
        <v/>
      </c>
      <c s="86" t="str">
        <f>IF('S.D.PASTE SHEET'!E853="","",'S.D.PASTE SHEET'!E853)</f>
        <v/>
      </c>
      <c s="86" t="str">
        <f>IF('S.D.PASTE SHEET'!F853="","",'S.D.PASTE SHEET'!F853)</f>
        <v/>
      </c>
      <c s="86" t="str">
        <f>IF('S.D.PASTE SHEET'!G853="","",'S.D.PASTE SHEET'!G853)</f>
        <v/>
      </c>
      <c s="86" t="str">
        <f>IF('S.D.PASTE SHEET'!H853="","",'S.D.PASTE SHEET'!H853)</f>
        <v/>
      </c>
      <c s="86" t="str">
        <f>IF('S.D.PASTE SHEET'!I853="","",'S.D.PASTE SHEET'!I853)</f>
        <v/>
      </c>
      <c s="86" t="str">
        <f>IF('S.D.PASTE SHEET'!J853="","",'S.D.PASTE SHEET'!J853)</f>
        <v/>
      </c>
      <c s="86" t="str">
        <f>IF('S.D.PASTE SHEET'!K853="","",'S.D.PASTE SHEET'!K853)</f>
        <v/>
      </c>
      <c s="86" t="str">
        <f>IF('S.D.PASTE SHEET'!L853="","",'S.D.PASTE SHEET'!L853)</f>
        <v/>
      </c>
      <c s="86" t="str">
        <f>IF('S.D.PASTE SHEET'!M853="","",'S.D.PASTE SHEET'!M853)</f>
        <v/>
      </c>
      <c s="86" t="str">
        <f>IF('S.D.PASTE SHEET'!N853="","",'S.D.PASTE SHEET'!N853)</f>
        <v/>
      </c>
      <c s="86" t="str">
        <f>IF('S.D.PASTE SHEET'!O853="","",'S.D.PASTE SHEET'!O853)</f>
        <v/>
      </c>
      <c s="86" t="str">
        <f>IF('S.D.PASTE SHEET'!P853="","",'S.D.PASTE SHEET'!P853)</f>
        <v/>
      </c>
      <c s="86" t="str">
        <f>IF('S.D.PASTE SHEET'!Q853="","",'S.D.PASTE SHEET'!Q853)</f>
        <v/>
      </c>
      <c s="86" t="str">
        <f>IF('S.D.PASTE SHEET'!R853="","",'S.D.PASTE SHEET'!R853)</f>
        <v/>
      </c>
      <c s="86" t="str">
        <f>IF('S.D.PASTE SHEET'!S853="","",'S.D.PASTE SHEET'!S853)</f>
        <v/>
      </c>
      <c s="86" t="str">
        <f>IF('S.D.PASTE SHEET'!T853="","",'S.D.PASTE SHEET'!T853)</f>
        <v/>
      </c>
      <c s="86" t="str">
        <f>IF('S.D.PASTE SHEET'!U853="","",'S.D.PASTE SHEET'!U853)</f>
        <v/>
      </c>
      <c s="86" t="str">
        <f>IF('S.D.PASTE SHEET'!V853="","",'S.D.PASTE SHEET'!V853)</f>
        <v/>
      </c>
      <c s="86" t="str">
        <f>IF('S.D.PASTE SHEET'!W853="","",'S.D.PASTE SHEET'!W853)</f>
        <v/>
      </c>
      <c s="86" t="str">
        <f>IF('S.D.PASTE SHEET'!X853="","",'S.D.PASTE SHEET'!X853)</f>
        <v/>
      </c>
      <c s="86" t="str">
        <f>IF('S.D.PASTE SHEET'!Y853="","",'S.D.PASTE SHEET'!Y853)</f>
        <v/>
      </c>
      <c s="86" t="str">
        <f>IF('S.D.PASTE SHEET'!Z853="","",'S.D.PASTE SHEET'!Z853)</f>
        <v/>
      </c>
      <c s="86" t="str">
        <f>IF('S.D.PASTE SHEET'!AA853="","",'S.D.PASTE SHEET'!AA853)</f>
        <v/>
      </c>
      <c s="86" t="str">
        <f>IF('S.D.PASTE SHEET'!AB853="","",'S.D.PASTE SHEET'!AB853)</f>
        <v/>
      </c>
      <c s="86" t="str">
        <f>IF('S.D.PASTE SHEET'!AC853="","",'S.D.PASTE SHEET'!AC853)</f>
        <v/>
      </c>
      <c s="86" t="str">
        <f>IF('S.D.PASTE SHEET'!AD853="","",'S.D.PASTE SHEET'!AD853)</f>
        <v/>
      </c>
      <c s="87"/>
      <c s="88" t="str">
        <f>IF(AK853="","",IF(AK853&gt;0,COUNT($AG$2:AG853),""))</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53" s="88" t="str">
        <f>IF(BC853="","",IF(BC853&gt;0,COUNT($AY$2:AY853),""))</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54" spans="1:66" ht="15.75" customHeight="1">
      <c r="A854" s="86" t="str">
        <f>IF('S.D.PASTE SHEET'!A854="","",'S.D.PASTE SHEET'!A854)</f>
        <v/>
      </c>
      <c s="86" t="str">
        <f>IF('S.D.PASTE SHEET'!B854="","",'S.D.PASTE SHEET'!B854)</f>
        <v/>
      </c>
      <c s="86" t="str">
        <f>IF('S.D.PASTE SHEET'!C854="","",'S.D.PASTE SHEET'!C854)</f>
        <v/>
      </c>
      <c s="86" t="str">
        <f>IF('S.D.PASTE SHEET'!D854="","",'S.D.PASTE SHEET'!D854)</f>
        <v/>
      </c>
      <c s="86" t="str">
        <f>IF('S.D.PASTE SHEET'!E854="","",'S.D.PASTE SHEET'!E854)</f>
        <v/>
      </c>
      <c s="86" t="str">
        <f>IF('S.D.PASTE SHEET'!F854="","",'S.D.PASTE SHEET'!F854)</f>
        <v/>
      </c>
      <c s="86" t="str">
        <f>IF('S.D.PASTE SHEET'!G854="","",'S.D.PASTE SHEET'!G854)</f>
        <v/>
      </c>
      <c s="86" t="str">
        <f>IF('S.D.PASTE SHEET'!H854="","",'S.D.PASTE SHEET'!H854)</f>
        <v/>
      </c>
      <c s="86" t="str">
        <f>IF('S.D.PASTE SHEET'!I854="","",'S.D.PASTE SHEET'!I854)</f>
        <v/>
      </c>
      <c s="86" t="str">
        <f>IF('S.D.PASTE SHEET'!J854="","",'S.D.PASTE SHEET'!J854)</f>
        <v/>
      </c>
      <c s="86" t="str">
        <f>IF('S.D.PASTE SHEET'!K854="","",'S.D.PASTE SHEET'!K854)</f>
        <v/>
      </c>
      <c s="86" t="str">
        <f>IF('S.D.PASTE SHEET'!L854="","",'S.D.PASTE SHEET'!L854)</f>
        <v/>
      </c>
      <c s="86" t="str">
        <f>IF('S.D.PASTE SHEET'!M854="","",'S.D.PASTE SHEET'!M854)</f>
        <v/>
      </c>
      <c s="86" t="str">
        <f>IF('S.D.PASTE SHEET'!N854="","",'S.D.PASTE SHEET'!N854)</f>
        <v/>
      </c>
      <c s="86" t="str">
        <f>IF('S.D.PASTE SHEET'!O854="","",'S.D.PASTE SHEET'!O854)</f>
        <v/>
      </c>
      <c s="86" t="str">
        <f>IF('S.D.PASTE SHEET'!P854="","",'S.D.PASTE SHEET'!P854)</f>
        <v/>
      </c>
      <c s="86" t="str">
        <f>IF('S.D.PASTE SHEET'!Q854="","",'S.D.PASTE SHEET'!Q854)</f>
        <v/>
      </c>
      <c s="86" t="str">
        <f>IF('S.D.PASTE SHEET'!R854="","",'S.D.PASTE SHEET'!R854)</f>
        <v/>
      </c>
      <c s="86" t="str">
        <f>IF('S.D.PASTE SHEET'!S854="","",'S.D.PASTE SHEET'!S854)</f>
        <v/>
      </c>
      <c s="86" t="str">
        <f>IF('S.D.PASTE SHEET'!T854="","",'S.D.PASTE SHEET'!T854)</f>
        <v/>
      </c>
      <c s="86" t="str">
        <f>IF('S.D.PASTE SHEET'!U854="","",'S.D.PASTE SHEET'!U854)</f>
        <v/>
      </c>
      <c s="86" t="str">
        <f>IF('S.D.PASTE SHEET'!V854="","",'S.D.PASTE SHEET'!V854)</f>
        <v/>
      </c>
      <c s="86" t="str">
        <f>IF('S.D.PASTE SHEET'!W854="","",'S.D.PASTE SHEET'!W854)</f>
        <v/>
      </c>
      <c s="86" t="str">
        <f>IF('S.D.PASTE SHEET'!X854="","",'S.D.PASTE SHEET'!X854)</f>
        <v/>
      </c>
      <c s="86" t="str">
        <f>IF('S.D.PASTE SHEET'!Y854="","",'S.D.PASTE SHEET'!Y854)</f>
        <v/>
      </c>
      <c s="86" t="str">
        <f>IF('S.D.PASTE SHEET'!Z854="","",'S.D.PASTE SHEET'!Z854)</f>
        <v/>
      </c>
      <c s="86" t="str">
        <f>IF('S.D.PASTE SHEET'!AA854="","",'S.D.PASTE SHEET'!AA854)</f>
        <v/>
      </c>
      <c s="86" t="str">
        <f>IF('S.D.PASTE SHEET'!AB854="","",'S.D.PASTE SHEET'!AB854)</f>
        <v/>
      </c>
      <c s="86" t="str">
        <f>IF('S.D.PASTE SHEET'!AC854="","",'S.D.PASTE SHEET'!AC854)</f>
        <v/>
      </c>
      <c s="86" t="str">
        <f>IF('S.D.PASTE SHEET'!AD854="","",'S.D.PASTE SHEET'!AD854)</f>
        <v/>
      </c>
      <c s="87"/>
      <c s="88" t="str">
        <f>IF(AK854="","",IF(AK854&gt;0,COUNT($AG$2:AG854),""))</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54" s="88" t="str">
        <f>IF(BC854="","",IF(BC854&gt;0,COUNT($AY$2:AY854),""))</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55" spans="1:66" ht="15.75" customHeight="1">
      <c r="A855" s="86" t="str">
        <f>IF('S.D.PASTE SHEET'!A855="","",'S.D.PASTE SHEET'!A855)</f>
        <v/>
      </c>
      <c s="86" t="str">
        <f>IF('S.D.PASTE SHEET'!B855="","",'S.D.PASTE SHEET'!B855)</f>
        <v/>
      </c>
      <c s="86" t="str">
        <f>IF('S.D.PASTE SHEET'!C855="","",'S.D.PASTE SHEET'!C855)</f>
        <v/>
      </c>
      <c s="86" t="str">
        <f>IF('S.D.PASTE SHEET'!D855="","",'S.D.PASTE SHEET'!D855)</f>
        <v/>
      </c>
      <c s="86" t="str">
        <f>IF('S.D.PASTE SHEET'!E855="","",'S.D.PASTE SHEET'!E855)</f>
        <v/>
      </c>
      <c s="86" t="str">
        <f>IF('S.D.PASTE SHEET'!F855="","",'S.D.PASTE SHEET'!F855)</f>
        <v/>
      </c>
      <c s="86" t="str">
        <f>IF('S.D.PASTE SHEET'!G855="","",'S.D.PASTE SHEET'!G855)</f>
        <v/>
      </c>
      <c s="86" t="str">
        <f>IF('S.D.PASTE SHEET'!H855="","",'S.D.PASTE SHEET'!H855)</f>
        <v/>
      </c>
      <c s="86" t="str">
        <f>IF('S.D.PASTE SHEET'!I855="","",'S.D.PASTE SHEET'!I855)</f>
        <v/>
      </c>
      <c s="86" t="str">
        <f>IF('S.D.PASTE SHEET'!J855="","",'S.D.PASTE SHEET'!J855)</f>
        <v/>
      </c>
      <c s="86" t="str">
        <f>IF('S.D.PASTE SHEET'!K855="","",'S.D.PASTE SHEET'!K855)</f>
        <v/>
      </c>
      <c s="86" t="str">
        <f>IF('S.D.PASTE SHEET'!L855="","",'S.D.PASTE SHEET'!L855)</f>
        <v/>
      </c>
      <c s="86" t="str">
        <f>IF('S.D.PASTE SHEET'!M855="","",'S.D.PASTE SHEET'!M855)</f>
        <v/>
      </c>
      <c s="86" t="str">
        <f>IF('S.D.PASTE SHEET'!N855="","",'S.D.PASTE SHEET'!N855)</f>
        <v/>
      </c>
      <c s="86" t="str">
        <f>IF('S.D.PASTE SHEET'!O855="","",'S.D.PASTE SHEET'!O855)</f>
        <v/>
      </c>
      <c s="86" t="str">
        <f>IF('S.D.PASTE SHEET'!P855="","",'S.D.PASTE SHEET'!P855)</f>
        <v/>
      </c>
      <c s="86" t="str">
        <f>IF('S.D.PASTE SHEET'!Q855="","",'S.D.PASTE SHEET'!Q855)</f>
        <v/>
      </c>
      <c s="86" t="str">
        <f>IF('S.D.PASTE SHEET'!R855="","",'S.D.PASTE SHEET'!R855)</f>
        <v/>
      </c>
      <c s="86" t="str">
        <f>IF('S.D.PASTE SHEET'!S855="","",'S.D.PASTE SHEET'!S855)</f>
        <v/>
      </c>
      <c s="86" t="str">
        <f>IF('S.D.PASTE SHEET'!T855="","",'S.D.PASTE SHEET'!T855)</f>
        <v/>
      </c>
      <c s="86" t="str">
        <f>IF('S.D.PASTE SHEET'!U855="","",'S.D.PASTE SHEET'!U855)</f>
        <v/>
      </c>
      <c s="86" t="str">
        <f>IF('S.D.PASTE SHEET'!V855="","",'S.D.PASTE SHEET'!V855)</f>
        <v/>
      </c>
      <c s="86" t="str">
        <f>IF('S.D.PASTE SHEET'!W855="","",'S.D.PASTE SHEET'!W855)</f>
        <v/>
      </c>
      <c s="86" t="str">
        <f>IF('S.D.PASTE SHEET'!X855="","",'S.D.PASTE SHEET'!X855)</f>
        <v/>
      </c>
      <c s="86" t="str">
        <f>IF('S.D.PASTE SHEET'!Y855="","",'S.D.PASTE SHEET'!Y855)</f>
        <v/>
      </c>
      <c s="86" t="str">
        <f>IF('S.D.PASTE SHEET'!Z855="","",'S.D.PASTE SHEET'!Z855)</f>
        <v/>
      </c>
      <c s="86" t="str">
        <f>IF('S.D.PASTE SHEET'!AA855="","",'S.D.PASTE SHEET'!AA855)</f>
        <v/>
      </c>
      <c s="86" t="str">
        <f>IF('S.D.PASTE SHEET'!AB855="","",'S.D.PASTE SHEET'!AB855)</f>
        <v/>
      </c>
      <c s="86" t="str">
        <f>IF('S.D.PASTE SHEET'!AC855="","",'S.D.PASTE SHEET'!AC855)</f>
        <v/>
      </c>
      <c s="86" t="str">
        <f>IF('S.D.PASTE SHEET'!AD855="","",'S.D.PASTE SHEET'!AD855)</f>
        <v/>
      </c>
      <c s="87"/>
      <c s="88" t="str">
        <f>IF(AK855="","",IF(AK855&gt;0,COUNT($AG$2:AG855),""))</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55" s="88" t="str">
        <f>IF(BC855="","",IF(BC855&gt;0,COUNT($AY$2:AY855),""))</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56" spans="1:66" ht="15.75" customHeight="1">
      <c r="A856" s="86" t="str">
        <f>IF('S.D.PASTE SHEET'!A856="","",'S.D.PASTE SHEET'!A856)</f>
        <v/>
      </c>
      <c s="86" t="str">
        <f>IF('S.D.PASTE SHEET'!B856="","",'S.D.PASTE SHEET'!B856)</f>
        <v/>
      </c>
      <c s="86" t="str">
        <f>IF('S.D.PASTE SHEET'!C856="","",'S.D.PASTE SHEET'!C856)</f>
        <v/>
      </c>
      <c s="86" t="str">
        <f>IF('S.D.PASTE SHEET'!D856="","",'S.D.PASTE SHEET'!D856)</f>
        <v/>
      </c>
      <c s="86" t="str">
        <f>IF('S.D.PASTE SHEET'!E856="","",'S.D.PASTE SHEET'!E856)</f>
        <v/>
      </c>
      <c s="86" t="str">
        <f>IF('S.D.PASTE SHEET'!F856="","",'S.D.PASTE SHEET'!F856)</f>
        <v/>
      </c>
      <c s="86" t="str">
        <f>IF('S.D.PASTE SHEET'!G856="","",'S.D.PASTE SHEET'!G856)</f>
        <v/>
      </c>
      <c s="86" t="str">
        <f>IF('S.D.PASTE SHEET'!H856="","",'S.D.PASTE SHEET'!H856)</f>
        <v/>
      </c>
      <c s="86" t="str">
        <f>IF('S.D.PASTE SHEET'!I856="","",'S.D.PASTE SHEET'!I856)</f>
        <v/>
      </c>
      <c s="86" t="str">
        <f>IF('S.D.PASTE SHEET'!J856="","",'S.D.PASTE SHEET'!J856)</f>
        <v/>
      </c>
      <c s="86" t="str">
        <f>IF('S.D.PASTE SHEET'!K856="","",'S.D.PASTE SHEET'!K856)</f>
        <v/>
      </c>
      <c s="86" t="str">
        <f>IF('S.D.PASTE SHEET'!L856="","",'S.D.PASTE SHEET'!L856)</f>
        <v/>
      </c>
      <c s="86" t="str">
        <f>IF('S.D.PASTE SHEET'!M856="","",'S.D.PASTE SHEET'!M856)</f>
        <v/>
      </c>
      <c s="86" t="str">
        <f>IF('S.D.PASTE SHEET'!N856="","",'S.D.PASTE SHEET'!N856)</f>
        <v/>
      </c>
      <c s="86" t="str">
        <f>IF('S.D.PASTE SHEET'!O856="","",'S.D.PASTE SHEET'!O856)</f>
        <v/>
      </c>
      <c s="86" t="str">
        <f>IF('S.D.PASTE SHEET'!P856="","",'S.D.PASTE SHEET'!P856)</f>
        <v/>
      </c>
      <c s="86" t="str">
        <f>IF('S.D.PASTE SHEET'!Q856="","",'S.D.PASTE SHEET'!Q856)</f>
        <v/>
      </c>
      <c s="86" t="str">
        <f>IF('S.D.PASTE SHEET'!R856="","",'S.D.PASTE SHEET'!R856)</f>
        <v/>
      </c>
      <c s="86" t="str">
        <f>IF('S.D.PASTE SHEET'!S856="","",'S.D.PASTE SHEET'!S856)</f>
        <v/>
      </c>
      <c s="86" t="str">
        <f>IF('S.D.PASTE SHEET'!T856="","",'S.D.PASTE SHEET'!T856)</f>
        <v/>
      </c>
      <c s="86" t="str">
        <f>IF('S.D.PASTE SHEET'!U856="","",'S.D.PASTE SHEET'!U856)</f>
        <v/>
      </c>
      <c s="86" t="str">
        <f>IF('S.D.PASTE SHEET'!V856="","",'S.D.PASTE SHEET'!V856)</f>
        <v/>
      </c>
      <c s="86" t="str">
        <f>IF('S.D.PASTE SHEET'!W856="","",'S.D.PASTE SHEET'!W856)</f>
        <v/>
      </c>
      <c s="86" t="str">
        <f>IF('S.D.PASTE SHEET'!X856="","",'S.D.PASTE SHEET'!X856)</f>
        <v/>
      </c>
      <c s="86" t="str">
        <f>IF('S.D.PASTE SHEET'!Y856="","",'S.D.PASTE SHEET'!Y856)</f>
        <v/>
      </c>
      <c s="86" t="str">
        <f>IF('S.D.PASTE SHEET'!Z856="","",'S.D.PASTE SHEET'!Z856)</f>
        <v/>
      </c>
      <c s="86" t="str">
        <f>IF('S.D.PASTE SHEET'!AA856="","",'S.D.PASTE SHEET'!AA856)</f>
        <v/>
      </c>
      <c s="86" t="str">
        <f>IF('S.D.PASTE SHEET'!AB856="","",'S.D.PASTE SHEET'!AB856)</f>
        <v/>
      </c>
      <c s="86" t="str">
        <f>IF('S.D.PASTE SHEET'!AC856="","",'S.D.PASTE SHEET'!AC856)</f>
        <v/>
      </c>
      <c s="86" t="str">
        <f>IF('S.D.PASTE SHEET'!AD856="","",'S.D.PASTE SHEET'!AD856)</f>
        <v/>
      </c>
      <c s="87"/>
      <c s="88" t="str">
        <f>IF(AK856="","",IF(AK856&gt;0,COUNT($AG$2:AG856),""))</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56" s="88" t="str">
        <f>IF(BC856="","",IF(BC856&gt;0,COUNT($AY$2:AY856),""))</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57" spans="1:66" ht="15.75" customHeight="1">
      <c r="A857" s="86" t="str">
        <f>IF('S.D.PASTE SHEET'!A857="","",'S.D.PASTE SHEET'!A857)</f>
        <v/>
      </c>
      <c s="86" t="str">
        <f>IF('S.D.PASTE SHEET'!B857="","",'S.D.PASTE SHEET'!B857)</f>
        <v/>
      </c>
      <c s="86" t="str">
        <f>IF('S.D.PASTE SHEET'!C857="","",'S.D.PASTE SHEET'!C857)</f>
        <v/>
      </c>
      <c s="86" t="str">
        <f>IF('S.D.PASTE SHEET'!D857="","",'S.D.PASTE SHEET'!D857)</f>
        <v/>
      </c>
      <c s="86" t="str">
        <f>IF('S.D.PASTE SHEET'!E857="","",'S.D.PASTE SHEET'!E857)</f>
        <v/>
      </c>
      <c s="86" t="str">
        <f>IF('S.D.PASTE SHEET'!F857="","",'S.D.PASTE SHEET'!F857)</f>
        <v/>
      </c>
      <c s="86" t="str">
        <f>IF('S.D.PASTE SHEET'!G857="","",'S.D.PASTE SHEET'!G857)</f>
        <v/>
      </c>
      <c s="86" t="str">
        <f>IF('S.D.PASTE SHEET'!H857="","",'S.D.PASTE SHEET'!H857)</f>
        <v/>
      </c>
      <c s="86" t="str">
        <f>IF('S.D.PASTE SHEET'!I857="","",'S.D.PASTE SHEET'!I857)</f>
        <v/>
      </c>
      <c s="86" t="str">
        <f>IF('S.D.PASTE SHEET'!J857="","",'S.D.PASTE SHEET'!J857)</f>
        <v/>
      </c>
      <c s="86" t="str">
        <f>IF('S.D.PASTE SHEET'!K857="","",'S.D.PASTE SHEET'!K857)</f>
        <v/>
      </c>
      <c s="86" t="str">
        <f>IF('S.D.PASTE SHEET'!L857="","",'S.D.PASTE SHEET'!L857)</f>
        <v/>
      </c>
      <c s="86" t="str">
        <f>IF('S.D.PASTE SHEET'!M857="","",'S.D.PASTE SHEET'!M857)</f>
        <v/>
      </c>
      <c s="86" t="str">
        <f>IF('S.D.PASTE SHEET'!N857="","",'S.D.PASTE SHEET'!N857)</f>
        <v/>
      </c>
      <c s="86" t="str">
        <f>IF('S.D.PASTE SHEET'!O857="","",'S.D.PASTE SHEET'!O857)</f>
        <v/>
      </c>
      <c s="86" t="str">
        <f>IF('S.D.PASTE SHEET'!P857="","",'S.D.PASTE SHEET'!P857)</f>
        <v/>
      </c>
      <c s="86" t="str">
        <f>IF('S.D.PASTE SHEET'!Q857="","",'S.D.PASTE SHEET'!Q857)</f>
        <v/>
      </c>
      <c s="86" t="str">
        <f>IF('S.D.PASTE SHEET'!R857="","",'S.D.PASTE SHEET'!R857)</f>
        <v/>
      </c>
      <c s="86" t="str">
        <f>IF('S.D.PASTE SHEET'!S857="","",'S.D.PASTE SHEET'!S857)</f>
        <v/>
      </c>
      <c s="86" t="str">
        <f>IF('S.D.PASTE SHEET'!T857="","",'S.D.PASTE SHEET'!T857)</f>
        <v/>
      </c>
      <c s="86" t="str">
        <f>IF('S.D.PASTE SHEET'!U857="","",'S.D.PASTE SHEET'!U857)</f>
        <v/>
      </c>
      <c s="86" t="str">
        <f>IF('S.D.PASTE SHEET'!V857="","",'S.D.PASTE SHEET'!V857)</f>
        <v/>
      </c>
      <c s="86" t="str">
        <f>IF('S.D.PASTE SHEET'!W857="","",'S.D.PASTE SHEET'!W857)</f>
        <v/>
      </c>
      <c s="86" t="str">
        <f>IF('S.D.PASTE SHEET'!X857="","",'S.D.PASTE SHEET'!X857)</f>
        <v/>
      </c>
      <c s="86" t="str">
        <f>IF('S.D.PASTE SHEET'!Y857="","",'S.D.PASTE SHEET'!Y857)</f>
        <v/>
      </c>
      <c s="86" t="str">
        <f>IF('S.D.PASTE SHEET'!Z857="","",'S.D.PASTE SHEET'!Z857)</f>
        <v/>
      </c>
      <c s="86" t="str">
        <f>IF('S.D.PASTE SHEET'!AA857="","",'S.D.PASTE SHEET'!AA857)</f>
        <v/>
      </c>
      <c s="86" t="str">
        <f>IF('S.D.PASTE SHEET'!AB857="","",'S.D.PASTE SHEET'!AB857)</f>
        <v/>
      </c>
      <c s="86" t="str">
        <f>IF('S.D.PASTE SHEET'!AC857="","",'S.D.PASTE SHEET'!AC857)</f>
        <v/>
      </c>
      <c s="86" t="str">
        <f>IF('S.D.PASTE SHEET'!AD857="","",'S.D.PASTE SHEET'!AD857)</f>
        <v/>
      </c>
      <c s="87"/>
      <c s="88" t="str">
        <f>IF(AK857="","",IF(AK857&gt;0,COUNT($AG$2:AG857),""))</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57" s="88" t="str">
        <f>IF(BC857="","",IF(BC857&gt;0,COUNT($AY$2:AY857),""))</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58" spans="1:66" ht="15.75" customHeight="1">
      <c r="A858" s="86" t="str">
        <f>IF('S.D.PASTE SHEET'!A858="","",'S.D.PASTE SHEET'!A858)</f>
        <v/>
      </c>
      <c s="86" t="str">
        <f>IF('S.D.PASTE SHEET'!B858="","",'S.D.PASTE SHEET'!B858)</f>
        <v/>
      </c>
      <c s="86" t="str">
        <f>IF('S.D.PASTE SHEET'!C858="","",'S.D.PASTE SHEET'!C858)</f>
        <v/>
      </c>
      <c s="86" t="str">
        <f>IF('S.D.PASTE SHEET'!D858="","",'S.D.PASTE SHEET'!D858)</f>
        <v/>
      </c>
      <c s="86" t="str">
        <f>IF('S.D.PASTE SHEET'!E858="","",'S.D.PASTE SHEET'!E858)</f>
        <v/>
      </c>
      <c s="86" t="str">
        <f>IF('S.D.PASTE SHEET'!F858="","",'S.D.PASTE SHEET'!F858)</f>
        <v/>
      </c>
      <c s="86" t="str">
        <f>IF('S.D.PASTE SHEET'!G858="","",'S.D.PASTE SHEET'!G858)</f>
        <v/>
      </c>
      <c s="86" t="str">
        <f>IF('S.D.PASTE SHEET'!H858="","",'S.D.PASTE SHEET'!H858)</f>
        <v/>
      </c>
      <c s="86" t="str">
        <f>IF('S.D.PASTE SHEET'!I858="","",'S.D.PASTE SHEET'!I858)</f>
        <v/>
      </c>
      <c s="86" t="str">
        <f>IF('S.D.PASTE SHEET'!J858="","",'S.D.PASTE SHEET'!J858)</f>
        <v/>
      </c>
      <c s="86" t="str">
        <f>IF('S.D.PASTE SHEET'!K858="","",'S.D.PASTE SHEET'!K858)</f>
        <v/>
      </c>
      <c s="86" t="str">
        <f>IF('S.D.PASTE SHEET'!L858="","",'S.D.PASTE SHEET'!L858)</f>
        <v/>
      </c>
      <c s="86" t="str">
        <f>IF('S.D.PASTE SHEET'!M858="","",'S.D.PASTE SHEET'!M858)</f>
        <v/>
      </c>
      <c s="86" t="str">
        <f>IF('S.D.PASTE SHEET'!N858="","",'S.D.PASTE SHEET'!N858)</f>
        <v/>
      </c>
      <c s="86" t="str">
        <f>IF('S.D.PASTE SHEET'!O858="","",'S.D.PASTE SHEET'!O858)</f>
        <v/>
      </c>
      <c s="86" t="str">
        <f>IF('S.D.PASTE SHEET'!P858="","",'S.D.PASTE SHEET'!P858)</f>
        <v/>
      </c>
      <c s="86" t="str">
        <f>IF('S.D.PASTE SHEET'!Q858="","",'S.D.PASTE SHEET'!Q858)</f>
        <v/>
      </c>
      <c s="86" t="str">
        <f>IF('S.D.PASTE SHEET'!R858="","",'S.D.PASTE SHEET'!R858)</f>
        <v/>
      </c>
      <c s="86" t="str">
        <f>IF('S.D.PASTE SHEET'!S858="","",'S.D.PASTE SHEET'!S858)</f>
        <v/>
      </c>
      <c s="86" t="str">
        <f>IF('S.D.PASTE SHEET'!T858="","",'S.D.PASTE SHEET'!T858)</f>
        <v/>
      </c>
      <c s="86" t="str">
        <f>IF('S.D.PASTE SHEET'!U858="","",'S.D.PASTE SHEET'!U858)</f>
        <v/>
      </c>
      <c s="86" t="str">
        <f>IF('S.D.PASTE SHEET'!V858="","",'S.D.PASTE SHEET'!V858)</f>
        <v/>
      </c>
      <c s="86" t="str">
        <f>IF('S.D.PASTE SHEET'!W858="","",'S.D.PASTE SHEET'!W858)</f>
        <v/>
      </c>
      <c s="86" t="str">
        <f>IF('S.D.PASTE SHEET'!X858="","",'S.D.PASTE SHEET'!X858)</f>
        <v/>
      </c>
      <c s="86" t="str">
        <f>IF('S.D.PASTE SHEET'!Y858="","",'S.D.PASTE SHEET'!Y858)</f>
        <v/>
      </c>
      <c s="86" t="str">
        <f>IF('S.D.PASTE SHEET'!Z858="","",'S.D.PASTE SHEET'!Z858)</f>
        <v/>
      </c>
      <c s="86" t="str">
        <f>IF('S.D.PASTE SHEET'!AA858="","",'S.D.PASTE SHEET'!AA858)</f>
        <v/>
      </c>
      <c s="86" t="str">
        <f>IF('S.D.PASTE SHEET'!AB858="","",'S.D.PASTE SHEET'!AB858)</f>
        <v/>
      </c>
      <c s="86" t="str">
        <f>IF('S.D.PASTE SHEET'!AC858="","",'S.D.PASTE SHEET'!AC858)</f>
        <v/>
      </c>
      <c s="86" t="str">
        <f>IF('S.D.PASTE SHEET'!AD858="","",'S.D.PASTE SHEET'!AD858)</f>
        <v/>
      </c>
      <c s="87"/>
      <c s="88" t="str">
        <f>IF(AK858="","",IF(AK858&gt;0,COUNT($AG$2:AG858),""))</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58" s="88" t="str">
        <f>IF(BC858="","",IF(BC858&gt;0,COUNT($AY$2:AY858),""))</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59" spans="1:66" ht="15.75" customHeight="1">
      <c r="A859" s="86" t="str">
        <f>IF('S.D.PASTE SHEET'!A859="","",'S.D.PASTE SHEET'!A859)</f>
        <v/>
      </c>
      <c s="86" t="str">
        <f>IF('S.D.PASTE SHEET'!B859="","",'S.D.PASTE SHEET'!B859)</f>
        <v/>
      </c>
      <c s="86" t="str">
        <f>IF('S.D.PASTE SHEET'!C859="","",'S.D.PASTE SHEET'!C859)</f>
        <v/>
      </c>
      <c s="86" t="str">
        <f>IF('S.D.PASTE SHEET'!D859="","",'S.D.PASTE SHEET'!D859)</f>
        <v/>
      </c>
      <c s="86" t="str">
        <f>IF('S.D.PASTE SHEET'!E859="","",'S.D.PASTE SHEET'!E859)</f>
        <v/>
      </c>
      <c s="86" t="str">
        <f>IF('S.D.PASTE SHEET'!F859="","",'S.D.PASTE SHEET'!F859)</f>
        <v/>
      </c>
      <c s="86" t="str">
        <f>IF('S.D.PASTE SHEET'!G859="","",'S.D.PASTE SHEET'!G859)</f>
        <v/>
      </c>
      <c s="86" t="str">
        <f>IF('S.D.PASTE SHEET'!H859="","",'S.D.PASTE SHEET'!H859)</f>
        <v/>
      </c>
      <c s="86" t="str">
        <f>IF('S.D.PASTE SHEET'!I859="","",'S.D.PASTE SHEET'!I859)</f>
        <v/>
      </c>
      <c s="86" t="str">
        <f>IF('S.D.PASTE SHEET'!J859="","",'S.D.PASTE SHEET'!J859)</f>
        <v/>
      </c>
      <c s="86" t="str">
        <f>IF('S.D.PASTE SHEET'!K859="","",'S.D.PASTE SHEET'!K859)</f>
        <v/>
      </c>
      <c s="86" t="str">
        <f>IF('S.D.PASTE SHEET'!L859="","",'S.D.PASTE SHEET'!L859)</f>
        <v/>
      </c>
      <c s="86" t="str">
        <f>IF('S.D.PASTE SHEET'!M859="","",'S.D.PASTE SHEET'!M859)</f>
        <v/>
      </c>
      <c s="86" t="str">
        <f>IF('S.D.PASTE SHEET'!N859="","",'S.D.PASTE SHEET'!N859)</f>
        <v/>
      </c>
      <c s="86" t="str">
        <f>IF('S.D.PASTE SHEET'!O859="","",'S.D.PASTE SHEET'!O859)</f>
        <v/>
      </c>
      <c s="86" t="str">
        <f>IF('S.D.PASTE SHEET'!P859="","",'S.D.PASTE SHEET'!P859)</f>
        <v/>
      </c>
      <c s="86" t="str">
        <f>IF('S.D.PASTE SHEET'!Q859="","",'S.D.PASTE SHEET'!Q859)</f>
        <v/>
      </c>
      <c s="86" t="str">
        <f>IF('S.D.PASTE SHEET'!R859="","",'S.D.PASTE SHEET'!R859)</f>
        <v/>
      </c>
      <c s="86" t="str">
        <f>IF('S.D.PASTE SHEET'!S859="","",'S.D.PASTE SHEET'!S859)</f>
        <v/>
      </c>
      <c s="86" t="str">
        <f>IF('S.D.PASTE SHEET'!T859="","",'S.D.PASTE SHEET'!T859)</f>
        <v/>
      </c>
      <c s="86" t="str">
        <f>IF('S.D.PASTE SHEET'!U859="","",'S.D.PASTE SHEET'!U859)</f>
        <v/>
      </c>
      <c s="86" t="str">
        <f>IF('S.D.PASTE SHEET'!V859="","",'S.D.PASTE SHEET'!V859)</f>
        <v/>
      </c>
      <c s="86" t="str">
        <f>IF('S.D.PASTE SHEET'!W859="","",'S.D.PASTE SHEET'!W859)</f>
        <v/>
      </c>
      <c s="86" t="str">
        <f>IF('S.D.PASTE SHEET'!X859="","",'S.D.PASTE SHEET'!X859)</f>
        <v/>
      </c>
      <c s="86" t="str">
        <f>IF('S.D.PASTE SHEET'!Y859="","",'S.D.PASTE SHEET'!Y859)</f>
        <v/>
      </c>
      <c s="86" t="str">
        <f>IF('S.D.PASTE SHEET'!Z859="","",'S.D.PASTE SHEET'!Z859)</f>
        <v/>
      </c>
      <c s="86" t="str">
        <f>IF('S.D.PASTE SHEET'!AA859="","",'S.D.PASTE SHEET'!AA859)</f>
        <v/>
      </c>
      <c s="86" t="str">
        <f>IF('S.D.PASTE SHEET'!AB859="","",'S.D.PASTE SHEET'!AB859)</f>
        <v/>
      </c>
      <c s="86" t="str">
        <f>IF('S.D.PASTE SHEET'!AC859="","",'S.D.PASTE SHEET'!AC859)</f>
        <v/>
      </c>
      <c s="86" t="str">
        <f>IF('S.D.PASTE SHEET'!AD859="","",'S.D.PASTE SHEET'!AD859)</f>
        <v/>
      </c>
      <c s="87"/>
      <c s="88" t="str">
        <f>IF(AK859="","",IF(AK859&gt;0,COUNT($AG$2:AG859),""))</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59" s="88" t="str">
        <f>IF(BC859="","",IF(BC859&gt;0,COUNT($AY$2:AY859),""))</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60" spans="1:66" ht="15.75" customHeight="1">
      <c r="A860" s="86" t="str">
        <f>IF('S.D.PASTE SHEET'!A860="","",'S.D.PASTE SHEET'!A860)</f>
        <v/>
      </c>
      <c s="86" t="str">
        <f>IF('S.D.PASTE SHEET'!B860="","",'S.D.PASTE SHEET'!B860)</f>
        <v/>
      </c>
      <c s="86" t="str">
        <f>IF('S.D.PASTE SHEET'!C860="","",'S.D.PASTE SHEET'!C860)</f>
        <v/>
      </c>
      <c s="86" t="str">
        <f>IF('S.D.PASTE SHEET'!D860="","",'S.D.PASTE SHEET'!D860)</f>
        <v/>
      </c>
      <c s="86" t="str">
        <f>IF('S.D.PASTE SHEET'!E860="","",'S.D.PASTE SHEET'!E860)</f>
        <v/>
      </c>
      <c s="86" t="str">
        <f>IF('S.D.PASTE SHEET'!F860="","",'S.D.PASTE SHEET'!F860)</f>
        <v/>
      </c>
      <c s="86" t="str">
        <f>IF('S.D.PASTE SHEET'!G860="","",'S.D.PASTE SHEET'!G860)</f>
        <v/>
      </c>
      <c s="86" t="str">
        <f>IF('S.D.PASTE SHEET'!H860="","",'S.D.PASTE SHEET'!H860)</f>
        <v/>
      </c>
      <c s="86" t="str">
        <f>IF('S.D.PASTE SHEET'!I860="","",'S.D.PASTE SHEET'!I860)</f>
        <v/>
      </c>
      <c s="86" t="str">
        <f>IF('S.D.PASTE SHEET'!J860="","",'S.D.PASTE SHEET'!J860)</f>
        <v/>
      </c>
      <c s="86" t="str">
        <f>IF('S.D.PASTE SHEET'!K860="","",'S.D.PASTE SHEET'!K860)</f>
        <v/>
      </c>
      <c s="86" t="str">
        <f>IF('S.D.PASTE SHEET'!L860="","",'S.D.PASTE SHEET'!L860)</f>
        <v/>
      </c>
      <c s="86" t="str">
        <f>IF('S.D.PASTE SHEET'!M860="","",'S.D.PASTE SHEET'!M860)</f>
        <v/>
      </c>
      <c s="86" t="str">
        <f>IF('S.D.PASTE SHEET'!N860="","",'S.D.PASTE SHEET'!N860)</f>
        <v/>
      </c>
      <c s="86" t="str">
        <f>IF('S.D.PASTE SHEET'!O860="","",'S.D.PASTE SHEET'!O860)</f>
        <v/>
      </c>
      <c s="86" t="str">
        <f>IF('S.D.PASTE SHEET'!P860="","",'S.D.PASTE SHEET'!P860)</f>
        <v/>
      </c>
      <c s="86" t="str">
        <f>IF('S.D.PASTE SHEET'!Q860="","",'S.D.PASTE SHEET'!Q860)</f>
        <v/>
      </c>
      <c s="86" t="str">
        <f>IF('S.D.PASTE SHEET'!R860="","",'S.D.PASTE SHEET'!R860)</f>
        <v/>
      </c>
      <c s="86" t="str">
        <f>IF('S.D.PASTE SHEET'!S860="","",'S.D.PASTE SHEET'!S860)</f>
        <v/>
      </c>
      <c s="86" t="str">
        <f>IF('S.D.PASTE SHEET'!T860="","",'S.D.PASTE SHEET'!T860)</f>
        <v/>
      </c>
      <c s="86" t="str">
        <f>IF('S.D.PASTE SHEET'!U860="","",'S.D.PASTE SHEET'!U860)</f>
        <v/>
      </c>
      <c s="86" t="str">
        <f>IF('S.D.PASTE SHEET'!V860="","",'S.D.PASTE SHEET'!V860)</f>
        <v/>
      </c>
      <c s="86" t="str">
        <f>IF('S.D.PASTE SHEET'!W860="","",'S.D.PASTE SHEET'!W860)</f>
        <v/>
      </c>
      <c s="86" t="str">
        <f>IF('S.D.PASTE SHEET'!X860="","",'S.D.PASTE SHEET'!X860)</f>
        <v/>
      </c>
      <c s="86" t="str">
        <f>IF('S.D.PASTE SHEET'!Y860="","",'S.D.PASTE SHEET'!Y860)</f>
        <v/>
      </c>
      <c s="86" t="str">
        <f>IF('S.D.PASTE SHEET'!Z860="","",'S.D.PASTE SHEET'!Z860)</f>
        <v/>
      </c>
      <c s="86" t="str">
        <f>IF('S.D.PASTE SHEET'!AA860="","",'S.D.PASTE SHEET'!AA860)</f>
        <v/>
      </c>
      <c s="86" t="str">
        <f>IF('S.D.PASTE SHEET'!AB860="","",'S.D.PASTE SHEET'!AB860)</f>
        <v/>
      </c>
      <c s="86" t="str">
        <f>IF('S.D.PASTE SHEET'!AC860="","",'S.D.PASTE SHEET'!AC860)</f>
        <v/>
      </c>
      <c s="86" t="str">
        <f>IF('S.D.PASTE SHEET'!AD860="","",'S.D.PASTE SHEET'!AD860)</f>
        <v/>
      </c>
      <c s="87"/>
      <c s="88" t="str">
        <f>IF(AK860="","",IF(AK860&gt;0,COUNT($AG$2:AG860),""))</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60" s="88" t="str">
        <f>IF(BC860="","",IF(BC860&gt;0,COUNT($AY$2:AY860),""))</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61" spans="1:66" ht="15.75" customHeight="1">
      <c r="A861" s="86" t="str">
        <f>IF('S.D.PASTE SHEET'!A861="","",'S.D.PASTE SHEET'!A861)</f>
        <v/>
      </c>
      <c s="86" t="str">
        <f>IF('S.D.PASTE SHEET'!B861="","",'S.D.PASTE SHEET'!B861)</f>
        <v/>
      </c>
      <c s="86" t="str">
        <f>IF('S.D.PASTE SHEET'!C861="","",'S.D.PASTE SHEET'!C861)</f>
        <v/>
      </c>
      <c s="86" t="str">
        <f>IF('S.D.PASTE SHEET'!D861="","",'S.D.PASTE SHEET'!D861)</f>
        <v/>
      </c>
      <c s="86" t="str">
        <f>IF('S.D.PASTE SHEET'!E861="","",'S.D.PASTE SHEET'!E861)</f>
        <v/>
      </c>
      <c s="86" t="str">
        <f>IF('S.D.PASTE SHEET'!F861="","",'S.D.PASTE SHEET'!F861)</f>
        <v/>
      </c>
      <c s="86" t="str">
        <f>IF('S.D.PASTE SHEET'!G861="","",'S.D.PASTE SHEET'!G861)</f>
        <v/>
      </c>
      <c s="86" t="str">
        <f>IF('S.D.PASTE SHEET'!H861="","",'S.D.PASTE SHEET'!H861)</f>
        <v/>
      </c>
      <c s="86" t="str">
        <f>IF('S.D.PASTE SHEET'!I861="","",'S.D.PASTE SHEET'!I861)</f>
        <v/>
      </c>
      <c s="86" t="str">
        <f>IF('S.D.PASTE SHEET'!J861="","",'S.D.PASTE SHEET'!J861)</f>
        <v/>
      </c>
      <c s="86" t="str">
        <f>IF('S.D.PASTE SHEET'!K861="","",'S.D.PASTE SHEET'!K861)</f>
        <v/>
      </c>
      <c s="86" t="str">
        <f>IF('S.D.PASTE SHEET'!L861="","",'S.D.PASTE SHEET'!L861)</f>
        <v/>
      </c>
      <c s="86" t="str">
        <f>IF('S.D.PASTE SHEET'!M861="","",'S.D.PASTE SHEET'!M861)</f>
        <v/>
      </c>
      <c s="86" t="str">
        <f>IF('S.D.PASTE SHEET'!N861="","",'S.D.PASTE SHEET'!N861)</f>
        <v/>
      </c>
      <c s="86" t="str">
        <f>IF('S.D.PASTE SHEET'!O861="","",'S.D.PASTE SHEET'!O861)</f>
        <v/>
      </c>
      <c s="86" t="str">
        <f>IF('S.D.PASTE SHEET'!P861="","",'S.D.PASTE SHEET'!P861)</f>
        <v/>
      </c>
      <c s="86" t="str">
        <f>IF('S.D.PASTE SHEET'!Q861="","",'S.D.PASTE SHEET'!Q861)</f>
        <v/>
      </c>
      <c s="86" t="str">
        <f>IF('S.D.PASTE SHEET'!R861="","",'S.D.PASTE SHEET'!R861)</f>
        <v/>
      </c>
      <c s="86" t="str">
        <f>IF('S.D.PASTE SHEET'!S861="","",'S.D.PASTE SHEET'!S861)</f>
        <v/>
      </c>
      <c s="86" t="str">
        <f>IF('S.D.PASTE SHEET'!T861="","",'S.D.PASTE SHEET'!T861)</f>
        <v/>
      </c>
      <c s="86" t="str">
        <f>IF('S.D.PASTE SHEET'!U861="","",'S.D.PASTE SHEET'!U861)</f>
        <v/>
      </c>
      <c s="86" t="str">
        <f>IF('S.D.PASTE SHEET'!V861="","",'S.D.PASTE SHEET'!V861)</f>
        <v/>
      </c>
      <c s="86" t="str">
        <f>IF('S.D.PASTE SHEET'!W861="","",'S.D.PASTE SHEET'!W861)</f>
        <v/>
      </c>
      <c s="86" t="str">
        <f>IF('S.D.PASTE SHEET'!X861="","",'S.D.PASTE SHEET'!X861)</f>
        <v/>
      </c>
      <c s="86" t="str">
        <f>IF('S.D.PASTE SHEET'!Y861="","",'S.D.PASTE SHEET'!Y861)</f>
        <v/>
      </c>
      <c s="86" t="str">
        <f>IF('S.D.PASTE SHEET'!Z861="","",'S.D.PASTE SHEET'!Z861)</f>
        <v/>
      </c>
      <c s="86" t="str">
        <f>IF('S.D.PASTE SHEET'!AA861="","",'S.D.PASTE SHEET'!AA861)</f>
        <v/>
      </c>
      <c s="86" t="str">
        <f>IF('S.D.PASTE SHEET'!AB861="","",'S.D.PASTE SHEET'!AB861)</f>
        <v/>
      </c>
      <c s="86" t="str">
        <f>IF('S.D.PASTE SHEET'!AC861="","",'S.D.PASTE SHEET'!AC861)</f>
        <v/>
      </c>
      <c s="86" t="str">
        <f>IF('S.D.PASTE SHEET'!AD861="","",'S.D.PASTE SHEET'!AD861)</f>
        <v/>
      </c>
      <c s="87"/>
      <c s="88" t="str">
        <f>IF(AK861="","",IF(AK861&gt;0,COUNT($AG$2:AG861),""))</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61" s="88" t="str">
        <f>IF(BC861="","",IF(BC861&gt;0,COUNT($AY$2:AY861),""))</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62" spans="1:66" ht="15.75" customHeight="1">
      <c r="A862" s="86" t="str">
        <f>IF('S.D.PASTE SHEET'!A862="","",'S.D.PASTE SHEET'!A862)</f>
        <v/>
      </c>
      <c s="86" t="str">
        <f>IF('S.D.PASTE SHEET'!B862="","",'S.D.PASTE SHEET'!B862)</f>
        <v/>
      </c>
      <c s="86" t="str">
        <f>IF('S.D.PASTE SHEET'!C862="","",'S.D.PASTE SHEET'!C862)</f>
        <v/>
      </c>
      <c s="86" t="str">
        <f>IF('S.D.PASTE SHEET'!D862="","",'S.D.PASTE SHEET'!D862)</f>
        <v/>
      </c>
      <c s="86" t="str">
        <f>IF('S.D.PASTE SHEET'!E862="","",'S.D.PASTE SHEET'!E862)</f>
        <v/>
      </c>
      <c s="86" t="str">
        <f>IF('S.D.PASTE SHEET'!F862="","",'S.D.PASTE SHEET'!F862)</f>
        <v/>
      </c>
      <c s="86" t="str">
        <f>IF('S.D.PASTE SHEET'!G862="","",'S.D.PASTE SHEET'!G862)</f>
        <v/>
      </c>
      <c s="86" t="str">
        <f>IF('S.D.PASTE SHEET'!H862="","",'S.D.PASTE SHEET'!H862)</f>
        <v/>
      </c>
      <c s="86" t="str">
        <f>IF('S.D.PASTE SHEET'!I862="","",'S.D.PASTE SHEET'!I862)</f>
        <v/>
      </c>
      <c s="86" t="str">
        <f>IF('S.D.PASTE SHEET'!J862="","",'S.D.PASTE SHEET'!J862)</f>
        <v/>
      </c>
      <c s="86" t="str">
        <f>IF('S.D.PASTE SHEET'!K862="","",'S.D.PASTE SHEET'!K862)</f>
        <v/>
      </c>
      <c s="86" t="str">
        <f>IF('S.D.PASTE SHEET'!L862="","",'S.D.PASTE SHEET'!L862)</f>
        <v/>
      </c>
      <c s="86" t="str">
        <f>IF('S.D.PASTE SHEET'!M862="","",'S.D.PASTE SHEET'!M862)</f>
        <v/>
      </c>
      <c s="86" t="str">
        <f>IF('S.D.PASTE SHEET'!N862="","",'S.D.PASTE SHEET'!N862)</f>
        <v/>
      </c>
      <c s="86" t="str">
        <f>IF('S.D.PASTE SHEET'!O862="","",'S.D.PASTE SHEET'!O862)</f>
        <v/>
      </c>
      <c s="86" t="str">
        <f>IF('S.D.PASTE SHEET'!P862="","",'S.D.PASTE SHEET'!P862)</f>
        <v/>
      </c>
      <c s="86" t="str">
        <f>IF('S.D.PASTE SHEET'!Q862="","",'S.D.PASTE SHEET'!Q862)</f>
        <v/>
      </c>
      <c s="86" t="str">
        <f>IF('S.D.PASTE SHEET'!R862="","",'S.D.PASTE SHEET'!R862)</f>
        <v/>
      </c>
      <c s="86" t="str">
        <f>IF('S.D.PASTE SHEET'!S862="","",'S.D.PASTE SHEET'!S862)</f>
        <v/>
      </c>
      <c s="86" t="str">
        <f>IF('S.D.PASTE SHEET'!T862="","",'S.D.PASTE SHEET'!T862)</f>
        <v/>
      </c>
      <c s="86" t="str">
        <f>IF('S.D.PASTE SHEET'!U862="","",'S.D.PASTE SHEET'!U862)</f>
        <v/>
      </c>
      <c s="86" t="str">
        <f>IF('S.D.PASTE SHEET'!V862="","",'S.D.PASTE SHEET'!V862)</f>
        <v/>
      </c>
      <c s="86" t="str">
        <f>IF('S.D.PASTE SHEET'!W862="","",'S.D.PASTE SHEET'!W862)</f>
        <v/>
      </c>
      <c s="86" t="str">
        <f>IF('S.D.PASTE SHEET'!X862="","",'S.D.PASTE SHEET'!X862)</f>
        <v/>
      </c>
      <c s="86" t="str">
        <f>IF('S.D.PASTE SHEET'!Y862="","",'S.D.PASTE SHEET'!Y862)</f>
        <v/>
      </c>
      <c s="86" t="str">
        <f>IF('S.D.PASTE SHEET'!Z862="","",'S.D.PASTE SHEET'!Z862)</f>
        <v/>
      </c>
      <c s="86" t="str">
        <f>IF('S.D.PASTE SHEET'!AA862="","",'S.D.PASTE SHEET'!AA862)</f>
        <v/>
      </c>
      <c s="86" t="str">
        <f>IF('S.D.PASTE SHEET'!AB862="","",'S.D.PASTE SHEET'!AB862)</f>
        <v/>
      </c>
      <c s="86" t="str">
        <f>IF('S.D.PASTE SHEET'!AC862="","",'S.D.PASTE SHEET'!AC862)</f>
        <v/>
      </c>
      <c s="86" t="str">
        <f>IF('S.D.PASTE SHEET'!AD862="","",'S.D.PASTE SHEET'!AD862)</f>
        <v/>
      </c>
      <c s="87"/>
      <c s="88" t="str">
        <f>IF(AK862="","",IF(AK862&gt;0,COUNT($AG$2:AG862),""))</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62" s="88" t="str">
        <f>IF(BC862="","",IF(BC862&gt;0,COUNT($AY$2:AY862),""))</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63" spans="1:66" ht="15.75" customHeight="1">
      <c r="A863" s="86" t="str">
        <f>IF('S.D.PASTE SHEET'!A863="","",'S.D.PASTE SHEET'!A863)</f>
        <v/>
      </c>
      <c s="86" t="str">
        <f>IF('S.D.PASTE SHEET'!B863="","",'S.D.PASTE SHEET'!B863)</f>
        <v/>
      </c>
      <c s="86" t="str">
        <f>IF('S.D.PASTE SHEET'!C863="","",'S.D.PASTE SHEET'!C863)</f>
        <v/>
      </c>
      <c s="86" t="str">
        <f>IF('S.D.PASTE SHEET'!D863="","",'S.D.PASTE SHEET'!D863)</f>
        <v/>
      </c>
      <c s="86" t="str">
        <f>IF('S.D.PASTE SHEET'!E863="","",'S.D.PASTE SHEET'!E863)</f>
        <v/>
      </c>
      <c s="86" t="str">
        <f>IF('S.D.PASTE SHEET'!F863="","",'S.D.PASTE SHEET'!F863)</f>
        <v/>
      </c>
      <c s="86" t="str">
        <f>IF('S.D.PASTE SHEET'!G863="","",'S.D.PASTE SHEET'!G863)</f>
        <v/>
      </c>
      <c s="86" t="str">
        <f>IF('S.D.PASTE SHEET'!H863="","",'S.D.PASTE SHEET'!H863)</f>
        <v/>
      </c>
      <c s="86" t="str">
        <f>IF('S.D.PASTE SHEET'!I863="","",'S.D.PASTE SHEET'!I863)</f>
        <v/>
      </c>
      <c s="86" t="str">
        <f>IF('S.D.PASTE SHEET'!J863="","",'S.D.PASTE SHEET'!J863)</f>
        <v/>
      </c>
      <c s="86" t="str">
        <f>IF('S.D.PASTE SHEET'!K863="","",'S.D.PASTE SHEET'!K863)</f>
        <v/>
      </c>
      <c s="86" t="str">
        <f>IF('S.D.PASTE SHEET'!L863="","",'S.D.PASTE SHEET'!L863)</f>
        <v/>
      </c>
      <c s="86" t="str">
        <f>IF('S.D.PASTE SHEET'!M863="","",'S.D.PASTE SHEET'!M863)</f>
        <v/>
      </c>
      <c s="86" t="str">
        <f>IF('S.D.PASTE SHEET'!N863="","",'S.D.PASTE SHEET'!N863)</f>
        <v/>
      </c>
      <c s="86" t="str">
        <f>IF('S.D.PASTE SHEET'!O863="","",'S.D.PASTE SHEET'!O863)</f>
        <v/>
      </c>
      <c s="86" t="str">
        <f>IF('S.D.PASTE SHEET'!P863="","",'S.D.PASTE SHEET'!P863)</f>
        <v/>
      </c>
      <c s="86" t="str">
        <f>IF('S.D.PASTE SHEET'!Q863="","",'S.D.PASTE SHEET'!Q863)</f>
        <v/>
      </c>
      <c s="86" t="str">
        <f>IF('S.D.PASTE SHEET'!R863="","",'S.D.PASTE SHEET'!R863)</f>
        <v/>
      </c>
      <c s="86" t="str">
        <f>IF('S.D.PASTE SHEET'!S863="","",'S.D.PASTE SHEET'!S863)</f>
        <v/>
      </c>
      <c s="86" t="str">
        <f>IF('S.D.PASTE SHEET'!T863="","",'S.D.PASTE SHEET'!T863)</f>
        <v/>
      </c>
      <c s="86" t="str">
        <f>IF('S.D.PASTE SHEET'!U863="","",'S.D.PASTE SHEET'!U863)</f>
        <v/>
      </c>
      <c s="86" t="str">
        <f>IF('S.D.PASTE SHEET'!V863="","",'S.D.PASTE SHEET'!V863)</f>
        <v/>
      </c>
      <c s="86" t="str">
        <f>IF('S.D.PASTE SHEET'!W863="","",'S.D.PASTE SHEET'!W863)</f>
        <v/>
      </c>
      <c s="86" t="str">
        <f>IF('S.D.PASTE SHEET'!X863="","",'S.D.PASTE SHEET'!X863)</f>
        <v/>
      </c>
      <c s="86" t="str">
        <f>IF('S.D.PASTE SHEET'!Y863="","",'S.D.PASTE SHEET'!Y863)</f>
        <v/>
      </c>
      <c s="86" t="str">
        <f>IF('S.D.PASTE SHEET'!Z863="","",'S.D.PASTE SHEET'!Z863)</f>
        <v/>
      </c>
      <c s="86" t="str">
        <f>IF('S.D.PASTE SHEET'!AA863="","",'S.D.PASTE SHEET'!AA863)</f>
        <v/>
      </c>
      <c s="86" t="str">
        <f>IF('S.D.PASTE SHEET'!AB863="","",'S.D.PASTE SHEET'!AB863)</f>
        <v/>
      </c>
      <c s="86" t="str">
        <f>IF('S.D.PASTE SHEET'!AC863="","",'S.D.PASTE SHEET'!AC863)</f>
        <v/>
      </c>
      <c s="86" t="str">
        <f>IF('S.D.PASTE SHEET'!AD863="","",'S.D.PASTE SHEET'!AD863)</f>
        <v/>
      </c>
      <c s="87"/>
      <c s="88" t="str">
        <f>IF(AK863="","",IF(AK863&gt;0,COUNT($AG$2:AG863),""))</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63" s="88" t="str">
        <f>IF(BC863="","",IF(BC863&gt;0,COUNT($AY$2:AY863),""))</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64" spans="1:66" ht="15.75" customHeight="1">
      <c r="A864" s="86" t="str">
        <f>IF('S.D.PASTE SHEET'!A864="","",'S.D.PASTE SHEET'!A864)</f>
        <v/>
      </c>
      <c s="86" t="str">
        <f>IF('S.D.PASTE SHEET'!B864="","",'S.D.PASTE SHEET'!B864)</f>
        <v/>
      </c>
      <c s="86" t="str">
        <f>IF('S.D.PASTE SHEET'!C864="","",'S.D.PASTE SHEET'!C864)</f>
        <v/>
      </c>
      <c s="86" t="str">
        <f>IF('S.D.PASTE SHEET'!D864="","",'S.D.PASTE SHEET'!D864)</f>
        <v/>
      </c>
      <c s="86" t="str">
        <f>IF('S.D.PASTE SHEET'!E864="","",'S.D.PASTE SHEET'!E864)</f>
        <v/>
      </c>
      <c s="86" t="str">
        <f>IF('S.D.PASTE SHEET'!F864="","",'S.D.PASTE SHEET'!F864)</f>
        <v/>
      </c>
      <c s="86" t="str">
        <f>IF('S.D.PASTE SHEET'!G864="","",'S.D.PASTE SHEET'!G864)</f>
        <v/>
      </c>
      <c s="86" t="str">
        <f>IF('S.D.PASTE SHEET'!H864="","",'S.D.PASTE SHEET'!H864)</f>
        <v/>
      </c>
      <c s="86" t="str">
        <f>IF('S.D.PASTE SHEET'!I864="","",'S.D.PASTE SHEET'!I864)</f>
        <v/>
      </c>
      <c s="86" t="str">
        <f>IF('S.D.PASTE SHEET'!J864="","",'S.D.PASTE SHEET'!J864)</f>
        <v/>
      </c>
      <c s="86" t="str">
        <f>IF('S.D.PASTE SHEET'!K864="","",'S.D.PASTE SHEET'!K864)</f>
        <v/>
      </c>
      <c s="86" t="str">
        <f>IF('S.D.PASTE SHEET'!L864="","",'S.D.PASTE SHEET'!L864)</f>
        <v/>
      </c>
      <c s="86" t="str">
        <f>IF('S.D.PASTE SHEET'!M864="","",'S.D.PASTE SHEET'!M864)</f>
        <v/>
      </c>
      <c s="86" t="str">
        <f>IF('S.D.PASTE SHEET'!N864="","",'S.D.PASTE SHEET'!N864)</f>
        <v/>
      </c>
      <c s="86" t="str">
        <f>IF('S.D.PASTE SHEET'!O864="","",'S.D.PASTE SHEET'!O864)</f>
        <v/>
      </c>
      <c s="86" t="str">
        <f>IF('S.D.PASTE SHEET'!P864="","",'S.D.PASTE SHEET'!P864)</f>
        <v/>
      </c>
      <c s="86" t="str">
        <f>IF('S.D.PASTE SHEET'!Q864="","",'S.D.PASTE SHEET'!Q864)</f>
        <v/>
      </c>
      <c s="86" t="str">
        <f>IF('S.D.PASTE SHEET'!R864="","",'S.D.PASTE SHEET'!R864)</f>
        <v/>
      </c>
      <c s="86" t="str">
        <f>IF('S.D.PASTE SHEET'!S864="","",'S.D.PASTE SHEET'!S864)</f>
        <v/>
      </c>
      <c s="86" t="str">
        <f>IF('S.D.PASTE SHEET'!T864="","",'S.D.PASTE SHEET'!T864)</f>
        <v/>
      </c>
      <c s="86" t="str">
        <f>IF('S.D.PASTE SHEET'!U864="","",'S.D.PASTE SHEET'!U864)</f>
        <v/>
      </c>
      <c s="86" t="str">
        <f>IF('S.D.PASTE SHEET'!V864="","",'S.D.PASTE SHEET'!V864)</f>
        <v/>
      </c>
      <c s="86" t="str">
        <f>IF('S.D.PASTE SHEET'!W864="","",'S.D.PASTE SHEET'!W864)</f>
        <v/>
      </c>
      <c s="86" t="str">
        <f>IF('S.D.PASTE SHEET'!X864="","",'S.D.PASTE SHEET'!X864)</f>
        <v/>
      </c>
      <c s="86" t="str">
        <f>IF('S.D.PASTE SHEET'!Y864="","",'S.D.PASTE SHEET'!Y864)</f>
        <v/>
      </c>
      <c s="86" t="str">
        <f>IF('S.D.PASTE SHEET'!Z864="","",'S.D.PASTE SHEET'!Z864)</f>
        <v/>
      </c>
      <c s="86" t="str">
        <f>IF('S.D.PASTE SHEET'!AA864="","",'S.D.PASTE SHEET'!AA864)</f>
        <v/>
      </c>
      <c s="86" t="str">
        <f>IF('S.D.PASTE SHEET'!AB864="","",'S.D.PASTE SHEET'!AB864)</f>
        <v/>
      </c>
      <c s="86" t="str">
        <f>IF('S.D.PASTE SHEET'!AC864="","",'S.D.PASTE SHEET'!AC864)</f>
        <v/>
      </c>
      <c s="86" t="str">
        <f>IF('S.D.PASTE SHEET'!AD864="","",'S.D.PASTE SHEET'!AD864)</f>
        <v/>
      </c>
      <c s="87"/>
      <c s="88" t="str">
        <f>IF(AK864="","",IF(AK864&gt;0,COUNT($AG$2:AG864),""))</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64" s="88" t="str">
        <f>IF(BC864="","",IF(BC864&gt;0,COUNT($AY$2:AY864),""))</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65" spans="1:66" ht="15.75" customHeight="1">
      <c r="A865" s="86" t="str">
        <f>IF('S.D.PASTE SHEET'!A865="","",'S.D.PASTE SHEET'!A865)</f>
        <v/>
      </c>
      <c s="86" t="str">
        <f>IF('S.D.PASTE SHEET'!B865="","",'S.D.PASTE SHEET'!B865)</f>
        <v/>
      </c>
      <c s="86" t="str">
        <f>IF('S.D.PASTE SHEET'!C865="","",'S.D.PASTE SHEET'!C865)</f>
        <v/>
      </c>
      <c s="86" t="str">
        <f>IF('S.D.PASTE SHEET'!D865="","",'S.D.PASTE SHEET'!D865)</f>
        <v/>
      </c>
      <c s="86" t="str">
        <f>IF('S.D.PASTE SHEET'!E865="","",'S.D.PASTE SHEET'!E865)</f>
        <v/>
      </c>
      <c s="86" t="str">
        <f>IF('S.D.PASTE SHEET'!F865="","",'S.D.PASTE SHEET'!F865)</f>
        <v/>
      </c>
      <c s="86" t="str">
        <f>IF('S.D.PASTE SHEET'!G865="","",'S.D.PASTE SHEET'!G865)</f>
        <v/>
      </c>
      <c s="86" t="str">
        <f>IF('S.D.PASTE SHEET'!H865="","",'S.D.PASTE SHEET'!H865)</f>
        <v/>
      </c>
      <c s="86" t="str">
        <f>IF('S.D.PASTE SHEET'!I865="","",'S.D.PASTE SHEET'!I865)</f>
        <v/>
      </c>
      <c s="86" t="str">
        <f>IF('S.D.PASTE SHEET'!J865="","",'S.D.PASTE SHEET'!J865)</f>
        <v/>
      </c>
      <c s="86" t="str">
        <f>IF('S.D.PASTE SHEET'!K865="","",'S.D.PASTE SHEET'!K865)</f>
        <v/>
      </c>
      <c s="86" t="str">
        <f>IF('S.D.PASTE SHEET'!L865="","",'S.D.PASTE SHEET'!L865)</f>
        <v/>
      </c>
      <c s="86" t="str">
        <f>IF('S.D.PASTE SHEET'!M865="","",'S.D.PASTE SHEET'!M865)</f>
        <v/>
      </c>
      <c s="86" t="str">
        <f>IF('S.D.PASTE SHEET'!N865="","",'S.D.PASTE SHEET'!N865)</f>
        <v/>
      </c>
      <c s="86" t="str">
        <f>IF('S.D.PASTE SHEET'!O865="","",'S.D.PASTE SHEET'!O865)</f>
        <v/>
      </c>
      <c s="86" t="str">
        <f>IF('S.D.PASTE SHEET'!P865="","",'S.D.PASTE SHEET'!P865)</f>
        <v/>
      </c>
      <c s="86" t="str">
        <f>IF('S.D.PASTE SHEET'!Q865="","",'S.D.PASTE SHEET'!Q865)</f>
        <v/>
      </c>
      <c s="86" t="str">
        <f>IF('S.D.PASTE SHEET'!R865="","",'S.D.PASTE SHEET'!R865)</f>
        <v/>
      </c>
      <c s="86" t="str">
        <f>IF('S.D.PASTE SHEET'!S865="","",'S.D.PASTE SHEET'!S865)</f>
        <v/>
      </c>
      <c s="86" t="str">
        <f>IF('S.D.PASTE SHEET'!T865="","",'S.D.PASTE SHEET'!T865)</f>
        <v/>
      </c>
      <c s="86" t="str">
        <f>IF('S.D.PASTE SHEET'!U865="","",'S.D.PASTE SHEET'!U865)</f>
        <v/>
      </c>
      <c s="86" t="str">
        <f>IF('S.D.PASTE SHEET'!V865="","",'S.D.PASTE SHEET'!V865)</f>
        <v/>
      </c>
      <c s="86" t="str">
        <f>IF('S.D.PASTE SHEET'!W865="","",'S.D.PASTE SHEET'!W865)</f>
        <v/>
      </c>
      <c s="86" t="str">
        <f>IF('S.D.PASTE SHEET'!X865="","",'S.D.PASTE SHEET'!X865)</f>
        <v/>
      </c>
      <c s="86" t="str">
        <f>IF('S.D.PASTE SHEET'!Y865="","",'S.D.PASTE SHEET'!Y865)</f>
        <v/>
      </c>
      <c s="86" t="str">
        <f>IF('S.D.PASTE SHEET'!Z865="","",'S.D.PASTE SHEET'!Z865)</f>
        <v/>
      </c>
      <c s="86" t="str">
        <f>IF('S.D.PASTE SHEET'!AA865="","",'S.D.PASTE SHEET'!AA865)</f>
        <v/>
      </c>
      <c s="86" t="str">
        <f>IF('S.D.PASTE SHEET'!AB865="","",'S.D.PASTE SHEET'!AB865)</f>
        <v/>
      </c>
      <c s="86" t="str">
        <f>IF('S.D.PASTE SHEET'!AC865="","",'S.D.PASTE SHEET'!AC865)</f>
        <v/>
      </c>
      <c s="86" t="str">
        <f>IF('S.D.PASTE SHEET'!AD865="","",'S.D.PASTE SHEET'!AD865)</f>
        <v/>
      </c>
      <c s="87"/>
      <c s="88" t="str">
        <f>IF(AK865="","",IF(AK865&gt;0,COUNT($AG$2:AG865),""))</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65" s="88" t="str">
        <f>IF(BC865="","",IF(BC865&gt;0,COUNT($AY$2:AY865),""))</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66" spans="1:66" ht="15.75" customHeight="1">
      <c r="A866" s="86" t="str">
        <f>IF('S.D.PASTE SHEET'!A866="","",'S.D.PASTE SHEET'!A866)</f>
        <v/>
      </c>
      <c s="86" t="str">
        <f>IF('S.D.PASTE SHEET'!B866="","",'S.D.PASTE SHEET'!B866)</f>
        <v/>
      </c>
      <c s="86" t="str">
        <f>IF('S.D.PASTE SHEET'!C866="","",'S.D.PASTE SHEET'!C866)</f>
        <v/>
      </c>
      <c s="86" t="str">
        <f>IF('S.D.PASTE SHEET'!D866="","",'S.D.PASTE SHEET'!D866)</f>
        <v/>
      </c>
      <c s="86" t="str">
        <f>IF('S.D.PASTE SHEET'!E866="","",'S.D.PASTE SHEET'!E866)</f>
        <v/>
      </c>
      <c s="86" t="str">
        <f>IF('S.D.PASTE SHEET'!F866="","",'S.D.PASTE SHEET'!F866)</f>
        <v/>
      </c>
      <c s="86" t="str">
        <f>IF('S.D.PASTE SHEET'!G866="","",'S.D.PASTE SHEET'!G866)</f>
        <v/>
      </c>
      <c s="86" t="str">
        <f>IF('S.D.PASTE SHEET'!H866="","",'S.D.PASTE SHEET'!H866)</f>
        <v/>
      </c>
      <c s="86" t="str">
        <f>IF('S.D.PASTE SHEET'!I866="","",'S.D.PASTE SHEET'!I866)</f>
        <v/>
      </c>
      <c s="86" t="str">
        <f>IF('S.D.PASTE SHEET'!J866="","",'S.D.PASTE SHEET'!J866)</f>
        <v/>
      </c>
      <c s="86" t="str">
        <f>IF('S.D.PASTE SHEET'!K866="","",'S.D.PASTE SHEET'!K866)</f>
        <v/>
      </c>
      <c s="86" t="str">
        <f>IF('S.D.PASTE SHEET'!L866="","",'S.D.PASTE SHEET'!L866)</f>
        <v/>
      </c>
      <c s="86" t="str">
        <f>IF('S.D.PASTE SHEET'!M866="","",'S.D.PASTE SHEET'!M866)</f>
        <v/>
      </c>
      <c s="86" t="str">
        <f>IF('S.D.PASTE SHEET'!N866="","",'S.D.PASTE SHEET'!N866)</f>
        <v/>
      </c>
      <c s="86" t="str">
        <f>IF('S.D.PASTE SHEET'!O866="","",'S.D.PASTE SHEET'!O866)</f>
        <v/>
      </c>
      <c s="86" t="str">
        <f>IF('S.D.PASTE SHEET'!P866="","",'S.D.PASTE SHEET'!P866)</f>
        <v/>
      </c>
      <c s="86" t="str">
        <f>IF('S.D.PASTE SHEET'!Q866="","",'S.D.PASTE SHEET'!Q866)</f>
        <v/>
      </c>
      <c s="86" t="str">
        <f>IF('S.D.PASTE SHEET'!R866="","",'S.D.PASTE SHEET'!R866)</f>
        <v/>
      </c>
      <c s="86" t="str">
        <f>IF('S.D.PASTE SHEET'!S866="","",'S.D.PASTE SHEET'!S866)</f>
        <v/>
      </c>
      <c s="86" t="str">
        <f>IF('S.D.PASTE SHEET'!T866="","",'S.D.PASTE SHEET'!T866)</f>
        <v/>
      </c>
      <c s="86" t="str">
        <f>IF('S.D.PASTE SHEET'!U866="","",'S.D.PASTE SHEET'!U866)</f>
        <v/>
      </c>
      <c s="86" t="str">
        <f>IF('S.D.PASTE SHEET'!V866="","",'S.D.PASTE SHEET'!V866)</f>
        <v/>
      </c>
      <c s="86" t="str">
        <f>IF('S.D.PASTE SHEET'!W866="","",'S.D.PASTE SHEET'!W866)</f>
        <v/>
      </c>
      <c s="86" t="str">
        <f>IF('S.D.PASTE SHEET'!X866="","",'S.D.PASTE SHEET'!X866)</f>
        <v/>
      </c>
      <c s="86" t="str">
        <f>IF('S.D.PASTE SHEET'!Y866="","",'S.D.PASTE SHEET'!Y866)</f>
        <v/>
      </c>
      <c s="86" t="str">
        <f>IF('S.D.PASTE SHEET'!Z866="","",'S.D.PASTE SHEET'!Z866)</f>
        <v/>
      </c>
      <c s="86" t="str">
        <f>IF('S.D.PASTE SHEET'!AA866="","",'S.D.PASTE SHEET'!AA866)</f>
        <v/>
      </c>
      <c s="86" t="str">
        <f>IF('S.D.PASTE SHEET'!AB866="","",'S.D.PASTE SHEET'!AB866)</f>
        <v/>
      </c>
      <c s="86" t="str">
        <f>IF('S.D.PASTE SHEET'!AC866="","",'S.D.PASTE SHEET'!AC866)</f>
        <v/>
      </c>
      <c s="86" t="str">
        <f>IF('S.D.PASTE SHEET'!AD866="","",'S.D.PASTE SHEET'!AD866)</f>
        <v/>
      </c>
      <c s="87"/>
      <c s="88" t="str">
        <f>IF(AK866="","",IF(AK866&gt;0,COUNT($AG$2:AG866),""))</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66" s="88" t="str">
        <f>IF(BC866="","",IF(BC866&gt;0,COUNT($AY$2:AY866),""))</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67" spans="1:66" ht="15.75" customHeight="1">
      <c r="A867" s="86" t="str">
        <f>IF('S.D.PASTE SHEET'!A867="","",'S.D.PASTE SHEET'!A867)</f>
        <v/>
      </c>
      <c s="86" t="str">
        <f>IF('S.D.PASTE SHEET'!B867="","",'S.D.PASTE SHEET'!B867)</f>
        <v/>
      </c>
      <c s="86" t="str">
        <f>IF('S.D.PASTE SHEET'!C867="","",'S.D.PASTE SHEET'!C867)</f>
        <v/>
      </c>
      <c s="86" t="str">
        <f>IF('S.D.PASTE SHEET'!D867="","",'S.D.PASTE SHEET'!D867)</f>
        <v/>
      </c>
      <c s="86" t="str">
        <f>IF('S.D.PASTE SHEET'!E867="","",'S.D.PASTE SHEET'!E867)</f>
        <v/>
      </c>
      <c s="86" t="str">
        <f>IF('S.D.PASTE SHEET'!F867="","",'S.D.PASTE SHEET'!F867)</f>
        <v/>
      </c>
      <c s="86" t="str">
        <f>IF('S.D.PASTE SHEET'!G867="","",'S.D.PASTE SHEET'!G867)</f>
        <v/>
      </c>
      <c s="86" t="str">
        <f>IF('S.D.PASTE SHEET'!H867="","",'S.D.PASTE SHEET'!H867)</f>
        <v/>
      </c>
      <c s="86" t="str">
        <f>IF('S.D.PASTE SHEET'!I867="","",'S.D.PASTE SHEET'!I867)</f>
        <v/>
      </c>
      <c s="86" t="str">
        <f>IF('S.D.PASTE SHEET'!J867="","",'S.D.PASTE SHEET'!J867)</f>
        <v/>
      </c>
      <c s="86" t="str">
        <f>IF('S.D.PASTE SHEET'!K867="","",'S.D.PASTE SHEET'!K867)</f>
        <v/>
      </c>
      <c s="86" t="str">
        <f>IF('S.D.PASTE SHEET'!L867="","",'S.D.PASTE SHEET'!L867)</f>
        <v/>
      </c>
      <c s="86" t="str">
        <f>IF('S.D.PASTE SHEET'!M867="","",'S.D.PASTE SHEET'!M867)</f>
        <v/>
      </c>
      <c s="86" t="str">
        <f>IF('S.D.PASTE SHEET'!N867="","",'S.D.PASTE SHEET'!N867)</f>
        <v/>
      </c>
      <c s="86" t="str">
        <f>IF('S.D.PASTE SHEET'!O867="","",'S.D.PASTE SHEET'!O867)</f>
        <v/>
      </c>
      <c s="86" t="str">
        <f>IF('S.D.PASTE SHEET'!P867="","",'S.D.PASTE SHEET'!P867)</f>
        <v/>
      </c>
      <c s="86" t="str">
        <f>IF('S.D.PASTE SHEET'!Q867="","",'S.D.PASTE SHEET'!Q867)</f>
        <v/>
      </c>
      <c s="86" t="str">
        <f>IF('S.D.PASTE SHEET'!R867="","",'S.D.PASTE SHEET'!R867)</f>
        <v/>
      </c>
      <c s="86" t="str">
        <f>IF('S.D.PASTE SHEET'!S867="","",'S.D.PASTE SHEET'!S867)</f>
        <v/>
      </c>
      <c s="86" t="str">
        <f>IF('S.D.PASTE SHEET'!T867="","",'S.D.PASTE SHEET'!T867)</f>
        <v/>
      </c>
      <c s="86" t="str">
        <f>IF('S.D.PASTE SHEET'!U867="","",'S.D.PASTE SHEET'!U867)</f>
        <v/>
      </c>
      <c s="86" t="str">
        <f>IF('S.D.PASTE SHEET'!V867="","",'S.D.PASTE SHEET'!V867)</f>
        <v/>
      </c>
      <c s="86" t="str">
        <f>IF('S.D.PASTE SHEET'!W867="","",'S.D.PASTE SHEET'!W867)</f>
        <v/>
      </c>
      <c s="86" t="str">
        <f>IF('S.D.PASTE SHEET'!X867="","",'S.D.PASTE SHEET'!X867)</f>
        <v/>
      </c>
      <c s="86" t="str">
        <f>IF('S.D.PASTE SHEET'!Y867="","",'S.D.PASTE SHEET'!Y867)</f>
        <v/>
      </c>
      <c s="86" t="str">
        <f>IF('S.D.PASTE SHEET'!Z867="","",'S.D.PASTE SHEET'!Z867)</f>
        <v/>
      </c>
      <c s="86" t="str">
        <f>IF('S.D.PASTE SHEET'!AA867="","",'S.D.PASTE SHEET'!AA867)</f>
        <v/>
      </c>
      <c s="86" t="str">
        <f>IF('S.D.PASTE SHEET'!AB867="","",'S.D.PASTE SHEET'!AB867)</f>
        <v/>
      </c>
      <c s="86" t="str">
        <f>IF('S.D.PASTE SHEET'!AC867="","",'S.D.PASTE SHEET'!AC867)</f>
        <v/>
      </c>
      <c s="86" t="str">
        <f>IF('S.D.PASTE SHEET'!AD867="","",'S.D.PASTE SHEET'!AD867)</f>
        <v/>
      </c>
      <c s="87"/>
      <c s="88" t="str">
        <f>IF(AK867="","",IF(AK867&gt;0,COUNT($AG$2:AG867),""))</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67" s="88" t="str">
        <f>IF(BC867="","",IF(BC867&gt;0,COUNT($AY$2:AY867),""))</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68" spans="1:66" ht="15.75" customHeight="1">
      <c r="A868" s="86" t="str">
        <f>IF('S.D.PASTE SHEET'!A868="","",'S.D.PASTE SHEET'!A868)</f>
        <v/>
      </c>
      <c s="86" t="str">
        <f>IF('S.D.PASTE SHEET'!B868="","",'S.D.PASTE SHEET'!B868)</f>
        <v/>
      </c>
      <c s="86" t="str">
        <f>IF('S.D.PASTE SHEET'!C868="","",'S.D.PASTE SHEET'!C868)</f>
        <v/>
      </c>
      <c s="86" t="str">
        <f>IF('S.D.PASTE SHEET'!D868="","",'S.D.PASTE SHEET'!D868)</f>
        <v/>
      </c>
      <c s="86" t="str">
        <f>IF('S.D.PASTE SHEET'!E868="","",'S.D.PASTE SHEET'!E868)</f>
        <v/>
      </c>
      <c s="86" t="str">
        <f>IF('S.D.PASTE SHEET'!F868="","",'S.D.PASTE SHEET'!F868)</f>
        <v/>
      </c>
      <c s="86" t="str">
        <f>IF('S.D.PASTE SHEET'!G868="","",'S.D.PASTE SHEET'!G868)</f>
        <v/>
      </c>
      <c s="86" t="str">
        <f>IF('S.D.PASTE SHEET'!H868="","",'S.D.PASTE SHEET'!H868)</f>
        <v/>
      </c>
      <c s="86" t="str">
        <f>IF('S.D.PASTE SHEET'!I868="","",'S.D.PASTE SHEET'!I868)</f>
        <v/>
      </c>
      <c s="86" t="str">
        <f>IF('S.D.PASTE SHEET'!J868="","",'S.D.PASTE SHEET'!J868)</f>
        <v/>
      </c>
      <c s="86" t="str">
        <f>IF('S.D.PASTE SHEET'!K868="","",'S.D.PASTE SHEET'!K868)</f>
        <v/>
      </c>
      <c s="86" t="str">
        <f>IF('S.D.PASTE SHEET'!L868="","",'S.D.PASTE SHEET'!L868)</f>
        <v/>
      </c>
      <c s="86" t="str">
        <f>IF('S.D.PASTE SHEET'!M868="","",'S.D.PASTE SHEET'!M868)</f>
        <v/>
      </c>
      <c s="86" t="str">
        <f>IF('S.D.PASTE SHEET'!N868="","",'S.D.PASTE SHEET'!N868)</f>
        <v/>
      </c>
      <c s="86" t="str">
        <f>IF('S.D.PASTE SHEET'!O868="","",'S.D.PASTE SHEET'!O868)</f>
        <v/>
      </c>
      <c s="86" t="str">
        <f>IF('S.D.PASTE SHEET'!P868="","",'S.D.PASTE SHEET'!P868)</f>
        <v/>
      </c>
      <c s="86" t="str">
        <f>IF('S.D.PASTE SHEET'!Q868="","",'S.D.PASTE SHEET'!Q868)</f>
        <v/>
      </c>
      <c s="86" t="str">
        <f>IF('S.D.PASTE SHEET'!R868="","",'S.D.PASTE SHEET'!R868)</f>
        <v/>
      </c>
      <c s="86" t="str">
        <f>IF('S.D.PASTE SHEET'!S868="","",'S.D.PASTE SHEET'!S868)</f>
        <v/>
      </c>
      <c s="86" t="str">
        <f>IF('S.D.PASTE SHEET'!T868="","",'S.D.PASTE SHEET'!T868)</f>
        <v/>
      </c>
      <c s="86" t="str">
        <f>IF('S.D.PASTE SHEET'!U868="","",'S.D.PASTE SHEET'!U868)</f>
        <v/>
      </c>
      <c s="86" t="str">
        <f>IF('S.D.PASTE SHEET'!V868="","",'S.D.PASTE SHEET'!V868)</f>
        <v/>
      </c>
      <c s="86" t="str">
        <f>IF('S.D.PASTE SHEET'!W868="","",'S.D.PASTE SHEET'!W868)</f>
        <v/>
      </c>
      <c s="86" t="str">
        <f>IF('S.D.PASTE SHEET'!X868="","",'S.D.PASTE SHEET'!X868)</f>
        <v/>
      </c>
      <c s="86" t="str">
        <f>IF('S.D.PASTE SHEET'!Y868="","",'S.D.PASTE SHEET'!Y868)</f>
        <v/>
      </c>
      <c s="86" t="str">
        <f>IF('S.D.PASTE SHEET'!Z868="","",'S.D.PASTE SHEET'!Z868)</f>
        <v/>
      </c>
      <c s="86" t="str">
        <f>IF('S.D.PASTE SHEET'!AA868="","",'S.D.PASTE SHEET'!AA868)</f>
        <v/>
      </c>
      <c s="86" t="str">
        <f>IF('S.D.PASTE SHEET'!AB868="","",'S.D.PASTE SHEET'!AB868)</f>
        <v/>
      </c>
      <c s="86" t="str">
        <f>IF('S.D.PASTE SHEET'!AC868="","",'S.D.PASTE SHEET'!AC868)</f>
        <v/>
      </c>
      <c s="86" t="str">
        <f>IF('S.D.PASTE SHEET'!AD868="","",'S.D.PASTE SHEET'!AD868)</f>
        <v/>
      </c>
      <c s="87"/>
      <c s="88" t="str">
        <f>IF(AK868="","",IF(AK868&gt;0,COUNT($AG$2:AG868),""))</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68" s="88" t="str">
        <f>IF(BC868="","",IF(BC868&gt;0,COUNT($AY$2:AY868),""))</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69" spans="1:66" ht="15.75" customHeight="1">
      <c r="A869" s="86" t="str">
        <f>IF('S.D.PASTE SHEET'!A869="","",'S.D.PASTE SHEET'!A869)</f>
        <v/>
      </c>
      <c s="86" t="str">
        <f>IF('S.D.PASTE SHEET'!B869="","",'S.D.PASTE SHEET'!B869)</f>
        <v/>
      </c>
      <c s="86" t="str">
        <f>IF('S.D.PASTE SHEET'!C869="","",'S.D.PASTE SHEET'!C869)</f>
        <v/>
      </c>
      <c s="86" t="str">
        <f>IF('S.D.PASTE SHEET'!D869="","",'S.D.PASTE SHEET'!D869)</f>
        <v/>
      </c>
      <c s="86" t="str">
        <f>IF('S.D.PASTE SHEET'!E869="","",'S.D.PASTE SHEET'!E869)</f>
        <v/>
      </c>
      <c s="86" t="str">
        <f>IF('S.D.PASTE SHEET'!F869="","",'S.D.PASTE SHEET'!F869)</f>
        <v/>
      </c>
      <c s="86" t="str">
        <f>IF('S.D.PASTE SHEET'!G869="","",'S.D.PASTE SHEET'!G869)</f>
        <v/>
      </c>
      <c s="86" t="str">
        <f>IF('S.D.PASTE SHEET'!H869="","",'S.D.PASTE SHEET'!H869)</f>
        <v/>
      </c>
      <c s="86" t="str">
        <f>IF('S.D.PASTE SHEET'!I869="","",'S.D.PASTE SHEET'!I869)</f>
        <v/>
      </c>
      <c s="86" t="str">
        <f>IF('S.D.PASTE SHEET'!J869="","",'S.D.PASTE SHEET'!J869)</f>
        <v/>
      </c>
      <c s="86" t="str">
        <f>IF('S.D.PASTE SHEET'!K869="","",'S.D.PASTE SHEET'!K869)</f>
        <v/>
      </c>
      <c s="86" t="str">
        <f>IF('S.D.PASTE SHEET'!L869="","",'S.D.PASTE SHEET'!L869)</f>
        <v/>
      </c>
      <c s="86" t="str">
        <f>IF('S.D.PASTE SHEET'!M869="","",'S.D.PASTE SHEET'!M869)</f>
        <v/>
      </c>
      <c s="86" t="str">
        <f>IF('S.D.PASTE SHEET'!N869="","",'S.D.PASTE SHEET'!N869)</f>
        <v/>
      </c>
      <c s="86" t="str">
        <f>IF('S.D.PASTE SHEET'!O869="","",'S.D.PASTE SHEET'!O869)</f>
        <v/>
      </c>
      <c s="86" t="str">
        <f>IF('S.D.PASTE SHEET'!P869="","",'S.D.PASTE SHEET'!P869)</f>
        <v/>
      </c>
      <c s="86" t="str">
        <f>IF('S.D.PASTE SHEET'!Q869="","",'S.D.PASTE SHEET'!Q869)</f>
        <v/>
      </c>
      <c s="86" t="str">
        <f>IF('S.D.PASTE SHEET'!R869="","",'S.D.PASTE SHEET'!R869)</f>
        <v/>
      </c>
      <c s="86" t="str">
        <f>IF('S.D.PASTE SHEET'!S869="","",'S.D.PASTE SHEET'!S869)</f>
        <v/>
      </c>
      <c s="86" t="str">
        <f>IF('S.D.PASTE SHEET'!T869="","",'S.D.PASTE SHEET'!T869)</f>
        <v/>
      </c>
      <c s="86" t="str">
        <f>IF('S.D.PASTE SHEET'!U869="","",'S.D.PASTE SHEET'!U869)</f>
        <v/>
      </c>
      <c s="86" t="str">
        <f>IF('S.D.PASTE SHEET'!V869="","",'S.D.PASTE SHEET'!V869)</f>
        <v/>
      </c>
      <c s="86" t="str">
        <f>IF('S.D.PASTE SHEET'!W869="","",'S.D.PASTE SHEET'!W869)</f>
        <v/>
      </c>
      <c s="86" t="str">
        <f>IF('S.D.PASTE SHEET'!X869="","",'S.D.PASTE SHEET'!X869)</f>
        <v/>
      </c>
      <c s="86" t="str">
        <f>IF('S.D.PASTE SHEET'!Y869="","",'S.D.PASTE SHEET'!Y869)</f>
        <v/>
      </c>
      <c s="86" t="str">
        <f>IF('S.D.PASTE SHEET'!Z869="","",'S.D.PASTE SHEET'!Z869)</f>
        <v/>
      </c>
      <c s="86" t="str">
        <f>IF('S.D.PASTE SHEET'!AA869="","",'S.D.PASTE SHEET'!AA869)</f>
        <v/>
      </c>
      <c s="86" t="str">
        <f>IF('S.D.PASTE SHEET'!AB869="","",'S.D.PASTE SHEET'!AB869)</f>
        <v/>
      </c>
      <c s="86" t="str">
        <f>IF('S.D.PASTE SHEET'!AC869="","",'S.D.PASTE SHEET'!AC869)</f>
        <v/>
      </c>
      <c s="86" t="str">
        <f>IF('S.D.PASTE SHEET'!AD869="","",'S.D.PASTE SHEET'!AD869)</f>
        <v/>
      </c>
      <c s="87"/>
      <c s="88" t="str">
        <f>IF(AK869="","",IF(AK869&gt;0,COUNT($AG$2:AG869),""))</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69" s="88" t="str">
        <f>IF(BC869="","",IF(BC869&gt;0,COUNT($AY$2:AY869),""))</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70" spans="1:66" ht="15.75" customHeight="1">
      <c r="A870" s="86" t="str">
        <f>IF('S.D.PASTE SHEET'!A870="","",'S.D.PASTE SHEET'!A870)</f>
        <v/>
      </c>
      <c s="86" t="str">
        <f>IF('S.D.PASTE SHEET'!B870="","",'S.D.PASTE SHEET'!B870)</f>
        <v/>
      </c>
      <c s="86" t="str">
        <f>IF('S.D.PASTE SHEET'!C870="","",'S.D.PASTE SHEET'!C870)</f>
        <v/>
      </c>
      <c s="86" t="str">
        <f>IF('S.D.PASTE SHEET'!D870="","",'S.D.PASTE SHEET'!D870)</f>
        <v/>
      </c>
      <c s="86" t="str">
        <f>IF('S.D.PASTE SHEET'!E870="","",'S.D.PASTE SHEET'!E870)</f>
        <v/>
      </c>
      <c s="86" t="str">
        <f>IF('S.D.PASTE SHEET'!F870="","",'S.D.PASTE SHEET'!F870)</f>
        <v/>
      </c>
      <c s="86" t="str">
        <f>IF('S.D.PASTE SHEET'!G870="","",'S.D.PASTE SHEET'!G870)</f>
        <v/>
      </c>
      <c s="86" t="str">
        <f>IF('S.D.PASTE SHEET'!H870="","",'S.D.PASTE SHEET'!H870)</f>
        <v/>
      </c>
      <c s="86" t="str">
        <f>IF('S.D.PASTE SHEET'!I870="","",'S.D.PASTE SHEET'!I870)</f>
        <v/>
      </c>
      <c s="86" t="str">
        <f>IF('S.D.PASTE SHEET'!J870="","",'S.D.PASTE SHEET'!J870)</f>
        <v/>
      </c>
      <c s="86" t="str">
        <f>IF('S.D.PASTE SHEET'!K870="","",'S.D.PASTE SHEET'!K870)</f>
        <v/>
      </c>
      <c s="86" t="str">
        <f>IF('S.D.PASTE SHEET'!L870="","",'S.D.PASTE SHEET'!L870)</f>
        <v/>
      </c>
      <c s="86" t="str">
        <f>IF('S.D.PASTE SHEET'!M870="","",'S.D.PASTE SHEET'!M870)</f>
        <v/>
      </c>
      <c s="86" t="str">
        <f>IF('S.D.PASTE SHEET'!N870="","",'S.D.PASTE SHEET'!N870)</f>
        <v/>
      </c>
      <c s="86" t="str">
        <f>IF('S.D.PASTE SHEET'!O870="","",'S.D.PASTE SHEET'!O870)</f>
        <v/>
      </c>
      <c s="86" t="str">
        <f>IF('S.D.PASTE SHEET'!P870="","",'S.D.PASTE SHEET'!P870)</f>
        <v/>
      </c>
      <c s="86" t="str">
        <f>IF('S.D.PASTE SHEET'!Q870="","",'S.D.PASTE SHEET'!Q870)</f>
        <v/>
      </c>
      <c s="86" t="str">
        <f>IF('S.D.PASTE SHEET'!R870="","",'S.D.PASTE SHEET'!R870)</f>
        <v/>
      </c>
      <c s="86" t="str">
        <f>IF('S.D.PASTE SHEET'!S870="","",'S.D.PASTE SHEET'!S870)</f>
        <v/>
      </c>
      <c s="86" t="str">
        <f>IF('S.D.PASTE SHEET'!T870="","",'S.D.PASTE SHEET'!T870)</f>
        <v/>
      </c>
      <c s="86" t="str">
        <f>IF('S.D.PASTE SHEET'!U870="","",'S.D.PASTE SHEET'!U870)</f>
        <v/>
      </c>
      <c s="86" t="str">
        <f>IF('S.D.PASTE SHEET'!V870="","",'S.D.PASTE SHEET'!V870)</f>
        <v/>
      </c>
      <c s="86" t="str">
        <f>IF('S.D.PASTE SHEET'!W870="","",'S.D.PASTE SHEET'!W870)</f>
        <v/>
      </c>
      <c s="86" t="str">
        <f>IF('S.D.PASTE SHEET'!X870="","",'S.D.PASTE SHEET'!X870)</f>
        <v/>
      </c>
      <c s="86" t="str">
        <f>IF('S.D.PASTE SHEET'!Y870="","",'S.D.PASTE SHEET'!Y870)</f>
        <v/>
      </c>
      <c s="86" t="str">
        <f>IF('S.D.PASTE SHEET'!Z870="","",'S.D.PASTE SHEET'!Z870)</f>
        <v/>
      </c>
      <c s="86" t="str">
        <f>IF('S.D.PASTE SHEET'!AA870="","",'S.D.PASTE SHEET'!AA870)</f>
        <v/>
      </c>
      <c s="86" t="str">
        <f>IF('S.D.PASTE SHEET'!AB870="","",'S.D.PASTE SHEET'!AB870)</f>
        <v/>
      </c>
      <c s="86" t="str">
        <f>IF('S.D.PASTE SHEET'!AC870="","",'S.D.PASTE SHEET'!AC870)</f>
        <v/>
      </c>
      <c s="86" t="str">
        <f>IF('S.D.PASTE SHEET'!AD870="","",'S.D.PASTE SHEET'!AD870)</f>
        <v/>
      </c>
      <c s="87"/>
      <c s="88" t="str">
        <f>IF(AK870="","",IF(AK870&gt;0,COUNT($AG$2:AG870),""))</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70" s="88" t="str">
        <f>IF(BC870="","",IF(BC870&gt;0,COUNT($AY$2:AY870),""))</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71" spans="1:66" ht="15.75" customHeight="1">
      <c r="A871" s="86" t="str">
        <f>IF('S.D.PASTE SHEET'!A871="","",'S.D.PASTE SHEET'!A871)</f>
        <v/>
      </c>
      <c s="86" t="str">
        <f>IF('S.D.PASTE SHEET'!B871="","",'S.D.PASTE SHEET'!B871)</f>
        <v/>
      </c>
      <c s="86" t="str">
        <f>IF('S.D.PASTE SHEET'!C871="","",'S.D.PASTE SHEET'!C871)</f>
        <v/>
      </c>
      <c s="86" t="str">
        <f>IF('S.D.PASTE SHEET'!D871="","",'S.D.PASTE SHEET'!D871)</f>
        <v/>
      </c>
      <c s="86" t="str">
        <f>IF('S.D.PASTE SHEET'!E871="","",'S.D.PASTE SHEET'!E871)</f>
        <v/>
      </c>
      <c s="86" t="str">
        <f>IF('S.D.PASTE SHEET'!F871="","",'S.D.PASTE SHEET'!F871)</f>
        <v/>
      </c>
      <c s="86" t="str">
        <f>IF('S.D.PASTE SHEET'!G871="","",'S.D.PASTE SHEET'!G871)</f>
        <v/>
      </c>
      <c s="86" t="str">
        <f>IF('S.D.PASTE SHEET'!H871="","",'S.D.PASTE SHEET'!H871)</f>
        <v/>
      </c>
      <c s="86" t="str">
        <f>IF('S.D.PASTE SHEET'!I871="","",'S.D.PASTE SHEET'!I871)</f>
        <v/>
      </c>
      <c s="86" t="str">
        <f>IF('S.D.PASTE SHEET'!J871="","",'S.D.PASTE SHEET'!J871)</f>
        <v/>
      </c>
      <c s="86" t="str">
        <f>IF('S.D.PASTE SHEET'!K871="","",'S.D.PASTE SHEET'!K871)</f>
        <v/>
      </c>
      <c s="86" t="str">
        <f>IF('S.D.PASTE SHEET'!L871="","",'S.D.PASTE SHEET'!L871)</f>
        <v/>
      </c>
      <c s="86" t="str">
        <f>IF('S.D.PASTE SHEET'!M871="","",'S.D.PASTE SHEET'!M871)</f>
        <v/>
      </c>
      <c s="86" t="str">
        <f>IF('S.D.PASTE SHEET'!N871="","",'S.D.PASTE SHEET'!N871)</f>
        <v/>
      </c>
      <c s="86" t="str">
        <f>IF('S.D.PASTE SHEET'!O871="","",'S.D.PASTE SHEET'!O871)</f>
        <v/>
      </c>
      <c s="86" t="str">
        <f>IF('S.D.PASTE SHEET'!P871="","",'S.D.PASTE SHEET'!P871)</f>
        <v/>
      </c>
      <c s="86" t="str">
        <f>IF('S.D.PASTE SHEET'!Q871="","",'S.D.PASTE SHEET'!Q871)</f>
        <v/>
      </c>
      <c s="86" t="str">
        <f>IF('S.D.PASTE SHEET'!R871="","",'S.D.PASTE SHEET'!R871)</f>
        <v/>
      </c>
      <c s="86" t="str">
        <f>IF('S.D.PASTE SHEET'!S871="","",'S.D.PASTE SHEET'!S871)</f>
        <v/>
      </c>
      <c s="86" t="str">
        <f>IF('S.D.PASTE SHEET'!T871="","",'S.D.PASTE SHEET'!T871)</f>
        <v/>
      </c>
      <c s="86" t="str">
        <f>IF('S.D.PASTE SHEET'!U871="","",'S.D.PASTE SHEET'!U871)</f>
        <v/>
      </c>
      <c s="86" t="str">
        <f>IF('S.D.PASTE SHEET'!V871="","",'S.D.PASTE SHEET'!V871)</f>
        <v/>
      </c>
      <c s="86" t="str">
        <f>IF('S.D.PASTE SHEET'!W871="","",'S.D.PASTE SHEET'!W871)</f>
        <v/>
      </c>
      <c s="86" t="str">
        <f>IF('S.D.PASTE SHEET'!X871="","",'S.D.PASTE SHEET'!X871)</f>
        <v/>
      </c>
      <c s="86" t="str">
        <f>IF('S.D.PASTE SHEET'!Y871="","",'S.D.PASTE SHEET'!Y871)</f>
        <v/>
      </c>
      <c s="86" t="str">
        <f>IF('S.D.PASTE SHEET'!Z871="","",'S.D.PASTE SHEET'!Z871)</f>
        <v/>
      </c>
      <c s="86" t="str">
        <f>IF('S.D.PASTE SHEET'!AA871="","",'S.D.PASTE SHEET'!AA871)</f>
        <v/>
      </c>
      <c s="86" t="str">
        <f>IF('S.D.PASTE SHEET'!AB871="","",'S.D.PASTE SHEET'!AB871)</f>
        <v/>
      </c>
      <c s="86" t="str">
        <f>IF('S.D.PASTE SHEET'!AC871="","",'S.D.PASTE SHEET'!AC871)</f>
        <v/>
      </c>
      <c s="86" t="str">
        <f>IF('S.D.PASTE SHEET'!AD871="","",'S.D.PASTE SHEET'!AD871)</f>
        <v/>
      </c>
      <c s="87"/>
      <c s="88" t="str">
        <f>IF(AK871="","",IF(AK871&gt;0,COUNT($AG$2:AG871),""))</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71" s="88" t="str">
        <f>IF(BC871="","",IF(BC871&gt;0,COUNT($AY$2:AY871),""))</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72" spans="1:66" ht="15.75" customHeight="1">
      <c r="A872" s="86" t="str">
        <f>IF('S.D.PASTE SHEET'!A872="","",'S.D.PASTE SHEET'!A872)</f>
        <v/>
      </c>
      <c s="86" t="str">
        <f>IF('S.D.PASTE SHEET'!B872="","",'S.D.PASTE SHEET'!B872)</f>
        <v/>
      </c>
      <c s="86" t="str">
        <f>IF('S.D.PASTE SHEET'!C872="","",'S.D.PASTE SHEET'!C872)</f>
        <v/>
      </c>
      <c s="86" t="str">
        <f>IF('S.D.PASTE SHEET'!D872="","",'S.D.PASTE SHEET'!D872)</f>
        <v/>
      </c>
      <c s="86" t="str">
        <f>IF('S.D.PASTE SHEET'!E872="","",'S.D.PASTE SHEET'!E872)</f>
        <v/>
      </c>
      <c s="86" t="str">
        <f>IF('S.D.PASTE SHEET'!F872="","",'S.D.PASTE SHEET'!F872)</f>
        <v/>
      </c>
      <c s="86" t="str">
        <f>IF('S.D.PASTE SHEET'!G872="","",'S.D.PASTE SHEET'!G872)</f>
        <v/>
      </c>
      <c s="86" t="str">
        <f>IF('S.D.PASTE SHEET'!H872="","",'S.D.PASTE SHEET'!H872)</f>
        <v/>
      </c>
      <c s="86" t="str">
        <f>IF('S.D.PASTE SHEET'!I872="","",'S.D.PASTE SHEET'!I872)</f>
        <v/>
      </c>
      <c s="86" t="str">
        <f>IF('S.D.PASTE SHEET'!J872="","",'S.D.PASTE SHEET'!J872)</f>
        <v/>
      </c>
      <c s="86" t="str">
        <f>IF('S.D.PASTE SHEET'!K872="","",'S.D.PASTE SHEET'!K872)</f>
        <v/>
      </c>
      <c s="86" t="str">
        <f>IF('S.D.PASTE SHEET'!L872="","",'S.D.PASTE SHEET'!L872)</f>
        <v/>
      </c>
      <c s="86" t="str">
        <f>IF('S.D.PASTE SHEET'!M872="","",'S.D.PASTE SHEET'!M872)</f>
        <v/>
      </c>
      <c s="86" t="str">
        <f>IF('S.D.PASTE SHEET'!N872="","",'S.D.PASTE SHEET'!N872)</f>
        <v/>
      </c>
      <c s="86" t="str">
        <f>IF('S.D.PASTE SHEET'!O872="","",'S.D.PASTE SHEET'!O872)</f>
        <v/>
      </c>
      <c s="86" t="str">
        <f>IF('S.D.PASTE SHEET'!P872="","",'S.D.PASTE SHEET'!P872)</f>
        <v/>
      </c>
      <c s="86" t="str">
        <f>IF('S.D.PASTE SHEET'!Q872="","",'S.D.PASTE SHEET'!Q872)</f>
        <v/>
      </c>
      <c s="86" t="str">
        <f>IF('S.D.PASTE SHEET'!R872="","",'S.D.PASTE SHEET'!R872)</f>
        <v/>
      </c>
      <c s="86" t="str">
        <f>IF('S.D.PASTE SHEET'!S872="","",'S.D.PASTE SHEET'!S872)</f>
        <v/>
      </c>
      <c s="86" t="str">
        <f>IF('S.D.PASTE SHEET'!T872="","",'S.D.PASTE SHEET'!T872)</f>
        <v/>
      </c>
      <c s="86" t="str">
        <f>IF('S.D.PASTE SHEET'!U872="","",'S.D.PASTE SHEET'!U872)</f>
        <v/>
      </c>
      <c s="86" t="str">
        <f>IF('S.D.PASTE SHEET'!V872="","",'S.D.PASTE SHEET'!V872)</f>
        <v/>
      </c>
      <c s="86" t="str">
        <f>IF('S.D.PASTE SHEET'!W872="","",'S.D.PASTE SHEET'!W872)</f>
        <v/>
      </c>
      <c s="86" t="str">
        <f>IF('S.D.PASTE SHEET'!X872="","",'S.D.PASTE SHEET'!X872)</f>
        <v/>
      </c>
      <c s="86" t="str">
        <f>IF('S.D.PASTE SHEET'!Y872="","",'S.D.PASTE SHEET'!Y872)</f>
        <v/>
      </c>
      <c s="86" t="str">
        <f>IF('S.D.PASTE SHEET'!Z872="","",'S.D.PASTE SHEET'!Z872)</f>
        <v/>
      </c>
      <c s="86" t="str">
        <f>IF('S.D.PASTE SHEET'!AA872="","",'S.D.PASTE SHEET'!AA872)</f>
        <v/>
      </c>
      <c s="86" t="str">
        <f>IF('S.D.PASTE SHEET'!AB872="","",'S.D.PASTE SHEET'!AB872)</f>
        <v/>
      </c>
      <c s="86" t="str">
        <f>IF('S.D.PASTE SHEET'!AC872="","",'S.D.PASTE SHEET'!AC872)</f>
        <v/>
      </c>
      <c s="86" t="str">
        <f>IF('S.D.PASTE SHEET'!AD872="","",'S.D.PASTE SHEET'!AD872)</f>
        <v/>
      </c>
      <c s="87"/>
      <c s="88" t="str">
        <f>IF(AK872="","",IF(AK872&gt;0,COUNT($AG$2:AG872),""))</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72" s="88" t="str">
        <f>IF(BC872="","",IF(BC872&gt;0,COUNT($AY$2:AY872),""))</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73" spans="1:66" ht="15.75" customHeight="1">
      <c r="A873" s="86" t="str">
        <f>IF('S.D.PASTE SHEET'!A873="","",'S.D.PASTE SHEET'!A873)</f>
        <v/>
      </c>
      <c s="86" t="str">
        <f>IF('S.D.PASTE SHEET'!B873="","",'S.D.PASTE SHEET'!B873)</f>
        <v/>
      </c>
      <c s="86" t="str">
        <f>IF('S.D.PASTE SHEET'!C873="","",'S.D.PASTE SHEET'!C873)</f>
        <v/>
      </c>
      <c s="86" t="str">
        <f>IF('S.D.PASTE SHEET'!D873="","",'S.D.PASTE SHEET'!D873)</f>
        <v/>
      </c>
      <c s="86" t="str">
        <f>IF('S.D.PASTE SHEET'!E873="","",'S.D.PASTE SHEET'!E873)</f>
        <v/>
      </c>
      <c s="86" t="str">
        <f>IF('S.D.PASTE SHEET'!F873="","",'S.D.PASTE SHEET'!F873)</f>
        <v/>
      </c>
      <c s="86" t="str">
        <f>IF('S.D.PASTE SHEET'!G873="","",'S.D.PASTE SHEET'!G873)</f>
        <v/>
      </c>
      <c s="86" t="str">
        <f>IF('S.D.PASTE SHEET'!H873="","",'S.D.PASTE SHEET'!H873)</f>
        <v/>
      </c>
      <c s="86" t="str">
        <f>IF('S.D.PASTE SHEET'!I873="","",'S.D.PASTE SHEET'!I873)</f>
        <v/>
      </c>
      <c s="86" t="str">
        <f>IF('S.D.PASTE SHEET'!J873="","",'S.D.PASTE SHEET'!J873)</f>
        <v/>
      </c>
      <c s="86" t="str">
        <f>IF('S.D.PASTE SHEET'!K873="","",'S.D.PASTE SHEET'!K873)</f>
        <v/>
      </c>
      <c s="86" t="str">
        <f>IF('S.D.PASTE SHEET'!L873="","",'S.D.PASTE SHEET'!L873)</f>
        <v/>
      </c>
      <c s="86" t="str">
        <f>IF('S.D.PASTE SHEET'!M873="","",'S.D.PASTE SHEET'!M873)</f>
        <v/>
      </c>
      <c s="86" t="str">
        <f>IF('S.D.PASTE SHEET'!N873="","",'S.D.PASTE SHEET'!N873)</f>
        <v/>
      </c>
      <c s="86" t="str">
        <f>IF('S.D.PASTE SHEET'!O873="","",'S.D.PASTE SHEET'!O873)</f>
        <v/>
      </c>
      <c s="86" t="str">
        <f>IF('S.D.PASTE SHEET'!P873="","",'S.D.PASTE SHEET'!P873)</f>
        <v/>
      </c>
      <c s="86" t="str">
        <f>IF('S.D.PASTE SHEET'!Q873="","",'S.D.PASTE SHEET'!Q873)</f>
        <v/>
      </c>
      <c s="86" t="str">
        <f>IF('S.D.PASTE SHEET'!R873="","",'S.D.PASTE SHEET'!R873)</f>
        <v/>
      </c>
      <c s="86" t="str">
        <f>IF('S.D.PASTE SHEET'!S873="","",'S.D.PASTE SHEET'!S873)</f>
        <v/>
      </c>
      <c s="86" t="str">
        <f>IF('S.D.PASTE SHEET'!T873="","",'S.D.PASTE SHEET'!T873)</f>
        <v/>
      </c>
      <c s="86" t="str">
        <f>IF('S.D.PASTE SHEET'!U873="","",'S.D.PASTE SHEET'!U873)</f>
        <v/>
      </c>
      <c s="86" t="str">
        <f>IF('S.D.PASTE SHEET'!V873="","",'S.D.PASTE SHEET'!V873)</f>
        <v/>
      </c>
      <c s="86" t="str">
        <f>IF('S.D.PASTE SHEET'!W873="","",'S.D.PASTE SHEET'!W873)</f>
        <v/>
      </c>
      <c s="86" t="str">
        <f>IF('S.D.PASTE SHEET'!X873="","",'S.D.PASTE SHEET'!X873)</f>
        <v/>
      </c>
      <c s="86" t="str">
        <f>IF('S.D.PASTE SHEET'!Y873="","",'S.D.PASTE SHEET'!Y873)</f>
        <v/>
      </c>
      <c s="86" t="str">
        <f>IF('S.D.PASTE SHEET'!Z873="","",'S.D.PASTE SHEET'!Z873)</f>
        <v/>
      </c>
      <c s="86" t="str">
        <f>IF('S.D.PASTE SHEET'!AA873="","",'S.D.PASTE SHEET'!AA873)</f>
        <v/>
      </c>
      <c s="86" t="str">
        <f>IF('S.D.PASTE SHEET'!AB873="","",'S.D.PASTE SHEET'!AB873)</f>
        <v/>
      </c>
      <c s="86" t="str">
        <f>IF('S.D.PASTE SHEET'!AC873="","",'S.D.PASTE SHEET'!AC873)</f>
        <v/>
      </c>
      <c s="86" t="str">
        <f>IF('S.D.PASTE SHEET'!AD873="","",'S.D.PASTE SHEET'!AD873)</f>
        <v/>
      </c>
      <c s="87"/>
      <c s="88" t="str">
        <f>IF(AK873="","",IF(AK873&gt;0,COUNT($AG$2:AG873),""))</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73" s="88" t="str">
        <f>IF(BC873="","",IF(BC873&gt;0,COUNT($AY$2:AY873),""))</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74" spans="1:66" ht="15.75" customHeight="1">
      <c r="A874" s="86" t="str">
        <f>IF('S.D.PASTE SHEET'!A874="","",'S.D.PASTE SHEET'!A874)</f>
        <v/>
      </c>
      <c s="86" t="str">
        <f>IF('S.D.PASTE SHEET'!B874="","",'S.D.PASTE SHEET'!B874)</f>
        <v/>
      </c>
      <c s="86" t="str">
        <f>IF('S.D.PASTE SHEET'!C874="","",'S.D.PASTE SHEET'!C874)</f>
        <v/>
      </c>
      <c s="86" t="str">
        <f>IF('S.D.PASTE SHEET'!D874="","",'S.D.PASTE SHEET'!D874)</f>
        <v/>
      </c>
      <c s="86" t="str">
        <f>IF('S.D.PASTE SHEET'!E874="","",'S.D.PASTE SHEET'!E874)</f>
        <v/>
      </c>
      <c s="86" t="str">
        <f>IF('S.D.PASTE SHEET'!F874="","",'S.D.PASTE SHEET'!F874)</f>
        <v/>
      </c>
      <c s="86" t="str">
        <f>IF('S.D.PASTE SHEET'!G874="","",'S.D.PASTE SHEET'!G874)</f>
        <v/>
      </c>
      <c s="86" t="str">
        <f>IF('S.D.PASTE SHEET'!H874="","",'S.D.PASTE SHEET'!H874)</f>
        <v/>
      </c>
      <c s="86" t="str">
        <f>IF('S.D.PASTE SHEET'!I874="","",'S.D.PASTE SHEET'!I874)</f>
        <v/>
      </c>
      <c s="86" t="str">
        <f>IF('S.D.PASTE SHEET'!J874="","",'S.D.PASTE SHEET'!J874)</f>
        <v/>
      </c>
      <c s="86" t="str">
        <f>IF('S.D.PASTE SHEET'!K874="","",'S.D.PASTE SHEET'!K874)</f>
        <v/>
      </c>
      <c s="86" t="str">
        <f>IF('S.D.PASTE SHEET'!L874="","",'S.D.PASTE SHEET'!L874)</f>
        <v/>
      </c>
      <c s="86" t="str">
        <f>IF('S.D.PASTE SHEET'!M874="","",'S.D.PASTE SHEET'!M874)</f>
        <v/>
      </c>
      <c s="86" t="str">
        <f>IF('S.D.PASTE SHEET'!N874="","",'S.D.PASTE SHEET'!N874)</f>
        <v/>
      </c>
      <c s="86" t="str">
        <f>IF('S.D.PASTE SHEET'!O874="","",'S.D.PASTE SHEET'!O874)</f>
        <v/>
      </c>
      <c s="86" t="str">
        <f>IF('S.D.PASTE SHEET'!P874="","",'S.D.PASTE SHEET'!P874)</f>
        <v/>
      </c>
      <c s="86" t="str">
        <f>IF('S.D.PASTE SHEET'!Q874="","",'S.D.PASTE SHEET'!Q874)</f>
        <v/>
      </c>
      <c s="86" t="str">
        <f>IF('S.D.PASTE SHEET'!R874="","",'S.D.PASTE SHEET'!R874)</f>
        <v/>
      </c>
      <c s="86" t="str">
        <f>IF('S.D.PASTE SHEET'!S874="","",'S.D.PASTE SHEET'!S874)</f>
        <v/>
      </c>
      <c s="86" t="str">
        <f>IF('S.D.PASTE SHEET'!T874="","",'S.D.PASTE SHEET'!T874)</f>
        <v/>
      </c>
      <c s="86" t="str">
        <f>IF('S.D.PASTE SHEET'!U874="","",'S.D.PASTE SHEET'!U874)</f>
        <v/>
      </c>
      <c s="86" t="str">
        <f>IF('S.D.PASTE SHEET'!V874="","",'S.D.PASTE SHEET'!V874)</f>
        <v/>
      </c>
      <c s="86" t="str">
        <f>IF('S.D.PASTE SHEET'!W874="","",'S.D.PASTE SHEET'!W874)</f>
        <v/>
      </c>
      <c s="86" t="str">
        <f>IF('S.D.PASTE SHEET'!X874="","",'S.D.PASTE SHEET'!X874)</f>
        <v/>
      </c>
      <c s="86" t="str">
        <f>IF('S.D.PASTE SHEET'!Y874="","",'S.D.PASTE SHEET'!Y874)</f>
        <v/>
      </c>
      <c s="86" t="str">
        <f>IF('S.D.PASTE SHEET'!Z874="","",'S.D.PASTE SHEET'!Z874)</f>
        <v/>
      </c>
      <c s="86" t="str">
        <f>IF('S.D.PASTE SHEET'!AA874="","",'S.D.PASTE SHEET'!AA874)</f>
        <v/>
      </c>
      <c s="86" t="str">
        <f>IF('S.D.PASTE SHEET'!AB874="","",'S.D.PASTE SHEET'!AB874)</f>
        <v/>
      </c>
      <c s="86" t="str">
        <f>IF('S.D.PASTE SHEET'!AC874="","",'S.D.PASTE SHEET'!AC874)</f>
        <v/>
      </c>
      <c s="86" t="str">
        <f>IF('S.D.PASTE SHEET'!AD874="","",'S.D.PASTE SHEET'!AD874)</f>
        <v/>
      </c>
      <c s="87"/>
      <c s="88" t="str">
        <f>IF(AK874="","",IF(AK874&gt;0,COUNT($AG$2:AG874),""))</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74" s="88" t="str">
        <f>IF(BC874="","",IF(BC874&gt;0,COUNT($AY$2:AY874),""))</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75" spans="1:66" ht="15.75" customHeight="1">
      <c r="A875" s="86" t="str">
        <f>IF('S.D.PASTE SHEET'!A875="","",'S.D.PASTE SHEET'!A875)</f>
        <v/>
      </c>
      <c s="86" t="str">
        <f>IF('S.D.PASTE SHEET'!B875="","",'S.D.PASTE SHEET'!B875)</f>
        <v/>
      </c>
      <c s="86" t="str">
        <f>IF('S.D.PASTE SHEET'!C875="","",'S.D.PASTE SHEET'!C875)</f>
        <v/>
      </c>
      <c s="86" t="str">
        <f>IF('S.D.PASTE SHEET'!D875="","",'S.D.PASTE SHEET'!D875)</f>
        <v/>
      </c>
      <c s="86" t="str">
        <f>IF('S.D.PASTE SHEET'!E875="","",'S.D.PASTE SHEET'!E875)</f>
        <v/>
      </c>
      <c s="86" t="str">
        <f>IF('S.D.PASTE SHEET'!F875="","",'S.D.PASTE SHEET'!F875)</f>
        <v/>
      </c>
      <c s="86" t="str">
        <f>IF('S.D.PASTE SHEET'!G875="","",'S.D.PASTE SHEET'!G875)</f>
        <v/>
      </c>
      <c s="86" t="str">
        <f>IF('S.D.PASTE SHEET'!H875="","",'S.D.PASTE SHEET'!H875)</f>
        <v/>
      </c>
      <c s="86" t="str">
        <f>IF('S.D.PASTE SHEET'!I875="","",'S.D.PASTE SHEET'!I875)</f>
        <v/>
      </c>
      <c s="86" t="str">
        <f>IF('S.D.PASTE SHEET'!J875="","",'S.D.PASTE SHEET'!J875)</f>
        <v/>
      </c>
      <c s="86" t="str">
        <f>IF('S.D.PASTE SHEET'!K875="","",'S.D.PASTE SHEET'!K875)</f>
        <v/>
      </c>
      <c s="86" t="str">
        <f>IF('S.D.PASTE SHEET'!L875="","",'S.D.PASTE SHEET'!L875)</f>
        <v/>
      </c>
      <c s="86" t="str">
        <f>IF('S.D.PASTE SHEET'!M875="","",'S.D.PASTE SHEET'!M875)</f>
        <v/>
      </c>
      <c s="86" t="str">
        <f>IF('S.D.PASTE SHEET'!N875="","",'S.D.PASTE SHEET'!N875)</f>
        <v/>
      </c>
      <c s="86" t="str">
        <f>IF('S.D.PASTE SHEET'!O875="","",'S.D.PASTE SHEET'!O875)</f>
        <v/>
      </c>
      <c s="86" t="str">
        <f>IF('S.D.PASTE SHEET'!P875="","",'S.D.PASTE SHEET'!P875)</f>
        <v/>
      </c>
      <c s="86" t="str">
        <f>IF('S.D.PASTE SHEET'!Q875="","",'S.D.PASTE SHEET'!Q875)</f>
        <v/>
      </c>
      <c s="86" t="str">
        <f>IF('S.D.PASTE SHEET'!R875="","",'S.D.PASTE SHEET'!R875)</f>
        <v/>
      </c>
      <c s="86" t="str">
        <f>IF('S.D.PASTE SHEET'!S875="","",'S.D.PASTE SHEET'!S875)</f>
        <v/>
      </c>
      <c s="86" t="str">
        <f>IF('S.D.PASTE SHEET'!T875="","",'S.D.PASTE SHEET'!T875)</f>
        <v/>
      </c>
      <c s="86" t="str">
        <f>IF('S.D.PASTE SHEET'!U875="","",'S.D.PASTE SHEET'!U875)</f>
        <v/>
      </c>
      <c s="86" t="str">
        <f>IF('S.D.PASTE SHEET'!V875="","",'S.D.PASTE SHEET'!V875)</f>
        <v/>
      </c>
      <c s="86" t="str">
        <f>IF('S.D.PASTE SHEET'!W875="","",'S.D.PASTE SHEET'!W875)</f>
        <v/>
      </c>
      <c s="86" t="str">
        <f>IF('S.D.PASTE SHEET'!X875="","",'S.D.PASTE SHEET'!X875)</f>
        <v/>
      </c>
      <c s="86" t="str">
        <f>IF('S.D.PASTE SHEET'!Y875="","",'S.D.PASTE SHEET'!Y875)</f>
        <v/>
      </c>
      <c s="86" t="str">
        <f>IF('S.D.PASTE SHEET'!Z875="","",'S.D.PASTE SHEET'!Z875)</f>
        <v/>
      </c>
      <c s="86" t="str">
        <f>IF('S.D.PASTE SHEET'!AA875="","",'S.D.PASTE SHEET'!AA875)</f>
        <v/>
      </c>
      <c s="86" t="str">
        <f>IF('S.D.PASTE SHEET'!AB875="","",'S.D.PASTE SHEET'!AB875)</f>
        <v/>
      </c>
      <c s="86" t="str">
        <f>IF('S.D.PASTE SHEET'!AC875="","",'S.D.PASTE SHEET'!AC875)</f>
        <v/>
      </c>
      <c s="86" t="str">
        <f>IF('S.D.PASTE SHEET'!AD875="","",'S.D.PASTE SHEET'!AD875)</f>
        <v/>
      </c>
      <c s="87"/>
      <c s="88" t="str">
        <f>IF(AK875="","",IF(AK875&gt;0,COUNT($AG$2:AG875),""))</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75" s="88" t="str">
        <f>IF(BC875="","",IF(BC875&gt;0,COUNT($AY$2:AY875),""))</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76" spans="1:66" ht="15.75" customHeight="1">
      <c r="A876" s="86" t="str">
        <f>IF('S.D.PASTE SHEET'!A876="","",'S.D.PASTE SHEET'!A876)</f>
        <v/>
      </c>
      <c s="86" t="str">
        <f>IF('S.D.PASTE SHEET'!B876="","",'S.D.PASTE SHEET'!B876)</f>
        <v/>
      </c>
      <c s="86" t="str">
        <f>IF('S.D.PASTE SHEET'!C876="","",'S.D.PASTE SHEET'!C876)</f>
        <v/>
      </c>
      <c s="86" t="str">
        <f>IF('S.D.PASTE SHEET'!D876="","",'S.D.PASTE SHEET'!D876)</f>
        <v/>
      </c>
      <c s="86" t="str">
        <f>IF('S.D.PASTE SHEET'!E876="","",'S.D.PASTE SHEET'!E876)</f>
        <v/>
      </c>
      <c s="86" t="str">
        <f>IF('S.D.PASTE SHEET'!F876="","",'S.D.PASTE SHEET'!F876)</f>
        <v/>
      </c>
      <c s="86" t="str">
        <f>IF('S.D.PASTE SHEET'!G876="","",'S.D.PASTE SHEET'!G876)</f>
        <v/>
      </c>
      <c s="86" t="str">
        <f>IF('S.D.PASTE SHEET'!H876="","",'S.D.PASTE SHEET'!H876)</f>
        <v/>
      </c>
      <c s="86" t="str">
        <f>IF('S.D.PASTE SHEET'!I876="","",'S.D.PASTE SHEET'!I876)</f>
        <v/>
      </c>
      <c s="86" t="str">
        <f>IF('S.D.PASTE SHEET'!J876="","",'S.D.PASTE SHEET'!J876)</f>
        <v/>
      </c>
      <c s="86" t="str">
        <f>IF('S.D.PASTE SHEET'!K876="","",'S.D.PASTE SHEET'!K876)</f>
        <v/>
      </c>
      <c s="86" t="str">
        <f>IF('S.D.PASTE SHEET'!L876="","",'S.D.PASTE SHEET'!L876)</f>
        <v/>
      </c>
      <c s="86" t="str">
        <f>IF('S.D.PASTE SHEET'!M876="","",'S.D.PASTE SHEET'!M876)</f>
        <v/>
      </c>
      <c s="86" t="str">
        <f>IF('S.D.PASTE SHEET'!N876="","",'S.D.PASTE SHEET'!N876)</f>
        <v/>
      </c>
      <c s="86" t="str">
        <f>IF('S.D.PASTE SHEET'!O876="","",'S.D.PASTE SHEET'!O876)</f>
        <v/>
      </c>
      <c s="86" t="str">
        <f>IF('S.D.PASTE SHEET'!P876="","",'S.D.PASTE SHEET'!P876)</f>
        <v/>
      </c>
      <c s="86" t="str">
        <f>IF('S.D.PASTE SHEET'!Q876="","",'S.D.PASTE SHEET'!Q876)</f>
        <v/>
      </c>
      <c s="86" t="str">
        <f>IF('S.D.PASTE SHEET'!R876="","",'S.D.PASTE SHEET'!R876)</f>
        <v/>
      </c>
      <c s="86" t="str">
        <f>IF('S.D.PASTE SHEET'!S876="","",'S.D.PASTE SHEET'!S876)</f>
        <v/>
      </c>
      <c s="86" t="str">
        <f>IF('S.D.PASTE SHEET'!T876="","",'S.D.PASTE SHEET'!T876)</f>
        <v/>
      </c>
      <c s="86" t="str">
        <f>IF('S.D.PASTE SHEET'!U876="","",'S.D.PASTE SHEET'!U876)</f>
        <v/>
      </c>
      <c s="86" t="str">
        <f>IF('S.D.PASTE SHEET'!V876="","",'S.D.PASTE SHEET'!V876)</f>
        <v/>
      </c>
      <c s="86" t="str">
        <f>IF('S.D.PASTE SHEET'!W876="","",'S.D.PASTE SHEET'!W876)</f>
        <v/>
      </c>
      <c s="86" t="str">
        <f>IF('S.D.PASTE SHEET'!X876="","",'S.D.PASTE SHEET'!X876)</f>
        <v/>
      </c>
      <c s="86" t="str">
        <f>IF('S.D.PASTE SHEET'!Y876="","",'S.D.PASTE SHEET'!Y876)</f>
        <v/>
      </c>
      <c s="86" t="str">
        <f>IF('S.D.PASTE SHEET'!Z876="","",'S.D.PASTE SHEET'!Z876)</f>
        <v/>
      </c>
      <c s="86" t="str">
        <f>IF('S.D.PASTE SHEET'!AA876="","",'S.D.PASTE SHEET'!AA876)</f>
        <v/>
      </c>
      <c s="86" t="str">
        <f>IF('S.D.PASTE SHEET'!AB876="","",'S.D.PASTE SHEET'!AB876)</f>
        <v/>
      </c>
      <c s="86" t="str">
        <f>IF('S.D.PASTE SHEET'!AC876="","",'S.D.PASTE SHEET'!AC876)</f>
        <v/>
      </c>
      <c s="86" t="str">
        <f>IF('S.D.PASTE SHEET'!AD876="","",'S.D.PASTE SHEET'!AD876)</f>
        <v/>
      </c>
      <c s="87"/>
      <c s="88" t="str">
        <f>IF(AK876="","",IF(AK876&gt;0,COUNT($AG$2:AG876),""))</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76" s="88" t="str">
        <f>IF(BC876="","",IF(BC876&gt;0,COUNT($AY$2:AY876),""))</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77" spans="1:66" ht="15.75" customHeight="1">
      <c r="A877" s="86" t="str">
        <f>IF('S.D.PASTE SHEET'!A877="","",'S.D.PASTE SHEET'!A877)</f>
        <v/>
      </c>
      <c s="86" t="str">
        <f>IF('S.D.PASTE SHEET'!B877="","",'S.D.PASTE SHEET'!B877)</f>
        <v/>
      </c>
      <c s="86" t="str">
        <f>IF('S.D.PASTE SHEET'!C877="","",'S.D.PASTE SHEET'!C877)</f>
        <v/>
      </c>
      <c s="86" t="str">
        <f>IF('S.D.PASTE SHEET'!D877="","",'S.D.PASTE SHEET'!D877)</f>
        <v/>
      </c>
      <c s="86" t="str">
        <f>IF('S.D.PASTE SHEET'!E877="","",'S.D.PASTE SHEET'!E877)</f>
        <v/>
      </c>
      <c s="86" t="str">
        <f>IF('S.D.PASTE SHEET'!F877="","",'S.D.PASTE SHEET'!F877)</f>
        <v/>
      </c>
      <c s="86" t="str">
        <f>IF('S.D.PASTE SHEET'!G877="","",'S.D.PASTE SHEET'!G877)</f>
        <v/>
      </c>
      <c s="86" t="str">
        <f>IF('S.D.PASTE SHEET'!H877="","",'S.D.PASTE SHEET'!H877)</f>
        <v/>
      </c>
      <c s="86" t="str">
        <f>IF('S.D.PASTE SHEET'!I877="","",'S.D.PASTE SHEET'!I877)</f>
        <v/>
      </c>
      <c s="86" t="str">
        <f>IF('S.D.PASTE SHEET'!J877="","",'S.D.PASTE SHEET'!J877)</f>
        <v/>
      </c>
      <c s="86" t="str">
        <f>IF('S.D.PASTE SHEET'!K877="","",'S.D.PASTE SHEET'!K877)</f>
        <v/>
      </c>
      <c s="86" t="str">
        <f>IF('S.D.PASTE SHEET'!L877="","",'S.D.PASTE SHEET'!L877)</f>
        <v/>
      </c>
      <c s="86" t="str">
        <f>IF('S.D.PASTE SHEET'!M877="","",'S.D.PASTE SHEET'!M877)</f>
        <v/>
      </c>
      <c s="86" t="str">
        <f>IF('S.D.PASTE SHEET'!N877="","",'S.D.PASTE SHEET'!N877)</f>
        <v/>
      </c>
      <c s="86" t="str">
        <f>IF('S.D.PASTE SHEET'!O877="","",'S.D.PASTE SHEET'!O877)</f>
        <v/>
      </c>
      <c s="86" t="str">
        <f>IF('S.D.PASTE SHEET'!P877="","",'S.D.PASTE SHEET'!P877)</f>
        <v/>
      </c>
      <c s="86" t="str">
        <f>IF('S.D.PASTE SHEET'!Q877="","",'S.D.PASTE SHEET'!Q877)</f>
        <v/>
      </c>
      <c s="86" t="str">
        <f>IF('S.D.PASTE SHEET'!R877="","",'S.D.PASTE SHEET'!R877)</f>
        <v/>
      </c>
      <c s="86" t="str">
        <f>IF('S.D.PASTE SHEET'!S877="","",'S.D.PASTE SHEET'!S877)</f>
        <v/>
      </c>
      <c s="86" t="str">
        <f>IF('S.D.PASTE SHEET'!T877="","",'S.D.PASTE SHEET'!T877)</f>
        <v/>
      </c>
      <c s="86" t="str">
        <f>IF('S.D.PASTE SHEET'!U877="","",'S.D.PASTE SHEET'!U877)</f>
        <v/>
      </c>
      <c s="86" t="str">
        <f>IF('S.D.PASTE SHEET'!V877="","",'S.D.PASTE SHEET'!V877)</f>
        <v/>
      </c>
      <c s="86" t="str">
        <f>IF('S.D.PASTE SHEET'!W877="","",'S.D.PASTE SHEET'!W877)</f>
        <v/>
      </c>
      <c s="86" t="str">
        <f>IF('S.D.PASTE SHEET'!X877="","",'S.D.PASTE SHEET'!X877)</f>
        <v/>
      </c>
      <c s="86" t="str">
        <f>IF('S.D.PASTE SHEET'!Y877="","",'S.D.PASTE SHEET'!Y877)</f>
        <v/>
      </c>
      <c s="86" t="str">
        <f>IF('S.D.PASTE SHEET'!Z877="","",'S.D.PASTE SHEET'!Z877)</f>
        <v/>
      </c>
      <c s="86" t="str">
        <f>IF('S.D.PASTE SHEET'!AA877="","",'S.D.PASTE SHEET'!AA877)</f>
        <v/>
      </c>
      <c s="86" t="str">
        <f>IF('S.D.PASTE SHEET'!AB877="","",'S.D.PASTE SHEET'!AB877)</f>
        <v/>
      </c>
      <c s="86" t="str">
        <f>IF('S.D.PASTE SHEET'!AC877="","",'S.D.PASTE SHEET'!AC877)</f>
        <v/>
      </c>
      <c s="86" t="str">
        <f>IF('S.D.PASTE SHEET'!AD877="","",'S.D.PASTE SHEET'!AD877)</f>
        <v/>
      </c>
      <c s="87"/>
      <c s="88" t="str">
        <f>IF(AK877="","",IF(AK877&gt;0,COUNT($AG$2:AG877),""))</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77" s="88" t="str">
        <f>IF(BC877="","",IF(BC877&gt;0,COUNT($AY$2:AY877),""))</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78" spans="1:66" ht="15.75" customHeight="1">
      <c r="A878" s="86" t="str">
        <f>IF('S.D.PASTE SHEET'!A878="","",'S.D.PASTE SHEET'!A878)</f>
        <v/>
      </c>
      <c s="86" t="str">
        <f>IF('S.D.PASTE SHEET'!B878="","",'S.D.PASTE SHEET'!B878)</f>
        <v/>
      </c>
      <c s="86" t="str">
        <f>IF('S.D.PASTE SHEET'!C878="","",'S.D.PASTE SHEET'!C878)</f>
        <v/>
      </c>
      <c s="86" t="str">
        <f>IF('S.D.PASTE SHEET'!D878="","",'S.D.PASTE SHEET'!D878)</f>
        <v/>
      </c>
      <c s="86" t="str">
        <f>IF('S.D.PASTE SHEET'!E878="","",'S.D.PASTE SHEET'!E878)</f>
        <v/>
      </c>
      <c s="86" t="str">
        <f>IF('S.D.PASTE SHEET'!F878="","",'S.D.PASTE SHEET'!F878)</f>
        <v/>
      </c>
      <c s="86" t="str">
        <f>IF('S.D.PASTE SHEET'!G878="","",'S.D.PASTE SHEET'!G878)</f>
        <v/>
      </c>
      <c s="86" t="str">
        <f>IF('S.D.PASTE SHEET'!H878="","",'S.D.PASTE SHEET'!H878)</f>
        <v/>
      </c>
      <c s="86" t="str">
        <f>IF('S.D.PASTE SHEET'!I878="","",'S.D.PASTE SHEET'!I878)</f>
        <v/>
      </c>
      <c s="86" t="str">
        <f>IF('S.D.PASTE SHEET'!J878="","",'S.D.PASTE SHEET'!J878)</f>
        <v/>
      </c>
      <c s="86" t="str">
        <f>IF('S.D.PASTE SHEET'!K878="","",'S.D.PASTE SHEET'!K878)</f>
        <v/>
      </c>
      <c s="86" t="str">
        <f>IF('S.D.PASTE SHEET'!L878="","",'S.D.PASTE SHEET'!L878)</f>
        <v/>
      </c>
      <c s="86" t="str">
        <f>IF('S.D.PASTE SHEET'!M878="","",'S.D.PASTE SHEET'!M878)</f>
        <v/>
      </c>
      <c s="86" t="str">
        <f>IF('S.D.PASTE SHEET'!N878="","",'S.D.PASTE SHEET'!N878)</f>
        <v/>
      </c>
      <c s="86" t="str">
        <f>IF('S.D.PASTE SHEET'!O878="","",'S.D.PASTE SHEET'!O878)</f>
        <v/>
      </c>
      <c s="86" t="str">
        <f>IF('S.D.PASTE SHEET'!P878="","",'S.D.PASTE SHEET'!P878)</f>
        <v/>
      </c>
      <c s="86" t="str">
        <f>IF('S.D.PASTE SHEET'!Q878="","",'S.D.PASTE SHEET'!Q878)</f>
        <v/>
      </c>
      <c s="86" t="str">
        <f>IF('S.D.PASTE SHEET'!R878="","",'S.D.PASTE SHEET'!R878)</f>
        <v/>
      </c>
      <c s="86" t="str">
        <f>IF('S.D.PASTE SHEET'!S878="","",'S.D.PASTE SHEET'!S878)</f>
        <v/>
      </c>
      <c s="86" t="str">
        <f>IF('S.D.PASTE SHEET'!T878="","",'S.D.PASTE SHEET'!T878)</f>
        <v/>
      </c>
      <c s="86" t="str">
        <f>IF('S.D.PASTE SHEET'!U878="","",'S.D.PASTE SHEET'!U878)</f>
        <v/>
      </c>
      <c s="86" t="str">
        <f>IF('S.D.PASTE SHEET'!V878="","",'S.D.PASTE SHEET'!V878)</f>
        <v/>
      </c>
      <c s="86" t="str">
        <f>IF('S.D.PASTE SHEET'!W878="","",'S.D.PASTE SHEET'!W878)</f>
        <v/>
      </c>
      <c s="86" t="str">
        <f>IF('S.D.PASTE SHEET'!X878="","",'S.D.PASTE SHEET'!X878)</f>
        <v/>
      </c>
      <c s="86" t="str">
        <f>IF('S.D.PASTE SHEET'!Y878="","",'S.D.PASTE SHEET'!Y878)</f>
        <v/>
      </c>
      <c s="86" t="str">
        <f>IF('S.D.PASTE SHEET'!Z878="","",'S.D.PASTE SHEET'!Z878)</f>
        <v/>
      </c>
      <c s="86" t="str">
        <f>IF('S.D.PASTE SHEET'!AA878="","",'S.D.PASTE SHEET'!AA878)</f>
        <v/>
      </c>
      <c s="86" t="str">
        <f>IF('S.D.PASTE SHEET'!AB878="","",'S.D.PASTE SHEET'!AB878)</f>
        <v/>
      </c>
      <c s="86" t="str">
        <f>IF('S.D.PASTE SHEET'!AC878="","",'S.D.PASTE SHEET'!AC878)</f>
        <v/>
      </c>
      <c s="86" t="str">
        <f>IF('S.D.PASTE SHEET'!AD878="","",'S.D.PASTE SHEET'!AD878)</f>
        <v/>
      </c>
      <c s="87"/>
      <c s="88" t="str">
        <f>IF(AK878="","",IF(AK878&gt;0,COUNT($AG$2:AG878),""))</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78" s="88" t="str">
        <f>IF(BC878="","",IF(BC878&gt;0,COUNT($AY$2:AY878),""))</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79" spans="1:66" ht="15.75" customHeight="1">
      <c r="A879" s="86" t="str">
        <f>IF('S.D.PASTE SHEET'!A879="","",'S.D.PASTE SHEET'!A879)</f>
        <v/>
      </c>
      <c s="86" t="str">
        <f>IF('S.D.PASTE SHEET'!B879="","",'S.D.PASTE SHEET'!B879)</f>
        <v/>
      </c>
      <c s="86" t="str">
        <f>IF('S.D.PASTE SHEET'!C879="","",'S.D.PASTE SHEET'!C879)</f>
        <v/>
      </c>
      <c s="86" t="str">
        <f>IF('S.D.PASTE SHEET'!D879="","",'S.D.PASTE SHEET'!D879)</f>
        <v/>
      </c>
      <c s="86" t="str">
        <f>IF('S.D.PASTE SHEET'!E879="","",'S.D.PASTE SHEET'!E879)</f>
        <v/>
      </c>
      <c s="86" t="str">
        <f>IF('S.D.PASTE SHEET'!F879="","",'S.D.PASTE SHEET'!F879)</f>
        <v/>
      </c>
      <c s="86" t="str">
        <f>IF('S.D.PASTE SHEET'!G879="","",'S.D.PASTE SHEET'!G879)</f>
        <v/>
      </c>
      <c s="86" t="str">
        <f>IF('S.D.PASTE SHEET'!H879="","",'S.D.PASTE SHEET'!H879)</f>
        <v/>
      </c>
      <c s="86" t="str">
        <f>IF('S.D.PASTE SHEET'!I879="","",'S.D.PASTE SHEET'!I879)</f>
        <v/>
      </c>
      <c s="86" t="str">
        <f>IF('S.D.PASTE SHEET'!J879="","",'S.D.PASTE SHEET'!J879)</f>
        <v/>
      </c>
      <c s="86" t="str">
        <f>IF('S.D.PASTE SHEET'!K879="","",'S.D.PASTE SHEET'!K879)</f>
        <v/>
      </c>
      <c s="86" t="str">
        <f>IF('S.D.PASTE SHEET'!L879="","",'S.D.PASTE SHEET'!L879)</f>
        <v/>
      </c>
      <c s="86" t="str">
        <f>IF('S.D.PASTE SHEET'!M879="","",'S.D.PASTE SHEET'!M879)</f>
        <v/>
      </c>
      <c s="86" t="str">
        <f>IF('S.D.PASTE SHEET'!N879="","",'S.D.PASTE SHEET'!N879)</f>
        <v/>
      </c>
      <c s="86" t="str">
        <f>IF('S.D.PASTE SHEET'!O879="","",'S.D.PASTE SHEET'!O879)</f>
        <v/>
      </c>
      <c s="86" t="str">
        <f>IF('S.D.PASTE SHEET'!P879="","",'S.D.PASTE SHEET'!P879)</f>
        <v/>
      </c>
      <c s="86" t="str">
        <f>IF('S.D.PASTE SHEET'!Q879="","",'S.D.PASTE SHEET'!Q879)</f>
        <v/>
      </c>
      <c s="86" t="str">
        <f>IF('S.D.PASTE SHEET'!R879="","",'S.D.PASTE SHEET'!R879)</f>
        <v/>
      </c>
      <c s="86" t="str">
        <f>IF('S.D.PASTE SHEET'!S879="","",'S.D.PASTE SHEET'!S879)</f>
        <v/>
      </c>
      <c s="86" t="str">
        <f>IF('S.D.PASTE SHEET'!T879="","",'S.D.PASTE SHEET'!T879)</f>
        <v/>
      </c>
      <c s="86" t="str">
        <f>IF('S.D.PASTE SHEET'!U879="","",'S.D.PASTE SHEET'!U879)</f>
        <v/>
      </c>
      <c s="86" t="str">
        <f>IF('S.D.PASTE SHEET'!V879="","",'S.D.PASTE SHEET'!V879)</f>
        <v/>
      </c>
      <c s="86" t="str">
        <f>IF('S.D.PASTE SHEET'!W879="","",'S.D.PASTE SHEET'!W879)</f>
        <v/>
      </c>
      <c s="86" t="str">
        <f>IF('S.D.PASTE SHEET'!X879="","",'S.D.PASTE SHEET'!X879)</f>
        <v/>
      </c>
      <c s="86" t="str">
        <f>IF('S.D.PASTE SHEET'!Y879="","",'S.D.PASTE SHEET'!Y879)</f>
        <v/>
      </c>
      <c s="86" t="str">
        <f>IF('S.D.PASTE SHEET'!Z879="","",'S.D.PASTE SHEET'!Z879)</f>
        <v/>
      </c>
      <c s="86" t="str">
        <f>IF('S.D.PASTE SHEET'!AA879="","",'S.D.PASTE SHEET'!AA879)</f>
        <v/>
      </c>
      <c s="86" t="str">
        <f>IF('S.D.PASTE SHEET'!AB879="","",'S.D.PASTE SHEET'!AB879)</f>
        <v/>
      </c>
      <c s="86" t="str">
        <f>IF('S.D.PASTE SHEET'!AC879="","",'S.D.PASTE SHEET'!AC879)</f>
        <v/>
      </c>
      <c s="86" t="str">
        <f>IF('S.D.PASTE SHEET'!AD879="","",'S.D.PASTE SHEET'!AD879)</f>
        <v/>
      </c>
      <c s="87"/>
      <c s="88" t="str">
        <f>IF(AK879="","",IF(AK879&gt;0,COUNT($AG$2:AG879),""))</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79" s="88" t="str">
        <f>IF(BC879="","",IF(BC879&gt;0,COUNT($AY$2:AY879),""))</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80" spans="1:66" ht="15.75" customHeight="1">
      <c r="A880" s="86" t="str">
        <f>IF('S.D.PASTE SHEET'!A880="","",'S.D.PASTE SHEET'!A880)</f>
        <v/>
      </c>
      <c s="86" t="str">
        <f>IF('S.D.PASTE SHEET'!B880="","",'S.D.PASTE SHEET'!B880)</f>
        <v/>
      </c>
      <c s="86" t="str">
        <f>IF('S.D.PASTE SHEET'!C880="","",'S.D.PASTE SHEET'!C880)</f>
        <v/>
      </c>
      <c s="86" t="str">
        <f>IF('S.D.PASTE SHEET'!D880="","",'S.D.PASTE SHEET'!D880)</f>
        <v/>
      </c>
      <c s="86" t="str">
        <f>IF('S.D.PASTE SHEET'!E880="","",'S.D.PASTE SHEET'!E880)</f>
        <v/>
      </c>
      <c s="86" t="str">
        <f>IF('S.D.PASTE SHEET'!F880="","",'S.D.PASTE SHEET'!F880)</f>
        <v/>
      </c>
      <c s="86" t="str">
        <f>IF('S.D.PASTE SHEET'!G880="","",'S.D.PASTE SHEET'!G880)</f>
        <v/>
      </c>
      <c s="86" t="str">
        <f>IF('S.D.PASTE SHEET'!H880="","",'S.D.PASTE SHEET'!H880)</f>
        <v/>
      </c>
      <c s="86" t="str">
        <f>IF('S.D.PASTE SHEET'!I880="","",'S.D.PASTE SHEET'!I880)</f>
        <v/>
      </c>
      <c s="86" t="str">
        <f>IF('S.D.PASTE SHEET'!J880="","",'S.D.PASTE SHEET'!J880)</f>
        <v/>
      </c>
      <c s="86" t="str">
        <f>IF('S.D.PASTE SHEET'!K880="","",'S.D.PASTE SHEET'!K880)</f>
        <v/>
      </c>
      <c s="86" t="str">
        <f>IF('S.D.PASTE SHEET'!L880="","",'S.D.PASTE SHEET'!L880)</f>
        <v/>
      </c>
      <c s="86" t="str">
        <f>IF('S.D.PASTE SHEET'!M880="","",'S.D.PASTE SHEET'!M880)</f>
        <v/>
      </c>
      <c s="86" t="str">
        <f>IF('S.D.PASTE SHEET'!N880="","",'S.D.PASTE SHEET'!N880)</f>
        <v/>
      </c>
      <c s="86" t="str">
        <f>IF('S.D.PASTE SHEET'!O880="","",'S.D.PASTE SHEET'!O880)</f>
        <v/>
      </c>
      <c s="86" t="str">
        <f>IF('S.D.PASTE SHEET'!P880="","",'S.D.PASTE SHEET'!P880)</f>
        <v/>
      </c>
      <c s="86" t="str">
        <f>IF('S.D.PASTE SHEET'!Q880="","",'S.D.PASTE SHEET'!Q880)</f>
        <v/>
      </c>
      <c s="86" t="str">
        <f>IF('S.D.PASTE SHEET'!R880="","",'S.D.PASTE SHEET'!R880)</f>
        <v/>
      </c>
      <c s="86" t="str">
        <f>IF('S.D.PASTE SHEET'!S880="","",'S.D.PASTE SHEET'!S880)</f>
        <v/>
      </c>
      <c s="86" t="str">
        <f>IF('S.D.PASTE SHEET'!T880="","",'S.D.PASTE SHEET'!T880)</f>
        <v/>
      </c>
      <c s="86" t="str">
        <f>IF('S.D.PASTE SHEET'!U880="","",'S.D.PASTE SHEET'!U880)</f>
        <v/>
      </c>
      <c s="86" t="str">
        <f>IF('S.D.PASTE SHEET'!V880="","",'S.D.PASTE SHEET'!V880)</f>
        <v/>
      </c>
      <c s="86" t="str">
        <f>IF('S.D.PASTE SHEET'!W880="","",'S.D.PASTE SHEET'!W880)</f>
        <v/>
      </c>
      <c s="86" t="str">
        <f>IF('S.D.PASTE SHEET'!X880="","",'S.D.PASTE SHEET'!X880)</f>
        <v/>
      </c>
      <c s="86" t="str">
        <f>IF('S.D.PASTE SHEET'!Y880="","",'S.D.PASTE SHEET'!Y880)</f>
        <v/>
      </c>
      <c s="86" t="str">
        <f>IF('S.D.PASTE SHEET'!Z880="","",'S.D.PASTE SHEET'!Z880)</f>
        <v/>
      </c>
      <c s="86" t="str">
        <f>IF('S.D.PASTE SHEET'!AA880="","",'S.D.PASTE SHEET'!AA880)</f>
        <v/>
      </c>
      <c s="86" t="str">
        <f>IF('S.D.PASTE SHEET'!AB880="","",'S.D.PASTE SHEET'!AB880)</f>
        <v/>
      </c>
      <c s="86" t="str">
        <f>IF('S.D.PASTE SHEET'!AC880="","",'S.D.PASTE SHEET'!AC880)</f>
        <v/>
      </c>
      <c s="86" t="str">
        <f>IF('S.D.PASTE SHEET'!AD880="","",'S.D.PASTE SHEET'!AD880)</f>
        <v/>
      </c>
      <c s="87"/>
      <c s="88" t="str">
        <f>IF(AK880="","",IF(AK880&gt;0,COUNT($AG$2:AG880),""))</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80" s="88" t="str">
        <f>IF(BC880="","",IF(BC880&gt;0,COUNT($AY$2:AY880),""))</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81" spans="1:66" ht="15.75" customHeight="1">
      <c r="A881" s="86" t="str">
        <f>IF('S.D.PASTE SHEET'!A881="","",'S.D.PASTE SHEET'!A881)</f>
        <v/>
      </c>
      <c s="86" t="str">
        <f>IF('S.D.PASTE SHEET'!B881="","",'S.D.PASTE SHEET'!B881)</f>
        <v/>
      </c>
      <c s="86" t="str">
        <f>IF('S.D.PASTE SHEET'!C881="","",'S.D.PASTE SHEET'!C881)</f>
        <v/>
      </c>
      <c s="86" t="str">
        <f>IF('S.D.PASTE SHEET'!D881="","",'S.D.PASTE SHEET'!D881)</f>
        <v/>
      </c>
      <c s="86" t="str">
        <f>IF('S.D.PASTE SHEET'!E881="","",'S.D.PASTE SHEET'!E881)</f>
        <v/>
      </c>
      <c s="86" t="str">
        <f>IF('S.D.PASTE SHEET'!F881="","",'S.D.PASTE SHEET'!F881)</f>
        <v/>
      </c>
      <c s="86" t="str">
        <f>IF('S.D.PASTE SHEET'!G881="","",'S.D.PASTE SHEET'!G881)</f>
        <v/>
      </c>
      <c s="86" t="str">
        <f>IF('S.D.PASTE SHEET'!H881="","",'S.D.PASTE SHEET'!H881)</f>
        <v/>
      </c>
      <c s="86" t="str">
        <f>IF('S.D.PASTE SHEET'!I881="","",'S.D.PASTE SHEET'!I881)</f>
        <v/>
      </c>
      <c s="86" t="str">
        <f>IF('S.D.PASTE SHEET'!J881="","",'S.D.PASTE SHEET'!J881)</f>
        <v/>
      </c>
      <c s="86" t="str">
        <f>IF('S.D.PASTE SHEET'!K881="","",'S.D.PASTE SHEET'!K881)</f>
        <v/>
      </c>
      <c s="86" t="str">
        <f>IF('S.D.PASTE SHEET'!L881="","",'S.D.PASTE SHEET'!L881)</f>
        <v/>
      </c>
      <c s="86" t="str">
        <f>IF('S.D.PASTE SHEET'!M881="","",'S.D.PASTE SHEET'!M881)</f>
        <v/>
      </c>
      <c s="86" t="str">
        <f>IF('S.D.PASTE SHEET'!N881="","",'S.D.PASTE SHEET'!N881)</f>
        <v/>
      </c>
      <c s="86" t="str">
        <f>IF('S.D.PASTE SHEET'!O881="","",'S.D.PASTE SHEET'!O881)</f>
        <v/>
      </c>
      <c s="86" t="str">
        <f>IF('S.D.PASTE SHEET'!P881="","",'S.D.PASTE SHEET'!P881)</f>
        <v/>
      </c>
      <c s="86" t="str">
        <f>IF('S.D.PASTE SHEET'!Q881="","",'S.D.PASTE SHEET'!Q881)</f>
        <v/>
      </c>
      <c s="86" t="str">
        <f>IF('S.D.PASTE SHEET'!R881="","",'S.D.PASTE SHEET'!R881)</f>
        <v/>
      </c>
      <c s="86" t="str">
        <f>IF('S.D.PASTE SHEET'!S881="","",'S.D.PASTE SHEET'!S881)</f>
        <v/>
      </c>
      <c s="86" t="str">
        <f>IF('S.D.PASTE SHEET'!T881="","",'S.D.PASTE SHEET'!T881)</f>
        <v/>
      </c>
      <c s="86" t="str">
        <f>IF('S.D.PASTE SHEET'!U881="","",'S.D.PASTE SHEET'!U881)</f>
        <v/>
      </c>
      <c s="86" t="str">
        <f>IF('S.D.PASTE SHEET'!V881="","",'S.D.PASTE SHEET'!V881)</f>
        <v/>
      </c>
      <c s="86" t="str">
        <f>IF('S.D.PASTE SHEET'!W881="","",'S.D.PASTE SHEET'!W881)</f>
        <v/>
      </c>
      <c s="86" t="str">
        <f>IF('S.D.PASTE SHEET'!X881="","",'S.D.PASTE SHEET'!X881)</f>
        <v/>
      </c>
      <c s="86" t="str">
        <f>IF('S.D.PASTE SHEET'!Y881="","",'S.D.PASTE SHEET'!Y881)</f>
        <v/>
      </c>
      <c s="86" t="str">
        <f>IF('S.D.PASTE SHEET'!Z881="","",'S.D.PASTE SHEET'!Z881)</f>
        <v/>
      </c>
      <c s="86" t="str">
        <f>IF('S.D.PASTE SHEET'!AA881="","",'S.D.PASTE SHEET'!AA881)</f>
        <v/>
      </c>
      <c s="86" t="str">
        <f>IF('S.D.PASTE SHEET'!AB881="","",'S.D.PASTE SHEET'!AB881)</f>
        <v/>
      </c>
      <c s="86" t="str">
        <f>IF('S.D.PASTE SHEET'!AC881="","",'S.D.PASTE SHEET'!AC881)</f>
        <v/>
      </c>
      <c s="86" t="str">
        <f>IF('S.D.PASTE SHEET'!AD881="","",'S.D.PASTE SHEET'!AD881)</f>
        <v/>
      </c>
      <c s="87"/>
      <c s="88" t="str">
        <f>IF(AK881="","",IF(AK881&gt;0,COUNT($AG$2:AG881),""))</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81" s="88" t="str">
        <f>IF(BC881="","",IF(BC881&gt;0,COUNT($AY$2:AY881),""))</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82" spans="1:66" ht="15.75" customHeight="1">
      <c r="A882" s="86" t="str">
        <f>IF('S.D.PASTE SHEET'!A882="","",'S.D.PASTE SHEET'!A882)</f>
        <v/>
      </c>
      <c s="86" t="str">
        <f>IF('S.D.PASTE SHEET'!B882="","",'S.D.PASTE SHEET'!B882)</f>
        <v/>
      </c>
      <c s="86" t="str">
        <f>IF('S.D.PASTE SHEET'!C882="","",'S.D.PASTE SHEET'!C882)</f>
        <v/>
      </c>
      <c s="86" t="str">
        <f>IF('S.D.PASTE SHEET'!D882="","",'S.D.PASTE SHEET'!D882)</f>
        <v/>
      </c>
      <c s="86" t="str">
        <f>IF('S.D.PASTE SHEET'!E882="","",'S.D.PASTE SHEET'!E882)</f>
        <v/>
      </c>
      <c s="86" t="str">
        <f>IF('S.D.PASTE SHEET'!F882="","",'S.D.PASTE SHEET'!F882)</f>
        <v/>
      </c>
      <c s="86" t="str">
        <f>IF('S.D.PASTE SHEET'!G882="","",'S.D.PASTE SHEET'!G882)</f>
        <v/>
      </c>
      <c s="86" t="str">
        <f>IF('S.D.PASTE SHEET'!H882="","",'S.D.PASTE SHEET'!H882)</f>
        <v/>
      </c>
      <c s="86" t="str">
        <f>IF('S.D.PASTE SHEET'!I882="","",'S.D.PASTE SHEET'!I882)</f>
        <v/>
      </c>
      <c s="86" t="str">
        <f>IF('S.D.PASTE SHEET'!J882="","",'S.D.PASTE SHEET'!J882)</f>
        <v/>
      </c>
      <c s="86" t="str">
        <f>IF('S.D.PASTE SHEET'!K882="","",'S.D.PASTE SHEET'!K882)</f>
        <v/>
      </c>
      <c s="86" t="str">
        <f>IF('S.D.PASTE SHEET'!L882="","",'S.D.PASTE SHEET'!L882)</f>
        <v/>
      </c>
      <c s="86" t="str">
        <f>IF('S.D.PASTE SHEET'!M882="","",'S.D.PASTE SHEET'!M882)</f>
        <v/>
      </c>
      <c s="86" t="str">
        <f>IF('S.D.PASTE SHEET'!N882="","",'S.D.PASTE SHEET'!N882)</f>
        <v/>
      </c>
      <c s="86" t="str">
        <f>IF('S.D.PASTE SHEET'!O882="","",'S.D.PASTE SHEET'!O882)</f>
        <v/>
      </c>
      <c s="86" t="str">
        <f>IF('S.D.PASTE SHEET'!P882="","",'S.D.PASTE SHEET'!P882)</f>
        <v/>
      </c>
      <c s="86" t="str">
        <f>IF('S.D.PASTE SHEET'!Q882="","",'S.D.PASTE SHEET'!Q882)</f>
        <v/>
      </c>
      <c s="86" t="str">
        <f>IF('S.D.PASTE SHEET'!R882="","",'S.D.PASTE SHEET'!R882)</f>
        <v/>
      </c>
      <c s="86" t="str">
        <f>IF('S.D.PASTE SHEET'!S882="","",'S.D.PASTE SHEET'!S882)</f>
        <v/>
      </c>
      <c s="86" t="str">
        <f>IF('S.D.PASTE SHEET'!T882="","",'S.D.PASTE SHEET'!T882)</f>
        <v/>
      </c>
      <c s="86" t="str">
        <f>IF('S.D.PASTE SHEET'!U882="","",'S.D.PASTE SHEET'!U882)</f>
        <v/>
      </c>
      <c s="86" t="str">
        <f>IF('S.D.PASTE SHEET'!V882="","",'S.D.PASTE SHEET'!V882)</f>
        <v/>
      </c>
      <c s="86" t="str">
        <f>IF('S.D.PASTE SHEET'!W882="","",'S.D.PASTE SHEET'!W882)</f>
        <v/>
      </c>
      <c s="86" t="str">
        <f>IF('S.D.PASTE SHEET'!X882="","",'S.D.PASTE SHEET'!X882)</f>
        <v/>
      </c>
      <c s="86" t="str">
        <f>IF('S.D.PASTE SHEET'!Y882="","",'S.D.PASTE SHEET'!Y882)</f>
        <v/>
      </c>
      <c s="86" t="str">
        <f>IF('S.D.PASTE SHEET'!Z882="","",'S.D.PASTE SHEET'!Z882)</f>
        <v/>
      </c>
      <c s="86" t="str">
        <f>IF('S.D.PASTE SHEET'!AA882="","",'S.D.PASTE SHEET'!AA882)</f>
        <v/>
      </c>
      <c s="86" t="str">
        <f>IF('S.D.PASTE SHEET'!AB882="","",'S.D.PASTE SHEET'!AB882)</f>
        <v/>
      </c>
      <c s="86" t="str">
        <f>IF('S.D.PASTE SHEET'!AC882="","",'S.D.PASTE SHEET'!AC882)</f>
        <v/>
      </c>
      <c s="86" t="str">
        <f>IF('S.D.PASTE SHEET'!AD882="","",'S.D.PASTE SHEET'!AD882)</f>
        <v/>
      </c>
      <c s="87"/>
      <c s="88" t="str">
        <f>IF(AK882="","",IF(AK882&gt;0,COUNT($AG$2:AG882),""))</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82" s="88" t="str">
        <f>IF(BC882="","",IF(BC882&gt;0,COUNT($AY$2:AY882),""))</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83" spans="1:66" ht="15.75" customHeight="1">
      <c r="A883" s="86" t="str">
        <f>IF('S.D.PASTE SHEET'!A883="","",'S.D.PASTE SHEET'!A883)</f>
        <v/>
      </c>
      <c s="86" t="str">
        <f>IF('S.D.PASTE SHEET'!B883="","",'S.D.PASTE SHEET'!B883)</f>
        <v/>
      </c>
      <c s="86" t="str">
        <f>IF('S.D.PASTE SHEET'!C883="","",'S.D.PASTE SHEET'!C883)</f>
        <v/>
      </c>
      <c s="86" t="str">
        <f>IF('S.D.PASTE SHEET'!D883="","",'S.D.PASTE SHEET'!D883)</f>
        <v/>
      </c>
      <c s="86" t="str">
        <f>IF('S.D.PASTE SHEET'!E883="","",'S.D.PASTE SHEET'!E883)</f>
        <v/>
      </c>
      <c s="86" t="str">
        <f>IF('S.D.PASTE SHEET'!F883="","",'S.D.PASTE SHEET'!F883)</f>
        <v/>
      </c>
      <c s="86" t="str">
        <f>IF('S.D.PASTE SHEET'!G883="","",'S.D.PASTE SHEET'!G883)</f>
        <v/>
      </c>
      <c s="86" t="str">
        <f>IF('S.D.PASTE SHEET'!H883="","",'S.D.PASTE SHEET'!H883)</f>
        <v/>
      </c>
      <c s="86" t="str">
        <f>IF('S.D.PASTE SHEET'!I883="","",'S.D.PASTE SHEET'!I883)</f>
        <v/>
      </c>
      <c s="86" t="str">
        <f>IF('S.D.PASTE SHEET'!J883="","",'S.D.PASTE SHEET'!J883)</f>
        <v/>
      </c>
      <c s="86" t="str">
        <f>IF('S.D.PASTE SHEET'!K883="","",'S.D.PASTE SHEET'!K883)</f>
        <v/>
      </c>
      <c s="86" t="str">
        <f>IF('S.D.PASTE SHEET'!L883="","",'S.D.PASTE SHEET'!L883)</f>
        <v/>
      </c>
      <c s="86" t="str">
        <f>IF('S.D.PASTE SHEET'!M883="","",'S.D.PASTE SHEET'!M883)</f>
        <v/>
      </c>
      <c s="86" t="str">
        <f>IF('S.D.PASTE SHEET'!N883="","",'S.D.PASTE SHEET'!N883)</f>
        <v/>
      </c>
      <c s="86" t="str">
        <f>IF('S.D.PASTE SHEET'!O883="","",'S.D.PASTE SHEET'!O883)</f>
        <v/>
      </c>
      <c s="86" t="str">
        <f>IF('S.D.PASTE SHEET'!P883="","",'S.D.PASTE SHEET'!P883)</f>
        <v/>
      </c>
      <c s="86" t="str">
        <f>IF('S.D.PASTE SHEET'!Q883="","",'S.D.PASTE SHEET'!Q883)</f>
        <v/>
      </c>
      <c s="86" t="str">
        <f>IF('S.D.PASTE SHEET'!R883="","",'S.D.PASTE SHEET'!R883)</f>
        <v/>
      </c>
      <c s="86" t="str">
        <f>IF('S.D.PASTE SHEET'!S883="","",'S.D.PASTE SHEET'!S883)</f>
        <v/>
      </c>
      <c s="86" t="str">
        <f>IF('S.D.PASTE SHEET'!T883="","",'S.D.PASTE SHEET'!T883)</f>
        <v/>
      </c>
      <c s="86" t="str">
        <f>IF('S.D.PASTE SHEET'!U883="","",'S.D.PASTE SHEET'!U883)</f>
        <v/>
      </c>
      <c s="86" t="str">
        <f>IF('S.D.PASTE SHEET'!V883="","",'S.D.PASTE SHEET'!V883)</f>
        <v/>
      </c>
      <c s="86" t="str">
        <f>IF('S.D.PASTE SHEET'!W883="","",'S.D.PASTE SHEET'!W883)</f>
        <v/>
      </c>
      <c s="86" t="str">
        <f>IF('S.D.PASTE SHEET'!X883="","",'S.D.PASTE SHEET'!X883)</f>
        <v/>
      </c>
      <c s="86" t="str">
        <f>IF('S.D.PASTE SHEET'!Y883="","",'S.D.PASTE SHEET'!Y883)</f>
        <v/>
      </c>
      <c s="86" t="str">
        <f>IF('S.D.PASTE SHEET'!Z883="","",'S.D.PASTE SHEET'!Z883)</f>
        <v/>
      </c>
      <c s="86" t="str">
        <f>IF('S.D.PASTE SHEET'!AA883="","",'S.D.PASTE SHEET'!AA883)</f>
        <v/>
      </c>
      <c s="86" t="str">
        <f>IF('S.D.PASTE SHEET'!AB883="","",'S.D.PASTE SHEET'!AB883)</f>
        <v/>
      </c>
      <c s="86" t="str">
        <f>IF('S.D.PASTE SHEET'!AC883="","",'S.D.PASTE SHEET'!AC883)</f>
        <v/>
      </c>
      <c s="86" t="str">
        <f>IF('S.D.PASTE SHEET'!AD883="","",'S.D.PASTE SHEET'!AD883)</f>
        <v/>
      </c>
      <c s="87"/>
      <c s="88" t="str">
        <f>IF(AK883="","",IF(AK883&gt;0,COUNT($AG$2:AG883),""))</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83" s="88" t="str">
        <f>IF(BC883="","",IF(BC883&gt;0,COUNT($AY$2:AY883),""))</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84" spans="1:66" ht="15.75" customHeight="1">
      <c r="A884" s="86" t="str">
        <f>IF('S.D.PASTE SHEET'!A884="","",'S.D.PASTE SHEET'!A884)</f>
        <v/>
      </c>
      <c s="86" t="str">
        <f>IF('S.D.PASTE SHEET'!B884="","",'S.D.PASTE SHEET'!B884)</f>
        <v/>
      </c>
      <c s="86" t="str">
        <f>IF('S.D.PASTE SHEET'!C884="","",'S.D.PASTE SHEET'!C884)</f>
        <v/>
      </c>
      <c s="86" t="str">
        <f>IF('S.D.PASTE SHEET'!D884="","",'S.D.PASTE SHEET'!D884)</f>
        <v/>
      </c>
      <c s="86" t="str">
        <f>IF('S.D.PASTE SHEET'!E884="","",'S.D.PASTE SHEET'!E884)</f>
        <v/>
      </c>
      <c s="86" t="str">
        <f>IF('S.D.PASTE SHEET'!F884="","",'S.D.PASTE SHEET'!F884)</f>
        <v/>
      </c>
      <c s="86" t="str">
        <f>IF('S.D.PASTE SHEET'!G884="","",'S.D.PASTE SHEET'!G884)</f>
        <v/>
      </c>
      <c s="86" t="str">
        <f>IF('S.D.PASTE SHEET'!H884="","",'S.D.PASTE SHEET'!H884)</f>
        <v/>
      </c>
      <c s="86" t="str">
        <f>IF('S.D.PASTE SHEET'!I884="","",'S.D.PASTE SHEET'!I884)</f>
        <v/>
      </c>
      <c s="86" t="str">
        <f>IF('S.D.PASTE SHEET'!J884="","",'S.D.PASTE SHEET'!J884)</f>
        <v/>
      </c>
      <c s="86" t="str">
        <f>IF('S.D.PASTE SHEET'!K884="","",'S.D.PASTE SHEET'!K884)</f>
        <v/>
      </c>
      <c s="86" t="str">
        <f>IF('S.D.PASTE SHEET'!L884="","",'S.D.PASTE SHEET'!L884)</f>
        <v/>
      </c>
      <c s="86" t="str">
        <f>IF('S.D.PASTE SHEET'!M884="","",'S.D.PASTE SHEET'!M884)</f>
        <v/>
      </c>
      <c s="86" t="str">
        <f>IF('S.D.PASTE SHEET'!N884="","",'S.D.PASTE SHEET'!N884)</f>
        <v/>
      </c>
      <c s="86" t="str">
        <f>IF('S.D.PASTE SHEET'!O884="","",'S.D.PASTE SHEET'!O884)</f>
        <v/>
      </c>
      <c s="86" t="str">
        <f>IF('S.D.PASTE SHEET'!P884="","",'S.D.PASTE SHEET'!P884)</f>
        <v/>
      </c>
      <c s="86" t="str">
        <f>IF('S.D.PASTE SHEET'!Q884="","",'S.D.PASTE SHEET'!Q884)</f>
        <v/>
      </c>
      <c s="86" t="str">
        <f>IF('S.D.PASTE SHEET'!R884="","",'S.D.PASTE SHEET'!R884)</f>
        <v/>
      </c>
      <c s="86" t="str">
        <f>IF('S.D.PASTE SHEET'!S884="","",'S.D.PASTE SHEET'!S884)</f>
        <v/>
      </c>
      <c s="86" t="str">
        <f>IF('S.D.PASTE SHEET'!T884="","",'S.D.PASTE SHEET'!T884)</f>
        <v/>
      </c>
      <c s="86" t="str">
        <f>IF('S.D.PASTE SHEET'!U884="","",'S.D.PASTE SHEET'!U884)</f>
        <v/>
      </c>
      <c s="86" t="str">
        <f>IF('S.D.PASTE SHEET'!V884="","",'S.D.PASTE SHEET'!V884)</f>
        <v/>
      </c>
      <c s="86" t="str">
        <f>IF('S.D.PASTE SHEET'!W884="","",'S.D.PASTE SHEET'!W884)</f>
        <v/>
      </c>
      <c s="86" t="str">
        <f>IF('S.D.PASTE SHEET'!X884="","",'S.D.PASTE SHEET'!X884)</f>
        <v/>
      </c>
      <c s="86" t="str">
        <f>IF('S.D.PASTE SHEET'!Y884="","",'S.D.PASTE SHEET'!Y884)</f>
        <v/>
      </c>
      <c s="86" t="str">
        <f>IF('S.D.PASTE SHEET'!Z884="","",'S.D.PASTE SHEET'!Z884)</f>
        <v/>
      </c>
      <c s="86" t="str">
        <f>IF('S.D.PASTE SHEET'!AA884="","",'S.D.PASTE SHEET'!AA884)</f>
        <v/>
      </c>
      <c s="86" t="str">
        <f>IF('S.D.PASTE SHEET'!AB884="","",'S.D.PASTE SHEET'!AB884)</f>
        <v/>
      </c>
      <c s="86" t="str">
        <f>IF('S.D.PASTE SHEET'!AC884="","",'S.D.PASTE SHEET'!AC884)</f>
        <v/>
      </c>
      <c s="86" t="str">
        <f>IF('S.D.PASTE SHEET'!AD884="","",'S.D.PASTE SHEET'!AD884)</f>
        <v/>
      </c>
      <c s="87"/>
      <c s="88" t="str">
        <f>IF(AK884="","",IF(AK884&gt;0,COUNT($AG$2:AG884),""))</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84" s="88" t="str">
        <f>IF(BC884="","",IF(BC884&gt;0,COUNT($AY$2:AY884),""))</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85" spans="1:66" ht="15.75" customHeight="1">
      <c r="A885" s="86" t="str">
        <f>IF('S.D.PASTE SHEET'!A885="","",'S.D.PASTE SHEET'!A885)</f>
        <v/>
      </c>
      <c s="86" t="str">
        <f>IF('S.D.PASTE SHEET'!B885="","",'S.D.PASTE SHEET'!B885)</f>
        <v/>
      </c>
      <c s="86" t="str">
        <f>IF('S.D.PASTE SHEET'!C885="","",'S.D.PASTE SHEET'!C885)</f>
        <v/>
      </c>
      <c s="86" t="str">
        <f>IF('S.D.PASTE SHEET'!D885="","",'S.D.PASTE SHEET'!D885)</f>
        <v/>
      </c>
      <c s="86" t="str">
        <f>IF('S.D.PASTE SHEET'!E885="","",'S.D.PASTE SHEET'!E885)</f>
        <v/>
      </c>
      <c s="86" t="str">
        <f>IF('S.D.PASTE SHEET'!F885="","",'S.D.PASTE SHEET'!F885)</f>
        <v/>
      </c>
      <c s="86" t="str">
        <f>IF('S.D.PASTE SHEET'!G885="","",'S.D.PASTE SHEET'!G885)</f>
        <v/>
      </c>
      <c s="86" t="str">
        <f>IF('S.D.PASTE SHEET'!H885="","",'S.D.PASTE SHEET'!H885)</f>
        <v/>
      </c>
      <c s="86" t="str">
        <f>IF('S.D.PASTE SHEET'!I885="","",'S.D.PASTE SHEET'!I885)</f>
        <v/>
      </c>
      <c s="86" t="str">
        <f>IF('S.D.PASTE SHEET'!J885="","",'S.D.PASTE SHEET'!J885)</f>
        <v/>
      </c>
      <c s="86" t="str">
        <f>IF('S.D.PASTE SHEET'!K885="","",'S.D.PASTE SHEET'!K885)</f>
        <v/>
      </c>
      <c s="86" t="str">
        <f>IF('S.D.PASTE SHEET'!L885="","",'S.D.PASTE SHEET'!L885)</f>
        <v/>
      </c>
      <c s="86" t="str">
        <f>IF('S.D.PASTE SHEET'!M885="","",'S.D.PASTE SHEET'!M885)</f>
        <v/>
      </c>
      <c s="86" t="str">
        <f>IF('S.D.PASTE SHEET'!N885="","",'S.D.PASTE SHEET'!N885)</f>
        <v/>
      </c>
      <c s="86" t="str">
        <f>IF('S.D.PASTE SHEET'!O885="","",'S.D.PASTE SHEET'!O885)</f>
        <v/>
      </c>
      <c s="86" t="str">
        <f>IF('S.D.PASTE SHEET'!P885="","",'S.D.PASTE SHEET'!P885)</f>
        <v/>
      </c>
      <c s="86" t="str">
        <f>IF('S.D.PASTE SHEET'!Q885="","",'S.D.PASTE SHEET'!Q885)</f>
        <v/>
      </c>
      <c s="86" t="str">
        <f>IF('S.D.PASTE SHEET'!R885="","",'S.D.PASTE SHEET'!R885)</f>
        <v/>
      </c>
      <c s="86" t="str">
        <f>IF('S.D.PASTE SHEET'!S885="","",'S.D.PASTE SHEET'!S885)</f>
        <v/>
      </c>
      <c s="86" t="str">
        <f>IF('S.D.PASTE SHEET'!T885="","",'S.D.PASTE SHEET'!T885)</f>
        <v/>
      </c>
      <c s="86" t="str">
        <f>IF('S.D.PASTE SHEET'!U885="","",'S.D.PASTE SHEET'!U885)</f>
        <v/>
      </c>
      <c s="86" t="str">
        <f>IF('S.D.PASTE SHEET'!V885="","",'S.D.PASTE SHEET'!V885)</f>
        <v/>
      </c>
      <c s="86" t="str">
        <f>IF('S.D.PASTE SHEET'!W885="","",'S.D.PASTE SHEET'!W885)</f>
        <v/>
      </c>
      <c s="86" t="str">
        <f>IF('S.D.PASTE SHEET'!X885="","",'S.D.PASTE SHEET'!X885)</f>
        <v/>
      </c>
      <c s="86" t="str">
        <f>IF('S.D.PASTE SHEET'!Y885="","",'S.D.PASTE SHEET'!Y885)</f>
        <v/>
      </c>
      <c s="86" t="str">
        <f>IF('S.D.PASTE SHEET'!Z885="","",'S.D.PASTE SHEET'!Z885)</f>
        <v/>
      </c>
      <c s="86" t="str">
        <f>IF('S.D.PASTE SHEET'!AA885="","",'S.D.PASTE SHEET'!AA885)</f>
        <v/>
      </c>
      <c s="86" t="str">
        <f>IF('S.D.PASTE SHEET'!AB885="","",'S.D.PASTE SHEET'!AB885)</f>
        <v/>
      </c>
      <c s="86" t="str">
        <f>IF('S.D.PASTE SHEET'!AC885="","",'S.D.PASTE SHEET'!AC885)</f>
        <v/>
      </c>
      <c s="86" t="str">
        <f>IF('S.D.PASTE SHEET'!AD885="","",'S.D.PASTE SHEET'!AD885)</f>
        <v/>
      </c>
      <c s="87"/>
      <c s="88" t="str">
        <f>IF(AK885="","",IF(AK885&gt;0,COUNT($AG$2:AG885),""))</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85" s="88" t="str">
        <f>IF(BC885="","",IF(BC885&gt;0,COUNT($AY$2:AY885),""))</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86" spans="1:66" ht="15.75" customHeight="1">
      <c r="A886" s="86" t="str">
        <f>IF('S.D.PASTE SHEET'!A886="","",'S.D.PASTE SHEET'!A886)</f>
        <v/>
      </c>
      <c s="86" t="str">
        <f>IF('S.D.PASTE SHEET'!B886="","",'S.D.PASTE SHEET'!B886)</f>
        <v/>
      </c>
      <c s="86" t="str">
        <f>IF('S.D.PASTE SHEET'!C886="","",'S.D.PASTE SHEET'!C886)</f>
        <v/>
      </c>
      <c s="86" t="str">
        <f>IF('S.D.PASTE SHEET'!D886="","",'S.D.PASTE SHEET'!D886)</f>
        <v/>
      </c>
      <c s="86" t="str">
        <f>IF('S.D.PASTE SHEET'!E886="","",'S.D.PASTE SHEET'!E886)</f>
        <v/>
      </c>
      <c s="86" t="str">
        <f>IF('S.D.PASTE SHEET'!F886="","",'S.D.PASTE SHEET'!F886)</f>
        <v/>
      </c>
      <c s="86" t="str">
        <f>IF('S.D.PASTE SHEET'!G886="","",'S.D.PASTE SHEET'!G886)</f>
        <v/>
      </c>
      <c s="86" t="str">
        <f>IF('S.D.PASTE SHEET'!H886="","",'S.D.PASTE SHEET'!H886)</f>
        <v/>
      </c>
      <c s="86" t="str">
        <f>IF('S.D.PASTE SHEET'!I886="","",'S.D.PASTE SHEET'!I886)</f>
        <v/>
      </c>
      <c s="86" t="str">
        <f>IF('S.D.PASTE SHEET'!J886="","",'S.D.PASTE SHEET'!J886)</f>
        <v/>
      </c>
      <c s="86" t="str">
        <f>IF('S.D.PASTE SHEET'!K886="","",'S.D.PASTE SHEET'!K886)</f>
        <v/>
      </c>
      <c s="86" t="str">
        <f>IF('S.D.PASTE SHEET'!L886="","",'S.D.PASTE SHEET'!L886)</f>
        <v/>
      </c>
      <c s="86" t="str">
        <f>IF('S.D.PASTE SHEET'!M886="","",'S.D.PASTE SHEET'!M886)</f>
        <v/>
      </c>
      <c s="86" t="str">
        <f>IF('S.D.PASTE SHEET'!N886="","",'S.D.PASTE SHEET'!N886)</f>
        <v/>
      </c>
      <c s="86" t="str">
        <f>IF('S.D.PASTE SHEET'!O886="","",'S.D.PASTE SHEET'!O886)</f>
        <v/>
      </c>
      <c s="86" t="str">
        <f>IF('S.D.PASTE SHEET'!P886="","",'S.D.PASTE SHEET'!P886)</f>
        <v/>
      </c>
      <c s="86" t="str">
        <f>IF('S.D.PASTE SHEET'!Q886="","",'S.D.PASTE SHEET'!Q886)</f>
        <v/>
      </c>
      <c s="86" t="str">
        <f>IF('S.D.PASTE SHEET'!R886="","",'S.D.PASTE SHEET'!R886)</f>
        <v/>
      </c>
      <c s="86" t="str">
        <f>IF('S.D.PASTE SHEET'!S886="","",'S.D.PASTE SHEET'!S886)</f>
        <v/>
      </c>
      <c s="86" t="str">
        <f>IF('S.D.PASTE SHEET'!T886="","",'S.D.PASTE SHEET'!T886)</f>
        <v/>
      </c>
      <c s="86" t="str">
        <f>IF('S.D.PASTE SHEET'!U886="","",'S.D.PASTE SHEET'!U886)</f>
        <v/>
      </c>
      <c s="86" t="str">
        <f>IF('S.D.PASTE SHEET'!V886="","",'S.D.PASTE SHEET'!V886)</f>
        <v/>
      </c>
      <c s="86" t="str">
        <f>IF('S.D.PASTE SHEET'!W886="","",'S.D.PASTE SHEET'!W886)</f>
        <v/>
      </c>
      <c s="86" t="str">
        <f>IF('S.D.PASTE SHEET'!X886="","",'S.D.PASTE SHEET'!X886)</f>
        <v/>
      </c>
      <c s="86" t="str">
        <f>IF('S.D.PASTE SHEET'!Y886="","",'S.D.PASTE SHEET'!Y886)</f>
        <v/>
      </c>
      <c s="86" t="str">
        <f>IF('S.D.PASTE SHEET'!Z886="","",'S.D.PASTE SHEET'!Z886)</f>
        <v/>
      </c>
      <c s="86" t="str">
        <f>IF('S.D.PASTE SHEET'!AA886="","",'S.D.PASTE SHEET'!AA886)</f>
        <v/>
      </c>
      <c s="86" t="str">
        <f>IF('S.D.PASTE SHEET'!AB886="","",'S.D.PASTE SHEET'!AB886)</f>
        <v/>
      </c>
      <c s="86" t="str">
        <f>IF('S.D.PASTE SHEET'!AC886="","",'S.D.PASTE SHEET'!AC886)</f>
        <v/>
      </c>
      <c s="86" t="str">
        <f>IF('S.D.PASTE SHEET'!AD886="","",'S.D.PASTE SHEET'!AD886)</f>
        <v/>
      </c>
      <c s="87"/>
      <c s="88" t="str">
        <f>IF(AK886="","",IF(AK886&gt;0,COUNT($AG$2:AG886),""))</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86" s="88" t="str">
        <f>IF(BC886="","",IF(BC886&gt;0,COUNT($AY$2:AY886),""))</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87" spans="1:66" ht="15.75" customHeight="1">
      <c r="A887" s="86" t="str">
        <f>IF('S.D.PASTE SHEET'!A887="","",'S.D.PASTE SHEET'!A887)</f>
        <v/>
      </c>
      <c s="86" t="str">
        <f>IF('S.D.PASTE SHEET'!B887="","",'S.D.PASTE SHEET'!B887)</f>
        <v/>
      </c>
      <c s="86" t="str">
        <f>IF('S.D.PASTE SHEET'!C887="","",'S.D.PASTE SHEET'!C887)</f>
        <v/>
      </c>
      <c s="86" t="str">
        <f>IF('S.D.PASTE SHEET'!D887="","",'S.D.PASTE SHEET'!D887)</f>
        <v/>
      </c>
      <c s="86" t="str">
        <f>IF('S.D.PASTE SHEET'!E887="","",'S.D.PASTE SHEET'!E887)</f>
        <v/>
      </c>
      <c s="86" t="str">
        <f>IF('S.D.PASTE SHEET'!F887="","",'S.D.PASTE SHEET'!F887)</f>
        <v/>
      </c>
      <c s="86" t="str">
        <f>IF('S.D.PASTE SHEET'!G887="","",'S.D.PASTE SHEET'!G887)</f>
        <v/>
      </c>
      <c s="86" t="str">
        <f>IF('S.D.PASTE SHEET'!H887="","",'S.D.PASTE SHEET'!H887)</f>
        <v/>
      </c>
      <c s="86" t="str">
        <f>IF('S.D.PASTE SHEET'!I887="","",'S.D.PASTE SHEET'!I887)</f>
        <v/>
      </c>
      <c s="86" t="str">
        <f>IF('S.D.PASTE SHEET'!J887="","",'S.D.PASTE SHEET'!J887)</f>
        <v/>
      </c>
      <c s="86" t="str">
        <f>IF('S.D.PASTE SHEET'!K887="","",'S.D.PASTE SHEET'!K887)</f>
        <v/>
      </c>
      <c s="86" t="str">
        <f>IF('S.D.PASTE SHEET'!L887="","",'S.D.PASTE SHEET'!L887)</f>
        <v/>
      </c>
      <c s="86" t="str">
        <f>IF('S.D.PASTE SHEET'!M887="","",'S.D.PASTE SHEET'!M887)</f>
        <v/>
      </c>
      <c s="86" t="str">
        <f>IF('S.D.PASTE SHEET'!N887="","",'S.D.PASTE SHEET'!N887)</f>
        <v/>
      </c>
      <c s="86" t="str">
        <f>IF('S.D.PASTE SHEET'!O887="","",'S.D.PASTE SHEET'!O887)</f>
        <v/>
      </c>
      <c s="86" t="str">
        <f>IF('S.D.PASTE SHEET'!P887="","",'S.D.PASTE SHEET'!P887)</f>
        <v/>
      </c>
      <c s="86" t="str">
        <f>IF('S.D.PASTE SHEET'!Q887="","",'S.D.PASTE SHEET'!Q887)</f>
        <v/>
      </c>
      <c s="86" t="str">
        <f>IF('S.D.PASTE SHEET'!R887="","",'S.D.PASTE SHEET'!R887)</f>
        <v/>
      </c>
      <c s="86" t="str">
        <f>IF('S.D.PASTE SHEET'!S887="","",'S.D.PASTE SHEET'!S887)</f>
        <v/>
      </c>
      <c s="86" t="str">
        <f>IF('S.D.PASTE SHEET'!T887="","",'S.D.PASTE SHEET'!T887)</f>
        <v/>
      </c>
      <c s="86" t="str">
        <f>IF('S.D.PASTE SHEET'!U887="","",'S.D.PASTE SHEET'!U887)</f>
        <v/>
      </c>
      <c s="86" t="str">
        <f>IF('S.D.PASTE SHEET'!V887="","",'S.D.PASTE SHEET'!V887)</f>
        <v/>
      </c>
      <c s="86" t="str">
        <f>IF('S.D.PASTE SHEET'!W887="","",'S.D.PASTE SHEET'!W887)</f>
        <v/>
      </c>
      <c s="86" t="str">
        <f>IF('S.D.PASTE SHEET'!X887="","",'S.D.PASTE SHEET'!X887)</f>
        <v/>
      </c>
      <c s="86" t="str">
        <f>IF('S.D.PASTE SHEET'!Y887="","",'S.D.PASTE SHEET'!Y887)</f>
        <v/>
      </c>
      <c s="86" t="str">
        <f>IF('S.D.PASTE SHEET'!Z887="","",'S.D.PASTE SHEET'!Z887)</f>
        <v/>
      </c>
      <c s="86" t="str">
        <f>IF('S.D.PASTE SHEET'!AA887="","",'S.D.PASTE SHEET'!AA887)</f>
        <v/>
      </c>
      <c s="86" t="str">
        <f>IF('S.D.PASTE SHEET'!AB887="","",'S.D.PASTE SHEET'!AB887)</f>
        <v/>
      </c>
      <c s="86" t="str">
        <f>IF('S.D.PASTE SHEET'!AC887="","",'S.D.PASTE SHEET'!AC887)</f>
        <v/>
      </c>
      <c s="86" t="str">
        <f>IF('S.D.PASTE SHEET'!AD887="","",'S.D.PASTE SHEET'!AD887)</f>
        <v/>
      </c>
      <c s="87"/>
      <c s="88" t="str">
        <f>IF(AK887="","",IF(AK887&gt;0,COUNT($AG$2:AG887),""))</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87" s="88" t="str">
        <f>IF(BC887="","",IF(BC887&gt;0,COUNT($AY$2:AY887),""))</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88" spans="1:66" ht="15.75" customHeight="1">
      <c r="A888" s="86" t="str">
        <f>IF('S.D.PASTE SHEET'!A888="","",'S.D.PASTE SHEET'!A888)</f>
        <v/>
      </c>
      <c s="86" t="str">
        <f>IF('S.D.PASTE SHEET'!B888="","",'S.D.PASTE SHEET'!B888)</f>
        <v/>
      </c>
      <c s="86" t="str">
        <f>IF('S.D.PASTE SHEET'!C888="","",'S.D.PASTE SHEET'!C888)</f>
        <v/>
      </c>
      <c s="86" t="str">
        <f>IF('S.D.PASTE SHEET'!D888="","",'S.D.PASTE SHEET'!D888)</f>
        <v/>
      </c>
      <c s="86" t="str">
        <f>IF('S.D.PASTE SHEET'!E888="","",'S.D.PASTE SHEET'!E888)</f>
        <v/>
      </c>
      <c s="86" t="str">
        <f>IF('S.D.PASTE SHEET'!F888="","",'S.D.PASTE SHEET'!F888)</f>
        <v/>
      </c>
      <c s="86" t="str">
        <f>IF('S.D.PASTE SHEET'!G888="","",'S.D.PASTE SHEET'!G888)</f>
        <v/>
      </c>
      <c s="86" t="str">
        <f>IF('S.D.PASTE SHEET'!H888="","",'S.D.PASTE SHEET'!H888)</f>
        <v/>
      </c>
      <c s="86" t="str">
        <f>IF('S.D.PASTE SHEET'!I888="","",'S.D.PASTE SHEET'!I888)</f>
        <v/>
      </c>
      <c s="86" t="str">
        <f>IF('S.D.PASTE SHEET'!J888="","",'S.D.PASTE SHEET'!J888)</f>
        <v/>
      </c>
      <c s="86" t="str">
        <f>IF('S.D.PASTE SHEET'!K888="","",'S.D.PASTE SHEET'!K888)</f>
        <v/>
      </c>
      <c s="86" t="str">
        <f>IF('S.D.PASTE SHEET'!L888="","",'S.D.PASTE SHEET'!L888)</f>
        <v/>
      </c>
      <c s="86" t="str">
        <f>IF('S.D.PASTE SHEET'!M888="","",'S.D.PASTE SHEET'!M888)</f>
        <v/>
      </c>
      <c s="86" t="str">
        <f>IF('S.D.PASTE SHEET'!N888="","",'S.D.PASTE SHEET'!N888)</f>
        <v/>
      </c>
      <c s="86" t="str">
        <f>IF('S.D.PASTE SHEET'!O888="","",'S.D.PASTE SHEET'!O888)</f>
        <v/>
      </c>
      <c s="86" t="str">
        <f>IF('S.D.PASTE SHEET'!P888="","",'S.D.PASTE SHEET'!P888)</f>
        <v/>
      </c>
      <c s="86" t="str">
        <f>IF('S.D.PASTE SHEET'!Q888="","",'S.D.PASTE SHEET'!Q888)</f>
        <v/>
      </c>
      <c s="86" t="str">
        <f>IF('S.D.PASTE SHEET'!R888="","",'S.D.PASTE SHEET'!R888)</f>
        <v/>
      </c>
      <c s="86" t="str">
        <f>IF('S.D.PASTE SHEET'!S888="","",'S.D.PASTE SHEET'!S888)</f>
        <v/>
      </c>
      <c s="86" t="str">
        <f>IF('S.D.PASTE SHEET'!T888="","",'S.D.PASTE SHEET'!T888)</f>
        <v/>
      </c>
      <c s="86" t="str">
        <f>IF('S.D.PASTE SHEET'!U888="","",'S.D.PASTE SHEET'!U888)</f>
        <v/>
      </c>
      <c s="86" t="str">
        <f>IF('S.D.PASTE SHEET'!V888="","",'S.D.PASTE SHEET'!V888)</f>
        <v/>
      </c>
      <c s="86" t="str">
        <f>IF('S.D.PASTE SHEET'!W888="","",'S.D.PASTE SHEET'!W888)</f>
        <v/>
      </c>
      <c s="86" t="str">
        <f>IF('S.D.PASTE SHEET'!X888="","",'S.D.PASTE SHEET'!X888)</f>
        <v/>
      </c>
      <c s="86" t="str">
        <f>IF('S.D.PASTE SHEET'!Y888="","",'S.D.PASTE SHEET'!Y888)</f>
        <v/>
      </c>
      <c s="86" t="str">
        <f>IF('S.D.PASTE SHEET'!Z888="","",'S.D.PASTE SHEET'!Z888)</f>
        <v/>
      </c>
      <c s="86" t="str">
        <f>IF('S.D.PASTE SHEET'!AA888="","",'S.D.PASTE SHEET'!AA888)</f>
        <v/>
      </c>
      <c s="86" t="str">
        <f>IF('S.D.PASTE SHEET'!AB888="","",'S.D.PASTE SHEET'!AB888)</f>
        <v/>
      </c>
      <c s="86" t="str">
        <f>IF('S.D.PASTE SHEET'!AC888="","",'S.D.PASTE SHEET'!AC888)</f>
        <v/>
      </c>
      <c s="86" t="str">
        <f>IF('S.D.PASTE SHEET'!AD888="","",'S.D.PASTE SHEET'!AD888)</f>
        <v/>
      </c>
      <c s="87"/>
      <c s="88" t="str">
        <f>IF(AK888="","",IF(AK888&gt;0,COUNT($AG$2:AG888),""))</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88" s="88" t="str">
        <f>IF(BC888="","",IF(BC888&gt;0,COUNT($AY$2:AY888),""))</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89" spans="1:66" ht="15.75" customHeight="1">
      <c r="A889" s="86" t="str">
        <f>IF('S.D.PASTE SHEET'!A889="","",'S.D.PASTE SHEET'!A889)</f>
        <v/>
      </c>
      <c s="86" t="str">
        <f>IF('S.D.PASTE SHEET'!B889="","",'S.D.PASTE SHEET'!B889)</f>
        <v/>
      </c>
      <c s="86" t="str">
        <f>IF('S.D.PASTE SHEET'!C889="","",'S.D.PASTE SHEET'!C889)</f>
        <v/>
      </c>
      <c s="86" t="str">
        <f>IF('S.D.PASTE SHEET'!D889="","",'S.D.PASTE SHEET'!D889)</f>
        <v/>
      </c>
      <c s="86" t="str">
        <f>IF('S.D.PASTE SHEET'!E889="","",'S.D.PASTE SHEET'!E889)</f>
        <v/>
      </c>
      <c s="86" t="str">
        <f>IF('S.D.PASTE SHEET'!F889="","",'S.D.PASTE SHEET'!F889)</f>
        <v/>
      </c>
      <c s="86" t="str">
        <f>IF('S.D.PASTE SHEET'!G889="","",'S.D.PASTE SHEET'!G889)</f>
        <v/>
      </c>
      <c s="86" t="str">
        <f>IF('S.D.PASTE SHEET'!H889="","",'S.D.PASTE SHEET'!H889)</f>
        <v/>
      </c>
      <c s="86" t="str">
        <f>IF('S.D.PASTE SHEET'!I889="","",'S.D.PASTE SHEET'!I889)</f>
        <v/>
      </c>
      <c s="86" t="str">
        <f>IF('S.D.PASTE SHEET'!J889="","",'S.D.PASTE SHEET'!J889)</f>
        <v/>
      </c>
      <c s="86" t="str">
        <f>IF('S.D.PASTE SHEET'!K889="","",'S.D.PASTE SHEET'!K889)</f>
        <v/>
      </c>
      <c s="86" t="str">
        <f>IF('S.D.PASTE SHEET'!L889="","",'S.D.PASTE SHEET'!L889)</f>
        <v/>
      </c>
      <c s="86" t="str">
        <f>IF('S.D.PASTE SHEET'!M889="","",'S.D.PASTE SHEET'!M889)</f>
        <v/>
      </c>
      <c s="86" t="str">
        <f>IF('S.D.PASTE SHEET'!N889="","",'S.D.PASTE SHEET'!N889)</f>
        <v/>
      </c>
      <c s="86" t="str">
        <f>IF('S.D.PASTE SHEET'!O889="","",'S.D.PASTE SHEET'!O889)</f>
        <v/>
      </c>
      <c s="86" t="str">
        <f>IF('S.D.PASTE SHEET'!P889="","",'S.D.PASTE SHEET'!P889)</f>
        <v/>
      </c>
      <c s="86" t="str">
        <f>IF('S.D.PASTE SHEET'!Q889="","",'S.D.PASTE SHEET'!Q889)</f>
        <v/>
      </c>
      <c s="86" t="str">
        <f>IF('S.D.PASTE SHEET'!R889="","",'S.D.PASTE SHEET'!R889)</f>
        <v/>
      </c>
      <c s="86" t="str">
        <f>IF('S.D.PASTE SHEET'!S889="","",'S.D.PASTE SHEET'!S889)</f>
        <v/>
      </c>
      <c s="86" t="str">
        <f>IF('S.D.PASTE SHEET'!T889="","",'S.D.PASTE SHEET'!T889)</f>
        <v/>
      </c>
      <c s="86" t="str">
        <f>IF('S.D.PASTE SHEET'!U889="","",'S.D.PASTE SHEET'!U889)</f>
        <v/>
      </c>
      <c s="86" t="str">
        <f>IF('S.D.PASTE SHEET'!V889="","",'S.D.PASTE SHEET'!V889)</f>
        <v/>
      </c>
      <c s="86" t="str">
        <f>IF('S.D.PASTE SHEET'!W889="","",'S.D.PASTE SHEET'!W889)</f>
        <v/>
      </c>
      <c s="86" t="str">
        <f>IF('S.D.PASTE SHEET'!X889="","",'S.D.PASTE SHEET'!X889)</f>
        <v/>
      </c>
      <c s="86" t="str">
        <f>IF('S.D.PASTE SHEET'!Y889="","",'S.D.PASTE SHEET'!Y889)</f>
        <v/>
      </c>
      <c s="86" t="str">
        <f>IF('S.D.PASTE SHEET'!Z889="","",'S.D.PASTE SHEET'!Z889)</f>
        <v/>
      </c>
      <c s="86" t="str">
        <f>IF('S.D.PASTE SHEET'!AA889="","",'S.D.PASTE SHEET'!AA889)</f>
        <v/>
      </c>
      <c s="86" t="str">
        <f>IF('S.D.PASTE SHEET'!AB889="","",'S.D.PASTE SHEET'!AB889)</f>
        <v/>
      </c>
      <c s="86" t="str">
        <f>IF('S.D.PASTE SHEET'!AC889="","",'S.D.PASTE SHEET'!AC889)</f>
        <v/>
      </c>
      <c s="86" t="str">
        <f>IF('S.D.PASTE SHEET'!AD889="","",'S.D.PASTE SHEET'!AD889)</f>
        <v/>
      </c>
      <c s="87"/>
      <c s="88" t="str">
        <f>IF(AK889="","",IF(AK889&gt;0,COUNT($AG$2:AG889),""))</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89" s="88" t="str">
        <f>IF(BC889="","",IF(BC889&gt;0,COUNT($AY$2:AY889),""))</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90" spans="1:66" ht="15.75" customHeight="1">
      <c r="A890" s="86" t="str">
        <f>IF('S.D.PASTE SHEET'!A890="","",'S.D.PASTE SHEET'!A890)</f>
        <v/>
      </c>
      <c s="86" t="str">
        <f>IF('S.D.PASTE SHEET'!B890="","",'S.D.PASTE SHEET'!B890)</f>
        <v/>
      </c>
      <c s="86" t="str">
        <f>IF('S.D.PASTE SHEET'!C890="","",'S.D.PASTE SHEET'!C890)</f>
        <v/>
      </c>
      <c s="86" t="str">
        <f>IF('S.D.PASTE SHEET'!D890="","",'S.D.PASTE SHEET'!D890)</f>
        <v/>
      </c>
      <c s="86" t="str">
        <f>IF('S.D.PASTE SHEET'!E890="","",'S.D.PASTE SHEET'!E890)</f>
        <v/>
      </c>
      <c s="86" t="str">
        <f>IF('S.D.PASTE SHEET'!F890="","",'S.D.PASTE SHEET'!F890)</f>
        <v/>
      </c>
      <c s="86" t="str">
        <f>IF('S.D.PASTE SHEET'!G890="","",'S.D.PASTE SHEET'!G890)</f>
        <v/>
      </c>
      <c s="86" t="str">
        <f>IF('S.D.PASTE SHEET'!H890="","",'S.D.PASTE SHEET'!H890)</f>
        <v/>
      </c>
      <c s="86" t="str">
        <f>IF('S.D.PASTE SHEET'!I890="","",'S.D.PASTE SHEET'!I890)</f>
        <v/>
      </c>
      <c s="86" t="str">
        <f>IF('S.D.PASTE SHEET'!J890="","",'S.D.PASTE SHEET'!J890)</f>
        <v/>
      </c>
      <c s="86" t="str">
        <f>IF('S.D.PASTE SHEET'!K890="","",'S.D.PASTE SHEET'!K890)</f>
        <v/>
      </c>
      <c s="86" t="str">
        <f>IF('S.D.PASTE SHEET'!L890="","",'S.D.PASTE SHEET'!L890)</f>
        <v/>
      </c>
      <c s="86" t="str">
        <f>IF('S.D.PASTE SHEET'!M890="","",'S.D.PASTE SHEET'!M890)</f>
        <v/>
      </c>
      <c s="86" t="str">
        <f>IF('S.D.PASTE SHEET'!N890="","",'S.D.PASTE SHEET'!N890)</f>
        <v/>
      </c>
      <c s="86" t="str">
        <f>IF('S.D.PASTE SHEET'!O890="","",'S.D.PASTE SHEET'!O890)</f>
        <v/>
      </c>
      <c s="86" t="str">
        <f>IF('S.D.PASTE SHEET'!P890="","",'S.D.PASTE SHEET'!P890)</f>
        <v/>
      </c>
      <c s="86" t="str">
        <f>IF('S.D.PASTE SHEET'!Q890="","",'S.D.PASTE SHEET'!Q890)</f>
        <v/>
      </c>
      <c s="86" t="str">
        <f>IF('S.D.PASTE SHEET'!R890="","",'S.D.PASTE SHEET'!R890)</f>
        <v/>
      </c>
      <c s="86" t="str">
        <f>IF('S.D.PASTE SHEET'!S890="","",'S.D.PASTE SHEET'!S890)</f>
        <v/>
      </c>
      <c s="86" t="str">
        <f>IF('S.D.PASTE SHEET'!T890="","",'S.D.PASTE SHEET'!T890)</f>
        <v/>
      </c>
      <c s="86" t="str">
        <f>IF('S.D.PASTE SHEET'!U890="","",'S.D.PASTE SHEET'!U890)</f>
        <v/>
      </c>
      <c s="86" t="str">
        <f>IF('S.D.PASTE SHEET'!V890="","",'S.D.PASTE SHEET'!V890)</f>
        <v/>
      </c>
      <c s="86" t="str">
        <f>IF('S.D.PASTE SHEET'!W890="","",'S.D.PASTE SHEET'!W890)</f>
        <v/>
      </c>
      <c s="86" t="str">
        <f>IF('S.D.PASTE SHEET'!X890="","",'S.D.PASTE SHEET'!X890)</f>
        <v/>
      </c>
      <c s="86" t="str">
        <f>IF('S.D.PASTE SHEET'!Y890="","",'S.D.PASTE SHEET'!Y890)</f>
        <v/>
      </c>
      <c s="86" t="str">
        <f>IF('S.D.PASTE SHEET'!Z890="","",'S.D.PASTE SHEET'!Z890)</f>
        <v/>
      </c>
      <c s="86" t="str">
        <f>IF('S.D.PASTE SHEET'!AA890="","",'S.D.PASTE SHEET'!AA890)</f>
        <v/>
      </c>
      <c s="86" t="str">
        <f>IF('S.D.PASTE SHEET'!AB890="","",'S.D.PASTE SHEET'!AB890)</f>
        <v/>
      </c>
      <c s="86" t="str">
        <f>IF('S.D.PASTE SHEET'!AC890="","",'S.D.PASTE SHEET'!AC890)</f>
        <v/>
      </c>
      <c s="86" t="str">
        <f>IF('S.D.PASTE SHEET'!AD890="","",'S.D.PASTE SHEET'!AD890)</f>
        <v/>
      </c>
      <c s="87"/>
      <c s="88" t="str">
        <f>IF(AK890="","",IF(AK890&gt;0,COUNT($AG$2:AG890),""))</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90" s="88" t="str">
        <f>IF(BC890="","",IF(BC890&gt;0,COUNT($AY$2:AY890),""))</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91" spans="1:66" ht="15.75" customHeight="1">
      <c r="A891" s="86" t="str">
        <f>IF('S.D.PASTE SHEET'!A891="","",'S.D.PASTE SHEET'!A891)</f>
        <v/>
      </c>
      <c s="86" t="str">
        <f>IF('S.D.PASTE SHEET'!B891="","",'S.D.PASTE SHEET'!B891)</f>
        <v/>
      </c>
      <c s="86" t="str">
        <f>IF('S.D.PASTE SHEET'!C891="","",'S.D.PASTE SHEET'!C891)</f>
        <v/>
      </c>
      <c s="86" t="str">
        <f>IF('S.D.PASTE SHEET'!D891="","",'S.D.PASTE SHEET'!D891)</f>
        <v/>
      </c>
      <c s="86" t="str">
        <f>IF('S.D.PASTE SHEET'!E891="","",'S.D.PASTE SHEET'!E891)</f>
        <v/>
      </c>
      <c s="86" t="str">
        <f>IF('S.D.PASTE SHEET'!F891="","",'S.D.PASTE SHEET'!F891)</f>
        <v/>
      </c>
      <c s="86" t="str">
        <f>IF('S.D.PASTE SHEET'!G891="","",'S.D.PASTE SHEET'!G891)</f>
        <v/>
      </c>
      <c s="86" t="str">
        <f>IF('S.D.PASTE SHEET'!H891="","",'S.D.PASTE SHEET'!H891)</f>
        <v/>
      </c>
      <c s="86" t="str">
        <f>IF('S.D.PASTE SHEET'!I891="","",'S.D.PASTE SHEET'!I891)</f>
        <v/>
      </c>
      <c s="86" t="str">
        <f>IF('S.D.PASTE SHEET'!J891="","",'S.D.PASTE SHEET'!J891)</f>
        <v/>
      </c>
      <c s="86" t="str">
        <f>IF('S.D.PASTE SHEET'!K891="","",'S.D.PASTE SHEET'!K891)</f>
        <v/>
      </c>
      <c s="86" t="str">
        <f>IF('S.D.PASTE SHEET'!L891="","",'S.D.PASTE SHEET'!L891)</f>
        <v/>
      </c>
      <c s="86" t="str">
        <f>IF('S.D.PASTE SHEET'!M891="","",'S.D.PASTE SHEET'!M891)</f>
        <v/>
      </c>
      <c s="86" t="str">
        <f>IF('S.D.PASTE SHEET'!N891="","",'S.D.PASTE SHEET'!N891)</f>
        <v/>
      </c>
      <c s="86" t="str">
        <f>IF('S.D.PASTE SHEET'!O891="","",'S.D.PASTE SHEET'!O891)</f>
        <v/>
      </c>
      <c s="86" t="str">
        <f>IF('S.D.PASTE SHEET'!P891="","",'S.D.PASTE SHEET'!P891)</f>
        <v/>
      </c>
      <c s="86" t="str">
        <f>IF('S.D.PASTE SHEET'!Q891="","",'S.D.PASTE SHEET'!Q891)</f>
        <v/>
      </c>
      <c s="86" t="str">
        <f>IF('S.D.PASTE SHEET'!R891="","",'S.D.PASTE SHEET'!R891)</f>
        <v/>
      </c>
      <c s="86" t="str">
        <f>IF('S.D.PASTE SHEET'!S891="","",'S.D.PASTE SHEET'!S891)</f>
        <v/>
      </c>
      <c s="86" t="str">
        <f>IF('S.D.PASTE SHEET'!T891="","",'S.D.PASTE SHEET'!T891)</f>
        <v/>
      </c>
      <c s="86" t="str">
        <f>IF('S.D.PASTE SHEET'!U891="","",'S.D.PASTE SHEET'!U891)</f>
        <v/>
      </c>
      <c s="86" t="str">
        <f>IF('S.D.PASTE SHEET'!V891="","",'S.D.PASTE SHEET'!V891)</f>
        <v/>
      </c>
      <c s="86" t="str">
        <f>IF('S.D.PASTE SHEET'!W891="","",'S.D.PASTE SHEET'!W891)</f>
        <v/>
      </c>
      <c s="86" t="str">
        <f>IF('S.D.PASTE SHEET'!X891="","",'S.D.PASTE SHEET'!X891)</f>
        <v/>
      </c>
      <c s="86" t="str">
        <f>IF('S.D.PASTE SHEET'!Y891="","",'S.D.PASTE SHEET'!Y891)</f>
        <v/>
      </c>
      <c s="86" t="str">
        <f>IF('S.D.PASTE SHEET'!Z891="","",'S.D.PASTE SHEET'!Z891)</f>
        <v/>
      </c>
      <c s="86" t="str">
        <f>IF('S.D.PASTE SHEET'!AA891="","",'S.D.PASTE SHEET'!AA891)</f>
        <v/>
      </c>
      <c s="86" t="str">
        <f>IF('S.D.PASTE SHEET'!AB891="","",'S.D.PASTE SHEET'!AB891)</f>
        <v/>
      </c>
      <c s="86" t="str">
        <f>IF('S.D.PASTE SHEET'!AC891="","",'S.D.PASTE SHEET'!AC891)</f>
        <v/>
      </c>
      <c s="86" t="str">
        <f>IF('S.D.PASTE SHEET'!AD891="","",'S.D.PASTE SHEET'!AD891)</f>
        <v/>
      </c>
      <c s="87"/>
      <c s="88" t="str">
        <f>IF(AK891="","",IF(AK891&gt;0,COUNT($AG$2:AG891),""))</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91" s="88" t="str">
        <f>IF(BC891="","",IF(BC891&gt;0,COUNT($AY$2:AY891),""))</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92" spans="1:66" ht="15.75" customHeight="1">
      <c r="A892" s="86" t="str">
        <f>IF('S.D.PASTE SHEET'!A892="","",'S.D.PASTE SHEET'!A892)</f>
        <v/>
      </c>
      <c s="86" t="str">
        <f>IF('S.D.PASTE SHEET'!B892="","",'S.D.PASTE SHEET'!B892)</f>
        <v/>
      </c>
      <c s="86" t="str">
        <f>IF('S.D.PASTE SHEET'!C892="","",'S.D.PASTE SHEET'!C892)</f>
        <v/>
      </c>
      <c s="86" t="str">
        <f>IF('S.D.PASTE SHEET'!D892="","",'S.D.PASTE SHEET'!D892)</f>
        <v/>
      </c>
      <c s="86" t="str">
        <f>IF('S.D.PASTE SHEET'!E892="","",'S.D.PASTE SHEET'!E892)</f>
        <v/>
      </c>
      <c s="86" t="str">
        <f>IF('S.D.PASTE SHEET'!F892="","",'S.D.PASTE SHEET'!F892)</f>
        <v/>
      </c>
      <c s="86" t="str">
        <f>IF('S.D.PASTE SHEET'!G892="","",'S.D.PASTE SHEET'!G892)</f>
        <v/>
      </c>
      <c s="86" t="str">
        <f>IF('S.D.PASTE SHEET'!H892="","",'S.D.PASTE SHEET'!H892)</f>
        <v/>
      </c>
      <c s="86" t="str">
        <f>IF('S.D.PASTE SHEET'!I892="","",'S.D.PASTE SHEET'!I892)</f>
        <v/>
      </c>
      <c s="86" t="str">
        <f>IF('S.D.PASTE SHEET'!J892="","",'S.D.PASTE SHEET'!J892)</f>
        <v/>
      </c>
      <c s="86" t="str">
        <f>IF('S.D.PASTE SHEET'!K892="","",'S.D.PASTE SHEET'!K892)</f>
        <v/>
      </c>
      <c s="86" t="str">
        <f>IF('S.D.PASTE SHEET'!L892="","",'S.D.PASTE SHEET'!L892)</f>
        <v/>
      </c>
      <c s="86" t="str">
        <f>IF('S.D.PASTE SHEET'!M892="","",'S.D.PASTE SHEET'!M892)</f>
        <v/>
      </c>
      <c s="86" t="str">
        <f>IF('S.D.PASTE SHEET'!N892="","",'S.D.PASTE SHEET'!N892)</f>
        <v/>
      </c>
      <c s="86" t="str">
        <f>IF('S.D.PASTE SHEET'!O892="","",'S.D.PASTE SHEET'!O892)</f>
        <v/>
      </c>
      <c s="86" t="str">
        <f>IF('S.D.PASTE SHEET'!P892="","",'S.D.PASTE SHEET'!P892)</f>
        <v/>
      </c>
      <c s="86" t="str">
        <f>IF('S.D.PASTE SHEET'!Q892="","",'S.D.PASTE SHEET'!Q892)</f>
        <v/>
      </c>
      <c s="86" t="str">
        <f>IF('S.D.PASTE SHEET'!R892="","",'S.D.PASTE SHEET'!R892)</f>
        <v/>
      </c>
      <c s="86" t="str">
        <f>IF('S.D.PASTE SHEET'!S892="","",'S.D.PASTE SHEET'!S892)</f>
        <v/>
      </c>
      <c s="86" t="str">
        <f>IF('S.D.PASTE SHEET'!T892="","",'S.D.PASTE SHEET'!T892)</f>
        <v/>
      </c>
      <c s="86" t="str">
        <f>IF('S.D.PASTE SHEET'!U892="","",'S.D.PASTE SHEET'!U892)</f>
        <v/>
      </c>
      <c s="86" t="str">
        <f>IF('S.D.PASTE SHEET'!V892="","",'S.D.PASTE SHEET'!V892)</f>
        <v/>
      </c>
      <c s="86" t="str">
        <f>IF('S.D.PASTE SHEET'!W892="","",'S.D.PASTE SHEET'!W892)</f>
        <v/>
      </c>
      <c s="86" t="str">
        <f>IF('S.D.PASTE SHEET'!X892="","",'S.D.PASTE SHEET'!X892)</f>
        <v/>
      </c>
      <c s="86" t="str">
        <f>IF('S.D.PASTE SHEET'!Y892="","",'S.D.PASTE SHEET'!Y892)</f>
        <v/>
      </c>
      <c s="86" t="str">
        <f>IF('S.D.PASTE SHEET'!Z892="","",'S.D.PASTE SHEET'!Z892)</f>
        <v/>
      </c>
      <c s="86" t="str">
        <f>IF('S.D.PASTE SHEET'!AA892="","",'S.D.PASTE SHEET'!AA892)</f>
        <v/>
      </c>
      <c s="86" t="str">
        <f>IF('S.D.PASTE SHEET'!AB892="","",'S.D.PASTE SHEET'!AB892)</f>
        <v/>
      </c>
      <c s="86" t="str">
        <f>IF('S.D.PASTE SHEET'!AC892="","",'S.D.PASTE SHEET'!AC892)</f>
        <v/>
      </c>
      <c s="86" t="str">
        <f>IF('S.D.PASTE SHEET'!AD892="","",'S.D.PASTE SHEET'!AD892)</f>
        <v/>
      </c>
      <c s="87"/>
      <c s="88" t="str">
        <f>IF(AK892="","",IF(AK892&gt;0,COUNT($AG$2:AG892),""))</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92" s="88" t="str">
        <f>IF(BC892="","",IF(BC892&gt;0,COUNT($AY$2:AY892),""))</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93" spans="1:66" ht="15.75" customHeight="1">
      <c r="A893" s="86" t="str">
        <f>IF('S.D.PASTE SHEET'!A893="","",'S.D.PASTE SHEET'!A893)</f>
        <v/>
      </c>
      <c s="86" t="str">
        <f>IF('S.D.PASTE SHEET'!B893="","",'S.D.PASTE SHEET'!B893)</f>
        <v/>
      </c>
      <c s="86" t="str">
        <f>IF('S.D.PASTE SHEET'!C893="","",'S.D.PASTE SHEET'!C893)</f>
        <v/>
      </c>
      <c s="86" t="str">
        <f>IF('S.D.PASTE SHEET'!D893="","",'S.D.PASTE SHEET'!D893)</f>
        <v/>
      </c>
      <c s="86" t="str">
        <f>IF('S.D.PASTE SHEET'!E893="","",'S.D.PASTE SHEET'!E893)</f>
        <v/>
      </c>
      <c s="86" t="str">
        <f>IF('S.D.PASTE SHEET'!F893="","",'S.D.PASTE SHEET'!F893)</f>
        <v/>
      </c>
      <c s="86" t="str">
        <f>IF('S.D.PASTE SHEET'!G893="","",'S.D.PASTE SHEET'!G893)</f>
        <v/>
      </c>
      <c s="86" t="str">
        <f>IF('S.D.PASTE SHEET'!H893="","",'S.D.PASTE SHEET'!H893)</f>
        <v/>
      </c>
      <c s="86" t="str">
        <f>IF('S.D.PASTE SHEET'!I893="","",'S.D.PASTE SHEET'!I893)</f>
        <v/>
      </c>
      <c s="86" t="str">
        <f>IF('S.D.PASTE SHEET'!J893="","",'S.D.PASTE SHEET'!J893)</f>
        <v/>
      </c>
      <c s="86" t="str">
        <f>IF('S.D.PASTE SHEET'!K893="","",'S.D.PASTE SHEET'!K893)</f>
        <v/>
      </c>
      <c s="86" t="str">
        <f>IF('S.D.PASTE SHEET'!L893="","",'S.D.PASTE SHEET'!L893)</f>
        <v/>
      </c>
      <c s="86" t="str">
        <f>IF('S.D.PASTE SHEET'!M893="","",'S.D.PASTE SHEET'!M893)</f>
        <v/>
      </c>
      <c s="86" t="str">
        <f>IF('S.D.PASTE SHEET'!N893="","",'S.D.PASTE SHEET'!N893)</f>
        <v/>
      </c>
      <c s="86" t="str">
        <f>IF('S.D.PASTE SHEET'!O893="","",'S.D.PASTE SHEET'!O893)</f>
        <v/>
      </c>
      <c s="86" t="str">
        <f>IF('S.D.PASTE SHEET'!P893="","",'S.D.PASTE SHEET'!P893)</f>
        <v/>
      </c>
      <c s="86" t="str">
        <f>IF('S.D.PASTE SHEET'!Q893="","",'S.D.PASTE SHEET'!Q893)</f>
        <v/>
      </c>
      <c s="86" t="str">
        <f>IF('S.D.PASTE SHEET'!R893="","",'S.D.PASTE SHEET'!R893)</f>
        <v/>
      </c>
      <c s="86" t="str">
        <f>IF('S.D.PASTE SHEET'!S893="","",'S.D.PASTE SHEET'!S893)</f>
        <v/>
      </c>
      <c s="86" t="str">
        <f>IF('S.D.PASTE SHEET'!T893="","",'S.D.PASTE SHEET'!T893)</f>
        <v/>
      </c>
      <c s="86" t="str">
        <f>IF('S.D.PASTE SHEET'!U893="","",'S.D.PASTE SHEET'!U893)</f>
        <v/>
      </c>
      <c s="86" t="str">
        <f>IF('S.D.PASTE SHEET'!V893="","",'S.D.PASTE SHEET'!V893)</f>
        <v/>
      </c>
      <c s="86" t="str">
        <f>IF('S.D.PASTE SHEET'!W893="","",'S.D.PASTE SHEET'!W893)</f>
        <v/>
      </c>
      <c s="86" t="str">
        <f>IF('S.D.PASTE SHEET'!X893="","",'S.D.PASTE SHEET'!X893)</f>
        <v/>
      </c>
      <c s="86" t="str">
        <f>IF('S.D.PASTE SHEET'!Y893="","",'S.D.PASTE SHEET'!Y893)</f>
        <v/>
      </c>
      <c s="86" t="str">
        <f>IF('S.D.PASTE SHEET'!Z893="","",'S.D.PASTE SHEET'!Z893)</f>
        <v/>
      </c>
      <c s="86" t="str">
        <f>IF('S.D.PASTE SHEET'!AA893="","",'S.D.PASTE SHEET'!AA893)</f>
        <v/>
      </c>
      <c s="86" t="str">
        <f>IF('S.D.PASTE SHEET'!AB893="","",'S.D.PASTE SHEET'!AB893)</f>
        <v/>
      </c>
      <c s="86" t="str">
        <f>IF('S.D.PASTE SHEET'!AC893="","",'S.D.PASTE SHEET'!AC893)</f>
        <v/>
      </c>
      <c s="86" t="str">
        <f>IF('S.D.PASTE SHEET'!AD893="","",'S.D.PASTE SHEET'!AD893)</f>
        <v/>
      </c>
      <c s="87"/>
      <c s="88" t="str">
        <f>IF(AK893="","",IF(AK893&gt;0,COUNT($AG$2:AG893),""))</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93" s="88" t="str">
        <f>IF(BC893="","",IF(BC893&gt;0,COUNT($AY$2:AY893),""))</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94" spans="1:66" ht="15.75" customHeight="1">
      <c r="A894" s="86" t="str">
        <f>IF('S.D.PASTE SHEET'!A894="","",'S.D.PASTE SHEET'!A894)</f>
        <v/>
      </c>
      <c s="86" t="str">
        <f>IF('S.D.PASTE SHEET'!B894="","",'S.D.PASTE SHEET'!B894)</f>
        <v/>
      </c>
      <c s="86" t="str">
        <f>IF('S.D.PASTE SHEET'!C894="","",'S.D.PASTE SHEET'!C894)</f>
        <v/>
      </c>
      <c s="86" t="str">
        <f>IF('S.D.PASTE SHEET'!D894="","",'S.D.PASTE SHEET'!D894)</f>
        <v/>
      </c>
      <c s="86" t="str">
        <f>IF('S.D.PASTE SHEET'!E894="","",'S.D.PASTE SHEET'!E894)</f>
        <v/>
      </c>
      <c s="86" t="str">
        <f>IF('S.D.PASTE SHEET'!F894="","",'S.D.PASTE SHEET'!F894)</f>
        <v/>
      </c>
      <c s="86" t="str">
        <f>IF('S.D.PASTE SHEET'!G894="","",'S.D.PASTE SHEET'!G894)</f>
        <v/>
      </c>
      <c s="86" t="str">
        <f>IF('S.D.PASTE SHEET'!H894="","",'S.D.PASTE SHEET'!H894)</f>
        <v/>
      </c>
      <c s="86" t="str">
        <f>IF('S.D.PASTE SHEET'!I894="","",'S.D.PASTE SHEET'!I894)</f>
        <v/>
      </c>
      <c s="86" t="str">
        <f>IF('S.D.PASTE SHEET'!J894="","",'S.D.PASTE SHEET'!J894)</f>
        <v/>
      </c>
      <c s="86" t="str">
        <f>IF('S.D.PASTE SHEET'!K894="","",'S.D.PASTE SHEET'!K894)</f>
        <v/>
      </c>
      <c s="86" t="str">
        <f>IF('S.D.PASTE SHEET'!L894="","",'S.D.PASTE SHEET'!L894)</f>
        <v/>
      </c>
      <c s="86" t="str">
        <f>IF('S.D.PASTE SHEET'!M894="","",'S.D.PASTE SHEET'!M894)</f>
        <v/>
      </c>
      <c s="86" t="str">
        <f>IF('S.D.PASTE SHEET'!N894="","",'S.D.PASTE SHEET'!N894)</f>
        <v/>
      </c>
      <c s="86" t="str">
        <f>IF('S.D.PASTE SHEET'!O894="","",'S.D.PASTE SHEET'!O894)</f>
        <v/>
      </c>
      <c s="86" t="str">
        <f>IF('S.D.PASTE SHEET'!P894="","",'S.D.PASTE SHEET'!P894)</f>
        <v/>
      </c>
      <c s="86" t="str">
        <f>IF('S.D.PASTE SHEET'!Q894="","",'S.D.PASTE SHEET'!Q894)</f>
        <v/>
      </c>
      <c s="86" t="str">
        <f>IF('S.D.PASTE SHEET'!R894="","",'S.D.PASTE SHEET'!R894)</f>
        <v/>
      </c>
      <c s="86" t="str">
        <f>IF('S.D.PASTE SHEET'!S894="","",'S.D.PASTE SHEET'!S894)</f>
        <v/>
      </c>
      <c s="86" t="str">
        <f>IF('S.D.PASTE SHEET'!T894="","",'S.D.PASTE SHEET'!T894)</f>
        <v/>
      </c>
      <c s="86" t="str">
        <f>IF('S.D.PASTE SHEET'!U894="","",'S.D.PASTE SHEET'!U894)</f>
        <v/>
      </c>
      <c s="86" t="str">
        <f>IF('S.D.PASTE SHEET'!V894="","",'S.D.PASTE SHEET'!V894)</f>
        <v/>
      </c>
      <c s="86" t="str">
        <f>IF('S.D.PASTE SHEET'!W894="","",'S.D.PASTE SHEET'!W894)</f>
        <v/>
      </c>
      <c s="86" t="str">
        <f>IF('S.D.PASTE SHEET'!X894="","",'S.D.PASTE SHEET'!X894)</f>
        <v/>
      </c>
      <c s="86" t="str">
        <f>IF('S.D.PASTE SHEET'!Y894="","",'S.D.PASTE SHEET'!Y894)</f>
        <v/>
      </c>
      <c s="86" t="str">
        <f>IF('S.D.PASTE SHEET'!Z894="","",'S.D.PASTE SHEET'!Z894)</f>
        <v/>
      </c>
      <c s="86" t="str">
        <f>IF('S.D.PASTE SHEET'!AA894="","",'S.D.PASTE SHEET'!AA894)</f>
        <v/>
      </c>
      <c s="86" t="str">
        <f>IF('S.D.PASTE SHEET'!AB894="","",'S.D.PASTE SHEET'!AB894)</f>
        <v/>
      </c>
      <c s="86" t="str">
        <f>IF('S.D.PASTE SHEET'!AC894="","",'S.D.PASTE SHEET'!AC894)</f>
        <v/>
      </c>
      <c s="86" t="str">
        <f>IF('S.D.PASTE SHEET'!AD894="","",'S.D.PASTE SHEET'!AD894)</f>
        <v/>
      </c>
      <c s="87"/>
      <c s="88" t="str">
        <f>IF(AK894="","",IF(AK894&gt;0,COUNT($AG$2:AG894),""))</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94" s="88" t="str">
        <f>IF(BC894="","",IF(BC894&gt;0,COUNT($AY$2:AY894),""))</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95" spans="1:66" ht="15.75" customHeight="1">
      <c r="A895" s="86" t="str">
        <f>IF('S.D.PASTE SHEET'!A895="","",'S.D.PASTE SHEET'!A895)</f>
        <v/>
      </c>
      <c s="86" t="str">
        <f>IF('S.D.PASTE SHEET'!B895="","",'S.D.PASTE SHEET'!B895)</f>
        <v/>
      </c>
      <c s="86" t="str">
        <f>IF('S.D.PASTE SHEET'!C895="","",'S.D.PASTE SHEET'!C895)</f>
        <v/>
      </c>
      <c s="86" t="str">
        <f>IF('S.D.PASTE SHEET'!D895="","",'S.D.PASTE SHEET'!D895)</f>
        <v/>
      </c>
      <c s="86" t="str">
        <f>IF('S.D.PASTE SHEET'!E895="","",'S.D.PASTE SHEET'!E895)</f>
        <v/>
      </c>
      <c s="86" t="str">
        <f>IF('S.D.PASTE SHEET'!F895="","",'S.D.PASTE SHEET'!F895)</f>
        <v/>
      </c>
      <c s="86" t="str">
        <f>IF('S.D.PASTE SHEET'!G895="","",'S.D.PASTE SHEET'!G895)</f>
        <v/>
      </c>
      <c s="86" t="str">
        <f>IF('S.D.PASTE SHEET'!H895="","",'S.D.PASTE SHEET'!H895)</f>
        <v/>
      </c>
      <c s="86" t="str">
        <f>IF('S.D.PASTE SHEET'!I895="","",'S.D.PASTE SHEET'!I895)</f>
        <v/>
      </c>
      <c s="86" t="str">
        <f>IF('S.D.PASTE SHEET'!J895="","",'S.D.PASTE SHEET'!J895)</f>
        <v/>
      </c>
      <c s="86" t="str">
        <f>IF('S.D.PASTE SHEET'!K895="","",'S.D.PASTE SHEET'!K895)</f>
        <v/>
      </c>
      <c s="86" t="str">
        <f>IF('S.D.PASTE SHEET'!L895="","",'S.D.PASTE SHEET'!L895)</f>
        <v/>
      </c>
      <c s="86" t="str">
        <f>IF('S.D.PASTE SHEET'!M895="","",'S.D.PASTE SHEET'!M895)</f>
        <v/>
      </c>
      <c s="86" t="str">
        <f>IF('S.D.PASTE SHEET'!N895="","",'S.D.PASTE SHEET'!N895)</f>
        <v/>
      </c>
      <c s="86" t="str">
        <f>IF('S.D.PASTE SHEET'!O895="","",'S.D.PASTE SHEET'!O895)</f>
        <v/>
      </c>
      <c s="86" t="str">
        <f>IF('S.D.PASTE SHEET'!P895="","",'S.D.PASTE SHEET'!P895)</f>
        <v/>
      </c>
      <c s="86" t="str">
        <f>IF('S.D.PASTE SHEET'!Q895="","",'S.D.PASTE SHEET'!Q895)</f>
        <v/>
      </c>
      <c s="86" t="str">
        <f>IF('S.D.PASTE SHEET'!R895="","",'S.D.PASTE SHEET'!R895)</f>
        <v/>
      </c>
      <c s="86" t="str">
        <f>IF('S.D.PASTE SHEET'!S895="","",'S.D.PASTE SHEET'!S895)</f>
        <v/>
      </c>
      <c s="86" t="str">
        <f>IF('S.D.PASTE SHEET'!T895="","",'S.D.PASTE SHEET'!T895)</f>
        <v/>
      </c>
      <c s="86" t="str">
        <f>IF('S.D.PASTE SHEET'!U895="","",'S.D.PASTE SHEET'!U895)</f>
        <v/>
      </c>
      <c s="86" t="str">
        <f>IF('S.D.PASTE SHEET'!V895="","",'S.D.PASTE SHEET'!V895)</f>
        <v/>
      </c>
      <c s="86" t="str">
        <f>IF('S.D.PASTE SHEET'!W895="","",'S.D.PASTE SHEET'!W895)</f>
        <v/>
      </c>
      <c s="86" t="str">
        <f>IF('S.D.PASTE SHEET'!X895="","",'S.D.PASTE SHEET'!X895)</f>
        <v/>
      </c>
      <c s="86" t="str">
        <f>IF('S.D.PASTE SHEET'!Y895="","",'S.D.PASTE SHEET'!Y895)</f>
        <v/>
      </c>
      <c s="86" t="str">
        <f>IF('S.D.PASTE SHEET'!Z895="","",'S.D.PASTE SHEET'!Z895)</f>
        <v/>
      </c>
      <c s="86" t="str">
        <f>IF('S.D.PASTE SHEET'!AA895="","",'S.D.PASTE SHEET'!AA895)</f>
        <v/>
      </c>
      <c s="86" t="str">
        <f>IF('S.D.PASTE SHEET'!AB895="","",'S.D.PASTE SHEET'!AB895)</f>
        <v/>
      </c>
      <c s="86" t="str">
        <f>IF('S.D.PASTE SHEET'!AC895="","",'S.D.PASTE SHEET'!AC895)</f>
        <v/>
      </c>
      <c s="86" t="str">
        <f>IF('S.D.PASTE SHEET'!AD895="","",'S.D.PASTE SHEET'!AD895)</f>
        <v/>
      </c>
      <c s="87"/>
      <c s="88" t="str">
        <f>IF(AK895="","",IF(AK895&gt;0,COUNT($AG$2:AG895),""))</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95" s="88" t="str">
        <f>IF(BC895="","",IF(BC895&gt;0,COUNT($AY$2:AY895),""))</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96" spans="1:66" ht="15.75" customHeight="1">
      <c r="A896" s="86" t="str">
        <f>IF('S.D.PASTE SHEET'!A896="","",'S.D.PASTE SHEET'!A896)</f>
        <v/>
      </c>
      <c s="86" t="str">
        <f>IF('S.D.PASTE SHEET'!B896="","",'S.D.PASTE SHEET'!B896)</f>
        <v/>
      </c>
      <c s="86" t="str">
        <f>IF('S.D.PASTE SHEET'!C896="","",'S.D.PASTE SHEET'!C896)</f>
        <v/>
      </c>
      <c s="86" t="str">
        <f>IF('S.D.PASTE SHEET'!D896="","",'S.D.PASTE SHEET'!D896)</f>
        <v/>
      </c>
      <c s="86" t="str">
        <f>IF('S.D.PASTE SHEET'!E896="","",'S.D.PASTE SHEET'!E896)</f>
        <v/>
      </c>
      <c s="86" t="str">
        <f>IF('S.D.PASTE SHEET'!F896="","",'S.D.PASTE SHEET'!F896)</f>
        <v/>
      </c>
      <c s="86" t="str">
        <f>IF('S.D.PASTE SHEET'!G896="","",'S.D.PASTE SHEET'!G896)</f>
        <v/>
      </c>
      <c s="86" t="str">
        <f>IF('S.D.PASTE SHEET'!H896="","",'S.D.PASTE SHEET'!H896)</f>
        <v/>
      </c>
      <c s="86" t="str">
        <f>IF('S.D.PASTE SHEET'!I896="","",'S.D.PASTE SHEET'!I896)</f>
        <v/>
      </c>
      <c s="86" t="str">
        <f>IF('S.D.PASTE SHEET'!J896="","",'S.D.PASTE SHEET'!J896)</f>
        <v/>
      </c>
      <c s="86" t="str">
        <f>IF('S.D.PASTE SHEET'!K896="","",'S.D.PASTE SHEET'!K896)</f>
        <v/>
      </c>
      <c s="86" t="str">
        <f>IF('S.D.PASTE SHEET'!L896="","",'S.D.PASTE SHEET'!L896)</f>
        <v/>
      </c>
      <c s="86" t="str">
        <f>IF('S.D.PASTE SHEET'!M896="","",'S.D.PASTE SHEET'!M896)</f>
        <v/>
      </c>
      <c s="86" t="str">
        <f>IF('S.D.PASTE SHEET'!N896="","",'S.D.PASTE SHEET'!N896)</f>
        <v/>
      </c>
      <c s="86" t="str">
        <f>IF('S.D.PASTE SHEET'!O896="","",'S.D.PASTE SHEET'!O896)</f>
        <v/>
      </c>
      <c s="86" t="str">
        <f>IF('S.D.PASTE SHEET'!P896="","",'S.D.PASTE SHEET'!P896)</f>
        <v/>
      </c>
      <c s="86" t="str">
        <f>IF('S.D.PASTE SHEET'!Q896="","",'S.D.PASTE SHEET'!Q896)</f>
        <v/>
      </c>
      <c s="86" t="str">
        <f>IF('S.D.PASTE SHEET'!R896="","",'S.D.PASTE SHEET'!R896)</f>
        <v/>
      </c>
      <c s="86" t="str">
        <f>IF('S.D.PASTE SHEET'!S896="","",'S.D.PASTE SHEET'!S896)</f>
        <v/>
      </c>
      <c s="86" t="str">
        <f>IF('S.D.PASTE SHEET'!T896="","",'S.D.PASTE SHEET'!T896)</f>
        <v/>
      </c>
      <c s="86" t="str">
        <f>IF('S.D.PASTE SHEET'!U896="","",'S.D.PASTE SHEET'!U896)</f>
        <v/>
      </c>
      <c s="86" t="str">
        <f>IF('S.D.PASTE SHEET'!V896="","",'S.D.PASTE SHEET'!V896)</f>
        <v/>
      </c>
      <c s="86" t="str">
        <f>IF('S.D.PASTE SHEET'!W896="","",'S.D.PASTE SHEET'!W896)</f>
        <v/>
      </c>
      <c s="86" t="str">
        <f>IF('S.D.PASTE SHEET'!X896="","",'S.D.PASTE SHEET'!X896)</f>
        <v/>
      </c>
      <c s="86" t="str">
        <f>IF('S.D.PASTE SHEET'!Y896="","",'S.D.PASTE SHEET'!Y896)</f>
        <v/>
      </c>
      <c s="86" t="str">
        <f>IF('S.D.PASTE SHEET'!Z896="","",'S.D.PASTE SHEET'!Z896)</f>
        <v/>
      </c>
      <c s="86" t="str">
        <f>IF('S.D.PASTE SHEET'!AA896="","",'S.D.PASTE SHEET'!AA896)</f>
        <v/>
      </c>
      <c s="86" t="str">
        <f>IF('S.D.PASTE SHEET'!AB896="","",'S.D.PASTE SHEET'!AB896)</f>
        <v/>
      </c>
      <c s="86" t="str">
        <f>IF('S.D.PASTE SHEET'!AC896="","",'S.D.PASTE SHEET'!AC896)</f>
        <v/>
      </c>
      <c s="86" t="str">
        <f>IF('S.D.PASTE SHEET'!AD896="","",'S.D.PASTE SHEET'!AD896)</f>
        <v/>
      </c>
      <c s="87"/>
      <c s="88" t="str">
        <f>IF(AK896="","",IF(AK896&gt;0,COUNT($AG$2:AG896),""))</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96" s="88" t="str">
        <f>IF(BC896="","",IF(BC896&gt;0,COUNT($AY$2:AY896),""))</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97" spans="1:66" ht="15.75" customHeight="1">
      <c r="A897" s="86" t="str">
        <f>IF('S.D.PASTE SHEET'!A897="","",'S.D.PASTE SHEET'!A897)</f>
        <v/>
      </c>
      <c s="86" t="str">
        <f>IF('S.D.PASTE SHEET'!B897="","",'S.D.PASTE SHEET'!B897)</f>
        <v/>
      </c>
      <c s="86" t="str">
        <f>IF('S.D.PASTE SHEET'!C897="","",'S.D.PASTE SHEET'!C897)</f>
        <v/>
      </c>
      <c s="86" t="str">
        <f>IF('S.D.PASTE SHEET'!D897="","",'S.D.PASTE SHEET'!D897)</f>
        <v/>
      </c>
      <c s="86" t="str">
        <f>IF('S.D.PASTE SHEET'!E897="","",'S.D.PASTE SHEET'!E897)</f>
        <v/>
      </c>
      <c s="86" t="str">
        <f>IF('S.D.PASTE SHEET'!F897="","",'S.D.PASTE SHEET'!F897)</f>
        <v/>
      </c>
      <c s="86" t="str">
        <f>IF('S.D.PASTE SHEET'!G897="","",'S.D.PASTE SHEET'!G897)</f>
        <v/>
      </c>
      <c s="86" t="str">
        <f>IF('S.D.PASTE SHEET'!H897="","",'S.D.PASTE SHEET'!H897)</f>
        <v/>
      </c>
      <c s="86" t="str">
        <f>IF('S.D.PASTE SHEET'!I897="","",'S.D.PASTE SHEET'!I897)</f>
        <v/>
      </c>
      <c s="86" t="str">
        <f>IF('S.D.PASTE SHEET'!J897="","",'S.D.PASTE SHEET'!J897)</f>
        <v/>
      </c>
      <c s="86" t="str">
        <f>IF('S.D.PASTE SHEET'!K897="","",'S.D.PASTE SHEET'!K897)</f>
        <v/>
      </c>
      <c s="86" t="str">
        <f>IF('S.D.PASTE SHEET'!L897="","",'S.D.PASTE SHEET'!L897)</f>
        <v/>
      </c>
      <c s="86" t="str">
        <f>IF('S.D.PASTE SHEET'!M897="","",'S.D.PASTE SHEET'!M897)</f>
        <v/>
      </c>
      <c s="86" t="str">
        <f>IF('S.D.PASTE SHEET'!N897="","",'S.D.PASTE SHEET'!N897)</f>
        <v/>
      </c>
      <c s="86" t="str">
        <f>IF('S.D.PASTE SHEET'!O897="","",'S.D.PASTE SHEET'!O897)</f>
        <v/>
      </c>
      <c s="86" t="str">
        <f>IF('S.D.PASTE SHEET'!P897="","",'S.D.PASTE SHEET'!P897)</f>
        <v/>
      </c>
      <c s="86" t="str">
        <f>IF('S.D.PASTE SHEET'!Q897="","",'S.D.PASTE SHEET'!Q897)</f>
        <v/>
      </c>
      <c s="86" t="str">
        <f>IF('S.D.PASTE SHEET'!R897="","",'S.D.PASTE SHEET'!R897)</f>
        <v/>
      </c>
      <c s="86" t="str">
        <f>IF('S.D.PASTE SHEET'!S897="","",'S.D.PASTE SHEET'!S897)</f>
        <v/>
      </c>
      <c s="86" t="str">
        <f>IF('S.D.PASTE SHEET'!T897="","",'S.D.PASTE SHEET'!T897)</f>
        <v/>
      </c>
      <c s="86" t="str">
        <f>IF('S.D.PASTE SHEET'!U897="","",'S.D.PASTE SHEET'!U897)</f>
        <v/>
      </c>
      <c s="86" t="str">
        <f>IF('S.D.PASTE SHEET'!V897="","",'S.D.PASTE SHEET'!V897)</f>
        <v/>
      </c>
      <c s="86" t="str">
        <f>IF('S.D.PASTE SHEET'!W897="","",'S.D.PASTE SHEET'!W897)</f>
        <v/>
      </c>
      <c s="86" t="str">
        <f>IF('S.D.PASTE SHEET'!X897="","",'S.D.PASTE SHEET'!X897)</f>
        <v/>
      </c>
      <c s="86" t="str">
        <f>IF('S.D.PASTE SHEET'!Y897="","",'S.D.PASTE SHEET'!Y897)</f>
        <v/>
      </c>
      <c s="86" t="str">
        <f>IF('S.D.PASTE SHEET'!Z897="","",'S.D.PASTE SHEET'!Z897)</f>
        <v/>
      </c>
      <c s="86" t="str">
        <f>IF('S.D.PASTE SHEET'!AA897="","",'S.D.PASTE SHEET'!AA897)</f>
        <v/>
      </c>
      <c s="86" t="str">
        <f>IF('S.D.PASTE SHEET'!AB897="","",'S.D.PASTE SHEET'!AB897)</f>
        <v/>
      </c>
      <c s="86" t="str">
        <f>IF('S.D.PASTE SHEET'!AC897="","",'S.D.PASTE SHEET'!AC897)</f>
        <v/>
      </c>
      <c s="86" t="str">
        <f>IF('S.D.PASTE SHEET'!AD897="","",'S.D.PASTE SHEET'!AD897)</f>
        <v/>
      </c>
      <c s="87"/>
      <c s="88" t="str">
        <f>IF(AK897="","",IF(AK897&gt;0,COUNT($AG$2:AG897),""))</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97" s="88" t="str">
        <f>IF(BC897="","",IF(BC897&gt;0,COUNT($AY$2:AY897),""))</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98" spans="1:66" ht="15.75" customHeight="1">
      <c r="A898" s="86" t="str">
        <f>IF('S.D.PASTE SHEET'!A898="","",'S.D.PASTE SHEET'!A898)</f>
        <v/>
      </c>
      <c s="86" t="str">
        <f>IF('S.D.PASTE SHEET'!B898="","",'S.D.PASTE SHEET'!B898)</f>
        <v/>
      </c>
      <c s="86" t="str">
        <f>IF('S.D.PASTE SHEET'!C898="","",'S.D.PASTE SHEET'!C898)</f>
        <v/>
      </c>
      <c s="86" t="str">
        <f>IF('S.D.PASTE SHEET'!D898="","",'S.D.PASTE SHEET'!D898)</f>
        <v/>
      </c>
      <c s="86" t="str">
        <f>IF('S.D.PASTE SHEET'!E898="","",'S.D.PASTE SHEET'!E898)</f>
        <v/>
      </c>
      <c s="86" t="str">
        <f>IF('S.D.PASTE SHEET'!F898="","",'S.D.PASTE SHEET'!F898)</f>
        <v/>
      </c>
      <c s="86" t="str">
        <f>IF('S.D.PASTE SHEET'!G898="","",'S.D.PASTE SHEET'!G898)</f>
        <v/>
      </c>
      <c s="86" t="str">
        <f>IF('S.D.PASTE SHEET'!H898="","",'S.D.PASTE SHEET'!H898)</f>
        <v/>
      </c>
      <c s="86" t="str">
        <f>IF('S.D.PASTE SHEET'!I898="","",'S.D.PASTE SHEET'!I898)</f>
        <v/>
      </c>
      <c s="86" t="str">
        <f>IF('S.D.PASTE SHEET'!J898="","",'S.D.PASTE SHEET'!J898)</f>
        <v/>
      </c>
      <c s="86" t="str">
        <f>IF('S.D.PASTE SHEET'!K898="","",'S.D.PASTE SHEET'!K898)</f>
        <v/>
      </c>
      <c s="86" t="str">
        <f>IF('S.D.PASTE SHEET'!L898="","",'S.D.PASTE SHEET'!L898)</f>
        <v/>
      </c>
      <c s="86" t="str">
        <f>IF('S.D.PASTE SHEET'!M898="","",'S.D.PASTE SHEET'!M898)</f>
        <v/>
      </c>
      <c s="86" t="str">
        <f>IF('S.D.PASTE SHEET'!N898="","",'S.D.PASTE SHEET'!N898)</f>
        <v/>
      </c>
      <c s="86" t="str">
        <f>IF('S.D.PASTE SHEET'!O898="","",'S.D.PASTE SHEET'!O898)</f>
        <v/>
      </c>
      <c s="86" t="str">
        <f>IF('S.D.PASTE SHEET'!P898="","",'S.D.PASTE SHEET'!P898)</f>
        <v/>
      </c>
      <c s="86" t="str">
        <f>IF('S.D.PASTE SHEET'!Q898="","",'S.D.PASTE SHEET'!Q898)</f>
        <v/>
      </c>
      <c s="86" t="str">
        <f>IF('S.D.PASTE SHEET'!R898="","",'S.D.PASTE SHEET'!R898)</f>
        <v/>
      </c>
      <c s="86" t="str">
        <f>IF('S.D.PASTE SHEET'!S898="","",'S.D.PASTE SHEET'!S898)</f>
        <v/>
      </c>
      <c s="86" t="str">
        <f>IF('S.D.PASTE SHEET'!T898="","",'S.D.PASTE SHEET'!T898)</f>
        <v/>
      </c>
      <c s="86" t="str">
        <f>IF('S.D.PASTE SHEET'!U898="","",'S.D.PASTE SHEET'!U898)</f>
        <v/>
      </c>
      <c s="86" t="str">
        <f>IF('S.D.PASTE SHEET'!V898="","",'S.D.PASTE SHEET'!V898)</f>
        <v/>
      </c>
      <c s="86" t="str">
        <f>IF('S.D.PASTE SHEET'!W898="","",'S.D.PASTE SHEET'!W898)</f>
        <v/>
      </c>
      <c s="86" t="str">
        <f>IF('S.D.PASTE SHEET'!X898="","",'S.D.PASTE SHEET'!X898)</f>
        <v/>
      </c>
      <c s="86" t="str">
        <f>IF('S.D.PASTE SHEET'!Y898="","",'S.D.PASTE SHEET'!Y898)</f>
        <v/>
      </c>
      <c s="86" t="str">
        <f>IF('S.D.PASTE SHEET'!Z898="","",'S.D.PASTE SHEET'!Z898)</f>
        <v/>
      </c>
      <c s="86" t="str">
        <f>IF('S.D.PASTE SHEET'!AA898="","",'S.D.PASTE SHEET'!AA898)</f>
        <v/>
      </c>
      <c s="86" t="str">
        <f>IF('S.D.PASTE SHEET'!AB898="","",'S.D.PASTE SHEET'!AB898)</f>
        <v/>
      </c>
      <c s="86" t="str">
        <f>IF('S.D.PASTE SHEET'!AC898="","",'S.D.PASTE SHEET'!AC898)</f>
        <v/>
      </c>
      <c s="86" t="str">
        <f>IF('S.D.PASTE SHEET'!AD898="","",'S.D.PASTE SHEET'!AD898)</f>
        <v/>
      </c>
      <c s="87"/>
      <c s="88" t="str">
        <f>IF(AK898="","",IF(AK898&gt;0,COUNT($AG$2:AG898),""))</f>
        <v/>
      </c>
      <c s="89" t="str">
        <f t="shared" si="418"/>
        <v/>
      </c>
      <c s="89" t="str">
        <f t="shared" si="419"/>
        <v/>
      </c>
      <c s="89" t="str">
        <f t="shared" si="420"/>
        <v/>
      </c>
      <c s="90" t="str">
        <f t="shared" si="421"/>
        <v/>
      </c>
      <c s="89" t="str">
        <f t="shared" si="422"/>
        <v/>
      </c>
      <c s="89" t="str">
        <f t="shared" si="423"/>
        <v/>
      </c>
      <c s="89" t="str">
        <f t="shared" si="424"/>
        <v/>
      </c>
      <c s="89" t="str">
        <f t="shared" si="425"/>
        <v/>
      </c>
      <c s="89" t="str">
        <f t="shared" si="426"/>
        <v/>
      </c>
      <c s="90" t="str">
        <f t="shared" si="427"/>
        <v/>
      </c>
      <c s="89" t="str">
        <f t="shared" si="428"/>
        <v/>
      </c>
      <c s="89" t="str">
        <f t="shared" si="429"/>
        <v/>
      </c>
      <c s="89" t="str">
        <f t="shared" si="430"/>
        <v/>
      </c>
      <c s="89" t="str">
        <f t="shared" si="431"/>
        <v/>
      </c>
      <c s="89" t="str">
        <f t="shared" si="432"/>
        <v/>
      </c>
      <c s="89" t="str">
        <f t="shared" si="433"/>
        <v/>
      </c>
      <c r="AX898" s="88" t="str">
        <f>IF(BC898="","",IF(BC898&gt;0,COUNT($AY$2:AY898),""))</f>
        <v/>
      </c>
      <c s="91" t="str">
        <f t="shared" si="434"/>
        <v/>
      </c>
      <c s="91" t="str">
        <f t="shared" si="435"/>
        <v/>
      </c>
      <c s="89" t="str">
        <f t="shared" si="436"/>
        <v/>
      </c>
      <c s="90" t="str">
        <f t="shared" si="437"/>
        <v/>
      </c>
      <c s="89" t="str">
        <f t="shared" si="438"/>
        <v/>
      </c>
      <c s="89" t="str">
        <f t="shared" si="439"/>
        <v/>
      </c>
      <c s="89" t="str">
        <f t="shared" si="440"/>
        <v/>
      </c>
      <c s="89" t="str">
        <f t="shared" si="441"/>
        <v/>
      </c>
      <c s="89" t="str">
        <f t="shared" si="442"/>
        <v/>
      </c>
      <c s="90" t="str">
        <f t="shared" si="443"/>
        <v/>
      </c>
      <c s="89" t="str">
        <f t="shared" si="444"/>
        <v/>
      </c>
      <c s="89" t="str">
        <f t="shared" si="445"/>
        <v/>
      </c>
      <c s="89" t="str">
        <f t="shared" si="446"/>
        <v/>
      </c>
      <c s="89" t="str">
        <f t="shared" si="447"/>
        <v/>
      </c>
      <c s="89" t="str">
        <f t="shared" si="448"/>
        <v/>
      </c>
      <c s="89" t="str">
        <f t="shared" si="449"/>
        <v/>
      </c>
    </row>
    <row r="899" spans="1:66" ht="15.75" customHeight="1">
      <c r="A899" s="86" t="str">
        <f>IF('S.D.PASTE SHEET'!A899="","",'S.D.PASTE SHEET'!A899)</f>
        <v/>
      </c>
      <c s="86" t="str">
        <f>IF('S.D.PASTE SHEET'!B899="","",'S.D.PASTE SHEET'!B899)</f>
        <v/>
      </c>
      <c s="86" t="str">
        <f>IF('S.D.PASTE SHEET'!C899="","",'S.D.PASTE SHEET'!C899)</f>
        <v/>
      </c>
      <c s="86" t="str">
        <f>IF('S.D.PASTE SHEET'!D899="","",'S.D.PASTE SHEET'!D899)</f>
        <v/>
      </c>
      <c s="86" t="str">
        <f>IF('S.D.PASTE SHEET'!E899="","",'S.D.PASTE SHEET'!E899)</f>
        <v/>
      </c>
      <c s="86" t="str">
        <f>IF('S.D.PASTE SHEET'!F899="","",'S.D.PASTE SHEET'!F899)</f>
        <v/>
      </c>
      <c s="86" t="str">
        <f>IF('S.D.PASTE SHEET'!G899="","",'S.D.PASTE SHEET'!G899)</f>
        <v/>
      </c>
      <c s="86" t="str">
        <f>IF('S.D.PASTE SHEET'!H899="","",'S.D.PASTE SHEET'!H899)</f>
        <v/>
      </c>
      <c s="86" t="str">
        <f>IF('S.D.PASTE SHEET'!I899="","",'S.D.PASTE SHEET'!I899)</f>
        <v/>
      </c>
      <c s="86" t="str">
        <f>IF('S.D.PASTE SHEET'!J899="","",'S.D.PASTE SHEET'!J899)</f>
        <v/>
      </c>
      <c s="86" t="str">
        <f>IF('S.D.PASTE SHEET'!K899="","",'S.D.PASTE SHEET'!K899)</f>
        <v/>
      </c>
      <c s="86" t="str">
        <f>IF('S.D.PASTE SHEET'!L899="","",'S.D.PASTE SHEET'!L899)</f>
        <v/>
      </c>
      <c s="86" t="str">
        <f>IF('S.D.PASTE SHEET'!M899="","",'S.D.PASTE SHEET'!M899)</f>
        <v/>
      </c>
      <c s="86" t="str">
        <f>IF('S.D.PASTE SHEET'!N899="","",'S.D.PASTE SHEET'!N899)</f>
        <v/>
      </c>
      <c s="86" t="str">
        <f>IF('S.D.PASTE SHEET'!O899="","",'S.D.PASTE SHEET'!O899)</f>
        <v/>
      </c>
      <c s="86" t="str">
        <f>IF('S.D.PASTE SHEET'!P899="","",'S.D.PASTE SHEET'!P899)</f>
        <v/>
      </c>
      <c s="86" t="str">
        <f>IF('S.D.PASTE SHEET'!Q899="","",'S.D.PASTE SHEET'!Q899)</f>
        <v/>
      </c>
      <c s="86" t="str">
        <f>IF('S.D.PASTE SHEET'!R899="","",'S.D.PASTE SHEET'!R899)</f>
        <v/>
      </c>
      <c s="86" t="str">
        <f>IF('S.D.PASTE SHEET'!S899="","",'S.D.PASTE SHEET'!S899)</f>
        <v/>
      </c>
      <c s="86" t="str">
        <f>IF('S.D.PASTE SHEET'!T899="","",'S.D.PASTE SHEET'!T899)</f>
        <v/>
      </c>
      <c s="86" t="str">
        <f>IF('S.D.PASTE SHEET'!U899="","",'S.D.PASTE SHEET'!U899)</f>
        <v/>
      </c>
      <c s="86" t="str">
        <f>IF('S.D.PASTE SHEET'!V899="","",'S.D.PASTE SHEET'!V899)</f>
        <v/>
      </c>
      <c s="86" t="str">
        <f>IF('S.D.PASTE SHEET'!W899="","",'S.D.PASTE SHEET'!W899)</f>
        <v/>
      </c>
      <c s="86" t="str">
        <f>IF('S.D.PASTE SHEET'!X899="","",'S.D.PASTE SHEET'!X899)</f>
        <v/>
      </c>
      <c s="86" t="str">
        <f>IF('S.D.PASTE SHEET'!Y899="","",'S.D.PASTE SHEET'!Y899)</f>
        <v/>
      </c>
      <c s="86" t="str">
        <f>IF('S.D.PASTE SHEET'!Z899="","",'S.D.PASTE SHEET'!Z899)</f>
        <v/>
      </c>
      <c s="86" t="str">
        <f>IF('S.D.PASTE SHEET'!AA899="","",'S.D.PASTE SHEET'!AA899)</f>
        <v/>
      </c>
      <c s="86" t="str">
        <f>IF('S.D.PASTE SHEET'!AB899="","",'S.D.PASTE SHEET'!AB899)</f>
        <v/>
      </c>
      <c s="86" t="str">
        <f>IF('S.D.PASTE SHEET'!AC899="","",'S.D.PASTE SHEET'!AC899)</f>
        <v/>
      </c>
      <c s="86" t="str">
        <f>IF('S.D.PASTE SHEET'!AD899="","",'S.D.PASTE SHEET'!AD899)</f>
        <v/>
      </c>
      <c s="87"/>
      <c s="88" t="str">
        <f>IF(AK899="","",IF(AK899&gt;0,COUNT($AG$2:AG899),""))</f>
        <v/>
      </c>
      <c s="89" t="str">
        <f t="shared" si="450" ref="AG899:AG962">IF(AND($AJ$1=8,$A899=8),A899,"")</f>
        <v/>
      </c>
      <c s="89" t="str">
        <f t="shared" si="451" ref="AH899:AH962">IF(AND($AJ$1=8,$A899=8),B899,"")</f>
        <v/>
      </c>
      <c s="89" t="str">
        <f t="shared" si="452" ref="AI899:AI962">IF(AND($AJ$1=8,$A899=8),C899,"")</f>
        <v/>
      </c>
      <c s="90" t="str">
        <f t="shared" si="453" ref="AJ899:AJ962">IF(AND($AJ$1=8,$A899=8),D899,"")</f>
        <v/>
      </c>
      <c s="89" t="str">
        <f t="shared" si="454" ref="AK899:AK962">IF(AND($AJ$1=8,$A899=8),E899,"")</f>
        <v/>
      </c>
      <c s="89" t="str">
        <f t="shared" si="455" ref="AL899:AL962">IF(AND($AJ$1=8,$A899=8),F899,"")</f>
        <v/>
      </c>
      <c s="89" t="str">
        <f t="shared" si="456" ref="AM899:AM962">IF(AND($AJ$1=8,$A899=8),G899,"")</f>
        <v/>
      </c>
      <c s="89" t="str">
        <f t="shared" si="457" ref="AN899:AN962">IF(AND($AJ$1=8,$A899=8),H899,"")</f>
        <v/>
      </c>
      <c s="89" t="str">
        <f t="shared" si="458" ref="AO899:AO962">IF(AND($AJ$1=8,$A899=8),I899,"")</f>
        <v/>
      </c>
      <c s="90" t="str">
        <f t="shared" si="459" ref="AP899:AP962">IF(AND($AJ$1=8,$A899=8),J899,"")</f>
        <v/>
      </c>
      <c s="89" t="str">
        <f t="shared" si="460" ref="AQ899:AQ962">IF(AND($AJ$1=8,$A899=8),K899,"")</f>
        <v/>
      </c>
      <c s="89" t="str">
        <f t="shared" si="461" ref="AR899:AR962">IF(AND($AJ$1=8,$A899=8),L899,"")</f>
        <v/>
      </c>
      <c s="89" t="str">
        <f t="shared" si="462" ref="AS899:AS962">IF(AND($AJ$1=8,$A899=8),M899,"")</f>
        <v/>
      </c>
      <c s="89" t="str">
        <f t="shared" si="463" ref="AT899:AT962">IF(AND($AJ$1=8,$A899=8),N899,"")</f>
        <v/>
      </c>
      <c s="89" t="str">
        <f t="shared" si="464" ref="AU899:AU962">IF(AND($AJ$1=8,$A899=8),O899,"")</f>
        <v/>
      </c>
      <c s="89" t="str">
        <f t="shared" si="465" ref="AV899:AV962">IF(AND($AJ$1=8,$A899=8),P899,"")</f>
        <v/>
      </c>
      <c r="AX899" s="88" t="str">
        <f>IF(BC899="","",IF(BC899&gt;0,COUNT($AY$2:AY899),""))</f>
        <v/>
      </c>
      <c s="91" t="str">
        <f t="shared" si="466" ref="AY899:AY962">IF(AND($BB$1=8,$A899=8,$BC$1=$B899),$A899,"")</f>
        <v/>
      </c>
      <c s="91" t="str">
        <f t="shared" si="467" ref="AZ899:AZ962">IF(AND($BB$1=8,$A899=8,$BC$1=$B899),$B899,"")</f>
        <v/>
      </c>
      <c s="89" t="str">
        <f t="shared" si="468" ref="BA899:BA962">IF(AND($BB$1=8,$A899=8,$BC$1=$B899),$C899,"")</f>
        <v/>
      </c>
      <c s="90" t="str">
        <f t="shared" si="469" ref="BB899:BB962">IF(AND($BB$1=8,$A899=8,$BC$1=$B899),$D899,"")</f>
        <v/>
      </c>
      <c s="89" t="str">
        <f t="shared" si="470" ref="BC899:BC962">IF(AND($BB$1=8,$A899=8,$BC$1=$B899),$E899,"")</f>
        <v/>
      </c>
      <c s="89" t="str">
        <f t="shared" si="471" ref="BD899:BD962">IF(AND($BB$1=8,$A899=8,$BC$1=$B899),$F899,"")</f>
        <v/>
      </c>
      <c s="89" t="str">
        <f t="shared" si="472" ref="BE899:BE962">IF(AND($BB$1=8,$A899=8,$BC$1=$B899),$G899,"")</f>
        <v/>
      </c>
      <c s="89" t="str">
        <f t="shared" si="473" ref="BF899:BF962">IF(AND($BB$1=8,$A899=8,$BC$1=$B899),$H899,"")</f>
        <v/>
      </c>
      <c s="89" t="str">
        <f t="shared" si="474" ref="BG899:BG962">IF(AND($BB$1=8,$A899=8,$BC$1=$B899),$I899,"")</f>
        <v/>
      </c>
      <c s="90" t="str">
        <f t="shared" si="475" ref="BH899:BH962">IF(AND($BB$1=8,$A899=8,$BC$1=$B899),$J899,"")</f>
        <v/>
      </c>
      <c s="89" t="str">
        <f t="shared" si="476" ref="BI899:BI962">IF(AND($BB$1=8,$A899=8,$BC$1=$B899),$K899,"")</f>
        <v/>
      </c>
      <c s="89" t="str">
        <f t="shared" si="477" ref="BJ899:BJ962">IF(AND($BB$1=8,$A899=8,$BC$1=$B899),$L899,"")</f>
        <v/>
      </c>
      <c s="89" t="str">
        <f t="shared" si="478" ref="BK899:BK962">IF(AND($BB$1=8,$A899=8,$BC$1=$B899),$M899,"")</f>
        <v/>
      </c>
      <c s="89" t="str">
        <f t="shared" si="479" ref="BL899:BL962">IF(AND($BB$1=8,$A899=8,$BC$1=$B899),$N899,"")</f>
        <v/>
      </c>
      <c s="89" t="str">
        <f t="shared" si="480" ref="BM899:BM962">IF(AND($BB$1=8,$A899=8,$BC$1=$B899),$O899,"")</f>
        <v/>
      </c>
      <c s="89" t="str">
        <f t="shared" si="481" ref="BN899:BN962">IF(AND($BB$1=8,$A899=8,$BC$1=$B899),$P899,"")</f>
        <v/>
      </c>
    </row>
    <row r="900" spans="1:66" ht="15.75" customHeight="1">
      <c r="A900" s="86" t="str">
        <f>IF('S.D.PASTE SHEET'!A900="","",'S.D.PASTE SHEET'!A900)</f>
        <v/>
      </c>
      <c s="86" t="str">
        <f>IF('S.D.PASTE SHEET'!B900="","",'S.D.PASTE SHEET'!B900)</f>
        <v/>
      </c>
      <c s="86" t="str">
        <f>IF('S.D.PASTE SHEET'!C900="","",'S.D.PASTE SHEET'!C900)</f>
        <v/>
      </c>
      <c s="86" t="str">
        <f>IF('S.D.PASTE SHEET'!D900="","",'S.D.PASTE SHEET'!D900)</f>
        <v/>
      </c>
      <c s="86" t="str">
        <f>IF('S.D.PASTE SHEET'!E900="","",'S.D.PASTE SHEET'!E900)</f>
        <v/>
      </c>
      <c s="86" t="str">
        <f>IF('S.D.PASTE SHEET'!F900="","",'S.D.PASTE SHEET'!F900)</f>
        <v/>
      </c>
      <c s="86" t="str">
        <f>IF('S.D.PASTE SHEET'!G900="","",'S.D.PASTE SHEET'!G900)</f>
        <v/>
      </c>
      <c s="86" t="str">
        <f>IF('S.D.PASTE SHEET'!H900="","",'S.D.PASTE SHEET'!H900)</f>
        <v/>
      </c>
      <c s="86" t="str">
        <f>IF('S.D.PASTE SHEET'!I900="","",'S.D.PASTE SHEET'!I900)</f>
        <v/>
      </c>
      <c s="86" t="str">
        <f>IF('S.D.PASTE SHEET'!J900="","",'S.D.PASTE SHEET'!J900)</f>
        <v/>
      </c>
      <c s="86" t="str">
        <f>IF('S.D.PASTE SHEET'!K900="","",'S.D.PASTE SHEET'!K900)</f>
        <v/>
      </c>
      <c s="86" t="str">
        <f>IF('S.D.PASTE SHEET'!L900="","",'S.D.PASTE SHEET'!L900)</f>
        <v/>
      </c>
      <c s="86" t="str">
        <f>IF('S.D.PASTE SHEET'!M900="","",'S.D.PASTE SHEET'!M900)</f>
        <v/>
      </c>
      <c s="86" t="str">
        <f>IF('S.D.PASTE SHEET'!N900="","",'S.D.PASTE SHEET'!N900)</f>
        <v/>
      </c>
      <c s="86" t="str">
        <f>IF('S.D.PASTE SHEET'!O900="","",'S.D.PASTE SHEET'!O900)</f>
        <v/>
      </c>
      <c s="86" t="str">
        <f>IF('S.D.PASTE SHEET'!P900="","",'S.D.PASTE SHEET'!P900)</f>
        <v/>
      </c>
      <c s="86" t="str">
        <f>IF('S.D.PASTE SHEET'!Q900="","",'S.D.PASTE SHEET'!Q900)</f>
        <v/>
      </c>
      <c s="86" t="str">
        <f>IF('S.D.PASTE SHEET'!R900="","",'S.D.PASTE SHEET'!R900)</f>
        <v/>
      </c>
      <c s="86" t="str">
        <f>IF('S.D.PASTE SHEET'!S900="","",'S.D.PASTE SHEET'!S900)</f>
        <v/>
      </c>
      <c s="86" t="str">
        <f>IF('S.D.PASTE SHEET'!T900="","",'S.D.PASTE SHEET'!T900)</f>
        <v/>
      </c>
      <c s="86" t="str">
        <f>IF('S.D.PASTE SHEET'!U900="","",'S.D.PASTE SHEET'!U900)</f>
        <v/>
      </c>
      <c s="86" t="str">
        <f>IF('S.D.PASTE SHEET'!V900="","",'S.D.PASTE SHEET'!V900)</f>
        <v/>
      </c>
      <c s="86" t="str">
        <f>IF('S.D.PASTE SHEET'!W900="","",'S.D.PASTE SHEET'!W900)</f>
        <v/>
      </c>
      <c s="86" t="str">
        <f>IF('S.D.PASTE SHEET'!X900="","",'S.D.PASTE SHEET'!X900)</f>
        <v/>
      </c>
      <c s="86" t="str">
        <f>IF('S.D.PASTE SHEET'!Y900="","",'S.D.PASTE SHEET'!Y900)</f>
        <v/>
      </c>
      <c s="86" t="str">
        <f>IF('S.D.PASTE SHEET'!Z900="","",'S.D.PASTE SHEET'!Z900)</f>
        <v/>
      </c>
      <c s="86" t="str">
        <f>IF('S.D.PASTE SHEET'!AA900="","",'S.D.PASTE SHEET'!AA900)</f>
        <v/>
      </c>
      <c s="86" t="str">
        <f>IF('S.D.PASTE SHEET'!AB900="","",'S.D.PASTE SHEET'!AB900)</f>
        <v/>
      </c>
      <c s="86" t="str">
        <f>IF('S.D.PASTE SHEET'!AC900="","",'S.D.PASTE SHEET'!AC900)</f>
        <v/>
      </c>
      <c s="86" t="str">
        <f>IF('S.D.PASTE SHEET'!AD900="","",'S.D.PASTE SHEET'!AD900)</f>
        <v/>
      </c>
      <c s="87"/>
      <c s="88" t="str">
        <f>IF(AK900="","",IF(AK900&gt;0,COUNT($AG$2:AG900),""))</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00" s="88" t="str">
        <f>IF(BC900="","",IF(BC900&gt;0,COUNT($AY$2:AY900),""))</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01" spans="1:66" ht="15.75" customHeight="1">
      <c r="A901" s="86" t="str">
        <f>IF('S.D.PASTE SHEET'!A901="","",'S.D.PASTE SHEET'!A901)</f>
        <v/>
      </c>
      <c s="86" t="str">
        <f>IF('S.D.PASTE SHEET'!B901="","",'S.D.PASTE SHEET'!B901)</f>
        <v/>
      </c>
      <c s="86" t="str">
        <f>IF('S.D.PASTE SHEET'!C901="","",'S.D.PASTE SHEET'!C901)</f>
        <v/>
      </c>
      <c s="86" t="str">
        <f>IF('S.D.PASTE SHEET'!D901="","",'S.D.PASTE SHEET'!D901)</f>
        <v/>
      </c>
      <c s="86" t="str">
        <f>IF('S.D.PASTE SHEET'!E901="","",'S.D.PASTE SHEET'!E901)</f>
        <v/>
      </c>
      <c s="86" t="str">
        <f>IF('S.D.PASTE SHEET'!F901="","",'S.D.PASTE SHEET'!F901)</f>
        <v/>
      </c>
      <c s="86" t="str">
        <f>IF('S.D.PASTE SHEET'!G901="","",'S.D.PASTE SHEET'!G901)</f>
        <v/>
      </c>
      <c s="86" t="str">
        <f>IF('S.D.PASTE SHEET'!H901="","",'S.D.PASTE SHEET'!H901)</f>
        <v/>
      </c>
      <c s="86" t="str">
        <f>IF('S.D.PASTE SHEET'!I901="","",'S.D.PASTE SHEET'!I901)</f>
        <v/>
      </c>
      <c s="86" t="str">
        <f>IF('S.D.PASTE SHEET'!J901="","",'S.D.PASTE SHEET'!J901)</f>
        <v/>
      </c>
      <c s="86" t="str">
        <f>IF('S.D.PASTE SHEET'!K901="","",'S.D.PASTE SHEET'!K901)</f>
        <v/>
      </c>
      <c s="86" t="str">
        <f>IF('S.D.PASTE SHEET'!L901="","",'S.D.PASTE SHEET'!L901)</f>
        <v/>
      </c>
      <c s="86" t="str">
        <f>IF('S.D.PASTE SHEET'!M901="","",'S.D.PASTE SHEET'!M901)</f>
        <v/>
      </c>
      <c s="86" t="str">
        <f>IF('S.D.PASTE SHEET'!N901="","",'S.D.PASTE SHEET'!N901)</f>
        <v/>
      </c>
      <c s="86" t="str">
        <f>IF('S.D.PASTE SHEET'!O901="","",'S.D.PASTE SHEET'!O901)</f>
        <v/>
      </c>
      <c s="86" t="str">
        <f>IF('S.D.PASTE SHEET'!P901="","",'S.D.PASTE SHEET'!P901)</f>
        <v/>
      </c>
      <c s="86" t="str">
        <f>IF('S.D.PASTE SHEET'!Q901="","",'S.D.PASTE SHEET'!Q901)</f>
        <v/>
      </c>
      <c s="86" t="str">
        <f>IF('S.D.PASTE SHEET'!R901="","",'S.D.PASTE SHEET'!R901)</f>
        <v/>
      </c>
      <c s="86" t="str">
        <f>IF('S.D.PASTE SHEET'!S901="","",'S.D.PASTE SHEET'!S901)</f>
        <v/>
      </c>
      <c s="86" t="str">
        <f>IF('S.D.PASTE SHEET'!T901="","",'S.D.PASTE SHEET'!T901)</f>
        <v/>
      </c>
      <c s="86" t="str">
        <f>IF('S.D.PASTE SHEET'!U901="","",'S.D.PASTE SHEET'!U901)</f>
        <v/>
      </c>
      <c s="86" t="str">
        <f>IF('S.D.PASTE SHEET'!V901="","",'S.D.PASTE SHEET'!V901)</f>
        <v/>
      </c>
      <c s="86" t="str">
        <f>IF('S.D.PASTE SHEET'!W901="","",'S.D.PASTE SHEET'!W901)</f>
        <v/>
      </c>
      <c s="86" t="str">
        <f>IF('S.D.PASTE SHEET'!X901="","",'S.D.PASTE SHEET'!X901)</f>
        <v/>
      </c>
      <c s="86" t="str">
        <f>IF('S.D.PASTE SHEET'!Y901="","",'S.D.PASTE SHEET'!Y901)</f>
        <v/>
      </c>
      <c s="86" t="str">
        <f>IF('S.D.PASTE SHEET'!Z901="","",'S.D.PASTE SHEET'!Z901)</f>
        <v/>
      </c>
      <c s="86" t="str">
        <f>IF('S.D.PASTE SHEET'!AA901="","",'S.D.PASTE SHEET'!AA901)</f>
        <v/>
      </c>
      <c s="86" t="str">
        <f>IF('S.D.PASTE SHEET'!AB901="","",'S.D.PASTE SHEET'!AB901)</f>
        <v/>
      </c>
      <c s="86" t="str">
        <f>IF('S.D.PASTE SHEET'!AC901="","",'S.D.PASTE SHEET'!AC901)</f>
        <v/>
      </c>
      <c s="86" t="str">
        <f>IF('S.D.PASTE SHEET'!AD901="","",'S.D.PASTE SHEET'!AD901)</f>
        <v/>
      </c>
      <c s="87"/>
      <c s="88" t="str">
        <f>IF(AK901="","",IF(AK901&gt;0,COUNT($AG$2:AG901),""))</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01" s="88" t="str">
        <f>IF(BC901="","",IF(BC901&gt;0,COUNT($AY$2:AY901),""))</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02" spans="1:66" ht="15.75" customHeight="1">
      <c r="A902" s="86" t="str">
        <f>IF('S.D.PASTE SHEET'!A902="","",'S.D.PASTE SHEET'!A902)</f>
        <v/>
      </c>
      <c s="86" t="str">
        <f>IF('S.D.PASTE SHEET'!B902="","",'S.D.PASTE SHEET'!B902)</f>
        <v/>
      </c>
      <c s="86" t="str">
        <f>IF('S.D.PASTE SHEET'!C902="","",'S.D.PASTE SHEET'!C902)</f>
        <v/>
      </c>
      <c s="86" t="str">
        <f>IF('S.D.PASTE SHEET'!D902="","",'S.D.PASTE SHEET'!D902)</f>
        <v/>
      </c>
      <c s="86" t="str">
        <f>IF('S.D.PASTE SHEET'!E902="","",'S.D.PASTE SHEET'!E902)</f>
        <v/>
      </c>
      <c s="86" t="str">
        <f>IF('S.D.PASTE SHEET'!F902="","",'S.D.PASTE SHEET'!F902)</f>
        <v/>
      </c>
      <c s="86" t="str">
        <f>IF('S.D.PASTE SHEET'!G902="","",'S.D.PASTE SHEET'!G902)</f>
        <v/>
      </c>
      <c s="86" t="str">
        <f>IF('S.D.PASTE SHEET'!H902="","",'S.D.PASTE SHEET'!H902)</f>
        <v/>
      </c>
      <c s="86" t="str">
        <f>IF('S.D.PASTE SHEET'!I902="","",'S.D.PASTE SHEET'!I902)</f>
        <v/>
      </c>
      <c s="86" t="str">
        <f>IF('S.D.PASTE SHEET'!J902="","",'S.D.PASTE SHEET'!J902)</f>
        <v/>
      </c>
      <c s="86" t="str">
        <f>IF('S.D.PASTE SHEET'!K902="","",'S.D.PASTE SHEET'!K902)</f>
        <v/>
      </c>
      <c s="86" t="str">
        <f>IF('S.D.PASTE SHEET'!L902="","",'S.D.PASTE SHEET'!L902)</f>
        <v/>
      </c>
      <c s="86" t="str">
        <f>IF('S.D.PASTE SHEET'!M902="","",'S.D.PASTE SHEET'!M902)</f>
        <v/>
      </c>
      <c s="86" t="str">
        <f>IF('S.D.PASTE SHEET'!N902="","",'S.D.PASTE SHEET'!N902)</f>
        <v/>
      </c>
      <c s="86" t="str">
        <f>IF('S.D.PASTE SHEET'!O902="","",'S.D.PASTE SHEET'!O902)</f>
        <v/>
      </c>
      <c s="86" t="str">
        <f>IF('S.D.PASTE SHEET'!P902="","",'S.D.PASTE SHEET'!P902)</f>
        <v/>
      </c>
      <c s="86" t="str">
        <f>IF('S.D.PASTE SHEET'!Q902="","",'S.D.PASTE SHEET'!Q902)</f>
        <v/>
      </c>
      <c s="86" t="str">
        <f>IF('S.D.PASTE SHEET'!R902="","",'S.D.PASTE SHEET'!R902)</f>
        <v/>
      </c>
      <c s="86" t="str">
        <f>IF('S.D.PASTE SHEET'!S902="","",'S.D.PASTE SHEET'!S902)</f>
        <v/>
      </c>
      <c s="86" t="str">
        <f>IF('S.D.PASTE SHEET'!T902="","",'S.D.PASTE SHEET'!T902)</f>
        <v/>
      </c>
      <c s="86" t="str">
        <f>IF('S.D.PASTE SHEET'!U902="","",'S.D.PASTE SHEET'!U902)</f>
        <v/>
      </c>
      <c s="86" t="str">
        <f>IF('S.D.PASTE SHEET'!V902="","",'S.D.PASTE SHEET'!V902)</f>
        <v/>
      </c>
      <c s="86" t="str">
        <f>IF('S.D.PASTE SHEET'!W902="","",'S.D.PASTE SHEET'!W902)</f>
        <v/>
      </c>
      <c s="86" t="str">
        <f>IF('S.D.PASTE SHEET'!X902="","",'S.D.PASTE SHEET'!X902)</f>
        <v/>
      </c>
      <c s="86" t="str">
        <f>IF('S.D.PASTE SHEET'!Y902="","",'S.D.PASTE SHEET'!Y902)</f>
        <v/>
      </c>
      <c s="86" t="str">
        <f>IF('S.D.PASTE SHEET'!Z902="","",'S.D.PASTE SHEET'!Z902)</f>
        <v/>
      </c>
      <c s="86" t="str">
        <f>IF('S.D.PASTE SHEET'!AA902="","",'S.D.PASTE SHEET'!AA902)</f>
        <v/>
      </c>
      <c s="86" t="str">
        <f>IF('S.D.PASTE SHEET'!AB902="","",'S.D.PASTE SHEET'!AB902)</f>
        <v/>
      </c>
      <c s="86" t="str">
        <f>IF('S.D.PASTE SHEET'!AC902="","",'S.D.PASTE SHEET'!AC902)</f>
        <v/>
      </c>
      <c s="86" t="str">
        <f>IF('S.D.PASTE SHEET'!AD902="","",'S.D.PASTE SHEET'!AD902)</f>
        <v/>
      </c>
      <c s="87"/>
      <c s="88" t="str">
        <f>IF(AK902="","",IF(AK902&gt;0,COUNT($AG$2:AG902),""))</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02" s="88" t="str">
        <f>IF(BC902="","",IF(BC902&gt;0,COUNT($AY$2:AY902),""))</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03" spans="1:66" ht="15.75" customHeight="1">
      <c r="A903" s="86" t="str">
        <f>IF('S.D.PASTE SHEET'!A903="","",'S.D.PASTE SHEET'!A903)</f>
        <v/>
      </c>
      <c s="86" t="str">
        <f>IF('S.D.PASTE SHEET'!B903="","",'S.D.PASTE SHEET'!B903)</f>
        <v/>
      </c>
      <c s="86" t="str">
        <f>IF('S.D.PASTE SHEET'!C903="","",'S.D.PASTE SHEET'!C903)</f>
        <v/>
      </c>
      <c s="86" t="str">
        <f>IF('S.D.PASTE SHEET'!D903="","",'S.D.PASTE SHEET'!D903)</f>
        <v/>
      </c>
      <c s="86" t="str">
        <f>IF('S.D.PASTE SHEET'!E903="","",'S.D.PASTE SHEET'!E903)</f>
        <v/>
      </c>
      <c s="86" t="str">
        <f>IF('S.D.PASTE SHEET'!F903="","",'S.D.PASTE SHEET'!F903)</f>
        <v/>
      </c>
      <c s="86" t="str">
        <f>IF('S.D.PASTE SHEET'!G903="","",'S.D.PASTE SHEET'!G903)</f>
        <v/>
      </c>
      <c s="86" t="str">
        <f>IF('S.D.PASTE SHEET'!H903="","",'S.D.PASTE SHEET'!H903)</f>
        <v/>
      </c>
      <c s="86" t="str">
        <f>IF('S.D.PASTE SHEET'!I903="","",'S.D.PASTE SHEET'!I903)</f>
        <v/>
      </c>
      <c s="86" t="str">
        <f>IF('S.D.PASTE SHEET'!J903="","",'S.D.PASTE SHEET'!J903)</f>
        <v/>
      </c>
      <c s="86" t="str">
        <f>IF('S.D.PASTE SHEET'!K903="","",'S.D.PASTE SHEET'!K903)</f>
        <v/>
      </c>
      <c s="86" t="str">
        <f>IF('S.D.PASTE SHEET'!L903="","",'S.D.PASTE SHEET'!L903)</f>
        <v/>
      </c>
      <c s="86" t="str">
        <f>IF('S.D.PASTE SHEET'!M903="","",'S.D.PASTE SHEET'!M903)</f>
        <v/>
      </c>
      <c s="86" t="str">
        <f>IF('S.D.PASTE SHEET'!N903="","",'S.D.PASTE SHEET'!N903)</f>
        <v/>
      </c>
      <c s="86" t="str">
        <f>IF('S.D.PASTE SHEET'!O903="","",'S.D.PASTE SHEET'!O903)</f>
        <v/>
      </c>
      <c s="86" t="str">
        <f>IF('S.D.PASTE SHEET'!P903="","",'S.D.PASTE SHEET'!P903)</f>
        <v/>
      </c>
      <c s="86" t="str">
        <f>IF('S.D.PASTE SHEET'!Q903="","",'S.D.PASTE SHEET'!Q903)</f>
        <v/>
      </c>
      <c s="86" t="str">
        <f>IF('S.D.PASTE SHEET'!R903="","",'S.D.PASTE SHEET'!R903)</f>
        <v/>
      </c>
      <c s="86" t="str">
        <f>IF('S.D.PASTE SHEET'!S903="","",'S.D.PASTE SHEET'!S903)</f>
        <v/>
      </c>
      <c s="86" t="str">
        <f>IF('S.D.PASTE SHEET'!T903="","",'S.D.PASTE SHEET'!T903)</f>
        <v/>
      </c>
      <c s="86" t="str">
        <f>IF('S.D.PASTE SHEET'!U903="","",'S.D.PASTE SHEET'!U903)</f>
        <v/>
      </c>
      <c s="86" t="str">
        <f>IF('S.D.PASTE SHEET'!V903="","",'S.D.PASTE SHEET'!V903)</f>
        <v/>
      </c>
      <c s="86" t="str">
        <f>IF('S.D.PASTE SHEET'!W903="","",'S.D.PASTE SHEET'!W903)</f>
        <v/>
      </c>
      <c s="86" t="str">
        <f>IF('S.D.PASTE SHEET'!X903="","",'S.D.PASTE SHEET'!X903)</f>
        <v/>
      </c>
      <c s="86" t="str">
        <f>IF('S.D.PASTE SHEET'!Y903="","",'S.D.PASTE SHEET'!Y903)</f>
        <v/>
      </c>
      <c s="86" t="str">
        <f>IF('S.D.PASTE SHEET'!Z903="","",'S.D.PASTE SHEET'!Z903)</f>
        <v/>
      </c>
      <c s="86" t="str">
        <f>IF('S.D.PASTE SHEET'!AA903="","",'S.D.PASTE SHEET'!AA903)</f>
        <v/>
      </c>
      <c s="86" t="str">
        <f>IF('S.D.PASTE SHEET'!AB903="","",'S.D.PASTE SHEET'!AB903)</f>
        <v/>
      </c>
      <c s="86" t="str">
        <f>IF('S.D.PASTE SHEET'!AC903="","",'S.D.PASTE SHEET'!AC903)</f>
        <v/>
      </c>
      <c s="86" t="str">
        <f>IF('S.D.PASTE SHEET'!AD903="","",'S.D.PASTE SHEET'!AD903)</f>
        <v/>
      </c>
      <c s="87"/>
      <c s="88" t="str">
        <f>IF(AK903="","",IF(AK903&gt;0,COUNT($AG$2:AG903),""))</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03" s="88" t="str">
        <f>IF(BC903="","",IF(BC903&gt;0,COUNT($AY$2:AY903),""))</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04" spans="1:66" ht="15.75" customHeight="1">
      <c r="A904" s="86" t="str">
        <f>IF('S.D.PASTE SHEET'!A904="","",'S.D.PASTE SHEET'!A904)</f>
        <v/>
      </c>
      <c s="86" t="str">
        <f>IF('S.D.PASTE SHEET'!B904="","",'S.D.PASTE SHEET'!B904)</f>
        <v/>
      </c>
      <c s="86" t="str">
        <f>IF('S.D.PASTE SHEET'!C904="","",'S.D.PASTE SHEET'!C904)</f>
        <v/>
      </c>
      <c s="86" t="str">
        <f>IF('S.D.PASTE SHEET'!D904="","",'S.D.PASTE SHEET'!D904)</f>
        <v/>
      </c>
      <c s="86" t="str">
        <f>IF('S.D.PASTE SHEET'!E904="","",'S.D.PASTE SHEET'!E904)</f>
        <v/>
      </c>
      <c s="86" t="str">
        <f>IF('S.D.PASTE SHEET'!F904="","",'S.D.PASTE SHEET'!F904)</f>
        <v/>
      </c>
      <c s="86" t="str">
        <f>IF('S.D.PASTE SHEET'!G904="","",'S.D.PASTE SHEET'!G904)</f>
        <v/>
      </c>
      <c s="86" t="str">
        <f>IF('S.D.PASTE SHEET'!H904="","",'S.D.PASTE SHEET'!H904)</f>
        <v/>
      </c>
      <c s="86" t="str">
        <f>IF('S.D.PASTE SHEET'!I904="","",'S.D.PASTE SHEET'!I904)</f>
        <v/>
      </c>
      <c s="86" t="str">
        <f>IF('S.D.PASTE SHEET'!J904="","",'S.D.PASTE SHEET'!J904)</f>
        <v/>
      </c>
      <c s="86" t="str">
        <f>IF('S.D.PASTE SHEET'!K904="","",'S.D.PASTE SHEET'!K904)</f>
        <v/>
      </c>
      <c s="86" t="str">
        <f>IF('S.D.PASTE SHEET'!L904="","",'S.D.PASTE SHEET'!L904)</f>
        <v/>
      </c>
      <c s="86" t="str">
        <f>IF('S.D.PASTE SHEET'!M904="","",'S.D.PASTE SHEET'!M904)</f>
        <v/>
      </c>
      <c s="86" t="str">
        <f>IF('S.D.PASTE SHEET'!N904="","",'S.D.PASTE SHEET'!N904)</f>
        <v/>
      </c>
      <c s="86" t="str">
        <f>IF('S.D.PASTE SHEET'!O904="","",'S.D.PASTE SHEET'!O904)</f>
        <v/>
      </c>
      <c s="86" t="str">
        <f>IF('S.D.PASTE SHEET'!P904="","",'S.D.PASTE SHEET'!P904)</f>
        <v/>
      </c>
      <c s="86" t="str">
        <f>IF('S.D.PASTE SHEET'!Q904="","",'S.D.PASTE SHEET'!Q904)</f>
        <v/>
      </c>
      <c s="86" t="str">
        <f>IF('S.D.PASTE SHEET'!R904="","",'S.D.PASTE SHEET'!R904)</f>
        <v/>
      </c>
      <c s="86" t="str">
        <f>IF('S.D.PASTE SHEET'!S904="","",'S.D.PASTE SHEET'!S904)</f>
        <v/>
      </c>
      <c s="86" t="str">
        <f>IF('S.D.PASTE SHEET'!T904="","",'S.D.PASTE SHEET'!T904)</f>
        <v/>
      </c>
      <c s="86" t="str">
        <f>IF('S.D.PASTE SHEET'!U904="","",'S.D.PASTE SHEET'!U904)</f>
        <v/>
      </c>
      <c s="86" t="str">
        <f>IF('S.D.PASTE SHEET'!V904="","",'S.D.PASTE SHEET'!V904)</f>
        <v/>
      </c>
      <c s="86" t="str">
        <f>IF('S.D.PASTE SHEET'!W904="","",'S.D.PASTE SHEET'!W904)</f>
        <v/>
      </c>
      <c s="86" t="str">
        <f>IF('S.D.PASTE SHEET'!X904="","",'S.D.PASTE SHEET'!X904)</f>
        <v/>
      </c>
      <c s="86" t="str">
        <f>IF('S.D.PASTE SHEET'!Y904="","",'S.D.PASTE SHEET'!Y904)</f>
        <v/>
      </c>
      <c s="86" t="str">
        <f>IF('S.D.PASTE SHEET'!Z904="","",'S.D.PASTE SHEET'!Z904)</f>
        <v/>
      </c>
      <c s="86" t="str">
        <f>IF('S.D.PASTE SHEET'!AA904="","",'S.D.PASTE SHEET'!AA904)</f>
        <v/>
      </c>
      <c s="86" t="str">
        <f>IF('S.D.PASTE SHEET'!AB904="","",'S.D.PASTE SHEET'!AB904)</f>
        <v/>
      </c>
      <c s="86" t="str">
        <f>IF('S.D.PASTE SHEET'!AC904="","",'S.D.PASTE SHEET'!AC904)</f>
        <v/>
      </c>
      <c s="86" t="str">
        <f>IF('S.D.PASTE SHEET'!AD904="","",'S.D.PASTE SHEET'!AD904)</f>
        <v/>
      </c>
      <c s="87"/>
      <c s="88" t="str">
        <f>IF(AK904="","",IF(AK904&gt;0,COUNT($AG$2:AG904),""))</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04" s="88" t="str">
        <f>IF(BC904="","",IF(BC904&gt;0,COUNT($AY$2:AY904),""))</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05" spans="1:66" ht="15.75" customHeight="1">
      <c r="A905" s="86" t="str">
        <f>IF('S.D.PASTE SHEET'!A905="","",'S.D.PASTE SHEET'!A905)</f>
        <v/>
      </c>
      <c s="86" t="str">
        <f>IF('S.D.PASTE SHEET'!B905="","",'S.D.PASTE SHEET'!B905)</f>
        <v/>
      </c>
      <c s="86" t="str">
        <f>IF('S.D.PASTE SHEET'!C905="","",'S.D.PASTE SHEET'!C905)</f>
        <v/>
      </c>
      <c s="86" t="str">
        <f>IF('S.D.PASTE SHEET'!D905="","",'S.D.PASTE SHEET'!D905)</f>
        <v/>
      </c>
      <c s="86" t="str">
        <f>IF('S.D.PASTE SHEET'!E905="","",'S.D.PASTE SHEET'!E905)</f>
        <v/>
      </c>
      <c s="86" t="str">
        <f>IF('S.D.PASTE SHEET'!F905="","",'S.D.PASTE SHEET'!F905)</f>
        <v/>
      </c>
      <c s="86" t="str">
        <f>IF('S.D.PASTE SHEET'!G905="","",'S.D.PASTE SHEET'!G905)</f>
        <v/>
      </c>
      <c s="86" t="str">
        <f>IF('S.D.PASTE SHEET'!H905="","",'S.D.PASTE SHEET'!H905)</f>
        <v/>
      </c>
      <c s="86" t="str">
        <f>IF('S.D.PASTE SHEET'!I905="","",'S.D.PASTE SHEET'!I905)</f>
        <v/>
      </c>
      <c s="86" t="str">
        <f>IF('S.D.PASTE SHEET'!J905="","",'S.D.PASTE SHEET'!J905)</f>
        <v/>
      </c>
      <c s="86" t="str">
        <f>IF('S.D.PASTE SHEET'!K905="","",'S.D.PASTE SHEET'!K905)</f>
        <v/>
      </c>
      <c s="86" t="str">
        <f>IF('S.D.PASTE SHEET'!L905="","",'S.D.PASTE SHEET'!L905)</f>
        <v/>
      </c>
      <c s="86" t="str">
        <f>IF('S.D.PASTE SHEET'!M905="","",'S.D.PASTE SHEET'!M905)</f>
        <v/>
      </c>
      <c s="86" t="str">
        <f>IF('S.D.PASTE SHEET'!N905="","",'S.D.PASTE SHEET'!N905)</f>
        <v/>
      </c>
      <c s="86" t="str">
        <f>IF('S.D.PASTE SHEET'!O905="","",'S.D.PASTE SHEET'!O905)</f>
        <v/>
      </c>
      <c s="86" t="str">
        <f>IF('S.D.PASTE SHEET'!P905="","",'S.D.PASTE SHEET'!P905)</f>
        <v/>
      </c>
      <c s="86" t="str">
        <f>IF('S.D.PASTE SHEET'!Q905="","",'S.D.PASTE SHEET'!Q905)</f>
        <v/>
      </c>
      <c s="86" t="str">
        <f>IF('S.D.PASTE SHEET'!R905="","",'S.D.PASTE SHEET'!R905)</f>
        <v/>
      </c>
      <c s="86" t="str">
        <f>IF('S.D.PASTE SHEET'!S905="","",'S.D.PASTE SHEET'!S905)</f>
        <v/>
      </c>
      <c s="86" t="str">
        <f>IF('S.D.PASTE SHEET'!T905="","",'S.D.PASTE SHEET'!T905)</f>
        <v/>
      </c>
      <c s="86" t="str">
        <f>IF('S.D.PASTE SHEET'!U905="","",'S.D.PASTE SHEET'!U905)</f>
        <v/>
      </c>
      <c s="86" t="str">
        <f>IF('S.D.PASTE SHEET'!V905="","",'S.D.PASTE SHEET'!V905)</f>
        <v/>
      </c>
      <c s="86" t="str">
        <f>IF('S.D.PASTE SHEET'!W905="","",'S.D.PASTE SHEET'!W905)</f>
        <v/>
      </c>
      <c s="86" t="str">
        <f>IF('S.D.PASTE SHEET'!X905="","",'S.D.PASTE SHEET'!X905)</f>
        <v/>
      </c>
      <c s="86" t="str">
        <f>IF('S.D.PASTE SHEET'!Y905="","",'S.D.PASTE SHEET'!Y905)</f>
        <v/>
      </c>
      <c s="86" t="str">
        <f>IF('S.D.PASTE SHEET'!Z905="","",'S.D.PASTE SHEET'!Z905)</f>
        <v/>
      </c>
      <c s="86" t="str">
        <f>IF('S.D.PASTE SHEET'!AA905="","",'S.D.PASTE SHEET'!AA905)</f>
        <v/>
      </c>
      <c s="86" t="str">
        <f>IF('S.D.PASTE SHEET'!AB905="","",'S.D.PASTE SHEET'!AB905)</f>
        <v/>
      </c>
      <c s="86" t="str">
        <f>IF('S.D.PASTE SHEET'!AC905="","",'S.D.PASTE SHEET'!AC905)</f>
        <v/>
      </c>
      <c s="86" t="str">
        <f>IF('S.D.PASTE SHEET'!AD905="","",'S.D.PASTE SHEET'!AD905)</f>
        <v/>
      </c>
      <c s="87"/>
      <c s="88" t="str">
        <f>IF(AK905="","",IF(AK905&gt;0,COUNT($AG$2:AG905),""))</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05" s="88" t="str">
        <f>IF(BC905="","",IF(BC905&gt;0,COUNT($AY$2:AY905),""))</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06" spans="1:66" ht="15.75" customHeight="1">
      <c r="A906" s="86" t="str">
        <f>IF('S.D.PASTE SHEET'!A906="","",'S.D.PASTE SHEET'!A906)</f>
        <v/>
      </c>
      <c s="86" t="str">
        <f>IF('S.D.PASTE SHEET'!B906="","",'S.D.PASTE SHEET'!B906)</f>
        <v/>
      </c>
      <c s="86" t="str">
        <f>IF('S.D.PASTE SHEET'!C906="","",'S.D.PASTE SHEET'!C906)</f>
        <v/>
      </c>
      <c s="86" t="str">
        <f>IF('S.D.PASTE SHEET'!D906="","",'S.D.PASTE SHEET'!D906)</f>
        <v/>
      </c>
      <c s="86" t="str">
        <f>IF('S.D.PASTE SHEET'!E906="","",'S.D.PASTE SHEET'!E906)</f>
        <v/>
      </c>
      <c s="86" t="str">
        <f>IF('S.D.PASTE SHEET'!F906="","",'S.D.PASTE SHEET'!F906)</f>
        <v/>
      </c>
      <c s="86" t="str">
        <f>IF('S.D.PASTE SHEET'!G906="","",'S.D.PASTE SHEET'!G906)</f>
        <v/>
      </c>
      <c s="86" t="str">
        <f>IF('S.D.PASTE SHEET'!H906="","",'S.D.PASTE SHEET'!H906)</f>
        <v/>
      </c>
      <c s="86" t="str">
        <f>IF('S.D.PASTE SHEET'!I906="","",'S.D.PASTE SHEET'!I906)</f>
        <v/>
      </c>
      <c s="86" t="str">
        <f>IF('S.D.PASTE SHEET'!J906="","",'S.D.PASTE SHEET'!J906)</f>
        <v/>
      </c>
      <c s="86" t="str">
        <f>IF('S.D.PASTE SHEET'!K906="","",'S.D.PASTE SHEET'!K906)</f>
        <v/>
      </c>
      <c s="86" t="str">
        <f>IF('S.D.PASTE SHEET'!L906="","",'S.D.PASTE SHEET'!L906)</f>
        <v/>
      </c>
      <c s="86" t="str">
        <f>IF('S.D.PASTE SHEET'!M906="","",'S.D.PASTE SHEET'!M906)</f>
        <v/>
      </c>
      <c s="86" t="str">
        <f>IF('S.D.PASTE SHEET'!N906="","",'S.D.PASTE SHEET'!N906)</f>
        <v/>
      </c>
      <c s="86" t="str">
        <f>IF('S.D.PASTE SHEET'!O906="","",'S.D.PASTE SHEET'!O906)</f>
        <v/>
      </c>
      <c s="86" t="str">
        <f>IF('S.D.PASTE SHEET'!P906="","",'S.D.PASTE SHEET'!P906)</f>
        <v/>
      </c>
      <c s="86" t="str">
        <f>IF('S.D.PASTE SHEET'!Q906="","",'S.D.PASTE SHEET'!Q906)</f>
        <v/>
      </c>
      <c s="86" t="str">
        <f>IF('S.D.PASTE SHEET'!R906="","",'S.D.PASTE SHEET'!R906)</f>
        <v/>
      </c>
      <c s="86" t="str">
        <f>IF('S.D.PASTE SHEET'!S906="","",'S.D.PASTE SHEET'!S906)</f>
        <v/>
      </c>
      <c s="86" t="str">
        <f>IF('S.D.PASTE SHEET'!T906="","",'S.D.PASTE SHEET'!T906)</f>
        <v/>
      </c>
      <c s="86" t="str">
        <f>IF('S.D.PASTE SHEET'!U906="","",'S.D.PASTE SHEET'!U906)</f>
        <v/>
      </c>
      <c s="86" t="str">
        <f>IF('S.D.PASTE SHEET'!V906="","",'S.D.PASTE SHEET'!V906)</f>
        <v/>
      </c>
      <c s="86" t="str">
        <f>IF('S.D.PASTE SHEET'!W906="","",'S.D.PASTE SHEET'!W906)</f>
        <v/>
      </c>
      <c s="86" t="str">
        <f>IF('S.D.PASTE SHEET'!X906="","",'S.D.PASTE SHEET'!X906)</f>
        <v/>
      </c>
      <c s="86" t="str">
        <f>IF('S.D.PASTE SHEET'!Y906="","",'S.D.PASTE SHEET'!Y906)</f>
        <v/>
      </c>
      <c s="86" t="str">
        <f>IF('S.D.PASTE SHEET'!Z906="","",'S.D.PASTE SHEET'!Z906)</f>
        <v/>
      </c>
      <c s="86" t="str">
        <f>IF('S.D.PASTE SHEET'!AA906="","",'S.D.PASTE SHEET'!AA906)</f>
        <v/>
      </c>
      <c s="86" t="str">
        <f>IF('S.D.PASTE SHEET'!AB906="","",'S.D.PASTE SHEET'!AB906)</f>
        <v/>
      </c>
      <c s="86" t="str">
        <f>IF('S.D.PASTE SHEET'!AC906="","",'S.D.PASTE SHEET'!AC906)</f>
        <v/>
      </c>
      <c s="86" t="str">
        <f>IF('S.D.PASTE SHEET'!AD906="","",'S.D.PASTE SHEET'!AD906)</f>
        <v/>
      </c>
      <c s="87"/>
      <c s="88" t="str">
        <f>IF(AK906="","",IF(AK906&gt;0,COUNT($AG$2:AG906),""))</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06" s="88" t="str">
        <f>IF(BC906="","",IF(BC906&gt;0,COUNT($AY$2:AY906),""))</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07" spans="1:66" ht="15.75" customHeight="1">
      <c r="A907" s="86" t="str">
        <f>IF('S.D.PASTE SHEET'!A907="","",'S.D.PASTE SHEET'!A907)</f>
        <v/>
      </c>
      <c s="86" t="str">
        <f>IF('S.D.PASTE SHEET'!B907="","",'S.D.PASTE SHEET'!B907)</f>
        <v/>
      </c>
      <c s="86" t="str">
        <f>IF('S.D.PASTE SHEET'!C907="","",'S.D.PASTE SHEET'!C907)</f>
        <v/>
      </c>
      <c s="86" t="str">
        <f>IF('S.D.PASTE SHEET'!D907="","",'S.D.PASTE SHEET'!D907)</f>
        <v/>
      </c>
      <c s="86" t="str">
        <f>IF('S.D.PASTE SHEET'!E907="","",'S.D.PASTE SHEET'!E907)</f>
        <v/>
      </c>
      <c s="86" t="str">
        <f>IF('S.D.PASTE SHEET'!F907="","",'S.D.PASTE SHEET'!F907)</f>
        <v/>
      </c>
      <c s="86" t="str">
        <f>IF('S.D.PASTE SHEET'!G907="","",'S.D.PASTE SHEET'!G907)</f>
        <v/>
      </c>
      <c s="86" t="str">
        <f>IF('S.D.PASTE SHEET'!H907="","",'S.D.PASTE SHEET'!H907)</f>
        <v/>
      </c>
      <c s="86" t="str">
        <f>IF('S.D.PASTE SHEET'!I907="","",'S.D.PASTE SHEET'!I907)</f>
        <v/>
      </c>
      <c s="86" t="str">
        <f>IF('S.D.PASTE SHEET'!J907="","",'S.D.PASTE SHEET'!J907)</f>
        <v/>
      </c>
      <c s="86" t="str">
        <f>IF('S.D.PASTE SHEET'!K907="","",'S.D.PASTE SHEET'!K907)</f>
        <v/>
      </c>
      <c s="86" t="str">
        <f>IF('S.D.PASTE SHEET'!L907="","",'S.D.PASTE SHEET'!L907)</f>
        <v/>
      </c>
      <c s="86" t="str">
        <f>IF('S.D.PASTE SHEET'!M907="","",'S.D.PASTE SHEET'!M907)</f>
        <v/>
      </c>
      <c s="86" t="str">
        <f>IF('S.D.PASTE SHEET'!N907="","",'S.D.PASTE SHEET'!N907)</f>
        <v/>
      </c>
      <c s="86" t="str">
        <f>IF('S.D.PASTE SHEET'!O907="","",'S.D.PASTE SHEET'!O907)</f>
        <v/>
      </c>
      <c s="86" t="str">
        <f>IF('S.D.PASTE SHEET'!P907="","",'S.D.PASTE SHEET'!P907)</f>
        <v/>
      </c>
      <c s="86" t="str">
        <f>IF('S.D.PASTE SHEET'!Q907="","",'S.D.PASTE SHEET'!Q907)</f>
        <v/>
      </c>
      <c s="86" t="str">
        <f>IF('S.D.PASTE SHEET'!R907="","",'S.D.PASTE SHEET'!R907)</f>
        <v/>
      </c>
      <c s="86" t="str">
        <f>IF('S.D.PASTE SHEET'!S907="","",'S.D.PASTE SHEET'!S907)</f>
        <v/>
      </c>
      <c s="86" t="str">
        <f>IF('S.D.PASTE SHEET'!T907="","",'S.D.PASTE SHEET'!T907)</f>
        <v/>
      </c>
      <c s="86" t="str">
        <f>IF('S.D.PASTE SHEET'!U907="","",'S.D.PASTE SHEET'!U907)</f>
        <v/>
      </c>
      <c s="86" t="str">
        <f>IF('S.D.PASTE SHEET'!V907="","",'S.D.PASTE SHEET'!V907)</f>
        <v/>
      </c>
      <c s="86" t="str">
        <f>IF('S.D.PASTE SHEET'!W907="","",'S.D.PASTE SHEET'!W907)</f>
        <v/>
      </c>
      <c s="86" t="str">
        <f>IF('S.D.PASTE SHEET'!X907="","",'S.D.PASTE SHEET'!X907)</f>
        <v/>
      </c>
      <c s="86" t="str">
        <f>IF('S.D.PASTE SHEET'!Y907="","",'S.D.PASTE SHEET'!Y907)</f>
        <v/>
      </c>
      <c s="86" t="str">
        <f>IF('S.D.PASTE SHEET'!Z907="","",'S.D.PASTE SHEET'!Z907)</f>
        <v/>
      </c>
      <c s="86" t="str">
        <f>IF('S.D.PASTE SHEET'!AA907="","",'S.D.PASTE SHEET'!AA907)</f>
        <v/>
      </c>
      <c s="86" t="str">
        <f>IF('S.D.PASTE SHEET'!AB907="","",'S.D.PASTE SHEET'!AB907)</f>
        <v/>
      </c>
      <c s="86" t="str">
        <f>IF('S.D.PASTE SHEET'!AC907="","",'S.D.PASTE SHEET'!AC907)</f>
        <v/>
      </c>
      <c s="86" t="str">
        <f>IF('S.D.PASTE SHEET'!AD907="","",'S.D.PASTE SHEET'!AD907)</f>
        <v/>
      </c>
      <c s="87"/>
      <c s="88" t="str">
        <f>IF(AK907="","",IF(AK907&gt;0,COUNT($AG$2:AG907),""))</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07" s="88" t="str">
        <f>IF(BC907="","",IF(BC907&gt;0,COUNT($AY$2:AY907),""))</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08" spans="1:66" ht="15.75" customHeight="1">
      <c r="A908" s="86" t="str">
        <f>IF('S.D.PASTE SHEET'!A908="","",'S.D.PASTE SHEET'!A908)</f>
        <v/>
      </c>
      <c s="86" t="str">
        <f>IF('S.D.PASTE SHEET'!B908="","",'S.D.PASTE SHEET'!B908)</f>
        <v/>
      </c>
      <c s="86" t="str">
        <f>IF('S.D.PASTE SHEET'!C908="","",'S.D.PASTE SHEET'!C908)</f>
        <v/>
      </c>
      <c s="86" t="str">
        <f>IF('S.D.PASTE SHEET'!D908="","",'S.D.PASTE SHEET'!D908)</f>
        <v/>
      </c>
      <c s="86" t="str">
        <f>IF('S.D.PASTE SHEET'!E908="","",'S.D.PASTE SHEET'!E908)</f>
        <v/>
      </c>
      <c s="86" t="str">
        <f>IF('S.D.PASTE SHEET'!F908="","",'S.D.PASTE SHEET'!F908)</f>
        <v/>
      </c>
      <c s="86" t="str">
        <f>IF('S.D.PASTE SHEET'!G908="","",'S.D.PASTE SHEET'!G908)</f>
        <v/>
      </c>
      <c s="86" t="str">
        <f>IF('S.D.PASTE SHEET'!H908="","",'S.D.PASTE SHEET'!H908)</f>
        <v/>
      </c>
      <c s="86" t="str">
        <f>IF('S.D.PASTE SHEET'!I908="","",'S.D.PASTE SHEET'!I908)</f>
        <v/>
      </c>
      <c s="86" t="str">
        <f>IF('S.D.PASTE SHEET'!J908="","",'S.D.PASTE SHEET'!J908)</f>
        <v/>
      </c>
      <c s="86" t="str">
        <f>IF('S.D.PASTE SHEET'!K908="","",'S.D.PASTE SHEET'!K908)</f>
        <v/>
      </c>
      <c s="86" t="str">
        <f>IF('S.D.PASTE SHEET'!L908="","",'S.D.PASTE SHEET'!L908)</f>
        <v/>
      </c>
      <c s="86" t="str">
        <f>IF('S.D.PASTE SHEET'!M908="","",'S.D.PASTE SHEET'!M908)</f>
        <v/>
      </c>
      <c s="86" t="str">
        <f>IF('S.D.PASTE SHEET'!N908="","",'S.D.PASTE SHEET'!N908)</f>
        <v/>
      </c>
      <c s="86" t="str">
        <f>IF('S.D.PASTE SHEET'!O908="","",'S.D.PASTE SHEET'!O908)</f>
        <v/>
      </c>
      <c s="86" t="str">
        <f>IF('S.D.PASTE SHEET'!P908="","",'S.D.PASTE SHEET'!P908)</f>
        <v/>
      </c>
      <c s="86" t="str">
        <f>IF('S.D.PASTE SHEET'!Q908="","",'S.D.PASTE SHEET'!Q908)</f>
        <v/>
      </c>
      <c s="86" t="str">
        <f>IF('S.D.PASTE SHEET'!R908="","",'S.D.PASTE SHEET'!R908)</f>
        <v/>
      </c>
      <c s="86" t="str">
        <f>IF('S.D.PASTE SHEET'!S908="","",'S.D.PASTE SHEET'!S908)</f>
        <v/>
      </c>
      <c s="86" t="str">
        <f>IF('S.D.PASTE SHEET'!T908="","",'S.D.PASTE SHEET'!T908)</f>
        <v/>
      </c>
      <c s="86" t="str">
        <f>IF('S.D.PASTE SHEET'!U908="","",'S.D.PASTE SHEET'!U908)</f>
        <v/>
      </c>
      <c s="86" t="str">
        <f>IF('S.D.PASTE SHEET'!V908="","",'S.D.PASTE SHEET'!V908)</f>
        <v/>
      </c>
      <c s="86" t="str">
        <f>IF('S.D.PASTE SHEET'!W908="","",'S.D.PASTE SHEET'!W908)</f>
        <v/>
      </c>
      <c s="86" t="str">
        <f>IF('S.D.PASTE SHEET'!X908="","",'S.D.PASTE SHEET'!X908)</f>
        <v/>
      </c>
      <c s="86" t="str">
        <f>IF('S.D.PASTE SHEET'!Y908="","",'S.D.PASTE SHEET'!Y908)</f>
        <v/>
      </c>
      <c s="86" t="str">
        <f>IF('S.D.PASTE SHEET'!Z908="","",'S.D.PASTE SHEET'!Z908)</f>
        <v/>
      </c>
      <c s="86" t="str">
        <f>IF('S.D.PASTE SHEET'!AA908="","",'S.D.PASTE SHEET'!AA908)</f>
        <v/>
      </c>
      <c s="86" t="str">
        <f>IF('S.D.PASTE SHEET'!AB908="","",'S.D.PASTE SHEET'!AB908)</f>
        <v/>
      </c>
      <c s="86" t="str">
        <f>IF('S.D.PASTE SHEET'!AC908="","",'S.D.PASTE SHEET'!AC908)</f>
        <v/>
      </c>
      <c s="86" t="str">
        <f>IF('S.D.PASTE SHEET'!AD908="","",'S.D.PASTE SHEET'!AD908)</f>
        <v/>
      </c>
      <c s="87"/>
      <c s="88" t="str">
        <f>IF(AK908="","",IF(AK908&gt;0,COUNT($AG$2:AG908),""))</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08" s="88" t="str">
        <f>IF(BC908="","",IF(BC908&gt;0,COUNT($AY$2:AY908),""))</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09" spans="1:66" ht="15.75" customHeight="1">
      <c r="A909" s="86" t="str">
        <f>IF('S.D.PASTE SHEET'!A909="","",'S.D.PASTE SHEET'!A909)</f>
        <v/>
      </c>
      <c s="86" t="str">
        <f>IF('S.D.PASTE SHEET'!B909="","",'S.D.PASTE SHEET'!B909)</f>
        <v/>
      </c>
      <c s="86" t="str">
        <f>IF('S.D.PASTE SHEET'!C909="","",'S.D.PASTE SHEET'!C909)</f>
        <v/>
      </c>
      <c s="86" t="str">
        <f>IF('S.D.PASTE SHEET'!D909="","",'S.D.PASTE SHEET'!D909)</f>
        <v/>
      </c>
      <c s="86" t="str">
        <f>IF('S.D.PASTE SHEET'!E909="","",'S.D.PASTE SHEET'!E909)</f>
        <v/>
      </c>
      <c s="86" t="str">
        <f>IF('S.D.PASTE SHEET'!F909="","",'S.D.PASTE SHEET'!F909)</f>
        <v/>
      </c>
      <c s="86" t="str">
        <f>IF('S.D.PASTE SHEET'!G909="","",'S.D.PASTE SHEET'!G909)</f>
        <v/>
      </c>
      <c s="86" t="str">
        <f>IF('S.D.PASTE SHEET'!H909="","",'S.D.PASTE SHEET'!H909)</f>
        <v/>
      </c>
      <c s="86" t="str">
        <f>IF('S.D.PASTE SHEET'!I909="","",'S.D.PASTE SHEET'!I909)</f>
        <v/>
      </c>
      <c s="86" t="str">
        <f>IF('S.D.PASTE SHEET'!J909="","",'S.D.PASTE SHEET'!J909)</f>
        <v/>
      </c>
      <c s="86" t="str">
        <f>IF('S.D.PASTE SHEET'!K909="","",'S.D.PASTE SHEET'!K909)</f>
        <v/>
      </c>
      <c s="86" t="str">
        <f>IF('S.D.PASTE SHEET'!L909="","",'S.D.PASTE SHEET'!L909)</f>
        <v/>
      </c>
      <c s="86" t="str">
        <f>IF('S.D.PASTE SHEET'!M909="","",'S.D.PASTE SHEET'!M909)</f>
        <v/>
      </c>
      <c s="86" t="str">
        <f>IF('S.D.PASTE SHEET'!N909="","",'S.D.PASTE SHEET'!N909)</f>
        <v/>
      </c>
      <c s="86" t="str">
        <f>IF('S.D.PASTE SHEET'!O909="","",'S.D.PASTE SHEET'!O909)</f>
        <v/>
      </c>
      <c s="86" t="str">
        <f>IF('S.D.PASTE SHEET'!P909="","",'S.D.PASTE SHEET'!P909)</f>
        <v/>
      </c>
      <c s="86" t="str">
        <f>IF('S.D.PASTE SHEET'!Q909="","",'S.D.PASTE SHEET'!Q909)</f>
        <v/>
      </c>
      <c s="86" t="str">
        <f>IF('S.D.PASTE SHEET'!R909="","",'S.D.PASTE SHEET'!R909)</f>
        <v/>
      </c>
      <c s="86" t="str">
        <f>IF('S.D.PASTE SHEET'!S909="","",'S.D.PASTE SHEET'!S909)</f>
        <v/>
      </c>
      <c s="86" t="str">
        <f>IF('S.D.PASTE SHEET'!T909="","",'S.D.PASTE SHEET'!T909)</f>
        <v/>
      </c>
      <c s="86" t="str">
        <f>IF('S.D.PASTE SHEET'!U909="","",'S.D.PASTE SHEET'!U909)</f>
        <v/>
      </c>
      <c s="86" t="str">
        <f>IF('S.D.PASTE SHEET'!V909="","",'S.D.PASTE SHEET'!V909)</f>
        <v/>
      </c>
      <c s="86" t="str">
        <f>IF('S.D.PASTE SHEET'!W909="","",'S.D.PASTE SHEET'!W909)</f>
        <v/>
      </c>
      <c s="86" t="str">
        <f>IF('S.D.PASTE SHEET'!X909="","",'S.D.PASTE SHEET'!X909)</f>
        <v/>
      </c>
      <c s="86" t="str">
        <f>IF('S.D.PASTE SHEET'!Y909="","",'S.D.PASTE SHEET'!Y909)</f>
        <v/>
      </c>
      <c s="86" t="str">
        <f>IF('S.D.PASTE SHEET'!Z909="","",'S.D.PASTE SHEET'!Z909)</f>
        <v/>
      </c>
      <c s="86" t="str">
        <f>IF('S.D.PASTE SHEET'!AA909="","",'S.D.PASTE SHEET'!AA909)</f>
        <v/>
      </c>
      <c s="86" t="str">
        <f>IF('S.D.PASTE SHEET'!AB909="","",'S.D.PASTE SHEET'!AB909)</f>
        <v/>
      </c>
      <c s="86" t="str">
        <f>IF('S.D.PASTE SHEET'!AC909="","",'S.D.PASTE SHEET'!AC909)</f>
        <v/>
      </c>
      <c s="86" t="str">
        <f>IF('S.D.PASTE SHEET'!AD909="","",'S.D.PASTE SHEET'!AD909)</f>
        <v/>
      </c>
      <c s="87"/>
      <c s="88" t="str">
        <f>IF(AK909="","",IF(AK909&gt;0,COUNT($AG$2:AG909),""))</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09" s="88" t="str">
        <f>IF(BC909="","",IF(BC909&gt;0,COUNT($AY$2:AY909),""))</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10" spans="1:66" ht="15.75" customHeight="1">
      <c r="A910" s="86" t="str">
        <f>IF('S.D.PASTE SHEET'!A910="","",'S.D.PASTE SHEET'!A910)</f>
        <v/>
      </c>
      <c s="86" t="str">
        <f>IF('S.D.PASTE SHEET'!B910="","",'S.D.PASTE SHEET'!B910)</f>
        <v/>
      </c>
      <c s="86" t="str">
        <f>IF('S.D.PASTE SHEET'!C910="","",'S.D.PASTE SHEET'!C910)</f>
        <v/>
      </c>
      <c s="86" t="str">
        <f>IF('S.D.PASTE SHEET'!D910="","",'S.D.PASTE SHEET'!D910)</f>
        <v/>
      </c>
      <c s="86" t="str">
        <f>IF('S.D.PASTE SHEET'!E910="","",'S.D.PASTE SHEET'!E910)</f>
        <v/>
      </c>
      <c s="86" t="str">
        <f>IF('S.D.PASTE SHEET'!F910="","",'S.D.PASTE SHEET'!F910)</f>
        <v/>
      </c>
      <c s="86" t="str">
        <f>IF('S.D.PASTE SHEET'!G910="","",'S.D.PASTE SHEET'!G910)</f>
        <v/>
      </c>
      <c s="86" t="str">
        <f>IF('S.D.PASTE SHEET'!H910="","",'S.D.PASTE SHEET'!H910)</f>
        <v/>
      </c>
      <c s="86" t="str">
        <f>IF('S.D.PASTE SHEET'!I910="","",'S.D.PASTE SHEET'!I910)</f>
        <v/>
      </c>
      <c s="86" t="str">
        <f>IF('S.D.PASTE SHEET'!J910="","",'S.D.PASTE SHEET'!J910)</f>
        <v/>
      </c>
      <c s="86" t="str">
        <f>IF('S.D.PASTE SHEET'!K910="","",'S.D.PASTE SHEET'!K910)</f>
        <v/>
      </c>
      <c s="86" t="str">
        <f>IF('S.D.PASTE SHEET'!L910="","",'S.D.PASTE SHEET'!L910)</f>
        <v/>
      </c>
      <c s="86" t="str">
        <f>IF('S.D.PASTE SHEET'!M910="","",'S.D.PASTE SHEET'!M910)</f>
        <v/>
      </c>
      <c s="86" t="str">
        <f>IF('S.D.PASTE SHEET'!N910="","",'S.D.PASTE SHEET'!N910)</f>
        <v/>
      </c>
      <c s="86" t="str">
        <f>IF('S.D.PASTE SHEET'!O910="","",'S.D.PASTE SHEET'!O910)</f>
        <v/>
      </c>
      <c s="86" t="str">
        <f>IF('S.D.PASTE SHEET'!P910="","",'S.D.PASTE SHEET'!P910)</f>
        <v/>
      </c>
      <c s="86" t="str">
        <f>IF('S.D.PASTE SHEET'!Q910="","",'S.D.PASTE SHEET'!Q910)</f>
        <v/>
      </c>
      <c s="86" t="str">
        <f>IF('S.D.PASTE SHEET'!R910="","",'S.D.PASTE SHEET'!R910)</f>
        <v/>
      </c>
      <c s="86" t="str">
        <f>IF('S.D.PASTE SHEET'!S910="","",'S.D.PASTE SHEET'!S910)</f>
        <v/>
      </c>
      <c s="86" t="str">
        <f>IF('S.D.PASTE SHEET'!T910="","",'S.D.PASTE SHEET'!T910)</f>
        <v/>
      </c>
      <c s="86" t="str">
        <f>IF('S.D.PASTE SHEET'!U910="","",'S.D.PASTE SHEET'!U910)</f>
        <v/>
      </c>
      <c s="86" t="str">
        <f>IF('S.D.PASTE SHEET'!V910="","",'S.D.PASTE SHEET'!V910)</f>
        <v/>
      </c>
      <c s="86" t="str">
        <f>IF('S.D.PASTE SHEET'!W910="","",'S.D.PASTE SHEET'!W910)</f>
        <v/>
      </c>
      <c s="86" t="str">
        <f>IF('S.D.PASTE SHEET'!X910="","",'S.D.PASTE SHEET'!X910)</f>
        <v/>
      </c>
      <c s="86" t="str">
        <f>IF('S.D.PASTE SHEET'!Y910="","",'S.D.PASTE SHEET'!Y910)</f>
        <v/>
      </c>
      <c s="86" t="str">
        <f>IF('S.D.PASTE SHEET'!Z910="","",'S.D.PASTE SHEET'!Z910)</f>
        <v/>
      </c>
      <c s="86" t="str">
        <f>IF('S.D.PASTE SHEET'!AA910="","",'S.D.PASTE SHEET'!AA910)</f>
        <v/>
      </c>
      <c s="86" t="str">
        <f>IF('S.D.PASTE SHEET'!AB910="","",'S.D.PASTE SHEET'!AB910)</f>
        <v/>
      </c>
      <c s="86" t="str">
        <f>IF('S.D.PASTE SHEET'!AC910="","",'S.D.PASTE SHEET'!AC910)</f>
        <v/>
      </c>
      <c s="86" t="str">
        <f>IF('S.D.PASTE SHEET'!AD910="","",'S.D.PASTE SHEET'!AD910)</f>
        <v/>
      </c>
      <c s="87"/>
      <c s="88" t="str">
        <f>IF(AK910="","",IF(AK910&gt;0,COUNT($AG$2:AG910),""))</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10" s="88" t="str">
        <f>IF(BC910="","",IF(BC910&gt;0,COUNT($AY$2:AY910),""))</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11" spans="1:66" ht="15.75" customHeight="1">
      <c r="A911" s="86" t="str">
        <f>IF('S.D.PASTE SHEET'!A911="","",'S.D.PASTE SHEET'!A911)</f>
        <v/>
      </c>
      <c s="86" t="str">
        <f>IF('S.D.PASTE SHEET'!B911="","",'S.D.PASTE SHEET'!B911)</f>
        <v/>
      </c>
      <c s="86" t="str">
        <f>IF('S.D.PASTE SHEET'!C911="","",'S.D.PASTE SHEET'!C911)</f>
        <v/>
      </c>
      <c s="86" t="str">
        <f>IF('S.D.PASTE SHEET'!D911="","",'S.D.PASTE SHEET'!D911)</f>
        <v/>
      </c>
      <c s="86" t="str">
        <f>IF('S.D.PASTE SHEET'!E911="","",'S.D.PASTE SHEET'!E911)</f>
        <v/>
      </c>
      <c s="86" t="str">
        <f>IF('S.D.PASTE SHEET'!F911="","",'S.D.PASTE SHEET'!F911)</f>
        <v/>
      </c>
      <c s="86" t="str">
        <f>IF('S.D.PASTE SHEET'!G911="","",'S.D.PASTE SHEET'!G911)</f>
        <v/>
      </c>
      <c s="86" t="str">
        <f>IF('S.D.PASTE SHEET'!H911="","",'S.D.PASTE SHEET'!H911)</f>
        <v/>
      </c>
      <c s="86" t="str">
        <f>IF('S.D.PASTE SHEET'!I911="","",'S.D.PASTE SHEET'!I911)</f>
        <v/>
      </c>
      <c s="86" t="str">
        <f>IF('S.D.PASTE SHEET'!J911="","",'S.D.PASTE SHEET'!J911)</f>
        <v/>
      </c>
      <c s="86" t="str">
        <f>IF('S.D.PASTE SHEET'!K911="","",'S.D.PASTE SHEET'!K911)</f>
        <v/>
      </c>
      <c s="86" t="str">
        <f>IF('S.D.PASTE SHEET'!L911="","",'S.D.PASTE SHEET'!L911)</f>
        <v/>
      </c>
      <c s="86" t="str">
        <f>IF('S.D.PASTE SHEET'!M911="","",'S.D.PASTE SHEET'!M911)</f>
        <v/>
      </c>
      <c s="86" t="str">
        <f>IF('S.D.PASTE SHEET'!N911="","",'S.D.PASTE SHEET'!N911)</f>
        <v/>
      </c>
      <c s="86" t="str">
        <f>IF('S.D.PASTE SHEET'!O911="","",'S.D.PASTE SHEET'!O911)</f>
        <v/>
      </c>
      <c s="86" t="str">
        <f>IF('S.D.PASTE SHEET'!P911="","",'S.D.PASTE SHEET'!P911)</f>
        <v/>
      </c>
      <c s="86" t="str">
        <f>IF('S.D.PASTE SHEET'!Q911="","",'S.D.PASTE SHEET'!Q911)</f>
        <v/>
      </c>
      <c s="86" t="str">
        <f>IF('S.D.PASTE SHEET'!R911="","",'S.D.PASTE SHEET'!R911)</f>
        <v/>
      </c>
      <c s="86" t="str">
        <f>IF('S.D.PASTE SHEET'!S911="","",'S.D.PASTE SHEET'!S911)</f>
        <v/>
      </c>
      <c s="86" t="str">
        <f>IF('S.D.PASTE SHEET'!T911="","",'S.D.PASTE SHEET'!T911)</f>
        <v/>
      </c>
      <c s="86" t="str">
        <f>IF('S.D.PASTE SHEET'!U911="","",'S.D.PASTE SHEET'!U911)</f>
        <v/>
      </c>
      <c s="86" t="str">
        <f>IF('S.D.PASTE SHEET'!V911="","",'S.D.PASTE SHEET'!V911)</f>
        <v/>
      </c>
      <c s="86" t="str">
        <f>IF('S.D.PASTE SHEET'!W911="","",'S.D.PASTE SHEET'!W911)</f>
        <v/>
      </c>
      <c s="86" t="str">
        <f>IF('S.D.PASTE SHEET'!X911="","",'S.D.PASTE SHEET'!X911)</f>
        <v/>
      </c>
      <c s="86" t="str">
        <f>IF('S.D.PASTE SHEET'!Y911="","",'S.D.PASTE SHEET'!Y911)</f>
        <v/>
      </c>
      <c s="86" t="str">
        <f>IF('S.D.PASTE SHEET'!Z911="","",'S.D.PASTE SHEET'!Z911)</f>
        <v/>
      </c>
      <c s="86" t="str">
        <f>IF('S.D.PASTE SHEET'!AA911="","",'S.D.PASTE SHEET'!AA911)</f>
        <v/>
      </c>
      <c s="86" t="str">
        <f>IF('S.D.PASTE SHEET'!AB911="","",'S.D.PASTE SHEET'!AB911)</f>
        <v/>
      </c>
      <c s="86" t="str">
        <f>IF('S.D.PASTE SHEET'!AC911="","",'S.D.PASTE SHEET'!AC911)</f>
        <v/>
      </c>
      <c s="86" t="str">
        <f>IF('S.D.PASTE SHEET'!AD911="","",'S.D.PASTE SHEET'!AD911)</f>
        <v/>
      </c>
      <c s="87"/>
      <c s="88" t="str">
        <f>IF(AK911="","",IF(AK911&gt;0,COUNT($AG$2:AG911),""))</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11" s="88" t="str">
        <f>IF(BC911="","",IF(BC911&gt;0,COUNT($AY$2:AY911),""))</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12" spans="1:66" ht="15.75" customHeight="1">
      <c r="A912" s="86" t="str">
        <f>IF('S.D.PASTE SHEET'!A912="","",'S.D.PASTE SHEET'!A912)</f>
        <v/>
      </c>
      <c s="86" t="str">
        <f>IF('S.D.PASTE SHEET'!B912="","",'S.D.PASTE SHEET'!B912)</f>
        <v/>
      </c>
      <c s="86" t="str">
        <f>IF('S.D.PASTE SHEET'!C912="","",'S.D.PASTE SHEET'!C912)</f>
        <v/>
      </c>
      <c s="86" t="str">
        <f>IF('S.D.PASTE SHEET'!D912="","",'S.D.PASTE SHEET'!D912)</f>
        <v/>
      </c>
      <c s="86" t="str">
        <f>IF('S.D.PASTE SHEET'!E912="","",'S.D.PASTE SHEET'!E912)</f>
        <v/>
      </c>
      <c s="86" t="str">
        <f>IF('S.D.PASTE SHEET'!F912="","",'S.D.PASTE SHEET'!F912)</f>
        <v/>
      </c>
      <c s="86" t="str">
        <f>IF('S.D.PASTE SHEET'!G912="","",'S.D.PASTE SHEET'!G912)</f>
        <v/>
      </c>
      <c s="86" t="str">
        <f>IF('S.D.PASTE SHEET'!H912="","",'S.D.PASTE SHEET'!H912)</f>
        <v/>
      </c>
      <c s="86" t="str">
        <f>IF('S.D.PASTE SHEET'!I912="","",'S.D.PASTE SHEET'!I912)</f>
        <v/>
      </c>
      <c s="86" t="str">
        <f>IF('S.D.PASTE SHEET'!J912="","",'S.D.PASTE SHEET'!J912)</f>
        <v/>
      </c>
      <c s="86" t="str">
        <f>IF('S.D.PASTE SHEET'!K912="","",'S.D.PASTE SHEET'!K912)</f>
        <v/>
      </c>
      <c s="86" t="str">
        <f>IF('S.D.PASTE SHEET'!L912="","",'S.D.PASTE SHEET'!L912)</f>
        <v/>
      </c>
      <c s="86" t="str">
        <f>IF('S.D.PASTE SHEET'!M912="","",'S.D.PASTE SHEET'!M912)</f>
        <v/>
      </c>
      <c s="86" t="str">
        <f>IF('S.D.PASTE SHEET'!N912="","",'S.D.PASTE SHEET'!N912)</f>
        <v/>
      </c>
      <c s="86" t="str">
        <f>IF('S.D.PASTE SHEET'!O912="","",'S.D.PASTE SHEET'!O912)</f>
        <v/>
      </c>
      <c s="86" t="str">
        <f>IF('S.D.PASTE SHEET'!P912="","",'S.D.PASTE SHEET'!P912)</f>
        <v/>
      </c>
      <c s="86" t="str">
        <f>IF('S.D.PASTE SHEET'!Q912="","",'S.D.PASTE SHEET'!Q912)</f>
        <v/>
      </c>
      <c s="86" t="str">
        <f>IF('S.D.PASTE SHEET'!R912="","",'S.D.PASTE SHEET'!R912)</f>
        <v/>
      </c>
      <c s="86" t="str">
        <f>IF('S.D.PASTE SHEET'!S912="","",'S.D.PASTE SHEET'!S912)</f>
        <v/>
      </c>
      <c s="86" t="str">
        <f>IF('S.D.PASTE SHEET'!T912="","",'S.D.PASTE SHEET'!T912)</f>
        <v/>
      </c>
      <c s="86" t="str">
        <f>IF('S.D.PASTE SHEET'!U912="","",'S.D.PASTE SHEET'!U912)</f>
        <v/>
      </c>
      <c s="86" t="str">
        <f>IF('S.D.PASTE SHEET'!V912="","",'S.D.PASTE SHEET'!V912)</f>
        <v/>
      </c>
      <c s="86" t="str">
        <f>IF('S.D.PASTE SHEET'!W912="","",'S.D.PASTE SHEET'!W912)</f>
        <v/>
      </c>
      <c s="86" t="str">
        <f>IF('S.D.PASTE SHEET'!X912="","",'S.D.PASTE SHEET'!X912)</f>
        <v/>
      </c>
      <c s="86" t="str">
        <f>IF('S.D.PASTE SHEET'!Y912="","",'S.D.PASTE SHEET'!Y912)</f>
        <v/>
      </c>
      <c s="86" t="str">
        <f>IF('S.D.PASTE SHEET'!Z912="","",'S.D.PASTE SHEET'!Z912)</f>
        <v/>
      </c>
      <c s="86" t="str">
        <f>IF('S.D.PASTE SHEET'!AA912="","",'S.D.PASTE SHEET'!AA912)</f>
        <v/>
      </c>
      <c s="86" t="str">
        <f>IF('S.D.PASTE SHEET'!AB912="","",'S.D.PASTE SHEET'!AB912)</f>
        <v/>
      </c>
      <c s="86" t="str">
        <f>IF('S.D.PASTE SHEET'!AC912="","",'S.D.PASTE SHEET'!AC912)</f>
        <v/>
      </c>
      <c s="86" t="str">
        <f>IF('S.D.PASTE SHEET'!AD912="","",'S.D.PASTE SHEET'!AD912)</f>
        <v/>
      </c>
      <c s="87"/>
      <c s="88" t="str">
        <f>IF(AK912="","",IF(AK912&gt;0,COUNT($AG$2:AG912),""))</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12" s="88" t="str">
        <f>IF(BC912="","",IF(BC912&gt;0,COUNT($AY$2:AY912),""))</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13" spans="1:66" ht="15.75" customHeight="1">
      <c r="A913" s="86" t="str">
        <f>IF('S.D.PASTE SHEET'!A913="","",'S.D.PASTE SHEET'!A913)</f>
        <v/>
      </c>
      <c s="86" t="str">
        <f>IF('S.D.PASTE SHEET'!B913="","",'S.D.PASTE SHEET'!B913)</f>
        <v/>
      </c>
      <c s="86" t="str">
        <f>IF('S.D.PASTE SHEET'!C913="","",'S.D.PASTE SHEET'!C913)</f>
        <v/>
      </c>
      <c s="86" t="str">
        <f>IF('S.D.PASTE SHEET'!D913="","",'S.D.PASTE SHEET'!D913)</f>
        <v/>
      </c>
      <c s="86" t="str">
        <f>IF('S.D.PASTE SHEET'!E913="","",'S.D.PASTE SHEET'!E913)</f>
        <v/>
      </c>
      <c s="86" t="str">
        <f>IF('S.D.PASTE SHEET'!F913="","",'S.D.PASTE SHEET'!F913)</f>
        <v/>
      </c>
      <c s="86" t="str">
        <f>IF('S.D.PASTE SHEET'!G913="","",'S.D.PASTE SHEET'!G913)</f>
        <v/>
      </c>
      <c s="86" t="str">
        <f>IF('S.D.PASTE SHEET'!H913="","",'S.D.PASTE SHEET'!H913)</f>
        <v/>
      </c>
      <c s="86" t="str">
        <f>IF('S.D.PASTE SHEET'!I913="","",'S.D.PASTE SHEET'!I913)</f>
        <v/>
      </c>
      <c s="86" t="str">
        <f>IF('S.D.PASTE SHEET'!J913="","",'S.D.PASTE SHEET'!J913)</f>
        <v/>
      </c>
      <c s="86" t="str">
        <f>IF('S.D.PASTE SHEET'!K913="","",'S.D.PASTE SHEET'!K913)</f>
        <v/>
      </c>
      <c s="86" t="str">
        <f>IF('S.D.PASTE SHEET'!L913="","",'S.D.PASTE SHEET'!L913)</f>
        <v/>
      </c>
      <c s="86" t="str">
        <f>IF('S.D.PASTE SHEET'!M913="","",'S.D.PASTE SHEET'!M913)</f>
        <v/>
      </c>
      <c s="86" t="str">
        <f>IF('S.D.PASTE SHEET'!N913="","",'S.D.PASTE SHEET'!N913)</f>
        <v/>
      </c>
      <c s="86" t="str">
        <f>IF('S.D.PASTE SHEET'!O913="","",'S.D.PASTE SHEET'!O913)</f>
        <v/>
      </c>
      <c s="86" t="str">
        <f>IF('S.D.PASTE SHEET'!P913="","",'S.D.PASTE SHEET'!P913)</f>
        <v/>
      </c>
      <c s="86" t="str">
        <f>IF('S.D.PASTE SHEET'!Q913="","",'S.D.PASTE SHEET'!Q913)</f>
        <v/>
      </c>
      <c s="86" t="str">
        <f>IF('S.D.PASTE SHEET'!R913="","",'S.D.PASTE SHEET'!R913)</f>
        <v/>
      </c>
      <c s="86" t="str">
        <f>IF('S.D.PASTE SHEET'!S913="","",'S.D.PASTE SHEET'!S913)</f>
        <v/>
      </c>
      <c s="86" t="str">
        <f>IF('S.D.PASTE SHEET'!T913="","",'S.D.PASTE SHEET'!T913)</f>
        <v/>
      </c>
      <c s="86" t="str">
        <f>IF('S.D.PASTE SHEET'!U913="","",'S.D.PASTE SHEET'!U913)</f>
        <v/>
      </c>
      <c s="86" t="str">
        <f>IF('S.D.PASTE SHEET'!V913="","",'S.D.PASTE SHEET'!V913)</f>
        <v/>
      </c>
      <c s="86" t="str">
        <f>IF('S.D.PASTE SHEET'!W913="","",'S.D.PASTE SHEET'!W913)</f>
        <v/>
      </c>
      <c s="86" t="str">
        <f>IF('S.D.PASTE SHEET'!X913="","",'S.D.PASTE SHEET'!X913)</f>
        <v/>
      </c>
      <c s="86" t="str">
        <f>IF('S.D.PASTE SHEET'!Y913="","",'S.D.PASTE SHEET'!Y913)</f>
        <v/>
      </c>
      <c s="86" t="str">
        <f>IF('S.D.PASTE SHEET'!Z913="","",'S.D.PASTE SHEET'!Z913)</f>
        <v/>
      </c>
      <c s="86" t="str">
        <f>IF('S.D.PASTE SHEET'!AA913="","",'S.D.PASTE SHEET'!AA913)</f>
        <v/>
      </c>
      <c s="86" t="str">
        <f>IF('S.D.PASTE SHEET'!AB913="","",'S.D.PASTE SHEET'!AB913)</f>
        <v/>
      </c>
      <c s="86" t="str">
        <f>IF('S.D.PASTE SHEET'!AC913="","",'S.D.PASTE SHEET'!AC913)</f>
        <v/>
      </c>
      <c s="86" t="str">
        <f>IF('S.D.PASTE SHEET'!AD913="","",'S.D.PASTE SHEET'!AD913)</f>
        <v/>
      </c>
      <c s="87"/>
      <c s="88" t="str">
        <f>IF(AK913="","",IF(AK913&gt;0,COUNT($AG$2:AG913),""))</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13" s="88" t="str">
        <f>IF(BC913="","",IF(BC913&gt;0,COUNT($AY$2:AY913),""))</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14" spans="1:66" ht="15.75" customHeight="1">
      <c r="A914" s="86" t="str">
        <f>IF('S.D.PASTE SHEET'!A914="","",'S.D.PASTE SHEET'!A914)</f>
        <v/>
      </c>
      <c s="86" t="str">
        <f>IF('S.D.PASTE SHEET'!B914="","",'S.D.PASTE SHEET'!B914)</f>
        <v/>
      </c>
      <c s="86" t="str">
        <f>IF('S.D.PASTE SHEET'!C914="","",'S.D.PASTE SHEET'!C914)</f>
        <v/>
      </c>
      <c s="86" t="str">
        <f>IF('S.D.PASTE SHEET'!D914="","",'S.D.PASTE SHEET'!D914)</f>
        <v/>
      </c>
      <c s="86" t="str">
        <f>IF('S.D.PASTE SHEET'!E914="","",'S.D.PASTE SHEET'!E914)</f>
        <v/>
      </c>
      <c s="86" t="str">
        <f>IF('S.D.PASTE SHEET'!F914="","",'S.D.PASTE SHEET'!F914)</f>
        <v/>
      </c>
      <c s="86" t="str">
        <f>IF('S.D.PASTE SHEET'!G914="","",'S.D.PASTE SHEET'!G914)</f>
        <v/>
      </c>
      <c s="86" t="str">
        <f>IF('S.D.PASTE SHEET'!H914="","",'S.D.PASTE SHEET'!H914)</f>
        <v/>
      </c>
      <c s="86" t="str">
        <f>IF('S.D.PASTE SHEET'!I914="","",'S.D.PASTE SHEET'!I914)</f>
        <v/>
      </c>
      <c s="86" t="str">
        <f>IF('S.D.PASTE SHEET'!J914="","",'S.D.PASTE SHEET'!J914)</f>
        <v/>
      </c>
      <c s="86" t="str">
        <f>IF('S.D.PASTE SHEET'!K914="","",'S.D.PASTE SHEET'!K914)</f>
        <v/>
      </c>
      <c s="86" t="str">
        <f>IF('S.D.PASTE SHEET'!L914="","",'S.D.PASTE SHEET'!L914)</f>
        <v/>
      </c>
      <c s="86" t="str">
        <f>IF('S.D.PASTE SHEET'!M914="","",'S.D.PASTE SHEET'!M914)</f>
        <v/>
      </c>
      <c s="86" t="str">
        <f>IF('S.D.PASTE SHEET'!N914="","",'S.D.PASTE SHEET'!N914)</f>
        <v/>
      </c>
      <c s="86" t="str">
        <f>IF('S.D.PASTE SHEET'!O914="","",'S.D.PASTE SHEET'!O914)</f>
        <v/>
      </c>
      <c s="86" t="str">
        <f>IF('S.D.PASTE SHEET'!P914="","",'S.D.PASTE SHEET'!P914)</f>
        <v/>
      </c>
      <c s="86" t="str">
        <f>IF('S.D.PASTE SHEET'!Q914="","",'S.D.PASTE SHEET'!Q914)</f>
        <v/>
      </c>
      <c s="86" t="str">
        <f>IF('S.D.PASTE SHEET'!R914="","",'S.D.PASTE SHEET'!R914)</f>
        <v/>
      </c>
      <c s="86" t="str">
        <f>IF('S.D.PASTE SHEET'!S914="","",'S.D.PASTE SHEET'!S914)</f>
        <v/>
      </c>
      <c s="86" t="str">
        <f>IF('S.D.PASTE SHEET'!T914="","",'S.D.PASTE SHEET'!T914)</f>
        <v/>
      </c>
      <c s="86" t="str">
        <f>IF('S.D.PASTE SHEET'!U914="","",'S.D.PASTE SHEET'!U914)</f>
        <v/>
      </c>
      <c s="86" t="str">
        <f>IF('S.D.PASTE SHEET'!V914="","",'S.D.PASTE SHEET'!V914)</f>
        <v/>
      </c>
      <c s="86" t="str">
        <f>IF('S.D.PASTE SHEET'!W914="","",'S.D.PASTE SHEET'!W914)</f>
        <v/>
      </c>
      <c s="86" t="str">
        <f>IF('S.D.PASTE SHEET'!X914="","",'S.D.PASTE SHEET'!X914)</f>
        <v/>
      </c>
      <c s="86" t="str">
        <f>IF('S.D.PASTE SHEET'!Y914="","",'S.D.PASTE SHEET'!Y914)</f>
        <v/>
      </c>
      <c s="86" t="str">
        <f>IF('S.D.PASTE SHEET'!Z914="","",'S.D.PASTE SHEET'!Z914)</f>
        <v/>
      </c>
      <c s="86" t="str">
        <f>IF('S.D.PASTE SHEET'!AA914="","",'S.D.PASTE SHEET'!AA914)</f>
        <v/>
      </c>
      <c s="86" t="str">
        <f>IF('S.D.PASTE SHEET'!AB914="","",'S.D.PASTE SHEET'!AB914)</f>
        <v/>
      </c>
      <c s="86" t="str">
        <f>IF('S.D.PASTE SHEET'!AC914="","",'S.D.PASTE SHEET'!AC914)</f>
        <v/>
      </c>
      <c s="86" t="str">
        <f>IF('S.D.PASTE SHEET'!AD914="","",'S.D.PASTE SHEET'!AD914)</f>
        <v/>
      </c>
      <c s="87"/>
      <c s="88" t="str">
        <f>IF(AK914="","",IF(AK914&gt;0,COUNT($AG$2:AG914),""))</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14" s="88" t="str">
        <f>IF(BC914="","",IF(BC914&gt;0,COUNT($AY$2:AY914),""))</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15" spans="1:66" ht="15.75" customHeight="1">
      <c r="A915" s="86" t="str">
        <f>IF('S.D.PASTE SHEET'!A915="","",'S.D.PASTE SHEET'!A915)</f>
        <v/>
      </c>
      <c s="86" t="str">
        <f>IF('S.D.PASTE SHEET'!B915="","",'S.D.PASTE SHEET'!B915)</f>
        <v/>
      </c>
      <c s="86" t="str">
        <f>IF('S.D.PASTE SHEET'!C915="","",'S.D.PASTE SHEET'!C915)</f>
        <v/>
      </c>
      <c s="86" t="str">
        <f>IF('S.D.PASTE SHEET'!D915="","",'S.D.PASTE SHEET'!D915)</f>
        <v/>
      </c>
      <c s="86" t="str">
        <f>IF('S.D.PASTE SHEET'!E915="","",'S.D.PASTE SHEET'!E915)</f>
        <v/>
      </c>
      <c s="86" t="str">
        <f>IF('S.D.PASTE SHEET'!F915="","",'S.D.PASTE SHEET'!F915)</f>
        <v/>
      </c>
      <c s="86" t="str">
        <f>IF('S.D.PASTE SHEET'!G915="","",'S.D.PASTE SHEET'!G915)</f>
        <v/>
      </c>
      <c s="86" t="str">
        <f>IF('S.D.PASTE SHEET'!H915="","",'S.D.PASTE SHEET'!H915)</f>
        <v/>
      </c>
      <c s="86" t="str">
        <f>IF('S.D.PASTE SHEET'!I915="","",'S.D.PASTE SHEET'!I915)</f>
        <v/>
      </c>
      <c s="86" t="str">
        <f>IF('S.D.PASTE SHEET'!J915="","",'S.D.PASTE SHEET'!J915)</f>
        <v/>
      </c>
      <c s="86" t="str">
        <f>IF('S.D.PASTE SHEET'!K915="","",'S.D.PASTE SHEET'!K915)</f>
        <v/>
      </c>
      <c s="86" t="str">
        <f>IF('S.D.PASTE SHEET'!L915="","",'S.D.PASTE SHEET'!L915)</f>
        <v/>
      </c>
      <c s="86" t="str">
        <f>IF('S.D.PASTE SHEET'!M915="","",'S.D.PASTE SHEET'!M915)</f>
        <v/>
      </c>
      <c s="86" t="str">
        <f>IF('S.D.PASTE SHEET'!N915="","",'S.D.PASTE SHEET'!N915)</f>
        <v/>
      </c>
      <c s="86" t="str">
        <f>IF('S.D.PASTE SHEET'!O915="","",'S.D.PASTE SHEET'!O915)</f>
        <v/>
      </c>
      <c s="86" t="str">
        <f>IF('S.D.PASTE SHEET'!P915="","",'S.D.PASTE SHEET'!P915)</f>
        <v/>
      </c>
      <c s="86" t="str">
        <f>IF('S.D.PASTE SHEET'!Q915="","",'S.D.PASTE SHEET'!Q915)</f>
        <v/>
      </c>
      <c s="86" t="str">
        <f>IF('S.D.PASTE SHEET'!R915="","",'S.D.PASTE SHEET'!R915)</f>
        <v/>
      </c>
      <c s="86" t="str">
        <f>IF('S.D.PASTE SHEET'!S915="","",'S.D.PASTE SHEET'!S915)</f>
        <v/>
      </c>
      <c s="86" t="str">
        <f>IF('S.D.PASTE SHEET'!T915="","",'S.D.PASTE SHEET'!T915)</f>
        <v/>
      </c>
      <c s="86" t="str">
        <f>IF('S.D.PASTE SHEET'!U915="","",'S.D.PASTE SHEET'!U915)</f>
        <v/>
      </c>
      <c s="86" t="str">
        <f>IF('S.D.PASTE SHEET'!V915="","",'S.D.PASTE SHEET'!V915)</f>
        <v/>
      </c>
      <c s="86" t="str">
        <f>IF('S.D.PASTE SHEET'!W915="","",'S.D.PASTE SHEET'!W915)</f>
        <v/>
      </c>
      <c s="86" t="str">
        <f>IF('S.D.PASTE SHEET'!X915="","",'S.D.PASTE SHEET'!X915)</f>
        <v/>
      </c>
      <c s="86" t="str">
        <f>IF('S.D.PASTE SHEET'!Y915="","",'S.D.PASTE SHEET'!Y915)</f>
        <v/>
      </c>
      <c s="86" t="str">
        <f>IF('S.D.PASTE SHEET'!Z915="","",'S.D.PASTE SHEET'!Z915)</f>
        <v/>
      </c>
      <c s="86" t="str">
        <f>IF('S.D.PASTE SHEET'!AA915="","",'S.D.PASTE SHEET'!AA915)</f>
        <v/>
      </c>
      <c s="86" t="str">
        <f>IF('S.D.PASTE SHEET'!AB915="","",'S.D.PASTE SHEET'!AB915)</f>
        <v/>
      </c>
      <c s="86" t="str">
        <f>IF('S.D.PASTE SHEET'!AC915="","",'S.D.PASTE SHEET'!AC915)</f>
        <v/>
      </c>
      <c s="86" t="str">
        <f>IF('S.D.PASTE SHEET'!AD915="","",'S.D.PASTE SHEET'!AD915)</f>
        <v/>
      </c>
      <c s="87"/>
      <c s="88" t="str">
        <f>IF(AK915="","",IF(AK915&gt;0,COUNT($AG$2:AG915),""))</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15" s="88" t="str">
        <f>IF(BC915="","",IF(BC915&gt;0,COUNT($AY$2:AY915),""))</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16" spans="1:66" ht="15.75" customHeight="1">
      <c r="A916" s="86" t="str">
        <f>IF('S.D.PASTE SHEET'!A916="","",'S.D.PASTE SHEET'!A916)</f>
        <v/>
      </c>
      <c s="86" t="str">
        <f>IF('S.D.PASTE SHEET'!B916="","",'S.D.PASTE SHEET'!B916)</f>
        <v/>
      </c>
      <c s="86" t="str">
        <f>IF('S.D.PASTE SHEET'!C916="","",'S.D.PASTE SHEET'!C916)</f>
        <v/>
      </c>
      <c s="86" t="str">
        <f>IF('S.D.PASTE SHEET'!D916="","",'S.D.PASTE SHEET'!D916)</f>
        <v/>
      </c>
      <c s="86" t="str">
        <f>IF('S.D.PASTE SHEET'!E916="","",'S.D.PASTE SHEET'!E916)</f>
        <v/>
      </c>
      <c s="86" t="str">
        <f>IF('S.D.PASTE SHEET'!F916="","",'S.D.PASTE SHEET'!F916)</f>
        <v/>
      </c>
      <c s="86" t="str">
        <f>IF('S.D.PASTE SHEET'!G916="","",'S.D.PASTE SHEET'!G916)</f>
        <v/>
      </c>
      <c s="86" t="str">
        <f>IF('S.D.PASTE SHEET'!H916="","",'S.D.PASTE SHEET'!H916)</f>
        <v/>
      </c>
      <c s="86" t="str">
        <f>IF('S.D.PASTE SHEET'!I916="","",'S.D.PASTE SHEET'!I916)</f>
        <v/>
      </c>
      <c s="86" t="str">
        <f>IF('S.D.PASTE SHEET'!J916="","",'S.D.PASTE SHEET'!J916)</f>
        <v/>
      </c>
      <c s="86" t="str">
        <f>IF('S.D.PASTE SHEET'!K916="","",'S.D.PASTE SHEET'!K916)</f>
        <v/>
      </c>
      <c s="86" t="str">
        <f>IF('S.D.PASTE SHEET'!L916="","",'S.D.PASTE SHEET'!L916)</f>
        <v/>
      </c>
      <c s="86" t="str">
        <f>IF('S.D.PASTE SHEET'!M916="","",'S.D.PASTE SHEET'!M916)</f>
        <v/>
      </c>
      <c s="86" t="str">
        <f>IF('S.D.PASTE SHEET'!N916="","",'S.D.PASTE SHEET'!N916)</f>
        <v/>
      </c>
      <c s="86" t="str">
        <f>IF('S.D.PASTE SHEET'!O916="","",'S.D.PASTE SHEET'!O916)</f>
        <v/>
      </c>
      <c s="86" t="str">
        <f>IF('S.D.PASTE SHEET'!P916="","",'S.D.PASTE SHEET'!P916)</f>
        <v/>
      </c>
      <c s="86" t="str">
        <f>IF('S.D.PASTE SHEET'!Q916="","",'S.D.PASTE SHEET'!Q916)</f>
        <v/>
      </c>
      <c s="86" t="str">
        <f>IF('S.D.PASTE SHEET'!R916="","",'S.D.PASTE SHEET'!R916)</f>
        <v/>
      </c>
      <c s="86" t="str">
        <f>IF('S.D.PASTE SHEET'!S916="","",'S.D.PASTE SHEET'!S916)</f>
        <v/>
      </c>
      <c s="86" t="str">
        <f>IF('S.D.PASTE SHEET'!T916="","",'S.D.PASTE SHEET'!T916)</f>
        <v/>
      </c>
      <c s="86" t="str">
        <f>IF('S.D.PASTE SHEET'!U916="","",'S.D.PASTE SHEET'!U916)</f>
        <v/>
      </c>
      <c s="86" t="str">
        <f>IF('S.D.PASTE SHEET'!V916="","",'S.D.PASTE SHEET'!V916)</f>
        <v/>
      </c>
      <c s="86" t="str">
        <f>IF('S.D.PASTE SHEET'!W916="","",'S.D.PASTE SHEET'!W916)</f>
        <v/>
      </c>
      <c s="86" t="str">
        <f>IF('S.D.PASTE SHEET'!X916="","",'S.D.PASTE SHEET'!X916)</f>
        <v/>
      </c>
      <c s="86" t="str">
        <f>IF('S.D.PASTE SHEET'!Y916="","",'S.D.PASTE SHEET'!Y916)</f>
        <v/>
      </c>
      <c s="86" t="str">
        <f>IF('S.D.PASTE SHEET'!Z916="","",'S.D.PASTE SHEET'!Z916)</f>
        <v/>
      </c>
      <c s="86" t="str">
        <f>IF('S.D.PASTE SHEET'!AA916="","",'S.D.PASTE SHEET'!AA916)</f>
        <v/>
      </c>
      <c s="86" t="str">
        <f>IF('S.D.PASTE SHEET'!AB916="","",'S.D.PASTE SHEET'!AB916)</f>
        <v/>
      </c>
      <c s="86" t="str">
        <f>IF('S.D.PASTE SHEET'!AC916="","",'S.D.PASTE SHEET'!AC916)</f>
        <v/>
      </c>
      <c s="86" t="str">
        <f>IF('S.D.PASTE SHEET'!AD916="","",'S.D.PASTE SHEET'!AD916)</f>
        <v/>
      </c>
      <c s="87"/>
      <c s="88" t="str">
        <f>IF(AK916="","",IF(AK916&gt;0,COUNT($AG$2:AG916),""))</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16" s="88" t="str">
        <f>IF(BC916="","",IF(BC916&gt;0,COUNT($AY$2:AY916),""))</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17" spans="1:66" ht="15.75" customHeight="1">
      <c r="A917" s="86" t="str">
        <f>IF('S.D.PASTE SHEET'!A917="","",'S.D.PASTE SHEET'!A917)</f>
        <v/>
      </c>
      <c s="86" t="str">
        <f>IF('S.D.PASTE SHEET'!B917="","",'S.D.PASTE SHEET'!B917)</f>
        <v/>
      </c>
      <c s="86" t="str">
        <f>IF('S.D.PASTE SHEET'!C917="","",'S.D.PASTE SHEET'!C917)</f>
        <v/>
      </c>
      <c s="86" t="str">
        <f>IF('S.D.PASTE SHEET'!D917="","",'S.D.PASTE SHEET'!D917)</f>
        <v/>
      </c>
      <c s="86" t="str">
        <f>IF('S.D.PASTE SHEET'!E917="","",'S.D.PASTE SHEET'!E917)</f>
        <v/>
      </c>
      <c s="86" t="str">
        <f>IF('S.D.PASTE SHEET'!F917="","",'S.D.PASTE SHEET'!F917)</f>
        <v/>
      </c>
      <c s="86" t="str">
        <f>IF('S.D.PASTE SHEET'!G917="","",'S.D.PASTE SHEET'!G917)</f>
        <v/>
      </c>
      <c s="86" t="str">
        <f>IF('S.D.PASTE SHEET'!H917="","",'S.D.PASTE SHEET'!H917)</f>
        <v/>
      </c>
      <c s="86" t="str">
        <f>IF('S.D.PASTE SHEET'!I917="","",'S.D.PASTE SHEET'!I917)</f>
        <v/>
      </c>
      <c s="86" t="str">
        <f>IF('S.D.PASTE SHEET'!J917="","",'S.D.PASTE SHEET'!J917)</f>
        <v/>
      </c>
      <c s="86" t="str">
        <f>IF('S.D.PASTE SHEET'!K917="","",'S.D.PASTE SHEET'!K917)</f>
        <v/>
      </c>
      <c s="86" t="str">
        <f>IF('S.D.PASTE SHEET'!L917="","",'S.D.PASTE SHEET'!L917)</f>
        <v/>
      </c>
      <c s="86" t="str">
        <f>IF('S.D.PASTE SHEET'!M917="","",'S.D.PASTE SHEET'!M917)</f>
        <v/>
      </c>
      <c s="86" t="str">
        <f>IF('S.D.PASTE SHEET'!N917="","",'S.D.PASTE SHEET'!N917)</f>
        <v/>
      </c>
      <c s="86" t="str">
        <f>IF('S.D.PASTE SHEET'!O917="","",'S.D.PASTE SHEET'!O917)</f>
        <v/>
      </c>
      <c s="86" t="str">
        <f>IF('S.D.PASTE SHEET'!P917="","",'S.D.PASTE SHEET'!P917)</f>
        <v/>
      </c>
      <c s="86" t="str">
        <f>IF('S.D.PASTE SHEET'!Q917="","",'S.D.PASTE SHEET'!Q917)</f>
        <v/>
      </c>
      <c s="86" t="str">
        <f>IF('S.D.PASTE SHEET'!R917="","",'S.D.PASTE SHEET'!R917)</f>
        <v/>
      </c>
      <c s="86" t="str">
        <f>IF('S.D.PASTE SHEET'!S917="","",'S.D.PASTE SHEET'!S917)</f>
        <v/>
      </c>
      <c s="86" t="str">
        <f>IF('S.D.PASTE SHEET'!T917="","",'S.D.PASTE SHEET'!T917)</f>
        <v/>
      </c>
      <c s="86" t="str">
        <f>IF('S.D.PASTE SHEET'!U917="","",'S.D.PASTE SHEET'!U917)</f>
        <v/>
      </c>
      <c s="86" t="str">
        <f>IF('S.D.PASTE SHEET'!V917="","",'S.D.PASTE SHEET'!V917)</f>
        <v/>
      </c>
      <c s="86" t="str">
        <f>IF('S.D.PASTE SHEET'!W917="","",'S.D.PASTE SHEET'!W917)</f>
        <v/>
      </c>
      <c s="86" t="str">
        <f>IF('S.D.PASTE SHEET'!X917="","",'S.D.PASTE SHEET'!X917)</f>
        <v/>
      </c>
      <c s="86" t="str">
        <f>IF('S.D.PASTE SHEET'!Y917="","",'S.D.PASTE SHEET'!Y917)</f>
        <v/>
      </c>
      <c s="86" t="str">
        <f>IF('S.D.PASTE SHEET'!Z917="","",'S.D.PASTE SHEET'!Z917)</f>
        <v/>
      </c>
      <c s="86" t="str">
        <f>IF('S.D.PASTE SHEET'!AA917="","",'S.D.PASTE SHEET'!AA917)</f>
        <v/>
      </c>
      <c s="86" t="str">
        <f>IF('S.D.PASTE SHEET'!AB917="","",'S.D.PASTE SHEET'!AB917)</f>
        <v/>
      </c>
      <c s="86" t="str">
        <f>IF('S.D.PASTE SHEET'!AC917="","",'S.D.PASTE SHEET'!AC917)</f>
        <v/>
      </c>
      <c s="86" t="str">
        <f>IF('S.D.PASTE SHEET'!AD917="","",'S.D.PASTE SHEET'!AD917)</f>
        <v/>
      </c>
      <c s="87"/>
      <c s="88" t="str">
        <f>IF(AK917="","",IF(AK917&gt;0,COUNT($AG$2:AG917),""))</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17" s="88" t="str">
        <f>IF(BC917="","",IF(BC917&gt;0,COUNT($AY$2:AY917),""))</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18" spans="1:66" ht="15.75" customHeight="1">
      <c r="A918" s="86" t="str">
        <f>IF('S.D.PASTE SHEET'!A918="","",'S.D.PASTE SHEET'!A918)</f>
        <v/>
      </c>
      <c s="86" t="str">
        <f>IF('S.D.PASTE SHEET'!B918="","",'S.D.PASTE SHEET'!B918)</f>
        <v/>
      </c>
      <c s="86" t="str">
        <f>IF('S.D.PASTE SHEET'!C918="","",'S.D.PASTE SHEET'!C918)</f>
        <v/>
      </c>
      <c s="86" t="str">
        <f>IF('S.D.PASTE SHEET'!D918="","",'S.D.PASTE SHEET'!D918)</f>
        <v/>
      </c>
      <c s="86" t="str">
        <f>IF('S.D.PASTE SHEET'!E918="","",'S.D.PASTE SHEET'!E918)</f>
        <v/>
      </c>
      <c s="86" t="str">
        <f>IF('S.D.PASTE SHEET'!F918="","",'S.D.PASTE SHEET'!F918)</f>
        <v/>
      </c>
      <c s="86" t="str">
        <f>IF('S.D.PASTE SHEET'!G918="","",'S.D.PASTE SHEET'!G918)</f>
        <v/>
      </c>
      <c s="86" t="str">
        <f>IF('S.D.PASTE SHEET'!H918="","",'S.D.PASTE SHEET'!H918)</f>
        <v/>
      </c>
      <c s="86" t="str">
        <f>IF('S.D.PASTE SHEET'!I918="","",'S.D.PASTE SHEET'!I918)</f>
        <v/>
      </c>
      <c s="86" t="str">
        <f>IF('S.D.PASTE SHEET'!J918="","",'S.D.PASTE SHEET'!J918)</f>
        <v/>
      </c>
      <c s="86" t="str">
        <f>IF('S.D.PASTE SHEET'!K918="","",'S.D.PASTE SHEET'!K918)</f>
        <v/>
      </c>
      <c s="86" t="str">
        <f>IF('S.D.PASTE SHEET'!L918="","",'S.D.PASTE SHEET'!L918)</f>
        <v/>
      </c>
      <c s="86" t="str">
        <f>IF('S.D.PASTE SHEET'!M918="","",'S.D.PASTE SHEET'!M918)</f>
        <v/>
      </c>
      <c s="86" t="str">
        <f>IF('S.D.PASTE SHEET'!N918="","",'S.D.PASTE SHEET'!N918)</f>
        <v/>
      </c>
      <c s="86" t="str">
        <f>IF('S.D.PASTE SHEET'!O918="","",'S.D.PASTE SHEET'!O918)</f>
        <v/>
      </c>
      <c s="86" t="str">
        <f>IF('S.D.PASTE SHEET'!P918="","",'S.D.PASTE SHEET'!P918)</f>
        <v/>
      </c>
      <c s="86" t="str">
        <f>IF('S.D.PASTE SHEET'!Q918="","",'S.D.PASTE SHEET'!Q918)</f>
        <v/>
      </c>
      <c s="86" t="str">
        <f>IF('S.D.PASTE SHEET'!R918="","",'S.D.PASTE SHEET'!R918)</f>
        <v/>
      </c>
      <c s="86" t="str">
        <f>IF('S.D.PASTE SHEET'!S918="","",'S.D.PASTE SHEET'!S918)</f>
        <v/>
      </c>
      <c s="86" t="str">
        <f>IF('S.D.PASTE SHEET'!T918="","",'S.D.PASTE SHEET'!T918)</f>
        <v/>
      </c>
      <c s="86" t="str">
        <f>IF('S.D.PASTE SHEET'!U918="","",'S.D.PASTE SHEET'!U918)</f>
        <v/>
      </c>
      <c s="86" t="str">
        <f>IF('S.D.PASTE SHEET'!V918="","",'S.D.PASTE SHEET'!V918)</f>
        <v/>
      </c>
      <c s="86" t="str">
        <f>IF('S.D.PASTE SHEET'!W918="","",'S.D.PASTE SHEET'!W918)</f>
        <v/>
      </c>
      <c s="86" t="str">
        <f>IF('S.D.PASTE SHEET'!X918="","",'S.D.PASTE SHEET'!X918)</f>
        <v/>
      </c>
      <c s="86" t="str">
        <f>IF('S.D.PASTE SHEET'!Y918="","",'S.D.PASTE SHEET'!Y918)</f>
        <v/>
      </c>
      <c s="86" t="str">
        <f>IF('S.D.PASTE SHEET'!Z918="","",'S.D.PASTE SHEET'!Z918)</f>
        <v/>
      </c>
      <c s="86" t="str">
        <f>IF('S.D.PASTE SHEET'!AA918="","",'S.D.PASTE SHEET'!AA918)</f>
        <v/>
      </c>
      <c s="86" t="str">
        <f>IF('S.D.PASTE SHEET'!AB918="","",'S.D.PASTE SHEET'!AB918)</f>
        <v/>
      </c>
      <c s="86" t="str">
        <f>IF('S.D.PASTE SHEET'!AC918="","",'S.D.PASTE SHEET'!AC918)</f>
        <v/>
      </c>
      <c s="86" t="str">
        <f>IF('S.D.PASTE SHEET'!AD918="","",'S.D.PASTE SHEET'!AD918)</f>
        <v/>
      </c>
      <c s="87"/>
      <c s="88" t="str">
        <f>IF(AK918="","",IF(AK918&gt;0,COUNT($AG$2:AG918),""))</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18" s="88" t="str">
        <f>IF(BC918="","",IF(BC918&gt;0,COUNT($AY$2:AY918),""))</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19" spans="1:66" ht="15.75" customHeight="1">
      <c r="A919" s="86" t="str">
        <f>IF('S.D.PASTE SHEET'!A919="","",'S.D.PASTE SHEET'!A919)</f>
        <v/>
      </c>
      <c s="86" t="str">
        <f>IF('S.D.PASTE SHEET'!B919="","",'S.D.PASTE SHEET'!B919)</f>
        <v/>
      </c>
      <c s="86" t="str">
        <f>IF('S.D.PASTE SHEET'!C919="","",'S.D.PASTE SHEET'!C919)</f>
        <v/>
      </c>
      <c s="86" t="str">
        <f>IF('S.D.PASTE SHEET'!D919="","",'S.D.PASTE SHEET'!D919)</f>
        <v/>
      </c>
      <c s="86" t="str">
        <f>IF('S.D.PASTE SHEET'!E919="","",'S.D.PASTE SHEET'!E919)</f>
        <v/>
      </c>
      <c s="86" t="str">
        <f>IF('S.D.PASTE SHEET'!F919="","",'S.D.PASTE SHEET'!F919)</f>
        <v/>
      </c>
      <c s="86" t="str">
        <f>IF('S.D.PASTE SHEET'!G919="","",'S.D.PASTE SHEET'!G919)</f>
        <v/>
      </c>
      <c s="86" t="str">
        <f>IF('S.D.PASTE SHEET'!H919="","",'S.D.PASTE SHEET'!H919)</f>
        <v/>
      </c>
      <c s="86" t="str">
        <f>IF('S.D.PASTE SHEET'!I919="","",'S.D.PASTE SHEET'!I919)</f>
        <v/>
      </c>
      <c s="86" t="str">
        <f>IF('S.D.PASTE SHEET'!J919="","",'S.D.PASTE SHEET'!J919)</f>
        <v/>
      </c>
      <c s="86" t="str">
        <f>IF('S.D.PASTE SHEET'!K919="","",'S.D.PASTE SHEET'!K919)</f>
        <v/>
      </c>
      <c s="86" t="str">
        <f>IF('S.D.PASTE SHEET'!L919="","",'S.D.PASTE SHEET'!L919)</f>
        <v/>
      </c>
      <c s="86" t="str">
        <f>IF('S.D.PASTE SHEET'!M919="","",'S.D.PASTE SHEET'!M919)</f>
        <v/>
      </c>
      <c s="86" t="str">
        <f>IF('S.D.PASTE SHEET'!N919="","",'S.D.PASTE SHEET'!N919)</f>
        <v/>
      </c>
      <c s="86" t="str">
        <f>IF('S.D.PASTE SHEET'!O919="","",'S.D.PASTE SHEET'!O919)</f>
        <v/>
      </c>
      <c s="86" t="str">
        <f>IF('S.D.PASTE SHEET'!P919="","",'S.D.PASTE SHEET'!P919)</f>
        <v/>
      </c>
      <c s="86" t="str">
        <f>IF('S.D.PASTE SHEET'!Q919="","",'S.D.PASTE SHEET'!Q919)</f>
        <v/>
      </c>
      <c s="86" t="str">
        <f>IF('S.D.PASTE SHEET'!R919="","",'S.D.PASTE SHEET'!R919)</f>
        <v/>
      </c>
      <c s="86" t="str">
        <f>IF('S.D.PASTE SHEET'!S919="","",'S.D.PASTE SHEET'!S919)</f>
        <v/>
      </c>
      <c s="86" t="str">
        <f>IF('S.D.PASTE SHEET'!T919="","",'S.D.PASTE SHEET'!T919)</f>
        <v/>
      </c>
      <c s="86" t="str">
        <f>IF('S.D.PASTE SHEET'!U919="","",'S.D.PASTE SHEET'!U919)</f>
        <v/>
      </c>
      <c s="86" t="str">
        <f>IF('S.D.PASTE SHEET'!V919="","",'S.D.PASTE SHEET'!V919)</f>
        <v/>
      </c>
      <c s="86" t="str">
        <f>IF('S.D.PASTE SHEET'!W919="","",'S.D.PASTE SHEET'!W919)</f>
        <v/>
      </c>
      <c s="86" t="str">
        <f>IF('S.D.PASTE SHEET'!X919="","",'S.D.PASTE SHEET'!X919)</f>
        <v/>
      </c>
      <c s="86" t="str">
        <f>IF('S.D.PASTE SHEET'!Y919="","",'S.D.PASTE SHEET'!Y919)</f>
        <v/>
      </c>
      <c s="86" t="str">
        <f>IF('S.D.PASTE SHEET'!Z919="","",'S.D.PASTE SHEET'!Z919)</f>
        <v/>
      </c>
      <c s="86" t="str">
        <f>IF('S.D.PASTE SHEET'!AA919="","",'S.D.PASTE SHEET'!AA919)</f>
        <v/>
      </c>
      <c s="86" t="str">
        <f>IF('S.D.PASTE SHEET'!AB919="","",'S.D.PASTE SHEET'!AB919)</f>
        <v/>
      </c>
      <c s="86" t="str">
        <f>IF('S.D.PASTE SHEET'!AC919="","",'S.D.PASTE SHEET'!AC919)</f>
        <v/>
      </c>
      <c s="86" t="str">
        <f>IF('S.D.PASTE SHEET'!AD919="","",'S.D.PASTE SHEET'!AD919)</f>
        <v/>
      </c>
      <c s="87"/>
      <c s="88" t="str">
        <f>IF(AK919="","",IF(AK919&gt;0,COUNT($AG$2:AG919),""))</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19" s="88" t="str">
        <f>IF(BC919="","",IF(BC919&gt;0,COUNT($AY$2:AY919),""))</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20" spans="1:66" ht="15.75" customHeight="1">
      <c r="A920" s="86" t="str">
        <f>IF('S.D.PASTE SHEET'!A920="","",'S.D.PASTE SHEET'!A920)</f>
        <v/>
      </c>
      <c s="86" t="str">
        <f>IF('S.D.PASTE SHEET'!B920="","",'S.D.PASTE SHEET'!B920)</f>
        <v/>
      </c>
      <c s="86" t="str">
        <f>IF('S.D.PASTE SHEET'!C920="","",'S.D.PASTE SHEET'!C920)</f>
        <v/>
      </c>
      <c s="86" t="str">
        <f>IF('S.D.PASTE SHEET'!D920="","",'S.D.PASTE SHEET'!D920)</f>
        <v/>
      </c>
      <c s="86" t="str">
        <f>IF('S.D.PASTE SHEET'!E920="","",'S.D.PASTE SHEET'!E920)</f>
        <v/>
      </c>
      <c s="86" t="str">
        <f>IF('S.D.PASTE SHEET'!F920="","",'S.D.PASTE SHEET'!F920)</f>
        <v/>
      </c>
      <c s="86" t="str">
        <f>IF('S.D.PASTE SHEET'!G920="","",'S.D.PASTE SHEET'!G920)</f>
        <v/>
      </c>
      <c s="86" t="str">
        <f>IF('S.D.PASTE SHEET'!H920="","",'S.D.PASTE SHEET'!H920)</f>
        <v/>
      </c>
      <c s="86" t="str">
        <f>IF('S.D.PASTE SHEET'!I920="","",'S.D.PASTE SHEET'!I920)</f>
        <v/>
      </c>
      <c s="86" t="str">
        <f>IF('S.D.PASTE SHEET'!J920="","",'S.D.PASTE SHEET'!J920)</f>
        <v/>
      </c>
      <c s="86" t="str">
        <f>IF('S.D.PASTE SHEET'!K920="","",'S.D.PASTE SHEET'!K920)</f>
        <v/>
      </c>
      <c s="86" t="str">
        <f>IF('S.D.PASTE SHEET'!L920="","",'S.D.PASTE SHEET'!L920)</f>
        <v/>
      </c>
      <c s="86" t="str">
        <f>IF('S.D.PASTE SHEET'!M920="","",'S.D.PASTE SHEET'!M920)</f>
        <v/>
      </c>
      <c s="86" t="str">
        <f>IF('S.D.PASTE SHEET'!N920="","",'S.D.PASTE SHEET'!N920)</f>
        <v/>
      </c>
      <c s="86" t="str">
        <f>IF('S.D.PASTE SHEET'!O920="","",'S.D.PASTE SHEET'!O920)</f>
        <v/>
      </c>
      <c s="86" t="str">
        <f>IF('S.D.PASTE SHEET'!P920="","",'S.D.PASTE SHEET'!P920)</f>
        <v/>
      </c>
      <c s="86" t="str">
        <f>IF('S.D.PASTE SHEET'!Q920="","",'S.D.PASTE SHEET'!Q920)</f>
        <v/>
      </c>
      <c s="86" t="str">
        <f>IF('S.D.PASTE SHEET'!R920="","",'S.D.PASTE SHEET'!R920)</f>
        <v/>
      </c>
      <c s="86" t="str">
        <f>IF('S.D.PASTE SHEET'!S920="","",'S.D.PASTE SHEET'!S920)</f>
        <v/>
      </c>
      <c s="86" t="str">
        <f>IF('S.D.PASTE SHEET'!T920="","",'S.D.PASTE SHEET'!T920)</f>
        <v/>
      </c>
      <c s="86" t="str">
        <f>IF('S.D.PASTE SHEET'!U920="","",'S.D.PASTE SHEET'!U920)</f>
        <v/>
      </c>
      <c s="86" t="str">
        <f>IF('S.D.PASTE SHEET'!V920="","",'S.D.PASTE SHEET'!V920)</f>
        <v/>
      </c>
      <c s="86" t="str">
        <f>IF('S.D.PASTE SHEET'!W920="","",'S.D.PASTE SHEET'!W920)</f>
        <v/>
      </c>
      <c s="86" t="str">
        <f>IF('S.D.PASTE SHEET'!X920="","",'S.D.PASTE SHEET'!X920)</f>
        <v/>
      </c>
      <c s="86" t="str">
        <f>IF('S.D.PASTE SHEET'!Y920="","",'S.D.PASTE SHEET'!Y920)</f>
        <v/>
      </c>
      <c s="86" t="str">
        <f>IF('S.D.PASTE SHEET'!Z920="","",'S.D.PASTE SHEET'!Z920)</f>
        <v/>
      </c>
      <c s="86" t="str">
        <f>IF('S.D.PASTE SHEET'!AA920="","",'S.D.PASTE SHEET'!AA920)</f>
        <v/>
      </c>
      <c s="86" t="str">
        <f>IF('S.D.PASTE SHEET'!AB920="","",'S.D.PASTE SHEET'!AB920)</f>
        <v/>
      </c>
      <c s="86" t="str">
        <f>IF('S.D.PASTE SHEET'!AC920="","",'S.D.PASTE SHEET'!AC920)</f>
        <v/>
      </c>
      <c s="86" t="str">
        <f>IF('S.D.PASTE SHEET'!AD920="","",'S.D.PASTE SHEET'!AD920)</f>
        <v/>
      </c>
      <c s="87"/>
      <c s="88" t="str">
        <f>IF(AK920="","",IF(AK920&gt;0,COUNT($AG$2:AG920),""))</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20" s="88" t="str">
        <f>IF(BC920="","",IF(BC920&gt;0,COUNT($AY$2:AY920),""))</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21" spans="1:66" ht="15.75" customHeight="1">
      <c r="A921" s="86" t="str">
        <f>IF('S.D.PASTE SHEET'!A921="","",'S.D.PASTE SHEET'!A921)</f>
        <v/>
      </c>
      <c s="86" t="str">
        <f>IF('S.D.PASTE SHEET'!B921="","",'S.D.PASTE SHEET'!B921)</f>
        <v/>
      </c>
      <c s="86" t="str">
        <f>IF('S.D.PASTE SHEET'!C921="","",'S.D.PASTE SHEET'!C921)</f>
        <v/>
      </c>
      <c s="86" t="str">
        <f>IF('S.D.PASTE SHEET'!D921="","",'S.D.PASTE SHEET'!D921)</f>
        <v/>
      </c>
      <c s="86" t="str">
        <f>IF('S.D.PASTE SHEET'!E921="","",'S.D.PASTE SHEET'!E921)</f>
        <v/>
      </c>
      <c s="86" t="str">
        <f>IF('S.D.PASTE SHEET'!F921="","",'S.D.PASTE SHEET'!F921)</f>
        <v/>
      </c>
      <c s="86" t="str">
        <f>IF('S.D.PASTE SHEET'!G921="","",'S.D.PASTE SHEET'!G921)</f>
        <v/>
      </c>
      <c s="86" t="str">
        <f>IF('S.D.PASTE SHEET'!H921="","",'S.D.PASTE SHEET'!H921)</f>
        <v/>
      </c>
      <c s="86" t="str">
        <f>IF('S.D.PASTE SHEET'!I921="","",'S.D.PASTE SHEET'!I921)</f>
        <v/>
      </c>
      <c s="86" t="str">
        <f>IF('S.D.PASTE SHEET'!J921="","",'S.D.PASTE SHEET'!J921)</f>
        <v/>
      </c>
      <c s="86" t="str">
        <f>IF('S.D.PASTE SHEET'!K921="","",'S.D.PASTE SHEET'!K921)</f>
        <v/>
      </c>
      <c s="86" t="str">
        <f>IF('S.D.PASTE SHEET'!L921="","",'S.D.PASTE SHEET'!L921)</f>
        <v/>
      </c>
      <c s="86" t="str">
        <f>IF('S.D.PASTE SHEET'!M921="","",'S.D.PASTE SHEET'!M921)</f>
        <v/>
      </c>
      <c s="86" t="str">
        <f>IF('S.D.PASTE SHEET'!N921="","",'S.D.PASTE SHEET'!N921)</f>
        <v/>
      </c>
      <c s="86" t="str">
        <f>IF('S.D.PASTE SHEET'!O921="","",'S.D.PASTE SHEET'!O921)</f>
        <v/>
      </c>
      <c s="86" t="str">
        <f>IF('S.D.PASTE SHEET'!P921="","",'S.D.PASTE SHEET'!P921)</f>
        <v/>
      </c>
      <c s="86" t="str">
        <f>IF('S.D.PASTE SHEET'!Q921="","",'S.D.PASTE SHEET'!Q921)</f>
        <v/>
      </c>
      <c s="86" t="str">
        <f>IF('S.D.PASTE SHEET'!R921="","",'S.D.PASTE SHEET'!R921)</f>
        <v/>
      </c>
      <c s="86" t="str">
        <f>IF('S.D.PASTE SHEET'!S921="","",'S.D.PASTE SHEET'!S921)</f>
        <v/>
      </c>
      <c s="86" t="str">
        <f>IF('S.D.PASTE SHEET'!T921="","",'S.D.PASTE SHEET'!T921)</f>
        <v/>
      </c>
      <c s="86" t="str">
        <f>IF('S.D.PASTE SHEET'!U921="","",'S.D.PASTE SHEET'!U921)</f>
        <v/>
      </c>
      <c s="86" t="str">
        <f>IF('S.D.PASTE SHEET'!V921="","",'S.D.PASTE SHEET'!V921)</f>
        <v/>
      </c>
      <c s="86" t="str">
        <f>IF('S.D.PASTE SHEET'!W921="","",'S.D.PASTE SHEET'!W921)</f>
        <v/>
      </c>
      <c s="86" t="str">
        <f>IF('S.D.PASTE SHEET'!X921="","",'S.D.PASTE SHEET'!X921)</f>
        <v/>
      </c>
      <c s="86" t="str">
        <f>IF('S.D.PASTE SHEET'!Y921="","",'S.D.PASTE SHEET'!Y921)</f>
        <v/>
      </c>
      <c s="86" t="str">
        <f>IF('S.D.PASTE SHEET'!Z921="","",'S.D.PASTE SHEET'!Z921)</f>
        <v/>
      </c>
      <c s="86" t="str">
        <f>IF('S.D.PASTE SHEET'!AA921="","",'S.D.PASTE SHEET'!AA921)</f>
        <v/>
      </c>
      <c s="86" t="str">
        <f>IF('S.D.PASTE SHEET'!AB921="","",'S.D.PASTE SHEET'!AB921)</f>
        <v/>
      </c>
      <c s="86" t="str">
        <f>IF('S.D.PASTE SHEET'!AC921="","",'S.D.PASTE SHEET'!AC921)</f>
        <v/>
      </c>
      <c s="86" t="str">
        <f>IF('S.D.PASTE SHEET'!AD921="","",'S.D.PASTE SHEET'!AD921)</f>
        <v/>
      </c>
      <c s="87"/>
      <c s="88" t="str">
        <f>IF(AK921="","",IF(AK921&gt;0,COUNT($AG$2:AG921),""))</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21" s="88" t="str">
        <f>IF(BC921="","",IF(BC921&gt;0,COUNT($AY$2:AY921),""))</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22" spans="1:66" ht="15.75" customHeight="1">
      <c r="A922" s="86" t="str">
        <f>IF('S.D.PASTE SHEET'!A922="","",'S.D.PASTE SHEET'!A922)</f>
        <v/>
      </c>
      <c s="86" t="str">
        <f>IF('S.D.PASTE SHEET'!B922="","",'S.D.PASTE SHEET'!B922)</f>
        <v/>
      </c>
      <c s="86" t="str">
        <f>IF('S.D.PASTE SHEET'!C922="","",'S.D.PASTE SHEET'!C922)</f>
        <v/>
      </c>
      <c s="86" t="str">
        <f>IF('S.D.PASTE SHEET'!D922="","",'S.D.PASTE SHEET'!D922)</f>
        <v/>
      </c>
      <c s="86" t="str">
        <f>IF('S.D.PASTE SHEET'!E922="","",'S.D.PASTE SHEET'!E922)</f>
        <v/>
      </c>
      <c s="86" t="str">
        <f>IF('S.D.PASTE SHEET'!F922="","",'S.D.PASTE SHEET'!F922)</f>
        <v/>
      </c>
      <c s="86" t="str">
        <f>IF('S.D.PASTE SHEET'!G922="","",'S.D.PASTE SHEET'!G922)</f>
        <v/>
      </c>
      <c s="86" t="str">
        <f>IF('S.D.PASTE SHEET'!H922="","",'S.D.PASTE SHEET'!H922)</f>
        <v/>
      </c>
      <c s="86" t="str">
        <f>IF('S.D.PASTE SHEET'!I922="","",'S.D.PASTE SHEET'!I922)</f>
        <v/>
      </c>
      <c s="86" t="str">
        <f>IF('S.D.PASTE SHEET'!J922="","",'S.D.PASTE SHEET'!J922)</f>
        <v/>
      </c>
      <c s="86" t="str">
        <f>IF('S.D.PASTE SHEET'!K922="","",'S.D.PASTE SHEET'!K922)</f>
        <v/>
      </c>
      <c s="86" t="str">
        <f>IF('S.D.PASTE SHEET'!L922="","",'S.D.PASTE SHEET'!L922)</f>
        <v/>
      </c>
      <c s="86" t="str">
        <f>IF('S.D.PASTE SHEET'!M922="","",'S.D.PASTE SHEET'!M922)</f>
        <v/>
      </c>
      <c s="86" t="str">
        <f>IF('S.D.PASTE SHEET'!N922="","",'S.D.PASTE SHEET'!N922)</f>
        <v/>
      </c>
      <c s="86" t="str">
        <f>IF('S.D.PASTE SHEET'!O922="","",'S.D.PASTE SHEET'!O922)</f>
        <v/>
      </c>
      <c s="86" t="str">
        <f>IF('S.D.PASTE SHEET'!P922="","",'S.D.PASTE SHEET'!P922)</f>
        <v/>
      </c>
      <c s="86" t="str">
        <f>IF('S.D.PASTE SHEET'!Q922="","",'S.D.PASTE SHEET'!Q922)</f>
        <v/>
      </c>
      <c s="86" t="str">
        <f>IF('S.D.PASTE SHEET'!R922="","",'S.D.PASTE SHEET'!R922)</f>
        <v/>
      </c>
      <c s="86" t="str">
        <f>IF('S.D.PASTE SHEET'!S922="","",'S.D.PASTE SHEET'!S922)</f>
        <v/>
      </c>
      <c s="86" t="str">
        <f>IF('S.D.PASTE SHEET'!T922="","",'S.D.PASTE SHEET'!T922)</f>
        <v/>
      </c>
      <c s="86" t="str">
        <f>IF('S.D.PASTE SHEET'!U922="","",'S.D.PASTE SHEET'!U922)</f>
        <v/>
      </c>
      <c s="86" t="str">
        <f>IF('S.D.PASTE SHEET'!V922="","",'S.D.PASTE SHEET'!V922)</f>
        <v/>
      </c>
      <c s="86" t="str">
        <f>IF('S.D.PASTE SHEET'!W922="","",'S.D.PASTE SHEET'!W922)</f>
        <v/>
      </c>
      <c s="86" t="str">
        <f>IF('S.D.PASTE SHEET'!X922="","",'S.D.PASTE SHEET'!X922)</f>
        <v/>
      </c>
      <c s="86" t="str">
        <f>IF('S.D.PASTE SHEET'!Y922="","",'S.D.PASTE SHEET'!Y922)</f>
        <v/>
      </c>
      <c s="86" t="str">
        <f>IF('S.D.PASTE SHEET'!Z922="","",'S.D.PASTE SHEET'!Z922)</f>
        <v/>
      </c>
      <c s="86" t="str">
        <f>IF('S.D.PASTE SHEET'!AA922="","",'S.D.PASTE SHEET'!AA922)</f>
        <v/>
      </c>
      <c s="86" t="str">
        <f>IF('S.D.PASTE SHEET'!AB922="","",'S.D.PASTE SHEET'!AB922)</f>
        <v/>
      </c>
      <c s="86" t="str">
        <f>IF('S.D.PASTE SHEET'!AC922="","",'S.D.PASTE SHEET'!AC922)</f>
        <v/>
      </c>
      <c s="86" t="str">
        <f>IF('S.D.PASTE SHEET'!AD922="","",'S.D.PASTE SHEET'!AD922)</f>
        <v/>
      </c>
      <c s="87"/>
      <c s="88" t="str">
        <f>IF(AK922="","",IF(AK922&gt;0,COUNT($AG$2:AG922),""))</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22" s="88" t="str">
        <f>IF(BC922="","",IF(BC922&gt;0,COUNT($AY$2:AY922),""))</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23" spans="1:66" ht="15.75" customHeight="1">
      <c r="A923" s="86" t="str">
        <f>IF('S.D.PASTE SHEET'!A923="","",'S.D.PASTE SHEET'!A923)</f>
        <v/>
      </c>
      <c s="86" t="str">
        <f>IF('S.D.PASTE SHEET'!B923="","",'S.D.PASTE SHEET'!B923)</f>
        <v/>
      </c>
      <c s="86" t="str">
        <f>IF('S.D.PASTE SHEET'!C923="","",'S.D.PASTE SHEET'!C923)</f>
        <v/>
      </c>
      <c s="86" t="str">
        <f>IF('S.D.PASTE SHEET'!D923="","",'S.D.PASTE SHEET'!D923)</f>
        <v/>
      </c>
      <c s="86" t="str">
        <f>IF('S.D.PASTE SHEET'!E923="","",'S.D.PASTE SHEET'!E923)</f>
        <v/>
      </c>
      <c s="86" t="str">
        <f>IF('S.D.PASTE SHEET'!F923="","",'S.D.PASTE SHEET'!F923)</f>
        <v/>
      </c>
      <c s="86" t="str">
        <f>IF('S.D.PASTE SHEET'!G923="","",'S.D.PASTE SHEET'!G923)</f>
        <v/>
      </c>
      <c s="86" t="str">
        <f>IF('S.D.PASTE SHEET'!H923="","",'S.D.PASTE SHEET'!H923)</f>
        <v/>
      </c>
      <c s="86" t="str">
        <f>IF('S.D.PASTE SHEET'!I923="","",'S.D.PASTE SHEET'!I923)</f>
        <v/>
      </c>
      <c s="86" t="str">
        <f>IF('S.D.PASTE SHEET'!J923="","",'S.D.PASTE SHEET'!J923)</f>
        <v/>
      </c>
      <c s="86" t="str">
        <f>IF('S.D.PASTE SHEET'!K923="","",'S.D.PASTE SHEET'!K923)</f>
        <v/>
      </c>
      <c s="86" t="str">
        <f>IF('S.D.PASTE SHEET'!L923="","",'S.D.PASTE SHEET'!L923)</f>
        <v/>
      </c>
      <c s="86" t="str">
        <f>IF('S.D.PASTE SHEET'!M923="","",'S.D.PASTE SHEET'!M923)</f>
        <v/>
      </c>
      <c s="86" t="str">
        <f>IF('S.D.PASTE SHEET'!N923="","",'S.D.PASTE SHEET'!N923)</f>
        <v/>
      </c>
      <c s="86" t="str">
        <f>IF('S.D.PASTE SHEET'!O923="","",'S.D.PASTE SHEET'!O923)</f>
        <v/>
      </c>
      <c s="86" t="str">
        <f>IF('S.D.PASTE SHEET'!P923="","",'S.D.PASTE SHEET'!P923)</f>
        <v/>
      </c>
      <c s="86" t="str">
        <f>IF('S.D.PASTE SHEET'!Q923="","",'S.D.PASTE SHEET'!Q923)</f>
        <v/>
      </c>
      <c s="86" t="str">
        <f>IF('S.D.PASTE SHEET'!R923="","",'S.D.PASTE SHEET'!R923)</f>
        <v/>
      </c>
      <c s="86" t="str">
        <f>IF('S.D.PASTE SHEET'!S923="","",'S.D.PASTE SHEET'!S923)</f>
        <v/>
      </c>
      <c s="86" t="str">
        <f>IF('S.D.PASTE SHEET'!T923="","",'S.D.PASTE SHEET'!T923)</f>
        <v/>
      </c>
      <c s="86" t="str">
        <f>IF('S.D.PASTE SHEET'!U923="","",'S.D.PASTE SHEET'!U923)</f>
        <v/>
      </c>
      <c s="86" t="str">
        <f>IF('S.D.PASTE SHEET'!V923="","",'S.D.PASTE SHEET'!V923)</f>
        <v/>
      </c>
      <c s="86" t="str">
        <f>IF('S.D.PASTE SHEET'!W923="","",'S.D.PASTE SHEET'!W923)</f>
        <v/>
      </c>
      <c s="86" t="str">
        <f>IF('S.D.PASTE SHEET'!X923="","",'S.D.PASTE SHEET'!X923)</f>
        <v/>
      </c>
      <c s="86" t="str">
        <f>IF('S.D.PASTE SHEET'!Y923="","",'S.D.PASTE SHEET'!Y923)</f>
        <v/>
      </c>
      <c s="86" t="str">
        <f>IF('S.D.PASTE SHEET'!Z923="","",'S.D.PASTE SHEET'!Z923)</f>
        <v/>
      </c>
      <c s="86" t="str">
        <f>IF('S.D.PASTE SHEET'!AA923="","",'S.D.PASTE SHEET'!AA923)</f>
        <v/>
      </c>
      <c s="86" t="str">
        <f>IF('S.D.PASTE SHEET'!AB923="","",'S.D.PASTE SHEET'!AB923)</f>
        <v/>
      </c>
      <c s="86" t="str">
        <f>IF('S.D.PASTE SHEET'!AC923="","",'S.D.PASTE SHEET'!AC923)</f>
        <v/>
      </c>
      <c s="86" t="str">
        <f>IF('S.D.PASTE SHEET'!AD923="","",'S.D.PASTE SHEET'!AD923)</f>
        <v/>
      </c>
      <c s="87"/>
      <c s="88" t="str">
        <f>IF(AK923="","",IF(AK923&gt;0,COUNT($AG$2:AG923),""))</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23" s="88" t="str">
        <f>IF(BC923="","",IF(BC923&gt;0,COUNT($AY$2:AY923),""))</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24" spans="1:66" ht="15.75" customHeight="1">
      <c r="A924" s="86" t="str">
        <f>IF('S.D.PASTE SHEET'!A924="","",'S.D.PASTE SHEET'!A924)</f>
        <v/>
      </c>
      <c s="86" t="str">
        <f>IF('S.D.PASTE SHEET'!B924="","",'S.D.PASTE SHEET'!B924)</f>
        <v/>
      </c>
      <c s="86" t="str">
        <f>IF('S.D.PASTE SHEET'!C924="","",'S.D.PASTE SHEET'!C924)</f>
        <v/>
      </c>
      <c s="86" t="str">
        <f>IF('S.D.PASTE SHEET'!D924="","",'S.D.PASTE SHEET'!D924)</f>
        <v/>
      </c>
      <c s="86" t="str">
        <f>IF('S.D.PASTE SHEET'!E924="","",'S.D.PASTE SHEET'!E924)</f>
        <v/>
      </c>
      <c s="86" t="str">
        <f>IF('S.D.PASTE SHEET'!F924="","",'S.D.PASTE SHEET'!F924)</f>
        <v/>
      </c>
      <c s="86" t="str">
        <f>IF('S.D.PASTE SHEET'!G924="","",'S.D.PASTE SHEET'!G924)</f>
        <v/>
      </c>
      <c s="86" t="str">
        <f>IF('S.D.PASTE SHEET'!H924="","",'S.D.PASTE SHEET'!H924)</f>
        <v/>
      </c>
      <c s="86" t="str">
        <f>IF('S.D.PASTE SHEET'!I924="","",'S.D.PASTE SHEET'!I924)</f>
        <v/>
      </c>
      <c s="86" t="str">
        <f>IF('S.D.PASTE SHEET'!J924="","",'S.D.PASTE SHEET'!J924)</f>
        <v/>
      </c>
      <c s="86" t="str">
        <f>IF('S.D.PASTE SHEET'!K924="","",'S.D.PASTE SHEET'!K924)</f>
        <v/>
      </c>
      <c s="86" t="str">
        <f>IF('S.D.PASTE SHEET'!L924="","",'S.D.PASTE SHEET'!L924)</f>
        <v/>
      </c>
      <c s="86" t="str">
        <f>IF('S.D.PASTE SHEET'!M924="","",'S.D.PASTE SHEET'!M924)</f>
        <v/>
      </c>
      <c s="86" t="str">
        <f>IF('S.D.PASTE SHEET'!N924="","",'S.D.PASTE SHEET'!N924)</f>
        <v/>
      </c>
      <c s="86" t="str">
        <f>IF('S.D.PASTE SHEET'!O924="","",'S.D.PASTE SHEET'!O924)</f>
        <v/>
      </c>
      <c s="86" t="str">
        <f>IF('S.D.PASTE SHEET'!P924="","",'S.D.PASTE SHEET'!P924)</f>
        <v/>
      </c>
      <c s="86" t="str">
        <f>IF('S.D.PASTE SHEET'!Q924="","",'S.D.PASTE SHEET'!Q924)</f>
        <v/>
      </c>
      <c s="86" t="str">
        <f>IF('S.D.PASTE SHEET'!R924="","",'S.D.PASTE SHEET'!R924)</f>
        <v/>
      </c>
      <c s="86" t="str">
        <f>IF('S.D.PASTE SHEET'!S924="","",'S.D.PASTE SHEET'!S924)</f>
        <v/>
      </c>
      <c s="86" t="str">
        <f>IF('S.D.PASTE SHEET'!T924="","",'S.D.PASTE SHEET'!T924)</f>
        <v/>
      </c>
      <c s="86" t="str">
        <f>IF('S.D.PASTE SHEET'!U924="","",'S.D.PASTE SHEET'!U924)</f>
        <v/>
      </c>
      <c s="86" t="str">
        <f>IF('S.D.PASTE SHEET'!V924="","",'S.D.PASTE SHEET'!V924)</f>
        <v/>
      </c>
      <c s="86" t="str">
        <f>IF('S.D.PASTE SHEET'!W924="","",'S.D.PASTE SHEET'!W924)</f>
        <v/>
      </c>
      <c s="86" t="str">
        <f>IF('S.D.PASTE SHEET'!X924="","",'S.D.PASTE SHEET'!X924)</f>
        <v/>
      </c>
      <c s="86" t="str">
        <f>IF('S.D.PASTE SHEET'!Y924="","",'S.D.PASTE SHEET'!Y924)</f>
        <v/>
      </c>
      <c s="86" t="str">
        <f>IF('S.D.PASTE SHEET'!Z924="","",'S.D.PASTE SHEET'!Z924)</f>
        <v/>
      </c>
      <c s="86" t="str">
        <f>IF('S.D.PASTE SHEET'!AA924="","",'S.D.PASTE SHEET'!AA924)</f>
        <v/>
      </c>
      <c s="86" t="str">
        <f>IF('S.D.PASTE SHEET'!AB924="","",'S.D.PASTE SHEET'!AB924)</f>
        <v/>
      </c>
      <c s="86" t="str">
        <f>IF('S.D.PASTE SHEET'!AC924="","",'S.D.PASTE SHEET'!AC924)</f>
        <v/>
      </c>
      <c s="86" t="str">
        <f>IF('S.D.PASTE SHEET'!AD924="","",'S.D.PASTE SHEET'!AD924)</f>
        <v/>
      </c>
      <c s="87"/>
      <c s="88" t="str">
        <f>IF(AK924="","",IF(AK924&gt;0,COUNT($AG$2:AG924),""))</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24" s="88" t="str">
        <f>IF(BC924="","",IF(BC924&gt;0,COUNT($AY$2:AY924),""))</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25" spans="1:66" ht="15.75" customHeight="1">
      <c r="A925" s="86" t="str">
        <f>IF('S.D.PASTE SHEET'!A925="","",'S.D.PASTE SHEET'!A925)</f>
        <v/>
      </c>
      <c s="86" t="str">
        <f>IF('S.D.PASTE SHEET'!B925="","",'S.D.PASTE SHEET'!B925)</f>
        <v/>
      </c>
      <c s="86" t="str">
        <f>IF('S.D.PASTE SHEET'!C925="","",'S.D.PASTE SHEET'!C925)</f>
        <v/>
      </c>
      <c s="86" t="str">
        <f>IF('S.D.PASTE SHEET'!D925="","",'S.D.PASTE SHEET'!D925)</f>
        <v/>
      </c>
      <c s="86" t="str">
        <f>IF('S.D.PASTE SHEET'!E925="","",'S.D.PASTE SHEET'!E925)</f>
        <v/>
      </c>
      <c s="86" t="str">
        <f>IF('S.D.PASTE SHEET'!F925="","",'S.D.PASTE SHEET'!F925)</f>
        <v/>
      </c>
      <c s="86" t="str">
        <f>IF('S.D.PASTE SHEET'!G925="","",'S.D.PASTE SHEET'!G925)</f>
        <v/>
      </c>
      <c s="86" t="str">
        <f>IF('S.D.PASTE SHEET'!H925="","",'S.D.PASTE SHEET'!H925)</f>
        <v/>
      </c>
      <c s="86" t="str">
        <f>IF('S.D.PASTE SHEET'!I925="","",'S.D.PASTE SHEET'!I925)</f>
        <v/>
      </c>
      <c s="86" t="str">
        <f>IF('S.D.PASTE SHEET'!J925="","",'S.D.PASTE SHEET'!J925)</f>
        <v/>
      </c>
      <c s="86" t="str">
        <f>IF('S.D.PASTE SHEET'!K925="","",'S.D.PASTE SHEET'!K925)</f>
        <v/>
      </c>
      <c s="86" t="str">
        <f>IF('S.D.PASTE SHEET'!L925="","",'S.D.PASTE SHEET'!L925)</f>
        <v/>
      </c>
      <c s="86" t="str">
        <f>IF('S.D.PASTE SHEET'!M925="","",'S.D.PASTE SHEET'!M925)</f>
        <v/>
      </c>
      <c s="86" t="str">
        <f>IF('S.D.PASTE SHEET'!N925="","",'S.D.PASTE SHEET'!N925)</f>
        <v/>
      </c>
      <c s="86" t="str">
        <f>IF('S.D.PASTE SHEET'!O925="","",'S.D.PASTE SHEET'!O925)</f>
        <v/>
      </c>
      <c s="86" t="str">
        <f>IF('S.D.PASTE SHEET'!P925="","",'S.D.PASTE SHEET'!P925)</f>
        <v/>
      </c>
      <c s="86" t="str">
        <f>IF('S.D.PASTE SHEET'!Q925="","",'S.D.PASTE SHEET'!Q925)</f>
        <v/>
      </c>
      <c s="86" t="str">
        <f>IF('S.D.PASTE SHEET'!R925="","",'S.D.PASTE SHEET'!R925)</f>
        <v/>
      </c>
      <c s="86" t="str">
        <f>IF('S.D.PASTE SHEET'!S925="","",'S.D.PASTE SHEET'!S925)</f>
        <v/>
      </c>
      <c s="86" t="str">
        <f>IF('S.D.PASTE SHEET'!T925="","",'S.D.PASTE SHEET'!T925)</f>
        <v/>
      </c>
      <c s="86" t="str">
        <f>IF('S.D.PASTE SHEET'!U925="","",'S.D.PASTE SHEET'!U925)</f>
        <v/>
      </c>
      <c s="86" t="str">
        <f>IF('S.D.PASTE SHEET'!V925="","",'S.D.PASTE SHEET'!V925)</f>
        <v/>
      </c>
      <c s="86" t="str">
        <f>IF('S.D.PASTE SHEET'!W925="","",'S.D.PASTE SHEET'!W925)</f>
        <v/>
      </c>
      <c s="86" t="str">
        <f>IF('S.D.PASTE SHEET'!X925="","",'S.D.PASTE SHEET'!X925)</f>
        <v/>
      </c>
      <c s="86" t="str">
        <f>IF('S.D.PASTE SHEET'!Y925="","",'S.D.PASTE SHEET'!Y925)</f>
        <v/>
      </c>
      <c s="86" t="str">
        <f>IF('S.D.PASTE SHEET'!Z925="","",'S.D.PASTE SHEET'!Z925)</f>
        <v/>
      </c>
      <c s="86" t="str">
        <f>IF('S.D.PASTE SHEET'!AA925="","",'S.D.PASTE SHEET'!AA925)</f>
        <v/>
      </c>
      <c s="86" t="str">
        <f>IF('S.D.PASTE SHEET'!AB925="","",'S.D.PASTE SHEET'!AB925)</f>
        <v/>
      </c>
      <c s="86" t="str">
        <f>IF('S.D.PASTE SHEET'!AC925="","",'S.D.PASTE SHEET'!AC925)</f>
        <v/>
      </c>
      <c s="86" t="str">
        <f>IF('S.D.PASTE SHEET'!AD925="","",'S.D.PASTE SHEET'!AD925)</f>
        <v/>
      </c>
      <c s="87"/>
      <c s="88" t="str">
        <f>IF(AK925="","",IF(AK925&gt;0,COUNT($AG$2:AG925),""))</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25" s="88" t="str">
        <f>IF(BC925="","",IF(BC925&gt;0,COUNT($AY$2:AY925),""))</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26" spans="1:66" ht="15.75" customHeight="1">
      <c r="A926" s="86" t="str">
        <f>IF('S.D.PASTE SHEET'!A926="","",'S.D.PASTE SHEET'!A926)</f>
        <v/>
      </c>
      <c s="86" t="str">
        <f>IF('S.D.PASTE SHEET'!B926="","",'S.D.PASTE SHEET'!B926)</f>
        <v/>
      </c>
      <c s="86" t="str">
        <f>IF('S.D.PASTE SHEET'!C926="","",'S.D.PASTE SHEET'!C926)</f>
        <v/>
      </c>
      <c s="86" t="str">
        <f>IF('S.D.PASTE SHEET'!D926="","",'S.D.PASTE SHEET'!D926)</f>
        <v/>
      </c>
      <c s="86" t="str">
        <f>IF('S.D.PASTE SHEET'!E926="","",'S.D.PASTE SHEET'!E926)</f>
        <v/>
      </c>
      <c s="86" t="str">
        <f>IF('S.D.PASTE SHEET'!F926="","",'S.D.PASTE SHEET'!F926)</f>
        <v/>
      </c>
      <c s="86" t="str">
        <f>IF('S.D.PASTE SHEET'!G926="","",'S.D.PASTE SHEET'!G926)</f>
        <v/>
      </c>
      <c s="86" t="str">
        <f>IF('S.D.PASTE SHEET'!H926="","",'S.D.PASTE SHEET'!H926)</f>
        <v/>
      </c>
      <c s="86" t="str">
        <f>IF('S.D.PASTE SHEET'!I926="","",'S.D.PASTE SHEET'!I926)</f>
        <v/>
      </c>
      <c s="86" t="str">
        <f>IF('S.D.PASTE SHEET'!J926="","",'S.D.PASTE SHEET'!J926)</f>
        <v/>
      </c>
      <c s="86" t="str">
        <f>IF('S.D.PASTE SHEET'!K926="","",'S.D.PASTE SHEET'!K926)</f>
        <v/>
      </c>
      <c s="86" t="str">
        <f>IF('S.D.PASTE SHEET'!L926="","",'S.D.PASTE SHEET'!L926)</f>
        <v/>
      </c>
      <c s="86" t="str">
        <f>IF('S.D.PASTE SHEET'!M926="","",'S.D.PASTE SHEET'!M926)</f>
        <v/>
      </c>
      <c s="86" t="str">
        <f>IF('S.D.PASTE SHEET'!N926="","",'S.D.PASTE SHEET'!N926)</f>
        <v/>
      </c>
      <c s="86" t="str">
        <f>IF('S.D.PASTE SHEET'!O926="","",'S.D.PASTE SHEET'!O926)</f>
        <v/>
      </c>
      <c s="86" t="str">
        <f>IF('S.D.PASTE SHEET'!P926="","",'S.D.PASTE SHEET'!P926)</f>
        <v/>
      </c>
      <c s="86" t="str">
        <f>IF('S.D.PASTE SHEET'!Q926="","",'S.D.PASTE SHEET'!Q926)</f>
        <v/>
      </c>
      <c s="86" t="str">
        <f>IF('S.D.PASTE SHEET'!R926="","",'S.D.PASTE SHEET'!R926)</f>
        <v/>
      </c>
      <c s="86" t="str">
        <f>IF('S.D.PASTE SHEET'!S926="","",'S.D.PASTE SHEET'!S926)</f>
        <v/>
      </c>
      <c s="86" t="str">
        <f>IF('S.D.PASTE SHEET'!T926="","",'S.D.PASTE SHEET'!T926)</f>
        <v/>
      </c>
      <c s="86" t="str">
        <f>IF('S.D.PASTE SHEET'!U926="","",'S.D.PASTE SHEET'!U926)</f>
        <v/>
      </c>
      <c s="86" t="str">
        <f>IF('S.D.PASTE SHEET'!V926="","",'S.D.PASTE SHEET'!V926)</f>
        <v/>
      </c>
      <c s="86" t="str">
        <f>IF('S.D.PASTE SHEET'!W926="","",'S.D.PASTE SHEET'!W926)</f>
        <v/>
      </c>
      <c s="86" t="str">
        <f>IF('S.D.PASTE SHEET'!X926="","",'S.D.PASTE SHEET'!X926)</f>
        <v/>
      </c>
      <c s="86" t="str">
        <f>IF('S.D.PASTE SHEET'!Y926="","",'S.D.PASTE SHEET'!Y926)</f>
        <v/>
      </c>
      <c s="86" t="str">
        <f>IF('S.D.PASTE SHEET'!Z926="","",'S.D.PASTE SHEET'!Z926)</f>
        <v/>
      </c>
      <c s="86" t="str">
        <f>IF('S.D.PASTE SHEET'!AA926="","",'S.D.PASTE SHEET'!AA926)</f>
        <v/>
      </c>
      <c s="86" t="str">
        <f>IF('S.D.PASTE SHEET'!AB926="","",'S.D.PASTE SHEET'!AB926)</f>
        <v/>
      </c>
      <c s="86" t="str">
        <f>IF('S.D.PASTE SHEET'!AC926="","",'S.D.PASTE SHEET'!AC926)</f>
        <v/>
      </c>
      <c s="86" t="str">
        <f>IF('S.D.PASTE SHEET'!AD926="","",'S.D.PASTE SHEET'!AD926)</f>
        <v/>
      </c>
      <c s="87"/>
      <c s="88" t="str">
        <f>IF(AK926="","",IF(AK926&gt;0,COUNT($AG$2:AG926),""))</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26" s="88" t="str">
        <f>IF(BC926="","",IF(BC926&gt;0,COUNT($AY$2:AY926),""))</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27" spans="1:66" ht="15.75" customHeight="1">
      <c r="A927" s="86" t="str">
        <f>IF('S.D.PASTE SHEET'!A927="","",'S.D.PASTE SHEET'!A927)</f>
        <v/>
      </c>
      <c s="86" t="str">
        <f>IF('S.D.PASTE SHEET'!B927="","",'S.D.PASTE SHEET'!B927)</f>
        <v/>
      </c>
      <c s="86" t="str">
        <f>IF('S.D.PASTE SHEET'!C927="","",'S.D.PASTE SHEET'!C927)</f>
        <v/>
      </c>
      <c s="86" t="str">
        <f>IF('S.D.PASTE SHEET'!D927="","",'S.D.PASTE SHEET'!D927)</f>
        <v/>
      </c>
      <c s="86" t="str">
        <f>IF('S.D.PASTE SHEET'!E927="","",'S.D.PASTE SHEET'!E927)</f>
        <v/>
      </c>
      <c s="86" t="str">
        <f>IF('S.D.PASTE SHEET'!F927="","",'S.D.PASTE SHEET'!F927)</f>
        <v/>
      </c>
      <c s="86" t="str">
        <f>IF('S.D.PASTE SHEET'!G927="","",'S.D.PASTE SHEET'!G927)</f>
        <v/>
      </c>
      <c s="86" t="str">
        <f>IF('S.D.PASTE SHEET'!H927="","",'S.D.PASTE SHEET'!H927)</f>
        <v/>
      </c>
      <c s="86" t="str">
        <f>IF('S.D.PASTE SHEET'!I927="","",'S.D.PASTE SHEET'!I927)</f>
        <v/>
      </c>
      <c s="86" t="str">
        <f>IF('S.D.PASTE SHEET'!J927="","",'S.D.PASTE SHEET'!J927)</f>
        <v/>
      </c>
      <c s="86" t="str">
        <f>IF('S.D.PASTE SHEET'!K927="","",'S.D.PASTE SHEET'!K927)</f>
        <v/>
      </c>
      <c s="86" t="str">
        <f>IF('S.D.PASTE SHEET'!L927="","",'S.D.PASTE SHEET'!L927)</f>
        <v/>
      </c>
      <c s="86" t="str">
        <f>IF('S.D.PASTE SHEET'!M927="","",'S.D.PASTE SHEET'!M927)</f>
        <v/>
      </c>
      <c s="86" t="str">
        <f>IF('S.D.PASTE SHEET'!N927="","",'S.D.PASTE SHEET'!N927)</f>
        <v/>
      </c>
      <c s="86" t="str">
        <f>IF('S.D.PASTE SHEET'!O927="","",'S.D.PASTE SHEET'!O927)</f>
        <v/>
      </c>
      <c s="86" t="str">
        <f>IF('S.D.PASTE SHEET'!P927="","",'S.D.PASTE SHEET'!P927)</f>
        <v/>
      </c>
      <c s="86" t="str">
        <f>IF('S.D.PASTE SHEET'!Q927="","",'S.D.PASTE SHEET'!Q927)</f>
        <v/>
      </c>
      <c s="86" t="str">
        <f>IF('S.D.PASTE SHEET'!R927="","",'S.D.PASTE SHEET'!R927)</f>
        <v/>
      </c>
      <c s="86" t="str">
        <f>IF('S.D.PASTE SHEET'!S927="","",'S.D.PASTE SHEET'!S927)</f>
        <v/>
      </c>
      <c s="86" t="str">
        <f>IF('S.D.PASTE SHEET'!T927="","",'S.D.PASTE SHEET'!T927)</f>
        <v/>
      </c>
      <c s="86" t="str">
        <f>IF('S.D.PASTE SHEET'!U927="","",'S.D.PASTE SHEET'!U927)</f>
        <v/>
      </c>
      <c s="86" t="str">
        <f>IF('S.D.PASTE SHEET'!V927="","",'S.D.PASTE SHEET'!V927)</f>
        <v/>
      </c>
      <c s="86" t="str">
        <f>IF('S.D.PASTE SHEET'!W927="","",'S.D.PASTE SHEET'!W927)</f>
        <v/>
      </c>
      <c s="86" t="str">
        <f>IF('S.D.PASTE SHEET'!X927="","",'S.D.PASTE SHEET'!X927)</f>
        <v/>
      </c>
      <c s="86" t="str">
        <f>IF('S.D.PASTE SHEET'!Y927="","",'S.D.PASTE SHEET'!Y927)</f>
        <v/>
      </c>
      <c s="86" t="str">
        <f>IF('S.D.PASTE SHEET'!Z927="","",'S.D.PASTE SHEET'!Z927)</f>
        <v/>
      </c>
      <c s="86" t="str">
        <f>IF('S.D.PASTE SHEET'!AA927="","",'S.D.PASTE SHEET'!AA927)</f>
        <v/>
      </c>
      <c s="86" t="str">
        <f>IF('S.D.PASTE SHEET'!AB927="","",'S.D.PASTE SHEET'!AB927)</f>
        <v/>
      </c>
      <c s="86" t="str">
        <f>IF('S.D.PASTE SHEET'!AC927="","",'S.D.PASTE SHEET'!AC927)</f>
        <v/>
      </c>
      <c s="86" t="str">
        <f>IF('S.D.PASTE SHEET'!AD927="","",'S.D.PASTE SHEET'!AD927)</f>
        <v/>
      </c>
      <c s="87"/>
      <c s="88" t="str">
        <f>IF(AK927="","",IF(AK927&gt;0,COUNT($AG$2:AG927),""))</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27" s="88" t="str">
        <f>IF(BC927="","",IF(BC927&gt;0,COUNT($AY$2:AY927),""))</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28" spans="1:66" ht="15.75" customHeight="1">
      <c r="A928" s="86" t="str">
        <f>IF('S.D.PASTE SHEET'!A928="","",'S.D.PASTE SHEET'!A928)</f>
        <v/>
      </c>
      <c s="86" t="str">
        <f>IF('S.D.PASTE SHEET'!B928="","",'S.D.PASTE SHEET'!B928)</f>
        <v/>
      </c>
      <c s="86" t="str">
        <f>IF('S.D.PASTE SHEET'!C928="","",'S.D.PASTE SHEET'!C928)</f>
        <v/>
      </c>
      <c s="86" t="str">
        <f>IF('S.D.PASTE SHEET'!D928="","",'S.D.PASTE SHEET'!D928)</f>
        <v/>
      </c>
      <c s="86" t="str">
        <f>IF('S.D.PASTE SHEET'!E928="","",'S.D.PASTE SHEET'!E928)</f>
        <v/>
      </c>
      <c s="86" t="str">
        <f>IF('S.D.PASTE SHEET'!F928="","",'S.D.PASTE SHEET'!F928)</f>
        <v/>
      </c>
      <c s="86" t="str">
        <f>IF('S.D.PASTE SHEET'!G928="","",'S.D.PASTE SHEET'!G928)</f>
        <v/>
      </c>
      <c s="86" t="str">
        <f>IF('S.D.PASTE SHEET'!H928="","",'S.D.PASTE SHEET'!H928)</f>
        <v/>
      </c>
      <c s="86" t="str">
        <f>IF('S.D.PASTE SHEET'!I928="","",'S.D.PASTE SHEET'!I928)</f>
        <v/>
      </c>
      <c s="86" t="str">
        <f>IF('S.D.PASTE SHEET'!J928="","",'S.D.PASTE SHEET'!J928)</f>
        <v/>
      </c>
      <c s="86" t="str">
        <f>IF('S.D.PASTE SHEET'!K928="","",'S.D.PASTE SHEET'!K928)</f>
        <v/>
      </c>
      <c s="86" t="str">
        <f>IF('S.D.PASTE SHEET'!L928="","",'S.D.PASTE SHEET'!L928)</f>
        <v/>
      </c>
      <c s="86" t="str">
        <f>IF('S.D.PASTE SHEET'!M928="","",'S.D.PASTE SHEET'!M928)</f>
        <v/>
      </c>
      <c s="86" t="str">
        <f>IF('S.D.PASTE SHEET'!N928="","",'S.D.PASTE SHEET'!N928)</f>
        <v/>
      </c>
      <c s="86" t="str">
        <f>IF('S.D.PASTE SHEET'!O928="","",'S.D.PASTE SHEET'!O928)</f>
        <v/>
      </c>
      <c s="86" t="str">
        <f>IF('S.D.PASTE SHEET'!P928="","",'S.D.PASTE SHEET'!P928)</f>
        <v/>
      </c>
      <c s="86" t="str">
        <f>IF('S.D.PASTE SHEET'!Q928="","",'S.D.PASTE SHEET'!Q928)</f>
        <v/>
      </c>
      <c s="86" t="str">
        <f>IF('S.D.PASTE SHEET'!R928="","",'S.D.PASTE SHEET'!R928)</f>
        <v/>
      </c>
      <c s="86" t="str">
        <f>IF('S.D.PASTE SHEET'!S928="","",'S.D.PASTE SHEET'!S928)</f>
        <v/>
      </c>
      <c s="86" t="str">
        <f>IF('S.D.PASTE SHEET'!T928="","",'S.D.PASTE SHEET'!T928)</f>
        <v/>
      </c>
      <c s="86" t="str">
        <f>IF('S.D.PASTE SHEET'!U928="","",'S.D.PASTE SHEET'!U928)</f>
        <v/>
      </c>
      <c s="86" t="str">
        <f>IF('S.D.PASTE SHEET'!V928="","",'S.D.PASTE SHEET'!V928)</f>
        <v/>
      </c>
      <c s="86" t="str">
        <f>IF('S.D.PASTE SHEET'!W928="","",'S.D.PASTE SHEET'!W928)</f>
        <v/>
      </c>
      <c s="86" t="str">
        <f>IF('S.D.PASTE SHEET'!X928="","",'S.D.PASTE SHEET'!X928)</f>
        <v/>
      </c>
      <c s="86" t="str">
        <f>IF('S.D.PASTE SHEET'!Y928="","",'S.D.PASTE SHEET'!Y928)</f>
        <v/>
      </c>
      <c s="86" t="str">
        <f>IF('S.D.PASTE SHEET'!Z928="","",'S.D.PASTE SHEET'!Z928)</f>
        <v/>
      </c>
      <c s="86" t="str">
        <f>IF('S.D.PASTE SHEET'!AA928="","",'S.D.PASTE SHEET'!AA928)</f>
        <v/>
      </c>
      <c s="86" t="str">
        <f>IF('S.D.PASTE SHEET'!AB928="","",'S.D.PASTE SHEET'!AB928)</f>
        <v/>
      </c>
      <c s="86" t="str">
        <f>IF('S.D.PASTE SHEET'!AC928="","",'S.D.PASTE SHEET'!AC928)</f>
        <v/>
      </c>
      <c s="86" t="str">
        <f>IF('S.D.PASTE SHEET'!AD928="","",'S.D.PASTE SHEET'!AD928)</f>
        <v/>
      </c>
      <c s="87"/>
      <c s="88" t="str">
        <f>IF(AK928="","",IF(AK928&gt;0,COUNT($AG$2:AG928),""))</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28" s="88" t="str">
        <f>IF(BC928="","",IF(BC928&gt;0,COUNT($AY$2:AY928),""))</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29" spans="1:66" ht="15.75" customHeight="1">
      <c r="A929" s="86" t="str">
        <f>IF('S.D.PASTE SHEET'!A929="","",'S.D.PASTE SHEET'!A929)</f>
        <v/>
      </c>
      <c s="86" t="str">
        <f>IF('S.D.PASTE SHEET'!B929="","",'S.D.PASTE SHEET'!B929)</f>
        <v/>
      </c>
      <c s="86" t="str">
        <f>IF('S.D.PASTE SHEET'!C929="","",'S.D.PASTE SHEET'!C929)</f>
        <v/>
      </c>
      <c s="86" t="str">
        <f>IF('S.D.PASTE SHEET'!D929="","",'S.D.PASTE SHEET'!D929)</f>
        <v/>
      </c>
      <c s="86" t="str">
        <f>IF('S.D.PASTE SHEET'!E929="","",'S.D.PASTE SHEET'!E929)</f>
        <v/>
      </c>
      <c s="86" t="str">
        <f>IF('S.D.PASTE SHEET'!F929="","",'S.D.PASTE SHEET'!F929)</f>
        <v/>
      </c>
      <c s="86" t="str">
        <f>IF('S.D.PASTE SHEET'!G929="","",'S.D.PASTE SHEET'!G929)</f>
        <v/>
      </c>
      <c s="86" t="str">
        <f>IF('S.D.PASTE SHEET'!H929="","",'S.D.PASTE SHEET'!H929)</f>
        <v/>
      </c>
      <c s="86" t="str">
        <f>IF('S.D.PASTE SHEET'!I929="","",'S.D.PASTE SHEET'!I929)</f>
        <v/>
      </c>
      <c s="86" t="str">
        <f>IF('S.D.PASTE SHEET'!J929="","",'S.D.PASTE SHEET'!J929)</f>
        <v/>
      </c>
      <c s="86" t="str">
        <f>IF('S.D.PASTE SHEET'!K929="","",'S.D.PASTE SHEET'!K929)</f>
        <v/>
      </c>
      <c s="86" t="str">
        <f>IF('S.D.PASTE SHEET'!L929="","",'S.D.PASTE SHEET'!L929)</f>
        <v/>
      </c>
      <c s="86" t="str">
        <f>IF('S.D.PASTE SHEET'!M929="","",'S.D.PASTE SHEET'!M929)</f>
        <v/>
      </c>
      <c s="86" t="str">
        <f>IF('S.D.PASTE SHEET'!N929="","",'S.D.PASTE SHEET'!N929)</f>
        <v/>
      </c>
      <c s="86" t="str">
        <f>IF('S.D.PASTE SHEET'!O929="","",'S.D.PASTE SHEET'!O929)</f>
        <v/>
      </c>
      <c s="86" t="str">
        <f>IF('S.D.PASTE SHEET'!P929="","",'S.D.PASTE SHEET'!P929)</f>
        <v/>
      </c>
      <c s="86" t="str">
        <f>IF('S.D.PASTE SHEET'!Q929="","",'S.D.PASTE SHEET'!Q929)</f>
        <v/>
      </c>
      <c s="86" t="str">
        <f>IF('S.D.PASTE SHEET'!R929="","",'S.D.PASTE SHEET'!R929)</f>
        <v/>
      </c>
      <c s="86" t="str">
        <f>IF('S.D.PASTE SHEET'!S929="","",'S.D.PASTE SHEET'!S929)</f>
        <v/>
      </c>
      <c s="86" t="str">
        <f>IF('S.D.PASTE SHEET'!T929="","",'S.D.PASTE SHEET'!T929)</f>
        <v/>
      </c>
      <c s="86" t="str">
        <f>IF('S.D.PASTE SHEET'!U929="","",'S.D.PASTE SHEET'!U929)</f>
        <v/>
      </c>
      <c s="86" t="str">
        <f>IF('S.D.PASTE SHEET'!V929="","",'S.D.PASTE SHEET'!V929)</f>
        <v/>
      </c>
      <c s="86" t="str">
        <f>IF('S.D.PASTE SHEET'!W929="","",'S.D.PASTE SHEET'!W929)</f>
        <v/>
      </c>
      <c s="86" t="str">
        <f>IF('S.D.PASTE SHEET'!X929="","",'S.D.PASTE SHEET'!X929)</f>
        <v/>
      </c>
      <c s="86" t="str">
        <f>IF('S.D.PASTE SHEET'!Y929="","",'S.D.PASTE SHEET'!Y929)</f>
        <v/>
      </c>
      <c s="86" t="str">
        <f>IF('S.D.PASTE SHEET'!Z929="","",'S.D.PASTE SHEET'!Z929)</f>
        <v/>
      </c>
      <c s="86" t="str">
        <f>IF('S.D.PASTE SHEET'!AA929="","",'S.D.PASTE SHEET'!AA929)</f>
        <v/>
      </c>
      <c s="86" t="str">
        <f>IF('S.D.PASTE SHEET'!AB929="","",'S.D.PASTE SHEET'!AB929)</f>
        <v/>
      </c>
      <c s="86" t="str">
        <f>IF('S.D.PASTE SHEET'!AC929="","",'S.D.PASTE SHEET'!AC929)</f>
        <v/>
      </c>
      <c s="86" t="str">
        <f>IF('S.D.PASTE SHEET'!AD929="","",'S.D.PASTE SHEET'!AD929)</f>
        <v/>
      </c>
      <c s="87"/>
      <c s="88" t="str">
        <f>IF(AK929="","",IF(AK929&gt;0,COUNT($AG$2:AG929),""))</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29" s="88" t="str">
        <f>IF(BC929="","",IF(BC929&gt;0,COUNT($AY$2:AY929),""))</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30" spans="1:66" ht="15.75" customHeight="1">
      <c r="A930" s="86" t="str">
        <f>IF('S.D.PASTE SHEET'!A930="","",'S.D.PASTE SHEET'!A930)</f>
        <v/>
      </c>
      <c s="86" t="str">
        <f>IF('S.D.PASTE SHEET'!B930="","",'S.D.PASTE SHEET'!B930)</f>
        <v/>
      </c>
      <c s="86" t="str">
        <f>IF('S.D.PASTE SHEET'!C930="","",'S.D.PASTE SHEET'!C930)</f>
        <v/>
      </c>
      <c s="86" t="str">
        <f>IF('S.D.PASTE SHEET'!D930="","",'S.D.PASTE SHEET'!D930)</f>
        <v/>
      </c>
      <c s="86" t="str">
        <f>IF('S.D.PASTE SHEET'!E930="","",'S.D.PASTE SHEET'!E930)</f>
        <v/>
      </c>
      <c s="86" t="str">
        <f>IF('S.D.PASTE SHEET'!F930="","",'S.D.PASTE SHEET'!F930)</f>
        <v/>
      </c>
      <c s="86" t="str">
        <f>IF('S.D.PASTE SHEET'!G930="","",'S.D.PASTE SHEET'!G930)</f>
        <v/>
      </c>
      <c s="86" t="str">
        <f>IF('S.D.PASTE SHEET'!H930="","",'S.D.PASTE SHEET'!H930)</f>
        <v/>
      </c>
      <c s="86" t="str">
        <f>IF('S.D.PASTE SHEET'!I930="","",'S.D.PASTE SHEET'!I930)</f>
        <v/>
      </c>
      <c s="86" t="str">
        <f>IF('S.D.PASTE SHEET'!J930="","",'S.D.PASTE SHEET'!J930)</f>
        <v/>
      </c>
      <c s="86" t="str">
        <f>IF('S.D.PASTE SHEET'!K930="","",'S.D.PASTE SHEET'!K930)</f>
        <v/>
      </c>
      <c s="86" t="str">
        <f>IF('S.D.PASTE SHEET'!L930="","",'S.D.PASTE SHEET'!L930)</f>
        <v/>
      </c>
      <c s="86" t="str">
        <f>IF('S.D.PASTE SHEET'!M930="","",'S.D.PASTE SHEET'!M930)</f>
        <v/>
      </c>
      <c s="86" t="str">
        <f>IF('S.D.PASTE SHEET'!N930="","",'S.D.PASTE SHEET'!N930)</f>
        <v/>
      </c>
      <c s="86" t="str">
        <f>IF('S.D.PASTE SHEET'!O930="","",'S.D.PASTE SHEET'!O930)</f>
        <v/>
      </c>
      <c s="86" t="str">
        <f>IF('S.D.PASTE SHEET'!P930="","",'S.D.PASTE SHEET'!P930)</f>
        <v/>
      </c>
      <c s="86" t="str">
        <f>IF('S.D.PASTE SHEET'!Q930="","",'S.D.PASTE SHEET'!Q930)</f>
        <v/>
      </c>
      <c s="86" t="str">
        <f>IF('S.D.PASTE SHEET'!R930="","",'S.D.PASTE SHEET'!R930)</f>
        <v/>
      </c>
      <c s="86" t="str">
        <f>IF('S.D.PASTE SHEET'!S930="","",'S.D.PASTE SHEET'!S930)</f>
        <v/>
      </c>
      <c s="86" t="str">
        <f>IF('S.D.PASTE SHEET'!T930="","",'S.D.PASTE SHEET'!T930)</f>
        <v/>
      </c>
      <c s="86" t="str">
        <f>IF('S.D.PASTE SHEET'!U930="","",'S.D.PASTE SHEET'!U930)</f>
        <v/>
      </c>
      <c s="86" t="str">
        <f>IF('S.D.PASTE SHEET'!V930="","",'S.D.PASTE SHEET'!V930)</f>
        <v/>
      </c>
      <c s="86" t="str">
        <f>IF('S.D.PASTE SHEET'!W930="","",'S.D.PASTE SHEET'!W930)</f>
        <v/>
      </c>
      <c s="86" t="str">
        <f>IF('S.D.PASTE SHEET'!X930="","",'S.D.PASTE SHEET'!X930)</f>
        <v/>
      </c>
      <c s="86" t="str">
        <f>IF('S.D.PASTE SHEET'!Y930="","",'S.D.PASTE SHEET'!Y930)</f>
        <v/>
      </c>
      <c s="86" t="str">
        <f>IF('S.D.PASTE SHEET'!Z930="","",'S.D.PASTE SHEET'!Z930)</f>
        <v/>
      </c>
      <c s="86" t="str">
        <f>IF('S.D.PASTE SHEET'!AA930="","",'S.D.PASTE SHEET'!AA930)</f>
        <v/>
      </c>
      <c s="86" t="str">
        <f>IF('S.D.PASTE SHEET'!AB930="","",'S.D.PASTE SHEET'!AB930)</f>
        <v/>
      </c>
      <c s="86" t="str">
        <f>IF('S.D.PASTE SHEET'!AC930="","",'S.D.PASTE SHEET'!AC930)</f>
        <v/>
      </c>
      <c s="86" t="str">
        <f>IF('S.D.PASTE SHEET'!AD930="","",'S.D.PASTE SHEET'!AD930)</f>
        <v/>
      </c>
      <c s="87"/>
      <c s="88" t="str">
        <f>IF(AK930="","",IF(AK930&gt;0,COUNT($AG$2:AG930),""))</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30" s="88" t="str">
        <f>IF(BC930="","",IF(BC930&gt;0,COUNT($AY$2:AY930),""))</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31" spans="1:66" ht="15.75" customHeight="1">
      <c r="A931" s="86" t="str">
        <f>IF('S.D.PASTE SHEET'!A931="","",'S.D.PASTE SHEET'!A931)</f>
        <v/>
      </c>
      <c s="86" t="str">
        <f>IF('S.D.PASTE SHEET'!B931="","",'S.D.PASTE SHEET'!B931)</f>
        <v/>
      </c>
      <c s="86" t="str">
        <f>IF('S.D.PASTE SHEET'!C931="","",'S.D.PASTE SHEET'!C931)</f>
        <v/>
      </c>
      <c s="86" t="str">
        <f>IF('S.D.PASTE SHEET'!D931="","",'S.D.PASTE SHEET'!D931)</f>
        <v/>
      </c>
      <c s="86" t="str">
        <f>IF('S.D.PASTE SHEET'!E931="","",'S.D.PASTE SHEET'!E931)</f>
        <v/>
      </c>
      <c s="86" t="str">
        <f>IF('S.D.PASTE SHEET'!F931="","",'S.D.PASTE SHEET'!F931)</f>
        <v/>
      </c>
      <c s="86" t="str">
        <f>IF('S.D.PASTE SHEET'!G931="","",'S.D.PASTE SHEET'!G931)</f>
        <v/>
      </c>
      <c s="86" t="str">
        <f>IF('S.D.PASTE SHEET'!H931="","",'S.D.PASTE SHEET'!H931)</f>
        <v/>
      </c>
      <c s="86" t="str">
        <f>IF('S.D.PASTE SHEET'!I931="","",'S.D.PASTE SHEET'!I931)</f>
        <v/>
      </c>
      <c s="86" t="str">
        <f>IF('S.D.PASTE SHEET'!J931="","",'S.D.PASTE SHEET'!J931)</f>
        <v/>
      </c>
      <c s="86" t="str">
        <f>IF('S.D.PASTE SHEET'!K931="","",'S.D.PASTE SHEET'!K931)</f>
        <v/>
      </c>
      <c s="86" t="str">
        <f>IF('S.D.PASTE SHEET'!L931="","",'S.D.PASTE SHEET'!L931)</f>
        <v/>
      </c>
      <c s="86" t="str">
        <f>IF('S.D.PASTE SHEET'!M931="","",'S.D.PASTE SHEET'!M931)</f>
        <v/>
      </c>
      <c s="86" t="str">
        <f>IF('S.D.PASTE SHEET'!N931="","",'S.D.PASTE SHEET'!N931)</f>
        <v/>
      </c>
      <c s="86" t="str">
        <f>IF('S.D.PASTE SHEET'!O931="","",'S.D.PASTE SHEET'!O931)</f>
        <v/>
      </c>
      <c s="86" t="str">
        <f>IF('S.D.PASTE SHEET'!P931="","",'S.D.PASTE SHEET'!P931)</f>
        <v/>
      </c>
      <c s="86" t="str">
        <f>IF('S.D.PASTE SHEET'!Q931="","",'S.D.PASTE SHEET'!Q931)</f>
        <v/>
      </c>
      <c s="86" t="str">
        <f>IF('S.D.PASTE SHEET'!R931="","",'S.D.PASTE SHEET'!R931)</f>
        <v/>
      </c>
      <c s="86" t="str">
        <f>IF('S.D.PASTE SHEET'!S931="","",'S.D.PASTE SHEET'!S931)</f>
        <v/>
      </c>
      <c s="86" t="str">
        <f>IF('S.D.PASTE SHEET'!T931="","",'S.D.PASTE SHEET'!T931)</f>
        <v/>
      </c>
      <c s="86" t="str">
        <f>IF('S.D.PASTE SHEET'!U931="","",'S.D.PASTE SHEET'!U931)</f>
        <v/>
      </c>
      <c s="86" t="str">
        <f>IF('S.D.PASTE SHEET'!V931="","",'S.D.PASTE SHEET'!V931)</f>
        <v/>
      </c>
      <c s="86" t="str">
        <f>IF('S.D.PASTE SHEET'!W931="","",'S.D.PASTE SHEET'!W931)</f>
        <v/>
      </c>
      <c s="86" t="str">
        <f>IF('S.D.PASTE SHEET'!X931="","",'S.D.PASTE SHEET'!X931)</f>
        <v/>
      </c>
      <c s="86" t="str">
        <f>IF('S.D.PASTE SHEET'!Y931="","",'S.D.PASTE SHEET'!Y931)</f>
        <v/>
      </c>
      <c s="86" t="str">
        <f>IF('S.D.PASTE SHEET'!Z931="","",'S.D.PASTE SHEET'!Z931)</f>
        <v/>
      </c>
      <c s="86" t="str">
        <f>IF('S.D.PASTE SHEET'!AA931="","",'S.D.PASTE SHEET'!AA931)</f>
        <v/>
      </c>
      <c s="86" t="str">
        <f>IF('S.D.PASTE SHEET'!AB931="","",'S.D.PASTE SHEET'!AB931)</f>
        <v/>
      </c>
      <c s="86" t="str">
        <f>IF('S.D.PASTE SHEET'!AC931="","",'S.D.PASTE SHEET'!AC931)</f>
        <v/>
      </c>
      <c s="86" t="str">
        <f>IF('S.D.PASTE SHEET'!AD931="","",'S.D.PASTE SHEET'!AD931)</f>
        <v/>
      </c>
      <c s="87"/>
      <c s="88" t="str">
        <f>IF(AK931="","",IF(AK931&gt;0,COUNT($AG$2:AG931),""))</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31" s="88" t="str">
        <f>IF(BC931="","",IF(BC931&gt;0,COUNT($AY$2:AY931),""))</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32" spans="1:66" ht="15.75" customHeight="1">
      <c r="A932" s="86" t="str">
        <f>IF('S.D.PASTE SHEET'!A932="","",'S.D.PASTE SHEET'!A932)</f>
        <v/>
      </c>
      <c s="86" t="str">
        <f>IF('S.D.PASTE SHEET'!B932="","",'S.D.PASTE SHEET'!B932)</f>
        <v/>
      </c>
      <c s="86" t="str">
        <f>IF('S.D.PASTE SHEET'!C932="","",'S.D.PASTE SHEET'!C932)</f>
        <v/>
      </c>
      <c s="86" t="str">
        <f>IF('S.D.PASTE SHEET'!D932="","",'S.D.PASTE SHEET'!D932)</f>
        <v/>
      </c>
      <c s="86" t="str">
        <f>IF('S.D.PASTE SHEET'!E932="","",'S.D.PASTE SHEET'!E932)</f>
        <v/>
      </c>
      <c s="86" t="str">
        <f>IF('S.D.PASTE SHEET'!F932="","",'S.D.PASTE SHEET'!F932)</f>
        <v/>
      </c>
      <c s="86" t="str">
        <f>IF('S.D.PASTE SHEET'!G932="","",'S.D.PASTE SHEET'!G932)</f>
        <v/>
      </c>
      <c s="86" t="str">
        <f>IF('S.D.PASTE SHEET'!H932="","",'S.D.PASTE SHEET'!H932)</f>
        <v/>
      </c>
      <c s="86" t="str">
        <f>IF('S.D.PASTE SHEET'!I932="","",'S.D.PASTE SHEET'!I932)</f>
        <v/>
      </c>
      <c s="86" t="str">
        <f>IF('S.D.PASTE SHEET'!J932="","",'S.D.PASTE SHEET'!J932)</f>
        <v/>
      </c>
      <c s="86" t="str">
        <f>IF('S.D.PASTE SHEET'!K932="","",'S.D.PASTE SHEET'!K932)</f>
        <v/>
      </c>
      <c s="86" t="str">
        <f>IF('S.D.PASTE SHEET'!L932="","",'S.D.PASTE SHEET'!L932)</f>
        <v/>
      </c>
      <c s="86" t="str">
        <f>IF('S.D.PASTE SHEET'!M932="","",'S.D.PASTE SHEET'!M932)</f>
        <v/>
      </c>
      <c s="86" t="str">
        <f>IF('S.D.PASTE SHEET'!N932="","",'S.D.PASTE SHEET'!N932)</f>
        <v/>
      </c>
      <c s="86" t="str">
        <f>IF('S.D.PASTE SHEET'!O932="","",'S.D.PASTE SHEET'!O932)</f>
        <v/>
      </c>
      <c s="86" t="str">
        <f>IF('S.D.PASTE SHEET'!P932="","",'S.D.PASTE SHEET'!P932)</f>
        <v/>
      </c>
      <c s="86" t="str">
        <f>IF('S.D.PASTE SHEET'!Q932="","",'S.D.PASTE SHEET'!Q932)</f>
        <v/>
      </c>
      <c s="86" t="str">
        <f>IF('S.D.PASTE SHEET'!R932="","",'S.D.PASTE SHEET'!R932)</f>
        <v/>
      </c>
      <c s="86" t="str">
        <f>IF('S.D.PASTE SHEET'!S932="","",'S.D.PASTE SHEET'!S932)</f>
        <v/>
      </c>
      <c s="86" t="str">
        <f>IF('S.D.PASTE SHEET'!T932="","",'S.D.PASTE SHEET'!T932)</f>
        <v/>
      </c>
      <c s="86" t="str">
        <f>IF('S.D.PASTE SHEET'!U932="","",'S.D.PASTE SHEET'!U932)</f>
        <v/>
      </c>
      <c s="86" t="str">
        <f>IF('S.D.PASTE SHEET'!V932="","",'S.D.PASTE SHEET'!V932)</f>
        <v/>
      </c>
      <c s="86" t="str">
        <f>IF('S.D.PASTE SHEET'!W932="","",'S.D.PASTE SHEET'!W932)</f>
        <v/>
      </c>
      <c s="86" t="str">
        <f>IF('S.D.PASTE SHEET'!X932="","",'S.D.PASTE SHEET'!X932)</f>
        <v/>
      </c>
      <c s="86" t="str">
        <f>IF('S.D.PASTE SHEET'!Y932="","",'S.D.PASTE SHEET'!Y932)</f>
        <v/>
      </c>
      <c s="86" t="str">
        <f>IF('S.D.PASTE SHEET'!Z932="","",'S.D.PASTE SHEET'!Z932)</f>
        <v/>
      </c>
      <c s="86" t="str">
        <f>IF('S.D.PASTE SHEET'!AA932="","",'S.D.PASTE SHEET'!AA932)</f>
        <v/>
      </c>
      <c s="86" t="str">
        <f>IF('S.D.PASTE SHEET'!AB932="","",'S.D.PASTE SHEET'!AB932)</f>
        <v/>
      </c>
      <c s="86" t="str">
        <f>IF('S.D.PASTE SHEET'!AC932="","",'S.D.PASTE SHEET'!AC932)</f>
        <v/>
      </c>
      <c s="86" t="str">
        <f>IF('S.D.PASTE SHEET'!AD932="","",'S.D.PASTE SHEET'!AD932)</f>
        <v/>
      </c>
      <c s="87"/>
      <c s="88" t="str">
        <f>IF(AK932="","",IF(AK932&gt;0,COUNT($AG$2:AG932),""))</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32" s="88" t="str">
        <f>IF(BC932="","",IF(BC932&gt;0,COUNT($AY$2:AY932),""))</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33" spans="1:66" ht="15.75" customHeight="1">
      <c r="A933" s="86" t="str">
        <f>IF('S.D.PASTE SHEET'!A933="","",'S.D.PASTE SHEET'!A933)</f>
        <v/>
      </c>
      <c s="86" t="str">
        <f>IF('S.D.PASTE SHEET'!B933="","",'S.D.PASTE SHEET'!B933)</f>
        <v/>
      </c>
      <c s="86" t="str">
        <f>IF('S.D.PASTE SHEET'!C933="","",'S.D.PASTE SHEET'!C933)</f>
        <v/>
      </c>
      <c s="86" t="str">
        <f>IF('S.D.PASTE SHEET'!D933="","",'S.D.PASTE SHEET'!D933)</f>
        <v/>
      </c>
      <c s="86" t="str">
        <f>IF('S.D.PASTE SHEET'!E933="","",'S.D.PASTE SHEET'!E933)</f>
        <v/>
      </c>
      <c s="86" t="str">
        <f>IF('S.D.PASTE SHEET'!F933="","",'S.D.PASTE SHEET'!F933)</f>
        <v/>
      </c>
      <c s="86" t="str">
        <f>IF('S.D.PASTE SHEET'!G933="","",'S.D.PASTE SHEET'!G933)</f>
        <v/>
      </c>
      <c s="86" t="str">
        <f>IF('S.D.PASTE SHEET'!H933="","",'S.D.PASTE SHEET'!H933)</f>
        <v/>
      </c>
      <c s="86" t="str">
        <f>IF('S.D.PASTE SHEET'!I933="","",'S.D.PASTE SHEET'!I933)</f>
        <v/>
      </c>
      <c s="86" t="str">
        <f>IF('S.D.PASTE SHEET'!J933="","",'S.D.PASTE SHEET'!J933)</f>
        <v/>
      </c>
      <c s="86" t="str">
        <f>IF('S.D.PASTE SHEET'!K933="","",'S.D.PASTE SHEET'!K933)</f>
        <v/>
      </c>
      <c s="86" t="str">
        <f>IF('S.D.PASTE SHEET'!L933="","",'S.D.PASTE SHEET'!L933)</f>
        <v/>
      </c>
      <c s="86" t="str">
        <f>IF('S.D.PASTE SHEET'!M933="","",'S.D.PASTE SHEET'!M933)</f>
        <v/>
      </c>
      <c s="86" t="str">
        <f>IF('S.D.PASTE SHEET'!N933="","",'S.D.PASTE SHEET'!N933)</f>
        <v/>
      </c>
      <c s="86" t="str">
        <f>IF('S.D.PASTE SHEET'!O933="","",'S.D.PASTE SHEET'!O933)</f>
        <v/>
      </c>
      <c s="86" t="str">
        <f>IF('S.D.PASTE SHEET'!P933="","",'S.D.PASTE SHEET'!P933)</f>
        <v/>
      </c>
      <c s="86" t="str">
        <f>IF('S.D.PASTE SHEET'!Q933="","",'S.D.PASTE SHEET'!Q933)</f>
        <v/>
      </c>
      <c s="86" t="str">
        <f>IF('S.D.PASTE SHEET'!R933="","",'S.D.PASTE SHEET'!R933)</f>
        <v/>
      </c>
      <c s="86" t="str">
        <f>IF('S.D.PASTE SHEET'!S933="","",'S.D.PASTE SHEET'!S933)</f>
        <v/>
      </c>
      <c s="86" t="str">
        <f>IF('S.D.PASTE SHEET'!T933="","",'S.D.PASTE SHEET'!T933)</f>
        <v/>
      </c>
      <c s="86" t="str">
        <f>IF('S.D.PASTE SHEET'!U933="","",'S.D.PASTE SHEET'!U933)</f>
        <v/>
      </c>
      <c s="86" t="str">
        <f>IF('S.D.PASTE SHEET'!V933="","",'S.D.PASTE SHEET'!V933)</f>
        <v/>
      </c>
      <c s="86" t="str">
        <f>IF('S.D.PASTE SHEET'!W933="","",'S.D.PASTE SHEET'!W933)</f>
        <v/>
      </c>
      <c s="86" t="str">
        <f>IF('S.D.PASTE SHEET'!X933="","",'S.D.PASTE SHEET'!X933)</f>
        <v/>
      </c>
      <c s="86" t="str">
        <f>IF('S.D.PASTE SHEET'!Y933="","",'S.D.PASTE SHEET'!Y933)</f>
        <v/>
      </c>
      <c s="86" t="str">
        <f>IF('S.D.PASTE SHEET'!Z933="","",'S.D.PASTE SHEET'!Z933)</f>
        <v/>
      </c>
      <c s="86" t="str">
        <f>IF('S.D.PASTE SHEET'!AA933="","",'S.D.PASTE SHEET'!AA933)</f>
        <v/>
      </c>
      <c s="86" t="str">
        <f>IF('S.D.PASTE SHEET'!AB933="","",'S.D.PASTE SHEET'!AB933)</f>
        <v/>
      </c>
      <c s="86" t="str">
        <f>IF('S.D.PASTE SHEET'!AC933="","",'S.D.PASTE SHEET'!AC933)</f>
        <v/>
      </c>
      <c s="86" t="str">
        <f>IF('S.D.PASTE SHEET'!AD933="","",'S.D.PASTE SHEET'!AD933)</f>
        <v/>
      </c>
      <c s="87"/>
      <c s="88" t="str">
        <f>IF(AK933="","",IF(AK933&gt;0,COUNT($AG$2:AG933),""))</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33" s="88" t="str">
        <f>IF(BC933="","",IF(BC933&gt;0,COUNT($AY$2:AY933),""))</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34" spans="1:66" ht="15.75" customHeight="1">
      <c r="A934" s="86" t="str">
        <f>IF('S.D.PASTE SHEET'!A934="","",'S.D.PASTE SHEET'!A934)</f>
        <v/>
      </c>
      <c s="86" t="str">
        <f>IF('S.D.PASTE SHEET'!B934="","",'S.D.PASTE SHEET'!B934)</f>
        <v/>
      </c>
      <c s="86" t="str">
        <f>IF('S.D.PASTE SHEET'!C934="","",'S.D.PASTE SHEET'!C934)</f>
        <v/>
      </c>
      <c s="86" t="str">
        <f>IF('S.D.PASTE SHEET'!D934="","",'S.D.PASTE SHEET'!D934)</f>
        <v/>
      </c>
      <c s="86" t="str">
        <f>IF('S.D.PASTE SHEET'!E934="","",'S.D.PASTE SHEET'!E934)</f>
        <v/>
      </c>
      <c s="86" t="str">
        <f>IF('S.D.PASTE SHEET'!F934="","",'S.D.PASTE SHEET'!F934)</f>
        <v/>
      </c>
      <c s="86" t="str">
        <f>IF('S.D.PASTE SHEET'!G934="","",'S.D.PASTE SHEET'!G934)</f>
        <v/>
      </c>
      <c s="86" t="str">
        <f>IF('S.D.PASTE SHEET'!H934="","",'S.D.PASTE SHEET'!H934)</f>
        <v/>
      </c>
      <c s="86" t="str">
        <f>IF('S.D.PASTE SHEET'!I934="","",'S.D.PASTE SHEET'!I934)</f>
        <v/>
      </c>
      <c s="86" t="str">
        <f>IF('S.D.PASTE SHEET'!J934="","",'S.D.PASTE SHEET'!J934)</f>
        <v/>
      </c>
      <c s="86" t="str">
        <f>IF('S.D.PASTE SHEET'!K934="","",'S.D.PASTE SHEET'!K934)</f>
        <v/>
      </c>
      <c s="86" t="str">
        <f>IF('S.D.PASTE SHEET'!L934="","",'S.D.PASTE SHEET'!L934)</f>
        <v/>
      </c>
      <c s="86" t="str">
        <f>IF('S.D.PASTE SHEET'!M934="","",'S.D.PASTE SHEET'!M934)</f>
        <v/>
      </c>
      <c s="86" t="str">
        <f>IF('S.D.PASTE SHEET'!N934="","",'S.D.PASTE SHEET'!N934)</f>
        <v/>
      </c>
      <c s="86" t="str">
        <f>IF('S.D.PASTE SHEET'!O934="","",'S.D.PASTE SHEET'!O934)</f>
        <v/>
      </c>
      <c s="86" t="str">
        <f>IF('S.D.PASTE SHEET'!P934="","",'S.D.PASTE SHEET'!P934)</f>
        <v/>
      </c>
      <c s="86" t="str">
        <f>IF('S.D.PASTE SHEET'!Q934="","",'S.D.PASTE SHEET'!Q934)</f>
        <v/>
      </c>
      <c s="86" t="str">
        <f>IF('S.D.PASTE SHEET'!R934="","",'S.D.PASTE SHEET'!R934)</f>
        <v/>
      </c>
      <c s="86" t="str">
        <f>IF('S.D.PASTE SHEET'!S934="","",'S.D.PASTE SHEET'!S934)</f>
        <v/>
      </c>
      <c s="86" t="str">
        <f>IF('S.D.PASTE SHEET'!T934="","",'S.D.PASTE SHEET'!T934)</f>
        <v/>
      </c>
      <c s="86" t="str">
        <f>IF('S.D.PASTE SHEET'!U934="","",'S.D.PASTE SHEET'!U934)</f>
        <v/>
      </c>
      <c s="86" t="str">
        <f>IF('S.D.PASTE SHEET'!V934="","",'S.D.PASTE SHEET'!V934)</f>
        <v/>
      </c>
      <c s="86" t="str">
        <f>IF('S.D.PASTE SHEET'!W934="","",'S.D.PASTE SHEET'!W934)</f>
        <v/>
      </c>
      <c s="86" t="str">
        <f>IF('S.D.PASTE SHEET'!X934="","",'S.D.PASTE SHEET'!X934)</f>
        <v/>
      </c>
      <c s="86" t="str">
        <f>IF('S.D.PASTE SHEET'!Y934="","",'S.D.PASTE SHEET'!Y934)</f>
        <v/>
      </c>
      <c s="86" t="str">
        <f>IF('S.D.PASTE SHEET'!Z934="","",'S.D.PASTE SHEET'!Z934)</f>
        <v/>
      </c>
      <c s="86" t="str">
        <f>IF('S.D.PASTE SHEET'!AA934="","",'S.D.PASTE SHEET'!AA934)</f>
        <v/>
      </c>
      <c s="86" t="str">
        <f>IF('S.D.PASTE SHEET'!AB934="","",'S.D.PASTE SHEET'!AB934)</f>
        <v/>
      </c>
      <c s="86" t="str">
        <f>IF('S.D.PASTE SHEET'!AC934="","",'S.D.PASTE SHEET'!AC934)</f>
        <v/>
      </c>
      <c s="86" t="str">
        <f>IF('S.D.PASTE SHEET'!AD934="","",'S.D.PASTE SHEET'!AD934)</f>
        <v/>
      </c>
      <c s="87"/>
      <c s="88" t="str">
        <f>IF(AK934="","",IF(AK934&gt;0,COUNT($AG$2:AG934),""))</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34" s="88" t="str">
        <f>IF(BC934="","",IF(BC934&gt;0,COUNT($AY$2:AY934),""))</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35" spans="1:66" ht="15.75" customHeight="1">
      <c r="A935" s="86" t="str">
        <f>IF('S.D.PASTE SHEET'!A935="","",'S.D.PASTE SHEET'!A935)</f>
        <v/>
      </c>
      <c s="86" t="str">
        <f>IF('S.D.PASTE SHEET'!B935="","",'S.D.PASTE SHEET'!B935)</f>
        <v/>
      </c>
      <c s="86" t="str">
        <f>IF('S.D.PASTE SHEET'!C935="","",'S.D.PASTE SHEET'!C935)</f>
        <v/>
      </c>
      <c s="86" t="str">
        <f>IF('S.D.PASTE SHEET'!D935="","",'S.D.PASTE SHEET'!D935)</f>
        <v/>
      </c>
      <c s="86" t="str">
        <f>IF('S.D.PASTE SHEET'!E935="","",'S.D.PASTE SHEET'!E935)</f>
        <v/>
      </c>
      <c s="86" t="str">
        <f>IF('S.D.PASTE SHEET'!F935="","",'S.D.PASTE SHEET'!F935)</f>
        <v/>
      </c>
      <c s="86" t="str">
        <f>IF('S.D.PASTE SHEET'!G935="","",'S.D.PASTE SHEET'!G935)</f>
        <v/>
      </c>
      <c s="86" t="str">
        <f>IF('S.D.PASTE SHEET'!H935="","",'S.D.PASTE SHEET'!H935)</f>
        <v/>
      </c>
      <c s="86" t="str">
        <f>IF('S.D.PASTE SHEET'!I935="","",'S.D.PASTE SHEET'!I935)</f>
        <v/>
      </c>
      <c s="86" t="str">
        <f>IF('S.D.PASTE SHEET'!J935="","",'S.D.PASTE SHEET'!J935)</f>
        <v/>
      </c>
      <c s="86" t="str">
        <f>IF('S.D.PASTE SHEET'!K935="","",'S.D.PASTE SHEET'!K935)</f>
        <v/>
      </c>
      <c s="86" t="str">
        <f>IF('S.D.PASTE SHEET'!L935="","",'S.D.PASTE SHEET'!L935)</f>
        <v/>
      </c>
      <c s="86" t="str">
        <f>IF('S.D.PASTE SHEET'!M935="","",'S.D.PASTE SHEET'!M935)</f>
        <v/>
      </c>
      <c s="86" t="str">
        <f>IF('S.D.PASTE SHEET'!N935="","",'S.D.PASTE SHEET'!N935)</f>
        <v/>
      </c>
      <c s="86" t="str">
        <f>IF('S.D.PASTE SHEET'!O935="","",'S.D.PASTE SHEET'!O935)</f>
        <v/>
      </c>
      <c s="86" t="str">
        <f>IF('S.D.PASTE SHEET'!P935="","",'S.D.PASTE SHEET'!P935)</f>
        <v/>
      </c>
      <c s="86" t="str">
        <f>IF('S.D.PASTE SHEET'!Q935="","",'S.D.PASTE SHEET'!Q935)</f>
        <v/>
      </c>
      <c s="86" t="str">
        <f>IF('S.D.PASTE SHEET'!R935="","",'S.D.PASTE SHEET'!R935)</f>
        <v/>
      </c>
      <c s="86" t="str">
        <f>IF('S.D.PASTE SHEET'!S935="","",'S.D.PASTE SHEET'!S935)</f>
        <v/>
      </c>
      <c s="86" t="str">
        <f>IF('S.D.PASTE SHEET'!T935="","",'S.D.PASTE SHEET'!T935)</f>
        <v/>
      </c>
      <c s="86" t="str">
        <f>IF('S.D.PASTE SHEET'!U935="","",'S.D.PASTE SHEET'!U935)</f>
        <v/>
      </c>
      <c s="86" t="str">
        <f>IF('S.D.PASTE SHEET'!V935="","",'S.D.PASTE SHEET'!V935)</f>
        <v/>
      </c>
      <c s="86" t="str">
        <f>IF('S.D.PASTE SHEET'!W935="","",'S.D.PASTE SHEET'!W935)</f>
        <v/>
      </c>
      <c s="86" t="str">
        <f>IF('S.D.PASTE SHEET'!X935="","",'S.D.PASTE SHEET'!X935)</f>
        <v/>
      </c>
      <c s="86" t="str">
        <f>IF('S.D.PASTE SHEET'!Y935="","",'S.D.PASTE SHEET'!Y935)</f>
        <v/>
      </c>
      <c s="86" t="str">
        <f>IF('S.D.PASTE SHEET'!Z935="","",'S.D.PASTE SHEET'!Z935)</f>
        <v/>
      </c>
      <c s="86" t="str">
        <f>IF('S.D.PASTE SHEET'!AA935="","",'S.D.PASTE SHEET'!AA935)</f>
        <v/>
      </c>
      <c s="86" t="str">
        <f>IF('S.D.PASTE SHEET'!AB935="","",'S.D.PASTE SHEET'!AB935)</f>
        <v/>
      </c>
      <c s="86" t="str">
        <f>IF('S.D.PASTE SHEET'!AC935="","",'S.D.PASTE SHEET'!AC935)</f>
        <v/>
      </c>
      <c s="86" t="str">
        <f>IF('S.D.PASTE SHEET'!AD935="","",'S.D.PASTE SHEET'!AD935)</f>
        <v/>
      </c>
      <c s="87"/>
      <c s="88" t="str">
        <f>IF(AK935="","",IF(AK935&gt;0,COUNT($AG$2:AG935),""))</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35" s="88" t="str">
        <f>IF(BC935="","",IF(BC935&gt;0,COUNT($AY$2:AY935),""))</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36" spans="1:66" ht="15.75" customHeight="1">
      <c r="A936" s="86" t="str">
        <f>IF('S.D.PASTE SHEET'!A936="","",'S.D.PASTE SHEET'!A936)</f>
        <v/>
      </c>
      <c s="86" t="str">
        <f>IF('S.D.PASTE SHEET'!B936="","",'S.D.PASTE SHEET'!B936)</f>
        <v/>
      </c>
      <c s="86" t="str">
        <f>IF('S.D.PASTE SHEET'!C936="","",'S.D.PASTE SHEET'!C936)</f>
        <v/>
      </c>
      <c s="86" t="str">
        <f>IF('S.D.PASTE SHEET'!D936="","",'S.D.PASTE SHEET'!D936)</f>
        <v/>
      </c>
      <c s="86" t="str">
        <f>IF('S.D.PASTE SHEET'!E936="","",'S.D.PASTE SHEET'!E936)</f>
        <v/>
      </c>
      <c s="86" t="str">
        <f>IF('S.D.PASTE SHEET'!F936="","",'S.D.PASTE SHEET'!F936)</f>
        <v/>
      </c>
      <c s="86" t="str">
        <f>IF('S.D.PASTE SHEET'!G936="","",'S.D.PASTE SHEET'!G936)</f>
        <v/>
      </c>
      <c s="86" t="str">
        <f>IF('S.D.PASTE SHEET'!H936="","",'S.D.PASTE SHEET'!H936)</f>
        <v/>
      </c>
      <c s="86" t="str">
        <f>IF('S.D.PASTE SHEET'!I936="","",'S.D.PASTE SHEET'!I936)</f>
        <v/>
      </c>
      <c s="86" t="str">
        <f>IF('S.D.PASTE SHEET'!J936="","",'S.D.PASTE SHEET'!J936)</f>
        <v/>
      </c>
      <c s="86" t="str">
        <f>IF('S.D.PASTE SHEET'!K936="","",'S.D.PASTE SHEET'!K936)</f>
        <v/>
      </c>
      <c s="86" t="str">
        <f>IF('S.D.PASTE SHEET'!L936="","",'S.D.PASTE SHEET'!L936)</f>
        <v/>
      </c>
      <c s="86" t="str">
        <f>IF('S.D.PASTE SHEET'!M936="","",'S.D.PASTE SHEET'!M936)</f>
        <v/>
      </c>
      <c s="86" t="str">
        <f>IF('S.D.PASTE SHEET'!N936="","",'S.D.PASTE SHEET'!N936)</f>
        <v/>
      </c>
      <c s="86" t="str">
        <f>IF('S.D.PASTE SHEET'!O936="","",'S.D.PASTE SHEET'!O936)</f>
        <v/>
      </c>
      <c s="86" t="str">
        <f>IF('S.D.PASTE SHEET'!P936="","",'S.D.PASTE SHEET'!P936)</f>
        <v/>
      </c>
      <c s="86" t="str">
        <f>IF('S.D.PASTE SHEET'!Q936="","",'S.D.PASTE SHEET'!Q936)</f>
        <v/>
      </c>
      <c s="86" t="str">
        <f>IF('S.D.PASTE SHEET'!R936="","",'S.D.PASTE SHEET'!R936)</f>
        <v/>
      </c>
      <c s="86" t="str">
        <f>IF('S.D.PASTE SHEET'!S936="","",'S.D.PASTE SHEET'!S936)</f>
        <v/>
      </c>
      <c s="86" t="str">
        <f>IF('S.D.PASTE SHEET'!T936="","",'S.D.PASTE SHEET'!T936)</f>
        <v/>
      </c>
      <c s="86" t="str">
        <f>IF('S.D.PASTE SHEET'!U936="","",'S.D.PASTE SHEET'!U936)</f>
        <v/>
      </c>
      <c s="86" t="str">
        <f>IF('S.D.PASTE SHEET'!V936="","",'S.D.PASTE SHEET'!V936)</f>
        <v/>
      </c>
      <c s="86" t="str">
        <f>IF('S.D.PASTE SHEET'!W936="","",'S.D.PASTE SHEET'!W936)</f>
        <v/>
      </c>
      <c s="86" t="str">
        <f>IF('S.D.PASTE SHEET'!X936="","",'S.D.PASTE SHEET'!X936)</f>
        <v/>
      </c>
      <c s="86" t="str">
        <f>IF('S.D.PASTE SHEET'!Y936="","",'S.D.PASTE SHEET'!Y936)</f>
        <v/>
      </c>
      <c s="86" t="str">
        <f>IF('S.D.PASTE SHEET'!Z936="","",'S.D.PASTE SHEET'!Z936)</f>
        <v/>
      </c>
      <c s="86" t="str">
        <f>IF('S.D.PASTE SHEET'!AA936="","",'S.D.PASTE SHEET'!AA936)</f>
        <v/>
      </c>
      <c s="86" t="str">
        <f>IF('S.D.PASTE SHEET'!AB936="","",'S.D.PASTE SHEET'!AB936)</f>
        <v/>
      </c>
      <c s="86" t="str">
        <f>IF('S.D.PASTE SHEET'!AC936="","",'S.D.PASTE SHEET'!AC936)</f>
        <v/>
      </c>
      <c s="86" t="str">
        <f>IF('S.D.PASTE SHEET'!AD936="","",'S.D.PASTE SHEET'!AD936)</f>
        <v/>
      </c>
      <c s="87"/>
      <c s="88" t="str">
        <f>IF(AK936="","",IF(AK936&gt;0,COUNT($AG$2:AG936),""))</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36" s="88" t="str">
        <f>IF(BC936="","",IF(BC936&gt;0,COUNT($AY$2:AY936),""))</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37" spans="1:66" ht="15.75" customHeight="1">
      <c r="A937" s="86" t="str">
        <f>IF('S.D.PASTE SHEET'!A937="","",'S.D.PASTE SHEET'!A937)</f>
        <v/>
      </c>
      <c s="86" t="str">
        <f>IF('S.D.PASTE SHEET'!B937="","",'S.D.PASTE SHEET'!B937)</f>
        <v/>
      </c>
      <c s="86" t="str">
        <f>IF('S.D.PASTE SHEET'!C937="","",'S.D.PASTE SHEET'!C937)</f>
        <v/>
      </c>
      <c s="86" t="str">
        <f>IF('S.D.PASTE SHEET'!D937="","",'S.D.PASTE SHEET'!D937)</f>
        <v/>
      </c>
      <c s="86" t="str">
        <f>IF('S.D.PASTE SHEET'!E937="","",'S.D.PASTE SHEET'!E937)</f>
        <v/>
      </c>
      <c s="86" t="str">
        <f>IF('S.D.PASTE SHEET'!F937="","",'S.D.PASTE SHEET'!F937)</f>
        <v/>
      </c>
      <c s="86" t="str">
        <f>IF('S.D.PASTE SHEET'!G937="","",'S.D.PASTE SHEET'!G937)</f>
        <v/>
      </c>
      <c s="86" t="str">
        <f>IF('S.D.PASTE SHEET'!H937="","",'S.D.PASTE SHEET'!H937)</f>
        <v/>
      </c>
      <c s="86" t="str">
        <f>IF('S.D.PASTE SHEET'!I937="","",'S.D.PASTE SHEET'!I937)</f>
        <v/>
      </c>
      <c s="86" t="str">
        <f>IF('S.D.PASTE SHEET'!J937="","",'S.D.PASTE SHEET'!J937)</f>
        <v/>
      </c>
      <c s="86" t="str">
        <f>IF('S.D.PASTE SHEET'!K937="","",'S.D.PASTE SHEET'!K937)</f>
        <v/>
      </c>
      <c s="86" t="str">
        <f>IF('S.D.PASTE SHEET'!L937="","",'S.D.PASTE SHEET'!L937)</f>
        <v/>
      </c>
      <c s="86" t="str">
        <f>IF('S.D.PASTE SHEET'!M937="","",'S.D.PASTE SHEET'!M937)</f>
        <v/>
      </c>
      <c s="86" t="str">
        <f>IF('S.D.PASTE SHEET'!N937="","",'S.D.PASTE SHEET'!N937)</f>
        <v/>
      </c>
      <c s="86" t="str">
        <f>IF('S.D.PASTE SHEET'!O937="","",'S.D.PASTE SHEET'!O937)</f>
        <v/>
      </c>
      <c s="86" t="str">
        <f>IF('S.D.PASTE SHEET'!P937="","",'S.D.PASTE SHEET'!P937)</f>
        <v/>
      </c>
      <c s="86" t="str">
        <f>IF('S.D.PASTE SHEET'!Q937="","",'S.D.PASTE SHEET'!Q937)</f>
        <v/>
      </c>
      <c s="86" t="str">
        <f>IF('S.D.PASTE SHEET'!R937="","",'S.D.PASTE SHEET'!R937)</f>
        <v/>
      </c>
      <c s="86" t="str">
        <f>IF('S.D.PASTE SHEET'!S937="","",'S.D.PASTE SHEET'!S937)</f>
        <v/>
      </c>
      <c s="86" t="str">
        <f>IF('S.D.PASTE SHEET'!T937="","",'S.D.PASTE SHEET'!T937)</f>
        <v/>
      </c>
      <c s="86" t="str">
        <f>IF('S.D.PASTE SHEET'!U937="","",'S.D.PASTE SHEET'!U937)</f>
        <v/>
      </c>
      <c s="86" t="str">
        <f>IF('S.D.PASTE SHEET'!V937="","",'S.D.PASTE SHEET'!V937)</f>
        <v/>
      </c>
      <c s="86" t="str">
        <f>IF('S.D.PASTE SHEET'!W937="","",'S.D.PASTE SHEET'!W937)</f>
        <v/>
      </c>
      <c s="86" t="str">
        <f>IF('S.D.PASTE SHEET'!X937="","",'S.D.PASTE SHEET'!X937)</f>
        <v/>
      </c>
      <c s="86" t="str">
        <f>IF('S.D.PASTE SHEET'!Y937="","",'S.D.PASTE SHEET'!Y937)</f>
        <v/>
      </c>
      <c s="86" t="str">
        <f>IF('S.D.PASTE SHEET'!Z937="","",'S.D.PASTE SHEET'!Z937)</f>
        <v/>
      </c>
      <c s="86" t="str">
        <f>IF('S.D.PASTE SHEET'!AA937="","",'S.D.PASTE SHEET'!AA937)</f>
        <v/>
      </c>
      <c s="86" t="str">
        <f>IF('S.D.PASTE SHEET'!AB937="","",'S.D.PASTE SHEET'!AB937)</f>
        <v/>
      </c>
      <c s="86" t="str">
        <f>IF('S.D.PASTE SHEET'!AC937="","",'S.D.PASTE SHEET'!AC937)</f>
        <v/>
      </c>
      <c s="86" t="str">
        <f>IF('S.D.PASTE SHEET'!AD937="","",'S.D.PASTE SHEET'!AD937)</f>
        <v/>
      </c>
      <c s="87"/>
      <c s="88" t="str">
        <f>IF(AK937="","",IF(AK937&gt;0,COUNT($AG$2:AG937),""))</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37" s="88" t="str">
        <f>IF(BC937="","",IF(BC937&gt;0,COUNT($AY$2:AY937),""))</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38" spans="1:66" ht="15.75" customHeight="1">
      <c r="A938" s="86" t="str">
        <f>IF('S.D.PASTE SHEET'!A938="","",'S.D.PASTE SHEET'!A938)</f>
        <v/>
      </c>
      <c s="86" t="str">
        <f>IF('S.D.PASTE SHEET'!B938="","",'S.D.PASTE SHEET'!B938)</f>
        <v/>
      </c>
      <c s="86" t="str">
        <f>IF('S.D.PASTE SHEET'!C938="","",'S.D.PASTE SHEET'!C938)</f>
        <v/>
      </c>
      <c s="86" t="str">
        <f>IF('S.D.PASTE SHEET'!D938="","",'S.D.PASTE SHEET'!D938)</f>
        <v/>
      </c>
      <c s="86" t="str">
        <f>IF('S.D.PASTE SHEET'!E938="","",'S.D.PASTE SHEET'!E938)</f>
        <v/>
      </c>
      <c s="86" t="str">
        <f>IF('S.D.PASTE SHEET'!F938="","",'S.D.PASTE SHEET'!F938)</f>
        <v/>
      </c>
      <c s="86" t="str">
        <f>IF('S.D.PASTE SHEET'!G938="","",'S.D.PASTE SHEET'!G938)</f>
        <v/>
      </c>
      <c s="86" t="str">
        <f>IF('S.D.PASTE SHEET'!H938="","",'S.D.PASTE SHEET'!H938)</f>
        <v/>
      </c>
      <c s="86" t="str">
        <f>IF('S.D.PASTE SHEET'!I938="","",'S.D.PASTE SHEET'!I938)</f>
        <v/>
      </c>
      <c s="86" t="str">
        <f>IF('S.D.PASTE SHEET'!J938="","",'S.D.PASTE SHEET'!J938)</f>
        <v/>
      </c>
      <c s="86" t="str">
        <f>IF('S.D.PASTE SHEET'!K938="","",'S.D.PASTE SHEET'!K938)</f>
        <v/>
      </c>
      <c s="86" t="str">
        <f>IF('S.D.PASTE SHEET'!L938="","",'S.D.PASTE SHEET'!L938)</f>
        <v/>
      </c>
      <c s="86" t="str">
        <f>IF('S.D.PASTE SHEET'!M938="","",'S.D.PASTE SHEET'!M938)</f>
        <v/>
      </c>
      <c s="86" t="str">
        <f>IF('S.D.PASTE SHEET'!N938="","",'S.D.PASTE SHEET'!N938)</f>
        <v/>
      </c>
      <c s="86" t="str">
        <f>IF('S.D.PASTE SHEET'!O938="","",'S.D.PASTE SHEET'!O938)</f>
        <v/>
      </c>
      <c s="86" t="str">
        <f>IF('S.D.PASTE SHEET'!P938="","",'S.D.PASTE SHEET'!P938)</f>
        <v/>
      </c>
      <c s="86" t="str">
        <f>IF('S.D.PASTE SHEET'!Q938="","",'S.D.PASTE SHEET'!Q938)</f>
        <v/>
      </c>
      <c s="86" t="str">
        <f>IF('S.D.PASTE SHEET'!R938="","",'S.D.PASTE SHEET'!R938)</f>
        <v/>
      </c>
      <c s="86" t="str">
        <f>IF('S.D.PASTE SHEET'!S938="","",'S.D.PASTE SHEET'!S938)</f>
        <v/>
      </c>
      <c s="86" t="str">
        <f>IF('S.D.PASTE SHEET'!T938="","",'S.D.PASTE SHEET'!T938)</f>
        <v/>
      </c>
      <c s="86" t="str">
        <f>IF('S.D.PASTE SHEET'!U938="","",'S.D.PASTE SHEET'!U938)</f>
        <v/>
      </c>
      <c s="86" t="str">
        <f>IF('S.D.PASTE SHEET'!V938="","",'S.D.PASTE SHEET'!V938)</f>
        <v/>
      </c>
      <c s="86" t="str">
        <f>IF('S.D.PASTE SHEET'!W938="","",'S.D.PASTE SHEET'!W938)</f>
        <v/>
      </c>
      <c s="86" t="str">
        <f>IF('S.D.PASTE SHEET'!X938="","",'S.D.PASTE SHEET'!X938)</f>
        <v/>
      </c>
      <c s="86" t="str">
        <f>IF('S.D.PASTE SHEET'!Y938="","",'S.D.PASTE SHEET'!Y938)</f>
        <v/>
      </c>
      <c s="86" t="str">
        <f>IF('S.D.PASTE SHEET'!Z938="","",'S.D.PASTE SHEET'!Z938)</f>
        <v/>
      </c>
      <c s="86" t="str">
        <f>IF('S.D.PASTE SHEET'!AA938="","",'S.D.PASTE SHEET'!AA938)</f>
        <v/>
      </c>
      <c s="86" t="str">
        <f>IF('S.D.PASTE SHEET'!AB938="","",'S.D.PASTE SHEET'!AB938)</f>
        <v/>
      </c>
      <c s="86" t="str">
        <f>IF('S.D.PASTE SHEET'!AC938="","",'S.D.PASTE SHEET'!AC938)</f>
        <v/>
      </c>
      <c s="86" t="str">
        <f>IF('S.D.PASTE SHEET'!AD938="","",'S.D.PASTE SHEET'!AD938)</f>
        <v/>
      </c>
      <c s="87"/>
      <c s="88" t="str">
        <f>IF(AK938="","",IF(AK938&gt;0,COUNT($AG$2:AG938),""))</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38" s="88" t="str">
        <f>IF(BC938="","",IF(BC938&gt;0,COUNT($AY$2:AY938),""))</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39" spans="1:66" ht="15.75" customHeight="1">
      <c r="A939" s="86" t="str">
        <f>IF('S.D.PASTE SHEET'!A939="","",'S.D.PASTE SHEET'!A939)</f>
        <v/>
      </c>
      <c s="86" t="str">
        <f>IF('S.D.PASTE SHEET'!B939="","",'S.D.PASTE SHEET'!B939)</f>
        <v/>
      </c>
      <c s="86" t="str">
        <f>IF('S.D.PASTE SHEET'!C939="","",'S.D.PASTE SHEET'!C939)</f>
        <v/>
      </c>
      <c s="86" t="str">
        <f>IF('S.D.PASTE SHEET'!D939="","",'S.D.PASTE SHEET'!D939)</f>
        <v/>
      </c>
      <c s="86" t="str">
        <f>IF('S.D.PASTE SHEET'!E939="","",'S.D.PASTE SHEET'!E939)</f>
        <v/>
      </c>
      <c s="86" t="str">
        <f>IF('S.D.PASTE SHEET'!F939="","",'S.D.PASTE SHEET'!F939)</f>
        <v/>
      </c>
      <c s="86" t="str">
        <f>IF('S.D.PASTE SHEET'!G939="","",'S.D.PASTE SHEET'!G939)</f>
        <v/>
      </c>
      <c s="86" t="str">
        <f>IF('S.D.PASTE SHEET'!H939="","",'S.D.PASTE SHEET'!H939)</f>
        <v/>
      </c>
      <c s="86" t="str">
        <f>IF('S.D.PASTE SHEET'!I939="","",'S.D.PASTE SHEET'!I939)</f>
        <v/>
      </c>
      <c s="86" t="str">
        <f>IF('S.D.PASTE SHEET'!J939="","",'S.D.PASTE SHEET'!J939)</f>
        <v/>
      </c>
      <c s="86" t="str">
        <f>IF('S.D.PASTE SHEET'!K939="","",'S.D.PASTE SHEET'!K939)</f>
        <v/>
      </c>
      <c s="86" t="str">
        <f>IF('S.D.PASTE SHEET'!L939="","",'S.D.PASTE SHEET'!L939)</f>
        <v/>
      </c>
      <c s="86" t="str">
        <f>IF('S.D.PASTE SHEET'!M939="","",'S.D.PASTE SHEET'!M939)</f>
        <v/>
      </c>
      <c s="86" t="str">
        <f>IF('S.D.PASTE SHEET'!N939="","",'S.D.PASTE SHEET'!N939)</f>
        <v/>
      </c>
      <c s="86" t="str">
        <f>IF('S.D.PASTE SHEET'!O939="","",'S.D.PASTE SHEET'!O939)</f>
        <v/>
      </c>
      <c s="86" t="str">
        <f>IF('S.D.PASTE SHEET'!P939="","",'S.D.PASTE SHEET'!P939)</f>
        <v/>
      </c>
      <c s="86" t="str">
        <f>IF('S.D.PASTE SHEET'!Q939="","",'S.D.PASTE SHEET'!Q939)</f>
        <v/>
      </c>
      <c s="86" t="str">
        <f>IF('S.D.PASTE SHEET'!R939="","",'S.D.PASTE SHEET'!R939)</f>
        <v/>
      </c>
      <c s="86" t="str">
        <f>IF('S.D.PASTE SHEET'!S939="","",'S.D.PASTE SHEET'!S939)</f>
        <v/>
      </c>
      <c s="86" t="str">
        <f>IF('S.D.PASTE SHEET'!T939="","",'S.D.PASTE SHEET'!T939)</f>
        <v/>
      </c>
      <c s="86" t="str">
        <f>IF('S.D.PASTE SHEET'!U939="","",'S.D.PASTE SHEET'!U939)</f>
        <v/>
      </c>
      <c s="86" t="str">
        <f>IF('S.D.PASTE SHEET'!V939="","",'S.D.PASTE SHEET'!V939)</f>
        <v/>
      </c>
      <c s="86" t="str">
        <f>IF('S.D.PASTE SHEET'!W939="","",'S.D.PASTE SHEET'!W939)</f>
        <v/>
      </c>
      <c s="86" t="str">
        <f>IF('S.D.PASTE SHEET'!X939="","",'S.D.PASTE SHEET'!X939)</f>
        <v/>
      </c>
      <c s="86" t="str">
        <f>IF('S.D.PASTE SHEET'!Y939="","",'S.D.PASTE SHEET'!Y939)</f>
        <v/>
      </c>
      <c s="86" t="str">
        <f>IF('S.D.PASTE SHEET'!Z939="","",'S.D.PASTE SHEET'!Z939)</f>
        <v/>
      </c>
      <c s="86" t="str">
        <f>IF('S.D.PASTE SHEET'!AA939="","",'S.D.PASTE SHEET'!AA939)</f>
        <v/>
      </c>
      <c s="86" t="str">
        <f>IF('S.D.PASTE SHEET'!AB939="","",'S.D.PASTE SHEET'!AB939)</f>
        <v/>
      </c>
      <c s="86" t="str">
        <f>IF('S.D.PASTE SHEET'!AC939="","",'S.D.PASTE SHEET'!AC939)</f>
        <v/>
      </c>
      <c s="86" t="str">
        <f>IF('S.D.PASTE SHEET'!AD939="","",'S.D.PASTE SHEET'!AD939)</f>
        <v/>
      </c>
      <c s="87"/>
      <c s="88" t="str">
        <f>IF(AK939="","",IF(AK939&gt;0,COUNT($AG$2:AG939),""))</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39" s="88" t="str">
        <f>IF(BC939="","",IF(BC939&gt;0,COUNT($AY$2:AY939),""))</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40" spans="1:66" ht="15.75" customHeight="1">
      <c r="A940" s="86" t="str">
        <f>IF('S.D.PASTE SHEET'!A940="","",'S.D.PASTE SHEET'!A940)</f>
        <v/>
      </c>
      <c s="86" t="str">
        <f>IF('S.D.PASTE SHEET'!B940="","",'S.D.PASTE SHEET'!B940)</f>
        <v/>
      </c>
      <c s="86" t="str">
        <f>IF('S.D.PASTE SHEET'!C940="","",'S.D.PASTE SHEET'!C940)</f>
        <v/>
      </c>
      <c s="86" t="str">
        <f>IF('S.D.PASTE SHEET'!D940="","",'S.D.PASTE SHEET'!D940)</f>
        <v/>
      </c>
      <c s="86" t="str">
        <f>IF('S.D.PASTE SHEET'!E940="","",'S.D.PASTE SHEET'!E940)</f>
        <v/>
      </c>
      <c s="86" t="str">
        <f>IF('S.D.PASTE SHEET'!F940="","",'S.D.PASTE SHEET'!F940)</f>
        <v/>
      </c>
      <c s="86" t="str">
        <f>IF('S.D.PASTE SHEET'!G940="","",'S.D.PASTE SHEET'!G940)</f>
        <v/>
      </c>
      <c s="86" t="str">
        <f>IF('S.D.PASTE SHEET'!H940="","",'S.D.PASTE SHEET'!H940)</f>
        <v/>
      </c>
      <c s="86" t="str">
        <f>IF('S.D.PASTE SHEET'!I940="","",'S.D.PASTE SHEET'!I940)</f>
        <v/>
      </c>
      <c s="86" t="str">
        <f>IF('S.D.PASTE SHEET'!J940="","",'S.D.PASTE SHEET'!J940)</f>
        <v/>
      </c>
      <c s="86" t="str">
        <f>IF('S.D.PASTE SHEET'!K940="","",'S.D.PASTE SHEET'!K940)</f>
        <v/>
      </c>
      <c s="86" t="str">
        <f>IF('S.D.PASTE SHEET'!L940="","",'S.D.PASTE SHEET'!L940)</f>
        <v/>
      </c>
      <c s="86" t="str">
        <f>IF('S.D.PASTE SHEET'!M940="","",'S.D.PASTE SHEET'!M940)</f>
        <v/>
      </c>
      <c s="86" t="str">
        <f>IF('S.D.PASTE SHEET'!N940="","",'S.D.PASTE SHEET'!N940)</f>
        <v/>
      </c>
      <c s="86" t="str">
        <f>IF('S.D.PASTE SHEET'!O940="","",'S.D.PASTE SHEET'!O940)</f>
        <v/>
      </c>
      <c s="86" t="str">
        <f>IF('S.D.PASTE SHEET'!P940="","",'S.D.PASTE SHEET'!P940)</f>
        <v/>
      </c>
      <c s="86" t="str">
        <f>IF('S.D.PASTE SHEET'!Q940="","",'S.D.PASTE SHEET'!Q940)</f>
        <v/>
      </c>
      <c s="86" t="str">
        <f>IF('S.D.PASTE SHEET'!R940="","",'S.D.PASTE SHEET'!R940)</f>
        <v/>
      </c>
      <c s="86" t="str">
        <f>IF('S.D.PASTE SHEET'!S940="","",'S.D.PASTE SHEET'!S940)</f>
        <v/>
      </c>
      <c s="86" t="str">
        <f>IF('S.D.PASTE SHEET'!T940="","",'S.D.PASTE SHEET'!T940)</f>
        <v/>
      </c>
      <c s="86" t="str">
        <f>IF('S.D.PASTE SHEET'!U940="","",'S.D.PASTE SHEET'!U940)</f>
        <v/>
      </c>
      <c s="86" t="str">
        <f>IF('S.D.PASTE SHEET'!V940="","",'S.D.PASTE SHEET'!V940)</f>
        <v/>
      </c>
      <c s="86" t="str">
        <f>IF('S.D.PASTE SHEET'!W940="","",'S.D.PASTE SHEET'!W940)</f>
        <v/>
      </c>
      <c s="86" t="str">
        <f>IF('S.D.PASTE SHEET'!X940="","",'S.D.PASTE SHEET'!X940)</f>
        <v/>
      </c>
      <c s="86" t="str">
        <f>IF('S.D.PASTE SHEET'!Y940="","",'S.D.PASTE SHEET'!Y940)</f>
        <v/>
      </c>
      <c s="86" t="str">
        <f>IF('S.D.PASTE SHEET'!Z940="","",'S.D.PASTE SHEET'!Z940)</f>
        <v/>
      </c>
      <c s="86" t="str">
        <f>IF('S.D.PASTE SHEET'!AA940="","",'S.D.PASTE SHEET'!AA940)</f>
        <v/>
      </c>
      <c s="86" t="str">
        <f>IF('S.D.PASTE SHEET'!AB940="","",'S.D.PASTE SHEET'!AB940)</f>
        <v/>
      </c>
      <c s="86" t="str">
        <f>IF('S.D.PASTE SHEET'!AC940="","",'S.D.PASTE SHEET'!AC940)</f>
        <v/>
      </c>
      <c s="86" t="str">
        <f>IF('S.D.PASTE SHEET'!AD940="","",'S.D.PASTE SHEET'!AD940)</f>
        <v/>
      </c>
      <c s="87"/>
      <c s="88" t="str">
        <f>IF(AK940="","",IF(AK940&gt;0,COUNT($AG$2:AG940),""))</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40" s="88" t="str">
        <f>IF(BC940="","",IF(BC940&gt;0,COUNT($AY$2:AY940),""))</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41" spans="1:66" ht="15.75" customHeight="1">
      <c r="A941" s="86" t="str">
        <f>IF('S.D.PASTE SHEET'!A941="","",'S.D.PASTE SHEET'!A941)</f>
        <v/>
      </c>
      <c s="86" t="str">
        <f>IF('S.D.PASTE SHEET'!B941="","",'S.D.PASTE SHEET'!B941)</f>
        <v/>
      </c>
      <c s="86" t="str">
        <f>IF('S.D.PASTE SHEET'!C941="","",'S.D.PASTE SHEET'!C941)</f>
        <v/>
      </c>
      <c s="86" t="str">
        <f>IF('S.D.PASTE SHEET'!D941="","",'S.D.PASTE SHEET'!D941)</f>
        <v/>
      </c>
      <c s="86" t="str">
        <f>IF('S.D.PASTE SHEET'!E941="","",'S.D.PASTE SHEET'!E941)</f>
        <v/>
      </c>
      <c s="86" t="str">
        <f>IF('S.D.PASTE SHEET'!F941="","",'S.D.PASTE SHEET'!F941)</f>
        <v/>
      </c>
      <c s="86" t="str">
        <f>IF('S.D.PASTE SHEET'!G941="","",'S.D.PASTE SHEET'!G941)</f>
        <v/>
      </c>
      <c s="86" t="str">
        <f>IF('S.D.PASTE SHEET'!H941="","",'S.D.PASTE SHEET'!H941)</f>
        <v/>
      </c>
      <c s="86" t="str">
        <f>IF('S.D.PASTE SHEET'!I941="","",'S.D.PASTE SHEET'!I941)</f>
        <v/>
      </c>
      <c s="86" t="str">
        <f>IF('S.D.PASTE SHEET'!J941="","",'S.D.PASTE SHEET'!J941)</f>
        <v/>
      </c>
      <c s="86" t="str">
        <f>IF('S.D.PASTE SHEET'!K941="","",'S.D.PASTE SHEET'!K941)</f>
        <v/>
      </c>
      <c s="86" t="str">
        <f>IF('S.D.PASTE SHEET'!L941="","",'S.D.PASTE SHEET'!L941)</f>
        <v/>
      </c>
      <c s="86" t="str">
        <f>IF('S.D.PASTE SHEET'!M941="","",'S.D.PASTE SHEET'!M941)</f>
        <v/>
      </c>
      <c s="86" t="str">
        <f>IF('S.D.PASTE SHEET'!N941="","",'S.D.PASTE SHEET'!N941)</f>
        <v/>
      </c>
      <c s="86" t="str">
        <f>IF('S.D.PASTE SHEET'!O941="","",'S.D.PASTE SHEET'!O941)</f>
        <v/>
      </c>
      <c s="86" t="str">
        <f>IF('S.D.PASTE SHEET'!P941="","",'S.D.PASTE SHEET'!P941)</f>
        <v/>
      </c>
      <c s="86" t="str">
        <f>IF('S.D.PASTE SHEET'!Q941="","",'S.D.PASTE SHEET'!Q941)</f>
        <v/>
      </c>
      <c s="86" t="str">
        <f>IF('S.D.PASTE SHEET'!R941="","",'S.D.PASTE SHEET'!R941)</f>
        <v/>
      </c>
      <c s="86" t="str">
        <f>IF('S.D.PASTE SHEET'!S941="","",'S.D.PASTE SHEET'!S941)</f>
        <v/>
      </c>
      <c s="86" t="str">
        <f>IF('S.D.PASTE SHEET'!T941="","",'S.D.PASTE SHEET'!T941)</f>
        <v/>
      </c>
      <c s="86" t="str">
        <f>IF('S.D.PASTE SHEET'!U941="","",'S.D.PASTE SHEET'!U941)</f>
        <v/>
      </c>
      <c s="86" t="str">
        <f>IF('S.D.PASTE SHEET'!V941="","",'S.D.PASTE SHEET'!V941)</f>
        <v/>
      </c>
      <c s="86" t="str">
        <f>IF('S.D.PASTE SHEET'!W941="","",'S.D.PASTE SHEET'!W941)</f>
        <v/>
      </c>
      <c s="86" t="str">
        <f>IF('S.D.PASTE SHEET'!X941="","",'S.D.PASTE SHEET'!X941)</f>
        <v/>
      </c>
      <c s="86" t="str">
        <f>IF('S.D.PASTE SHEET'!Y941="","",'S.D.PASTE SHEET'!Y941)</f>
        <v/>
      </c>
      <c s="86" t="str">
        <f>IF('S.D.PASTE SHEET'!Z941="","",'S.D.PASTE SHEET'!Z941)</f>
        <v/>
      </c>
      <c s="86" t="str">
        <f>IF('S.D.PASTE SHEET'!AA941="","",'S.D.PASTE SHEET'!AA941)</f>
        <v/>
      </c>
      <c s="86" t="str">
        <f>IF('S.D.PASTE SHEET'!AB941="","",'S.D.PASTE SHEET'!AB941)</f>
        <v/>
      </c>
      <c s="86" t="str">
        <f>IF('S.D.PASTE SHEET'!AC941="","",'S.D.PASTE SHEET'!AC941)</f>
        <v/>
      </c>
      <c s="86" t="str">
        <f>IF('S.D.PASTE SHEET'!AD941="","",'S.D.PASTE SHEET'!AD941)</f>
        <v/>
      </c>
      <c s="87"/>
      <c s="88" t="str">
        <f>IF(AK941="","",IF(AK941&gt;0,COUNT($AG$2:AG941),""))</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41" s="88" t="str">
        <f>IF(BC941="","",IF(BC941&gt;0,COUNT($AY$2:AY941),""))</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42" spans="1:66" ht="15.75" customHeight="1">
      <c r="A942" s="86" t="str">
        <f>IF('S.D.PASTE SHEET'!A942="","",'S.D.PASTE SHEET'!A942)</f>
        <v/>
      </c>
      <c s="86" t="str">
        <f>IF('S.D.PASTE SHEET'!B942="","",'S.D.PASTE SHEET'!B942)</f>
        <v/>
      </c>
      <c s="86" t="str">
        <f>IF('S.D.PASTE SHEET'!C942="","",'S.D.PASTE SHEET'!C942)</f>
        <v/>
      </c>
      <c s="86" t="str">
        <f>IF('S.D.PASTE SHEET'!D942="","",'S.D.PASTE SHEET'!D942)</f>
        <v/>
      </c>
      <c s="86" t="str">
        <f>IF('S.D.PASTE SHEET'!E942="","",'S.D.PASTE SHEET'!E942)</f>
        <v/>
      </c>
      <c s="86" t="str">
        <f>IF('S.D.PASTE SHEET'!F942="","",'S.D.PASTE SHEET'!F942)</f>
        <v/>
      </c>
      <c s="86" t="str">
        <f>IF('S.D.PASTE SHEET'!G942="","",'S.D.PASTE SHEET'!G942)</f>
        <v/>
      </c>
      <c s="86" t="str">
        <f>IF('S.D.PASTE SHEET'!H942="","",'S.D.PASTE SHEET'!H942)</f>
        <v/>
      </c>
      <c s="86" t="str">
        <f>IF('S.D.PASTE SHEET'!I942="","",'S.D.PASTE SHEET'!I942)</f>
        <v/>
      </c>
      <c s="86" t="str">
        <f>IF('S.D.PASTE SHEET'!J942="","",'S.D.PASTE SHEET'!J942)</f>
        <v/>
      </c>
      <c s="86" t="str">
        <f>IF('S.D.PASTE SHEET'!K942="","",'S.D.PASTE SHEET'!K942)</f>
        <v/>
      </c>
      <c s="86" t="str">
        <f>IF('S.D.PASTE SHEET'!L942="","",'S.D.PASTE SHEET'!L942)</f>
        <v/>
      </c>
      <c s="86" t="str">
        <f>IF('S.D.PASTE SHEET'!M942="","",'S.D.PASTE SHEET'!M942)</f>
        <v/>
      </c>
      <c s="86" t="str">
        <f>IF('S.D.PASTE SHEET'!N942="","",'S.D.PASTE SHEET'!N942)</f>
        <v/>
      </c>
      <c s="86" t="str">
        <f>IF('S.D.PASTE SHEET'!O942="","",'S.D.PASTE SHEET'!O942)</f>
        <v/>
      </c>
      <c s="86" t="str">
        <f>IF('S.D.PASTE SHEET'!P942="","",'S.D.PASTE SHEET'!P942)</f>
        <v/>
      </c>
      <c s="86" t="str">
        <f>IF('S.D.PASTE SHEET'!Q942="","",'S.D.PASTE SHEET'!Q942)</f>
        <v/>
      </c>
      <c s="86" t="str">
        <f>IF('S.D.PASTE SHEET'!R942="","",'S.D.PASTE SHEET'!R942)</f>
        <v/>
      </c>
      <c s="86" t="str">
        <f>IF('S.D.PASTE SHEET'!S942="","",'S.D.PASTE SHEET'!S942)</f>
        <v/>
      </c>
      <c s="86" t="str">
        <f>IF('S.D.PASTE SHEET'!T942="","",'S.D.PASTE SHEET'!T942)</f>
        <v/>
      </c>
      <c s="86" t="str">
        <f>IF('S.D.PASTE SHEET'!U942="","",'S.D.PASTE SHEET'!U942)</f>
        <v/>
      </c>
      <c s="86" t="str">
        <f>IF('S.D.PASTE SHEET'!V942="","",'S.D.PASTE SHEET'!V942)</f>
        <v/>
      </c>
      <c s="86" t="str">
        <f>IF('S.D.PASTE SHEET'!W942="","",'S.D.PASTE SHEET'!W942)</f>
        <v/>
      </c>
      <c s="86" t="str">
        <f>IF('S.D.PASTE SHEET'!X942="","",'S.D.PASTE SHEET'!X942)</f>
        <v/>
      </c>
      <c s="86" t="str">
        <f>IF('S.D.PASTE SHEET'!Y942="","",'S.D.PASTE SHEET'!Y942)</f>
        <v/>
      </c>
      <c s="86" t="str">
        <f>IF('S.D.PASTE SHEET'!Z942="","",'S.D.PASTE SHEET'!Z942)</f>
        <v/>
      </c>
      <c s="86" t="str">
        <f>IF('S.D.PASTE SHEET'!AA942="","",'S.D.PASTE SHEET'!AA942)</f>
        <v/>
      </c>
      <c s="86" t="str">
        <f>IF('S.D.PASTE SHEET'!AB942="","",'S.D.PASTE SHEET'!AB942)</f>
        <v/>
      </c>
      <c s="86" t="str">
        <f>IF('S.D.PASTE SHEET'!AC942="","",'S.D.PASTE SHEET'!AC942)</f>
        <v/>
      </c>
      <c s="86" t="str">
        <f>IF('S.D.PASTE SHEET'!AD942="","",'S.D.PASTE SHEET'!AD942)</f>
        <v/>
      </c>
      <c s="87"/>
      <c s="88" t="str">
        <f>IF(AK942="","",IF(AK942&gt;0,COUNT($AG$2:AG942),""))</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42" s="88" t="str">
        <f>IF(BC942="","",IF(BC942&gt;0,COUNT($AY$2:AY942),""))</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43" spans="1:66" ht="15.75" customHeight="1">
      <c r="A943" s="86" t="str">
        <f>IF('S.D.PASTE SHEET'!A943="","",'S.D.PASTE SHEET'!A943)</f>
        <v/>
      </c>
      <c s="86" t="str">
        <f>IF('S.D.PASTE SHEET'!B943="","",'S.D.PASTE SHEET'!B943)</f>
        <v/>
      </c>
      <c s="86" t="str">
        <f>IF('S.D.PASTE SHEET'!C943="","",'S.D.PASTE SHEET'!C943)</f>
        <v/>
      </c>
      <c s="86" t="str">
        <f>IF('S.D.PASTE SHEET'!D943="","",'S.D.PASTE SHEET'!D943)</f>
        <v/>
      </c>
      <c s="86" t="str">
        <f>IF('S.D.PASTE SHEET'!E943="","",'S.D.PASTE SHEET'!E943)</f>
        <v/>
      </c>
      <c s="86" t="str">
        <f>IF('S.D.PASTE SHEET'!F943="","",'S.D.PASTE SHEET'!F943)</f>
        <v/>
      </c>
      <c s="86" t="str">
        <f>IF('S.D.PASTE SHEET'!G943="","",'S.D.PASTE SHEET'!G943)</f>
        <v/>
      </c>
      <c s="86" t="str">
        <f>IF('S.D.PASTE SHEET'!H943="","",'S.D.PASTE SHEET'!H943)</f>
        <v/>
      </c>
      <c s="86" t="str">
        <f>IF('S.D.PASTE SHEET'!I943="","",'S.D.PASTE SHEET'!I943)</f>
        <v/>
      </c>
      <c s="86" t="str">
        <f>IF('S.D.PASTE SHEET'!J943="","",'S.D.PASTE SHEET'!J943)</f>
        <v/>
      </c>
      <c s="86" t="str">
        <f>IF('S.D.PASTE SHEET'!K943="","",'S.D.PASTE SHEET'!K943)</f>
        <v/>
      </c>
      <c s="86" t="str">
        <f>IF('S.D.PASTE SHEET'!L943="","",'S.D.PASTE SHEET'!L943)</f>
        <v/>
      </c>
      <c s="86" t="str">
        <f>IF('S.D.PASTE SHEET'!M943="","",'S.D.PASTE SHEET'!M943)</f>
        <v/>
      </c>
      <c s="86" t="str">
        <f>IF('S.D.PASTE SHEET'!N943="","",'S.D.PASTE SHEET'!N943)</f>
        <v/>
      </c>
      <c s="86" t="str">
        <f>IF('S.D.PASTE SHEET'!O943="","",'S.D.PASTE SHEET'!O943)</f>
        <v/>
      </c>
      <c s="86" t="str">
        <f>IF('S.D.PASTE SHEET'!P943="","",'S.D.PASTE SHEET'!P943)</f>
        <v/>
      </c>
      <c s="86" t="str">
        <f>IF('S.D.PASTE SHEET'!Q943="","",'S.D.PASTE SHEET'!Q943)</f>
        <v/>
      </c>
      <c s="86" t="str">
        <f>IF('S.D.PASTE SHEET'!R943="","",'S.D.PASTE SHEET'!R943)</f>
        <v/>
      </c>
      <c s="86" t="str">
        <f>IF('S.D.PASTE SHEET'!S943="","",'S.D.PASTE SHEET'!S943)</f>
        <v/>
      </c>
      <c s="86" t="str">
        <f>IF('S.D.PASTE SHEET'!T943="","",'S.D.PASTE SHEET'!T943)</f>
        <v/>
      </c>
      <c s="86" t="str">
        <f>IF('S.D.PASTE SHEET'!U943="","",'S.D.PASTE SHEET'!U943)</f>
        <v/>
      </c>
      <c s="86" t="str">
        <f>IF('S.D.PASTE SHEET'!V943="","",'S.D.PASTE SHEET'!V943)</f>
        <v/>
      </c>
      <c s="86" t="str">
        <f>IF('S.D.PASTE SHEET'!W943="","",'S.D.PASTE SHEET'!W943)</f>
        <v/>
      </c>
      <c s="86" t="str">
        <f>IF('S.D.PASTE SHEET'!X943="","",'S.D.PASTE SHEET'!X943)</f>
        <v/>
      </c>
      <c s="86" t="str">
        <f>IF('S.D.PASTE SHEET'!Y943="","",'S.D.PASTE SHEET'!Y943)</f>
        <v/>
      </c>
      <c s="86" t="str">
        <f>IF('S.D.PASTE SHEET'!Z943="","",'S.D.PASTE SHEET'!Z943)</f>
        <v/>
      </c>
      <c s="86" t="str">
        <f>IF('S.D.PASTE SHEET'!AA943="","",'S.D.PASTE SHEET'!AA943)</f>
        <v/>
      </c>
      <c s="86" t="str">
        <f>IF('S.D.PASTE SHEET'!AB943="","",'S.D.PASTE SHEET'!AB943)</f>
        <v/>
      </c>
      <c s="86" t="str">
        <f>IF('S.D.PASTE SHEET'!AC943="","",'S.D.PASTE SHEET'!AC943)</f>
        <v/>
      </c>
      <c s="86" t="str">
        <f>IF('S.D.PASTE SHEET'!AD943="","",'S.D.PASTE SHEET'!AD943)</f>
        <v/>
      </c>
      <c s="87"/>
      <c s="88" t="str">
        <f>IF(AK943="","",IF(AK943&gt;0,COUNT($AG$2:AG943),""))</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43" s="88" t="str">
        <f>IF(BC943="","",IF(BC943&gt;0,COUNT($AY$2:AY943),""))</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44" spans="1:66" ht="15.75" customHeight="1">
      <c r="A944" s="86" t="str">
        <f>IF('S.D.PASTE SHEET'!A944="","",'S.D.PASTE SHEET'!A944)</f>
        <v/>
      </c>
      <c s="86" t="str">
        <f>IF('S.D.PASTE SHEET'!B944="","",'S.D.PASTE SHEET'!B944)</f>
        <v/>
      </c>
      <c s="86" t="str">
        <f>IF('S.D.PASTE SHEET'!C944="","",'S.D.PASTE SHEET'!C944)</f>
        <v/>
      </c>
      <c s="86" t="str">
        <f>IF('S.D.PASTE SHEET'!D944="","",'S.D.PASTE SHEET'!D944)</f>
        <v/>
      </c>
      <c s="86" t="str">
        <f>IF('S.D.PASTE SHEET'!E944="","",'S.D.PASTE SHEET'!E944)</f>
        <v/>
      </c>
      <c s="86" t="str">
        <f>IF('S.D.PASTE SHEET'!F944="","",'S.D.PASTE SHEET'!F944)</f>
        <v/>
      </c>
      <c s="86" t="str">
        <f>IF('S.D.PASTE SHEET'!G944="","",'S.D.PASTE SHEET'!G944)</f>
        <v/>
      </c>
      <c s="86" t="str">
        <f>IF('S.D.PASTE SHEET'!H944="","",'S.D.PASTE SHEET'!H944)</f>
        <v/>
      </c>
      <c s="86" t="str">
        <f>IF('S.D.PASTE SHEET'!I944="","",'S.D.PASTE SHEET'!I944)</f>
        <v/>
      </c>
      <c s="86" t="str">
        <f>IF('S.D.PASTE SHEET'!J944="","",'S.D.PASTE SHEET'!J944)</f>
        <v/>
      </c>
      <c s="86" t="str">
        <f>IF('S.D.PASTE SHEET'!K944="","",'S.D.PASTE SHEET'!K944)</f>
        <v/>
      </c>
      <c s="86" t="str">
        <f>IF('S.D.PASTE SHEET'!L944="","",'S.D.PASTE SHEET'!L944)</f>
        <v/>
      </c>
      <c s="86" t="str">
        <f>IF('S.D.PASTE SHEET'!M944="","",'S.D.PASTE SHEET'!M944)</f>
        <v/>
      </c>
      <c s="86" t="str">
        <f>IF('S.D.PASTE SHEET'!N944="","",'S.D.PASTE SHEET'!N944)</f>
        <v/>
      </c>
      <c s="86" t="str">
        <f>IF('S.D.PASTE SHEET'!O944="","",'S.D.PASTE SHEET'!O944)</f>
        <v/>
      </c>
      <c s="86" t="str">
        <f>IF('S.D.PASTE SHEET'!P944="","",'S.D.PASTE SHEET'!P944)</f>
        <v/>
      </c>
      <c s="86" t="str">
        <f>IF('S.D.PASTE SHEET'!Q944="","",'S.D.PASTE SHEET'!Q944)</f>
        <v/>
      </c>
      <c s="86" t="str">
        <f>IF('S.D.PASTE SHEET'!R944="","",'S.D.PASTE SHEET'!R944)</f>
        <v/>
      </c>
      <c s="86" t="str">
        <f>IF('S.D.PASTE SHEET'!S944="","",'S.D.PASTE SHEET'!S944)</f>
        <v/>
      </c>
      <c s="86" t="str">
        <f>IF('S.D.PASTE SHEET'!T944="","",'S.D.PASTE SHEET'!T944)</f>
        <v/>
      </c>
      <c s="86" t="str">
        <f>IF('S.D.PASTE SHEET'!U944="","",'S.D.PASTE SHEET'!U944)</f>
        <v/>
      </c>
      <c s="86" t="str">
        <f>IF('S.D.PASTE SHEET'!V944="","",'S.D.PASTE SHEET'!V944)</f>
        <v/>
      </c>
      <c s="86" t="str">
        <f>IF('S.D.PASTE SHEET'!W944="","",'S.D.PASTE SHEET'!W944)</f>
        <v/>
      </c>
      <c s="86" t="str">
        <f>IF('S.D.PASTE SHEET'!X944="","",'S.D.PASTE SHEET'!X944)</f>
        <v/>
      </c>
      <c s="86" t="str">
        <f>IF('S.D.PASTE SHEET'!Y944="","",'S.D.PASTE SHEET'!Y944)</f>
        <v/>
      </c>
      <c s="86" t="str">
        <f>IF('S.D.PASTE SHEET'!Z944="","",'S.D.PASTE SHEET'!Z944)</f>
        <v/>
      </c>
      <c s="86" t="str">
        <f>IF('S.D.PASTE SHEET'!AA944="","",'S.D.PASTE SHEET'!AA944)</f>
        <v/>
      </c>
      <c s="86" t="str">
        <f>IF('S.D.PASTE SHEET'!AB944="","",'S.D.PASTE SHEET'!AB944)</f>
        <v/>
      </c>
      <c s="86" t="str">
        <f>IF('S.D.PASTE SHEET'!AC944="","",'S.D.PASTE SHEET'!AC944)</f>
        <v/>
      </c>
      <c s="86" t="str">
        <f>IF('S.D.PASTE SHEET'!AD944="","",'S.D.PASTE SHEET'!AD944)</f>
        <v/>
      </c>
      <c s="87"/>
      <c s="88" t="str">
        <f>IF(AK944="","",IF(AK944&gt;0,COUNT($AG$2:AG944),""))</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44" s="88" t="str">
        <f>IF(BC944="","",IF(BC944&gt;0,COUNT($AY$2:AY944),""))</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45" spans="1:66" ht="15.75" customHeight="1">
      <c r="A945" s="86" t="str">
        <f>IF('S.D.PASTE SHEET'!A945="","",'S.D.PASTE SHEET'!A945)</f>
        <v/>
      </c>
      <c s="86" t="str">
        <f>IF('S.D.PASTE SHEET'!B945="","",'S.D.PASTE SHEET'!B945)</f>
        <v/>
      </c>
      <c s="86" t="str">
        <f>IF('S.D.PASTE SHEET'!C945="","",'S.D.PASTE SHEET'!C945)</f>
        <v/>
      </c>
      <c s="86" t="str">
        <f>IF('S.D.PASTE SHEET'!D945="","",'S.D.PASTE SHEET'!D945)</f>
        <v/>
      </c>
      <c s="86" t="str">
        <f>IF('S.D.PASTE SHEET'!E945="","",'S.D.PASTE SHEET'!E945)</f>
        <v/>
      </c>
      <c s="86" t="str">
        <f>IF('S.D.PASTE SHEET'!F945="","",'S.D.PASTE SHEET'!F945)</f>
        <v/>
      </c>
      <c s="86" t="str">
        <f>IF('S.D.PASTE SHEET'!G945="","",'S.D.PASTE SHEET'!G945)</f>
        <v/>
      </c>
      <c s="86" t="str">
        <f>IF('S.D.PASTE SHEET'!H945="","",'S.D.PASTE SHEET'!H945)</f>
        <v/>
      </c>
      <c s="86" t="str">
        <f>IF('S.D.PASTE SHEET'!I945="","",'S.D.PASTE SHEET'!I945)</f>
        <v/>
      </c>
      <c s="86" t="str">
        <f>IF('S.D.PASTE SHEET'!J945="","",'S.D.PASTE SHEET'!J945)</f>
        <v/>
      </c>
      <c s="86" t="str">
        <f>IF('S.D.PASTE SHEET'!K945="","",'S.D.PASTE SHEET'!K945)</f>
        <v/>
      </c>
      <c s="86" t="str">
        <f>IF('S.D.PASTE SHEET'!L945="","",'S.D.PASTE SHEET'!L945)</f>
        <v/>
      </c>
      <c s="86" t="str">
        <f>IF('S.D.PASTE SHEET'!M945="","",'S.D.PASTE SHEET'!M945)</f>
        <v/>
      </c>
      <c s="86" t="str">
        <f>IF('S.D.PASTE SHEET'!N945="","",'S.D.PASTE SHEET'!N945)</f>
        <v/>
      </c>
      <c s="86" t="str">
        <f>IF('S.D.PASTE SHEET'!O945="","",'S.D.PASTE SHEET'!O945)</f>
        <v/>
      </c>
      <c s="86" t="str">
        <f>IF('S.D.PASTE SHEET'!P945="","",'S.D.PASTE SHEET'!P945)</f>
        <v/>
      </c>
      <c s="86" t="str">
        <f>IF('S.D.PASTE SHEET'!Q945="","",'S.D.PASTE SHEET'!Q945)</f>
        <v/>
      </c>
      <c s="86" t="str">
        <f>IF('S.D.PASTE SHEET'!R945="","",'S.D.PASTE SHEET'!R945)</f>
        <v/>
      </c>
      <c s="86" t="str">
        <f>IF('S.D.PASTE SHEET'!S945="","",'S.D.PASTE SHEET'!S945)</f>
        <v/>
      </c>
      <c s="86" t="str">
        <f>IF('S.D.PASTE SHEET'!T945="","",'S.D.PASTE SHEET'!T945)</f>
        <v/>
      </c>
      <c s="86" t="str">
        <f>IF('S.D.PASTE SHEET'!U945="","",'S.D.PASTE SHEET'!U945)</f>
        <v/>
      </c>
      <c s="86" t="str">
        <f>IF('S.D.PASTE SHEET'!V945="","",'S.D.PASTE SHEET'!V945)</f>
        <v/>
      </c>
      <c s="86" t="str">
        <f>IF('S.D.PASTE SHEET'!W945="","",'S.D.PASTE SHEET'!W945)</f>
        <v/>
      </c>
      <c s="86" t="str">
        <f>IF('S.D.PASTE SHEET'!X945="","",'S.D.PASTE SHEET'!X945)</f>
        <v/>
      </c>
      <c s="86" t="str">
        <f>IF('S.D.PASTE SHEET'!Y945="","",'S.D.PASTE SHEET'!Y945)</f>
        <v/>
      </c>
      <c s="86" t="str">
        <f>IF('S.D.PASTE SHEET'!Z945="","",'S.D.PASTE SHEET'!Z945)</f>
        <v/>
      </c>
      <c s="86" t="str">
        <f>IF('S.D.PASTE SHEET'!AA945="","",'S.D.PASTE SHEET'!AA945)</f>
        <v/>
      </c>
      <c s="86" t="str">
        <f>IF('S.D.PASTE SHEET'!AB945="","",'S.D.PASTE SHEET'!AB945)</f>
        <v/>
      </c>
      <c s="86" t="str">
        <f>IF('S.D.PASTE SHEET'!AC945="","",'S.D.PASTE SHEET'!AC945)</f>
        <v/>
      </c>
      <c s="86" t="str">
        <f>IF('S.D.PASTE SHEET'!AD945="","",'S.D.PASTE SHEET'!AD945)</f>
        <v/>
      </c>
      <c s="87"/>
      <c s="88" t="str">
        <f>IF(AK945="","",IF(AK945&gt;0,COUNT($AG$2:AG945),""))</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45" s="88" t="str">
        <f>IF(BC945="","",IF(BC945&gt;0,COUNT($AY$2:AY945),""))</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46" spans="1:66" ht="15.75" customHeight="1">
      <c r="A946" s="86" t="str">
        <f>IF('S.D.PASTE SHEET'!A946="","",'S.D.PASTE SHEET'!A946)</f>
        <v/>
      </c>
      <c s="86" t="str">
        <f>IF('S.D.PASTE SHEET'!B946="","",'S.D.PASTE SHEET'!B946)</f>
        <v/>
      </c>
      <c s="86" t="str">
        <f>IF('S.D.PASTE SHEET'!C946="","",'S.D.PASTE SHEET'!C946)</f>
        <v/>
      </c>
      <c s="86" t="str">
        <f>IF('S.D.PASTE SHEET'!D946="","",'S.D.PASTE SHEET'!D946)</f>
        <v/>
      </c>
      <c s="86" t="str">
        <f>IF('S.D.PASTE SHEET'!E946="","",'S.D.PASTE SHEET'!E946)</f>
        <v/>
      </c>
      <c s="86" t="str">
        <f>IF('S.D.PASTE SHEET'!F946="","",'S.D.PASTE SHEET'!F946)</f>
        <v/>
      </c>
      <c s="86" t="str">
        <f>IF('S.D.PASTE SHEET'!G946="","",'S.D.PASTE SHEET'!G946)</f>
        <v/>
      </c>
      <c s="86" t="str">
        <f>IF('S.D.PASTE SHEET'!H946="","",'S.D.PASTE SHEET'!H946)</f>
        <v/>
      </c>
      <c s="86" t="str">
        <f>IF('S.D.PASTE SHEET'!I946="","",'S.D.PASTE SHEET'!I946)</f>
        <v/>
      </c>
      <c s="86" t="str">
        <f>IF('S.D.PASTE SHEET'!J946="","",'S.D.PASTE SHEET'!J946)</f>
        <v/>
      </c>
      <c s="86" t="str">
        <f>IF('S.D.PASTE SHEET'!K946="","",'S.D.PASTE SHEET'!K946)</f>
        <v/>
      </c>
      <c s="86" t="str">
        <f>IF('S.D.PASTE SHEET'!L946="","",'S.D.PASTE SHEET'!L946)</f>
        <v/>
      </c>
      <c s="86" t="str">
        <f>IF('S.D.PASTE SHEET'!M946="","",'S.D.PASTE SHEET'!M946)</f>
        <v/>
      </c>
      <c s="86" t="str">
        <f>IF('S.D.PASTE SHEET'!N946="","",'S.D.PASTE SHEET'!N946)</f>
        <v/>
      </c>
      <c s="86" t="str">
        <f>IF('S.D.PASTE SHEET'!O946="","",'S.D.PASTE SHEET'!O946)</f>
        <v/>
      </c>
      <c s="86" t="str">
        <f>IF('S.D.PASTE SHEET'!P946="","",'S.D.PASTE SHEET'!P946)</f>
        <v/>
      </c>
      <c s="86" t="str">
        <f>IF('S.D.PASTE SHEET'!Q946="","",'S.D.PASTE SHEET'!Q946)</f>
        <v/>
      </c>
      <c s="86" t="str">
        <f>IF('S.D.PASTE SHEET'!R946="","",'S.D.PASTE SHEET'!R946)</f>
        <v/>
      </c>
      <c s="86" t="str">
        <f>IF('S.D.PASTE SHEET'!S946="","",'S.D.PASTE SHEET'!S946)</f>
        <v/>
      </c>
      <c s="86" t="str">
        <f>IF('S.D.PASTE SHEET'!T946="","",'S.D.PASTE SHEET'!T946)</f>
        <v/>
      </c>
      <c s="86" t="str">
        <f>IF('S.D.PASTE SHEET'!U946="","",'S.D.PASTE SHEET'!U946)</f>
        <v/>
      </c>
      <c s="86" t="str">
        <f>IF('S.D.PASTE SHEET'!V946="","",'S.D.PASTE SHEET'!V946)</f>
        <v/>
      </c>
      <c s="86" t="str">
        <f>IF('S.D.PASTE SHEET'!W946="","",'S.D.PASTE SHEET'!W946)</f>
        <v/>
      </c>
      <c s="86" t="str">
        <f>IF('S.D.PASTE SHEET'!X946="","",'S.D.PASTE SHEET'!X946)</f>
        <v/>
      </c>
      <c s="86" t="str">
        <f>IF('S.D.PASTE SHEET'!Y946="","",'S.D.PASTE SHEET'!Y946)</f>
        <v/>
      </c>
      <c s="86" t="str">
        <f>IF('S.D.PASTE SHEET'!Z946="","",'S.D.PASTE SHEET'!Z946)</f>
        <v/>
      </c>
      <c s="86" t="str">
        <f>IF('S.D.PASTE SHEET'!AA946="","",'S.D.PASTE SHEET'!AA946)</f>
        <v/>
      </c>
      <c s="86" t="str">
        <f>IF('S.D.PASTE SHEET'!AB946="","",'S.D.PASTE SHEET'!AB946)</f>
        <v/>
      </c>
      <c s="86" t="str">
        <f>IF('S.D.PASTE SHEET'!AC946="","",'S.D.PASTE SHEET'!AC946)</f>
        <v/>
      </c>
      <c s="86" t="str">
        <f>IF('S.D.PASTE SHEET'!AD946="","",'S.D.PASTE SHEET'!AD946)</f>
        <v/>
      </c>
      <c s="87"/>
      <c s="88" t="str">
        <f>IF(AK946="","",IF(AK946&gt;0,COUNT($AG$2:AG946),""))</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46" s="88" t="str">
        <f>IF(BC946="","",IF(BC946&gt;0,COUNT($AY$2:AY946),""))</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47" spans="1:66" ht="15.75" customHeight="1">
      <c r="A947" s="86" t="str">
        <f>IF('S.D.PASTE SHEET'!A947="","",'S.D.PASTE SHEET'!A947)</f>
        <v/>
      </c>
      <c s="86" t="str">
        <f>IF('S.D.PASTE SHEET'!B947="","",'S.D.PASTE SHEET'!B947)</f>
        <v/>
      </c>
      <c s="86" t="str">
        <f>IF('S.D.PASTE SHEET'!C947="","",'S.D.PASTE SHEET'!C947)</f>
        <v/>
      </c>
      <c s="86" t="str">
        <f>IF('S.D.PASTE SHEET'!D947="","",'S.D.PASTE SHEET'!D947)</f>
        <v/>
      </c>
      <c s="86" t="str">
        <f>IF('S.D.PASTE SHEET'!E947="","",'S.D.PASTE SHEET'!E947)</f>
        <v/>
      </c>
      <c s="86" t="str">
        <f>IF('S.D.PASTE SHEET'!F947="","",'S.D.PASTE SHEET'!F947)</f>
        <v/>
      </c>
      <c s="86" t="str">
        <f>IF('S.D.PASTE SHEET'!G947="","",'S.D.PASTE SHEET'!G947)</f>
        <v/>
      </c>
      <c s="86" t="str">
        <f>IF('S.D.PASTE SHEET'!H947="","",'S.D.PASTE SHEET'!H947)</f>
        <v/>
      </c>
      <c s="86" t="str">
        <f>IF('S.D.PASTE SHEET'!I947="","",'S.D.PASTE SHEET'!I947)</f>
        <v/>
      </c>
      <c s="86" t="str">
        <f>IF('S.D.PASTE SHEET'!J947="","",'S.D.PASTE SHEET'!J947)</f>
        <v/>
      </c>
      <c s="86" t="str">
        <f>IF('S.D.PASTE SHEET'!K947="","",'S.D.PASTE SHEET'!K947)</f>
        <v/>
      </c>
      <c s="86" t="str">
        <f>IF('S.D.PASTE SHEET'!L947="","",'S.D.PASTE SHEET'!L947)</f>
        <v/>
      </c>
      <c s="86" t="str">
        <f>IF('S.D.PASTE SHEET'!M947="","",'S.D.PASTE SHEET'!M947)</f>
        <v/>
      </c>
      <c s="86" t="str">
        <f>IF('S.D.PASTE SHEET'!N947="","",'S.D.PASTE SHEET'!N947)</f>
        <v/>
      </c>
      <c s="86" t="str">
        <f>IF('S.D.PASTE SHEET'!O947="","",'S.D.PASTE SHEET'!O947)</f>
        <v/>
      </c>
      <c s="86" t="str">
        <f>IF('S.D.PASTE SHEET'!P947="","",'S.D.PASTE SHEET'!P947)</f>
        <v/>
      </c>
      <c s="86" t="str">
        <f>IF('S.D.PASTE SHEET'!Q947="","",'S.D.PASTE SHEET'!Q947)</f>
        <v/>
      </c>
      <c s="86" t="str">
        <f>IF('S.D.PASTE SHEET'!R947="","",'S.D.PASTE SHEET'!R947)</f>
        <v/>
      </c>
      <c s="86" t="str">
        <f>IF('S.D.PASTE SHEET'!S947="","",'S.D.PASTE SHEET'!S947)</f>
        <v/>
      </c>
      <c s="86" t="str">
        <f>IF('S.D.PASTE SHEET'!T947="","",'S.D.PASTE SHEET'!T947)</f>
        <v/>
      </c>
      <c s="86" t="str">
        <f>IF('S.D.PASTE SHEET'!U947="","",'S.D.PASTE SHEET'!U947)</f>
        <v/>
      </c>
      <c s="86" t="str">
        <f>IF('S.D.PASTE SHEET'!V947="","",'S.D.PASTE SHEET'!V947)</f>
        <v/>
      </c>
      <c s="86" t="str">
        <f>IF('S.D.PASTE SHEET'!W947="","",'S.D.PASTE SHEET'!W947)</f>
        <v/>
      </c>
      <c s="86" t="str">
        <f>IF('S.D.PASTE SHEET'!X947="","",'S.D.PASTE SHEET'!X947)</f>
        <v/>
      </c>
      <c s="86" t="str">
        <f>IF('S.D.PASTE SHEET'!Y947="","",'S.D.PASTE SHEET'!Y947)</f>
        <v/>
      </c>
      <c s="86" t="str">
        <f>IF('S.D.PASTE SHEET'!Z947="","",'S.D.PASTE SHEET'!Z947)</f>
        <v/>
      </c>
      <c s="86" t="str">
        <f>IF('S.D.PASTE SHEET'!AA947="","",'S.D.PASTE SHEET'!AA947)</f>
        <v/>
      </c>
      <c s="86" t="str">
        <f>IF('S.D.PASTE SHEET'!AB947="","",'S.D.PASTE SHEET'!AB947)</f>
        <v/>
      </c>
      <c s="86" t="str">
        <f>IF('S.D.PASTE SHEET'!AC947="","",'S.D.PASTE SHEET'!AC947)</f>
        <v/>
      </c>
      <c s="86" t="str">
        <f>IF('S.D.PASTE SHEET'!AD947="","",'S.D.PASTE SHEET'!AD947)</f>
        <v/>
      </c>
      <c s="87"/>
      <c s="88" t="str">
        <f>IF(AK947="","",IF(AK947&gt;0,COUNT($AG$2:AG947),""))</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47" s="88" t="str">
        <f>IF(BC947="","",IF(BC947&gt;0,COUNT($AY$2:AY947),""))</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48" spans="1:66" ht="15.75" customHeight="1">
      <c r="A948" s="86" t="str">
        <f>IF('S.D.PASTE SHEET'!A948="","",'S.D.PASTE SHEET'!A948)</f>
        <v/>
      </c>
      <c s="86" t="str">
        <f>IF('S.D.PASTE SHEET'!B948="","",'S.D.PASTE SHEET'!B948)</f>
        <v/>
      </c>
      <c s="86" t="str">
        <f>IF('S.D.PASTE SHEET'!C948="","",'S.D.PASTE SHEET'!C948)</f>
        <v/>
      </c>
      <c s="86" t="str">
        <f>IF('S.D.PASTE SHEET'!D948="","",'S.D.PASTE SHEET'!D948)</f>
        <v/>
      </c>
      <c s="86" t="str">
        <f>IF('S.D.PASTE SHEET'!E948="","",'S.D.PASTE SHEET'!E948)</f>
        <v/>
      </c>
      <c s="86" t="str">
        <f>IF('S.D.PASTE SHEET'!F948="","",'S.D.PASTE SHEET'!F948)</f>
        <v/>
      </c>
      <c s="86" t="str">
        <f>IF('S.D.PASTE SHEET'!G948="","",'S.D.PASTE SHEET'!G948)</f>
        <v/>
      </c>
      <c s="86" t="str">
        <f>IF('S.D.PASTE SHEET'!H948="","",'S.D.PASTE SHEET'!H948)</f>
        <v/>
      </c>
      <c s="86" t="str">
        <f>IF('S.D.PASTE SHEET'!I948="","",'S.D.PASTE SHEET'!I948)</f>
        <v/>
      </c>
      <c s="86" t="str">
        <f>IF('S.D.PASTE SHEET'!J948="","",'S.D.PASTE SHEET'!J948)</f>
        <v/>
      </c>
      <c s="86" t="str">
        <f>IF('S.D.PASTE SHEET'!K948="","",'S.D.PASTE SHEET'!K948)</f>
        <v/>
      </c>
      <c s="86" t="str">
        <f>IF('S.D.PASTE SHEET'!L948="","",'S.D.PASTE SHEET'!L948)</f>
        <v/>
      </c>
      <c s="86" t="str">
        <f>IF('S.D.PASTE SHEET'!M948="","",'S.D.PASTE SHEET'!M948)</f>
        <v/>
      </c>
      <c s="86" t="str">
        <f>IF('S.D.PASTE SHEET'!N948="","",'S.D.PASTE SHEET'!N948)</f>
        <v/>
      </c>
      <c s="86" t="str">
        <f>IF('S.D.PASTE SHEET'!O948="","",'S.D.PASTE SHEET'!O948)</f>
        <v/>
      </c>
      <c s="86" t="str">
        <f>IF('S.D.PASTE SHEET'!P948="","",'S.D.PASTE SHEET'!P948)</f>
        <v/>
      </c>
      <c s="86" t="str">
        <f>IF('S.D.PASTE SHEET'!Q948="","",'S.D.PASTE SHEET'!Q948)</f>
        <v/>
      </c>
      <c s="86" t="str">
        <f>IF('S.D.PASTE SHEET'!R948="","",'S.D.PASTE SHEET'!R948)</f>
        <v/>
      </c>
      <c s="86" t="str">
        <f>IF('S.D.PASTE SHEET'!S948="","",'S.D.PASTE SHEET'!S948)</f>
        <v/>
      </c>
      <c s="86" t="str">
        <f>IF('S.D.PASTE SHEET'!T948="","",'S.D.PASTE SHEET'!T948)</f>
        <v/>
      </c>
      <c s="86" t="str">
        <f>IF('S.D.PASTE SHEET'!U948="","",'S.D.PASTE SHEET'!U948)</f>
        <v/>
      </c>
      <c s="86" t="str">
        <f>IF('S.D.PASTE SHEET'!V948="","",'S.D.PASTE SHEET'!V948)</f>
        <v/>
      </c>
      <c s="86" t="str">
        <f>IF('S.D.PASTE SHEET'!W948="","",'S.D.PASTE SHEET'!W948)</f>
        <v/>
      </c>
      <c s="86" t="str">
        <f>IF('S.D.PASTE SHEET'!X948="","",'S.D.PASTE SHEET'!X948)</f>
        <v/>
      </c>
      <c s="86" t="str">
        <f>IF('S.D.PASTE SHEET'!Y948="","",'S.D.PASTE SHEET'!Y948)</f>
        <v/>
      </c>
      <c s="86" t="str">
        <f>IF('S.D.PASTE SHEET'!Z948="","",'S.D.PASTE SHEET'!Z948)</f>
        <v/>
      </c>
      <c s="86" t="str">
        <f>IF('S.D.PASTE SHEET'!AA948="","",'S.D.PASTE SHEET'!AA948)</f>
        <v/>
      </c>
      <c s="86" t="str">
        <f>IF('S.D.PASTE SHEET'!AB948="","",'S.D.PASTE SHEET'!AB948)</f>
        <v/>
      </c>
      <c s="86" t="str">
        <f>IF('S.D.PASTE SHEET'!AC948="","",'S.D.PASTE SHEET'!AC948)</f>
        <v/>
      </c>
      <c s="86" t="str">
        <f>IF('S.D.PASTE SHEET'!AD948="","",'S.D.PASTE SHEET'!AD948)</f>
        <v/>
      </c>
      <c s="87"/>
      <c s="88" t="str">
        <f>IF(AK948="","",IF(AK948&gt;0,COUNT($AG$2:AG948),""))</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48" s="88" t="str">
        <f>IF(BC948="","",IF(BC948&gt;0,COUNT($AY$2:AY948),""))</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49" spans="1:66" ht="15.75" customHeight="1">
      <c r="A949" s="86" t="str">
        <f>IF('S.D.PASTE SHEET'!A949="","",'S.D.PASTE SHEET'!A949)</f>
        <v/>
      </c>
      <c s="86" t="str">
        <f>IF('S.D.PASTE SHEET'!B949="","",'S.D.PASTE SHEET'!B949)</f>
        <v/>
      </c>
      <c s="86" t="str">
        <f>IF('S.D.PASTE SHEET'!C949="","",'S.D.PASTE SHEET'!C949)</f>
        <v/>
      </c>
      <c s="86" t="str">
        <f>IF('S.D.PASTE SHEET'!D949="","",'S.D.PASTE SHEET'!D949)</f>
        <v/>
      </c>
      <c s="86" t="str">
        <f>IF('S.D.PASTE SHEET'!E949="","",'S.D.PASTE SHEET'!E949)</f>
        <v/>
      </c>
      <c s="86" t="str">
        <f>IF('S.D.PASTE SHEET'!F949="","",'S.D.PASTE SHEET'!F949)</f>
        <v/>
      </c>
      <c s="86" t="str">
        <f>IF('S.D.PASTE SHEET'!G949="","",'S.D.PASTE SHEET'!G949)</f>
        <v/>
      </c>
      <c s="86" t="str">
        <f>IF('S.D.PASTE SHEET'!H949="","",'S.D.PASTE SHEET'!H949)</f>
        <v/>
      </c>
      <c s="86" t="str">
        <f>IF('S.D.PASTE SHEET'!I949="","",'S.D.PASTE SHEET'!I949)</f>
        <v/>
      </c>
      <c s="86" t="str">
        <f>IF('S.D.PASTE SHEET'!J949="","",'S.D.PASTE SHEET'!J949)</f>
        <v/>
      </c>
      <c s="86" t="str">
        <f>IF('S.D.PASTE SHEET'!K949="","",'S.D.PASTE SHEET'!K949)</f>
        <v/>
      </c>
      <c s="86" t="str">
        <f>IF('S.D.PASTE SHEET'!L949="","",'S.D.PASTE SHEET'!L949)</f>
        <v/>
      </c>
      <c s="86" t="str">
        <f>IF('S.D.PASTE SHEET'!M949="","",'S.D.PASTE SHEET'!M949)</f>
        <v/>
      </c>
      <c s="86" t="str">
        <f>IF('S.D.PASTE SHEET'!N949="","",'S.D.PASTE SHEET'!N949)</f>
        <v/>
      </c>
      <c s="86" t="str">
        <f>IF('S.D.PASTE SHEET'!O949="","",'S.D.PASTE SHEET'!O949)</f>
        <v/>
      </c>
      <c s="86" t="str">
        <f>IF('S.D.PASTE SHEET'!P949="","",'S.D.PASTE SHEET'!P949)</f>
        <v/>
      </c>
      <c s="86" t="str">
        <f>IF('S.D.PASTE SHEET'!Q949="","",'S.D.PASTE SHEET'!Q949)</f>
        <v/>
      </c>
      <c s="86" t="str">
        <f>IF('S.D.PASTE SHEET'!R949="","",'S.D.PASTE SHEET'!R949)</f>
        <v/>
      </c>
      <c s="86" t="str">
        <f>IF('S.D.PASTE SHEET'!S949="","",'S.D.PASTE SHEET'!S949)</f>
        <v/>
      </c>
      <c s="86" t="str">
        <f>IF('S.D.PASTE SHEET'!T949="","",'S.D.PASTE SHEET'!T949)</f>
        <v/>
      </c>
      <c s="86" t="str">
        <f>IF('S.D.PASTE SHEET'!U949="","",'S.D.PASTE SHEET'!U949)</f>
        <v/>
      </c>
      <c s="86" t="str">
        <f>IF('S.D.PASTE SHEET'!V949="","",'S.D.PASTE SHEET'!V949)</f>
        <v/>
      </c>
      <c s="86" t="str">
        <f>IF('S.D.PASTE SHEET'!W949="","",'S.D.PASTE SHEET'!W949)</f>
        <v/>
      </c>
      <c s="86" t="str">
        <f>IF('S.D.PASTE SHEET'!X949="","",'S.D.PASTE SHEET'!X949)</f>
        <v/>
      </c>
      <c s="86" t="str">
        <f>IF('S.D.PASTE SHEET'!Y949="","",'S.D.PASTE SHEET'!Y949)</f>
        <v/>
      </c>
      <c s="86" t="str">
        <f>IF('S.D.PASTE SHEET'!Z949="","",'S.D.PASTE SHEET'!Z949)</f>
        <v/>
      </c>
      <c s="86" t="str">
        <f>IF('S.D.PASTE SHEET'!AA949="","",'S.D.PASTE SHEET'!AA949)</f>
        <v/>
      </c>
      <c s="86" t="str">
        <f>IF('S.D.PASTE SHEET'!AB949="","",'S.D.PASTE SHEET'!AB949)</f>
        <v/>
      </c>
      <c s="86" t="str">
        <f>IF('S.D.PASTE SHEET'!AC949="","",'S.D.PASTE SHEET'!AC949)</f>
        <v/>
      </c>
      <c s="86" t="str">
        <f>IF('S.D.PASTE SHEET'!AD949="","",'S.D.PASTE SHEET'!AD949)</f>
        <v/>
      </c>
      <c s="87"/>
      <c s="88" t="str">
        <f>IF(AK949="","",IF(AK949&gt;0,COUNT($AG$2:AG949),""))</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49" s="88" t="str">
        <f>IF(BC949="","",IF(BC949&gt;0,COUNT($AY$2:AY949),""))</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50" spans="1:66" ht="15.75" customHeight="1">
      <c r="A950" s="86" t="str">
        <f>IF('S.D.PASTE SHEET'!A950="","",'S.D.PASTE SHEET'!A950)</f>
        <v/>
      </c>
      <c s="86" t="str">
        <f>IF('S.D.PASTE SHEET'!B950="","",'S.D.PASTE SHEET'!B950)</f>
        <v/>
      </c>
      <c s="86" t="str">
        <f>IF('S.D.PASTE SHEET'!C950="","",'S.D.PASTE SHEET'!C950)</f>
        <v/>
      </c>
      <c s="86" t="str">
        <f>IF('S.D.PASTE SHEET'!D950="","",'S.D.PASTE SHEET'!D950)</f>
        <v/>
      </c>
      <c s="86" t="str">
        <f>IF('S.D.PASTE SHEET'!E950="","",'S.D.PASTE SHEET'!E950)</f>
        <v/>
      </c>
      <c s="86" t="str">
        <f>IF('S.D.PASTE SHEET'!F950="","",'S.D.PASTE SHEET'!F950)</f>
        <v/>
      </c>
      <c s="86" t="str">
        <f>IF('S.D.PASTE SHEET'!G950="","",'S.D.PASTE SHEET'!G950)</f>
        <v/>
      </c>
      <c s="86" t="str">
        <f>IF('S.D.PASTE SHEET'!H950="","",'S.D.PASTE SHEET'!H950)</f>
        <v/>
      </c>
      <c s="86" t="str">
        <f>IF('S.D.PASTE SHEET'!I950="","",'S.D.PASTE SHEET'!I950)</f>
        <v/>
      </c>
      <c s="86" t="str">
        <f>IF('S.D.PASTE SHEET'!J950="","",'S.D.PASTE SHEET'!J950)</f>
        <v/>
      </c>
      <c s="86" t="str">
        <f>IF('S.D.PASTE SHEET'!K950="","",'S.D.PASTE SHEET'!K950)</f>
        <v/>
      </c>
      <c s="86" t="str">
        <f>IF('S.D.PASTE SHEET'!L950="","",'S.D.PASTE SHEET'!L950)</f>
        <v/>
      </c>
      <c s="86" t="str">
        <f>IF('S.D.PASTE SHEET'!M950="","",'S.D.PASTE SHEET'!M950)</f>
        <v/>
      </c>
      <c s="86" t="str">
        <f>IF('S.D.PASTE SHEET'!N950="","",'S.D.PASTE SHEET'!N950)</f>
        <v/>
      </c>
      <c s="86" t="str">
        <f>IF('S.D.PASTE SHEET'!O950="","",'S.D.PASTE SHEET'!O950)</f>
        <v/>
      </c>
      <c s="86" t="str">
        <f>IF('S.D.PASTE SHEET'!P950="","",'S.D.PASTE SHEET'!P950)</f>
        <v/>
      </c>
      <c s="86" t="str">
        <f>IF('S.D.PASTE SHEET'!Q950="","",'S.D.PASTE SHEET'!Q950)</f>
        <v/>
      </c>
      <c s="86" t="str">
        <f>IF('S.D.PASTE SHEET'!R950="","",'S.D.PASTE SHEET'!R950)</f>
        <v/>
      </c>
      <c s="86" t="str">
        <f>IF('S.D.PASTE SHEET'!S950="","",'S.D.PASTE SHEET'!S950)</f>
        <v/>
      </c>
      <c s="86" t="str">
        <f>IF('S.D.PASTE SHEET'!T950="","",'S.D.PASTE SHEET'!T950)</f>
        <v/>
      </c>
      <c s="86" t="str">
        <f>IF('S.D.PASTE SHEET'!U950="","",'S.D.PASTE SHEET'!U950)</f>
        <v/>
      </c>
      <c s="86" t="str">
        <f>IF('S.D.PASTE SHEET'!V950="","",'S.D.PASTE SHEET'!V950)</f>
        <v/>
      </c>
      <c s="86" t="str">
        <f>IF('S.D.PASTE SHEET'!W950="","",'S.D.PASTE SHEET'!W950)</f>
        <v/>
      </c>
      <c s="86" t="str">
        <f>IF('S.D.PASTE SHEET'!X950="","",'S.D.PASTE SHEET'!X950)</f>
        <v/>
      </c>
      <c s="86" t="str">
        <f>IF('S.D.PASTE SHEET'!Y950="","",'S.D.PASTE SHEET'!Y950)</f>
        <v/>
      </c>
      <c s="86" t="str">
        <f>IF('S.D.PASTE SHEET'!Z950="","",'S.D.PASTE SHEET'!Z950)</f>
        <v/>
      </c>
      <c s="86" t="str">
        <f>IF('S.D.PASTE SHEET'!AA950="","",'S.D.PASTE SHEET'!AA950)</f>
        <v/>
      </c>
      <c s="86" t="str">
        <f>IF('S.D.PASTE SHEET'!AB950="","",'S.D.PASTE SHEET'!AB950)</f>
        <v/>
      </c>
      <c s="86" t="str">
        <f>IF('S.D.PASTE SHEET'!AC950="","",'S.D.PASTE SHEET'!AC950)</f>
        <v/>
      </c>
      <c s="86" t="str">
        <f>IF('S.D.PASTE SHEET'!AD950="","",'S.D.PASTE SHEET'!AD950)</f>
        <v/>
      </c>
      <c s="87"/>
      <c s="88" t="str">
        <f>IF(AK950="","",IF(AK950&gt;0,COUNT($AG$2:AG950),""))</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50" s="88" t="str">
        <f>IF(BC950="","",IF(BC950&gt;0,COUNT($AY$2:AY950),""))</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51" spans="1:66" ht="15.75" customHeight="1">
      <c r="A951" s="86" t="str">
        <f>IF('S.D.PASTE SHEET'!A951="","",'S.D.PASTE SHEET'!A951)</f>
        <v/>
      </c>
      <c s="86" t="str">
        <f>IF('S.D.PASTE SHEET'!B951="","",'S.D.PASTE SHEET'!B951)</f>
        <v/>
      </c>
      <c s="86" t="str">
        <f>IF('S.D.PASTE SHEET'!C951="","",'S.D.PASTE SHEET'!C951)</f>
        <v/>
      </c>
      <c s="86" t="str">
        <f>IF('S.D.PASTE SHEET'!D951="","",'S.D.PASTE SHEET'!D951)</f>
        <v/>
      </c>
      <c s="86" t="str">
        <f>IF('S.D.PASTE SHEET'!E951="","",'S.D.PASTE SHEET'!E951)</f>
        <v/>
      </c>
      <c s="86" t="str">
        <f>IF('S.D.PASTE SHEET'!F951="","",'S.D.PASTE SHEET'!F951)</f>
        <v/>
      </c>
      <c s="86" t="str">
        <f>IF('S.D.PASTE SHEET'!G951="","",'S.D.PASTE SHEET'!G951)</f>
        <v/>
      </c>
      <c s="86" t="str">
        <f>IF('S.D.PASTE SHEET'!H951="","",'S.D.PASTE SHEET'!H951)</f>
        <v/>
      </c>
      <c s="86" t="str">
        <f>IF('S.D.PASTE SHEET'!I951="","",'S.D.PASTE SHEET'!I951)</f>
        <v/>
      </c>
      <c s="86" t="str">
        <f>IF('S.D.PASTE SHEET'!J951="","",'S.D.PASTE SHEET'!J951)</f>
        <v/>
      </c>
      <c s="86" t="str">
        <f>IF('S.D.PASTE SHEET'!K951="","",'S.D.PASTE SHEET'!K951)</f>
        <v/>
      </c>
      <c s="86" t="str">
        <f>IF('S.D.PASTE SHEET'!L951="","",'S.D.PASTE SHEET'!L951)</f>
        <v/>
      </c>
      <c s="86" t="str">
        <f>IF('S.D.PASTE SHEET'!M951="","",'S.D.PASTE SHEET'!M951)</f>
        <v/>
      </c>
      <c s="86" t="str">
        <f>IF('S.D.PASTE SHEET'!N951="","",'S.D.PASTE SHEET'!N951)</f>
        <v/>
      </c>
      <c s="86" t="str">
        <f>IF('S.D.PASTE SHEET'!O951="","",'S.D.PASTE SHEET'!O951)</f>
        <v/>
      </c>
      <c s="86" t="str">
        <f>IF('S.D.PASTE SHEET'!P951="","",'S.D.PASTE SHEET'!P951)</f>
        <v/>
      </c>
      <c s="86" t="str">
        <f>IF('S.D.PASTE SHEET'!Q951="","",'S.D.PASTE SHEET'!Q951)</f>
        <v/>
      </c>
      <c s="86" t="str">
        <f>IF('S.D.PASTE SHEET'!R951="","",'S.D.PASTE SHEET'!R951)</f>
        <v/>
      </c>
      <c s="86" t="str">
        <f>IF('S.D.PASTE SHEET'!S951="","",'S.D.PASTE SHEET'!S951)</f>
        <v/>
      </c>
      <c s="86" t="str">
        <f>IF('S.D.PASTE SHEET'!T951="","",'S.D.PASTE SHEET'!T951)</f>
        <v/>
      </c>
      <c s="86" t="str">
        <f>IF('S.D.PASTE SHEET'!U951="","",'S.D.PASTE SHEET'!U951)</f>
        <v/>
      </c>
      <c s="86" t="str">
        <f>IF('S.D.PASTE SHEET'!V951="","",'S.D.PASTE SHEET'!V951)</f>
        <v/>
      </c>
      <c s="86" t="str">
        <f>IF('S.D.PASTE SHEET'!W951="","",'S.D.PASTE SHEET'!W951)</f>
        <v/>
      </c>
      <c s="86" t="str">
        <f>IF('S.D.PASTE SHEET'!X951="","",'S.D.PASTE SHEET'!X951)</f>
        <v/>
      </c>
      <c s="86" t="str">
        <f>IF('S.D.PASTE SHEET'!Y951="","",'S.D.PASTE SHEET'!Y951)</f>
        <v/>
      </c>
      <c s="86" t="str">
        <f>IF('S.D.PASTE SHEET'!Z951="","",'S.D.PASTE SHEET'!Z951)</f>
        <v/>
      </c>
      <c s="86" t="str">
        <f>IF('S.D.PASTE SHEET'!AA951="","",'S.D.PASTE SHEET'!AA951)</f>
        <v/>
      </c>
      <c s="86" t="str">
        <f>IF('S.D.PASTE SHEET'!AB951="","",'S.D.PASTE SHEET'!AB951)</f>
        <v/>
      </c>
      <c s="86" t="str">
        <f>IF('S.D.PASTE SHEET'!AC951="","",'S.D.PASTE SHEET'!AC951)</f>
        <v/>
      </c>
      <c s="86" t="str">
        <f>IF('S.D.PASTE SHEET'!AD951="","",'S.D.PASTE SHEET'!AD951)</f>
        <v/>
      </c>
      <c s="87"/>
      <c s="88" t="str">
        <f>IF(AK951="","",IF(AK951&gt;0,COUNT($AG$2:AG951),""))</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51" s="88" t="str">
        <f>IF(BC951="","",IF(BC951&gt;0,COUNT($AY$2:AY951),""))</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52" spans="1:66" ht="15.75" customHeight="1">
      <c r="A952" s="86" t="str">
        <f>IF('S.D.PASTE SHEET'!A952="","",'S.D.PASTE SHEET'!A952)</f>
        <v/>
      </c>
      <c s="86" t="str">
        <f>IF('S.D.PASTE SHEET'!B952="","",'S.D.PASTE SHEET'!B952)</f>
        <v/>
      </c>
      <c s="86" t="str">
        <f>IF('S.D.PASTE SHEET'!C952="","",'S.D.PASTE SHEET'!C952)</f>
        <v/>
      </c>
      <c s="86" t="str">
        <f>IF('S.D.PASTE SHEET'!D952="","",'S.D.PASTE SHEET'!D952)</f>
        <v/>
      </c>
      <c s="86" t="str">
        <f>IF('S.D.PASTE SHEET'!E952="","",'S.D.PASTE SHEET'!E952)</f>
        <v/>
      </c>
      <c s="86" t="str">
        <f>IF('S.D.PASTE SHEET'!F952="","",'S.D.PASTE SHEET'!F952)</f>
        <v/>
      </c>
      <c s="86" t="str">
        <f>IF('S.D.PASTE SHEET'!G952="","",'S.D.PASTE SHEET'!G952)</f>
        <v/>
      </c>
      <c s="86" t="str">
        <f>IF('S.D.PASTE SHEET'!H952="","",'S.D.PASTE SHEET'!H952)</f>
        <v/>
      </c>
      <c s="86" t="str">
        <f>IF('S.D.PASTE SHEET'!I952="","",'S.D.PASTE SHEET'!I952)</f>
        <v/>
      </c>
      <c s="86" t="str">
        <f>IF('S.D.PASTE SHEET'!J952="","",'S.D.PASTE SHEET'!J952)</f>
        <v/>
      </c>
      <c s="86" t="str">
        <f>IF('S.D.PASTE SHEET'!K952="","",'S.D.PASTE SHEET'!K952)</f>
        <v/>
      </c>
      <c s="86" t="str">
        <f>IF('S.D.PASTE SHEET'!L952="","",'S.D.PASTE SHEET'!L952)</f>
        <v/>
      </c>
      <c s="86" t="str">
        <f>IF('S.D.PASTE SHEET'!M952="","",'S.D.PASTE SHEET'!M952)</f>
        <v/>
      </c>
      <c s="86" t="str">
        <f>IF('S.D.PASTE SHEET'!N952="","",'S.D.PASTE SHEET'!N952)</f>
        <v/>
      </c>
      <c s="86" t="str">
        <f>IF('S.D.PASTE SHEET'!O952="","",'S.D.PASTE SHEET'!O952)</f>
        <v/>
      </c>
      <c s="86" t="str">
        <f>IF('S.D.PASTE SHEET'!P952="","",'S.D.PASTE SHEET'!P952)</f>
        <v/>
      </c>
      <c s="86" t="str">
        <f>IF('S.D.PASTE SHEET'!Q952="","",'S.D.PASTE SHEET'!Q952)</f>
        <v/>
      </c>
      <c s="86" t="str">
        <f>IF('S.D.PASTE SHEET'!R952="","",'S.D.PASTE SHEET'!R952)</f>
        <v/>
      </c>
      <c s="86" t="str">
        <f>IF('S.D.PASTE SHEET'!S952="","",'S.D.PASTE SHEET'!S952)</f>
        <v/>
      </c>
      <c s="86" t="str">
        <f>IF('S.D.PASTE SHEET'!T952="","",'S.D.PASTE SHEET'!T952)</f>
        <v/>
      </c>
      <c s="86" t="str">
        <f>IF('S.D.PASTE SHEET'!U952="","",'S.D.PASTE SHEET'!U952)</f>
        <v/>
      </c>
      <c s="86" t="str">
        <f>IF('S.D.PASTE SHEET'!V952="","",'S.D.PASTE SHEET'!V952)</f>
        <v/>
      </c>
      <c s="86" t="str">
        <f>IF('S.D.PASTE SHEET'!W952="","",'S.D.PASTE SHEET'!W952)</f>
        <v/>
      </c>
      <c s="86" t="str">
        <f>IF('S.D.PASTE SHEET'!X952="","",'S.D.PASTE SHEET'!X952)</f>
        <v/>
      </c>
      <c s="86" t="str">
        <f>IF('S.D.PASTE SHEET'!Y952="","",'S.D.PASTE SHEET'!Y952)</f>
        <v/>
      </c>
      <c s="86" t="str">
        <f>IF('S.D.PASTE SHEET'!Z952="","",'S.D.PASTE SHEET'!Z952)</f>
        <v/>
      </c>
      <c s="86" t="str">
        <f>IF('S.D.PASTE SHEET'!AA952="","",'S.D.PASTE SHEET'!AA952)</f>
        <v/>
      </c>
      <c s="86" t="str">
        <f>IF('S.D.PASTE SHEET'!AB952="","",'S.D.PASTE SHEET'!AB952)</f>
        <v/>
      </c>
      <c s="86" t="str">
        <f>IF('S.D.PASTE SHEET'!AC952="","",'S.D.PASTE SHEET'!AC952)</f>
        <v/>
      </c>
      <c s="86" t="str">
        <f>IF('S.D.PASTE SHEET'!AD952="","",'S.D.PASTE SHEET'!AD952)</f>
        <v/>
      </c>
      <c s="87"/>
      <c s="88" t="str">
        <f>IF(AK952="","",IF(AK952&gt;0,COUNT($AG$2:AG952),""))</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52" s="88" t="str">
        <f>IF(BC952="","",IF(BC952&gt;0,COUNT($AY$2:AY952),""))</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53" spans="1:66" ht="15.75" customHeight="1">
      <c r="A953" s="86" t="str">
        <f>IF('S.D.PASTE SHEET'!A953="","",'S.D.PASTE SHEET'!A953)</f>
        <v/>
      </c>
      <c s="86" t="str">
        <f>IF('S.D.PASTE SHEET'!B953="","",'S.D.PASTE SHEET'!B953)</f>
        <v/>
      </c>
      <c s="86" t="str">
        <f>IF('S.D.PASTE SHEET'!C953="","",'S.D.PASTE SHEET'!C953)</f>
        <v/>
      </c>
      <c s="86" t="str">
        <f>IF('S.D.PASTE SHEET'!D953="","",'S.D.PASTE SHEET'!D953)</f>
        <v/>
      </c>
      <c s="86" t="str">
        <f>IF('S.D.PASTE SHEET'!E953="","",'S.D.PASTE SHEET'!E953)</f>
        <v/>
      </c>
      <c s="86" t="str">
        <f>IF('S.D.PASTE SHEET'!F953="","",'S.D.PASTE SHEET'!F953)</f>
        <v/>
      </c>
      <c s="86" t="str">
        <f>IF('S.D.PASTE SHEET'!G953="","",'S.D.PASTE SHEET'!G953)</f>
        <v/>
      </c>
      <c s="86" t="str">
        <f>IF('S.D.PASTE SHEET'!H953="","",'S.D.PASTE SHEET'!H953)</f>
        <v/>
      </c>
      <c s="86" t="str">
        <f>IF('S.D.PASTE SHEET'!I953="","",'S.D.PASTE SHEET'!I953)</f>
        <v/>
      </c>
      <c s="86" t="str">
        <f>IF('S.D.PASTE SHEET'!J953="","",'S.D.PASTE SHEET'!J953)</f>
        <v/>
      </c>
      <c s="86" t="str">
        <f>IF('S.D.PASTE SHEET'!K953="","",'S.D.PASTE SHEET'!K953)</f>
        <v/>
      </c>
      <c s="86" t="str">
        <f>IF('S.D.PASTE SHEET'!L953="","",'S.D.PASTE SHEET'!L953)</f>
        <v/>
      </c>
      <c s="86" t="str">
        <f>IF('S.D.PASTE SHEET'!M953="","",'S.D.PASTE SHEET'!M953)</f>
        <v/>
      </c>
      <c s="86" t="str">
        <f>IF('S.D.PASTE SHEET'!N953="","",'S.D.PASTE SHEET'!N953)</f>
        <v/>
      </c>
      <c s="86" t="str">
        <f>IF('S.D.PASTE SHEET'!O953="","",'S.D.PASTE SHEET'!O953)</f>
        <v/>
      </c>
      <c s="86" t="str">
        <f>IF('S.D.PASTE SHEET'!P953="","",'S.D.PASTE SHEET'!P953)</f>
        <v/>
      </c>
      <c s="86" t="str">
        <f>IF('S.D.PASTE SHEET'!Q953="","",'S.D.PASTE SHEET'!Q953)</f>
        <v/>
      </c>
      <c s="86" t="str">
        <f>IF('S.D.PASTE SHEET'!R953="","",'S.D.PASTE SHEET'!R953)</f>
        <v/>
      </c>
      <c s="86" t="str">
        <f>IF('S.D.PASTE SHEET'!S953="","",'S.D.PASTE SHEET'!S953)</f>
        <v/>
      </c>
      <c s="86" t="str">
        <f>IF('S.D.PASTE SHEET'!T953="","",'S.D.PASTE SHEET'!T953)</f>
        <v/>
      </c>
      <c s="86" t="str">
        <f>IF('S.D.PASTE SHEET'!U953="","",'S.D.PASTE SHEET'!U953)</f>
        <v/>
      </c>
      <c s="86" t="str">
        <f>IF('S.D.PASTE SHEET'!V953="","",'S.D.PASTE SHEET'!V953)</f>
        <v/>
      </c>
      <c s="86" t="str">
        <f>IF('S.D.PASTE SHEET'!W953="","",'S.D.PASTE SHEET'!W953)</f>
        <v/>
      </c>
      <c s="86" t="str">
        <f>IF('S.D.PASTE SHEET'!X953="","",'S.D.PASTE SHEET'!X953)</f>
        <v/>
      </c>
      <c s="86" t="str">
        <f>IF('S.D.PASTE SHEET'!Y953="","",'S.D.PASTE SHEET'!Y953)</f>
        <v/>
      </c>
      <c s="86" t="str">
        <f>IF('S.D.PASTE SHEET'!Z953="","",'S.D.PASTE SHEET'!Z953)</f>
        <v/>
      </c>
      <c s="86" t="str">
        <f>IF('S.D.PASTE SHEET'!AA953="","",'S.D.PASTE SHEET'!AA953)</f>
        <v/>
      </c>
      <c s="86" t="str">
        <f>IF('S.D.PASTE SHEET'!AB953="","",'S.D.PASTE SHEET'!AB953)</f>
        <v/>
      </c>
      <c s="86" t="str">
        <f>IF('S.D.PASTE SHEET'!AC953="","",'S.D.PASTE SHEET'!AC953)</f>
        <v/>
      </c>
      <c s="86" t="str">
        <f>IF('S.D.PASTE SHEET'!AD953="","",'S.D.PASTE SHEET'!AD953)</f>
        <v/>
      </c>
      <c s="87"/>
      <c s="88" t="str">
        <f>IF(AK953="","",IF(AK953&gt;0,COUNT($AG$2:AG953),""))</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53" s="88" t="str">
        <f>IF(BC953="","",IF(BC953&gt;0,COUNT($AY$2:AY953),""))</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54" spans="1:66" ht="15.75" customHeight="1">
      <c r="A954" s="86" t="str">
        <f>IF('S.D.PASTE SHEET'!A954="","",'S.D.PASTE SHEET'!A954)</f>
        <v/>
      </c>
      <c s="86" t="str">
        <f>IF('S.D.PASTE SHEET'!B954="","",'S.D.PASTE SHEET'!B954)</f>
        <v/>
      </c>
      <c s="86" t="str">
        <f>IF('S.D.PASTE SHEET'!C954="","",'S.D.PASTE SHEET'!C954)</f>
        <v/>
      </c>
      <c s="86" t="str">
        <f>IF('S.D.PASTE SHEET'!D954="","",'S.D.PASTE SHEET'!D954)</f>
        <v/>
      </c>
      <c s="86" t="str">
        <f>IF('S.D.PASTE SHEET'!E954="","",'S.D.PASTE SHEET'!E954)</f>
        <v/>
      </c>
      <c s="86" t="str">
        <f>IF('S.D.PASTE SHEET'!F954="","",'S.D.PASTE SHEET'!F954)</f>
        <v/>
      </c>
      <c s="86" t="str">
        <f>IF('S.D.PASTE SHEET'!G954="","",'S.D.PASTE SHEET'!G954)</f>
        <v/>
      </c>
      <c s="86" t="str">
        <f>IF('S.D.PASTE SHEET'!H954="","",'S.D.PASTE SHEET'!H954)</f>
        <v/>
      </c>
      <c s="86" t="str">
        <f>IF('S.D.PASTE SHEET'!I954="","",'S.D.PASTE SHEET'!I954)</f>
        <v/>
      </c>
      <c s="86" t="str">
        <f>IF('S.D.PASTE SHEET'!J954="","",'S.D.PASTE SHEET'!J954)</f>
        <v/>
      </c>
      <c s="86" t="str">
        <f>IF('S.D.PASTE SHEET'!K954="","",'S.D.PASTE SHEET'!K954)</f>
        <v/>
      </c>
      <c s="86" t="str">
        <f>IF('S.D.PASTE SHEET'!L954="","",'S.D.PASTE SHEET'!L954)</f>
        <v/>
      </c>
      <c s="86" t="str">
        <f>IF('S.D.PASTE SHEET'!M954="","",'S.D.PASTE SHEET'!M954)</f>
        <v/>
      </c>
      <c s="86" t="str">
        <f>IF('S.D.PASTE SHEET'!N954="","",'S.D.PASTE SHEET'!N954)</f>
        <v/>
      </c>
      <c s="86" t="str">
        <f>IF('S.D.PASTE SHEET'!O954="","",'S.D.PASTE SHEET'!O954)</f>
        <v/>
      </c>
      <c s="86" t="str">
        <f>IF('S.D.PASTE SHEET'!P954="","",'S.D.PASTE SHEET'!P954)</f>
        <v/>
      </c>
      <c s="86" t="str">
        <f>IF('S.D.PASTE SHEET'!Q954="","",'S.D.PASTE SHEET'!Q954)</f>
        <v/>
      </c>
      <c s="86" t="str">
        <f>IF('S.D.PASTE SHEET'!R954="","",'S.D.PASTE SHEET'!R954)</f>
        <v/>
      </c>
      <c s="86" t="str">
        <f>IF('S.D.PASTE SHEET'!S954="","",'S.D.PASTE SHEET'!S954)</f>
        <v/>
      </c>
      <c s="86" t="str">
        <f>IF('S.D.PASTE SHEET'!T954="","",'S.D.PASTE SHEET'!T954)</f>
        <v/>
      </c>
      <c s="86" t="str">
        <f>IF('S.D.PASTE SHEET'!U954="","",'S.D.PASTE SHEET'!U954)</f>
        <v/>
      </c>
      <c s="86" t="str">
        <f>IF('S.D.PASTE SHEET'!V954="","",'S.D.PASTE SHEET'!V954)</f>
        <v/>
      </c>
      <c s="86" t="str">
        <f>IF('S.D.PASTE SHEET'!W954="","",'S.D.PASTE SHEET'!W954)</f>
        <v/>
      </c>
      <c s="86" t="str">
        <f>IF('S.D.PASTE SHEET'!X954="","",'S.D.PASTE SHEET'!X954)</f>
        <v/>
      </c>
      <c s="86" t="str">
        <f>IF('S.D.PASTE SHEET'!Y954="","",'S.D.PASTE SHEET'!Y954)</f>
        <v/>
      </c>
      <c s="86" t="str">
        <f>IF('S.D.PASTE SHEET'!Z954="","",'S.D.PASTE SHEET'!Z954)</f>
        <v/>
      </c>
      <c s="86" t="str">
        <f>IF('S.D.PASTE SHEET'!AA954="","",'S.D.PASTE SHEET'!AA954)</f>
        <v/>
      </c>
      <c s="86" t="str">
        <f>IF('S.D.PASTE SHEET'!AB954="","",'S.D.PASTE SHEET'!AB954)</f>
        <v/>
      </c>
      <c s="86" t="str">
        <f>IF('S.D.PASTE SHEET'!AC954="","",'S.D.PASTE SHEET'!AC954)</f>
        <v/>
      </c>
      <c s="86" t="str">
        <f>IF('S.D.PASTE SHEET'!AD954="","",'S.D.PASTE SHEET'!AD954)</f>
        <v/>
      </c>
      <c s="87"/>
      <c s="88" t="str">
        <f>IF(AK954="","",IF(AK954&gt;0,COUNT($AG$2:AG954),""))</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54" s="88" t="str">
        <f>IF(BC954="","",IF(BC954&gt;0,COUNT($AY$2:AY954),""))</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55" spans="1:66" ht="15.75" customHeight="1">
      <c r="A955" s="86" t="str">
        <f>IF('S.D.PASTE SHEET'!A955="","",'S.D.PASTE SHEET'!A955)</f>
        <v/>
      </c>
      <c s="86" t="str">
        <f>IF('S.D.PASTE SHEET'!B955="","",'S.D.PASTE SHEET'!B955)</f>
        <v/>
      </c>
      <c s="86" t="str">
        <f>IF('S.D.PASTE SHEET'!C955="","",'S.D.PASTE SHEET'!C955)</f>
        <v/>
      </c>
      <c s="86" t="str">
        <f>IF('S.D.PASTE SHEET'!D955="","",'S.D.PASTE SHEET'!D955)</f>
        <v/>
      </c>
      <c s="86" t="str">
        <f>IF('S.D.PASTE SHEET'!E955="","",'S.D.PASTE SHEET'!E955)</f>
        <v/>
      </c>
      <c s="86" t="str">
        <f>IF('S.D.PASTE SHEET'!F955="","",'S.D.PASTE SHEET'!F955)</f>
        <v/>
      </c>
      <c s="86" t="str">
        <f>IF('S.D.PASTE SHEET'!G955="","",'S.D.PASTE SHEET'!G955)</f>
        <v/>
      </c>
      <c s="86" t="str">
        <f>IF('S.D.PASTE SHEET'!H955="","",'S.D.PASTE SHEET'!H955)</f>
        <v/>
      </c>
      <c s="86" t="str">
        <f>IF('S.D.PASTE SHEET'!I955="","",'S.D.PASTE SHEET'!I955)</f>
        <v/>
      </c>
      <c s="86" t="str">
        <f>IF('S.D.PASTE SHEET'!J955="","",'S.D.PASTE SHEET'!J955)</f>
        <v/>
      </c>
      <c s="86" t="str">
        <f>IF('S.D.PASTE SHEET'!K955="","",'S.D.PASTE SHEET'!K955)</f>
        <v/>
      </c>
      <c s="86" t="str">
        <f>IF('S.D.PASTE SHEET'!L955="","",'S.D.PASTE SHEET'!L955)</f>
        <v/>
      </c>
      <c s="86" t="str">
        <f>IF('S.D.PASTE SHEET'!M955="","",'S.D.PASTE SHEET'!M955)</f>
        <v/>
      </c>
      <c s="86" t="str">
        <f>IF('S.D.PASTE SHEET'!N955="","",'S.D.PASTE SHEET'!N955)</f>
        <v/>
      </c>
      <c s="86" t="str">
        <f>IF('S.D.PASTE SHEET'!O955="","",'S.D.PASTE SHEET'!O955)</f>
        <v/>
      </c>
      <c s="86" t="str">
        <f>IF('S.D.PASTE SHEET'!P955="","",'S.D.PASTE SHEET'!P955)</f>
        <v/>
      </c>
      <c s="86" t="str">
        <f>IF('S.D.PASTE SHEET'!Q955="","",'S.D.PASTE SHEET'!Q955)</f>
        <v/>
      </c>
      <c s="86" t="str">
        <f>IF('S.D.PASTE SHEET'!R955="","",'S.D.PASTE SHEET'!R955)</f>
        <v/>
      </c>
      <c s="86" t="str">
        <f>IF('S.D.PASTE SHEET'!S955="","",'S.D.PASTE SHEET'!S955)</f>
        <v/>
      </c>
      <c s="86" t="str">
        <f>IF('S.D.PASTE SHEET'!T955="","",'S.D.PASTE SHEET'!T955)</f>
        <v/>
      </c>
      <c s="86" t="str">
        <f>IF('S.D.PASTE SHEET'!U955="","",'S.D.PASTE SHEET'!U955)</f>
        <v/>
      </c>
      <c s="86" t="str">
        <f>IF('S.D.PASTE SHEET'!V955="","",'S.D.PASTE SHEET'!V955)</f>
        <v/>
      </c>
      <c s="86" t="str">
        <f>IF('S.D.PASTE SHEET'!W955="","",'S.D.PASTE SHEET'!W955)</f>
        <v/>
      </c>
      <c s="86" t="str">
        <f>IF('S.D.PASTE SHEET'!X955="","",'S.D.PASTE SHEET'!X955)</f>
        <v/>
      </c>
      <c s="86" t="str">
        <f>IF('S.D.PASTE SHEET'!Y955="","",'S.D.PASTE SHEET'!Y955)</f>
        <v/>
      </c>
      <c s="86" t="str">
        <f>IF('S.D.PASTE SHEET'!Z955="","",'S.D.PASTE SHEET'!Z955)</f>
        <v/>
      </c>
      <c s="86" t="str">
        <f>IF('S.D.PASTE SHEET'!AA955="","",'S.D.PASTE SHEET'!AA955)</f>
        <v/>
      </c>
      <c s="86" t="str">
        <f>IF('S.D.PASTE SHEET'!AB955="","",'S.D.PASTE SHEET'!AB955)</f>
        <v/>
      </c>
      <c s="86" t="str">
        <f>IF('S.D.PASTE SHEET'!AC955="","",'S.D.PASTE SHEET'!AC955)</f>
        <v/>
      </c>
      <c s="86" t="str">
        <f>IF('S.D.PASTE SHEET'!AD955="","",'S.D.PASTE SHEET'!AD955)</f>
        <v/>
      </c>
      <c s="87"/>
      <c s="88" t="str">
        <f>IF(AK955="","",IF(AK955&gt;0,COUNT($AG$2:AG955),""))</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55" s="88" t="str">
        <f>IF(BC955="","",IF(BC955&gt;0,COUNT($AY$2:AY955),""))</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56" spans="1:66" ht="15.75" customHeight="1">
      <c r="A956" s="86" t="str">
        <f>IF('S.D.PASTE SHEET'!A956="","",'S.D.PASTE SHEET'!A956)</f>
        <v/>
      </c>
      <c s="86" t="str">
        <f>IF('S.D.PASTE SHEET'!B956="","",'S.D.PASTE SHEET'!B956)</f>
        <v/>
      </c>
      <c s="86" t="str">
        <f>IF('S.D.PASTE SHEET'!C956="","",'S.D.PASTE SHEET'!C956)</f>
        <v/>
      </c>
      <c s="86" t="str">
        <f>IF('S.D.PASTE SHEET'!D956="","",'S.D.PASTE SHEET'!D956)</f>
        <v/>
      </c>
      <c s="86" t="str">
        <f>IF('S.D.PASTE SHEET'!E956="","",'S.D.PASTE SHEET'!E956)</f>
        <v/>
      </c>
      <c s="86" t="str">
        <f>IF('S.D.PASTE SHEET'!F956="","",'S.D.PASTE SHEET'!F956)</f>
        <v/>
      </c>
      <c s="86" t="str">
        <f>IF('S.D.PASTE SHEET'!G956="","",'S.D.PASTE SHEET'!G956)</f>
        <v/>
      </c>
      <c s="86" t="str">
        <f>IF('S.D.PASTE SHEET'!H956="","",'S.D.PASTE SHEET'!H956)</f>
        <v/>
      </c>
      <c s="86" t="str">
        <f>IF('S.D.PASTE SHEET'!I956="","",'S.D.PASTE SHEET'!I956)</f>
        <v/>
      </c>
      <c s="86" t="str">
        <f>IF('S.D.PASTE SHEET'!J956="","",'S.D.PASTE SHEET'!J956)</f>
        <v/>
      </c>
      <c s="86" t="str">
        <f>IF('S.D.PASTE SHEET'!K956="","",'S.D.PASTE SHEET'!K956)</f>
        <v/>
      </c>
      <c s="86" t="str">
        <f>IF('S.D.PASTE SHEET'!L956="","",'S.D.PASTE SHEET'!L956)</f>
        <v/>
      </c>
      <c s="86" t="str">
        <f>IF('S.D.PASTE SHEET'!M956="","",'S.D.PASTE SHEET'!M956)</f>
        <v/>
      </c>
      <c s="86" t="str">
        <f>IF('S.D.PASTE SHEET'!N956="","",'S.D.PASTE SHEET'!N956)</f>
        <v/>
      </c>
      <c s="86" t="str">
        <f>IF('S.D.PASTE SHEET'!O956="","",'S.D.PASTE SHEET'!O956)</f>
        <v/>
      </c>
      <c s="86" t="str">
        <f>IF('S.D.PASTE SHEET'!P956="","",'S.D.PASTE SHEET'!P956)</f>
        <v/>
      </c>
      <c s="86" t="str">
        <f>IF('S.D.PASTE SHEET'!Q956="","",'S.D.PASTE SHEET'!Q956)</f>
        <v/>
      </c>
      <c s="86" t="str">
        <f>IF('S.D.PASTE SHEET'!R956="","",'S.D.PASTE SHEET'!R956)</f>
        <v/>
      </c>
      <c s="86" t="str">
        <f>IF('S.D.PASTE SHEET'!S956="","",'S.D.PASTE SHEET'!S956)</f>
        <v/>
      </c>
      <c s="86" t="str">
        <f>IF('S.D.PASTE SHEET'!T956="","",'S.D.PASTE SHEET'!T956)</f>
        <v/>
      </c>
      <c s="86" t="str">
        <f>IF('S.D.PASTE SHEET'!U956="","",'S.D.PASTE SHEET'!U956)</f>
        <v/>
      </c>
      <c s="86" t="str">
        <f>IF('S.D.PASTE SHEET'!V956="","",'S.D.PASTE SHEET'!V956)</f>
        <v/>
      </c>
      <c s="86" t="str">
        <f>IF('S.D.PASTE SHEET'!W956="","",'S.D.PASTE SHEET'!W956)</f>
        <v/>
      </c>
      <c s="86" t="str">
        <f>IF('S.D.PASTE SHEET'!X956="","",'S.D.PASTE SHEET'!X956)</f>
        <v/>
      </c>
      <c s="86" t="str">
        <f>IF('S.D.PASTE SHEET'!Y956="","",'S.D.PASTE SHEET'!Y956)</f>
        <v/>
      </c>
      <c s="86" t="str">
        <f>IF('S.D.PASTE SHEET'!Z956="","",'S.D.PASTE SHEET'!Z956)</f>
        <v/>
      </c>
      <c s="86" t="str">
        <f>IF('S.D.PASTE SHEET'!AA956="","",'S.D.PASTE SHEET'!AA956)</f>
        <v/>
      </c>
      <c s="86" t="str">
        <f>IF('S.D.PASTE SHEET'!AB956="","",'S.D.PASTE SHEET'!AB956)</f>
        <v/>
      </c>
      <c s="86" t="str">
        <f>IF('S.D.PASTE SHEET'!AC956="","",'S.D.PASTE SHEET'!AC956)</f>
        <v/>
      </c>
      <c s="86" t="str">
        <f>IF('S.D.PASTE SHEET'!AD956="","",'S.D.PASTE SHEET'!AD956)</f>
        <v/>
      </c>
      <c s="87"/>
      <c s="88" t="str">
        <f>IF(AK956="","",IF(AK956&gt;0,COUNT($AG$2:AG956),""))</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56" s="88" t="str">
        <f>IF(BC956="","",IF(BC956&gt;0,COUNT($AY$2:AY956),""))</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57" spans="1:66" ht="15.75" customHeight="1">
      <c r="A957" s="86" t="str">
        <f>IF('S.D.PASTE SHEET'!A957="","",'S.D.PASTE SHEET'!A957)</f>
        <v/>
      </c>
      <c s="86" t="str">
        <f>IF('S.D.PASTE SHEET'!B957="","",'S.D.PASTE SHEET'!B957)</f>
        <v/>
      </c>
      <c s="86" t="str">
        <f>IF('S.D.PASTE SHEET'!C957="","",'S.D.PASTE SHEET'!C957)</f>
        <v/>
      </c>
      <c s="86" t="str">
        <f>IF('S.D.PASTE SHEET'!D957="","",'S.D.PASTE SHEET'!D957)</f>
        <v/>
      </c>
      <c s="86" t="str">
        <f>IF('S.D.PASTE SHEET'!E957="","",'S.D.PASTE SHEET'!E957)</f>
        <v/>
      </c>
      <c s="86" t="str">
        <f>IF('S.D.PASTE SHEET'!F957="","",'S.D.PASTE SHEET'!F957)</f>
        <v/>
      </c>
      <c s="86" t="str">
        <f>IF('S.D.PASTE SHEET'!G957="","",'S.D.PASTE SHEET'!G957)</f>
        <v/>
      </c>
      <c s="86" t="str">
        <f>IF('S.D.PASTE SHEET'!H957="","",'S.D.PASTE SHEET'!H957)</f>
        <v/>
      </c>
      <c s="86" t="str">
        <f>IF('S.D.PASTE SHEET'!I957="","",'S.D.PASTE SHEET'!I957)</f>
        <v/>
      </c>
      <c s="86" t="str">
        <f>IF('S.D.PASTE SHEET'!J957="","",'S.D.PASTE SHEET'!J957)</f>
        <v/>
      </c>
      <c s="86" t="str">
        <f>IF('S.D.PASTE SHEET'!K957="","",'S.D.PASTE SHEET'!K957)</f>
        <v/>
      </c>
      <c s="86" t="str">
        <f>IF('S.D.PASTE SHEET'!L957="","",'S.D.PASTE SHEET'!L957)</f>
        <v/>
      </c>
      <c s="86" t="str">
        <f>IF('S.D.PASTE SHEET'!M957="","",'S.D.PASTE SHEET'!M957)</f>
        <v/>
      </c>
      <c s="86" t="str">
        <f>IF('S.D.PASTE SHEET'!N957="","",'S.D.PASTE SHEET'!N957)</f>
        <v/>
      </c>
      <c s="86" t="str">
        <f>IF('S.D.PASTE SHEET'!O957="","",'S.D.PASTE SHEET'!O957)</f>
        <v/>
      </c>
      <c s="86" t="str">
        <f>IF('S.D.PASTE SHEET'!P957="","",'S.D.PASTE SHEET'!P957)</f>
        <v/>
      </c>
      <c s="86" t="str">
        <f>IF('S.D.PASTE SHEET'!Q957="","",'S.D.PASTE SHEET'!Q957)</f>
        <v/>
      </c>
      <c s="86" t="str">
        <f>IF('S.D.PASTE SHEET'!R957="","",'S.D.PASTE SHEET'!R957)</f>
        <v/>
      </c>
      <c s="86" t="str">
        <f>IF('S.D.PASTE SHEET'!S957="","",'S.D.PASTE SHEET'!S957)</f>
        <v/>
      </c>
      <c s="86" t="str">
        <f>IF('S.D.PASTE SHEET'!T957="","",'S.D.PASTE SHEET'!T957)</f>
        <v/>
      </c>
      <c s="86" t="str">
        <f>IF('S.D.PASTE SHEET'!U957="","",'S.D.PASTE SHEET'!U957)</f>
        <v/>
      </c>
      <c s="86" t="str">
        <f>IF('S.D.PASTE SHEET'!V957="","",'S.D.PASTE SHEET'!V957)</f>
        <v/>
      </c>
      <c s="86" t="str">
        <f>IF('S.D.PASTE SHEET'!W957="","",'S.D.PASTE SHEET'!W957)</f>
        <v/>
      </c>
      <c s="86" t="str">
        <f>IF('S.D.PASTE SHEET'!X957="","",'S.D.PASTE SHEET'!X957)</f>
        <v/>
      </c>
      <c s="86" t="str">
        <f>IF('S.D.PASTE SHEET'!Y957="","",'S.D.PASTE SHEET'!Y957)</f>
        <v/>
      </c>
      <c s="86" t="str">
        <f>IF('S.D.PASTE SHEET'!Z957="","",'S.D.PASTE SHEET'!Z957)</f>
        <v/>
      </c>
      <c s="86" t="str">
        <f>IF('S.D.PASTE SHEET'!AA957="","",'S.D.PASTE SHEET'!AA957)</f>
        <v/>
      </c>
      <c s="86" t="str">
        <f>IF('S.D.PASTE SHEET'!AB957="","",'S.D.PASTE SHEET'!AB957)</f>
        <v/>
      </c>
      <c s="86" t="str">
        <f>IF('S.D.PASTE SHEET'!AC957="","",'S.D.PASTE SHEET'!AC957)</f>
        <v/>
      </c>
      <c s="86" t="str">
        <f>IF('S.D.PASTE SHEET'!AD957="","",'S.D.PASTE SHEET'!AD957)</f>
        <v/>
      </c>
      <c s="87"/>
      <c s="88" t="str">
        <f>IF(AK957="","",IF(AK957&gt;0,COUNT($AG$2:AG957),""))</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57" s="88" t="str">
        <f>IF(BC957="","",IF(BC957&gt;0,COUNT($AY$2:AY957),""))</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58" spans="1:66" ht="15.75" customHeight="1">
      <c r="A958" s="86" t="str">
        <f>IF('S.D.PASTE SHEET'!A958="","",'S.D.PASTE SHEET'!A958)</f>
        <v/>
      </c>
      <c s="86" t="str">
        <f>IF('S.D.PASTE SHEET'!B958="","",'S.D.PASTE SHEET'!B958)</f>
        <v/>
      </c>
      <c s="86" t="str">
        <f>IF('S.D.PASTE SHEET'!C958="","",'S.D.PASTE SHEET'!C958)</f>
        <v/>
      </c>
      <c s="86" t="str">
        <f>IF('S.D.PASTE SHEET'!D958="","",'S.D.PASTE SHEET'!D958)</f>
        <v/>
      </c>
      <c s="86" t="str">
        <f>IF('S.D.PASTE SHEET'!E958="","",'S.D.PASTE SHEET'!E958)</f>
        <v/>
      </c>
      <c s="86" t="str">
        <f>IF('S.D.PASTE SHEET'!F958="","",'S.D.PASTE SHEET'!F958)</f>
        <v/>
      </c>
      <c s="86" t="str">
        <f>IF('S.D.PASTE SHEET'!G958="","",'S.D.PASTE SHEET'!G958)</f>
        <v/>
      </c>
      <c s="86" t="str">
        <f>IF('S.D.PASTE SHEET'!H958="","",'S.D.PASTE SHEET'!H958)</f>
        <v/>
      </c>
      <c s="86" t="str">
        <f>IF('S.D.PASTE SHEET'!I958="","",'S.D.PASTE SHEET'!I958)</f>
        <v/>
      </c>
      <c s="86" t="str">
        <f>IF('S.D.PASTE SHEET'!J958="","",'S.D.PASTE SHEET'!J958)</f>
        <v/>
      </c>
      <c s="86" t="str">
        <f>IF('S.D.PASTE SHEET'!K958="","",'S.D.PASTE SHEET'!K958)</f>
        <v/>
      </c>
      <c s="86" t="str">
        <f>IF('S.D.PASTE SHEET'!L958="","",'S.D.PASTE SHEET'!L958)</f>
        <v/>
      </c>
      <c s="86" t="str">
        <f>IF('S.D.PASTE SHEET'!M958="","",'S.D.PASTE SHEET'!M958)</f>
        <v/>
      </c>
      <c s="86" t="str">
        <f>IF('S.D.PASTE SHEET'!N958="","",'S.D.PASTE SHEET'!N958)</f>
        <v/>
      </c>
      <c s="86" t="str">
        <f>IF('S.D.PASTE SHEET'!O958="","",'S.D.PASTE SHEET'!O958)</f>
        <v/>
      </c>
      <c s="86" t="str">
        <f>IF('S.D.PASTE SHEET'!P958="","",'S.D.PASTE SHEET'!P958)</f>
        <v/>
      </c>
      <c s="86" t="str">
        <f>IF('S.D.PASTE SHEET'!Q958="","",'S.D.PASTE SHEET'!Q958)</f>
        <v/>
      </c>
      <c s="86" t="str">
        <f>IF('S.D.PASTE SHEET'!R958="","",'S.D.PASTE SHEET'!R958)</f>
        <v/>
      </c>
      <c s="86" t="str">
        <f>IF('S.D.PASTE SHEET'!S958="","",'S.D.PASTE SHEET'!S958)</f>
        <v/>
      </c>
      <c s="86" t="str">
        <f>IF('S.D.PASTE SHEET'!T958="","",'S.D.PASTE SHEET'!T958)</f>
        <v/>
      </c>
      <c s="86" t="str">
        <f>IF('S.D.PASTE SHEET'!U958="","",'S.D.PASTE SHEET'!U958)</f>
        <v/>
      </c>
      <c s="86" t="str">
        <f>IF('S.D.PASTE SHEET'!V958="","",'S.D.PASTE SHEET'!V958)</f>
        <v/>
      </c>
      <c s="86" t="str">
        <f>IF('S.D.PASTE SHEET'!W958="","",'S.D.PASTE SHEET'!W958)</f>
        <v/>
      </c>
      <c s="86" t="str">
        <f>IF('S.D.PASTE SHEET'!X958="","",'S.D.PASTE SHEET'!X958)</f>
        <v/>
      </c>
      <c s="86" t="str">
        <f>IF('S.D.PASTE SHEET'!Y958="","",'S.D.PASTE SHEET'!Y958)</f>
        <v/>
      </c>
      <c s="86" t="str">
        <f>IF('S.D.PASTE SHEET'!Z958="","",'S.D.PASTE SHEET'!Z958)</f>
        <v/>
      </c>
      <c s="86" t="str">
        <f>IF('S.D.PASTE SHEET'!AA958="","",'S.D.PASTE SHEET'!AA958)</f>
        <v/>
      </c>
      <c s="86" t="str">
        <f>IF('S.D.PASTE SHEET'!AB958="","",'S.D.PASTE SHEET'!AB958)</f>
        <v/>
      </c>
      <c s="86" t="str">
        <f>IF('S.D.PASTE SHEET'!AC958="","",'S.D.PASTE SHEET'!AC958)</f>
        <v/>
      </c>
      <c s="86" t="str">
        <f>IF('S.D.PASTE SHEET'!AD958="","",'S.D.PASTE SHEET'!AD958)</f>
        <v/>
      </c>
      <c s="87"/>
      <c s="88" t="str">
        <f>IF(AK958="","",IF(AK958&gt;0,COUNT($AG$2:AG958),""))</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58" s="88" t="str">
        <f>IF(BC958="","",IF(BC958&gt;0,COUNT($AY$2:AY958),""))</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59" spans="1:66" ht="15.75" customHeight="1">
      <c r="A959" s="86" t="str">
        <f>IF('S.D.PASTE SHEET'!A959="","",'S.D.PASTE SHEET'!A959)</f>
        <v/>
      </c>
      <c s="86" t="str">
        <f>IF('S.D.PASTE SHEET'!B959="","",'S.D.PASTE SHEET'!B959)</f>
        <v/>
      </c>
      <c s="86" t="str">
        <f>IF('S.D.PASTE SHEET'!C959="","",'S.D.PASTE SHEET'!C959)</f>
        <v/>
      </c>
      <c s="86" t="str">
        <f>IF('S.D.PASTE SHEET'!D959="","",'S.D.PASTE SHEET'!D959)</f>
        <v/>
      </c>
      <c s="86" t="str">
        <f>IF('S.D.PASTE SHEET'!E959="","",'S.D.PASTE SHEET'!E959)</f>
        <v/>
      </c>
      <c s="86" t="str">
        <f>IF('S.D.PASTE SHEET'!F959="","",'S.D.PASTE SHEET'!F959)</f>
        <v/>
      </c>
      <c s="86" t="str">
        <f>IF('S.D.PASTE SHEET'!G959="","",'S.D.PASTE SHEET'!G959)</f>
        <v/>
      </c>
      <c s="86" t="str">
        <f>IF('S.D.PASTE SHEET'!H959="","",'S.D.PASTE SHEET'!H959)</f>
        <v/>
      </c>
      <c s="86" t="str">
        <f>IF('S.D.PASTE SHEET'!I959="","",'S.D.PASTE SHEET'!I959)</f>
        <v/>
      </c>
      <c s="86" t="str">
        <f>IF('S.D.PASTE SHEET'!J959="","",'S.D.PASTE SHEET'!J959)</f>
        <v/>
      </c>
      <c s="86" t="str">
        <f>IF('S.D.PASTE SHEET'!K959="","",'S.D.PASTE SHEET'!K959)</f>
        <v/>
      </c>
      <c s="86" t="str">
        <f>IF('S.D.PASTE SHEET'!L959="","",'S.D.PASTE SHEET'!L959)</f>
        <v/>
      </c>
      <c s="86" t="str">
        <f>IF('S.D.PASTE SHEET'!M959="","",'S.D.PASTE SHEET'!M959)</f>
        <v/>
      </c>
      <c s="86" t="str">
        <f>IF('S.D.PASTE SHEET'!N959="","",'S.D.PASTE SHEET'!N959)</f>
        <v/>
      </c>
      <c s="86" t="str">
        <f>IF('S.D.PASTE SHEET'!O959="","",'S.D.PASTE SHEET'!O959)</f>
        <v/>
      </c>
      <c s="86" t="str">
        <f>IF('S.D.PASTE SHEET'!P959="","",'S.D.PASTE SHEET'!P959)</f>
        <v/>
      </c>
      <c s="86" t="str">
        <f>IF('S.D.PASTE SHEET'!Q959="","",'S.D.PASTE SHEET'!Q959)</f>
        <v/>
      </c>
      <c s="86" t="str">
        <f>IF('S.D.PASTE SHEET'!R959="","",'S.D.PASTE SHEET'!R959)</f>
        <v/>
      </c>
      <c s="86" t="str">
        <f>IF('S.D.PASTE SHEET'!S959="","",'S.D.PASTE SHEET'!S959)</f>
        <v/>
      </c>
      <c s="86" t="str">
        <f>IF('S.D.PASTE SHEET'!T959="","",'S.D.PASTE SHEET'!T959)</f>
        <v/>
      </c>
      <c s="86" t="str">
        <f>IF('S.D.PASTE SHEET'!U959="","",'S.D.PASTE SHEET'!U959)</f>
        <v/>
      </c>
      <c s="86" t="str">
        <f>IF('S.D.PASTE SHEET'!V959="","",'S.D.PASTE SHEET'!V959)</f>
        <v/>
      </c>
      <c s="86" t="str">
        <f>IF('S.D.PASTE SHEET'!W959="","",'S.D.PASTE SHEET'!W959)</f>
        <v/>
      </c>
      <c s="86" t="str">
        <f>IF('S.D.PASTE SHEET'!X959="","",'S.D.PASTE SHEET'!X959)</f>
        <v/>
      </c>
      <c s="86" t="str">
        <f>IF('S.D.PASTE SHEET'!Y959="","",'S.D.PASTE SHEET'!Y959)</f>
        <v/>
      </c>
      <c s="86" t="str">
        <f>IF('S.D.PASTE SHEET'!Z959="","",'S.D.PASTE SHEET'!Z959)</f>
        <v/>
      </c>
      <c s="86" t="str">
        <f>IF('S.D.PASTE SHEET'!AA959="","",'S.D.PASTE SHEET'!AA959)</f>
        <v/>
      </c>
      <c s="86" t="str">
        <f>IF('S.D.PASTE SHEET'!AB959="","",'S.D.PASTE SHEET'!AB959)</f>
        <v/>
      </c>
      <c s="86" t="str">
        <f>IF('S.D.PASTE SHEET'!AC959="","",'S.D.PASTE SHEET'!AC959)</f>
        <v/>
      </c>
      <c s="86" t="str">
        <f>IF('S.D.PASTE SHEET'!AD959="","",'S.D.PASTE SHEET'!AD959)</f>
        <v/>
      </c>
      <c s="87"/>
      <c s="88" t="str">
        <f>IF(AK959="","",IF(AK959&gt;0,COUNT($AG$2:AG959),""))</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59" s="88" t="str">
        <f>IF(BC959="","",IF(BC959&gt;0,COUNT($AY$2:AY959),""))</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60" spans="1:66" ht="15.75" customHeight="1">
      <c r="A960" s="86" t="str">
        <f>IF('S.D.PASTE SHEET'!A960="","",'S.D.PASTE SHEET'!A960)</f>
        <v/>
      </c>
      <c s="86" t="str">
        <f>IF('S.D.PASTE SHEET'!B960="","",'S.D.PASTE SHEET'!B960)</f>
        <v/>
      </c>
      <c s="86" t="str">
        <f>IF('S.D.PASTE SHEET'!C960="","",'S.D.PASTE SHEET'!C960)</f>
        <v/>
      </c>
      <c s="86" t="str">
        <f>IF('S.D.PASTE SHEET'!D960="","",'S.D.PASTE SHEET'!D960)</f>
        <v/>
      </c>
      <c s="86" t="str">
        <f>IF('S.D.PASTE SHEET'!E960="","",'S.D.PASTE SHEET'!E960)</f>
        <v/>
      </c>
      <c s="86" t="str">
        <f>IF('S.D.PASTE SHEET'!F960="","",'S.D.PASTE SHEET'!F960)</f>
        <v/>
      </c>
      <c s="86" t="str">
        <f>IF('S.D.PASTE SHEET'!G960="","",'S.D.PASTE SHEET'!G960)</f>
        <v/>
      </c>
      <c s="86" t="str">
        <f>IF('S.D.PASTE SHEET'!H960="","",'S.D.PASTE SHEET'!H960)</f>
        <v/>
      </c>
      <c s="86" t="str">
        <f>IF('S.D.PASTE SHEET'!I960="","",'S.D.PASTE SHEET'!I960)</f>
        <v/>
      </c>
      <c s="86" t="str">
        <f>IF('S.D.PASTE SHEET'!J960="","",'S.D.PASTE SHEET'!J960)</f>
        <v/>
      </c>
      <c s="86" t="str">
        <f>IF('S.D.PASTE SHEET'!K960="","",'S.D.PASTE SHEET'!K960)</f>
        <v/>
      </c>
      <c s="86" t="str">
        <f>IF('S.D.PASTE SHEET'!L960="","",'S.D.PASTE SHEET'!L960)</f>
        <v/>
      </c>
      <c s="86" t="str">
        <f>IF('S.D.PASTE SHEET'!M960="","",'S.D.PASTE SHEET'!M960)</f>
        <v/>
      </c>
      <c s="86" t="str">
        <f>IF('S.D.PASTE SHEET'!N960="","",'S.D.PASTE SHEET'!N960)</f>
        <v/>
      </c>
      <c s="86" t="str">
        <f>IF('S.D.PASTE SHEET'!O960="","",'S.D.PASTE SHEET'!O960)</f>
        <v/>
      </c>
      <c s="86" t="str">
        <f>IF('S.D.PASTE SHEET'!P960="","",'S.D.PASTE SHEET'!P960)</f>
        <v/>
      </c>
      <c s="86" t="str">
        <f>IF('S.D.PASTE SHEET'!Q960="","",'S.D.PASTE SHEET'!Q960)</f>
        <v/>
      </c>
      <c s="86" t="str">
        <f>IF('S.D.PASTE SHEET'!R960="","",'S.D.PASTE SHEET'!R960)</f>
        <v/>
      </c>
      <c s="86" t="str">
        <f>IF('S.D.PASTE SHEET'!S960="","",'S.D.PASTE SHEET'!S960)</f>
        <v/>
      </c>
      <c s="86" t="str">
        <f>IF('S.D.PASTE SHEET'!T960="","",'S.D.PASTE SHEET'!T960)</f>
        <v/>
      </c>
      <c s="86" t="str">
        <f>IF('S.D.PASTE SHEET'!U960="","",'S.D.PASTE SHEET'!U960)</f>
        <v/>
      </c>
      <c s="86" t="str">
        <f>IF('S.D.PASTE SHEET'!V960="","",'S.D.PASTE SHEET'!V960)</f>
        <v/>
      </c>
      <c s="86" t="str">
        <f>IF('S.D.PASTE SHEET'!W960="","",'S.D.PASTE SHEET'!W960)</f>
        <v/>
      </c>
      <c s="86" t="str">
        <f>IF('S.D.PASTE SHEET'!X960="","",'S.D.PASTE SHEET'!X960)</f>
        <v/>
      </c>
      <c s="86" t="str">
        <f>IF('S.D.PASTE SHEET'!Y960="","",'S.D.PASTE SHEET'!Y960)</f>
        <v/>
      </c>
      <c s="86" t="str">
        <f>IF('S.D.PASTE SHEET'!Z960="","",'S.D.PASTE SHEET'!Z960)</f>
        <v/>
      </c>
      <c s="86" t="str">
        <f>IF('S.D.PASTE SHEET'!AA960="","",'S.D.PASTE SHEET'!AA960)</f>
        <v/>
      </c>
      <c s="86" t="str">
        <f>IF('S.D.PASTE SHEET'!AB960="","",'S.D.PASTE SHEET'!AB960)</f>
        <v/>
      </c>
      <c s="86" t="str">
        <f>IF('S.D.PASTE SHEET'!AC960="","",'S.D.PASTE SHEET'!AC960)</f>
        <v/>
      </c>
      <c s="86" t="str">
        <f>IF('S.D.PASTE SHEET'!AD960="","",'S.D.PASTE SHEET'!AD960)</f>
        <v/>
      </c>
      <c s="87"/>
      <c s="88" t="str">
        <f>IF(AK960="","",IF(AK960&gt;0,COUNT($AG$2:AG960),""))</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60" s="88" t="str">
        <f>IF(BC960="","",IF(BC960&gt;0,COUNT($AY$2:AY960),""))</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61" spans="1:66" ht="15.75" customHeight="1">
      <c r="A961" s="86" t="str">
        <f>IF('S.D.PASTE SHEET'!A961="","",'S.D.PASTE SHEET'!A961)</f>
        <v/>
      </c>
      <c s="86" t="str">
        <f>IF('S.D.PASTE SHEET'!B961="","",'S.D.PASTE SHEET'!B961)</f>
        <v/>
      </c>
      <c s="86" t="str">
        <f>IF('S.D.PASTE SHEET'!C961="","",'S.D.PASTE SHEET'!C961)</f>
        <v/>
      </c>
      <c s="86" t="str">
        <f>IF('S.D.PASTE SHEET'!D961="","",'S.D.PASTE SHEET'!D961)</f>
        <v/>
      </c>
      <c s="86" t="str">
        <f>IF('S.D.PASTE SHEET'!E961="","",'S.D.PASTE SHEET'!E961)</f>
        <v/>
      </c>
      <c s="86" t="str">
        <f>IF('S.D.PASTE SHEET'!F961="","",'S.D.PASTE SHEET'!F961)</f>
        <v/>
      </c>
      <c s="86" t="str">
        <f>IF('S.D.PASTE SHEET'!G961="","",'S.D.PASTE SHEET'!G961)</f>
        <v/>
      </c>
      <c s="86" t="str">
        <f>IF('S.D.PASTE SHEET'!H961="","",'S.D.PASTE SHEET'!H961)</f>
        <v/>
      </c>
      <c s="86" t="str">
        <f>IF('S.D.PASTE SHEET'!I961="","",'S.D.PASTE SHEET'!I961)</f>
        <v/>
      </c>
      <c s="86" t="str">
        <f>IF('S.D.PASTE SHEET'!J961="","",'S.D.PASTE SHEET'!J961)</f>
        <v/>
      </c>
      <c s="86" t="str">
        <f>IF('S.D.PASTE SHEET'!K961="","",'S.D.PASTE SHEET'!K961)</f>
        <v/>
      </c>
      <c s="86" t="str">
        <f>IF('S.D.PASTE SHEET'!L961="","",'S.D.PASTE SHEET'!L961)</f>
        <v/>
      </c>
      <c s="86" t="str">
        <f>IF('S.D.PASTE SHEET'!M961="","",'S.D.PASTE SHEET'!M961)</f>
        <v/>
      </c>
      <c s="86" t="str">
        <f>IF('S.D.PASTE SHEET'!N961="","",'S.D.PASTE SHEET'!N961)</f>
        <v/>
      </c>
      <c s="86" t="str">
        <f>IF('S.D.PASTE SHEET'!O961="","",'S.D.PASTE SHEET'!O961)</f>
        <v/>
      </c>
      <c s="86" t="str">
        <f>IF('S.D.PASTE SHEET'!P961="","",'S.D.PASTE SHEET'!P961)</f>
        <v/>
      </c>
      <c s="86" t="str">
        <f>IF('S.D.PASTE SHEET'!Q961="","",'S.D.PASTE SHEET'!Q961)</f>
        <v/>
      </c>
      <c s="86" t="str">
        <f>IF('S.D.PASTE SHEET'!R961="","",'S.D.PASTE SHEET'!R961)</f>
        <v/>
      </c>
      <c s="86" t="str">
        <f>IF('S.D.PASTE SHEET'!S961="","",'S.D.PASTE SHEET'!S961)</f>
        <v/>
      </c>
      <c s="86" t="str">
        <f>IF('S.D.PASTE SHEET'!T961="","",'S.D.PASTE SHEET'!T961)</f>
        <v/>
      </c>
      <c s="86" t="str">
        <f>IF('S.D.PASTE SHEET'!U961="","",'S.D.PASTE SHEET'!U961)</f>
        <v/>
      </c>
      <c s="86" t="str">
        <f>IF('S.D.PASTE SHEET'!V961="","",'S.D.PASTE SHEET'!V961)</f>
        <v/>
      </c>
      <c s="86" t="str">
        <f>IF('S.D.PASTE SHEET'!W961="","",'S.D.PASTE SHEET'!W961)</f>
        <v/>
      </c>
      <c s="86" t="str">
        <f>IF('S.D.PASTE SHEET'!X961="","",'S.D.PASTE SHEET'!X961)</f>
        <v/>
      </c>
      <c s="86" t="str">
        <f>IF('S.D.PASTE SHEET'!Y961="","",'S.D.PASTE SHEET'!Y961)</f>
        <v/>
      </c>
      <c s="86" t="str">
        <f>IF('S.D.PASTE SHEET'!Z961="","",'S.D.PASTE SHEET'!Z961)</f>
        <v/>
      </c>
      <c s="86" t="str">
        <f>IF('S.D.PASTE SHEET'!AA961="","",'S.D.PASTE SHEET'!AA961)</f>
        <v/>
      </c>
      <c s="86" t="str">
        <f>IF('S.D.PASTE SHEET'!AB961="","",'S.D.PASTE SHEET'!AB961)</f>
        <v/>
      </c>
      <c s="86" t="str">
        <f>IF('S.D.PASTE SHEET'!AC961="","",'S.D.PASTE SHEET'!AC961)</f>
        <v/>
      </c>
      <c s="86" t="str">
        <f>IF('S.D.PASTE SHEET'!AD961="","",'S.D.PASTE SHEET'!AD961)</f>
        <v/>
      </c>
      <c s="87"/>
      <c s="88" t="str">
        <f>IF(AK961="","",IF(AK961&gt;0,COUNT($AG$2:AG961),""))</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61" s="88" t="str">
        <f>IF(BC961="","",IF(BC961&gt;0,COUNT($AY$2:AY961),""))</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62" spans="1:66" ht="15.75" customHeight="1">
      <c r="A962" s="86" t="str">
        <f>IF('S.D.PASTE SHEET'!A962="","",'S.D.PASTE SHEET'!A962)</f>
        <v/>
      </c>
      <c s="86" t="str">
        <f>IF('S.D.PASTE SHEET'!B962="","",'S.D.PASTE SHEET'!B962)</f>
        <v/>
      </c>
      <c s="86" t="str">
        <f>IF('S.D.PASTE SHEET'!C962="","",'S.D.PASTE SHEET'!C962)</f>
        <v/>
      </c>
      <c s="86" t="str">
        <f>IF('S.D.PASTE SHEET'!D962="","",'S.D.PASTE SHEET'!D962)</f>
        <v/>
      </c>
      <c s="86" t="str">
        <f>IF('S.D.PASTE SHEET'!E962="","",'S.D.PASTE SHEET'!E962)</f>
        <v/>
      </c>
      <c s="86" t="str">
        <f>IF('S.D.PASTE SHEET'!F962="","",'S.D.PASTE SHEET'!F962)</f>
        <v/>
      </c>
      <c s="86" t="str">
        <f>IF('S.D.PASTE SHEET'!G962="","",'S.D.PASTE SHEET'!G962)</f>
        <v/>
      </c>
      <c s="86" t="str">
        <f>IF('S.D.PASTE SHEET'!H962="","",'S.D.PASTE SHEET'!H962)</f>
        <v/>
      </c>
      <c s="86" t="str">
        <f>IF('S.D.PASTE SHEET'!I962="","",'S.D.PASTE SHEET'!I962)</f>
        <v/>
      </c>
      <c s="86" t="str">
        <f>IF('S.D.PASTE SHEET'!J962="","",'S.D.PASTE SHEET'!J962)</f>
        <v/>
      </c>
      <c s="86" t="str">
        <f>IF('S.D.PASTE SHEET'!K962="","",'S.D.PASTE SHEET'!K962)</f>
        <v/>
      </c>
      <c s="86" t="str">
        <f>IF('S.D.PASTE SHEET'!L962="","",'S.D.PASTE SHEET'!L962)</f>
        <v/>
      </c>
      <c s="86" t="str">
        <f>IF('S.D.PASTE SHEET'!M962="","",'S.D.PASTE SHEET'!M962)</f>
        <v/>
      </c>
      <c s="86" t="str">
        <f>IF('S.D.PASTE SHEET'!N962="","",'S.D.PASTE SHEET'!N962)</f>
        <v/>
      </c>
      <c s="86" t="str">
        <f>IF('S.D.PASTE SHEET'!O962="","",'S.D.PASTE SHEET'!O962)</f>
        <v/>
      </c>
      <c s="86" t="str">
        <f>IF('S.D.PASTE SHEET'!P962="","",'S.D.PASTE SHEET'!P962)</f>
        <v/>
      </c>
      <c s="86" t="str">
        <f>IF('S.D.PASTE SHEET'!Q962="","",'S.D.PASTE SHEET'!Q962)</f>
        <v/>
      </c>
      <c s="86" t="str">
        <f>IF('S.D.PASTE SHEET'!R962="","",'S.D.PASTE SHEET'!R962)</f>
        <v/>
      </c>
      <c s="86" t="str">
        <f>IF('S.D.PASTE SHEET'!S962="","",'S.D.PASTE SHEET'!S962)</f>
        <v/>
      </c>
      <c s="86" t="str">
        <f>IF('S.D.PASTE SHEET'!T962="","",'S.D.PASTE SHEET'!T962)</f>
        <v/>
      </c>
      <c s="86" t="str">
        <f>IF('S.D.PASTE SHEET'!U962="","",'S.D.PASTE SHEET'!U962)</f>
        <v/>
      </c>
      <c s="86" t="str">
        <f>IF('S.D.PASTE SHEET'!V962="","",'S.D.PASTE SHEET'!V962)</f>
        <v/>
      </c>
      <c s="86" t="str">
        <f>IF('S.D.PASTE SHEET'!W962="","",'S.D.PASTE SHEET'!W962)</f>
        <v/>
      </c>
      <c s="86" t="str">
        <f>IF('S.D.PASTE SHEET'!X962="","",'S.D.PASTE SHEET'!X962)</f>
        <v/>
      </c>
      <c s="86" t="str">
        <f>IF('S.D.PASTE SHEET'!Y962="","",'S.D.PASTE SHEET'!Y962)</f>
        <v/>
      </c>
      <c s="86" t="str">
        <f>IF('S.D.PASTE SHEET'!Z962="","",'S.D.PASTE SHEET'!Z962)</f>
        <v/>
      </c>
      <c s="86" t="str">
        <f>IF('S.D.PASTE SHEET'!AA962="","",'S.D.PASTE SHEET'!AA962)</f>
        <v/>
      </c>
      <c s="86" t="str">
        <f>IF('S.D.PASTE SHEET'!AB962="","",'S.D.PASTE SHEET'!AB962)</f>
        <v/>
      </c>
      <c s="86" t="str">
        <f>IF('S.D.PASTE SHEET'!AC962="","",'S.D.PASTE SHEET'!AC962)</f>
        <v/>
      </c>
      <c s="86" t="str">
        <f>IF('S.D.PASTE SHEET'!AD962="","",'S.D.PASTE SHEET'!AD962)</f>
        <v/>
      </c>
      <c s="87"/>
      <c s="88" t="str">
        <f>IF(AK962="","",IF(AK962&gt;0,COUNT($AG$2:AG962),""))</f>
        <v/>
      </c>
      <c s="89" t="str">
        <f t="shared" si="450"/>
        <v/>
      </c>
      <c s="89" t="str">
        <f t="shared" si="451"/>
        <v/>
      </c>
      <c s="89" t="str">
        <f t="shared" si="452"/>
        <v/>
      </c>
      <c s="90" t="str">
        <f t="shared" si="453"/>
        <v/>
      </c>
      <c s="89" t="str">
        <f t="shared" si="454"/>
        <v/>
      </c>
      <c s="89" t="str">
        <f t="shared" si="455"/>
        <v/>
      </c>
      <c s="89" t="str">
        <f t="shared" si="456"/>
        <v/>
      </c>
      <c s="89" t="str">
        <f t="shared" si="457"/>
        <v/>
      </c>
      <c s="89" t="str">
        <f t="shared" si="458"/>
        <v/>
      </c>
      <c s="90" t="str">
        <f t="shared" si="459"/>
        <v/>
      </c>
      <c s="89" t="str">
        <f t="shared" si="460"/>
        <v/>
      </c>
      <c s="89" t="str">
        <f t="shared" si="461"/>
        <v/>
      </c>
      <c s="89" t="str">
        <f t="shared" si="462"/>
        <v/>
      </c>
      <c s="89" t="str">
        <f t="shared" si="463"/>
        <v/>
      </c>
      <c s="89" t="str">
        <f t="shared" si="464"/>
        <v/>
      </c>
      <c s="89" t="str">
        <f t="shared" si="465"/>
        <v/>
      </c>
      <c r="AX962" s="88" t="str">
        <f>IF(BC962="","",IF(BC962&gt;0,COUNT($AY$2:AY962),""))</f>
        <v/>
      </c>
      <c s="91" t="str">
        <f t="shared" si="466"/>
        <v/>
      </c>
      <c s="91" t="str">
        <f t="shared" si="467"/>
        <v/>
      </c>
      <c s="89" t="str">
        <f t="shared" si="468"/>
        <v/>
      </c>
      <c s="90" t="str">
        <f t="shared" si="469"/>
        <v/>
      </c>
      <c s="89" t="str">
        <f t="shared" si="470"/>
        <v/>
      </c>
      <c s="89" t="str">
        <f t="shared" si="471"/>
        <v/>
      </c>
      <c s="89" t="str">
        <f t="shared" si="472"/>
        <v/>
      </c>
      <c s="89" t="str">
        <f t="shared" si="473"/>
        <v/>
      </c>
      <c s="89" t="str">
        <f t="shared" si="474"/>
        <v/>
      </c>
      <c s="90" t="str">
        <f t="shared" si="475"/>
        <v/>
      </c>
      <c s="89" t="str">
        <f t="shared" si="476"/>
        <v/>
      </c>
      <c s="89" t="str">
        <f t="shared" si="477"/>
        <v/>
      </c>
      <c s="89" t="str">
        <f t="shared" si="478"/>
        <v/>
      </c>
      <c s="89" t="str">
        <f t="shared" si="479"/>
        <v/>
      </c>
      <c s="89" t="str">
        <f t="shared" si="480"/>
        <v/>
      </c>
      <c s="89" t="str">
        <f t="shared" si="481"/>
        <v/>
      </c>
    </row>
    <row r="963" spans="1:66" ht="15.75" customHeight="1">
      <c r="A963" s="86" t="str">
        <f>IF('S.D.PASTE SHEET'!A963="","",'S.D.PASTE SHEET'!A963)</f>
        <v/>
      </c>
      <c s="86" t="str">
        <f>IF('S.D.PASTE SHEET'!B963="","",'S.D.PASTE SHEET'!B963)</f>
        <v/>
      </c>
      <c s="86" t="str">
        <f>IF('S.D.PASTE SHEET'!C963="","",'S.D.PASTE SHEET'!C963)</f>
        <v/>
      </c>
      <c s="86" t="str">
        <f>IF('S.D.PASTE SHEET'!D963="","",'S.D.PASTE SHEET'!D963)</f>
        <v/>
      </c>
      <c s="86" t="str">
        <f>IF('S.D.PASTE SHEET'!E963="","",'S.D.PASTE SHEET'!E963)</f>
        <v/>
      </c>
      <c s="86" t="str">
        <f>IF('S.D.PASTE SHEET'!F963="","",'S.D.PASTE SHEET'!F963)</f>
        <v/>
      </c>
      <c s="86" t="str">
        <f>IF('S.D.PASTE SHEET'!G963="","",'S.D.PASTE SHEET'!G963)</f>
        <v/>
      </c>
      <c s="86" t="str">
        <f>IF('S.D.PASTE SHEET'!H963="","",'S.D.PASTE SHEET'!H963)</f>
        <v/>
      </c>
      <c s="86" t="str">
        <f>IF('S.D.PASTE SHEET'!I963="","",'S.D.PASTE SHEET'!I963)</f>
        <v/>
      </c>
      <c s="86" t="str">
        <f>IF('S.D.PASTE SHEET'!J963="","",'S.D.PASTE SHEET'!J963)</f>
        <v/>
      </c>
      <c s="86" t="str">
        <f>IF('S.D.PASTE SHEET'!K963="","",'S.D.PASTE SHEET'!K963)</f>
        <v/>
      </c>
      <c s="86" t="str">
        <f>IF('S.D.PASTE SHEET'!L963="","",'S.D.PASTE SHEET'!L963)</f>
        <v/>
      </c>
      <c s="86" t="str">
        <f>IF('S.D.PASTE SHEET'!M963="","",'S.D.PASTE SHEET'!M963)</f>
        <v/>
      </c>
      <c s="86" t="str">
        <f>IF('S.D.PASTE SHEET'!N963="","",'S.D.PASTE SHEET'!N963)</f>
        <v/>
      </c>
      <c s="86" t="str">
        <f>IF('S.D.PASTE SHEET'!O963="","",'S.D.PASTE SHEET'!O963)</f>
        <v/>
      </c>
      <c s="86" t="str">
        <f>IF('S.D.PASTE SHEET'!P963="","",'S.D.PASTE SHEET'!P963)</f>
        <v/>
      </c>
      <c s="86" t="str">
        <f>IF('S.D.PASTE SHEET'!Q963="","",'S.D.PASTE SHEET'!Q963)</f>
        <v/>
      </c>
      <c s="86" t="str">
        <f>IF('S.D.PASTE SHEET'!R963="","",'S.D.PASTE SHEET'!R963)</f>
        <v/>
      </c>
      <c s="86" t="str">
        <f>IF('S.D.PASTE SHEET'!S963="","",'S.D.PASTE SHEET'!S963)</f>
        <v/>
      </c>
      <c s="86" t="str">
        <f>IF('S.D.PASTE SHEET'!T963="","",'S.D.PASTE SHEET'!T963)</f>
        <v/>
      </c>
      <c s="86" t="str">
        <f>IF('S.D.PASTE SHEET'!U963="","",'S.D.PASTE SHEET'!U963)</f>
        <v/>
      </c>
      <c s="86" t="str">
        <f>IF('S.D.PASTE SHEET'!V963="","",'S.D.PASTE SHEET'!V963)</f>
        <v/>
      </c>
      <c s="86" t="str">
        <f>IF('S.D.PASTE SHEET'!W963="","",'S.D.PASTE SHEET'!W963)</f>
        <v/>
      </c>
      <c s="86" t="str">
        <f>IF('S.D.PASTE SHEET'!X963="","",'S.D.PASTE SHEET'!X963)</f>
        <v/>
      </c>
      <c s="86" t="str">
        <f>IF('S.D.PASTE SHEET'!Y963="","",'S.D.PASTE SHEET'!Y963)</f>
        <v/>
      </c>
      <c s="86" t="str">
        <f>IF('S.D.PASTE SHEET'!Z963="","",'S.D.PASTE SHEET'!Z963)</f>
        <v/>
      </c>
      <c s="86" t="str">
        <f>IF('S.D.PASTE SHEET'!AA963="","",'S.D.PASTE SHEET'!AA963)</f>
        <v/>
      </c>
      <c s="86" t="str">
        <f>IF('S.D.PASTE SHEET'!AB963="","",'S.D.PASTE SHEET'!AB963)</f>
        <v/>
      </c>
      <c s="86" t="str">
        <f>IF('S.D.PASTE SHEET'!AC963="","",'S.D.PASTE SHEET'!AC963)</f>
        <v/>
      </c>
      <c s="86" t="str">
        <f>IF('S.D.PASTE SHEET'!AD963="","",'S.D.PASTE SHEET'!AD963)</f>
        <v/>
      </c>
      <c s="87"/>
      <c s="88" t="str">
        <f>IF(AK963="","",IF(AK963&gt;0,COUNT($AG$2:AG963),""))</f>
        <v/>
      </c>
      <c s="89" t="str">
        <f t="shared" si="482" ref="AG963:AG1026">IF(AND($AJ$1=8,$A963=8),A963,"")</f>
        <v/>
      </c>
      <c s="89" t="str">
        <f t="shared" si="483" ref="AH963:AH1026">IF(AND($AJ$1=8,$A963=8),B963,"")</f>
        <v/>
      </c>
      <c s="89" t="str">
        <f t="shared" si="484" ref="AI963:AI1026">IF(AND($AJ$1=8,$A963=8),C963,"")</f>
        <v/>
      </c>
      <c s="90" t="str">
        <f t="shared" si="485" ref="AJ963:AJ1026">IF(AND($AJ$1=8,$A963=8),D963,"")</f>
        <v/>
      </c>
      <c s="89" t="str">
        <f t="shared" si="486" ref="AK963:AK1026">IF(AND($AJ$1=8,$A963=8),E963,"")</f>
        <v/>
      </c>
      <c s="89" t="str">
        <f t="shared" si="487" ref="AL963:AL1026">IF(AND($AJ$1=8,$A963=8),F963,"")</f>
        <v/>
      </c>
      <c s="89" t="str">
        <f t="shared" si="488" ref="AM963:AM1026">IF(AND($AJ$1=8,$A963=8),G963,"")</f>
        <v/>
      </c>
      <c s="89" t="str">
        <f t="shared" si="489" ref="AN963:AN1026">IF(AND($AJ$1=8,$A963=8),H963,"")</f>
        <v/>
      </c>
      <c s="89" t="str">
        <f t="shared" si="490" ref="AO963:AO1026">IF(AND($AJ$1=8,$A963=8),I963,"")</f>
        <v/>
      </c>
      <c s="90" t="str">
        <f t="shared" si="491" ref="AP963:AP1026">IF(AND($AJ$1=8,$A963=8),J963,"")</f>
        <v/>
      </c>
      <c s="89" t="str">
        <f t="shared" si="492" ref="AQ963:AQ1026">IF(AND($AJ$1=8,$A963=8),K963,"")</f>
        <v/>
      </c>
      <c s="89" t="str">
        <f t="shared" si="493" ref="AR963:AR1026">IF(AND($AJ$1=8,$A963=8),L963,"")</f>
        <v/>
      </c>
      <c s="89" t="str">
        <f t="shared" si="494" ref="AS963:AS1026">IF(AND($AJ$1=8,$A963=8),M963,"")</f>
        <v/>
      </c>
      <c s="89" t="str">
        <f t="shared" si="495" ref="AT963:AT1026">IF(AND($AJ$1=8,$A963=8),N963,"")</f>
        <v/>
      </c>
      <c s="89" t="str">
        <f t="shared" si="496" ref="AU963:AU1026">IF(AND($AJ$1=8,$A963=8),O963,"")</f>
        <v/>
      </c>
      <c s="89" t="str">
        <f t="shared" si="497" ref="AV963:AV1026">IF(AND($AJ$1=8,$A963=8),P963,"")</f>
        <v/>
      </c>
      <c r="AX963" s="88" t="str">
        <f>IF(BC963="","",IF(BC963&gt;0,COUNT($AY$2:AY963),""))</f>
        <v/>
      </c>
      <c s="91" t="str">
        <f t="shared" si="498" ref="AY963:AY1026">IF(AND($BB$1=8,$A963=8,$BC$1=$B963),$A963,"")</f>
        <v/>
      </c>
      <c s="91" t="str">
        <f t="shared" si="499" ref="AZ963:AZ1026">IF(AND($BB$1=8,$A963=8,$BC$1=$B963),$B963,"")</f>
        <v/>
      </c>
      <c s="89" t="str">
        <f t="shared" si="500" ref="BA963:BA1026">IF(AND($BB$1=8,$A963=8,$BC$1=$B963),$C963,"")</f>
        <v/>
      </c>
      <c s="90" t="str">
        <f t="shared" si="501" ref="BB963:BB1026">IF(AND($BB$1=8,$A963=8,$BC$1=$B963),$D963,"")</f>
        <v/>
      </c>
      <c s="89" t="str">
        <f t="shared" si="502" ref="BC963:BC1026">IF(AND($BB$1=8,$A963=8,$BC$1=$B963),$E963,"")</f>
        <v/>
      </c>
      <c s="89" t="str">
        <f t="shared" si="503" ref="BD963:BD1026">IF(AND($BB$1=8,$A963=8,$BC$1=$B963),$F963,"")</f>
        <v/>
      </c>
      <c s="89" t="str">
        <f t="shared" si="504" ref="BE963:BE1026">IF(AND($BB$1=8,$A963=8,$BC$1=$B963),$G963,"")</f>
        <v/>
      </c>
      <c s="89" t="str">
        <f t="shared" si="505" ref="BF963:BF1026">IF(AND($BB$1=8,$A963=8,$BC$1=$B963),$H963,"")</f>
        <v/>
      </c>
      <c s="89" t="str">
        <f t="shared" si="506" ref="BG963:BG1026">IF(AND($BB$1=8,$A963=8,$BC$1=$B963),$I963,"")</f>
        <v/>
      </c>
      <c s="90" t="str">
        <f t="shared" si="507" ref="BH963:BH1026">IF(AND($BB$1=8,$A963=8,$BC$1=$B963),$J963,"")</f>
        <v/>
      </c>
      <c s="89" t="str">
        <f t="shared" si="508" ref="BI963:BI1026">IF(AND($BB$1=8,$A963=8,$BC$1=$B963),$K963,"")</f>
        <v/>
      </c>
      <c s="89" t="str">
        <f t="shared" si="509" ref="BJ963:BJ1026">IF(AND($BB$1=8,$A963=8,$BC$1=$B963),$L963,"")</f>
        <v/>
      </c>
      <c s="89" t="str">
        <f t="shared" si="510" ref="BK963:BK1026">IF(AND($BB$1=8,$A963=8,$BC$1=$B963),$M963,"")</f>
        <v/>
      </c>
      <c s="89" t="str">
        <f t="shared" si="511" ref="BL963:BL1026">IF(AND($BB$1=8,$A963=8,$BC$1=$B963),$N963,"")</f>
        <v/>
      </c>
      <c s="89" t="str">
        <f t="shared" si="512" ref="BM963:BM1026">IF(AND($BB$1=8,$A963=8,$BC$1=$B963),$O963,"")</f>
        <v/>
      </c>
      <c s="89" t="str">
        <f t="shared" si="513" ref="BN963:BN1026">IF(AND($BB$1=8,$A963=8,$BC$1=$B963),$P963,"")</f>
        <v/>
      </c>
    </row>
    <row r="964" spans="1:66" ht="15.75" customHeight="1">
      <c r="A964" s="86" t="str">
        <f>IF('S.D.PASTE SHEET'!A964="","",'S.D.PASTE SHEET'!A964)</f>
        <v/>
      </c>
      <c s="86" t="str">
        <f>IF('S.D.PASTE SHEET'!B964="","",'S.D.PASTE SHEET'!B964)</f>
        <v/>
      </c>
      <c s="86" t="str">
        <f>IF('S.D.PASTE SHEET'!C964="","",'S.D.PASTE SHEET'!C964)</f>
        <v/>
      </c>
      <c s="86" t="str">
        <f>IF('S.D.PASTE SHEET'!D964="","",'S.D.PASTE SHEET'!D964)</f>
        <v/>
      </c>
      <c s="86" t="str">
        <f>IF('S.D.PASTE SHEET'!E964="","",'S.D.PASTE SHEET'!E964)</f>
        <v/>
      </c>
      <c s="86" t="str">
        <f>IF('S.D.PASTE SHEET'!F964="","",'S.D.PASTE SHEET'!F964)</f>
        <v/>
      </c>
      <c s="86" t="str">
        <f>IF('S.D.PASTE SHEET'!G964="","",'S.D.PASTE SHEET'!G964)</f>
        <v/>
      </c>
      <c s="86" t="str">
        <f>IF('S.D.PASTE SHEET'!H964="","",'S.D.PASTE SHEET'!H964)</f>
        <v/>
      </c>
      <c s="86" t="str">
        <f>IF('S.D.PASTE SHEET'!I964="","",'S.D.PASTE SHEET'!I964)</f>
        <v/>
      </c>
      <c s="86" t="str">
        <f>IF('S.D.PASTE SHEET'!J964="","",'S.D.PASTE SHEET'!J964)</f>
        <v/>
      </c>
      <c s="86" t="str">
        <f>IF('S.D.PASTE SHEET'!K964="","",'S.D.PASTE SHEET'!K964)</f>
        <v/>
      </c>
      <c s="86" t="str">
        <f>IF('S.D.PASTE SHEET'!L964="","",'S.D.PASTE SHEET'!L964)</f>
        <v/>
      </c>
      <c s="86" t="str">
        <f>IF('S.D.PASTE SHEET'!M964="","",'S.D.PASTE SHEET'!M964)</f>
        <v/>
      </c>
      <c s="86" t="str">
        <f>IF('S.D.PASTE SHEET'!N964="","",'S.D.PASTE SHEET'!N964)</f>
        <v/>
      </c>
      <c s="86" t="str">
        <f>IF('S.D.PASTE SHEET'!O964="","",'S.D.PASTE SHEET'!O964)</f>
        <v/>
      </c>
      <c s="86" t="str">
        <f>IF('S.D.PASTE SHEET'!P964="","",'S.D.PASTE SHEET'!P964)</f>
        <v/>
      </c>
      <c s="86" t="str">
        <f>IF('S.D.PASTE SHEET'!Q964="","",'S.D.PASTE SHEET'!Q964)</f>
        <v/>
      </c>
      <c s="86" t="str">
        <f>IF('S.D.PASTE SHEET'!R964="","",'S.D.PASTE SHEET'!R964)</f>
        <v/>
      </c>
      <c s="86" t="str">
        <f>IF('S.D.PASTE SHEET'!S964="","",'S.D.PASTE SHEET'!S964)</f>
        <v/>
      </c>
      <c s="86" t="str">
        <f>IF('S.D.PASTE SHEET'!T964="","",'S.D.PASTE SHEET'!T964)</f>
        <v/>
      </c>
      <c s="86" t="str">
        <f>IF('S.D.PASTE SHEET'!U964="","",'S.D.PASTE SHEET'!U964)</f>
        <v/>
      </c>
      <c s="86" t="str">
        <f>IF('S.D.PASTE SHEET'!V964="","",'S.D.PASTE SHEET'!V964)</f>
        <v/>
      </c>
      <c s="86" t="str">
        <f>IF('S.D.PASTE SHEET'!W964="","",'S.D.PASTE SHEET'!W964)</f>
        <v/>
      </c>
      <c s="86" t="str">
        <f>IF('S.D.PASTE SHEET'!X964="","",'S.D.PASTE SHEET'!X964)</f>
        <v/>
      </c>
      <c s="86" t="str">
        <f>IF('S.D.PASTE SHEET'!Y964="","",'S.D.PASTE SHEET'!Y964)</f>
        <v/>
      </c>
      <c s="86" t="str">
        <f>IF('S.D.PASTE SHEET'!Z964="","",'S.D.PASTE SHEET'!Z964)</f>
        <v/>
      </c>
      <c s="86" t="str">
        <f>IF('S.D.PASTE SHEET'!AA964="","",'S.D.PASTE SHEET'!AA964)</f>
        <v/>
      </c>
      <c s="86" t="str">
        <f>IF('S.D.PASTE SHEET'!AB964="","",'S.D.PASTE SHEET'!AB964)</f>
        <v/>
      </c>
      <c s="86" t="str">
        <f>IF('S.D.PASTE SHEET'!AC964="","",'S.D.PASTE SHEET'!AC964)</f>
        <v/>
      </c>
      <c s="86" t="str">
        <f>IF('S.D.PASTE SHEET'!AD964="","",'S.D.PASTE SHEET'!AD964)</f>
        <v/>
      </c>
      <c s="87"/>
      <c s="88" t="str">
        <f>IF(AK964="","",IF(AK964&gt;0,COUNT($AG$2:AG964),""))</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64" s="88" t="str">
        <f>IF(BC964="","",IF(BC964&gt;0,COUNT($AY$2:AY964),""))</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65" spans="1:66" ht="15.75" customHeight="1">
      <c r="A965" s="86" t="str">
        <f>IF('S.D.PASTE SHEET'!A965="","",'S.D.PASTE SHEET'!A965)</f>
        <v/>
      </c>
      <c s="86" t="str">
        <f>IF('S.D.PASTE SHEET'!B965="","",'S.D.PASTE SHEET'!B965)</f>
        <v/>
      </c>
      <c s="86" t="str">
        <f>IF('S.D.PASTE SHEET'!C965="","",'S.D.PASTE SHEET'!C965)</f>
        <v/>
      </c>
      <c s="86" t="str">
        <f>IF('S.D.PASTE SHEET'!D965="","",'S.D.PASTE SHEET'!D965)</f>
        <v/>
      </c>
      <c s="86" t="str">
        <f>IF('S.D.PASTE SHEET'!E965="","",'S.D.PASTE SHEET'!E965)</f>
        <v/>
      </c>
      <c s="86" t="str">
        <f>IF('S.D.PASTE SHEET'!F965="","",'S.D.PASTE SHEET'!F965)</f>
        <v/>
      </c>
      <c s="86" t="str">
        <f>IF('S.D.PASTE SHEET'!G965="","",'S.D.PASTE SHEET'!G965)</f>
        <v/>
      </c>
      <c s="86" t="str">
        <f>IF('S.D.PASTE SHEET'!H965="","",'S.D.PASTE SHEET'!H965)</f>
        <v/>
      </c>
      <c s="86" t="str">
        <f>IF('S.D.PASTE SHEET'!I965="","",'S.D.PASTE SHEET'!I965)</f>
        <v/>
      </c>
      <c s="86" t="str">
        <f>IF('S.D.PASTE SHEET'!J965="","",'S.D.PASTE SHEET'!J965)</f>
        <v/>
      </c>
      <c s="86" t="str">
        <f>IF('S.D.PASTE SHEET'!K965="","",'S.D.PASTE SHEET'!K965)</f>
        <v/>
      </c>
      <c s="86" t="str">
        <f>IF('S.D.PASTE SHEET'!L965="","",'S.D.PASTE SHEET'!L965)</f>
        <v/>
      </c>
      <c s="86" t="str">
        <f>IF('S.D.PASTE SHEET'!M965="","",'S.D.PASTE SHEET'!M965)</f>
        <v/>
      </c>
      <c s="86" t="str">
        <f>IF('S.D.PASTE SHEET'!N965="","",'S.D.PASTE SHEET'!N965)</f>
        <v/>
      </c>
      <c s="86" t="str">
        <f>IF('S.D.PASTE SHEET'!O965="","",'S.D.PASTE SHEET'!O965)</f>
        <v/>
      </c>
      <c s="86" t="str">
        <f>IF('S.D.PASTE SHEET'!P965="","",'S.D.PASTE SHEET'!P965)</f>
        <v/>
      </c>
      <c s="86" t="str">
        <f>IF('S.D.PASTE SHEET'!Q965="","",'S.D.PASTE SHEET'!Q965)</f>
        <v/>
      </c>
      <c s="86" t="str">
        <f>IF('S.D.PASTE SHEET'!R965="","",'S.D.PASTE SHEET'!R965)</f>
        <v/>
      </c>
      <c s="86" t="str">
        <f>IF('S.D.PASTE SHEET'!S965="","",'S.D.PASTE SHEET'!S965)</f>
        <v/>
      </c>
      <c s="86" t="str">
        <f>IF('S.D.PASTE SHEET'!T965="","",'S.D.PASTE SHEET'!T965)</f>
        <v/>
      </c>
      <c s="86" t="str">
        <f>IF('S.D.PASTE SHEET'!U965="","",'S.D.PASTE SHEET'!U965)</f>
        <v/>
      </c>
      <c s="86" t="str">
        <f>IF('S.D.PASTE SHEET'!V965="","",'S.D.PASTE SHEET'!V965)</f>
        <v/>
      </c>
      <c s="86" t="str">
        <f>IF('S.D.PASTE SHEET'!W965="","",'S.D.PASTE SHEET'!W965)</f>
        <v/>
      </c>
      <c s="86" t="str">
        <f>IF('S.D.PASTE SHEET'!X965="","",'S.D.PASTE SHEET'!X965)</f>
        <v/>
      </c>
      <c s="86" t="str">
        <f>IF('S.D.PASTE SHEET'!Y965="","",'S.D.PASTE SHEET'!Y965)</f>
        <v/>
      </c>
      <c s="86" t="str">
        <f>IF('S.D.PASTE SHEET'!Z965="","",'S.D.PASTE SHEET'!Z965)</f>
        <v/>
      </c>
      <c s="86" t="str">
        <f>IF('S.D.PASTE SHEET'!AA965="","",'S.D.PASTE SHEET'!AA965)</f>
        <v/>
      </c>
      <c s="86" t="str">
        <f>IF('S.D.PASTE SHEET'!AB965="","",'S.D.PASTE SHEET'!AB965)</f>
        <v/>
      </c>
      <c s="86" t="str">
        <f>IF('S.D.PASTE SHEET'!AC965="","",'S.D.PASTE SHEET'!AC965)</f>
        <v/>
      </c>
      <c s="86" t="str">
        <f>IF('S.D.PASTE SHEET'!AD965="","",'S.D.PASTE SHEET'!AD965)</f>
        <v/>
      </c>
      <c s="87"/>
      <c s="88" t="str">
        <f>IF(AK965="","",IF(AK965&gt;0,COUNT($AG$2:AG965),""))</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65" s="88" t="str">
        <f>IF(BC965="","",IF(BC965&gt;0,COUNT($AY$2:AY965),""))</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66" spans="1:66" ht="15.75" customHeight="1">
      <c r="A966" s="86" t="str">
        <f>IF('S.D.PASTE SHEET'!A966="","",'S.D.PASTE SHEET'!A966)</f>
        <v/>
      </c>
      <c s="86" t="str">
        <f>IF('S.D.PASTE SHEET'!B966="","",'S.D.PASTE SHEET'!B966)</f>
        <v/>
      </c>
      <c s="86" t="str">
        <f>IF('S.D.PASTE SHEET'!C966="","",'S.D.PASTE SHEET'!C966)</f>
        <v/>
      </c>
      <c s="86" t="str">
        <f>IF('S.D.PASTE SHEET'!D966="","",'S.D.PASTE SHEET'!D966)</f>
        <v/>
      </c>
      <c s="86" t="str">
        <f>IF('S.D.PASTE SHEET'!E966="","",'S.D.PASTE SHEET'!E966)</f>
        <v/>
      </c>
      <c s="86" t="str">
        <f>IF('S.D.PASTE SHEET'!F966="","",'S.D.PASTE SHEET'!F966)</f>
        <v/>
      </c>
      <c s="86" t="str">
        <f>IF('S.D.PASTE SHEET'!G966="","",'S.D.PASTE SHEET'!G966)</f>
        <v/>
      </c>
      <c s="86" t="str">
        <f>IF('S.D.PASTE SHEET'!H966="","",'S.D.PASTE SHEET'!H966)</f>
        <v/>
      </c>
      <c s="86" t="str">
        <f>IF('S.D.PASTE SHEET'!I966="","",'S.D.PASTE SHEET'!I966)</f>
        <v/>
      </c>
      <c s="86" t="str">
        <f>IF('S.D.PASTE SHEET'!J966="","",'S.D.PASTE SHEET'!J966)</f>
        <v/>
      </c>
      <c s="86" t="str">
        <f>IF('S.D.PASTE SHEET'!K966="","",'S.D.PASTE SHEET'!K966)</f>
        <v/>
      </c>
      <c s="86" t="str">
        <f>IF('S.D.PASTE SHEET'!L966="","",'S.D.PASTE SHEET'!L966)</f>
        <v/>
      </c>
      <c s="86" t="str">
        <f>IF('S.D.PASTE SHEET'!M966="","",'S.D.PASTE SHEET'!M966)</f>
        <v/>
      </c>
      <c s="86" t="str">
        <f>IF('S.D.PASTE SHEET'!N966="","",'S.D.PASTE SHEET'!N966)</f>
        <v/>
      </c>
      <c s="86" t="str">
        <f>IF('S.D.PASTE SHEET'!O966="","",'S.D.PASTE SHEET'!O966)</f>
        <v/>
      </c>
      <c s="86" t="str">
        <f>IF('S.D.PASTE SHEET'!P966="","",'S.D.PASTE SHEET'!P966)</f>
        <v/>
      </c>
      <c s="86" t="str">
        <f>IF('S.D.PASTE SHEET'!Q966="","",'S.D.PASTE SHEET'!Q966)</f>
        <v/>
      </c>
      <c s="86" t="str">
        <f>IF('S.D.PASTE SHEET'!R966="","",'S.D.PASTE SHEET'!R966)</f>
        <v/>
      </c>
      <c s="86" t="str">
        <f>IF('S.D.PASTE SHEET'!S966="","",'S.D.PASTE SHEET'!S966)</f>
        <v/>
      </c>
      <c s="86" t="str">
        <f>IF('S.D.PASTE SHEET'!T966="","",'S.D.PASTE SHEET'!T966)</f>
        <v/>
      </c>
      <c s="86" t="str">
        <f>IF('S.D.PASTE SHEET'!U966="","",'S.D.PASTE SHEET'!U966)</f>
        <v/>
      </c>
      <c s="86" t="str">
        <f>IF('S.D.PASTE SHEET'!V966="","",'S.D.PASTE SHEET'!V966)</f>
        <v/>
      </c>
      <c s="86" t="str">
        <f>IF('S.D.PASTE SHEET'!W966="","",'S.D.PASTE SHEET'!W966)</f>
        <v/>
      </c>
      <c s="86" t="str">
        <f>IF('S.D.PASTE SHEET'!X966="","",'S.D.PASTE SHEET'!X966)</f>
        <v/>
      </c>
      <c s="86" t="str">
        <f>IF('S.D.PASTE SHEET'!Y966="","",'S.D.PASTE SHEET'!Y966)</f>
        <v/>
      </c>
      <c s="86" t="str">
        <f>IF('S.D.PASTE SHEET'!Z966="","",'S.D.PASTE SHEET'!Z966)</f>
        <v/>
      </c>
      <c s="86" t="str">
        <f>IF('S.D.PASTE SHEET'!AA966="","",'S.D.PASTE SHEET'!AA966)</f>
        <v/>
      </c>
      <c s="86" t="str">
        <f>IF('S.D.PASTE SHEET'!AB966="","",'S.D.PASTE SHEET'!AB966)</f>
        <v/>
      </c>
      <c s="86" t="str">
        <f>IF('S.D.PASTE SHEET'!AC966="","",'S.D.PASTE SHEET'!AC966)</f>
        <v/>
      </c>
      <c s="86" t="str">
        <f>IF('S.D.PASTE SHEET'!AD966="","",'S.D.PASTE SHEET'!AD966)</f>
        <v/>
      </c>
      <c s="87"/>
      <c s="88" t="str">
        <f>IF(AK966="","",IF(AK966&gt;0,COUNT($AG$2:AG966),""))</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66" s="88" t="str">
        <f>IF(BC966="","",IF(BC966&gt;0,COUNT($AY$2:AY966),""))</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67" spans="1:66" ht="15.75" customHeight="1">
      <c r="A967" s="86" t="str">
        <f>IF('S.D.PASTE SHEET'!A967="","",'S.D.PASTE SHEET'!A967)</f>
        <v/>
      </c>
      <c s="86" t="str">
        <f>IF('S.D.PASTE SHEET'!B967="","",'S.D.PASTE SHEET'!B967)</f>
        <v/>
      </c>
      <c s="86" t="str">
        <f>IF('S.D.PASTE SHEET'!C967="","",'S.D.PASTE SHEET'!C967)</f>
        <v/>
      </c>
      <c s="86" t="str">
        <f>IF('S.D.PASTE SHEET'!D967="","",'S.D.PASTE SHEET'!D967)</f>
        <v/>
      </c>
      <c s="86" t="str">
        <f>IF('S.D.PASTE SHEET'!E967="","",'S.D.PASTE SHEET'!E967)</f>
        <v/>
      </c>
      <c s="86" t="str">
        <f>IF('S.D.PASTE SHEET'!F967="","",'S.D.PASTE SHEET'!F967)</f>
        <v/>
      </c>
      <c s="86" t="str">
        <f>IF('S.D.PASTE SHEET'!G967="","",'S.D.PASTE SHEET'!G967)</f>
        <v/>
      </c>
      <c s="86" t="str">
        <f>IF('S.D.PASTE SHEET'!H967="","",'S.D.PASTE SHEET'!H967)</f>
        <v/>
      </c>
      <c s="86" t="str">
        <f>IF('S.D.PASTE SHEET'!I967="","",'S.D.PASTE SHEET'!I967)</f>
        <v/>
      </c>
      <c s="86" t="str">
        <f>IF('S.D.PASTE SHEET'!J967="","",'S.D.PASTE SHEET'!J967)</f>
        <v/>
      </c>
      <c s="86" t="str">
        <f>IF('S.D.PASTE SHEET'!K967="","",'S.D.PASTE SHEET'!K967)</f>
        <v/>
      </c>
      <c s="86" t="str">
        <f>IF('S.D.PASTE SHEET'!L967="","",'S.D.PASTE SHEET'!L967)</f>
        <v/>
      </c>
      <c s="86" t="str">
        <f>IF('S.D.PASTE SHEET'!M967="","",'S.D.PASTE SHEET'!M967)</f>
        <v/>
      </c>
      <c s="86" t="str">
        <f>IF('S.D.PASTE SHEET'!N967="","",'S.D.PASTE SHEET'!N967)</f>
        <v/>
      </c>
      <c s="86" t="str">
        <f>IF('S.D.PASTE SHEET'!O967="","",'S.D.PASTE SHEET'!O967)</f>
        <v/>
      </c>
      <c s="86" t="str">
        <f>IF('S.D.PASTE SHEET'!P967="","",'S.D.PASTE SHEET'!P967)</f>
        <v/>
      </c>
      <c s="86" t="str">
        <f>IF('S.D.PASTE SHEET'!Q967="","",'S.D.PASTE SHEET'!Q967)</f>
        <v/>
      </c>
      <c s="86" t="str">
        <f>IF('S.D.PASTE SHEET'!R967="","",'S.D.PASTE SHEET'!R967)</f>
        <v/>
      </c>
      <c s="86" t="str">
        <f>IF('S.D.PASTE SHEET'!S967="","",'S.D.PASTE SHEET'!S967)</f>
        <v/>
      </c>
      <c s="86" t="str">
        <f>IF('S.D.PASTE SHEET'!T967="","",'S.D.PASTE SHEET'!T967)</f>
        <v/>
      </c>
      <c s="86" t="str">
        <f>IF('S.D.PASTE SHEET'!U967="","",'S.D.PASTE SHEET'!U967)</f>
        <v/>
      </c>
      <c s="86" t="str">
        <f>IF('S.D.PASTE SHEET'!V967="","",'S.D.PASTE SHEET'!V967)</f>
        <v/>
      </c>
      <c s="86" t="str">
        <f>IF('S.D.PASTE SHEET'!W967="","",'S.D.PASTE SHEET'!W967)</f>
        <v/>
      </c>
      <c s="86" t="str">
        <f>IF('S.D.PASTE SHEET'!X967="","",'S.D.PASTE SHEET'!X967)</f>
        <v/>
      </c>
      <c s="86" t="str">
        <f>IF('S.D.PASTE SHEET'!Y967="","",'S.D.PASTE SHEET'!Y967)</f>
        <v/>
      </c>
      <c s="86" t="str">
        <f>IF('S.D.PASTE SHEET'!Z967="","",'S.D.PASTE SHEET'!Z967)</f>
        <v/>
      </c>
      <c s="86" t="str">
        <f>IF('S.D.PASTE SHEET'!AA967="","",'S.D.PASTE SHEET'!AA967)</f>
        <v/>
      </c>
      <c s="86" t="str">
        <f>IF('S.D.PASTE SHEET'!AB967="","",'S.D.PASTE SHEET'!AB967)</f>
        <v/>
      </c>
      <c s="86" t="str">
        <f>IF('S.D.PASTE SHEET'!AC967="","",'S.D.PASTE SHEET'!AC967)</f>
        <v/>
      </c>
      <c s="86" t="str">
        <f>IF('S.D.PASTE SHEET'!AD967="","",'S.D.PASTE SHEET'!AD967)</f>
        <v/>
      </c>
      <c s="87"/>
      <c s="88" t="str">
        <f>IF(AK967="","",IF(AK967&gt;0,COUNT($AG$2:AG967),""))</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67" s="88" t="str">
        <f>IF(BC967="","",IF(BC967&gt;0,COUNT($AY$2:AY967),""))</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68" spans="1:66" ht="15.75" customHeight="1">
      <c r="A968" s="86" t="str">
        <f>IF('S.D.PASTE SHEET'!A968="","",'S.D.PASTE SHEET'!A968)</f>
        <v/>
      </c>
      <c s="86" t="str">
        <f>IF('S.D.PASTE SHEET'!B968="","",'S.D.PASTE SHEET'!B968)</f>
        <v/>
      </c>
      <c s="86" t="str">
        <f>IF('S.D.PASTE SHEET'!C968="","",'S.D.PASTE SHEET'!C968)</f>
        <v/>
      </c>
      <c s="86" t="str">
        <f>IF('S.D.PASTE SHEET'!D968="","",'S.D.PASTE SHEET'!D968)</f>
        <v/>
      </c>
      <c s="86" t="str">
        <f>IF('S.D.PASTE SHEET'!E968="","",'S.D.PASTE SHEET'!E968)</f>
        <v/>
      </c>
      <c s="86" t="str">
        <f>IF('S.D.PASTE SHEET'!F968="","",'S.D.PASTE SHEET'!F968)</f>
        <v/>
      </c>
      <c s="86" t="str">
        <f>IF('S.D.PASTE SHEET'!G968="","",'S.D.PASTE SHEET'!G968)</f>
        <v/>
      </c>
      <c s="86" t="str">
        <f>IF('S.D.PASTE SHEET'!H968="","",'S.D.PASTE SHEET'!H968)</f>
        <v/>
      </c>
      <c s="86" t="str">
        <f>IF('S.D.PASTE SHEET'!I968="","",'S.D.PASTE SHEET'!I968)</f>
        <v/>
      </c>
      <c s="86" t="str">
        <f>IF('S.D.PASTE SHEET'!J968="","",'S.D.PASTE SHEET'!J968)</f>
        <v/>
      </c>
      <c s="86" t="str">
        <f>IF('S.D.PASTE SHEET'!K968="","",'S.D.PASTE SHEET'!K968)</f>
        <v/>
      </c>
      <c s="86" t="str">
        <f>IF('S.D.PASTE SHEET'!L968="","",'S.D.PASTE SHEET'!L968)</f>
        <v/>
      </c>
      <c s="86" t="str">
        <f>IF('S.D.PASTE SHEET'!M968="","",'S.D.PASTE SHEET'!M968)</f>
        <v/>
      </c>
      <c s="86" t="str">
        <f>IF('S.D.PASTE SHEET'!N968="","",'S.D.PASTE SHEET'!N968)</f>
        <v/>
      </c>
      <c s="86" t="str">
        <f>IF('S.D.PASTE SHEET'!O968="","",'S.D.PASTE SHEET'!O968)</f>
        <v/>
      </c>
      <c s="86" t="str">
        <f>IF('S.D.PASTE SHEET'!P968="","",'S.D.PASTE SHEET'!P968)</f>
        <v/>
      </c>
      <c s="86" t="str">
        <f>IF('S.D.PASTE SHEET'!Q968="","",'S.D.PASTE SHEET'!Q968)</f>
        <v/>
      </c>
      <c s="86" t="str">
        <f>IF('S.D.PASTE SHEET'!R968="","",'S.D.PASTE SHEET'!R968)</f>
        <v/>
      </c>
      <c s="86" t="str">
        <f>IF('S.D.PASTE SHEET'!S968="","",'S.D.PASTE SHEET'!S968)</f>
        <v/>
      </c>
      <c s="86" t="str">
        <f>IF('S.D.PASTE SHEET'!T968="","",'S.D.PASTE SHEET'!T968)</f>
        <v/>
      </c>
      <c s="86" t="str">
        <f>IF('S.D.PASTE SHEET'!U968="","",'S.D.PASTE SHEET'!U968)</f>
        <v/>
      </c>
      <c s="86" t="str">
        <f>IF('S.D.PASTE SHEET'!V968="","",'S.D.PASTE SHEET'!V968)</f>
        <v/>
      </c>
      <c s="86" t="str">
        <f>IF('S.D.PASTE SHEET'!W968="","",'S.D.PASTE SHEET'!W968)</f>
        <v/>
      </c>
      <c s="86" t="str">
        <f>IF('S.D.PASTE SHEET'!X968="","",'S.D.PASTE SHEET'!X968)</f>
        <v/>
      </c>
      <c s="86" t="str">
        <f>IF('S.D.PASTE SHEET'!Y968="","",'S.D.PASTE SHEET'!Y968)</f>
        <v/>
      </c>
      <c s="86" t="str">
        <f>IF('S.D.PASTE SHEET'!Z968="","",'S.D.PASTE SHEET'!Z968)</f>
        <v/>
      </c>
      <c s="86" t="str">
        <f>IF('S.D.PASTE SHEET'!AA968="","",'S.D.PASTE SHEET'!AA968)</f>
        <v/>
      </c>
      <c s="86" t="str">
        <f>IF('S.D.PASTE SHEET'!AB968="","",'S.D.PASTE SHEET'!AB968)</f>
        <v/>
      </c>
      <c s="86" t="str">
        <f>IF('S.D.PASTE SHEET'!AC968="","",'S.D.PASTE SHEET'!AC968)</f>
        <v/>
      </c>
      <c s="86" t="str">
        <f>IF('S.D.PASTE SHEET'!AD968="","",'S.D.PASTE SHEET'!AD968)</f>
        <v/>
      </c>
      <c s="87"/>
      <c s="88" t="str">
        <f>IF(AK968="","",IF(AK968&gt;0,COUNT($AG$2:AG968),""))</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68" s="88" t="str">
        <f>IF(BC968="","",IF(BC968&gt;0,COUNT($AY$2:AY968),""))</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69" spans="1:66" ht="15.75" customHeight="1">
      <c r="A969" s="86" t="str">
        <f>IF('S.D.PASTE SHEET'!A969="","",'S.D.PASTE SHEET'!A969)</f>
        <v/>
      </c>
      <c s="86" t="str">
        <f>IF('S.D.PASTE SHEET'!B969="","",'S.D.PASTE SHEET'!B969)</f>
        <v/>
      </c>
      <c s="86" t="str">
        <f>IF('S.D.PASTE SHEET'!C969="","",'S.D.PASTE SHEET'!C969)</f>
        <v/>
      </c>
      <c s="86" t="str">
        <f>IF('S.D.PASTE SHEET'!D969="","",'S.D.PASTE SHEET'!D969)</f>
        <v/>
      </c>
      <c s="86" t="str">
        <f>IF('S.D.PASTE SHEET'!E969="","",'S.D.PASTE SHEET'!E969)</f>
        <v/>
      </c>
      <c s="86" t="str">
        <f>IF('S.D.PASTE SHEET'!F969="","",'S.D.PASTE SHEET'!F969)</f>
        <v/>
      </c>
      <c s="86" t="str">
        <f>IF('S.D.PASTE SHEET'!G969="","",'S.D.PASTE SHEET'!G969)</f>
        <v/>
      </c>
      <c s="86" t="str">
        <f>IF('S.D.PASTE SHEET'!H969="","",'S.D.PASTE SHEET'!H969)</f>
        <v/>
      </c>
      <c s="86" t="str">
        <f>IF('S.D.PASTE SHEET'!I969="","",'S.D.PASTE SHEET'!I969)</f>
        <v/>
      </c>
      <c s="86" t="str">
        <f>IF('S.D.PASTE SHEET'!J969="","",'S.D.PASTE SHEET'!J969)</f>
        <v/>
      </c>
      <c s="86" t="str">
        <f>IF('S.D.PASTE SHEET'!K969="","",'S.D.PASTE SHEET'!K969)</f>
        <v/>
      </c>
      <c s="86" t="str">
        <f>IF('S.D.PASTE SHEET'!L969="","",'S.D.PASTE SHEET'!L969)</f>
        <v/>
      </c>
      <c s="86" t="str">
        <f>IF('S.D.PASTE SHEET'!M969="","",'S.D.PASTE SHEET'!M969)</f>
        <v/>
      </c>
      <c s="86" t="str">
        <f>IF('S.D.PASTE SHEET'!N969="","",'S.D.PASTE SHEET'!N969)</f>
        <v/>
      </c>
      <c s="86" t="str">
        <f>IF('S.D.PASTE SHEET'!O969="","",'S.D.PASTE SHEET'!O969)</f>
        <v/>
      </c>
      <c s="86" t="str">
        <f>IF('S.D.PASTE SHEET'!P969="","",'S.D.PASTE SHEET'!P969)</f>
        <v/>
      </c>
      <c s="86" t="str">
        <f>IF('S.D.PASTE SHEET'!Q969="","",'S.D.PASTE SHEET'!Q969)</f>
        <v/>
      </c>
      <c s="86" t="str">
        <f>IF('S.D.PASTE SHEET'!R969="","",'S.D.PASTE SHEET'!R969)</f>
        <v/>
      </c>
      <c s="86" t="str">
        <f>IF('S.D.PASTE SHEET'!S969="","",'S.D.PASTE SHEET'!S969)</f>
        <v/>
      </c>
      <c s="86" t="str">
        <f>IF('S.D.PASTE SHEET'!T969="","",'S.D.PASTE SHEET'!T969)</f>
        <v/>
      </c>
      <c s="86" t="str">
        <f>IF('S.D.PASTE SHEET'!U969="","",'S.D.PASTE SHEET'!U969)</f>
        <v/>
      </c>
      <c s="86" t="str">
        <f>IF('S.D.PASTE SHEET'!V969="","",'S.D.PASTE SHEET'!V969)</f>
        <v/>
      </c>
      <c s="86" t="str">
        <f>IF('S.D.PASTE SHEET'!W969="","",'S.D.PASTE SHEET'!W969)</f>
        <v/>
      </c>
      <c s="86" t="str">
        <f>IF('S.D.PASTE SHEET'!X969="","",'S.D.PASTE SHEET'!X969)</f>
        <v/>
      </c>
      <c s="86" t="str">
        <f>IF('S.D.PASTE SHEET'!Y969="","",'S.D.PASTE SHEET'!Y969)</f>
        <v/>
      </c>
      <c s="86" t="str">
        <f>IF('S.D.PASTE SHEET'!Z969="","",'S.D.PASTE SHEET'!Z969)</f>
        <v/>
      </c>
      <c s="86" t="str">
        <f>IF('S.D.PASTE SHEET'!AA969="","",'S.D.PASTE SHEET'!AA969)</f>
        <v/>
      </c>
      <c s="86" t="str">
        <f>IF('S.D.PASTE SHEET'!AB969="","",'S.D.PASTE SHEET'!AB969)</f>
        <v/>
      </c>
      <c s="86" t="str">
        <f>IF('S.D.PASTE SHEET'!AC969="","",'S.D.PASTE SHEET'!AC969)</f>
        <v/>
      </c>
      <c s="86" t="str">
        <f>IF('S.D.PASTE SHEET'!AD969="","",'S.D.PASTE SHEET'!AD969)</f>
        <v/>
      </c>
      <c s="87"/>
      <c s="88" t="str">
        <f>IF(AK969="","",IF(AK969&gt;0,COUNT($AG$2:AG969),""))</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69" s="88" t="str">
        <f>IF(BC969="","",IF(BC969&gt;0,COUNT($AY$2:AY969),""))</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70" spans="1:66" ht="15.75" customHeight="1">
      <c r="A970" s="86" t="str">
        <f>IF('S.D.PASTE SHEET'!A970="","",'S.D.PASTE SHEET'!A970)</f>
        <v/>
      </c>
      <c s="86" t="str">
        <f>IF('S.D.PASTE SHEET'!B970="","",'S.D.PASTE SHEET'!B970)</f>
        <v/>
      </c>
      <c s="86" t="str">
        <f>IF('S.D.PASTE SHEET'!C970="","",'S.D.PASTE SHEET'!C970)</f>
        <v/>
      </c>
      <c s="86" t="str">
        <f>IF('S.D.PASTE SHEET'!D970="","",'S.D.PASTE SHEET'!D970)</f>
        <v/>
      </c>
      <c s="86" t="str">
        <f>IF('S.D.PASTE SHEET'!E970="","",'S.D.PASTE SHEET'!E970)</f>
        <v/>
      </c>
      <c s="86" t="str">
        <f>IF('S.D.PASTE SHEET'!F970="","",'S.D.PASTE SHEET'!F970)</f>
        <v/>
      </c>
      <c s="86" t="str">
        <f>IF('S.D.PASTE SHEET'!G970="","",'S.D.PASTE SHEET'!G970)</f>
        <v/>
      </c>
      <c s="86" t="str">
        <f>IF('S.D.PASTE SHEET'!H970="","",'S.D.PASTE SHEET'!H970)</f>
        <v/>
      </c>
      <c s="86" t="str">
        <f>IF('S.D.PASTE SHEET'!I970="","",'S.D.PASTE SHEET'!I970)</f>
        <v/>
      </c>
      <c s="86" t="str">
        <f>IF('S.D.PASTE SHEET'!J970="","",'S.D.PASTE SHEET'!J970)</f>
        <v/>
      </c>
      <c s="86" t="str">
        <f>IF('S.D.PASTE SHEET'!K970="","",'S.D.PASTE SHEET'!K970)</f>
        <v/>
      </c>
      <c s="86" t="str">
        <f>IF('S.D.PASTE SHEET'!L970="","",'S.D.PASTE SHEET'!L970)</f>
        <v/>
      </c>
      <c s="86" t="str">
        <f>IF('S.D.PASTE SHEET'!M970="","",'S.D.PASTE SHEET'!M970)</f>
        <v/>
      </c>
      <c s="86" t="str">
        <f>IF('S.D.PASTE SHEET'!N970="","",'S.D.PASTE SHEET'!N970)</f>
        <v/>
      </c>
      <c s="86" t="str">
        <f>IF('S.D.PASTE SHEET'!O970="","",'S.D.PASTE SHEET'!O970)</f>
        <v/>
      </c>
      <c s="86" t="str">
        <f>IF('S.D.PASTE SHEET'!P970="","",'S.D.PASTE SHEET'!P970)</f>
        <v/>
      </c>
      <c s="86" t="str">
        <f>IF('S.D.PASTE SHEET'!Q970="","",'S.D.PASTE SHEET'!Q970)</f>
        <v/>
      </c>
      <c s="86" t="str">
        <f>IF('S.D.PASTE SHEET'!R970="","",'S.D.PASTE SHEET'!R970)</f>
        <v/>
      </c>
      <c s="86" t="str">
        <f>IF('S.D.PASTE SHEET'!S970="","",'S.D.PASTE SHEET'!S970)</f>
        <v/>
      </c>
      <c s="86" t="str">
        <f>IF('S.D.PASTE SHEET'!T970="","",'S.D.PASTE SHEET'!T970)</f>
        <v/>
      </c>
      <c s="86" t="str">
        <f>IF('S.D.PASTE SHEET'!U970="","",'S.D.PASTE SHEET'!U970)</f>
        <v/>
      </c>
      <c s="86" t="str">
        <f>IF('S.D.PASTE SHEET'!V970="","",'S.D.PASTE SHEET'!V970)</f>
        <v/>
      </c>
      <c s="86" t="str">
        <f>IF('S.D.PASTE SHEET'!W970="","",'S.D.PASTE SHEET'!W970)</f>
        <v/>
      </c>
      <c s="86" t="str">
        <f>IF('S.D.PASTE SHEET'!X970="","",'S.D.PASTE SHEET'!X970)</f>
        <v/>
      </c>
      <c s="86" t="str">
        <f>IF('S.D.PASTE SHEET'!Y970="","",'S.D.PASTE SHEET'!Y970)</f>
        <v/>
      </c>
      <c s="86" t="str">
        <f>IF('S.D.PASTE SHEET'!Z970="","",'S.D.PASTE SHEET'!Z970)</f>
        <v/>
      </c>
      <c s="86" t="str">
        <f>IF('S.D.PASTE SHEET'!AA970="","",'S.D.PASTE SHEET'!AA970)</f>
        <v/>
      </c>
      <c s="86" t="str">
        <f>IF('S.D.PASTE SHEET'!AB970="","",'S.D.PASTE SHEET'!AB970)</f>
        <v/>
      </c>
      <c s="86" t="str">
        <f>IF('S.D.PASTE SHEET'!AC970="","",'S.D.PASTE SHEET'!AC970)</f>
        <v/>
      </c>
      <c s="86" t="str">
        <f>IF('S.D.PASTE SHEET'!AD970="","",'S.D.PASTE SHEET'!AD970)</f>
        <v/>
      </c>
      <c s="87"/>
      <c s="88" t="str">
        <f>IF(AK970="","",IF(AK970&gt;0,COUNT($AG$2:AG970),""))</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70" s="88" t="str">
        <f>IF(BC970="","",IF(BC970&gt;0,COUNT($AY$2:AY970),""))</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71" spans="1:66" ht="15.75" customHeight="1">
      <c r="A971" s="86" t="str">
        <f>IF('S.D.PASTE SHEET'!A971="","",'S.D.PASTE SHEET'!A971)</f>
        <v/>
      </c>
      <c s="86" t="str">
        <f>IF('S.D.PASTE SHEET'!B971="","",'S.D.PASTE SHEET'!B971)</f>
        <v/>
      </c>
      <c s="86" t="str">
        <f>IF('S.D.PASTE SHEET'!C971="","",'S.D.PASTE SHEET'!C971)</f>
        <v/>
      </c>
      <c s="86" t="str">
        <f>IF('S.D.PASTE SHEET'!D971="","",'S.D.PASTE SHEET'!D971)</f>
        <v/>
      </c>
      <c s="86" t="str">
        <f>IF('S.D.PASTE SHEET'!E971="","",'S.D.PASTE SHEET'!E971)</f>
        <v/>
      </c>
      <c s="86" t="str">
        <f>IF('S.D.PASTE SHEET'!F971="","",'S.D.PASTE SHEET'!F971)</f>
        <v/>
      </c>
      <c s="86" t="str">
        <f>IF('S.D.PASTE SHEET'!G971="","",'S.D.PASTE SHEET'!G971)</f>
        <v/>
      </c>
      <c s="86" t="str">
        <f>IF('S.D.PASTE SHEET'!H971="","",'S.D.PASTE SHEET'!H971)</f>
        <v/>
      </c>
      <c s="86" t="str">
        <f>IF('S.D.PASTE SHEET'!I971="","",'S.D.PASTE SHEET'!I971)</f>
        <v/>
      </c>
      <c s="86" t="str">
        <f>IF('S.D.PASTE SHEET'!J971="","",'S.D.PASTE SHEET'!J971)</f>
        <v/>
      </c>
      <c s="86" t="str">
        <f>IF('S.D.PASTE SHEET'!K971="","",'S.D.PASTE SHEET'!K971)</f>
        <v/>
      </c>
      <c s="86" t="str">
        <f>IF('S.D.PASTE SHEET'!L971="","",'S.D.PASTE SHEET'!L971)</f>
        <v/>
      </c>
      <c s="86" t="str">
        <f>IF('S.D.PASTE SHEET'!M971="","",'S.D.PASTE SHEET'!M971)</f>
        <v/>
      </c>
      <c s="86" t="str">
        <f>IF('S.D.PASTE SHEET'!N971="","",'S.D.PASTE SHEET'!N971)</f>
        <v/>
      </c>
      <c s="86" t="str">
        <f>IF('S.D.PASTE SHEET'!O971="","",'S.D.PASTE SHEET'!O971)</f>
        <v/>
      </c>
      <c s="86" t="str">
        <f>IF('S.D.PASTE SHEET'!P971="","",'S.D.PASTE SHEET'!P971)</f>
        <v/>
      </c>
      <c s="86" t="str">
        <f>IF('S.D.PASTE SHEET'!Q971="","",'S.D.PASTE SHEET'!Q971)</f>
        <v/>
      </c>
      <c s="86" t="str">
        <f>IF('S.D.PASTE SHEET'!R971="","",'S.D.PASTE SHEET'!R971)</f>
        <v/>
      </c>
      <c s="86" t="str">
        <f>IF('S.D.PASTE SHEET'!S971="","",'S.D.PASTE SHEET'!S971)</f>
        <v/>
      </c>
      <c s="86" t="str">
        <f>IF('S.D.PASTE SHEET'!T971="","",'S.D.PASTE SHEET'!T971)</f>
        <v/>
      </c>
      <c s="86" t="str">
        <f>IF('S.D.PASTE SHEET'!U971="","",'S.D.PASTE SHEET'!U971)</f>
        <v/>
      </c>
      <c s="86" t="str">
        <f>IF('S.D.PASTE SHEET'!V971="","",'S.D.PASTE SHEET'!V971)</f>
        <v/>
      </c>
      <c s="86" t="str">
        <f>IF('S.D.PASTE SHEET'!W971="","",'S.D.PASTE SHEET'!W971)</f>
        <v/>
      </c>
      <c s="86" t="str">
        <f>IF('S.D.PASTE SHEET'!X971="","",'S.D.PASTE SHEET'!X971)</f>
        <v/>
      </c>
      <c s="86" t="str">
        <f>IF('S.D.PASTE SHEET'!Y971="","",'S.D.PASTE SHEET'!Y971)</f>
        <v/>
      </c>
      <c s="86" t="str">
        <f>IF('S.D.PASTE SHEET'!Z971="","",'S.D.PASTE SHEET'!Z971)</f>
        <v/>
      </c>
      <c s="86" t="str">
        <f>IF('S.D.PASTE SHEET'!AA971="","",'S.D.PASTE SHEET'!AA971)</f>
        <v/>
      </c>
      <c s="86" t="str">
        <f>IF('S.D.PASTE SHEET'!AB971="","",'S.D.PASTE SHEET'!AB971)</f>
        <v/>
      </c>
      <c s="86" t="str">
        <f>IF('S.D.PASTE SHEET'!AC971="","",'S.D.PASTE SHEET'!AC971)</f>
        <v/>
      </c>
      <c s="86" t="str">
        <f>IF('S.D.PASTE SHEET'!AD971="","",'S.D.PASTE SHEET'!AD971)</f>
        <v/>
      </c>
      <c s="87"/>
      <c s="88" t="str">
        <f>IF(AK971="","",IF(AK971&gt;0,COUNT($AG$2:AG971),""))</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71" s="88" t="str">
        <f>IF(BC971="","",IF(BC971&gt;0,COUNT($AY$2:AY971),""))</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72" spans="1:66" ht="15.75" customHeight="1">
      <c r="A972" s="86" t="str">
        <f>IF('S.D.PASTE SHEET'!A972="","",'S.D.PASTE SHEET'!A972)</f>
        <v/>
      </c>
      <c s="86" t="str">
        <f>IF('S.D.PASTE SHEET'!B972="","",'S.D.PASTE SHEET'!B972)</f>
        <v/>
      </c>
      <c s="86" t="str">
        <f>IF('S.D.PASTE SHEET'!C972="","",'S.D.PASTE SHEET'!C972)</f>
        <v/>
      </c>
      <c s="86" t="str">
        <f>IF('S.D.PASTE SHEET'!D972="","",'S.D.PASTE SHEET'!D972)</f>
        <v/>
      </c>
      <c s="86" t="str">
        <f>IF('S.D.PASTE SHEET'!E972="","",'S.D.PASTE SHEET'!E972)</f>
        <v/>
      </c>
      <c s="86" t="str">
        <f>IF('S.D.PASTE SHEET'!F972="","",'S.D.PASTE SHEET'!F972)</f>
        <v/>
      </c>
      <c s="86" t="str">
        <f>IF('S.D.PASTE SHEET'!G972="","",'S.D.PASTE SHEET'!G972)</f>
        <v/>
      </c>
      <c s="86" t="str">
        <f>IF('S.D.PASTE SHEET'!H972="","",'S.D.PASTE SHEET'!H972)</f>
        <v/>
      </c>
      <c s="86" t="str">
        <f>IF('S.D.PASTE SHEET'!I972="","",'S.D.PASTE SHEET'!I972)</f>
        <v/>
      </c>
      <c s="86" t="str">
        <f>IF('S.D.PASTE SHEET'!J972="","",'S.D.PASTE SHEET'!J972)</f>
        <v/>
      </c>
      <c s="86" t="str">
        <f>IF('S.D.PASTE SHEET'!K972="","",'S.D.PASTE SHEET'!K972)</f>
        <v/>
      </c>
      <c s="86" t="str">
        <f>IF('S.D.PASTE SHEET'!L972="","",'S.D.PASTE SHEET'!L972)</f>
        <v/>
      </c>
      <c s="86" t="str">
        <f>IF('S.D.PASTE SHEET'!M972="","",'S.D.PASTE SHEET'!M972)</f>
        <v/>
      </c>
      <c s="86" t="str">
        <f>IF('S.D.PASTE SHEET'!N972="","",'S.D.PASTE SHEET'!N972)</f>
        <v/>
      </c>
      <c s="86" t="str">
        <f>IF('S.D.PASTE SHEET'!O972="","",'S.D.PASTE SHEET'!O972)</f>
        <v/>
      </c>
      <c s="86" t="str">
        <f>IF('S.D.PASTE SHEET'!P972="","",'S.D.PASTE SHEET'!P972)</f>
        <v/>
      </c>
      <c s="86" t="str">
        <f>IF('S.D.PASTE SHEET'!Q972="","",'S.D.PASTE SHEET'!Q972)</f>
        <v/>
      </c>
      <c s="86" t="str">
        <f>IF('S.D.PASTE SHEET'!R972="","",'S.D.PASTE SHEET'!R972)</f>
        <v/>
      </c>
      <c s="86" t="str">
        <f>IF('S.D.PASTE SHEET'!S972="","",'S.D.PASTE SHEET'!S972)</f>
        <v/>
      </c>
      <c s="86" t="str">
        <f>IF('S.D.PASTE SHEET'!T972="","",'S.D.PASTE SHEET'!T972)</f>
        <v/>
      </c>
      <c s="86" t="str">
        <f>IF('S.D.PASTE SHEET'!U972="","",'S.D.PASTE SHEET'!U972)</f>
        <v/>
      </c>
      <c s="86" t="str">
        <f>IF('S.D.PASTE SHEET'!V972="","",'S.D.PASTE SHEET'!V972)</f>
        <v/>
      </c>
      <c s="86" t="str">
        <f>IF('S.D.PASTE SHEET'!W972="","",'S.D.PASTE SHEET'!W972)</f>
        <v/>
      </c>
      <c s="86" t="str">
        <f>IF('S.D.PASTE SHEET'!X972="","",'S.D.PASTE SHEET'!X972)</f>
        <v/>
      </c>
      <c s="86" t="str">
        <f>IF('S.D.PASTE SHEET'!Y972="","",'S.D.PASTE SHEET'!Y972)</f>
        <v/>
      </c>
      <c s="86" t="str">
        <f>IF('S.D.PASTE SHEET'!Z972="","",'S.D.PASTE SHEET'!Z972)</f>
        <v/>
      </c>
      <c s="86" t="str">
        <f>IF('S.D.PASTE SHEET'!AA972="","",'S.D.PASTE SHEET'!AA972)</f>
        <v/>
      </c>
      <c s="86" t="str">
        <f>IF('S.D.PASTE SHEET'!AB972="","",'S.D.PASTE SHEET'!AB972)</f>
        <v/>
      </c>
      <c s="86" t="str">
        <f>IF('S.D.PASTE SHEET'!AC972="","",'S.D.PASTE SHEET'!AC972)</f>
        <v/>
      </c>
      <c s="86" t="str">
        <f>IF('S.D.PASTE SHEET'!AD972="","",'S.D.PASTE SHEET'!AD972)</f>
        <v/>
      </c>
      <c s="87"/>
      <c s="88" t="str">
        <f>IF(AK972="","",IF(AK972&gt;0,COUNT($AG$2:AG972),""))</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72" s="88" t="str">
        <f>IF(BC972="","",IF(BC972&gt;0,COUNT($AY$2:AY972),""))</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73" spans="1:66" ht="15.75" customHeight="1">
      <c r="A973" s="86" t="str">
        <f>IF('S.D.PASTE SHEET'!A973="","",'S.D.PASTE SHEET'!A973)</f>
        <v/>
      </c>
      <c s="86" t="str">
        <f>IF('S.D.PASTE SHEET'!B973="","",'S.D.PASTE SHEET'!B973)</f>
        <v/>
      </c>
      <c s="86" t="str">
        <f>IF('S.D.PASTE SHEET'!C973="","",'S.D.PASTE SHEET'!C973)</f>
        <v/>
      </c>
      <c s="86" t="str">
        <f>IF('S.D.PASTE SHEET'!D973="","",'S.D.PASTE SHEET'!D973)</f>
        <v/>
      </c>
      <c s="86" t="str">
        <f>IF('S.D.PASTE SHEET'!E973="","",'S.D.PASTE SHEET'!E973)</f>
        <v/>
      </c>
      <c s="86" t="str">
        <f>IF('S.D.PASTE SHEET'!F973="","",'S.D.PASTE SHEET'!F973)</f>
        <v/>
      </c>
      <c s="86" t="str">
        <f>IF('S.D.PASTE SHEET'!G973="","",'S.D.PASTE SHEET'!G973)</f>
        <v/>
      </c>
      <c s="86" t="str">
        <f>IF('S.D.PASTE SHEET'!H973="","",'S.D.PASTE SHEET'!H973)</f>
        <v/>
      </c>
      <c s="86" t="str">
        <f>IF('S.D.PASTE SHEET'!I973="","",'S.D.PASTE SHEET'!I973)</f>
        <v/>
      </c>
      <c s="86" t="str">
        <f>IF('S.D.PASTE SHEET'!J973="","",'S.D.PASTE SHEET'!J973)</f>
        <v/>
      </c>
      <c s="86" t="str">
        <f>IF('S.D.PASTE SHEET'!K973="","",'S.D.PASTE SHEET'!K973)</f>
        <v/>
      </c>
      <c s="86" t="str">
        <f>IF('S.D.PASTE SHEET'!L973="","",'S.D.PASTE SHEET'!L973)</f>
        <v/>
      </c>
      <c s="86" t="str">
        <f>IF('S.D.PASTE SHEET'!M973="","",'S.D.PASTE SHEET'!M973)</f>
        <v/>
      </c>
      <c s="86" t="str">
        <f>IF('S.D.PASTE SHEET'!N973="","",'S.D.PASTE SHEET'!N973)</f>
        <v/>
      </c>
      <c s="86" t="str">
        <f>IF('S.D.PASTE SHEET'!O973="","",'S.D.PASTE SHEET'!O973)</f>
        <v/>
      </c>
      <c s="86" t="str">
        <f>IF('S.D.PASTE SHEET'!P973="","",'S.D.PASTE SHEET'!P973)</f>
        <v/>
      </c>
      <c s="86" t="str">
        <f>IF('S.D.PASTE SHEET'!Q973="","",'S.D.PASTE SHEET'!Q973)</f>
        <v/>
      </c>
      <c s="86" t="str">
        <f>IF('S.D.PASTE SHEET'!R973="","",'S.D.PASTE SHEET'!R973)</f>
        <v/>
      </c>
      <c s="86" t="str">
        <f>IF('S.D.PASTE SHEET'!S973="","",'S.D.PASTE SHEET'!S973)</f>
        <v/>
      </c>
      <c s="86" t="str">
        <f>IF('S.D.PASTE SHEET'!T973="","",'S.D.PASTE SHEET'!T973)</f>
        <v/>
      </c>
      <c s="86" t="str">
        <f>IF('S.D.PASTE SHEET'!U973="","",'S.D.PASTE SHEET'!U973)</f>
        <v/>
      </c>
      <c s="86" t="str">
        <f>IF('S.D.PASTE SHEET'!V973="","",'S.D.PASTE SHEET'!V973)</f>
        <v/>
      </c>
      <c s="86" t="str">
        <f>IF('S.D.PASTE SHEET'!W973="","",'S.D.PASTE SHEET'!W973)</f>
        <v/>
      </c>
      <c s="86" t="str">
        <f>IF('S.D.PASTE SHEET'!X973="","",'S.D.PASTE SHEET'!X973)</f>
        <v/>
      </c>
      <c s="86" t="str">
        <f>IF('S.D.PASTE SHEET'!Y973="","",'S.D.PASTE SHEET'!Y973)</f>
        <v/>
      </c>
      <c s="86" t="str">
        <f>IF('S.D.PASTE SHEET'!Z973="","",'S.D.PASTE SHEET'!Z973)</f>
        <v/>
      </c>
      <c s="86" t="str">
        <f>IF('S.D.PASTE SHEET'!AA973="","",'S.D.PASTE SHEET'!AA973)</f>
        <v/>
      </c>
      <c s="86" t="str">
        <f>IF('S.D.PASTE SHEET'!AB973="","",'S.D.PASTE SHEET'!AB973)</f>
        <v/>
      </c>
      <c s="86" t="str">
        <f>IF('S.D.PASTE SHEET'!AC973="","",'S.D.PASTE SHEET'!AC973)</f>
        <v/>
      </c>
      <c s="86" t="str">
        <f>IF('S.D.PASTE SHEET'!AD973="","",'S.D.PASTE SHEET'!AD973)</f>
        <v/>
      </c>
      <c s="87"/>
      <c s="88" t="str">
        <f>IF(AK973="","",IF(AK973&gt;0,COUNT($AG$2:AG973),""))</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73" s="88" t="str">
        <f>IF(BC973="","",IF(BC973&gt;0,COUNT($AY$2:AY973),""))</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74" spans="1:66" ht="15.75" customHeight="1">
      <c r="A974" s="86" t="str">
        <f>IF('S.D.PASTE SHEET'!A974="","",'S.D.PASTE SHEET'!A974)</f>
        <v/>
      </c>
      <c s="86" t="str">
        <f>IF('S.D.PASTE SHEET'!B974="","",'S.D.PASTE SHEET'!B974)</f>
        <v/>
      </c>
      <c s="86" t="str">
        <f>IF('S.D.PASTE SHEET'!C974="","",'S.D.PASTE SHEET'!C974)</f>
        <v/>
      </c>
      <c s="86" t="str">
        <f>IF('S.D.PASTE SHEET'!D974="","",'S.D.PASTE SHEET'!D974)</f>
        <v/>
      </c>
      <c s="86" t="str">
        <f>IF('S.D.PASTE SHEET'!E974="","",'S.D.PASTE SHEET'!E974)</f>
        <v/>
      </c>
      <c s="86" t="str">
        <f>IF('S.D.PASTE SHEET'!F974="","",'S.D.PASTE SHEET'!F974)</f>
        <v/>
      </c>
      <c s="86" t="str">
        <f>IF('S.D.PASTE SHEET'!G974="","",'S.D.PASTE SHEET'!G974)</f>
        <v/>
      </c>
      <c s="86" t="str">
        <f>IF('S.D.PASTE SHEET'!H974="","",'S.D.PASTE SHEET'!H974)</f>
        <v/>
      </c>
      <c s="86" t="str">
        <f>IF('S.D.PASTE SHEET'!I974="","",'S.D.PASTE SHEET'!I974)</f>
        <v/>
      </c>
      <c s="86" t="str">
        <f>IF('S.D.PASTE SHEET'!J974="","",'S.D.PASTE SHEET'!J974)</f>
        <v/>
      </c>
      <c s="86" t="str">
        <f>IF('S.D.PASTE SHEET'!K974="","",'S.D.PASTE SHEET'!K974)</f>
        <v/>
      </c>
      <c s="86" t="str">
        <f>IF('S.D.PASTE SHEET'!L974="","",'S.D.PASTE SHEET'!L974)</f>
        <v/>
      </c>
      <c s="86" t="str">
        <f>IF('S.D.PASTE SHEET'!M974="","",'S.D.PASTE SHEET'!M974)</f>
        <v/>
      </c>
      <c s="86" t="str">
        <f>IF('S.D.PASTE SHEET'!N974="","",'S.D.PASTE SHEET'!N974)</f>
        <v/>
      </c>
      <c s="86" t="str">
        <f>IF('S.D.PASTE SHEET'!O974="","",'S.D.PASTE SHEET'!O974)</f>
        <v/>
      </c>
      <c s="86" t="str">
        <f>IF('S.D.PASTE SHEET'!P974="","",'S.D.PASTE SHEET'!P974)</f>
        <v/>
      </c>
      <c s="86" t="str">
        <f>IF('S.D.PASTE SHEET'!Q974="","",'S.D.PASTE SHEET'!Q974)</f>
        <v/>
      </c>
      <c s="86" t="str">
        <f>IF('S.D.PASTE SHEET'!R974="","",'S.D.PASTE SHEET'!R974)</f>
        <v/>
      </c>
      <c s="86" t="str">
        <f>IF('S.D.PASTE SHEET'!S974="","",'S.D.PASTE SHEET'!S974)</f>
        <v/>
      </c>
      <c s="86" t="str">
        <f>IF('S.D.PASTE SHEET'!T974="","",'S.D.PASTE SHEET'!T974)</f>
        <v/>
      </c>
      <c s="86" t="str">
        <f>IF('S.D.PASTE SHEET'!U974="","",'S.D.PASTE SHEET'!U974)</f>
        <v/>
      </c>
      <c s="86" t="str">
        <f>IF('S.D.PASTE SHEET'!V974="","",'S.D.PASTE SHEET'!V974)</f>
        <v/>
      </c>
      <c s="86" t="str">
        <f>IF('S.D.PASTE SHEET'!W974="","",'S.D.PASTE SHEET'!W974)</f>
        <v/>
      </c>
      <c s="86" t="str">
        <f>IF('S.D.PASTE SHEET'!X974="","",'S.D.PASTE SHEET'!X974)</f>
        <v/>
      </c>
      <c s="86" t="str">
        <f>IF('S.D.PASTE SHEET'!Y974="","",'S.D.PASTE SHEET'!Y974)</f>
        <v/>
      </c>
      <c s="86" t="str">
        <f>IF('S.D.PASTE SHEET'!Z974="","",'S.D.PASTE SHEET'!Z974)</f>
        <v/>
      </c>
      <c s="86" t="str">
        <f>IF('S.D.PASTE SHEET'!AA974="","",'S.D.PASTE SHEET'!AA974)</f>
        <v/>
      </c>
      <c s="86" t="str">
        <f>IF('S.D.PASTE SHEET'!AB974="","",'S.D.PASTE SHEET'!AB974)</f>
        <v/>
      </c>
      <c s="86" t="str">
        <f>IF('S.D.PASTE SHEET'!AC974="","",'S.D.PASTE SHEET'!AC974)</f>
        <v/>
      </c>
      <c s="86" t="str">
        <f>IF('S.D.PASTE SHEET'!AD974="","",'S.D.PASTE SHEET'!AD974)</f>
        <v/>
      </c>
      <c s="87"/>
      <c s="88" t="str">
        <f>IF(AK974="","",IF(AK974&gt;0,COUNT($AG$2:AG974),""))</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74" s="88" t="str">
        <f>IF(BC974="","",IF(BC974&gt;0,COUNT($AY$2:AY974),""))</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75" spans="1:66" ht="15.75" customHeight="1">
      <c r="A975" s="86" t="str">
        <f>IF('S.D.PASTE SHEET'!A975="","",'S.D.PASTE SHEET'!A975)</f>
        <v/>
      </c>
      <c s="86" t="str">
        <f>IF('S.D.PASTE SHEET'!B975="","",'S.D.PASTE SHEET'!B975)</f>
        <v/>
      </c>
      <c s="86" t="str">
        <f>IF('S.D.PASTE SHEET'!C975="","",'S.D.PASTE SHEET'!C975)</f>
        <v/>
      </c>
      <c s="86" t="str">
        <f>IF('S.D.PASTE SHEET'!D975="","",'S.D.PASTE SHEET'!D975)</f>
        <v/>
      </c>
      <c s="86" t="str">
        <f>IF('S.D.PASTE SHEET'!E975="","",'S.D.PASTE SHEET'!E975)</f>
        <v/>
      </c>
      <c s="86" t="str">
        <f>IF('S.D.PASTE SHEET'!F975="","",'S.D.PASTE SHEET'!F975)</f>
        <v/>
      </c>
      <c s="86" t="str">
        <f>IF('S.D.PASTE SHEET'!G975="","",'S.D.PASTE SHEET'!G975)</f>
        <v/>
      </c>
      <c s="86" t="str">
        <f>IF('S.D.PASTE SHEET'!H975="","",'S.D.PASTE SHEET'!H975)</f>
        <v/>
      </c>
      <c s="86" t="str">
        <f>IF('S.D.PASTE SHEET'!I975="","",'S.D.PASTE SHEET'!I975)</f>
        <v/>
      </c>
      <c s="86" t="str">
        <f>IF('S.D.PASTE SHEET'!J975="","",'S.D.PASTE SHEET'!J975)</f>
        <v/>
      </c>
      <c s="86" t="str">
        <f>IF('S.D.PASTE SHEET'!K975="","",'S.D.PASTE SHEET'!K975)</f>
        <v/>
      </c>
      <c s="86" t="str">
        <f>IF('S.D.PASTE SHEET'!L975="","",'S.D.PASTE SHEET'!L975)</f>
        <v/>
      </c>
      <c s="86" t="str">
        <f>IF('S.D.PASTE SHEET'!M975="","",'S.D.PASTE SHEET'!M975)</f>
        <v/>
      </c>
      <c s="86" t="str">
        <f>IF('S.D.PASTE SHEET'!N975="","",'S.D.PASTE SHEET'!N975)</f>
        <v/>
      </c>
      <c s="86" t="str">
        <f>IF('S.D.PASTE SHEET'!O975="","",'S.D.PASTE SHEET'!O975)</f>
        <v/>
      </c>
      <c s="86" t="str">
        <f>IF('S.D.PASTE SHEET'!P975="","",'S.D.PASTE SHEET'!P975)</f>
        <v/>
      </c>
      <c s="86" t="str">
        <f>IF('S.D.PASTE SHEET'!Q975="","",'S.D.PASTE SHEET'!Q975)</f>
        <v/>
      </c>
      <c s="86" t="str">
        <f>IF('S.D.PASTE SHEET'!R975="","",'S.D.PASTE SHEET'!R975)</f>
        <v/>
      </c>
      <c s="86" t="str">
        <f>IF('S.D.PASTE SHEET'!S975="","",'S.D.PASTE SHEET'!S975)</f>
        <v/>
      </c>
      <c s="86" t="str">
        <f>IF('S.D.PASTE SHEET'!T975="","",'S.D.PASTE SHEET'!T975)</f>
        <v/>
      </c>
      <c s="86" t="str">
        <f>IF('S.D.PASTE SHEET'!U975="","",'S.D.PASTE SHEET'!U975)</f>
        <v/>
      </c>
      <c s="86" t="str">
        <f>IF('S.D.PASTE SHEET'!V975="","",'S.D.PASTE SHEET'!V975)</f>
        <v/>
      </c>
      <c s="86" t="str">
        <f>IF('S.D.PASTE SHEET'!W975="","",'S.D.PASTE SHEET'!W975)</f>
        <v/>
      </c>
      <c s="86" t="str">
        <f>IF('S.D.PASTE SHEET'!X975="","",'S.D.PASTE SHEET'!X975)</f>
        <v/>
      </c>
      <c s="86" t="str">
        <f>IF('S.D.PASTE SHEET'!Y975="","",'S.D.PASTE SHEET'!Y975)</f>
        <v/>
      </c>
      <c s="86" t="str">
        <f>IF('S.D.PASTE SHEET'!Z975="","",'S.D.PASTE SHEET'!Z975)</f>
        <v/>
      </c>
      <c s="86" t="str">
        <f>IF('S.D.PASTE SHEET'!AA975="","",'S.D.PASTE SHEET'!AA975)</f>
        <v/>
      </c>
      <c s="86" t="str">
        <f>IF('S.D.PASTE SHEET'!AB975="","",'S.D.PASTE SHEET'!AB975)</f>
        <v/>
      </c>
      <c s="86" t="str">
        <f>IF('S.D.PASTE SHEET'!AC975="","",'S.D.PASTE SHEET'!AC975)</f>
        <v/>
      </c>
      <c s="86" t="str">
        <f>IF('S.D.PASTE SHEET'!AD975="","",'S.D.PASTE SHEET'!AD975)</f>
        <v/>
      </c>
      <c s="87"/>
      <c s="88" t="str">
        <f>IF(AK975="","",IF(AK975&gt;0,COUNT($AG$2:AG975),""))</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75" s="88" t="str">
        <f>IF(BC975="","",IF(BC975&gt;0,COUNT($AY$2:AY975),""))</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76" spans="1:66" ht="15.75" customHeight="1">
      <c r="A976" s="86" t="str">
        <f>IF('S.D.PASTE SHEET'!A976="","",'S.D.PASTE SHEET'!A976)</f>
        <v/>
      </c>
      <c s="86" t="str">
        <f>IF('S.D.PASTE SHEET'!B976="","",'S.D.PASTE SHEET'!B976)</f>
        <v/>
      </c>
      <c s="86" t="str">
        <f>IF('S.D.PASTE SHEET'!C976="","",'S.D.PASTE SHEET'!C976)</f>
        <v/>
      </c>
      <c s="86" t="str">
        <f>IF('S.D.PASTE SHEET'!D976="","",'S.D.PASTE SHEET'!D976)</f>
        <v/>
      </c>
      <c s="86" t="str">
        <f>IF('S.D.PASTE SHEET'!E976="","",'S.D.PASTE SHEET'!E976)</f>
        <v/>
      </c>
      <c s="86" t="str">
        <f>IF('S.D.PASTE SHEET'!F976="","",'S.D.PASTE SHEET'!F976)</f>
        <v/>
      </c>
      <c s="86" t="str">
        <f>IF('S.D.PASTE SHEET'!G976="","",'S.D.PASTE SHEET'!G976)</f>
        <v/>
      </c>
      <c s="86" t="str">
        <f>IF('S.D.PASTE SHEET'!H976="","",'S.D.PASTE SHEET'!H976)</f>
        <v/>
      </c>
      <c s="86" t="str">
        <f>IF('S.D.PASTE SHEET'!I976="","",'S.D.PASTE SHEET'!I976)</f>
        <v/>
      </c>
      <c s="86" t="str">
        <f>IF('S.D.PASTE SHEET'!J976="","",'S.D.PASTE SHEET'!J976)</f>
        <v/>
      </c>
      <c s="86" t="str">
        <f>IF('S.D.PASTE SHEET'!K976="","",'S.D.PASTE SHEET'!K976)</f>
        <v/>
      </c>
      <c s="86" t="str">
        <f>IF('S.D.PASTE SHEET'!L976="","",'S.D.PASTE SHEET'!L976)</f>
        <v/>
      </c>
      <c s="86" t="str">
        <f>IF('S.D.PASTE SHEET'!M976="","",'S.D.PASTE SHEET'!M976)</f>
        <v/>
      </c>
      <c s="86" t="str">
        <f>IF('S.D.PASTE SHEET'!N976="","",'S.D.PASTE SHEET'!N976)</f>
        <v/>
      </c>
      <c s="86" t="str">
        <f>IF('S.D.PASTE SHEET'!O976="","",'S.D.PASTE SHEET'!O976)</f>
        <v/>
      </c>
      <c s="86" t="str">
        <f>IF('S.D.PASTE SHEET'!P976="","",'S.D.PASTE SHEET'!P976)</f>
        <v/>
      </c>
      <c s="86" t="str">
        <f>IF('S.D.PASTE SHEET'!Q976="","",'S.D.PASTE SHEET'!Q976)</f>
        <v/>
      </c>
      <c s="86" t="str">
        <f>IF('S.D.PASTE SHEET'!R976="","",'S.D.PASTE SHEET'!R976)</f>
        <v/>
      </c>
      <c s="86" t="str">
        <f>IF('S.D.PASTE SHEET'!S976="","",'S.D.PASTE SHEET'!S976)</f>
        <v/>
      </c>
      <c s="86" t="str">
        <f>IF('S.D.PASTE SHEET'!T976="","",'S.D.PASTE SHEET'!T976)</f>
        <v/>
      </c>
      <c s="86" t="str">
        <f>IF('S.D.PASTE SHEET'!U976="","",'S.D.PASTE SHEET'!U976)</f>
        <v/>
      </c>
      <c s="86" t="str">
        <f>IF('S.D.PASTE SHEET'!V976="","",'S.D.PASTE SHEET'!V976)</f>
        <v/>
      </c>
      <c s="86" t="str">
        <f>IF('S.D.PASTE SHEET'!W976="","",'S.D.PASTE SHEET'!W976)</f>
        <v/>
      </c>
      <c s="86" t="str">
        <f>IF('S.D.PASTE SHEET'!X976="","",'S.D.PASTE SHEET'!X976)</f>
        <v/>
      </c>
      <c s="86" t="str">
        <f>IF('S.D.PASTE SHEET'!Y976="","",'S.D.PASTE SHEET'!Y976)</f>
        <v/>
      </c>
      <c s="86" t="str">
        <f>IF('S.D.PASTE SHEET'!Z976="","",'S.D.PASTE SHEET'!Z976)</f>
        <v/>
      </c>
      <c s="86" t="str">
        <f>IF('S.D.PASTE SHEET'!AA976="","",'S.D.PASTE SHEET'!AA976)</f>
        <v/>
      </c>
      <c s="86" t="str">
        <f>IF('S.D.PASTE SHEET'!AB976="","",'S.D.PASTE SHEET'!AB976)</f>
        <v/>
      </c>
      <c s="86" t="str">
        <f>IF('S.D.PASTE SHEET'!AC976="","",'S.D.PASTE SHEET'!AC976)</f>
        <v/>
      </c>
      <c s="86" t="str">
        <f>IF('S.D.PASTE SHEET'!AD976="","",'S.D.PASTE SHEET'!AD976)</f>
        <v/>
      </c>
      <c s="87"/>
      <c s="88" t="str">
        <f>IF(AK976="","",IF(AK976&gt;0,COUNT($AG$2:AG976),""))</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76" s="88" t="str">
        <f>IF(BC976="","",IF(BC976&gt;0,COUNT($AY$2:AY976),""))</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77" spans="1:66" ht="15.75" customHeight="1">
      <c r="A977" s="86" t="str">
        <f>IF('S.D.PASTE SHEET'!A977="","",'S.D.PASTE SHEET'!A977)</f>
        <v/>
      </c>
      <c s="86" t="str">
        <f>IF('S.D.PASTE SHEET'!B977="","",'S.D.PASTE SHEET'!B977)</f>
        <v/>
      </c>
      <c s="86" t="str">
        <f>IF('S.D.PASTE SHEET'!C977="","",'S.D.PASTE SHEET'!C977)</f>
        <v/>
      </c>
      <c s="86" t="str">
        <f>IF('S.D.PASTE SHEET'!D977="","",'S.D.PASTE SHEET'!D977)</f>
        <v/>
      </c>
      <c s="86" t="str">
        <f>IF('S.D.PASTE SHEET'!E977="","",'S.D.PASTE SHEET'!E977)</f>
        <v/>
      </c>
      <c s="86" t="str">
        <f>IF('S.D.PASTE SHEET'!F977="","",'S.D.PASTE SHEET'!F977)</f>
        <v/>
      </c>
      <c s="86" t="str">
        <f>IF('S.D.PASTE SHEET'!G977="","",'S.D.PASTE SHEET'!G977)</f>
        <v/>
      </c>
      <c s="86" t="str">
        <f>IF('S.D.PASTE SHEET'!H977="","",'S.D.PASTE SHEET'!H977)</f>
        <v/>
      </c>
      <c s="86" t="str">
        <f>IF('S.D.PASTE SHEET'!I977="","",'S.D.PASTE SHEET'!I977)</f>
        <v/>
      </c>
      <c s="86" t="str">
        <f>IF('S.D.PASTE SHEET'!J977="","",'S.D.PASTE SHEET'!J977)</f>
        <v/>
      </c>
      <c s="86" t="str">
        <f>IF('S.D.PASTE SHEET'!K977="","",'S.D.PASTE SHEET'!K977)</f>
        <v/>
      </c>
      <c s="86" t="str">
        <f>IF('S.D.PASTE SHEET'!L977="","",'S.D.PASTE SHEET'!L977)</f>
        <v/>
      </c>
      <c s="86" t="str">
        <f>IF('S.D.PASTE SHEET'!M977="","",'S.D.PASTE SHEET'!M977)</f>
        <v/>
      </c>
      <c s="86" t="str">
        <f>IF('S.D.PASTE SHEET'!N977="","",'S.D.PASTE SHEET'!N977)</f>
        <v/>
      </c>
      <c s="86" t="str">
        <f>IF('S.D.PASTE SHEET'!O977="","",'S.D.PASTE SHEET'!O977)</f>
        <v/>
      </c>
      <c s="86" t="str">
        <f>IF('S.D.PASTE SHEET'!P977="","",'S.D.PASTE SHEET'!P977)</f>
        <v/>
      </c>
      <c s="86" t="str">
        <f>IF('S.D.PASTE SHEET'!Q977="","",'S.D.PASTE SHEET'!Q977)</f>
        <v/>
      </c>
      <c s="86" t="str">
        <f>IF('S.D.PASTE SHEET'!R977="","",'S.D.PASTE SHEET'!R977)</f>
        <v/>
      </c>
      <c s="86" t="str">
        <f>IF('S.D.PASTE SHEET'!S977="","",'S.D.PASTE SHEET'!S977)</f>
        <v/>
      </c>
      <c s="86" t="str">
        <f>IF('S.D.PASTE SHEET'!T977="","",'S.D.PASTE SHEET'!T977)</f>
        <v/>
      </c>
      <c s="86" t="str">
        <f>IF('S.D.PASTE SHEET'!U977="","",'S.D.PASTE SHEET'!U977)</f>
        <v/>
      </c>
      <c s="86" t="str">
        <f>IF('S.D.PASTE SHEET'!V977="","",'S.D.PASTE SHEET'!V977)</f>
        <v/>
      </c>
      <c s="86" t="str">
        <f>IF('S.D.PASTE SHEET'!W977="","",'S.D.PASTE SHEET'!W977)</f>
        <v/>
      </c>
      <c s="86" t="str">
        <f>IF('S.D.PASTE SHEET'!X977="","",'S.D.PASTE SHEET'!X977)</f>
        <v/>
      </c>
      <c s="86" t="str">
        <f>IF('S.D.PASTE SHEET'!Y977="","",'S.D.PASTE SHEET'!Y977)</f>
        <v/>
      </c>
      <c s="86" t="str">
        <f>IF('S.D.PASTE SHEET'!Z977="","",'S.D.PASTE SHEET'!Z977)</f>
        <v/>
      </c>
      <c s="86" t="str">
        <f>IF('S.D.PASTE SHEET'!AA977="","",'S.D.PASTE SHEET'!AA977)</f>
        <v/>
      </c>
      <c s="86" t="str">
        <f>IF('S.D.PASTE SHEET'!AB977="","",'S.D.PASTE SHEET'!AB977)</f>
        <v/>
      </c>
      <c s="86" t="str">
        <f>IF('S.D.PASTE SHEET'!AC977="","",'S.D.PASTE SHEET'!AC977)</f>
        <v/>
      </c>
      <c s="86" t="str">
        <f>IF('S.D.PASTE SHEET'!AD977="","",'S.D.PASTE SHEET'!AD977)</f>
        <v/>
      </c>
      <c s="87"/>
      <c s="88" t="str">
        <f>IF(AK977="","",IF(AK977&gt;0,COUNT($AG$2:AG977),""))</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77" s="88" t="str">
        <f>IF(BC977="","",IF(BC977&gt;0,COUNT($AY$2:AY977),""))</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78" spans="1:66" ht="15.75" customHeight="1">
      <c r="A978" s="86" t="str">
        <f>IF('S.D.PASTE SHEET'!A978="","",'S.D.PASTE SHEET'!A978)</f>
        <v/>
      </c>
      <c s="86" t="str">
        <f>IF('S.D.PASTE SHEET'!B978="","",'S.D.PASTE SHEET'!B978)</f>
        <v/>
      </c>
      <c s="86" t="str">
        <f>IF('S.D.PASTE SHEET'!C978="","",'S.D.PASTE SHEET'!C978)</f>
        <v/>
      </c>
      <c s="86" t="str">
        <f>IF('S.D.PASTE SHEET'!D978="","",'S.D.PASTE SHEET'!D978)</f>
        <v/>
      </c>
      <c s="86" t="str">
        <f>IF('S.D.PASTE SHEET'!E978="","",'S.D.PASTE SHEET'!E978)</f>
        <v/>
      </c>
      <c s="86" t="str">
        <f>IF('S.D.PASTE SHEET'!F978="","",'S.D.PASTE SHEET'!F978)</f>
        <v/>
      </c>
      <c s="86" t="str">
        <f>IF('S.D.PASTE SHEET'!G978="","",'S.D.PASTE SHEET'!G978)</f>
        <v/>
      </c>
      <c s="86" t="str">
        <f>IF('S.D.PASTE SHEET'!H978="","",'S.D.PASTE SHEET'!H978)</f>
        <v/>
      </c>
      <c s="86" t="str">
        <f>IF('S.D.PASTE SHEET'!I978="","",'S.D.PASTE SHEET'!I978)</f>
        <v/>
      </c>
      <c s="86" t="str">
        <f>IF('S.D.PASTE SHEET'!J978="","",'S.D.PASTE SHEET'!J978)</f>
        <v/>
      </c>
      <c s="86" t="str">
        <f>IF('S.D.PASTE SHEET'!K978="","",'S.D.PASTE SHEET'!K978)</f>
        <v/>
      </c>
      <c s="86" t="str">
        <f>IF('S.D.PASTE SHEET'!L978="","",'S.D.PASTE SHEET'!L978)</f>
        <v/>
      </c>
      <c s="86" t="str">
        <f>IF('S.D.PASTE SHEET'!M978="","",'S.D.PASTE SHEET'!M978)</f>
        <v/>
      </c>
      <c s="86" t="str">
        <f>IF('S.D.PASTE SHEET'!N978="","",'S.D.PASTE SHEET'!N978)</f>
        <v/>
      </c>
      <c s="86" t="str">
        <f>IF('S.D.PASTE SHEET'!O978="","",'S.D.PASTE SHEET'!O978)</f>
        <v/>
      </c>
      <c s="86" t="str">
        <f>IF('S.D.PASTE SHEET'!P978="","",'S.D.PASTE SHEET'!P978)</f>
        <v/>
      </c>
      <c s="86" t="str">
        <f>IF('S.D.PASTE SHEET'!Q978="","",'S.D.PASTE SHEET'!Q978)</f>
        <v/>
      </c>
      <c s="86" t="str">
        <f>IF('S.D.PASTE SHEET'!R978="","",'S.D.PASTE SHEET'!R978)</f>
        <v/>
      </c>
      <c s="86" t="str">
        <f>IF('S.D.PASTE SHEET'!S978="","",'S.D.PASTE SHEET'!S978)</f>
        <v/>
      </c>
      <c s="86" t="str">
        <f>IF('S.D.PASTE SHEET'!T978="","",'S.D.PASTE SHEET'!T978)</f>
        <v/>
      </c>
      <c s="86" t="str">
        <f>IF('S.D.PASTE SHEET'!U978="","",'S.D.PASTE SHEET'!U978)</f>
        <v/>
      </c>
      <c s="86" t="str">
        <f>IF('S.D.PASTE SHEET'!V978="","",'S.D.PASTE SHEET'!V978)</f>
        <v/>
      </c>
      <c s="86" t="str">
        <f>IF('S.D.PASTE SHEET'!W978="","",'S.D.PASTE SHEET'!W978)</f>
        <v/>
      </c>
      <c s="86" t="str">
        <f>IF('S.D.PASTE SHEET'!X978="","",'S.D.PASTE SHEET'!X978)</f>
        <v/>
      </c>
      <c s="86" t="str">
        <f>IF('S.D.PASTE SHEET'!Y978="","",'S.D.PASTE SHEET'!Y978)</f>
        <v/>
      </c>
      <c s="86" t="str">
        <f>IF('S.D.PASTE SHEET'!Z978="","",'S.D.PASTE SHEET'!Z978)</f>
        <v/>
      </c>
      <c s="86" t="str">
        <f>IF('S.D.PASTE SHEET'!AA978="","",'S.D.PASTE SHEET'!AA978)</f>
        <v/>
      </c>
      <c s="86" t="str">
        <f>IF('S.D.PASTE SHEET'!AB978="","",'S.D.PASTE SHEET'!AB978)</f>
        <v/>
      </c>
      <c s="86" t="str">
        <f>IF('S.D.PASTE SHEET'!AC978="","",'S.D.PASTE SHEET'!AC978)</f>
        <v/>
      </c>
      <c s="86" t="str">
        <f>IF('S.D.PASTE SHEET'!AD978="","",'S.D.PASTE SHEET'!AD978)</f>
        <v/>
      </c>
      <c s="87"/>
      <c s="88" t="str">
        <f>IF(AK978="","",IF(AK978&gt;0,COUNT($AG$2:AG978),""))</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78" s="88" t="str">
        <f>IF(BC978="","",IF(BC978&gt;0,COUNT($AY$2:AY978),""))</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79" spans="1:66" ht="15.75" customHeight="1">
      <c r="A979" s="86" t="str">
        <f>IF('S.D.PASTE SHEET'!A979="","",'S.D.PASTE SHEET'!A979)</f>
        <v/>
      </c>
      <c s="86" t="str">
        <f>IF('S.D.PASTE SHEET'!B979="","",'S.D.PASTE SHEET'!B979)</f>
        <v/>
      </c>
      <c s="86" t="str">
        <f>IF('S.D.PASTE SHEET'!C979="","",'S.D.PASTE SHEET'!C979)</f>
        <v/>
      </c>
      <c s="86" t="str">
        <f>IF('S.D.PASTE SHEET'!D979="","",'S.D.PASTE SHEET'!D979)</f>
        <v/>
      </c>
      <c s="86" t="str">
        <f>IF('S.D.PASTE SHEET'!E979="","",'S.D.PASTE SHEET'!E979)</f>
        <v/>
      </c>
      <c s="86" t="str">
        <f>IF('S.D.PASTE SHEET'!F979="","",'S.D.PASTE SHEET'!F979)</f>
        <v/>
      </c>
      <c s="86" t="str">
        <f>IF('S.D.PASTE SHEET'!G979="","",'S.D.PASTE SHEET'!G979)</f>
        <v/>
      </c>
      <c s="86" t="str">
        <f>IF('S.D.PASTE SHEET'!H979="","",'S.D.PASTE SHEET'!H979)</f>
        <v/>
      </c>
      <c s="86" t="str">
        <f>IF('S.D.PASTE SHEET'!I979="","",'S.D.PASTE SHEET'!I979)</f>
        <v/>
      </c>
      <c s="86" t="str">
        <f>IF('S.D.PASTE SHEET'!J979="","",'S.D.PASTE SHEET'!J979)</f>
        <v/>
      </c>
      <c s="86" t="str">
        <f>IF('S.D.PASTE SHEET'!K979="","",'S.D.PASTE SHEET'!K979)</f>
        <v/>
      </c>
      <c s="86" t="str">
        <f>IF('S.D.PASTE SHEET'!L979="","",'S.D.PASTE SHEET'!L979)</f>
        <v/>
      </c>
      <c s="86" t="str">
        <f>IF('S.D.PASTE SHEET'!M979="","",'S.D.PASTE SHEET'!M979)</f>
        <v/>
      </c>
      <c s="86" t="str">
        <f>IF('S.D.PASTE SHEET'!N979="","",'S.D.PASTE SHEET'!N979)</f>
        <v/>
      </c>
      <c s="86" t="str">
        <f>IF('S.D.PASTE SHEET'!O979="","",'S.D.PASTE SHEET'!O979)</f>
        <v/>
      </c>
      <c s="86" t="str">
        <f>IF('S.D.PASTE SHEET'!P979="","",'S.D.PASTE SHEET'!P979)</f>
        <v/>
      </c>
      <c s="86" t="str">
        <f>IF('S.D.PASTE SHEET'!Q979="","",'S.D.PASTE SHEET'!Q979)</f>
        <v/>
      </c>
      <c s="86" t="str">
        <f>IF('S.D.PASTE SHEET'!R979="","",'S.D.PASTE SHEET'!R979)</f>
        <v/>
      </c>
      <c s="86" t="str">
        <f>IF('S.D.PASTE SHEET'!S979="","",'S.D.PASTE SHEET'!S979)</f>
        <v/>
      </c>
      <c s="86" t="str">
        <f>IF('S.D.PASTE SHEET'!T979="","",'S.D.PASTE SHEET'!T979)</f>
        <v/>
      </c>
      <c s="86" t="str">
        <f>IF('S.D.PASTE SHEET'!U979="","",'S.D.PASTE SHEET'!U979)</f>
        <v/>
      </c>
      <c s="86" t="str">
        <f>IF('S.D.PASTE SHEET'!V979="","",'S.D.PASTE SHEET'!V979)</f>
        <v/>
      </c>
      <c s="86" t="str">
        <f>IF('S.D.PASTE SHEET'!W979="","",'S.D.PASTE SHEET'!W979)</f>
        <v/>
      </c>
      <c s="86" t="str">
        <f>IF('S.D.PASTE SHEET'!X979="","",'S.D.PASTE SHEET'!X979)</f>
        <v/>
      </c>
      <c s="86" t="str">
        <f>IF('S.D.PASTE SHEET'!Y979="","",'S.D.PASTE SHEET'!Y979)</f>
        <v/>
      </c>
      <c s="86" t="str">
        <f>IF('S.D.PASTE SHEET'!Z979="","",'S.D.PASTE SHEET'!Z979)</f>
        <v/>
      </c>
      <c s="86" t="str">
        <f>IF('S.D.PASTE SHEET'!AA979="","",'S.D.PASTE SHEET'!AA979)</f>
        <v/>
      </c>
      <c s="86" t="str">
        <f>IF('S.D.PASTE SHEET'!AB979="","",'S.D.PASTE SHEET'!AB979)</f>
        <v/>
      </c>
      <c s="86" t="str">
        <f>IF('S.D.PASTE SHEET'!AC979="","",'S.D.PASTE SHEET'!AC979)</f>
        <v/>
      </c>
      <c s="86" t="str">
        <f>IF('S.D.PASTE SHEET'!AD979="","",'S.D.PASTE SHEET'!AD979)</f>
        <v/>
      </c>
      <c s="87"/>
      <c s="88" t="str">
        <f>IF(AK979="","",IF(AK979&gt;0,COUNT($AG$2:AG979),""))</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79" s="88" t="str">
        <f>IF(BC979="","",IF(BC979&gt;0,COUNT($AY$2:AY979),""))</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80" spans="1:66" ht="15.75" customHeight="1">
      <c r="A980" s="86" t="str">
        <f>IF('S.D.PASTE SHEET'!A980="","",'S.D.PASTE SHEET'!A980)</f>
        <v/>
      </c>
      <c s="86" t="str">
        <f>IF('S.D.PASTE SHEET'!B980="","",'S.D.PASTE SHEET'!B980)</f>
        <v/>
      </c>
      <c s="86" t="str">
        <f>IF('S.D.PASTE SHEET'!C980="","",'S.D.PASTE SHEET'!C980)</f>
        <v/>
      </c>
      <c s="86" t="str">
        <f>IF('S.D.PASTE SHEET'!D980="","",'S.D.PASTE SHEET'!D980)</f>
        <v/>
      </c>
      <c s="86" t="str">
        <f>IF('S.D.PASTE SHEET'!E980="","",'S.D.PASTE SHEET'!E980)</f>
        <v/>
      </c>
      <c s="86" t="str">
        <f>IF('S.D.PASTE SHEET'!F980="","",'S.D.PASTE SHEET'!F980)</f>
        <v/>
      </c>
      <c s="86" t="str">
        <f>IF('S.D.PASTE SHEET'!G980="","",'S.D.PASTE SHEET'!G980)</f>
        <v/>
      </c>
      <c s="86" t="str">
        <f>IF('S.D.PASTE SHEET'!H980="","",'S.D.PASTE SHEET'!H980)</f>
        <v/>
      </c>
      <c s="86" t="str">
        <f>IF('S.D.PASTE SHEET'!I980="","",'S.D.PASTE SHEET'!I980)</f>
        <v/>
      </c>
      <c s="86" t="str">
        <f>IF('S.D.PASTE SHEET'!J980="","",'S.D.PASTE SHEET'!J980)</f>
        <v/>
      </c>
      <c s="86" t="str">
        <f>IF('S.D.PASTE SHEET'!K980="","",'S.D.PASTE SHEET'!K980)</f>
        <v/>
      </c>
      <c s="86" t="str">
        <f>IF('S.D.PASTE SHEET'!L980="","",'S.D.PASTE SHEET'!L980)</f>
        <v/>
      </c>
      <c s="86" t="str">
        <f>IF('S.D.PASTE SHEET'!M980="","",'S.D.PASTE SHEET'!M980)</f>
        <v/>
      </c>
      <c s="86" t="str">
        <f>IF('S.D.PASTE SHEET'!N980="","",'S.D.PASTE SHEET'!N980)</f>
        <v/>
      </c>
      <c s="86" t="str">
        <f>IF('S.D.PASTE SHEET'!O980="","",'S.D.PASTE SHEET'!O980)</f>
        <v/>
      </c>
      <c s="86" t="str">
        <f>IF('S.D.PASTE SHEET'!P980="","",'S.D.PASTE SHEET'!P980)</f>
        <v/>
      </c>
      <c s="86" t="str">
        <f>IF('S.D.PASTE SHEET'!Q980="","",'S.D.PASTE SHEET'!Q980)</f>
        <v/>
      </c>
      <c s="86" t="str">
        <f>IF('S.D.PASTE SHEET'!R980="","",'S.D.PASTE SHEET'!R980)</f>
        <v/>
      </c>
      <c s="86" t="str">
        <f>IF('S.D.PASTE SHEET'!S980="","",'S.D.PASTE SHEET'!S980)</f>
        <v/>
      </c>
      <c s="86" t="str">
        <f>IF('S.D.PASTE SHEET'!T980="","",'S.D.PASTE SHEET'!T980)</f>
        <v/>
      </c>
      <c s="86" t="str">
        <f>IF('S.D.PASTE SHEET'!U980="","",'S.D.PASTE SHEET'!U980)</f>
        <v/>
      </c>
      <c s="86" t="str">
        <f>IF('S.D.PASTE SHEET'!V980="","",'S.D.PASTE SHEET'!V980)</f>
        <v/>
      </c>
      <c s="86" t="str">
        <f>IF('S.D.PASTE SHEET'!W980="","",'S.D.PASTE SHEET'!W980)</f>
        <v/>
      </c>
      <c s="86" t="str">
        <f>IF('S.D.PASTE SHEET'!X980="","",'S.D.PASTE SHEET'!X980)</f>
        <v/>
      </c>
      <c s="86" t="str">
        <f>IF('S.D.PASTE SHEET'!Y980="","",'S.D.PASTE SHEET'!Y980)</f>
        <v/>
      </c>
      <c s="86" t="str">
        <f>IF('S.D.PASTE SHEET'!Z980="","",'S.D.PASTE SHEET'!Z980)</f>
        <v/>
      </c>
      <c s="86" t="str">
        <f>IF('S.D.PASTE SHEET'!AA980="","",'S.D.PASTE SHEET'!AA980)</f>
        <v/>
      </c>
      <c s="86" t="str">
        <f>IF('S.D.PASTE SHEET'!AB980="","",'S.D.PASTE SHEET'!AB980)</f>
        <v/>
      </c>
      <c s="86" t="str">
        <f>IF('S.D.PASTE SHEET'!AC980="","",'S.D.PASTE SHEET'!AC980)</f>
        <v/>
      </c>
      <c s="86" t="str">
        <f>IF('S.D.PASTE SHEET'!AD980="","",'S.D.PASTE SHEET'!AD980)</f>
        <v/>
      </c>
      <c s="87"/>
      <c s="88" t="str">
        <f>IF(AK980="","",IF(AK980&gt;0,COUNT($AG$2:AG980),""))</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80" s="88" t="str">
        <f>IF(BC980="","",IF(BC980&gt;0,COUNT($AY$2:AY980),""))</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81" spans="1:66" ht="15.75" customHeight="1">
      <c r="A981" s="86" t="str">
        <f>IF('S.D.PASTE SHEET'!A981="","",'S.D.PASTE SHEET'!A981)</f>
        <v/>
      </c>
      <c s="86" t="str">
        <f>IF('S.D.PASTE SHEET'!B981="","",'S.D.PASTE SHEET'!B981)</f>
        <v/>
      </c>
      <c s="86" t="str">
        <f>IF('S.D.PASTE SHEET'!C981="","",'S.D.PASTE SHEET'!C981)</f>
        <v/>
      </c>
      <c s="86" t="str">
        <f>IF('S.D.PASTE SHEET'!D981="","",'S.D.PASTE SHEET'!D981)</f>
        <v/>
      </c>
      <c s="86" t="str">
        <f>IF('S.D.PASTE SHEET'!E981="","",'S.D.PASTE SHEET'!E981)</f>
        <v/>
      </c>
      <c s="86" t="str">
        <f>IF('S.D.PASTE SHEET'!F981="","",'S.D.PASTE SHEET'!F981)</f>
        <v/>
      </c>
      <c s="86" t="str">
        <f>IF('S.D.PASTE SHEET'!G981="","",'S.D.PASTE SHEET'!G981)</f>
        <v/>
      </c>
      <c s="86" t="str">
        <f>IF('S.D.PASTE SHEET'!H981="","",'S.D.PASTE SHEET'!H981)</f>
        <v/>
      </c>
      <c s="86" t="str">
        <f>IF('S.D.PASTE SHEET'!I981="","",'S.D.PASTE SHEET'!I981)</f>
        <v/>
      </c>
      <c s="86" t="str">
        <f>IF('S.D.PASTE SHEET'!J981="","",'S.D.PASTE SHEET'!J981)</f>
        <v/>
      </c>
      <c s="86" t="str">
        <f>IF('S.D.PASTE SHEET'!K981="","",'S.D.PASTE SHEET'!K981)</f>
        <v/>
      </c>
      <c s="86" t="str">
        <f>IF('S.D.PASTE SHEET'!L981="","",'S.D.PASTE SHEET'!L981)</f>
        <v/>
      </c>
      <c s="86" t="str">
        <f>IF('S.D.PASTE SHEET'!M981="","",'S.D.PASTE SHEET'!M981)</f>
        <v/>
      </c>
      <c s="86" t="str">
        <f>IF('S.D.PASTE SHEET'!N981="","",'S.D.PASTE SHEET'!N981)</f>
        <v/>
      </c>
      <c s="86" t="str">
        <f>IF('S.D.PASTE SHEET'!O981="","",'S.D.PASTE SHEET'!O981)</f>
        <v/>
      </c>
      <c s="86" t="str">
        <f>IF('S.D.PASTE SHEET'!P981="","",'S.D.PASTE SHEET'!P981)</f>
        <v/>
      </c>
      <c s="86" t="str">
        <f>IF('S.D.PASTE SHEET'!Q981="","",'S.D.PASTE SHEET'!Q981)</f>
        <v/>
      </c>
      <c s="86" t="str">
        <f>IF('S.D.PASTE SHEET'!R981="","",'S.D.PASTE SHEET'!R981)</f>
        <v/>
      </c>
      <c s="86" t="str">
        <f>IF('S.D.PASTE SHEET'!S981="","",'S.D.PASTE SHEET'!S981)</f>
        <v/>
      </c>
      <c s="86" t="str">
        <f>IF('S.D.PASTE SHEET'!T981="","",'S.D.PASTE SHEET'!T981)</f>
        <v/>
      </c>
      <c s="86" t="str">
        <f>IF('S.D.PASTE SHEET'!U981="","",'S.D.PASTE SHEET'!U981)</f>
        <v/>
      </c>
      <c s="86" t="str">
        <f>IF('S.D.PASTE SHEET'!V981="","",'S.D.PASTE SHEET'!V981)</f>
        <v/>
      </c>
      <c s="86" t="str">
        <f>IF('S.D.PASTE SHEET'!W981="","",'S.D.PASTE SHEET'!W981)</f>
        <v/>
      </c>
      <c s="86" t="str">
        <f>IF('S.D.PASTE SHEET'!X981="","",'S.D.PASTE SHEET'!X981)</f>
        <v/>
      </c>
      <c s="86" t="str">
        <f>IF('S.D.PASTE SHEET'!Y981="","",'S.D.PASTE SHEET'!Y981)</f>
        <v/>
      </c>
      <c s="86" t="str">
        <f>IF('S.D.PASTE SHEET'!Z981="","",'S.D.PASTE SHEET'!Z981)</f>
        <v/>
      </c>
      <c s="86" t="str">
        <f>IF('S.D.PASTE SHEET'!AA981="","",'S.D.PASTE SHEET'!AA981)</f>
        <v/>
      </c>
      <c s="86" t="str">
        <f>IF('S.D.PASTE SHEET'!AB981="","",'S.D.PASTE SHEET'!AB981)</f>
        <v/>
      </c>
      <c s="86" t="str">
        <f>IF('S.D.PASTE SHEET'!AC981="","",'S.D.PASTE SHEET'!AC981)</f>
        <v/>
      </c>
      <c s="86" t="str">
        <f>IF('S.D.PASTE SHEET'!AD981="","",'S.D.PASTE SHEET'!AD981)</f>
        <v/>
      </c>
      <c s="87"/>
      <c s="88" t="str">
        <f>IF(AK981="","",IF(AK981&gt;0,COUNT($AG$2:AG981),""))</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81" s="88" t="str">
        <f>IF(BC981="","",IF(BC981&gt;0,COUNT($AY$2:AY981),""))</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82" spans="1:66" ht="15.75" customHeight="1">
      <c r="A982" s="86" t="str">
        <f>IF('S.D.PASTE SHEET'!A982="","",'S.D.PASTE SHEET'!A982)</f>
        <v/>
      </c>
      <c s="86" t="str">
        <f>IF('S.D.PASTE SHEET'!B982="","",'S.D.PASTE SHEET'!B982)</f>
        <v/>
      </c>
      <c s="86" t="str">
        <f>IF('S.D.PASTE SHEET'!C982="","",'S.D.PASTE SHEET'!C982)</f>
        <v/>
      </c>
      <c s="86" t="str">
        <f>IF('S.D.PASTE SHEET'!D982="","",'S.D.PASTE SHEET'!D982)</f>
        <v/>
      </c>
      <c s="86" t="str">
        <f>IF('S.D.PASTE SHEET'!E982="","",'S.D.PASTE SHEET'!E982)</f>
        <v/>
      </c>
      <c s="86" t="str">
        <f>IF('S.D.PASTE SHEET'!F982="","",'S.D.PASTE SHEET'!F982)</f>
        <v/>
      </c>
      <c s="86" t="str">
        <f>IF('S.D.PASTE SHEET'!G982="","",'S.D.PASTE SHEET'!G982)</f>
        <v/>
      </c>
      <c s="86" t="str">
        <f>IF('S.D.PASTE SHEET'!H982="","",'S.D.PASTE SHEET'!H982)</f>
        <v/>
      </c>
      <c s="86" t="str">
        <f>IF('S.D.PASTE SHEET'!I982="","",'S.D.PASTE SHEET'!I982)</f>
        <v/>
      </c>
      <c s="86" t="str">
        <f>IF('S.D.PASTE SHEET'!J982="","",'S.D.PASTE SHEET'!J982)</f>
        <v/>
      </c>
      <c s="86" t="str">
        <f>IF('S.D.PASTE SHEET'!K982="","",'S.D.PASTE SHEET'!K982)</f>
        <v/>
      </c>
      <c s="86" t="str">
        <f>IF('S.D.PASTE SHEET'!L982="","",'S.D.PASTE SHEET'!L982)</f>
        <v/>
      </c>
      <c s="86" t="str">
        <f>IF('S.D.PASTE SHEET'!M982="","",'S.D.PASTE SHEET'!M982)</f>
        <v/>
      </c>
      <c s="86" t="str">
        <f>IF('S.D.PASTE SHEET'!N982="","",'S.D.PASTE SHEET'!N982)</f>
        <v/>
      </c>
      <c s="86" t="str">
        <f>IF('S.D.PASTE SHEET'!O982="","",'S.D.PASTE SHEET'!O982)</f>
        <v/>
      </c>
      <c s="86" t="str">
        <f>IF('S.D.PASTE SHEET'!P982="","",'S.D.PASTE SHEET'!P982)</f>
        <v/>
      </c>
      <c s="86" t="str">
        <f>IF('S.D.PASTE SHEET'!Q982="","",'S.D.PASTE SHEET'!Q982)</f>
        <v/>
      </c>
      <c s="86" t="str">
        <f>IF('S.D.PASTE SHEET'!R982="","",'S.D.PASTE SHEET'!R982)</f>
        <v/>
      </c>
      <c s="86" t="str">
        <f>IF('S.D.PASTE SHEET'!S982="","",'S.D.PASTE SHEET'!S982)</f>
        <v/>
      </c>
      <c s="86" t="str">
        <f>IF('S.D.PASTE SHEET'!T982="","",'S.D.PASTE SHEET'!T982)</f>
        <v/>
      </c>
      <c s="86" t="str">
        <f>IF('S.D.PASTE SHEET'!U982="","",'S.D.PASTE SHEET'!U982)</f>
        <v/>
      </c>
      <c s="86" t="str">
        <f>IF('S.D.PASTE SHEET'!V982="","",'S.D.PASTE SHEET'!V982)</f>
        <v/>
      </c>
      <c s="86" t="str">
        <f>IF('S.D.PASTE SHEET'!W982="","",'S.D.PASTE SHEET'!W982)</f>
        <v/>
      </c>
      <c s="86" t="str">
        <f>IF('S.D.PASTE SHEET'!X982="","",'S.D.PASTE SHEET'!X982)</f>
        <v/>
      </c>
      <c s="86" t="str">
        <f>IF('S.D.PASTE SHEET'!Y982="","",'S.D.PASTE SHEET'!Y982)</f>
        <v/>
      </c>
      <c s="86" t="str">
        <f>IF('S.D.PASTE SHEET'!Z982="","",'S.D.PASTE SHEET'!Z982)</f>
        <v/>
      </c>
      <c s="86" t="str">
        <f>IF('S.D.PASTE SHEET'!AA982="","",'S.D.PASTE SHEET'!AA982)</f>
        <v/>
      </c>
      <c s="86" t="str">
        <f>IF('S.D.PASTE SHEET'!AB982="","",'S.D.PASTE SHEET'!AB982)</f>
        <v/>
      </c>
      <c s="86" t="str">
        <f>IF('S.D.PASTE SHEET'!AC982="","",'S.D.PASTE SHEET'!AC982)</f>
        <v/>
      </c>
      <c s="86" t="str">
        <f>IF('S.D.PASTE SHEET'!AD982="","",'S.D.PASTE SHEET'!AD982)</f>
        <v/>
      </c>
      <c s="87"/>
      <c s="88" t="str">
        <f>IF(AK982="","",IF(AK982&gt;0,COUNT($AG$2:AG982),""))</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82" s="88" t="str">
        <f>IF(BC982="","",IF(BC982&gt;0,COUNT($AY$2:AY982),""))</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83" spans="1:66" ht="15.75" customHeight="1">
      <c r="A983" s="86" t="str">
        <f>IF('S.D.PASTE SHEET'!A983="","",'S.D.PASTE SHEET'!A983)</f>
        <v/>
      </c>
      <c s="86" t="str">
        <f>IF('S.D.PASTE SHEET'!B983="","",'S.D.PASTE SHEET'!B983)</f>
        <v/>
      </c>
      <c s="86" t="str">
        <f>IF('S.D.PASTE SHEET'!C983="","",'S.D.PASTE SHEET'!C983)</f>
        <v/>
      </c>
      <c s="86" t="str">
        <f>IF('S.D.PASTE SHEET'!D983="","",'S.D.PASTE SHEET'!D983)</f>
        <v/>
      </c>
      <c s="86" t="str">
        <f>IF('S.D.PASTE SHEET'!E983="","",'S.D.PASTE SHEET'!E983)</f>
        <v/>
      </c>
      <c s="86" t="str">
        <f>IF('S.D.PASTE SHEET'!F983="","",'S.D.PASTE SHEET'!F983)</f>
        <v/>
      </c>
      <c s="86" t="str">
        <f>IF('S.D.PASTE SHEET'!G983="","",'S.D.PASTE SHEET'!G983)</f>
        <v/>
      </c>
      <c s="86" t="str">
        <f>IF('S.D.PASTE SHEET'!H983="","",'S.D.PASTE SHEET'!H983)</f>
        <v/>
      </c>
      <c s="86" t="str">
        <f>IF('S.D.PASTE SHEET'!I983="","",'S.D.PASTE SHEET'!I983)</f>
        <v/>
      </c>
      <c s="86" t="str">
        <f>IF('S.D.PASTE SHEET'!J983="","",'S.D.PASTE SHEET'!J983)</f>
        <v/>
      </c>
      <c s="86" t="str">
        <f>IF('S.D.PASTE SHEET'!K983="","",'S.D.PASTE SHEET'!K983)</f>
        <v/>
      </c>
      <c s="86" t="str">
        <f>IF('S.D.PASTE SHEET'!L983="","",'S.D.PASTE SHEET'!L983)</f>
        <v/>
      </c>
      <c s="86" t="str">
        <f>IF('S.D.PASTE SHEET'!M983="","",'S.D.PASTE SHEET'!M983)</f>
        <v/>
      </c>
      <c s="86" t="str">
        <f>IF('S.D.PASTE SHEET'!N983="","",'S.D.PASTE SHEET'!N983)</f>
        <v/>
      </c>
      <c s="86" t="str">
        <f>IF('S.D.PASTE SHEET'!O983="","",'S.D.PASTE SHEET'!O983)</f>
        <v/>
      </c>
      <c s="86" t="str">
        <f>IF('S.D.PASTE SHEET'!P983="","",'S.D.PASTE SHEET'!P983)</f>
        <v/>
      </c>
      <c s="86" t="str">
        <f>IF('S.D.PASTE SHEET'!Q983="","",'S.D.PASTE SHEET'!Q983)</f>
        <v/>
      </c>
      <c s="86" t="str">
        <f>IF('S.D.PASTE SHEET'!R983="","",'S.D.PASTE SHEET'!R983)</f>
        <v/>
      </c>
      <c s="86" t="str">
        <f>IF('S.D.PASTE SHEET'!S983="","",'S.D.PASTE SHEET'!S983)</f>
        <v/>
      </c>
      <c s="86" t="str">
        <f>IF('S.D.PASTE SHEET'!T983="","",'S.D.PASTE SHEET'!T983)</f>
        <v/>
      </c>
      <c s="86" t="str">
        <f>IF('S.D.PASTE SHEET'!U983="","",'S.D.PASTE SHEET'!U983)</f>
        <v/>
      </c>
      <c s="86" t="str">
        <f>IF('S.D.PASTE SHEET'!V983="","",'S.D.PASTE SHEET'!V983)</f>
        <v/>
      </c>
      <c s="86" t="str">
        <f>IF('S.D.PASTE SHEET'!W983="","",'S.D.PASTE SHEET'!W983)</f>
        <v/>
      </c>
      <c s="86" t="str">
        <f>IF('S.D.PASTE SHEET'!X983="","",'S.D.PASTE SHEET'!X983)</f>
        <v/>
      </c>
      <c s="86" t="str">
        <f>IF('S.D.PASTE SHEET'!Y983="","",'S.D.PASTE SHEET'!Y983)</f>
        <v/>
      </c>
      <c s="86" t="str">
        <f>IF('S.D.PASTE SHEET'!Z983="","",'S.D.PASTE SHEET'!Z983)</f>
        <v/>
      </c>
      <c s="86" t="str">
        <f>IF('S.D.PASTE SHEET'!AA983="","",'S.D.PASTE SHEET'!AA983)</f>
        <v/>
      </c>
      <c s="86" t="str">
        <f>IF('S.D.PASTE SHEET'!AB983="","",'S.D.PASTE SHEET'!AB983)</f>
        <v/>
      </c>
      <c s="86" t="str">
        <f>IF('S.D.PASTE SHEET'!AC983="","",'S.D.PASTE SHEET'!AC983)</f>
        <v/>
      </c>
      <c s="86" t="str">
        <f>IF('S.D.PASTE SHEET'!AD983="","",'S.D.PASTE SHEET'!AD983)</f>
        <v/>
      </c>
      <c s="87"/>
      <c s="88" t="str">
        <f>IF(AK983="","",IF(AK983&gt;0,COUNT($AG$2:AG983),""))</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83" s="88" t="str">
        <f>IF(BC983="","",IF(BC983&gt;0,COUNT($AY$2:AY983),""))</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84" spans="1:66" ht="15.75" customHeight="1">
      <c r="A984" s="86" t="str">
        <f>IF('S.D.PASTE SHEET'!A984="","",'S.D.PASTE SHEET'!A984)</f>
        <v/>
      </c>
      <c s="86" t="str">
        <f>IF('S.D.PASTE SHEET'!B984="","",'S.D.PASTE SHEET'!B984)</f>
        <v/>
      </c>
      <c s="86" t="str">
        <f>IF('S.D.PASTE SHEET'!C984="","",'S.D.PASTE SHEET'!C984)</f>
        <v/>
      </c>
      <c s="86" t="str">
        <f>IF('S.D.PASTE SHEET'!D984="","",'S.D.PASTE SHEET'!D984)</f>
        <v/>
      </c>
      <c s="86" t="str">
        <f>IF('S.D.PASTE SHEET'!E984="","",'S.D.PASTE SHEET'!E984)</f>
        <v/>
      </c>
      <c s="86" t="str">
        <f>IF('S.D.PASTE SHEET'!F984="","",'S.D.PASTE SHEET'!F984)</f>
        <v/>
      </c>
      <c s="86" t="str">
        <f>IF('S.D.PASTE SHEET'!G984="","",'S.D.PASTE SHEET'!G984)</f>
        <v/>
      </c>
      <c s="86" t="str">
        <f>IF('S.D.PASTE SHEET'!H984="","",'S.D.PASTE SHEET'!H984)</f>
        <v/>
      </c>
      <c s="86" t="str">
        <f>IF('S.D.PASTE SHEET'!I984="","",'S.D.PASTE SHEET'!I984)</f>
        <v/>
      </c>
      <c s="86" t="str">
        <f>IF('S.D.PASTE SHEET'!J984="","",'S.D.PASTE SHEET'!J984)</f>
        <v/>
      </c>
      <c s="86" t="str">
        <f>IF('S.D.PASTE SHEET'!K984="","",'S.D.PASTE SHEET'!K984)</f>
        <v/>
      </c>
      <c s="86" t="str">
        <f>IF('S.D.PASTE SHEET'!L984="","",'S.D.PASTE SHEET'!L984)</f>
        <v/>
      </c>
      <c s="86" t="str">
        <f>IF('S.D.PASTE SHEET'!M984="","",'S.D.PASTE SHEET'!M984)</f>
        <v/>
      </c>
      <c s="86" t="str">
        <f>IF('S.D.PASTE SHEET'!N984="","",'S.D.PASTE SHEET'!N984)</f>
        <v/>
      </c>
      <c s="86" t="str">
        <f>IF('S.D.PASTE SHEET'!O984="","",'S.D.PASTE SHEET'!O984)</f>
        <v/>
      </c>
      <c s="86" t="str">
        <f>IF('S.D.PASTE SHEET'!P984="","",'S.D.PASTE SHEET'!P984)</f>
        <v/>
      </c>
      <c s="86" t="str">
        <f>IF('S.D.PASTE SHEET'!Q984="","",'S.D.PASTE SHEET'!Q984)</f>
        <v/>
      </c>
      <c s="86" t="str">
        <f>IF('S.D.PASTE SHEET'!R984="","",'S.D.PASTE SHEET'!R984)</f>
        <v/>
      </c>
      <c s="86" t="str">
        <f>IF('S.D.PASTE SHEET'!S984="","",'S.D.PASTE SHEET'!S984)</f>
        <v/>
      </c>
      <c s="86" t="str">
        <f>IF('S.D.PASTE SHEET'!T984="","",'S.D.PASTE SHEET'!T984)</f>
        <v/>
      </c>
      <c s="86" t="str">
        <f>IF('S.D.PASTE SHEET'!U984="","",'S.D.PASTE SHEET'!U984)</f>
        <v/>
      </c>
      <c s="86" t="str">
        <f>IF('S.D.PASTE SHEET'!V984="","",'S.D.PASTE SHEET'!V984)</f>
        <v/>
      </c>
      <c s="86" t="str">
        <f>IF('S.D.PASTE SHEET'!W984="","",'S.D.PASTE SHEET'!W984)</f>
        <v/>
      </c>
      <c s="86" t="str">
        <f>IF('S.D.PASTE SHEET'!X984="","",'S.D.PASTE SHEET'!X984)</f>
        <v/>
      </c>
      <c s="86" t="str">
        <f>IF('S.D.PASTE SHEET'!Y984="","",'S.D.PASTE SHEET'!Y984)</f>
        <v/>
      </c>
      <c s="86" t="str">
        <f>IF('S.D.PASTE SHEET'!Z984="","",'S.D.PASTE SHEET'!Z984)</f>
        <v/>
      </c>
      <c s="86" t="str">
        <f>IF('S.D.PASTE SHEET'!AA984="","",'S.D.PASTE SHEET'!AA984)</f>
        <v/>
      </c>
      <c s="86" t="str">
        <f>IF('S.D.PASTE SHEET'!AB984="","",'S.D.PASTE SHEET'!AB984)</f>
        <v/>
      </c>
      <c s="86" t="str">
        <f>IF('S.D.PASTE SHEET'!AC984="","",'S.D.PASTE SHEET'!AC984)</f>
        <v/>
      </c>
      <c s="86" t="str">
        <f>IF('S.D.PASTE SHEET'!AD984="","",'S.D.PASTE SHEET'!AD984)</f>
        <v/>
      </c>
      <c s="87"/>
      <c s="88" t="str">
        <f>IF(AK984="","",IF(AK984&gt;0,COUNT($AG$2:AG984),""))</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84" s="88" t="str">
        <f>IF(BC984="","",IF(BC984&gt;0,COUNT($AY$2:AY984),""))</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85" spans="1:66" ht="15.75" customHeight="1">
      <c r="A985" s="86" t="str">
        <f>IF('S.D.PASTE SHEET'!A985="","",'S.D.PASTE SHEET'!A985)</f>
        <v/>
      </c>
      <c s="86" t="str">
        <f>IF('S.D.PASTE SHEET'!B985="","",'S.D.PASTE SHEET'!B985)</f>
        <v/>
      </c>
      <c s="86" t="str">
        <f>IF('S.D.PASTE SHEET'!C985="","",'S.D.PASTE SHEET'!C985)</f>
        <v/>
      </c>
      <c s="86" t="str">
        <f>IF('S.D.PASTE SHEET'!D985="","",'S.D.PASTE SHEET'!D985)</f>
        <v/>
      </c>
      <c s="86" t="str">
        <f>IF('S.D.PASTE SHEET'!E985="","",'S.D.PASTE SHEET'!E985)</f>
        <v/>
      </c>
      <c s="86" t="str">
        <f>IF('S.D.PASTE SHEET'!F985="","",'S.D.PASTE SHEET'!F985)</f>
        <v/>
      </c>
      <c s="86" t="str">
        <f>IF('S.D.PASTE SHEET'!G985="","",'S.D.PASTE SHEET'!G985)</f>
        <v/>
      </c>
      <c s="86" t="str">
        <f>IF('S.D.PASTE SHEET'!H985="","",'S.D.PASTE SHEET'!H985)</f>
        <v/>
      </c>
      <c s="86" t="str">
        <f>IF('S.D.PASTE SHEET'!I985="","",'S.D.PASTE SHEET'!I985)</f>
        <v/>
      </c>
      <c s="86" t="str">
        <f>IF('S.D.PASTE SHEET'!J985="","",'S.D.PASTE SHEET'!J985)</f>
        <v/>
      </c>
      <c s="86" t="str">
        <f>IF('S.D.PASTE SHEET'!K985="","",'S.D.PASTE SHEET'!K985)</f>
        <v/>
      </c>
      <c s="86" t="str">
        <f>IF('S.D.PASTE SHEET'!L985="","",'S.D.PASTE SHEET'!L985)</f>
        <v/>
      </c>
      <c s="86" t="str">
        <f>IF('S.D.PASTE SHEET'!M985="","",'S.D.PASTE SHEET'!M985)</f>
        <v/>
      </c>
      <c s="86" t="str">
        <f>IF('S.D.PASTE SHEET'!N985="","",'S.D.PASTE SHEET'!N985)</f>
        <v/>
      </c>
      <c s="86" t="str">
        <f>IF('S.D.PASTE SHEET'!O985="","",'S.D.PASTE SHEET'!O985)</f>
        <v/>
      </c>
      <c s="86" t="str">
        <f>IF('S.D.PASTE SHEET'!P985="","",'S.D.PASTE SHEET'!P985)</f>
        <v/>
      </c>
      <c s="86" t="str">
        <f>IF('S.D.PASTE SHEET'!Q985="","",'S.D.PASTE SHEET'!Q985)</f>
        <v/>
      </c>
      <c s="86" t="str">
        <f>IF('S.D.PASTE SHEET'!R985="","",'S.D.PASTE SHEET'!R985)</f>
        <v/>
      </c>
      <c s="86" t="str">
        <f>IF('S.D.PASTE SHEET'!S985="","",'S.D.PASTE SHEET'!S985)</f>
        <v/>
      </c>
      <c s="86" t="str">
        <f>IF('S.D.PASTE SHEET'!T985="","",'S.D.PASTE SHEET'!T985)</f>
        <v/>
      </c>
      <c s="86" t="str">
        <f>IF('S.D.PASTE SHEET'!U985="","",'S.D.PASTE SHEET'!U985)</f>
        <v/>
      </c>
      <c s="86" t="str">
        <f>IF('S.D.PASTE SHEET'!V985="","",'S.D.PASTE SHEET'!V985)</f>
        <v/>
      </c>
      <c s="86" t="str">
        <f>IF('S.D.PASTE SHEET'!W985="","",'S.D.PASTE SHEET'!W985)</f>
        <v/>
      </c>
      <c s="86" t="str">
        <f>IF('S.D.PASTE SHEET'!X985="","",'S.D.PASTE SHEET'!X985)</f>
        <v/>
      </c>
      <c s="86" t="str">
        <f>IF('S.D.PASTE SHEET'!Y985="","",'S.D.PASTE SHEET'!Y985)</f>
        <v/>
      </c>
      <c s="86" t="str">
        <f>IF('S.D.PASTE SHEET'!Z985="","",'S.D.PASTE SHEET'!Z985)</f>
        <v/>
      </c>
      <c s="86" t="str">
        <f>IF('S.D.PASTE SHEET'!AA985="","",'S.D.PASTE SHEET'!AA985)</f>
        <v/>
      </c>
      <c s="86" t="str">
        <f>IF('S.D.PASTE SHEET'!AB985="","",'S.D.PASTE SHEET'!AB985)</f>
        <v/>
      </c>
      <c s="86" t="str">
        <f>IF('S.D.PASTE SHEET'!AC985="","",'S.D.PASTE SHEET'!AC985)</f>
        <v/>
      </c>
      <c s="86" t="str">
        <f>IF('S.D.PASTE SHEET'!AD985="","",'S.D.PASTE SHEET'!AD985)</f>
        <v/>
      </c>
      <c s="87"/>
      <c s="88" t="str">
        <f>IF(AK985="","",IF(AK985&gt;0,COUNT($AG$2:AG985),""))</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85" s="88" t="str">
        <f>IF(BC985="","",IF(BC985&gt;0,COUNT($AY$2:AY985),""))</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86" spans="1:66" ht="15.75" customHeight="1">
      <c r="A986" s="86" t="str">
        <f>IF('S.D.PASTE SHEET'!A986="","",'S.D.PASTE SHEET'!A986)</f>
        <v/>
      </c>
      <c s="86" t="str">
        <f>IF('S.D.PASTE SHEET'!B986="","",'S.D.PASTE SHEET'!B986)</f>
        <v/>
      </c>
      <c s="86" t="str">
        <f>IF('S.D.PASTE SHEET'!C986="","",'S.D.PASTE SHEET'!C986)</f>
        <v/>
      </c>
      <c s="86" t="str">
        <f>IF('S.D.PASTE SHEET'!D986="","",'S.D.PASTE SHEET'!D986)</f>
        <v/>
      </c>
      <c s="86" t="str">
        <f>IF('S.D.PASTE SHEET'!E986="","",'S.D.PASTE SHEET'!E986)</f>
        <v/>
      </c>
      <c s="86" t="str">
        <f>IF('S.D.PASTE SHEET'!F986="","",'S.D.PASTE SHEET'!F986)</f>
        <v/>
      </c>
      <c s="86" t="str">
        <f>IF('S.D.PASTE SHEET'!G986="","",'S.D.PASTE SHEET'!G986)</f>
        <v/>
      </c>
      <c s="86" t="str">
        <f>IF('S.D.PASTE SHEET'!H986="","",'S.D.PASTE SHEET'!H986)</f>
        <v/>
      </c>
      <c s="86" t="str">
        <f>IF('S.D.PASTE SHEET'!I986="","",'S.D.PASTE SHEET'!I986)</f>
        <v/>
      </c>
      <c s="86" t="str">
        <f>IF('S.D.PASTE SHEET'!J986="","",'S.D.PASTE SHEET'!J986)</f>
        <v/>
      </c>
      <c s="86" t="str">
        <f>IF('S.D.PASTE SHEET'!K986="","",'S.D.PASTE SHEET'!K986)</f>
        <v/>
      </c>
      <c s="86" t="str">
        <f>IF('S.D.PASTE SHEET'!L986="","",'S.D.PASTE SHEET'!L986)</f>
        <v/>
      </c>
      <c s="86" t="str">
        <f>IF('S.D.PASTE SHEET'!M986="","",'S.D.PASTE SHEET'!M986)</f>
        <v/>
      </c>
      <c s="86" t="str">
        <f>IF('S.D.PASTE SHEET'!N986="","",'S.D.PASTE SHEET'!N986)</f>
        <v/>
      </c>
      <c s="86" t="str">
        <f>IF('S.D.PASTE SHEET'!O986="","",'S.D.PASTE SHEET'!O986)</f>
        <v/>
      </c>
      <c s="86" t="str">
        <f>IF('S.D.PASTE SHEET'!P986="","",'S.D.PASTE SHEET'!P986)</f>
        <v/>
      </c>
      <c s="86" t="str">
        <f>IF('S.D.PASTE SHEET'!Q986="","",'S.D.PASTE SHEET'!Q986)</f>
        <v/>
      </c>
      <c s="86" t="str">
        <f>IF('S.D.PASTE SHEET'!R986="","",'S.D.PASTE SHEET'!R986)</f>
        <v/>
      </c>
      <c s="86" t="str">
        <f>IF('S.D.PASTE SHEET'!S986="","",'S.D.PASTE SHEET'!S986)</f>
        <v/>
      </c>
      <c s="86" t="str">
        <f>IF('S.D.PASTE SHEET'!T986="","",'S.D.PASTE SHEET'!T986)</f>
        <v/>
      </c>
      <c s="86" t="str">
        <f>IF('S.D.PASTE SHEET'!U986="","",'S.D.PASTE SHEET'!U986)</f>
        <v/>
      </c>
      <c s="86" t="str">
        <f>IF('S.D.PASTE SHEET'!V986="","",'S.D.PASTE SHEET'!V986)</f>
        <v/>
      </c>
      <c s="86" t="str">
        <f>IF('S.D.PASTE SHEET'!W986="","",'S.D.PASTE SHEET'!W986)</f>
        <v/>
      </c>
      <c s="86" t="str">
        <f>IF('S.D.PASTE SHEET'!X986="","",'S.D.PASTE SHEET'!X986)</f>
        <v/>
      </c>
      <c s="86" t="str">
        <f>IF('S.D.PASTE SHEET'!Y986="","",'S.D.PASTE SHEET'!Y986)</f>
        <v/>
      </c>
      <c s="86" t="str">
        <f>IF('S.D.PASTE SHEET'!Z986="","",'S.D.PASTE SHEET'!Z986)</f>
        <v/>
      </c>
      <c s="86" t="str">
        <f>IF('S.D.PASTE SHEET'!AA986="","",'S.D.PASTE SHEET'!AA986)</f>
        <v/>
      </c>
      <c s="86" t="str">
        <f>IF('S.D.PASTE SHEET'!AB986="","",'S.D.PASTE SHEET'!AB986)</f>
        <v/>
      </c>
      <c s="86" t="str">
        <f>IF('S.D.PASTE SHEET'!AC986="","",'S.D.PASTE SHEET'!AC986)</f>
        <v/>
      </c>
      <c s="86" t="str">
        <f>IF('S.D.PASTE SHEET'!AD986="","",'S.D.PASTE SHEET'!AD986)</f>
        <v/>
      </c>
      <c s="87"/>
      <c s="88" t="str">
        <f>IF(AK986="","",IF(AK986&gt;0,COUNT($AG$2:AG986),""))</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86" s="88" t="str">
        <f>IF(BC986="","",IF(BC986&gt;0,COUNT($AY$2:AY986),""))</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87" spans="1:66" ht="15.75" customHeight="1">
      <c r="A987" s="86" t="str">
        <f>IF('S.D.PASTE SHEET'!A987="","",'S.D.PASTE SHEET'!A987)</f>
        <v/>
      </c>
      <c s="86" t="str">
        <f>IF('S.D.PASTE SHEET'!B987="","",'S.D.PASTE SHEET'!B987)</f>
        <v/>
      </c>
      <c s="86" t="str">
        <f>IF('S.D.PASTE SHEET'!C987="","",'S.D.PASTE SHEET'!C987)</f>
        <v/>
      </c>
      <c s="86" t="str">
        <f>IF('S.D.PASTE SHEET'!D987="","",'S.D.PASTE SHEET'!D987)</f>
        <v/>
      </c>
      <c s="86" t="str">
        <f>IF('S.D.PASTE SHEET'!E987="","",'S.D.PASTE SHEET'!E987)</f>
        <v/>
      </c>
      <c s="86" t="str">
        <f>IF('S.D.PASTE SHEET'!F987="","",'S.D.PASTE SHEET'!F987)</f>
        <v/>
      </c>
      <c s="86" t="str">
        <f>IF('S.D.PASTE SHEET'!G987="","",'S.D.PASTE SHEET'!G987)</f>
        <v/>
      </c>
      <c s="86" t="str">
        <f>IF('S.D.PASTE SHEET'!H987="","",'S.D.PASTE SHEET'!H987)</f>
        <v/>
      </c>
      <c s="86" t="str">
        <f>IF('S.D.PASTE SHEET'!I987="","",'S.D.PASTE SHEET'!I987)</f>
        <v/>
      </c>
      <c s="86" t="str">
        <f>IF('S.D.PASTE SHEET'!J987="","",'S.D.PASTE SHEET'!J987)</f>
        <v/>
      </c>
      <c s="86" t="str">
        <f>IF('S.D.PASTE SHEET'!K987="","",'S.D.PASTE SHEET'!K987)</f>
        <v/>
      </c>
      <c s="86" t="str">
        <f>IF('S.D.PASTE SHEET'!L987="","",'S.D.PASTE SHEET'!L987)</f>
        <v/>
      </c>
      <c s="86" t="str">
        <f>IF('S.D.PASTE SHEET'!M987="","",'S.D.PASTE SHEET'!M987)</f>
        <v/>
      </c>
      <c s="86" t="str">
        <f>IF('S.D.PASTE SHEET'!N987="","",'S.D.PASTE SHEET'!N987)</f>
        <v/>
      </c>
      <c s="86" t="str">
        <f>IF('S.D.PASTE SHEET'!O987="","",'S.D.PASTE SHEET'!O987)</f>
        <v/>
      </c>
      <c s="86" t="str">
        <f>IF('S.D.PASTE SHEET'!P987="","",'S.D.PASTE SHEET'!P987)</f>
        <v/>
      </c>
      <c s="86" t="str">
        <f>IF('S.D.PASTE SHEET'!Q987="","",'S.D.PASTE SHEET'!Q987)</f>
        <v/>
      </c>
      <c s="86" t="str">
        <f>IF('S.D.PASTE SHEET'!R987="","",'S.D.PASTE SHEET'!R987)</f>
        <v/>
      </c>
      <c s="86" t="str">
        <f>IF('S.D.PASTE SHEET'!S987="","",'S.D.PASTE SHEET'!S987)</f>
        <v/>
      </c>
      <c s="86" t="str">
        <f>IF('S.D.PASTE SHEET'!T987="","",'S.D.PASTE SHEET'!T987)</f>
        <v/>
      </c>
      <c s="86" t="str">
        <f>IF('S.D.PASTE SHEET'!U987="","",'S.D.PASTE SHEET'!U987)</f>
        <v/>
      </c>
      <c s="86" t="str">
        <f>IF('S.D.PASTE SHEET'!V987="","",'S.D.PASTE SHEET'!V987)</f>
        <v/>
      </c>
      <c s="86" t="str">
        <f>IF('S.D.PASTE SHEET'!W987="","",'S.D.PASTE SHEET'!W987)</f>
        <v/>
      </c>
      <c s="86" t="str">
        <f>IF('S.D.PASTE SHEET'!X987="","",'S.D.PASTE SHEET'!X987)</f>
        <v/>
      </c>
      <c s="86" t="str">
        <f>IF('S.D.PASTE SHEET'!Y987="","",'S.D.PASTE SHEET'!Y987)</f>
        <v/>
      </c>
      <c s="86" t="str">
        <f>IF('S.D.PASTE SHEET'!Z987="","",'S.D.PASTE SHEET'!Z987)</f>
        <v/>
      </c>
      <c s="86" t="str">
        <f>IF('S.D.PASTE SHEET'!AA987="","",'S.D.PASTE SHEET'!AA987)</f>
        <v/>
      </c>
      <c s="86" t="str">
        <f>IF('S.D.PASTE SHEET'!AB987="","",'S.D.PASTE SHEET'!AB987)</f>
        <v/>
      </c>
      <c s="86" t="str">
        <f>IF('S.D.PASTE SHEET'!AC987="","",'S.D.PASTE SHEET'!AC987)</f>
        <v/>
      </c>
      <c s="86" t="str">
        <f>IF('S.D.PASTE SHEET'!AD987="","",'S.D.PASTE SHEET'!AD987)</f>
        <v/>
      </c>
      <c s="87"/>
      <c s="88" t="str">
        <f>IF(AK987="","",IF(AK987&gt;0,COUNT($AG$2:AG987),""))</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87" s="88" t="str">
        <f>IF(BC987="","",IF(BC987&gt;0,COUNT($AY$2:AY987),""))</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88" spans="1:66" ht="15.75" customHeight="1">
      <c r="A988" s="86" t="str">
        <f>IF('S.D.PASTE SHEET'!A988="","",'S.D.PASTE SHEET'!A988)</f>
        <v/>
      </c>
      <c s="86" t="str">
        <f>IF('S.D.PASTE SHEET'!B988="","",'S.D.PASTE SHEET'!B988)</f>
        <v/>
      </c>
      <c s="86" t="str">
        <f>IF('S.D.PASTE SHEET'!C988="","",'S.D.PASTE SHEET'!C988)</f>
        <v/>
      </c>
      <c s="86" t="str">
        <f>IF('S.D.PASTE SHEET'!D988="","",'S.D.PASTE SHEET'!D988)</f>
        <v/>
      </c>
      <c s="86" t="str">
        <f>IF('S.D.PASTE SHEET'!E988="","",'S.D.PASTE SHEET'!E988)</f>
        <v/>
      </c>
      <c s="86" t="str">
        <f>IF('S.D.PASTE SHEET'!F988="","",'S.D.PASTE SHEET'!F988)</f>
        <v/>
      </c>
      <c s="86" t="str">
        <f>IF('S.D.PASTE SHEET'!G988="","",'S.D.PASTE SHEET'!G988)</f>
        <v/>
      </c>
      <c s="86" t="str">
        <f>IF('S.D.PASTE SHEET'!H988="","",'S.D.PASTE SHEET'!H988)</f>
        <v/>
      </c>
      <c s="86" t="str">
        <f>IF('S.D.PASTE SHEET'!I988="","",'S.D.PASTE SHEET'!I988)</f>
        <v/>
      </c>
      <c s="86" t="str">
        <f>IF('S.D.PASTE SHEET'!J988="","",'S.D.PASTE SHEET'!J988)</f>
        <v/>
      </c>
      <c s="86" t="str">
        <f>IF('S.D.PASTE SHEET'!K988="","",'S.D.PASTE SHEET'!K988)</f>
        <v/>
      </c>
      <c s="86" t="str">
        <f>IF('S.D.PASTE SHEET'!L988="","",'S.D.PASTE SHEET'!L988)</f>
        <v/>
      </c>
      <c s="86" t="str">
        <f>IF('S.D.PASTE SHEET'!M988="","",'S.D.PASTE SHEET'!M988)</f>
        <v/>
      </c>
      <c s="86" t="str">
        <f>IF('S.D.PASTE SHEET'!N988="","",'S.D.PASTE SHEET'!N988)</f>
        <v/>
      </c>
      <c s="86" t="str">
        <f>IF('S.D.PASTE SHEET'!O988="","",'S.D.PASTE SHEET'!O988)</f>
        <v/>
      </c>
      <c s="86" t="str">
        <f>IF('S.D.PASTE SHEET'!P988="","",'S.D.PASTE SHEET'!P988)</f>
        <v/>
      </c>
      <c s="86" t="str">
        <f>IF('S.D.PASTE SHEET'!Q988="","",'S.D.PASTE SHEET'!Q988)</f>
        <v/>
      </c>
      <c s="86" t="str">
        <f>IF('S.D.PASTE SHEET'!R988="","",'S.D.PASTE SHEET'!R988)</f>
        <v/>
      </c>
      <c s="86" t="str">
        <f>IF('S.D.PASTE SHEET'!S988="","",'S.D.PASTE SHEET'!S988)</f>
        <v/>
      </c>
      <c s="86" t="str">
        <f>IF('S.D.PASTE SHEET'!T988="","",'S.D.PASTE SHEET'!T988)</f>
        <v/>
      </c>
      <c s="86" t="str">
        <f>IF('S.D.PASTE SHEET'!U988="","",'S.D.PASTE SHEET'!U988)</f>
        <v/>
      </c>
      <c s="86" t="str">
        <f>IF('S.D.PASTE SHEET'!V988="","",'S.D.PASTE SHEET'!V988)</f>
        <v/>
      </c>
      <c s="86" t="str">
        <f>IF('S.D.PASTE SHEET'!W988="","",'S.D.PASTE SHEET'!W988)</f>
        <v/>
      </c>
      <c s="86" t="str">
        <f>IF('S.D.PASTE SHEET'!X988="","",'S.D.PASTE SHEET'!X988)</f>
        <v/>
      </c>
      <c s="86" t="str">
        <f>IF('S.D.PASTE SHEET'!Y988="","",'S.D.PASTE SHEET'!Y988)</f>
        <v/>
      </c>
      <c s="86" t="str">
        <f>IF('S.D.PASTE SHEET'!Z988="","",'S.D.PASTE SHEET'!Z988)</f>
        <v/>
      </c>
      <c s="86" t="str">
        <f>IF('S.D.PASTE SHEET'!AA988="","",'S.D.PASTE SHEET'!AA988)</f>
        <v/>
      </c>
      <c s="86" t="str">
        <f>IF('S.D.PASTE SHEET'!AB988="","",'S.D.PASTE SHEET'!AB988)</f>
        <v/>
      </c>
      <c s="86" t="str">
        <f>IF('S.D.PASTE SHEET'!AC988="","",'S.D.PASTE SHEET'!AC988)</f>
        <v/>
      </c>
      <c s="86" t="str">
        <f>IF('S.D.PASTE SHEET'!AD988="","",'S.D.PASTE SHEET'!AD988)</f>
        <v/>
      </c>
      <c s="87"/>
      <c s="88" t="str">
        <f>IF(AK988="","",IF(AK988&gt;0,COUNT($AG$2:AG988),""))</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88" s="88" t="str">
        <f>IF(BC988="","",IF(BC988&gt;0,COUNT($AY$2:AY988),""))</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89" spans="1:66" ht="15.75" customHeight="1">
      <c r="A989" s="86" t="str">
        <f>IF('S.D.PASTE SHEET'!A989="","",'S.D.PASTE SHEET'!A989)</f>
        <v/>
      </c>
      <c s="86" t="str">
        <f>IF('S.D.PASTE SHEET'!B989="","",'S.D.PASTE SHEET'!B989)</f>
        <v/>
      </c>
      <c s="86" t="str">
        <f>IF('S.D.PASTE SHEET'!C989="","",'S.D.PASTE SHEET'!C989)</f>
        <v/>
      </c>
      <c s="86" t="str">
        <f>IF('S.D.PASTE SHEET'!D989="","",'S.D.PASTE SHEET'!D989)</f>
        <v/>
      </c>
      <c s="86" t="str">
        <f>IF('S.D.PASTE SHEET'!E989="","",'S.D.PASTE SHEET'!E989)</f>
        <v/>
      </c>
      <c s="86" t="str">
        <f>IF('S.D.PASTE SHEET'!F989="","",'S.D.PASTE SHEET'!F989)</f>
        <v/>
      </c>
      <c s="86" t="str">
        <f>IF('S.D.PASTE SHEET'!G989="","",'S.D.PASTE SHEET'!G989)</f>
        <v/>
      </c>
      <c s="86" t="str">
        <f>IF('S.D.PASTE SHEET'!H989="","",'S.D.PASTE SHEET'!H989)</f>
        <v/>
      </c>
      <c s="86" t="str">
        <f>IF('S.D.PASTE SHEET'!I989="","",'S.D.PASTE SHEET'!I989)</f>
        <v/>
      </c>
      <c s="86" t="str">
        <f>IF('S.D.PASTE SHEET'!J989="","",'S.D.PASTE SHEET'!J989)</f>
        <v/>
      </c>
      <c s="86" t="str">
        <f>IF('S.D.PASTE SHEET'!K989="","",'S.D.PASTE SHEET'!K989)</f>
        <v/>
      </c>
      <c s="86" t="str">
        <f>IF('S.D.PASTE SHEET'!L989="","",'S.D.PASTE SHEET'!L989)</f>
        <v/>
      </c>
      <c s="86" t="str">
        <f>IF('S.D.PASTE SHEET'!M989="","",'S.D.PASTE SHEET'!M989)</f>
        <v/>
      </c>
      <c s="86" t="str">
        <f>IF('S.D.PASTE SHEET'!N989="","",'S.D.PASTE SHEET'!N989)</f>
        <v/>
      </c>
      <c s="86" t="str">
        <f>IF('S.D.PASTE SHEET'!O989="","",'S.D.PASTE SHEET'!O989)</f>
        <v/>
      </c>
      <c s="86" t="str">
        <f>IF('S.D.PASTE SHEET'!P989="","",'S.D.PASTE SHEET'!P989)</f>
        <v/>
      </c>
      <c s="86" t="str">
        <f>IF('S.D.PASTE SHEET'!Q989="","",'S.D.PASTE SHEET'!Q989)</f>
        <v/>
      </c>
      <c s="86" t="str">
        <f>IF('S.D.PASTE SHEET'!R989="","",'S.D.PASTE SHEET'!R989)</f>
        <v/>
      </c>
      <c s="86" t="str">
        <f>IF('S.D.PASTE SHEET'!S989="","",'S.D.PASTE SHEET'!S989)</f>
        <v/>
      </c>
      <c s="86" t="str">
        <f>IF('S.D.PASTE SHEET'!T989="","",'S.D.PASTE SHEET'!T989)</f>
        <v/>
      </c>
      <c s="86" t="str">
        <f>IF('S.D.PASTE SHEET'!U989="","",'S.D.PASTE SHEET'!U989)</f>
        <v/>
      </c>
      <c s="86" t="str">
        <f>IF('S.D.PASTE SHEET'!V989="","",'S.D.PASTE SHEET'!V989)</f>
        <v/>
      </c>
      <c s="86" t="str">
        <f>IF('S.D.PASTE SHEET'!W989="","",'S.D.PASTE SHEET'!W989)</f>
        <v/>
      </c>
      <c s="86" t="str">
        <f>IF('S.D.PASTE SHEET'!X989="","",'S.D.PASTE SHEET'!X989)</f>
        <v/>
      </c>
      <c s="86" t="str">
        <f>IF('S.D.PASTE SHEET'!Y989="","",'S.D.PASTE SHEET'!Y989)</f>
        <v/>
      </c>
      <c s="86" t="str">
        <f>IF('S.D.PASTE SHEET'!Z989="","",'S.D.PASTE SHEET'!Z989)</f>
        <v/>
      </c>
      <c s="86" t="str">
        <f>IF('S.D.PASTE SHEET'!AA989="","",'S.D.PASTE SHEET'!AA989)</f>
        <v/>
      </c>
      <c s="86" t="str">
        <f>IF('S.D.PASTE SHEET'!AB989="","",'S.D.PASTE SHEET'!AB989)</f>
        <v/>
      </c>
      <c s="86" t="str">
        <f>IF('S.D.PASTE SHEET'!AC989="","",'S.D.PASTE SHEET'!AC989)</f>
        <v/>
      </c>
      <c s="86" t="str">
        <f>IF('S.D.PASTE SHEET'!AD989="","",'S.D.PASTE SHEET'!AD989)</f>
        <v/>
      </c>
      <c s="87"/>
      <c s="88" t="str">
        <f>IF(AK989="","",IF(AK989&gt;0,COUNT($AG$2:AG989),""))</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89" s="88" t="str">
        <f>IF(BC989="","",IF(BC989&gt;0,COUNT($AY$2:AY989),""))</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90" spans="1:66" ht="15.75" customHeight="1">
      <c r="A990" s="86" t="str">
        <f>IF('S.D.PASTE SHEET'!A990="","",'S.D.PASTE SHEET'!A990)</f>
        <v/>
      </c>
      <c s="86" t="str">
        <f>IF('S.D.PASTE SHEET'!B990="","",'S.D.PASTE SHEET'!B990)</f>
        <v/>
      </c>
      <c s="86" t="str">
        <f>IF('S.D.PASTE SHEET'!C990="","",'S.D.PASTE SHEET'!C990)</f>
        <v/>
      </c>
      <c s="86" t="str">
        <f>IF('S.D.PASTE SHEET'!D990="","",'S.D.PASTE SHEET'!D990)</f>
        <v/>
      </c>
      <c s="86" t="str">
        <f>IF('S.D.PASTE SHEET'!E990="","",'S.D.PASTE SHEET'!E990)</f>
        <v/>
      </c>
      <c s="86" t="str">
        <f>IF('S.D.PASTE SHEET'!F990="","",'S.D.PASTE SHEET'!F990)</f>
        <v/>
      </c>
      <c s="86" t="str">
        <f>IF('S.D.PASTE SHEET'!G990="","",'S.D.PASTE SHEET'!G990)</f>
        <v/>
      </c>
      <c s="86" t="str">
        <f>IF('S.D.PASTE SHEET'!H990="","",'S.D.PASTE SHEET'!H990)</f>
        <v/>
      </c>
      <c s="86" t="str">
        <f>IF('S.D.PASTE SHEET'!I990="","",'S.D.PASTE SHEET'!I990)</f>
        <v/>
      </c>
      <c s="86" t="str">
        <f>IF('S.D.PASTE SHEET'!J990="","",'S.D.PASTE SHEET'!J990)</f>
        <v/>
      </c>
      <c s="86" t="str">
        <f>IF('S.D.PASTE SHEET'!K990="","",'S.D.PASTE SHEET'!K990)</f>
        <v/>
      </c>
      <c s="86" t="str">
        <f>IF('S.D.PASTE SHEET'!L990="","",'S.D.PASTE SHEET'!L990)</f>
        <v/>
      </c>
      <c s="86" t="str">
        <f>IF('S.D.PASTE SHEET'!M990="","",'S.D.PASTE SHEET'!M990)</f>
        <v/>
      </c>
      <c s="86" t="str">
        <f>IF('S.D.PASTE SHEET'!N990="","",'S.D.PASTE SHEET'!N990)</f>
        <v/>
      </c>
      <c s="86" t="str">
        <f>IF('S.D.PASTE SHEET'!O990="","",'S.D.PASTE SHEET'!O990)</f>
        <v/>
      </c>
      <c s="86" t="str">
        <f>IF('S.D.PASTE SHEET'!P990="","",'S.D.PASTE SHEET'!P990)</f>
        <v/>
      </c>
      <c s="86" t="str">
        <f>IF('S.D.PASTE SHEET'!Q990="","",'S.D.PASTE SHEET'!Q990)</f>
        <v/>
      </c>
      <c s="86" t="str">
        <f>IF('S.D.PASTE SHEET'!R990="","",'S.D.PASTE SHEET'!R990)</f>
        <v/>
      </c>
      <c s="86" t="str">
        <f>IF('S.D.PASTE SHEET'!S990="","",'S.D.PASTE SHEET'!S990)</f>
        <v/>
      </c>
      <c s="86" t="str">
        <f>IF('S.D.PASTE SHEET'!T990="","",'S.D.PASTE SHEET'!T990)</f>
        <v/>
      </c>
      <c s="86" t="str">
        <f>IF('S.D.PASTE SHEET'!U990="","",'S.D.PASTE SHEET'!U990)</f>
        <v/>
      </c>
      <c s="86" t="str">
        <f>IF('S.D.PASTE SHEET'!V990="","",'S.D.PASTE SHEET'!V990)</f>
        <v/>
      </c>
      <c s="86" t="str">
        <f>IF('S.D.PASTE SHEET'!W990="","",'S.D.PASTE SHEET'!W990)</f>
        <v/>
      </c>
      <c s="86" t="str">
        <f>IF('S.D.PASTE SHEET'!X990="","",'S.D.PASTE SHEET'!X990)</f>
        <v/>
      </c>
      <c s="86" t="str">
        <f>IF('S.D.PASTE SHEET'!Y990="","",'S.D.PASTE SHEET'!Y990)</f>
        <v/>
      </c>
      <c s="86" t="str">
        <f>IF('S.D.PASTE SHEET'!Z990="","",'S.D.PASTE SHEET'!Z990)</f>
        <v/>
      </c>
      <c s="86" t="str">
        <f>IF('S.D.PASTE SHEET'!AA990="","",'S.D.PASTE SHEET'!AA990)</f>
        <v/>
      </c>
      <c s="86" t="str">
        <f>IF('S.D.PASTE SHEET'!AB990="","",'S.D.PASTE SHEET'!AB990)</f>
        <v/>
      </c>
      <c s="86" t="str">
        <f>IF('S.D.PASTE SHEET'!AC990="","",'S.D.PASTE SHEET'!AC990)</f>
        <v/>
      </c>
      <c s="86" t="str">
        <f>IF('S.D.PASTE SHEET'!AD990="","",'S.D.PASTE SHEET'!AD990)</f>
        <v/>
      </c>
      <c s="87"/>
      <c s="88" t="str">
        <f>IF(AK990="","",IF(AK990&gt;0,COUNT($AG$2:AG990),""))</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90" s="88" t="str">
        <f>IF(BC990="","",IF(BC990&gt;0,COUNT($AY$2:AY990),""))</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91" spans="1:66" ht="15.75" customHeight="1">
      <c r="A991" s="86" t="str">
        <f>IF('S.D.PASTE SHEET'!A991="","",'S.D.PASTE SHEET'!A991)</f>
        <v/>
      </c>
      <c s="86" t="str">
        <f>IF('S.D.PASTE SHEET'!B991="","",'S.D.PASTE SHEET'!B991)</f>
        <v/>
      </c>
      <c s="86" t="str">
        <f>IF('S.D.PASTE SHEET'!C991="","",'S.D.PASTE SHEET'!C991)</f>
        <v/>
      </c>
      <c s="86" t="str">
        <f>IF('S.D.PASTE SHEET'!D991="","",'S.D.PASTE SHEET'!D991)</f>
        <v/>
      </c>
      <c s="86" t="str">
        <f>IF('S.D.PASTE SHEET'!E991="","",'S.D.PASTE SHEET'!E991)</f>
        <v/>
      </c>
      <c s="86" t="str">
        <f>IF('S.D.PASTE SHEET'!F991="","",'S.D.PASTE SHEET'!F991)</f>
        <v/>
      </c>
      <c s="86" t="str">
        <f>IF('S.D.PASTE SHEET'!G991="","",'S.D.PASTE SHEET'!G991)</f>
        <v/>
      </c>
      <c s="86" t="str">
        <f>IF('S.D.PASTE SHEET'!H991="","",'S.D.PASTE SHEET'!H991)</f>
        <v/>
      </c>
      <c s="86" t="str">
        <f>IF('S.D.PASTE SHEET'!I991="","",'S.D.PASTE SHEET'!I991)</f>
        <v/>
      </c>
      <c s="86" t="str">
        <f>IF('S.D.PASTE SHEET'!J991="","",'S.D.PASTE SHEET'!J991)</f>
        <v/>
      </c>
      <c s="86" t="str">
        <f>IF('S.D.PASTE SHEET'!K991="","",'S.D.PASTE SHEET'!K991)</f>
        <v/>
      </c>
      <c s="86" t="str">
        <f>IF('S.D.PASTE SHEET'!L991="","",'S.D.PASTE SHEET'!L991)</f>
        <v/>
      </c>
      <c s="86" t="str">
        <f>IF('S.D.PASTE SHEET'!M991="","",'S.D.PASTE SHEET'!M991)</f>
        <v/>
      </c>
      <c s="86" t="str">
        <f>IF('S.D.PASTE SHEET'!N991="","",'S.D.PASTE SHEET'!N991)</f>
        <v/>
      </c>
      <c s="86" t="str">
        <f>IF('S.D.PASTE SHEET'!O991="","",'S.D.PASTE SHEET'!O991)</f>
        <v/>
      </c>
      <c s="86" t="str">
        <f>IF('S.D.PASTE SHEET'!P991="","",'S.D.PASTE SHEET'!P991)</f>
        <v/>
      </c>
      <c s="86" t="str">
        <f>IF('S.D.PASTE SHEET'!Q991="","",'S.D.PASTE SHEET'!Q991)</f>
        <v/>
      </c>
      <c s="86" t="str">
        <f>IF('S.D.PASTE SHEET'!R991="","",'S.D.PASTE SHEET'!R991)</f>
        <v/>
      </c>
      <c s="86" t="str">
        <f>IF('S.D.PASTE SHEET'!S991="","",'S.D.PASTE SHEET'!S991)</f>
        <v/>
      </c>
      <c s="86" t="str">
        <f>IF('S.D.PASTE SHEET'!T991="","",'S.D.PASTE SHEET'!T991)</f>
        <v/>
      </c>
      <c s="86" t="str">
        <f>IF('S.D.PASTE SHEET'!U991="","",'S.D.PASTE SHEET'!U991)</f>
        <v/>
      </c>
      <c s="86" t="str">
        <f>IF('S.D.PASTE SHEET'!V991="","",'S.D.PASTE SHEET'!V991)</f>
        <v/>
      </c>
      <c s="86" t="str">
        <f>IF('S.D.PASTE SHEET'!W991="","",'S.D.PASTE SHEET'!W991)</f>
        <v/>
      </c>
      <c s="86" t="str">
        <f>IF('S.D.PASTE SHEET'!X991="","",'S.D.PASTE SHEET'!X991)</f>
        <v/>
      </c>
      <c s="86" t="str">
        <f>IF('S.D.PASTE SHEET'!Y991="","",'S.D.PASTE SHEET'!Y991)</f>
        <v/>
      </c>
      <c s="86" t="str">
        <f>IF('S.D.PASTE SHEET'!Z991="","",'S.D.PASTE SHEET'!Z991)</f>
        <v/>
      </c>
      <c s="86" t="str">
        <f>IF('S.D.PASTE SHEET'!AA991="","",'S.D.PASTE SHEET'!AA991)</f>
        <v/>
      </c>
      <c s="86" t="str">
        <f>IF('S.D.PASTE SHEET'!AB991="","",'S.D.PASTE SHEET'!AB991)</f>
        <v/>
      </c>
      <c s="86" t="str">
        <f>IF('S.D.PASTE SHEET'!AC991="","",'S.D.PASTE SHEET'!AC991)</f>
        <v/>
      </c>
      <c s="86" t="str">
        <f>IF('S.D.PASTE SHEET'!AD991="","",'S.D.PASTE SHEET'!AD991)</f>
        <v/>
      </c>
      <c s="87"/>
      <c s="88" t="str">
        <f>IF(AK991="","",IF(AK991&gt;0,COUNT($AG$2:AG991),""))</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91" s="88" t="str">
        <f>IF(BC991="","",IF(BC991&gt;0,COUNT($AY$2:AY991),""))</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92" spans="1:66" ht="15.75" customHeight="1">
      <c r="A992" s="86" t="str">
        <f>IF('S.D.PASTE SHEET'!A992="","",'S.D.PASTE SHEET'!A992)</f>
        <v/>
      </c>
      <c s="86" t="str">
        <f>IF('S.D.PASTE SHEET'!B992="","",'S.D.PASTE SHEET'!B992)</f>
        <v/>
      </c>
      <c s="86" t="str">
        <f>IF('S.D.PASTE SHEET'!C992="","",'S.D.PASTE SHEET'!C992)</f>
        <v/>
      </c>
      <c s="86" t="str">
        <f>IF('S.D.PASTE SHEET'!D992="","",'S.D.PASTE SHEET'!D992)</f>
        <v/>
      </c>
      <c s="86" t="str">
        <f>IF('S.D.PASTE SHEET'!E992="","",'S.D.PASTE SHEET'!E992)</f>
        <v/>
      </c>
      <c s="86" t="str">
        <f>IF('S.D.PASTE SHEET'!F992="","",'S.D.PASTE SHEET'!F992)</f>
        <v/>
      </c>
      <c s="86" t="str">
        <f>IF('S.D.PASTE SHEET'!G992="","",'S.D.PASTE SHEET'!G992)</f>
        <v/>
      </c>
      <c s="86" t="str">
        <f>IF('S.D.PASTE SHEET'!H992="","",'S.D.PASTE SHEET'!H992)</f>
        <v/>
      </c>
      <c s="86" t="str">
        <f>IF('S.D.PASTE SHEET'!I992="","",'S.D.PASTE SHEET'!I992)</f>
        <v/>
      </c>
      <c s="86" t="str">
        <f>IF('S.D.PASTE SHEET'!J992="","",'S.D.PASTE SHEET'!J992)</f>
        <v/>
      </c>
      <c s="86" t="str">
        <f>IF('S.D.PASTE SHEET'!K992="","",'S.D.PASTE SHEET'!K992)</f>
        <v/>
      </c>
      <c s="86" t="str">
        <f>IF('S.D.PASTE SHEET'!L992="","",'S.D.PASTE SHEET'!L992)</f>
        <v/>
      </c>
      <c s="86" t="str">
        <f>IF('S.D.PASTE SHEET'!M992="","",'S.D.PASTE SHEET'!M992)</f>
        <v/>
      </c>
      <c s="86" t="str">
        <f>IF('S.D.PASTE SHEET'!N992="","",'S.D.PASTE SHEET'!N992)</f>
        <v/>
      </c>
      <c s="86" t="str">
        <f>IF('S.D.PASTE SHEET'!O992="","",'S.D.PASTE SHEET'!O992)</f>
        <v/>
      </c>
      <c s="86" t="str">
        <f>IF('S.D.PASTE SHEET'!P992="","",'S.D.PASTE SHEET'!P992)</f>
        <v/>
      </c>
      <c s="86" t="str">
        <f>IF('S.D.PASTE SHEET'!Q992="","",'S.D.PASTE SHEET'!Q992)</f>
        <v/>
      </c>
      <c s="86" t="str">
        <f>IF('S.D.PASTE SHEET'!R992="","",'S.D.PASTE SHEET'!R992)</f>
        <v/>
      </c>
      <c s="86" t="str">
        <f>IF('S.D.PASTE SHEET'!S992="","",'S.D.PASTE SHEET'!S992)</f>
        <v/>
      </c>
      <c s="86" t="str">
        <f>IF('S.D.PASTE SHEET'!T992="","",'S.D.PASTE SHEET'!T992)</f>
        <v/>
      </c>
      <c s="86" t="str">
        <f>IF('S.D.PASTE SHEET'!U992="","",'S.D.PASTE SHEET'!U992)</f>
        <v/>
      </c>
      <c s="86" t="str">
        <f>IF('S.D.PASTE SHEET'!V992="","",'S.D.PASTE SHEET'!V992)</f>
        <v/>
      </c>
      <c s="86" t="str">
        <f>IF('S.D.PASTE SHEET'!W992="","",'S.D.PASTE SHEET'!W992)</f>
        <v/>
      </c>
      <c s="86" t="str">
        <f>IF('S.D.PASTE SHEET'!X992="","",'S.D.PASTE SHEET'!X992)</f>
        <v/>
      </c>
      <c s="86" t="str">
        <f>IF('S.D.PASTE SHEET'!Y992="","",'S.D.PASTE SHEET'!Y992)</f>
        <v/>
      </c>
      <c s="86" t="str">
        <f>IF('S.D.PASTE SHEET'!Z992="","",'S.D.PASTE SHEET'!Z992)</f>
        <v/>
      </c>
      <c s="86" t="str">
        <f>IF('S.D.PASTE SHEET'!AA992="","",'S.D.PASTE SHEET'!AA992)</f>
        <v/>
      </c>
      <c s="86" t="str">
        <f>IF('S.D.PASTE SHEET'!AB992="","",'S.D.PASTE SHEET'!AB992)</f>
        <v/>
      </c>
      <c s="86" t="str">
        <f>IF('S.D.PASTE SHEET'!AC992="","",'S.D.PASTE SHEET'!AC992)</f>
        <v/>
      </c>
      <c s="86" t="str">
        <f>IF('S.D.PASTE SHEET'!AD992="","",'S.D.PASTE SHEET'!AD992)</f>
        <v/>
      </c>
      <c s="87"/>
      <c s="88" t="str">
        <f>IF(AK992="","",IF(AK992&gt;0,COUNT($AG$2:AG992),""))</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92" s="88" t="str">
        <f>IF(BC992="","",IF(BC992&gt;0,COUNT($AY$2:AY992),""))</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93" spans="1:66" ht="15.75" customHeight="1">
      <c r="A993" s="86" t="str">
        <f>IF('S.D.PASTE SHEET'!A993="","",'S.D.PASTE SHEET'!A993)</f>
        <v/>
      </c>
      <c s="86" t="str">
        <f>IF('S.D.PASTE SHEET'!B993="","",'S.D.PASTE SHEET'!B993)</f>
        <v/>
      </c>
      <c s="86" t="str">
        <f>IF('S.D.PASTE SHEET'!C993="","",'S.D.PASTE SHEET'!C993)</f>
        <v/>
      </c>
      <c s="86" t="str">
        <f>IF('S.D.PASTE SHEET'!D993="","",'S.D.PASTE SHEET'!D993)</f>
        <v/>
      </c>
      <c s="86" t="str">
        <f>IF('S.D.PASTE SHEET'!E993="","",'S.D.PASTE SHEET'!E993)</f>
        <v/>
      </c>
      <c s="86" t="str">
        <f>IF('S.D.PASTE SHEET'!F993="","",'S.D.PASTE SHEET'!F993)</f>
        <v/>
      </c>
      <c s="86" t="str">
        <f>IF('S.D.PASTE SHEET'!G993="","",'S.D.PASTE SHEET'!G993)</f>
        <v/>
      </c>
      <c s="86" t="str">
        <f>IF('S.D.PASTE SHEET'!H993="","",'S.D.PASTE SHEET'!H993)</f>
        <v/>
      </c>
      <c s="86" t="str">
        <f>IF('S.D.PASTE SHEET'!I993="","",'S.D.PASTE SHEET'!I993)</f>
        <v/>
      </c>
      <c s="86" t="str">
        <f>IF('S.D.PASTE SHEET'!J993="","",'S.D.PASTE SHEET'!J993)</f>
        <v/>
      </c>
      <c s="86" t="str">
        <f>IF('S.D.PASTE SHEET'!K993="","",'S.D.PASTE SHEET'!K993)</f>
        <v/>
      </c>
      <c s="86" t="str">
        <f>IF('S.D.PASTE SHEET'!L993="","",'S.D.PASTE SHEET'!L993)</f>
        <v/>
      </c>
      <c s="86" t="str">
        <f>IF('S.D.PASTE SHEET'!M993="","",'S.D.PASTE SHEET'!M993)</f>
        <v/>
      </c>
      <c s="86" t="str">
        <f>IF('S.D.PASTE SHEET'!N993="","",'S.D.PASTE SHEET'!N993)</f>
        <v/>
      </c>
      <c s="86" t="str">
        <f>IF('S.D.PASTE SHEET'!O993="","",'S.D.PASTE SHEET'!O993)</f>
        <v/>
      </c>
      <c s="86" t="str">
        <f>IF('S.D.PASTE SHEET'!P993="","",'S.D.PASTE SHEET'!P993)</f>
        <v/>
      </c>
      <c s="86" t="str">
        <f>IF('S.D.PASTE SHEET'!Q993="","",'S.D.PASTE SHEET'!Q993)</f>
        <v/>
      </c>
      <c s="86" t="str">
        <f>IF('S.D.PASTE SHEET'!R993="","",'S.D.PASTE SHEET'!R993)</f>
        <v/>
      </c>
      <c s="86" t="str">
        <f>IF('S.D.PASTE SHEET'!S993="","",'S.D.PASTE SHEET'!S993)</f>
        <v/>
      </c>
      <c s="86" t="str">
        <f>IF('S.D.PASTE SHEET'!T993="","",'S.D.PASTE SHEET'!T993)</f>
        <v/>
      </c>
      <c s="86" t="str">
        <f>IF('S.D.PASTE SHEET'!U993="","",'S.D.PASTE SHEET'!U993)</f>
        <v/>
      </c>
      <c s="86" t="str">
        <f>IF('S.D.PASTE SHEET'!V993="","",'S.D.PASTE SHEET'!V993)</f>
        <v/>
      </c>
      <c s="86" t="str">
        <f>IF('S.D.PASTE SHEET'!W993="","",'S.D.PASTE SHEET'!W993)</f>
        <v/>
      </c>
      <c s="86" t="str">
        <f>IF('S.D.PASTE SHEET'!X993="","",'S.D.PASTE SHEET'!X993)</f>
        <v/>
      </c>
      <c s="86" t="str">
        <f>IF('S.D.PASTE SHEET'!Y993="","",'S.D.PASTE SHEET'!Y993)</f>
        <v/>
      </c>
      <c s="86" t="str">
        <f>IF('S.D.PASTE SHEET'!Z993="","",'S.D.PASTE SHEET'!Z993)</f>
        <v/>
      </c>
      <c s="86" t="str">
        <f>IF('S.D.PASTE SHEET'!AA993="","",'S.D.PASTE SHEET'!AA993)</f>
        <v/>
      </c>
      <c s="86" t="str">
        <f>IF('S.D.PASTE SHEET'!AB993="","",'S.D.PASTE SHEET'!AB993)</f>
        <v/>
      </c>
      <c s="86" t="str">
        <f>IF('S.D.PASTE SHEET'!AC993="","",'S.D.PASTE SHEET'!AC993)</f>
        <v/>
      </c>
      <c s="86" t="str">
        <f>IF('S.D.PASTE SHEET'!AD993="","",'S.D.PASTE SHEET'!AD993)</f>
        <v/>
      </c>
      <c s="87"/>
      <c s="88" t="str">
        <f>IF(AK993="","",IF(AK993&gt;0,COUNT($AG$2:AG993),""))</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93" s="88" t="str">
        <f>IF(BC993="","",IF(BC993&gt;0,COUNT($AY$2:AY993),""))</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94" spans="1:66" ht="15.75" customHeight="1">
      <c r="A994" s="86" t="str">
        <f>IF('S.D.PASTE SHEET'!A994="","",'S.D.PASTE SHEET'!A994)</f>
        <v/>
      </c>
      <c s="86" t="str">
        <f>IF('S.D.PASTE SHEET'!B994="","",'S.D.PASTE SHEET'!B994)</f>
        <v/>
      </c>
      <c s="86" t="str">
        <f>IF('S.D.PASTE SHEET'!C994="","",'S.D.PASTE SHEET'!C994)</f>
        <v/>
      </c>
      <c s="86" t="str">
        <f>IF('S.D.PASTE SHEET'!D994="","",'S.D.PASTE SHEET'!D994)</f>
        <v/>
      </c>
      <c s="86" t="str">
        <f>IF('S.D.PASTE SHEET'!E994="","",'S.D.PASTE SHEET'!E994)</f>
        <v/>
      </c>
      <c s="86" t="str">
        <f>IF('S.D.PASTE SHEET'!F994="","",'S.D.PASTE SHEET'!F994)</f>
        <v/>
      </c>
      <c s="86" t="str">
        <f>IF('S.D.PASTE SHEET'!G994="","",'S.D.PASTE SHEET'!G994)</f>
        <v/>
      </c>
      <c s="86" t="str">
        <f>IF('S.D.PASTE SHEET'!H994="","",'S.D.PASTE SHEET'!H994)</f>
        <v/>
      </c>
      <c s="86" t="str">
        <f>IF('S.D.PASTE SHEET'!I994="","",'S.D.PASTE SHEET'!I994)</f>
        <v/>
      </c>
      <c s="86" t="str">
        <f>IF('S.D.PASTE SHEET'!J994="","",'S.D.PASTE SHEET'!J994)</f>
        <v/>
      </c>
      <c s="86" t="str">
        <f>IF('S.D.PASTE SHEET'!K994="","",'S.D.PASTE SHEET'!K994)</f>
        <v/>
      </c>
      <c s="86" t="str">
        <f>IF('S.D.PASTE SHEET'!L994="","",'S.D.PASTE SHEET'!L994)</f>
        <v/>
      </c>
      <c s="86" t="str">
        <f>IF('S.D.PASTE SHEET'!M994="","",'S.D.PASTE SHEET'!M994)</f>
        <v/>
      </c>
      <c s="86" t="str">
        <f>IF('S.D.PASTE SHEET'!N994="","",'S.D.PASTE SHEET'!N994)</f>
        <v/>
      </c>
      <c s="86" t="str">
        <f>IF('S.D.PASTE SHEET'!O994="","",'S.D.PASTE SHEET'!O994)</f>
        <v/>
      </c>
      <c s="86" t="str">
        <f>IF('S.D.PASTE SHEET'!P994="","",'S.D.PASTE SHEET'!P994)</f>
        <v/>
      </c>
      <c s="86" t="str">
        <f>IF('S.D.PASTE SHEET'!Q994="","",'S.D.PASTE SHEET'!Q994)</f>
        <v/>
      </c>
      <c s="86" t="str">
        <f>IF('S.D.PASTE SHEET'!R994="","",'S.D.PASTE SHEET'!R994)</f>
        <v/>
      </c>
      <c s="86" t="str">
        <f>IF('S.D.PASTE SHEET'!S994="","",'S.D.PASTE SHEET'!S994)</f>
        <v/>
      </c>
      <c s="86" t="str">
        <f>IF('S.D.PASTE SHEET'!T994="","",'S.D.PASTE SHEET'!T994)</f>
        <v/>
      </c>
      <c s="86" t="str">
        <f>IF('S.D.PASTE SHEET'!U994="","",'S.D.PASTE SHEET'!U994)</f>
        <v/>
      </c>
      <c s="86" t="str">
        <f>IF('S.D.PASTE SHEET'!V994="","",'S.D.PASTE SHEET'!V994)</f>
        <v/>
      </c>
      <c s="86" t="str">
        <f>IF('S.D.PASTE SHEET'!W994="","",'S.D.PASTE SHEET'!W994)</f>
        <v/>
      </c>
      <c s="86" t="str">
        <f>IF('S.D.PASTE SHEET'!X994="","",'S.D.PASTE SHEET'!X994)</f>
        <v/>
      </c>
      <c s="86" t="str">
        <f>IF('S.D.PASTE SHEET'!Y994="","",'S.D.PASTE SHEET'!Y994)</f>
        <v/>
      </c>
      <c s="86" t="str">
        <f>IF('S.D.PASTE SHEET'!Z994="","",'S.D.PASTE SHEET'!Z994)</f>
        <v/>
      </c>
      <c s="86" t="str">
        <f>IF('S.D.PASTE SHEET'!AA994="","",'S.D.PASTE SHEET'!AA994)</f>
        <v/>
      </c>
      <c s="86" t="str">
        <f>IF('S.D.PASTE SHEET'!AB994="","",'S.D.PASTE SHEET'!AB994)</f>
        <v/>
      </c>
      <c s="86" t="str">
        <f>IF('S.D.PASTE SHEET'!AC994="","",'S.D.PASTE SHEET'!AC994)</f>
        <v/>
      </c>
      <c s="86" t="str">
        <f>IF('S.D.PASTE SHEET'!AD994="","",'S.D.PASTE SHEET'!AD994)</f>
        <v/>
      </c>
      <c s="87"/>
      <c s="88" t="str">
        <f>IF(AK994="","",IF(AK994&gt;0,COUNT($AG$2:AG994),""))</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94" s="88" t="str">
        <f>IF(BC994="","",IF(BC994&gt;0,COUNT($AY$2:AY994),""))</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95" spans="1:66" ht="15.75" customHeight="1">
      <c r="A995" s="86" t="str">
        <f>IF('S.D.PASTE SHEET'!A995="","",'S.D.PASTE SHEET'!A995)</f>
        <v/>
      </c>
      <c s="86" t="str">
        <f>IF('S.D.PASTE SHEET'!B995="","",'S.D.PASTE SHEET'!B995)</f>
        <v/>
      </c>
      <c s="86" t="str">
        <f>IF('S.D.PASTE SHEET'!C995="","",'S.D.PASTE SHEET'!C995)</f>
        <v/>
      </c>
      <c s="86" t="str">
        <f>IF('S.D.PASTE SHEET'!D995="","",'S.D.PASTE SHEET'!D995)</f>
        <v/>
      </c>
      <c s="86" t="str">
        <f>IF('S.D.PASTE SHEET'!E995="","",'S.D.PASTE SHEET'!E995)</f>
        <v/>
      </c>
      <c s="86" t="str">
        <f>IF('S.D.PASTE SHEET'!F995="","",'S.D.PASTE SHEET'!F995)</f>
        <v/>
      </c>
      <c s="86" t="str">
        <f>IF('S.D.PASTE SHEET'!G995="","",'S.D.PASTE SHEET'!G995)</f>
        <v/>
      </c>
      <c s="86" t="str">
        <f>IF('S.D.PASTE SHEET'!H995="","",'S.D.PASTE SHEET'!H995)</f>
        <v/>
      </c>
      <c s="86" t="str">
        <f>IF('S.D.PASTE SHEET'!I995="","",'S.D.PASTE SHEET'!I995)</f>
        <v/>
      </c>
      <c s="86" t="str">
        <f>IF('S.D.PASTE SHEET'!J995="","",'S.D.PASTE SHEET'!J995)</f>
        <v/>
      </c>
      <c s="86" t="str">
        <f>IF('S.D.PASTE SHEET'!K995="","",'S.D.PASTE SHEET'!K995)</f>
        <v/>
      </c>
      <c s="86" t="str">
        <f>IF('S.D.PASTE SHEET'!L995="","",'S.D.PASTE SHEET'!L995)</f>
        <v/>
      </c>
      <c s="86" t="str">
        <f>IF('S.D.PASTE SHEET'!M995="","",'S.D.PASTE SHEET'!M995)</f>
        <v/>
      </c>
      <c s="86" t="str">
        <f>IF('S.D.PASTE SHEET'!N995="","",'S.D.PASTE SHEET'!N995)</f>
        <v/>
      </c>
      <c s="86" t="str">
        <f>IF('S.D.PASTE SHEET'!O995="","",'S.D.PASTE SHEET'!O995)</f>
        <v/>
      </c>
      <c s="86" t="str">
        <f>IF('S.D.PASTE SHEET'!P995="","",'S.D.PASTE SHEET'!P995)</f>
        <v/>
      </c>
      <c s="86" t="str">
        <f>IF('S.D.PASTE SHEET'!Q995="","",'S.D.PASTE SHEET'!Q995)</f>
        <v/>
      </c>
      <c s="86" t="str">
        <f>IF('S.D.PASTE SHEET'!R995="","",'S.D.PASTE SHEET'!R995)</f>
        <v/>
      </c>
      <c s="86" t="str">
        <f>IF('S.D.PASTE SHEET'!S995="","",'S.D.PASTE SHEET'!S995)</f>
        <v/>
      </c>
      <c s="86" t="str">
        <f>IF('S.D.PASTE SHEET'!T995="","",'S.D.PASTE SHEET'!T995)</f>
        <v/>
      </c>
      <c s="86" t="str">
        <f>IF('S.D.PASTE SHEET'!U995="","",'S.D.PASTE SHEET'!U995)</f>
        <v/>
      </c>
      <c s="86" t="str">
        <f>IF('S.D.PASTE SHEET'!V995="","",'S.D.PASTE SHEET'!V995)</f>
        <v/>
      </c>
      <c s="86" t="str">
        <f>IF('S.D.PASTE SHEET'!W995="","",'S.D.PASTE SHEET'!W995)</f>
        <v/>
      </c>
      <c s="86" t="str">
        <f>IF('S.D.PASTE SHEET'!X995="","",'S.D.PASTE SHEET'!X995)</f>
        <v/>
      </c>
      <c s="86" t="str">
        <f>IF('S.D.PASTE SHEET'!Y995="","",'S.D.PASTE SHEET'!Y995)</f>
        <v/>
      </c>
      <c s="86" t="str">
        <f>IF('S.D.PASTE SHEET'!Z995="","",'S.D.PASTE SHEET'!Z995)</f>
        <v/>
      </c>
      <c s="86" t="str">
        <f>IF('S.D.PASTE SHEET'!AA995="","",'S.D.PASTE SHEET'!AA995)</f>
        <v/>
      </c>
      <c s="86" t="str">
        <f>IF('S.D.PASTE SHEET'!AB995="","",'S.D.PASTE SHEET'!AB995)</f>
        <v/>
      </c>
      <c s="86" t="str">
        <f>IF('S.D.PASTE SHEET'!AC995="","",'S.D.PASTE SHEET'!AC995)</f>
        <v/>
      </c>
      <c s="86" t="str">
        <f>IF('S.D.PASTE SHEET'!AD995="","",'S.D.PASTE SHEET'!AD995)</f>
        <v/>
      </c>
      <c s="87"/>
      <c s="88" t="str">
        <f>IF(AK995="","",IF(AK995&gt;0,COUNT($AG$2:AG995),""))</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95" s="88" t="str">
        <f>IF(BC995="","",IF(BC995&gt;0,COUNT($AY$2:AY995),""))</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96" spans="1:66" ht="15.75" customHeight="1">
      <c r="A996" s="86" t="str">
        <f>IF('S.D.PASTE SHEET'!A996="","",'S.D.PASTE SHEET'!A996)</f>
        <v/>
      </c>
      <c s="86" t="str">
        <f>IF('S.D.PASTE SHEET'!B996="","",'S.D.PASTE SHEET'!B996)</f>
        <v/>
      </c>
      <c s="86" t="str">
        <f>IF('S.D.PASTE SHEET'!C996="","",'S.D.PASTE SHEET'!C996)</f>
        <v/>
      </c>
      <c s="86" t="str">
        <f>IF('S.D.PASTE SHEET'!D996="","",'S.D.PASTE SHEET'!D996)</f>
        <v/>
      </c>
      <c s="86" t="str">
        <f>IF('S.D.PASTE SHEET'!E996="","",'S.D.PASTE SHEET'!E996)</f>
        <v/>
      </c>
      <c s="86" t="str">
        <f>IF('S.D.PASTE SHEET'!F996="","",'S.D.PASTE SHEET'!F996)</f>
        <v/>
      </c>
      <c s="86" t="str">
        <f>IF('S.D.PASTE SHEET'!G996="","",'S.D.PASTE SHEET'!G996)</f>
        <v/>
      </c>
      <c s="86" t="str">
        <f>IF('S.D.PASTE SHEET'!H996="","",'S.D.PASTE SHEET'!H996)</f>
        <v/>
      </c>
      <c s="86" t="str">
        <f>IF('S.D.PASTE SHEET'!I996="","",'S.D.PASTE SHEET'!I996)</f>
        <v/>
      </c>
      <c s="86" t="str">
        <f>IF('S.D.PASTE SHEET'!J996="","",'S.D.PASTE SHEET'!J996)</f>
        <v/>
      </c>
      <c s="86" t="str">
        <f>IF('S.D.PASTE SHEET'!K996="","",'S.D.PASTE SHEET'!K996)</f>
        <v/>
      </c>
      <c s="86" t="str">
        <f>IF('S.D.PASTE SHEET'!L996="","",'S.D.PASTE SHEET'!L996)</f>
        <v/>
      </c>
      <c s="86" t="str">
        <f>IF('S.D.PASTE SHEET'!M996="","",'S.D.PASTE SHEET'!M996)</f>
        <v/>
      </c>
      <c s="86" t="str">
        <f>IF('S.D.PASTE SHEET'!N996="","",'S.D.PASTE SHEET'!N996)</f>
        <v/>
      </c>
      <c s="86" t="str">
        <f>IF('S.D.PASTE SHEET'!O996="","",'S.D.PASTE SHEET'!O996)</f>
        <v/>
      </c>
      <c s="86" t="str">
        <f>IF('S.D.PASTE SHEET'!P996="","",'S.D.PASTE SHEET'!P996)</f>
        <v/>
      </c>
      <c s="86" t="str">
        <f>IF('S.D.PASTE SHEET'!Q996="","",'S.D.PASTE SHEET'!Q996)</f>
        <v/>
      </c>
      <c s="86" t="str">
        <f>IF('S.D.PASTE SHEET'!R996="","",'S.D.PASTE SHEET'!R996)</f>
        <v/>
      </c>
      <c s="86" t="str">
        <f>IF('S.D.PASTE SHEET'!S996="","",'S.D.PASTE SHEET'!S996)</f>
        <v/>
      </c>
      <c s="86" t="str">
        <f>IF('S.D.PASTE SHEET'!T996="","",'S.D.PASTE SHEET'!T996)</f>
        <v/>
      </c>
      <c s="86" t="str">
        <f>IF('S.D.PASTE SHEET'!U996="","",'S.D.PASTE SHEET'!U996)</f>
        <v/>
      </c>
      <c s="86" t="str">
        <f>IF('S.D.PASTE SHEET'!V996="","",'S.D.PASTE SHEET'!V996)</f>
        <v/>
      </c>
      <c s="86" t="str">
        <f>IF('S.D.PASTE SHEET'!W996="","",'S.D.PASTE SHEET'!W996)</f>
        <v/>
      </c>
      <c s="86" t="str">
        <f>IF('S.D.PASTE SHEET'!X996="","",'S.D.PASTE SHEET'!X996)</f>
        <v/>
      </c>
      <c s="86" t="str">
        <f>IF('S.D.PASTE SHEET'!Y996="","",'S.D.PASTE SHEET'!Y996)</f>
        <v/>
      </c>
      <c s="86" t="str">
        <f>IF('S.D.PASTE SHEET'!Z996="","",'S.D.PASTE SHEET'!Z996)</f>
        <v/>
      </c>
      <c s="86" t="str">
        <f>IF('S.D.PASTE SHEET'!AA996="","",'S.D.PASTE SHEET'!AA996)</f>
        <v/>
      </c>
      <c s="86" t="str">
        <f>IF('S.D.PASTE SHEET'!AB996="","",'S.D.PASTE SHEET'!AB996)</f>
        <v/>
      </c>
      <c s="86" t="str">
        <f>IF('S.D.PASTE SHEET'!AC996="","",'S.D.PASTE SHEET'!AC996)</f>
        <v/>
      </c>
      <c s="86" t="str">
        <f>IF('S.D.PASTE SHEET'!AD996="","",'S.D.PASTE SHEET'!AD996)</f>
        <v/>
      </c>
      <c s="87"/>
      <c s="88" t="str">
        <f>IF(AK996="","",IF(AK996&gt;0,COUNT($AG$2:AG996),""))</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96" s="88" t="str">
        <f>IF(BC996="","",IF(BC996&gt;0,COUNT($AY$2:AY996),""))</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97" spans="1:66" ht="15.75" customHeight="1">
      <c r="A997" s="86" t="str">
        <f>IF('S.D.PASTE SHEET'!A997="","",'S.D.PASTE SHEET'!A997)</f>
        <v/>
      </c>
      <c s="86" t="str">
        <f>IF('S.D.PASTE SHEET'!B997="","",'S.D.PASTE SHEET'!B997)</f>
        <v/>
      </c>
      <c s="86" t="str">
        <f>IF('S.D.PASTE SHEET'!C997="","",'S.D.PASTE SHEET'!C997)</f>
        <v/>
      </c>
      <c s="86" t="str">
        <f>IF('S.D.PASTE SHEET'!D997="","",'S.D.PASTE SHEET'!D997)</f>
        <v/>
      </c>
      <c s="86" t="str">
        <f>IF('S.D.PASTE SHEET'!E997="","",'S.D.PASTE SHEET'!E997)</f>
        <v/>
      </c>
      <c s="86" t="str">
        <f>IF('S.D.PASTE SHEET'!F997="","",'S.D.PASTE SHEET'!F997)</f>
        <v/>
      </c>
      <c s="86" t="str">
        <f>IF('S.D.PASTE SHEET'!G997="","",'S.D.PASTE SHEET'!G997)</f>
        <v/>
      </c>
      <c s="86" t="str">
        <f>IF('S.D.PASTE SHEET'!H997="","",'S.D.PASTE SHEET'!H997)</f>
        <v/>
      </c>
      <c s="86" t="str">
        <f>IF('S.D.PASTE SHEET'!I997="","",'S.D.PASTE SHEET'!I997)</f>
        <v/>
      </c>
      <c s="86" t="str">
        <f>IF('S.D.PASTE SHEET'!J997="","",'S.D.PASTE SHEET'!J997)</f>
        <v/>
      </c>
      <c s="86" t="str">
        <f>IF('S.D.PASTE SHEET'!K997="","",'S.D.PASTE SHEET'!K997)</f>
        <v/>
      </c>
      <c s="86" t="str">
        <f>IF('S.D.PASTE SHEET'!L997="","",'S.D.PASTE SHEET'!L997)</f>
        <v/>
      </c>
      <c s="86" t="str">
        <f>IF('S.D.PASTE SHEET'!M997="","",'S.D.PASTE SHEET'!M997)</f>
        <v/>
      </c>
      <c s="86" t="str">
        <f>IF('S.D.PASTE SHEET'!N997="","",'S.D.PASTE SHEET'!N997)</f>
        <v/>
      </c>
      <c s="86" t="str">
        <f>IF('S.D.PASTE SHEET'!O997="","",'S.D.PASTE SHEET'!O997)</f>
        <v/>
      </c>
      <c s="86" t="str">
        <f>IF('S.D.PASTE SHEET'!P997="","",'S.D.PASTE SHEET'!P997)</f>
        <v/>
      </c>
      <c s="86" t="str">
        <f>IF('S.D.PASTE SHEET'!Q997="","",'S.D.PASTE SHEET'!Q997)</f>
        <v/>
      </c>
      <c s="86" t="str">
        <f>IF('S.D.PASTE SHEET'!R997="","",'S.D.PASTE SHEET'!R997)</f>
        <v/>
      </c>
      <c s="86" t="str">
        <f>IF('S.D.PASTE SHEET'!S997="","",'S.D.PASTE SHEET'!S997)</f>
        <v/>
      </c>
      <c s="86" t="str">
        <f>IF('S.D.PASTE SHEET'!T997="","",'S.D.PASTE SHEET'!T997)</f>
        <v/>
      </c>
      <c s="86" t="str">
        <f>IF('S.D.PASTE SHEET'!U997="","",'S.D.PASTE SHEET'!U997)</f>
        <v/>
      </c>
      <c s="86" t="str">
        <f>IF('S.D.PASTE SHEET'!V997="","",'S.D.PASTE SHEET'!V997)</f>
        <v/>
      </c>
      <c s="86" t="str">
        <f>IF('S.D.PASTE SHEET'!W997="","",'S.D.PASTE SHEET'!W997)</f>
        <v/>
      </c>
      <c s="86" t="str">
        <f>IF('S.D.PASTE SHEET'!X997="","",'S.D.PASTE SHEET'!X997)</f>
        <v/>
      </c>
      <c s="86" t="str">
        <f>IF('S.D.PASTE SHEET'!Y997="","",'S.D.PASTE SHEET'!Y997)</f>
        <v/>
      </c>
      <c s="86" t="str">
        <f>IF('S.D.PASTE SHEET'!Z997="","",'S.D.PASTE SHEET'!Z997)</f>
        <v/>
      </c>
      <c s="86" t="str">
        <f>IF('S.D.PASTE SHEET'!AA997="","",'S.D.PASTE SHEET'!AA997)</f>
        <v/>
      </c>
      <c s="86" t="str">
        <f>IF('S.D.PASTE SHEET'!AB997="","",'S.D.PASTE SHEET'!AB997)</f>
        <v/>
      </c>
      <c s="86" t="str">
        <f>IF('S.D.PASTE SHEET'!AC997="","",'S.D.PASTE SHEET'!AC997)</f>
        <v/>
      </c>
      <c s="86" t="str">
        <f>IF('S.D.PASTE SHEET'!AD997="","",'S.D.PASTE SHEET'!AD997)</f>
        <v/>
      </c>
      <c s="87"/>
      <c s="88" t="str">
        <f>IF(AK997="","",IF(AK997&gt;0,COUNT($AG$2:AG997),""))</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97" s="88" t="str">
        <f>IF(BC997="","",IF(BC997&gt;0,COUNT($AY$2:AY997),""))</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98" spans="1:66" ht="15.75" customHeight="1">
      <c r="A998" s="86" t="str">
        <f>IF('S.D.PASTE SHEET'!A998="","",'S.D.PASTE SHEET'!A998)</f>
        <v/>
      </c>
      <c s="86" t="str">
        <f>IF('S.D.PASTE SHEET'!B998="","",'S.D.PASTE SHEET'!B998)</f>
        <v/>
      </c>
      <c s="86" t="str">
        <f>IF('S.D.PASTE SHEET'!C998="","",'S.D.PASTE SHEET'!C998)</f>
        <v/>
      </c>
      <c s="86" t="str">
        <f>IF('S.D.PASTE SHEET'!D998="","",'S.D.PASTE SHEET'!D998)</f>
        <v/>
      </c>
      <c s="86" t="str">
        <f>IF('S.D.PASTE SHEET'!E998="","",'S.D.PASTE SHEET'!E998)</f>
        <v/>
      </c>
      <c s="86" t="str">
        <f>IF('S.D.PASTE SHEET'!F998="","",'S.D.PASTE SHEET'!F998)</f>
        <v/>
      </c>
      <c s="86" t="str">
        <f>IF('S.D.PASTE SHEET'!G998="","",'S.D.PASTE SHEET'!G998)</f>
        <v/>
      </c>
      <c s="86" t="str">
        <f>IF('S.D.PASTE SHEET'!H998="","",'S.D.PASTE SHEET'!H998)</f>
        <v/>
      </c>
      <c s="86" t="str">
        <f>IF('S.D.PASTE SHEET'!I998="","",'S.D.PASTE SHEET'!I998)</f>
        <v/>
      </c>
      <c s="86" t="str">
        <f>IF('S.D.PASTE SHEET'!J998="","",'S.D.PASTE SHEET'!J998)</f>
        <v/>
      </c>
      <c s="86" t="str">
        <f>IF('S.D.PASTE SHEET'!K998="","",'S.D.PASTE SHEET'!K998)</f>
        <v/>
      </c>
      <c s="86" t="str">
        <f>IF('S.D.PASTE SHEET'!L998="","",'S.D.PASTE SHEET'!L998)</f>
        <v/>
      </c>
      <c s="86" t="str">
        <f>IF('S.D.PASTE SHEET'!M998="","",'S.D.PASTE SHEET'!M998)</f>
        <v/>
      </c>
      <c s="86" t="str">
        <f>IF('S.D.PASTE SHEET'!N998="","",'S.D.PASTE SHEET'!N998)</f>
        <v/>
      </c>
      <c s="86" t="str">
        <f>IF('S.D.PASTE SHEET'!O998="","",'S.D.PASTE SHEET'!O998)</f>
        <v/>
      </c>
      <c s="86" t="str">
        <f>IF('S.D.PASTE SHEET'!P998="","",'S.D.PASTE SHEET'!P998)</f>
        <v/>
      </c>
      <c s="86" t="str">
        <f>IF('S.D.PASTE SHEET'!Q998="","",'S.D.PASTE SHEET'!Q998)</f>
        <v/>
      </c>
      <c s="86" t="str">
        <f>IF('S.D.PASTE SHEET'!R998="","",'S.D.PASTE SHEET'!R998)</f>
        <v/>
      </c>
      <c s="86" t="str">
        <f>IF('S.D.PASTE SHEET'!S998="","",'S.D.PASTE SHEET'!S998)</f>
        <v/>
      </c>
      <c s="86" t="str">
        <f>IF('S.D.PASTE SHEET'!T998="","",'S.D.PASTE SHEET'!T998)</f>
        <v/>
      </c>
      <c s="86" t="str">
        <f>IF('S.D.PASTE SHEET'!U998="","",'S.D.PASTE SHEET'!U998)</f>
        <v/>
      </c>
      <c s="86" t="str">
        <f>IF('S.D.PASTE SHEET'!V998="","",'S.D.PASTE SHEET'!V998)</f>
        <v/>
      </c>
      <c s="86" t="str">
        <f>IF('S.D.PASTE SHEET'!W998="","",'S.D.PASTE SHEET'!W998)</f>
        <v/>
      </c>
      <c s="86" t="str">
        <f>IF('S.D.PASTE SHEET'!X998="","",'S.D.PASTE SHEET'!X998)</f>
        <v/>
      </c>
      <c s="86" t="str">
        <f>IF('S.D.PASTE SHEET'!Y998="","",'S.D.PASTE SHEET'!Y998)</f>
        <v/>
      </c>
      <c s="86" t="str">
        <f>IF('S.D.PASTE SHEET'!Z998="","",'S.D.PASTE SHEET'!Z998)</f>
        <v/>
      </c>
      <c s="86" t="str">
        <f>IF('S.D.PASTE SHEET'!AA998="","",'S.D.PASTE SHEET'!AA998)</f>
        <v/>
      </c>
      <c s="86" t="str">
        <f>IF('S.D.PASTE SHEET'!AB998="","",'S.D.PASTE SHEET'!AB998)</f>
        <v/>
      </c>
      <c s="86" t="str">
        <f>IF('S.D.PASTE SHEET'!AC998="","",'S.D.PASTE SHEET'!AC998)</f>
        <v/>
      </c>
      <c s="86" t="str">
        <f>IF('S.D.PASTE SHEET'!AD998="","",'S.D.PASTE SHEET'!AD998)</f>
        <v/>
      </c>
      <c s="87"/>
      <c s="88" t="str">
        <f>IF(AK998="","",IF(AK998&gt;0,COUNT($AG$2:AG998),""))</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98" s="88" t="str">
        <f>IF(BC998="","",IF(BC998&gt;0,COUNT($AY$2:AY998),""))</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999" spans="1:66" ht="15.75" customHeight="1">
      <c r="A999" s="86" t="str">
        <f>IF('S.D.PASTE SHEET'!A999="","",'S.D.PASTE SHEET'!A999)</f>
        <v/>
      </c>
      <c s="86" t="str">
        <f>IF('S.D.PASTE SHEET'!B999="","",'S.D.PASTE SHEET'!B999)</f>
        <v/>
      </c>
      <c s="86" t="str">
        <f>IF('S.D.PASTE SHEET'!C999="","",'S.D.PASTE SHEET'!C999)</f>
        <v/>
      </c>
      <c s="86" t="str">
        <f>IF('S.D.PASTE SHEET'!D999="","",'S.D.PASTE SHEET'!D999)</f>
        <v/>
      </c>
      <c s="86" t="str">
        <f>IF('S.D.PASTE SHEET'!E999="","",'S.D.PASTE SHEET'!E999)</f>
        <v/>
      </c>
      <c s="86" t="str">
        <f>IF('S.D.PASTE SHEET'!F999="","",'S.D.PASTE SHEET'!F999)</f>
        <v/>
      </c>
      <c s="86" t="str">
        <f>IF('S.D.PASTE SHEET'!G999="","",'S.D.PASTE SHEET'!G999)</f>
        <v/>
      </c>
      <c s="86" t="str">
        <f>IF('S.D.PASTE SHEET'!H999="","",'S.D.PASTE SHEET'!H999)</f>
        <v/>
      </c>
      <c s="86" t="str">
        <f>IF('S.D.PASTE SHEET'!I999="","",'S.D.PASTE SHEET'!I999)</f>
        <v/>
      </c>
      <c s="86" t="str">
        <f>IF('S.D.PASTE SHEET'!J999="","",'S.D.PASTE SHEET'!J999)</f>
        <v/>
      </c>
      <c s="86" t="str">
        <f>IF('S.D.PASTE SHEET'!K999="","",'S.D.PASTE SHEET'!K999)</f>
        <v/>
      </c>
      <c s="86" t="str">
        <f>IF('S.D.PASTE SHEET'!L999="","",'S.D.PASTE SHEET'!L999)</f>
        <v/>
      </c>
      <c s="86" t="str">
        <f>IF('S.D.PASTE SHEET'!M999="","",'S.D.PASTE SHEET'!M999)</f>
        <v/>
      </c>
      <c s="86" t="str">
        <f>IF('S.D.PASTE SHEET'!N999="","",'S.D.PASTE SHEET'!N999)</f>
        <v/>
      </c>
      <c s="86" t="str">
        <f>IF('S.D.PASTE SHEET'!O999="","",'S.D.PASTE SHEET'!O999)</f>
        <v/>
      </c>
      <c s="86" t="str">
        <f>IF('S.D.PASTE SHEET'!P999="","",'S.D.PASTE SHEET'!P999)</f>
        <v/>
      </c>
      <c s="86" t="str">
        <f>IF('S.D.PASTE SHEET'!Q999="","",'S.D.PASTE SHEET'!Q999)</f>
        <v/>
      </c>
      <c s="86" t="str">
        <f>IF('S.D.PASTE SHEET'!R999="","",'S.D.PASTE SHEET'!R999)</f>
        <v/>
      </c>
      <c s="86" t="str">
        <f>IF('S.D.PASTE SHEET'!S999="","",'S.D.PASTE SHEET'!S999)</f>
        <v/>
      </c>
      <c s="86" t="str">
        <f>IF('S.D.PASTE SHEET'!T999="","",'S.D.PASTE SHEET'!T999)</f>
        <v/>
      </c>
      <c s="86" t="str">
        <f>IF('S.D.PASTE SHEET'!U999="","",'S.D.PASTE SHEET'!U999)</f>
        <v/>
      </c>
      <c s="86" t="str">
        <f>IF('S.D.PASTE SHEET'!V999="","",'S.D.PASTE SHEET'!V999)</f>
        <v/>
      </c>
      <c s="86" t="str">
        <f>IF('S.D.PASTE SHEET'!W999="","",'S.D.PASTE SHEET'!W999)</f>
        <v/>
      </c>
      <c s="86" t="str">
        <f>IF('S.D.PASTE SHEET'!X999="","",'S.D.PASTE SHEET'!X999)</f>
        <v/>
      </c>
      <c s="86" t="str">
        <f>IF('S.D.PASTE SHEET'!Y999="","",'S.D.PASTE SHEET'!Y999)</f>
        <v/>
      </c>
      <c s="86" t="str">
        <f>IF('S.D.PASTE SHEET'!Z999="","",'S.D.PASTE SHEET'!Z999)</f>
        <v/>
      </c>
      <c s="86" t="str">
        <f>IF('S.D.PASTE SHEET'!AA999="","",'S.D.PASTE SHEET'!AA999)</f>
        <v/>
      </c>
      <c s="86" t="str">
        <f>IF('S.D.PASTE SHEET'!AB999="","",'S.D.PASTE SHEET'!AB999)</f>
        <v/>
      </c>
      <c s="86" t="str">
        <f>IF('S.D.PASTE SHEET'!AC999="","",'S.D.PASTE SHEET'!AC999)</f>
        <v/>
      </c>
      <c s="86" t="str">
        <f>IF('S.D.PASTE SHEET'!AD999="","",'S.D.PASTE SHEET'!AD999)</f>
        <v/>
      </c>
      <c s="87"/>
      <c s="88" t="str">
        <f>IF(AK999="","",IF(AK999&gt;0,COUNT($AG$2:AG999),""))</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999" s="88" t="str">
        <f>IF(BC999="","",IF(BC999&gt;0,COUNT($AY$2:AY999),""))</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00" spans="1:66" ht="15.75" customHeight="1">
      <c r="A1000" s="86" t="str">
        <f>IF('S.D.PASTE SHEET'!A1000="","",'S.D.PASTE SHEET'!A1000)</f>
        <v/>
      </c>
      <c s="86" t="str">
        <f>IF('S.D.PASTE SHEET'!B1000="","",'S.D.PASTE SHEET'!B1000)</f>
        <v/>
      </c>
      <c s="86" t="str">
        <f>IF('S.D.PASTE SHEET'!C1000="","",'S.D.PASTE SHEET'!C1000)</f>
        <v/>
      </c>
      <c s="86" t="str">
        <f>IF('S.D.PASTE SHEET'!D1000="","",'S.D.PASTE SHEET'!D1000)</f>
        <v/>
      </c>
      <c s="86" t="str">
        <f>IF('S.D.PASTE SHEET'!E1000="","",'S.D.PASTE SHEET'!E1000)</f>
        <v/>
      </c>
      <c s="86" t="str">
        <f>IF('S.D.PASTE SHEET'!F1000="","",'S.D.PASTE SHEET'!F1000)</f>
        <v/>
      </c>
      <c s="86" t="str">
        <f>IF('S.D.PASTE SHEET'!G1000="","",'S.D.PASTE SHEET'!G1000)</f>
        <v/>
      </c>
      <c s="86" t="str">
        <f>IF('S.D.PASTE SHEET'!H1000="","",'S.D.PASTE SHEET'!H1000)</f>
        <v/>
      </c>
      <c s="86" t="str">
        <f>IF('S.D.PASTE SHEET'!I1000="","",'S.D.PASTE SHEET'!I1000)</f>
        <v/>
      </c>
      <c s="86" t="str">
        <f>IF('S.D.PASTE SHEET'!J1000="","",'S.D.PASTE SHEET'!J1000)</f>
        <v/>
      </c>
      <c s="86" t="str">
        <f>IF('S.D.PASTE SHEET'!K1000="","",'S.D.PASTE SHEET'!K1000)</f>
        <v/>
      </c>
      <c s="86" t="str">
        <f>IF('S.D.PASTE SHEET'!L1000="","",'S.D.PASTE SHEET'!L1000)</f>
        <v/>
      </c>
      <c s="86" t="str">
        <f>IF('S.D.PASTE SHEET'!M1000="","",'S.D.PASTE SHEET'!M1000)</f>
        <v/>
      </c>
      <c s="86" t="str">
        <f>IF('S.D.PASTE SHEET'!N1000="","",'S.D.PASTE SHEET'!N1000)</f>
        <v/>
      </c>
      <c s="86" t="str">
        <f>IF('S.D.PASTE SHEET'!O1000="","",'S.D.PASTE SHEET'!O1000)</f>
        <v/>
      </c>
      <c s="86" t="str">
        <f>IF('S.D.PASTE SHEET'!P1000="","",'S.D.PASTE SHEET'!P1000)</f>
        <v/>
      </c>
      <c s="86" t="str">
        <f>IF('S.D.PASTE SHEET'!Q1000="","",'S.D.PASTE SHEET'!Q1000)</f>
        <v/>
      </c>
      <c s="86" t="str">
        <f>IF('S.D.PASTE SHEET'!R1000="","",'S.D.PASTE SHEET'!R1000)</f>
        <v/>
      </c>
      <c s="86" t="str">
        <f>IF('S.D.PASTE SHEET'!S1000="","",'S.D.PASTE SHEET'!S1000)</f>
        <v/>
      </c>
      <c s="86" t="str">
        <f>IF('S.D.PASTE SHEET'!T1000="","",'S.D.PASTE SHEET'!T1000)</f>
        <v/>
      </c>
      <c s="86" t="str">
        <f>IF('S.D.PASTE SHEET'!U1000="","",'S.D.PASTE SHEET'!U1000)</f>
        <v/>
      </c>
      <c s="86" t="str">
        <f>IF('S.D.PASTE SHEET'!V1000="","",'S.D.PASTE SHEET'!V1000)</f>
        <v/>
      </c>
      <c s="86" t="str">
        <f>IF('S.D.PASTE SHEET'!W1000="","",'S.D.PASTE SHEET'!W1000)</f>
        <v/>
      </c>
      <c s="86" t="str">
        <f>IF('S.D.PASTE SHEET'!X1000="","",'S.D.PASTE SHEET'!X1000)</f>
        <v/>
      </c>
      <c s="86" t="str">
        <f>IF('S.D.PASTE SHEET'!Y1000="","",'S.D.PASTE SHEET'!Y1000)</f>
        <v/>
      </c>
      <c s="86" t="str">
        <f>IF('S.D.PASTE SHEET'!Z1000="","",'S.D.PASTE SHEET'!Z1000)</f>
        <v/>
      </c>
      <c s="86" t="str">
        <f>IF('S.D.PASTE SHEET'!AA1000="","",'S.D.PASTE SHEET'!AA1000)</f>
        <v/>
      </c>
      <c s="86" t="str">
        <f>IF('S.D.PASTE SHEET'!AB1000="","",'S.D.PASTE SHEET'!AB1000)</f>
        <v/>
      </c>
      <c s="86" t="str">
        <f>IF('S.D.PASTE SHEET'!AC1000="","",'S.D.PASTE SHEET'!AC1000)</f>
        <v/>
      </c>
      <c s="86" t="str">
        <f>IF('S.D.PASTE SHEET'!AD1000="","",'S.D.PASTE SHEET'!AD1000)</f>
        <v/>
      </c>
      <c s="87"/>
      <c s="88" t="str">
        <f>IF(AK1000="","",IF(AK1000&gt;0,COUNT($AG$2:AG1000),""))</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00" s="88" t="str">
        <f>IF(BC1000="","",IF(BC1000&gt;0,COUNT($AY$2:AY1000),""))</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01" spans="1:66" ht="15.75" customHeight="1">
      <c r="A1001" s="86" t="str">
        <f>IF('S.D.PASTE SHEET'!A1001="","",'S.D.PASTE SHEET'!A1001)</f>
        <v/>
      </c>
      <c s="86" t="str">
        <f>IF('S.D.PASTE SHEET'!B1001="","",'S.D.PASTE SHEET'!B1001)</f>
        <v/>
      </c>
      <c s="86" t="str">
        <f>IF('S.D.PASTE SHEET'!C1001="","",'S.D.PASTE SHEET'!C1001)</f>
        <v/>
      </c>
      <c s="86" t="str">
        <f>IF('S.D.PASTE SHEET'!D1001="","",'S.D.PASTE SHEET'!D1001)</f>
        <v/>
      </c>
      <c s="86" t="str">
        <f>IF('S.D.PASTE SHEET'!E1001="","",'S.D.PASTE SHEET'!E1001)</f>
        <v/>
      </c>
      <c s="86" t="str">
        <f>IF('S.D.PASTE SHEET'!F1001="","",'S.D.PASTE SHEET'!F1001)</f>
        <v/>
      </c>
      <c s="86" t="str">
        <f>IF('S.D.PASTE SHEET'!G1001="","",'S.D.PASTE SHEET'!G1001)</f>
        <v/>
      </c>
      <c s="86" t="str">
        <f>IF('S.D.PASTE SHEET'!H1001="","",'S.D.PASTE SHEET'!H1001)</f>
        <v/>
      </c>
      <c s="86" t="str">
        <f>IF('S.D.PASTE SHEET'!I1001="","",'S.D.PASTE SHEET'!I1001)</f>
        <v/>
      </c>
      <c s="86" t="str">
        <f>IF('S.D.PASTE SHEET'!J1001="","",'S.D.PASTE SHEET'!J1001)</f>
        <v/>
      </c>
      <c s="86" t="str">
        <f>IF('S.D.PASTE SHEET'!K1001="","",'S.D.PASTE SHEET'!K1001)</f>
        <v/>
      </c>
      <c s="86" t="str">
        <f>IF('S.D.PASTE SHEET'!L1001="","",'S.D.PASTE SHEET'!L1001)</f>
        <v/>
      </c>
      <c s="86" t="str">
        <f>IF('S.D.PASTE SHEET'!M1001="","",'S.D.PASTE SHEET'!M1001)</f>
        <v/>
      </c>
      <c s="86" t="str">
        <f>IF('S.D.PASTE SHEET'!N1001="","",'S.D.PASTE SHEET'!N1001)</f>
        <v/>
      </c>
      <c s="86" t="str">
        <f>IF('S.D.PASTE SHEET'!O1001="","",'S.D.PASTE SHEET'!O1001)</f>
        <v/>
      </c>
      <c s="86" t="str">
        <f>IF('S.D.PASTE SHEET'!P1001="","",'S.D.PASTE SHEET'!P1001)</f>
        <v/>
      </c>
      <c s="86" t="str">
        <f>IF('S.D.PASTE SHEET'!Q1001="","",'S.D.PASTE SHEET'!Q1001)</f>
        <v/>
      </c>
      <c s="86" t="str">
        <f>IF('S.D.PASTE SHEET'!R1001="","",'S.D.PASTE SHEET'!R1001)</f>
        <v/>
      </c>
      <c s="86" t="str">
        <f>IF('S.D.PASTE SHEET'!S1001="","",'S.D.PASTE SHEET'!S1001)</f>
        <v/>
      </c>
      <c s="86" t="str">
        <f>IF('S.D.PASTE SHEET'!T1001="","",'S.D.PASTE SHEET'!T1001)</f>
        <v/>
      </c>
      <c s="86" t="str">
        <f>IF('S.D.PASTE SHEET'!U1001="","",'S.D.PASTE SHEET'!U1001)</f>
        <v/>
      </c>
      <c s="86" t="str">
        <f>IF('S.D.PASTE SHEET'!V1001="","",'S.D.PASTE SHEET'!V1001)</f>
        <v/>
      </c>
      <c s="86" t="str">
        <f>IF('S.D.PASTE SHEET'!W1001="","",'S.D.PASTE SHEET'!W1001)</f>
        <v/>
      </c>
      <c s="86" t="str">
        <f>IF('S.D.PASTE SHEET'!X1001="","",'S.D.PASTE SHEET'!X1001)</f>
        <v/>
      </c>
      <c s="86" t="str">
        <f>IF('S.D.PASTE SHEET'!Y1001="","",'S.D.PASTE SHEET'!Y1001)</f>
        <v/>
      </c>
      <c s="86" t="str">
        <f>IF('S.D.PASTE SHEET'!Z1001="","",'S.D.PASTE SHEET'!Z1001)</f>
        <v/>
      </c>
      <c s="86" t="str">
        <f>IF('S.D.PASTE SHEET'!AA1001="","",'S.D.PASTE SHEET'!AA1001)</f>
        <v/>
      </c>
      <c s="86" t="str">
        <f>IF('S.D.PASTE SHEET'!AB1001="","",'S.D.PASTE SHEET'!AB1001)</f>
        <v/>
      </c>
      <c s="86" t="str">
        <f>IF('S.D.PASTE SHEET'!AC1001="","",'S.D.PASTE SHEET'!AC1001)</f>
        <v/>
      </c>
      <c s="86" t="str">
        <f>IF('S.D.PASTE SHEET'!AD1001="","",'S.D.PASTE SHEET'!AD1001)</f>
        <v/>
      </c>
      <c s="87"/>
      <c s="88" t="str">
        <f>IF(AK1001="","",IF(AK1001&gt;0,COUNT($AG$2:AG1001),""))</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01" s="88" t="str">
        <f>IF(BC1001="","",IF(BC1001&gt;0,COUNT($AY$2:AY1001),""))</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02" spans="1:66" ht="15.75" customHeight="1">
      <c r="A1002" s="86" t="str">
        <f>IF('S.D.PASTE SHEET'!A1002="","",'S.D.PASTE SHEET'!A1002)</f>
        <v/>
      </c>
      <c s="86" t="str">
        <f>IF('S.D.PASTE SHEET'!B1002="","",'S.D.PASTE SHEET'!B1002)</f>
        <v/>
      </c>
      <c s="86" t="str">
        <f>IF('S.D.PASTE SHEET'!C1002="","",'S.D.PASTE SHEET'!C1002)</f>
        <v/>
      </c>
      <c s="86" t="str">
        <f>IF('S.D.PASTE SHEET'!D1002="","",'S.D.PASTE SHEET'!D1002)</f>
        <v/>
      </c>
      <c s="86" t="str">
        <f>IF('S.D.PASTE SHEET'!E1002="","",'S.D.PASTE SHEET'!E1002)</f>
        <v/>
      </c>
      <c s="86" t="str">
        <f>IF('S.D.PASTE SHEET'!F1002="","",'S.D.PASTE SHEET'!F1002)</f>
        <v/>
      </c>
      <c s="86" t="str">
        <f>IF('S.D.PASTE SHEET'!G1002="","",'S.D.PASTE SHEET'!G1002)</f>
        <v/>
      </c>
      <c s="86" t="str">
        <f>IF('S.D.PASTE SHEET'!H1002="","",'S.D.PASTE SHEET'!H1002)</f>
        <v/>
      </c>
      <c s="86" t="str">
        <f>IF('S.D.PASTE SHEET'!I1002="","",'S.D.PASTE SHEET'!I1002)</f>
        <v/>
      </c>
      <c s="86" t="str">
        <f>IF('S.D.PASTE SHEET'!J1002="","",'S.D.PASTE SHEET'!J1002)</f>
        <v/>
      </c>
      <c s="86" t="str">
        <f>IF('S.D.PASTE SHEET'!K1002="","",'S.D.PASTE SHEET'!K1002)</f>
        <v/>
      </c>
      <c s="86" t="str">
        <f>IF('S.D.PASTE SHEET'!L1002="","",'S.D.PASTE SHEET'!L1002)</f>
        <v/>
      </c>
      <c s="86" t="str">
        <f>IF('S.D.PASTE SHEET'!M1002="","",'S.D.PASTE SHEET'!M1002)</f>
        <v/>
      </c>
      <c s="86" t="str">
        <f>IF('S.D.PASTE SHEET'!N1002="","",'S.D.PASTE SHEET'!N1002)</f>
        <v/>
      </c>
      <c s="86" t="str">
        <f>IF('S.D.PASTE SHEET'!O1002="","",'S.D.PASTE SHEET'!O1002)</f>
        <v/>
      </c>
      <c s="86" t="str">
        <f>IF('S.D.PASTE SHEET'!P1002="","",'S.D.PASTE SHEET'!P1002)</f>
        <v/>
      </c>
      <c s="86" t="str">
        <f>IF('S.D.PASTE SHEET'!Q1002="","",'S.D.PASTE SHEET'!Q1002)</f>
        <v/>
      </c>
      <c s="86" t="str">
        <f>IF('S.D.PASTE SHEET'!R1002="","",'S.D.PASTE SHEET'!R1002)</f>
        <v/>
      </c>
      <c s="86" t="str">
        <f>IF('S.D.PASTE SHEET'!S1002="","",'S.D.PASTE SHEET'!S1002)</f>
        <v/>
      </c>
      <c s="86" t="str">
        <f>IF('S.D.PASTE SHEET'!T1002="","",'S.D.PASTE SHEET'!T1002)</f>
        <v/>
      </c>
      <c s="86" t="str">
        <f>IF('S.D.PASTE SHEET'!U1002="","",'S.D.PASTE SHEET'!U1002)</f>
        <v/>
      </c>
      <c s="86" t="str">
        <f>IF('S.D.PASTE SHEET'!V1002="","",'S.D.PASTE SHEET'!V1002)</f>
        <v/>
      </c>
      <c s="86" t="str">
        <f>IF('S.D.PASTE SHEET'!W1002="","",'S.D.PASTE SHEET'!W1002)</f>
        <v/>
      </c>
      <c s="86" t="str">
        <f>IF('S.D.PASTE SHEET'!X1002="","",'S.D.PASTE SHEET'!X1002)</f>
        <v/>
      </c>
      <c s="86" t="str">
        <f>IF('S.D.PASTE SHEET'!Y1002="","",'S.D.PASTE SHEET'!Y1002)</f>
        <v/>
      </c>
      <c s="86" t="str">
        <f>IF('S.D.PASTE SHEET'!Z1002="","",'S.D.PASTE SHEET'!Z1002)</f>
        <v/>
      </c>
      <c s="86" t="str">
        <f>IF('S.D.PASTE SHEET'!AA1002="","",'S.D.PASTE SHEET'!AA1002)</f>
        <v/>
      </c>
      <c s="86" t="str">
        <f>IF('S.D.PASTE SHEET'!AB1002="","",'S.D.PASTE SHEET'!AB1002)</f>
        <v/>
      </c>
      <c s="86" t="str">
        <f>IF('S.D.PASTE SHEET'!AC1002="","",'S.D.PASTE SHEET'!AC1002)</f>
        <v/>
      </c>
      <c s="86" t="str">
        <f>IF('S.D.PASTE SHEET'!AD1002="","",'S.D.PASTE SHEET'!AD1002)</f>
        <v/>
      </c>
      <c s="87"/>
      <c s="88" t="str">
        <f>IF(AK1002="","",IF(AK1002&gt;0,COUNT($AG$2:AG1002),""))</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02" s="88" t="str">
        <f>IF(BC1002="","",IF(BC1002&gt;0,COUNT($AY$2:AY1002),""))</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03" spans="1:66" ht="15.75" customHeight="1">
      <c r="A1003" s="86" t="str">
        <f>IF('S.D.PASTE SHEET'!A1003="","",'S.D.PASTE SHEET'!A1003)</f>
        <v/>
      </c>
      <c s="86" t="str">
        <f>IF('S.D.PASTE SHEET'!B1003="","",'S.D.PASTE SHEET'!B1003)</f>
        <v/>
      </c>
      <c s="86" t="str">
        <f>IF('S.D.PASTE SHEET'!C1003="","",'S.D.PASTE SHEET'!C1003)</f>
        <v/>
      </c>
      <c s="86" t="str">
        <f>IF('S.D.PASTE SHEET'!D1003="","",'S.D.PASTE SHEET'!D1003)</f>
        <v/>
      </c>
      <c s="86" t="str">
        <f>IF('S.D.PASTE SHEET'!E1003="","",'S.D.PASTE SHEET'!E1003)</f>
        <v/>
      </c>
      <c s="86" t="str">
        <f>IF('S.D.PASTE SHEET'!F1003="","",'S.D.PASTE SHEET'!F1003)</f>
        <v/>
      </c>
      <c s="86" t="str">
        <f>IF('S.D.PASTE SHEET'!G1003="","",'S.D.PASTE SHEET'!G1003)</f>
        <v/>
      </c>
      <c s="86" t="str">
        <f>IF('S.D.PASTE SHEET'!H1003="","",'S.D.PASTE SHEET'!H1003)</f>
        <v/>
      </c>
      <c s="86" t="str">
        <f>IF('S.D.PASTE SHEET'!I1003="","",'S.D.PASTE SHEET'!I1003)</f>
        <v/>
      </c>
      <c s="86" t="str">
        <f>IF('S.D.PASTE SHEET'!J1003="","",'S.D.PASTE SHEET'!J1003)</f>
        <v/>
      </c>
      <c s="86" t="str">
        <f>IF('S.D.PASTE SHEET'!K1003="","",'S.D.PASTE SHEET'!K1003)</f>
        <v/>
      </c>
      <c s="86" t="str">
        <f>IF('S.D.PASTE SHEET'!L1003="","",'S.D.PASTE SHEET'!L1003)</f>
        <v/>
      </c>
      <c s="86" t="str">
        <f>IF('S.D.PASTE SHEET'!M1003="","",'S.D.PASTE SHEET'!M1003)</f>
        <v/>
      </c>
      <c s="86" t="str">
        <f>IF('S.D.PASTE SHEET'!N1003="","",'S.D.PASTE SHEET'!N1003)</f>
        <v/>
      </c>
      <c s="86" t="str">
        <f>IF('S.D.PASTE SHEET'!O1003="","",'S.D.PASTE SHEET'!O1003)</f>
        <v/>
      </c>
      <c s="86" t="str">
        <f>IF('S.D.PASTE SHEET'!P1003="","",'S.D.PASTE SHEET'!P1003)</f>
        <v/>
      </c>
      <c s="86" t="str">
        <f>IF('S.D.PASTE SHEET'!Q1003="","",'S.D.PASTE SHEET'!Q1003)</f>
        <v/>
      </c>
      <c s="86" t="str">
        <f>IF('S.D.PASTE SHEET'!R1003="","",'S.D.PASTE SHEET'!R1003)</f>
        <v/>
      </c>
      <c s="86" t="str">
        <f>IF('S.D.PASTE SHEET'!S1003="","",'S.D.PASTE SHEET'!S1003)</f>
        <v/>
      </c>
      <c s="86" t="str">
        <f>IF('S.D.PASTE SHEET'!T1003="","",'S.D.PASTE SHEET'!T1003)</f>
        <v/>
      </c>
      <c s="86" t="str">
        <f>IF('S.D.PASTE SHEET'!U1003="","",'S.D.PASTE SHEET'!U1003)</f>
        <v/>
      </c>
      <c s="86" t="str">
        <f>IF('S.D.PASTE SHEET'!V1003="","",'S.D.PASTE SHEET'!V1003)</f>
        <v/>
      </c>
      <c s="86" t="str">
        <f>IF('S.D.PASTE SHEET'!W1003="","",'S.D.PASTE SHEET'!W1003)</f>
        <v/>
      </c>
      <c s="86" t="str">
        <f>IF('S.D.PASTE SHEET'!X1003="","",'S.D.PASTE SHEET'!X1003)</f>
        <v/>
      </c>
      <c s="86" t="str">
        <f>IF('S.D.PASTE SHEET'!Y1003="","",'S.D.PASTE SHEET'!Y1003)</f>
        <v/>
      </c>
      <c s="86" t="str">
        <f>IF('S.D.PASTE SHEET'!Z1003="","",'S.D.PASTE SHEET'!Z1003)</f>
        <v/>
      </c>
      <c s="86" t="str">
        <f>IF('S.D.PASTE SHEET'!AA1003="","",'S.D.PASTE SHEET'!AA1003)</f>
        <v/>
      </c>
      <c s="86" t="str">
        <f>IF('S.D.PASTE SHEET'!AB1003="","",'S.D.PASTE SHEET'!AB1003)</f>
        <v/>
      </c>
      <c s="86" t="str">
        <f>IF('S.D.PASTE SHEET'!AC1003="","",'S.D.PASTE SHEET'!AC1003)</f>
        <v/>
      </c>
      <c s="86" t="str">
        <f>IF('S.D.PASTE SHEET'!AD1003="","",'S.D.PASTE SHEET'!AD1003)</f>
        <v/>
      </c>
      <c s="87"/>
      <c s="88" t="str">
        <f>IF(AK1003="","",IF(AK1003&gt;0,COUNT($AG$2:AG1003),""))</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03" s="88" t="str">
        <f>IF(BC1003="","",IF(BC1003&gt;0,COUNT($AY$2:AY1003),""))</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04" spans="1:66" ht="15.75" customHeight="1">
      <c r="A1004" s="86" t="str">
        <f>IF('S.D.PASTE SHEET'!A1004="","",'S.D.PASTE SHEET'!A1004)</f>
        <v/>
      </c>
      <c s="86" t="str">
        <f>IF('S.D.PASTE SHEET'!B1004="","",'S.D.PASTE SHEET'!B1004)</f>
        <v/>
      </c>
      <c s="86" t="str">
        <f>IF('S.D.PASTE SHEET'!C1004="","",'S.D.PASTE SHEET'!C1004)</f>
        <v/>
      </c>
      <c s="86" t="str">
        <f>IF('S.D.PASTE SHEET'!D1004="","",'S.D.PASTE SHEET'!D1004)</f>
        <v/>
      </c>
      <c s="86" t="str">
        <f>IF('S.D.PASTE SHEET'!E1004="","",'S.D.PASTE SHEET'!E1004)</f>
        <v/>
      </c>
      <c s="86" t="str">
        <f>IF('S.D.PASTE SHEET'!F1004="","",'S.D.PASTE SHEET'!F1004)</f>
        <v/>
      </c>
      <c s="86" t="str">
        <f>IF('S.D.PASTE SHEET'!G1004="","",'S.D.PASTE SHEET'!G1004)</f>
        <v/>
      </c>
      <c s="86" t="str">
        <f>IF('S.D.PASTE SHEET'!H1004="","",'S.D.PASTE SHEET'!H1004)</f>
        <v/>
      </c>
      <c s="86" t="str">
        <f>IF('S.D.PASTE SHEET'!I1004="","",'S.D.PASTE SHEET'!I1004)</f>
        <v/>
      </c>
      <c s="86" t="str">
        <f>IF('S.D.PASTE SHEET'!J1004="","",'S.D.PASTE SHEET'!J1004)</f>
        <v/>
      </c>
      <c s="86" t="str">
        <f>IF('S.D.PASTE SHEET'!K1004="","",'S.D.PASTE SHEET'!K1004)</f>
        <v/>
      </c>
      <c s="86" t="str">
        <f>IF('S.D.PASTE SHEET'!L1004="","",'S.D.PASTE SHEET'!L1004)</f>
        <v/>
      </c>
      <c s="86" t="str">
        <f>IF('S.D.PASTE SHEET'!M1004="","",'S.D.PASTE SHEET'!M1004)</f>
        <v/>
      </c>
      <c s="86" t="str">
        <f>IF('S.D.PASTE SHEET'!N1004="","",'S.D.PASTE SHEET'!N1004)</f>
        <v/>
      </c>
      <c s="86" t="str">
        <f>IF('S.D.PASTE SHEET'!O1004="","",'S.D.PASTE SHEET'!O1004)</f>
        <v/>
      </c>
      <c s="86" t="str">
        <f>IF('S.D.PASTE SHEET'!P1004="","",'S.D.PASTE SHEET'!P1004)</f>
        <v/>
      </c>
      <c s="86" t="str">
        <f>IF('S.D.PASTE SHEET'!Q1004="","",'S.D.PASTE SHEET'!Q1004)</f>
        <v/>
      </c>
      <c s="86" t="str">
        <f>IF('S.D.PASTE SHEET'!R1004="","",'S.D.PASTE SHEET'!R1004)</f>
        <v/>
      </c>
      <c s="86" t="str">
        <f>IF('S.D.PASTE SHEET'!S1004="","",'S.D.PASTE SHEET'!S1004)</f>
        <v/>
      </c>
      <c s="86" t="str">
        <f>IF('S.D.PASTE SHEET'!T1004="","",'S.D.PASTE SHEET'!T1004)</f>
        <v/>
      </c>
      <c s="86" t="str">
        <f>IF('S.D.PASTE SHEET'!U1004="","",'S.D.PASTE SHEET'!U1004)</f>
        <v/>
      </c>
      <c s="86" t="str">
        <f>IF('S.D.PASTE SHEET'!V1004="","",'S.D.PASTE SHEET'!V1004)</f>
        <v/>
      </c>
      <c s="86" t="str">
        <f>IF('S.D.PASTE SHEET'!W1004="","",'S.D.PASTE SHEET'!W1004)</f>
        <v/>
      </c>
      <c s="86" t="str">
        <f>IF('S.D.PASTE SHEET'!X1004="","",'S.D.PASTE SHEET'!X1004)</f>
        <v/>
      </c>
      <c s="86" t="str">
        <f>IF('S.D.PASTE SHEET'!Y1004="","",'S.D.PASTE SHEET'!Y1004)</f>
        <v/>
      </c>
      <c s="86" t="str">
        <f>IF('S.D.PASTE SHEET'!Z1004="","",'S.D.PASTE SHEET'!Z1004)</f>
        <v/>
      </c>
      <c s="86" t="str">
        <f>IF('S.D.PASTE SHEET'!AA1004="","",'S.D.PASTE SHEET'!AA1004)</f>
        <v/>
      </c>
      <c s="86" t="str">
        <f>IF('S.D.PASTE SHEET'!AB1004="","",'S.D.PASTE SHEET'!AB1004)</f>
        <v/>
      </c>
      <c s="86" t="str">
        <f>IF('S.D.PASTE SHEET'!AC1004="","",'S.D.PASTE SHEET'!AC1004)</f>
        <v/>
      </c>
      <c s="86" t="str">
        <f>IF('S.D.PASTE SHEET'!AD1004="","",'S.D.PASTE SHEET'!AD1004)</f>
        <v/>
      </c>
      <c s="87"/>
      <c s="88" t="str">
        <f>IF(AK1004="","",IF(AK1004&gt;0,COUNT($AG$2:AG1004),""))</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04" s="88" t="str">
        <f>IF(BC1004="","",IF(BC1004&gt;0,COUNT($AY$2:AY1004),""))</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05" spans="1:66" ht="15.75" customHeight="1">
      <c r="A1005" s="86" t="str">
        <f>IF('S.D.PASTE SHEET'!A1005="","",'S.D.PASTE SHEET'!A1005)</f>
        <v/>
      </c>
      <c s="86" t="str">
        <f>IF('S.D.PASTE SHEET'!B1005="","",'S.D.PASTE SHEET'!B1005)</f>
        <v/>
      </c>
      <c s="86" t="str">
        <f>IF('S.D.PASTE SHEET'!C1005="","",'S.D.PASTE SHEET'!C1005)</f>
        <v/>
      </c>
      <c s="86" t="str">
        <f>IF('S.D.PASTE SHEET'!D1005="","",'S.D.PASTE SHEET'!D1005)</f>
        <v/>
      </c>
      <c s="86" t="str">
        <f>IF('S.D.PASTE SHEET'!E1005="","",'S.D.PASTE SHEET'!E1005)</f>
        <v/>
      </c>
      <c s="86" t="str">
        <f>IF('S.D.PASTE SHEET'!F1005="","",'S.D.PASTE SHEET'!F1005)</f>
        <v/>
      </c>
      <c s="86" t="str">
        <f>IF('S.D.PASTE SHEET'!G1005="","",'S.D.PASTE SHEET'!G1005)</f>
        <v/>
      </c>
      <c s="86" t="str">
        <f>IF('S.D.PASTE SHEET'!H1005="","",'S.D.PASTE SHEET'!H1005)</f>
        <v/>
      </c>
      <c s="86" t="str">
        <f>IF('S.D.PASTE SHEET'!I1005="","",'S.D.PASTE SHEET'!I1005)</f>
        <v/>
      </c>
      <c s="86" t="str">
        <f>IF('S.D.PASTE SHEET'!J1005="","",'S.D.PASTE SHEET'!J1005)</f>
        <v/>
      </c>
      <c s="86" t="str">
        <f>IF('S.D.PASTE SHEET'!K1005="","",'S.D.PASTE SHEET'!K1005)</f>
        <v/>
      </c>
      <c s="86" t="str">
        <f>IF('S.D.PASTE SHEET'!L1005="","",'S.D.PASTE SHEET'!L1005)</f>
        <v/>
      </c>
      <c s="86" t="str">
        <f>IF('S.D.PASTE SHEET'!M1005="","",'S.D.PASTE SHEET'!M1005)</f>
        <v/>
      </c>
      <c s="86" t="str">
        <f>IF('S.D.PASTE SHEET'!N1005="","",'S.D.PASTE SHEET'!N1005)</f>
        <v/>
      </c>
      <c s="86" t="str">
        <f>IF('S.D.PASTE SHEET'!O1005="","",'S.D.PASTE SHEET'!O1005)</f>
        <v/>
      </c>
      <c s="86" t="str">
        <f>IF('S.D.PASTE SHEET'!P1005="","",'S.D.PASTE SHEET'!P1005)</f>
        <v/>
      </c>
      <c s="86" t="str">
        <f>IF('S.D.PASTE SHEET'!Q1005="","",'S.D.PASTE SHEET'!Q1005)</f>
        <v/>
      </c>
      <c s="86" t="str">
        <f>IF('S.D.PASTE SHEET'!R1005="","",'S.D.PASTE SHEET'!R1005)</f>
        <v/>
      </c>
      <c s="86" t="str">
        <f>IF('S.D.PASTE SHEET'!S1005="","",'S.D.PASTE SHEET'!S1005)</f>
        <v/>
      </c>
      <c s="86" t="str">
        <f>IF('S.D.PASTE SHEET'!T1005="","",'S.D.PASTE SHEET'!T1005)</f>
        <v/>
      </c>
      <c s="86" t="str">
        <f>IF('S.D.PASTE SHEET'!U1005="","",'S.D.PASTE SHEET'!U1005)</f>
        <v/>
      </c>
      <c s="86" t="str">
        <f>IF('S.D.PASTE SHEET'!V1005="","",'S.D.PASTE SHEET'!V1005)</f>
        <v/>
      </c>
      <c s="86" t="str">
        <f>IF('S.D.PASTE SHEET'!W1005="","",'S.D.PASTE SHEET'!W1005)</f>
        <v/>
      </c>
      <c s="86" t="str">
        <f>IF('S.D.PASTE SHEET'!X1005="","",'S.D.PASTE SHEET'!X1005)</f>
        <v/>
      </c>
      <c s="86" t="str">
        <f>IF('S.D.PASTE SHEET'!Y1005="","",'S.D.PASTE SHEET'!Y1005)</f>
        <v/>
      </c>
      <c s="86" t="str">
        <f>IF('S.D.PASTE SHEET'!Z1005="","",'S.D.PASTE SHEET'!Z1005)</f>
        <v/>
      </c>
      <c s="86" t="str">
        <f>IF('S.D.PASTE SHEET'!AA1005="","",'S.D.PASTE SHEET'!AA1005)</f>
        <v/>
      </c>
      <c s="86" t="str">
        <f>IF('S.D.PASTE SHEET'!AB1005="","",'S.D.PASTE SHEET'!AB1005)</f>
        <v/>
      </c>
      <c s="86" t="str">
        <f>IF('S.D.PASTE SHEET'!AC1005="","",'S.D.PASTE SHEET'!AC1005)</f>
        <v/>
      </c>
      <c s="86" t="str">
        <f>IF('S.D.PASTE SHEET'!AD1005="","",'S.D.PASTE SHEET'!AD1005)</f>
        <v/>
      </c>
      <c s="87"/>
      <c s="88" t="str">
        <f>IF(AK1005="","",IF(AK1005&gt;0,COUNT($AG$2:AG1005),""))</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05" s="88" t="str">
        <f>IF(BC1005="","",IF(BC1005&gt;0,COUNT($AY$2:AY1005),""))</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06" spans="1:66" ht="15.75" customHeight="1">
      <c r="A1006" s="86" t="str">
        <f>IF('S.D.PASTE SHEET'!A1006="","",'S.D.PASTE SHEET'!A1006)</f>
        <v/>
      </c>
      <c s="86" t="str">
        <f>IF('S.D.PASTE SHEET'!B1006="","",'S.D.PASTE SHEET'!B1006)</f>
        <v/>
      </c>
      <c s="86" t="str">
        <f>IF('S.D.PASTE SHEET'!C1006="","",'S.D.PASTE SHEET'!C1006)</f>
        <v/>
      </c>
      <c s="86" t="str">
        <f>IF('S.D.PASTE SHEET'!D1006="","",'S.D.PASTE SHEET'!D1006)</f>
        <v/>
      </c>
      <c s="86" t="str">
        <f>IF('S.D.PASTE SHEET'!E1006="","",'S.D.PASTE SHEET'!E1006)</f>
        <v/>
      </c>
      <c s="86" t="str">
        <f>IF('S.D.PASTE SHEET'!F1006="","",'S.D.PASTE SHEET'!F1006)</f>
        <v/>
      </c>
      <c s="86" t="str">
        <f>IF('S.D.PASTE SHEET'!G1006="","",'S.D.PASTE SHEET'!G1006)</f>
        <v/>
      </c>
      <c s="86" t="str">
        <f>IF('S.D.PASTE SHEET'!H1006="","",'S.D.PASTE SHEET'!H1006)</f>
        <v/>
      </c>
      <c s="86" t="str">
        <f>IF('S.D.PASTE SHEET'!I1006="","",'S.D.PASTE SHEET'!I1006)</f>
        <v/>
      </c>
      <c s="86" t="str">
        <f>IF('S.D.PASTE SHEET'!J1006="","",'S.D.PASTE SHEET'!J1006)</f>
        <v/>
      </c>
      <c s="86" t="str">
        <f>IF('S.D.PASTE SHEET'!K1006="","",'S.D.PASTE SHEET'!K1006)</f>
        <v/>
      </c>
      <c s="86" t="str">
        <f>IF('S.D.PASTE SHEET'!L1006="","",'S.D.PASTE SHEET'!L1006)</f>
        <v/>
      </c>
      <c s="86" t="str">
        <f>IF('S.D.PASTE SHEET'!M1006="","",'S.D.PASTE SHEET'!M1006)</f>
        <v/>
      </c>
      <c s="86" t="str">
        <f>IF('S.D.PASTE SHEET'!N1006="","",'S.D.PASTE SHEET'!N1006)</f>
        <v/>
      </c>
      <c s="86" t="str">
        <f>IF('S.D.PASTE SHEET'!O1006="","",'S.D.PASTE SHEET'!O1006)</f>
        <v/>
      </c>
      <c s="86" t="str">
        <f>IF('S.D.PASTE SHEET'!P1006="","",'S.D.PASTE SHEET'!P1006)</f>
        <v/>
      </c>
      <c s="86" t="str">
        <f>IF('S.D.PASTE SHEET'!Q1006="","",'S.D.PASTE SHEET'!Q1006)</f>
        <v/>
      </c>
      <c s="86" t="str">
        <f>IF('S.D.PASTE SHEET'!R1006="","",'S.D.PASTE SHEET'!R1006)</f>
        <v/>
      </c>
      <c s="86" t="str">
        <f>IF('S.D.PASTE SHEET'!S1006="","",'S.D.PASTE SHEET'!S1006)</f>
        <v/>
      </c>
      <c s="86" t="str">
        <f>IF('S.D.PASTE SHEET'!T1006="","",'S.D.PASTE SHEET'!T1006)</f>
        <v/>
      </c>
      <c s="86" t="str">
        <f>IF('S.D.PASTE SHEET'!U1006="","",'S.D.PASTE SHEET'!U1006)</f>
        <v/>
      </c>
      <c s="86" t="str">
        <f>IF('S.D.PASTE SHEET'!V1006="","",'S.D.PASTE SHEET'!V1006)</f>
        <v/>
      </c>
      <c s="86" t="str">
        <f>IF('S.D.PASTE SHEET'!W1006="","",'S.D.PASTE SHEET'!W1006)</f>
        <v/>
      </c>
      <c s="86" t="str">
        <f>IF('S.D.PASTE SHEET'!X1006="","",'S.D.PASTE SHEET'!X1006)</f>
        <v/>
      </c>
      <c s="86" t="str">
        <f>IF('S.D.PASTE SHEET'!Y1006="","",'S.D.PASTE SHEET'!Y1006)</f>
        <v/>
      </c>
      <c s="86" t="str">
        <f>IF('S.D.PASTE SHEET'!Z1006="","",'S.D.PASTE SHEET'!Z1006)</f>
        <v/>
      </c>
      <c s="86" t="str">
        <f>IF('S.D.PASTE SHEET'!AA1006="","",'S.D.PASTE SHEET'!AA1006)</f>
        <v/>
      </c>
      <c s="86" t="str">
        <f>IF('S.D.PASTE SHEET'!AB1006="","",'S.D.PASTE SHEET'!AB1006)</f>
        <v/>
      </c>
      <c s="86" t="str">
        <f>IF('S.D.PASTE SHEET'!AC1006="","",'S.D.PASTE SHEET'!AC1006)</f>
        <v/>
      </c>
      <c s="86" t="str">
        <f>IF('S.D.PASTE SHEET'!AD1006="","",'S.D.PASTE SHEET'!AD1006)</f>
        <v/>
      </c>
      <c s="87"/>
      <c s="88" t="str">
        <f>IF(AK1006="","",IF(AK1006&gt;0,COUNT($AG$2:AG1006),""))</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06" s="88" t="str">
        <f>IF(BC1006="","",IF(BC1006&gt;0,COUNT($AY$2:AY1006),""))</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07" spans="1:66" ht="15.75" customHeight="1">
      <c r="A1007" s="86" t="str">
        <f>IF('S.D.PASTE SHEET'!A1007="","",'S.D.PASTE SHEET'!A1007)</f>
        <v/>
      </c>
      <c s="86" t="str">
        <f>IF('S.D.PASTE SHEET'!B1007="","",'S.D.PASTE SHEET'!B1007)</f>
        <v/>
      </c>
      <c s="86" t="str">
        <f>IF('S.D.PASTE SHEET'!C1007="","",'S.D.PASTE SHEET'!C1007)</f>
        <v/>
      </c>
      <c s="86" t="str">
        <f>IF('S.D.PASTE SHEET'!D1007="","",'S.D.PASTE SHEET'!D1007)</f>
        <v/>
      </c>
      <c s="86" t="str">
        <f>IF('S.D.PASTE SHEET'!E1007="","",'S.D.PASTE SHEET'!E1007)</f>
        <v/>
      </c>
      <c s="86" t="str">
        <f>IF('S.D.PASTE SHEET'!F1007="","",'S.D.PASTE SHEET'!F1007)</f>
        <v/>
      </c>
      <c s="86" t="str">
        <f>IF('S.D.PASTE SHEET'!G1007="","",'S.D.PASTE SHEET'!G1007)</f>
        <v/>
      </c>
      <c s="86" t="str">
        <f>IF('S.D.PASTE SHEET'!H1007="","",'S.D.PASTE SHEET'!H1007)</f>
        <v/>
      </c>
      <c s="86" t="str">
        <f>IF('S.D.PASTE SHEET'!I1007="","",'S.D.PASTE SHEET'!I1007)</f>
        <v/>
      </c>
      <c s="86" t="str">
        <f>IF('S.D.PASTE SHEET'!J1007="","",'S.D.PASTE SHEET'!J1007)</f>
        <v/>
      </c>
      <c s="86" t="str">
        <f>IF('S.D.PASTE SHEET'!K1007="","",'S.D.PASTE SHEET'!K1007)</f>
        <v/>
      </c>
      <c s="86" t="str">
        <f>IF('S.D.PASTE SHEET'!L1007="","",'S.D.PASTE SHEET'!L1007)</f>
        <v/>
      </c>
      <c s="86" t="str">
        <f>IF('S.D.PASTE SHEET'!M1007="","",'S.D.PASTE SHEET'!M1007)</f>
        <v/>
      </c>
      <c s="86" t="str">
        <f>IF('S.D.PASTE SHEET'!N1007="","",'S.D.PASTE SHEET'!N1007)</f>
        <v/>
      </c>
      <c s="86" t="str">
        <f>IF('S.D.PASTE SHEET'!O1007="","",'S.D.PASTE SHEET'!O1007)</f>
        <v/>
      </c>
      <c s="86" t="str">
        <f>IF('S.D.PASTE SHEET'!P1007="","",'S.D.PASTE SHEET'!P1007)</f>
        <v/>
      </c>
      <c s="86" t="str">
        <f>IF('S.D.PASTE SHEET'!Q1007="","",'S.D.PASTE SHEET'!Q1007)</f>
        <v/>
      </c>
      <c s="86" t="str">
        <f>IF('S.D.PASTE SHEET'!R1007="","",'S.D.PASTE SHEET'!R1007)</f>
        <v/>
      </c>
      <c s="86" t="str">
        <f>IF('S.D.PASTE SHEET'!S1007="","",'S.D.PASTE SHEET'!S1007)</f>
        <v/>
      </c>
      <c s="86" t="str">
        <f>IF('S.D.PASTE SHEET'!T1007="","",'S.D.PASTE SHEET'!T1007)</f>
        <v/>
      </c>
      <c s="86" t="str">
        <f>IF('S.D.PASTE SHEET'!U1007="","",'S.D.PASTE SHEET'!U1007)</f>
        <v/>
      </c>
      <c s="86" t="str">
        <f>IF('S.D.PASTE SHEET'!V1007="","",'S.D.PASTE SHEET'!V1007)</f>
        <v/>
      </c>
      <c s="86" t="str">
        <f>IF('S.D.PASTE SHEET'!W1007="","",'S.D.PASTE SHEET'!W1007)</f>
        <v/>
      </c>
      <c s="86" t="str">
        <f>IF('S.D.PASTE SHEET'!X1007="","",'S.D.PASTE SHEET'!X1007)</f>
        <v/>
      </c>
      <c s="86" t="str">
        <f>IF('S.D.PASTE SHEET'!Y1007="","",'S.D.PASTE SHEET'!Y1007)</f>
        <v/>
      </c>
      <c s="86" t="str">
        <f>IF('S.D.PASTE SHEET'!Z1007="","",'S.D.PASTE SHEET'!Z1007)</f>
        <v/>
      </c>
      <c s="86" t="str">
        <f>IF('S.D.PASTE SHEET'!AA1007="","",'S.D.PASTE SHEET'!AA1007)</f>
        <v/>
      </c>
      <c s="86" t="str">
        <f>IF('S.D.PASTE SHEET'!AB1007="","",'S.D.PASTE SHEET'!AB1007)</f>
        <v/>
      </c>
      <c s="86" t="str">
        <f>IF('S.D.PASTE SHEET'!AC1007="","",'S.D.PASTE SHEET'!AC1007)</f>
        <v/>
      </c>
      <c s="86" t="str">
        <f>IF('S.D.PASTE SHEET'!AD1007="","",'S.D.PASTE SHEET'!AD1007)</f>
        <v/>
      </c>
      <c s="87"/>
      <c s="88" t="str">
        <f>IF(AK1007="","",IF(AK1007&gt;0,COUNT($AG$2:AG1007),""))</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07" s="88" t="str">
        <f>IF(BC1007="","",IF(BC1007&gt;0,COUNT($AY$2:AY1007),""))</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08" spans="1:66" ht="15.75" customHeight="1">
      <c r="A1008" s="86" t="str">
        <f>IF('S.D.PASTE SHEET'!A1008="","",'S.D.PASTE SHEET'!A1008)</f>
        <v/>
      </c>
      <c s="86" t="str">
        <f>IF('S.D.PASTE SHEET'!B1008="","",'S.D.PASTE SHEET'!B1008)</f>
        <v/>
      </c>
      <c s="86" t="str">
        <f>IF('S.D.PASTE SHEET'!C1008="","",'S.D.PASTE SHEET'!C1008)</f>
        <v/>
      </c>
      <c s="86" t="str">
        <f>IF('S.D.PASTE SHEET'!D1008="","",'S.D.PASTE SHEET'!D1008)</f>
        <v/>
      </c>
      <c s="86" t="str">
        <f>IF('S.D.PASTE SHEET'!E1008="","",'S.D.PASTE SHEET'!E1008)</f>
        <v/>
      </c>
      <c s="86" t="str">
        <f>IF('S.D.PASTE SHEET'!F1008="","",'S.D.PASTE SHEET'!F1008)</f>
        <v/>
      </c>
      <c s="86" t="str">
        <f>IF('S.D.PASTE SHEET'!G1008="","",'S.D.PASTE SHEET'!G1008)</f>
        <v/>
      </c>
      <c s="86" t="str">
        <f>IF('S.D.PASTE SHEET'!H1008="","",'S.D.PASTE SHEET'!H1008)</f>
        <v/>
      </c>
      <c s="86" t="str">
        <f>IF('S.D.PASTE SHEET'!I1008="","",'S.D.PASTE SHEET'!I1008)</f>
        <v/>
      </c>
      <c s="86" t="str">
        <f>IF('S.D.PASTE SHEET'!J1008="","",'S.D.PASTE SHEET'!J1008)</f>
        <v/>
      </c>
      <c s="86" t="str">
        <f>IF('S.D.PASTE SHEET'!K1008="","",'S.D.PASTE SHEET'!K1008)</f>
        <v/>
      </c>
      <c s="86" t="str">
        <f>IF('S.D.PASTE SHEET'!L1008="","",'S.D.PASTE SHEET'!L1008)</f>
        <v/>
      </c>
      <c s="86" t="str">
        <f>IF('S.D.PASTE SHEET'!M1008="","",'S.D.PASTE SHEET'!M1008)</f>
        <v/>
      </c>
      <c s="86" t="str">
        <f>IF('S.D.PASTE SHEET'!N1008="","",'S.D.PASTE SHEET'!N1008)</f>
        <v/>
      </c>
      <c s="86" t="str">
        <f>IF('S.D.PASTE SHEET'!O1008="","",'S.D.PASTE SHEET'!O1008)</f>
        <v/>
      </c>
      <c s="86" t="str">
        <f>IF('S.D.PASTE SHEET'!P1008="","",'S.D.PASTE SHEET'!P1008)</f>
        <v/>
      </c>
      <c s="86" t="str">
        <f>IF('S.D.PASTE SHEET'!Q1008="","",'S.D.PASTE SHEET'!Q1008)</f>
        <v/>
      </c>
      <c s="86" t="str">
        <f>IF('S.D.PASTE SHEET'!R1008="","",'S.D.PASTE SHEET'!R1008)</f>
        <v/>
      </c>
      <c s="86" t="str">
        <f>IF('S.D.PASTE SHEET'!S1008="","",'S.D.PASTE SHEET'!S1008)</f>
        <v/>
      </c>
      <c s="86" t="str">
        <f>IF('S.D.PASTE SHEET'!T1008="","",'S.D.PASTE SHEET'!T1008)</f>
        <v/>
      </c>
      <c s="86" t="str">
        <f>IF('S.D.PASTE SHEET'!U1008="","",'S.D.PASTE SHEET'!U1008)</f>
        <v/>
      </c>
      <c s="86" t="str">
        <f>IF('S.D.PASTE SHEET'!V1008="","",'S.D.PASTE SHEET'!V1008)</f>
        <v/>
      </c>
      <c s="86" t="str">
        <f>IF('S.D.PASTE SHEET'!W1008="","",'S.D.PASTE SHEET'!W1008)</f>
        <v/>
      </c>
      <c s="86" t="str">
        <f>IF('S.D.PASTE SHEET'!X1008="","",'S.D.PASTE SHEET'!X1008)</f>
        <v/>
      </c>
      <c s="86" t="str">
        <f>IF('S.D.PASTE SHEET'!Y1008="","",'S.D.PASTE SHEET'!Y1008)</f>
        <v/>
      </c>
      <c s="86" t="str">
        <f>IF('S.D.PASTE SHEET'!Z1008="","",'S.D.PASTE SHEET'!Z1008)</f>
        <v/>
      </c>
      <c s="86" t="str">
        <f>IF('S.D.PASTE SHEET'!AA1008="","",'S.D.PASTE SHEET'!AA1008)</f>
        <v/>
      </c>
      <c s="86" t="str">
        <f>IF('S.D.PASTE SHEET'!AB1008="","",'S.D.PASTE SHEET'!AB1008)</f>
        <v/>
      </c>
      <c s="86" t="str">
        <f>IF('S.D.PASTE SHEET'!AC1008="","",'S.D.PASTE SHEET'!AC1008)</f>
        <v/>
      </c>
      <c s="86" t="str">
        <f>IF('S.D.PASTE SHEET'!AD1008="","",'S.D.PASTE SHEET'!AD1008)</f>
        <v/>
      </c>
      <c s="87"/>
      <c s="88" t="str">
        <f>IF(AK1008="","",IF(AK1008&gt;0,COUNT($AG$2:AG1008),""))</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08" s="88" t="str">
        <f>IF(BC1008="","",IF(BC1008&gt;0,COUNT($AY$2:AY1008),""))</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09" spans="1:66" ht="15.75" customHeight="1">
      <c r="A1009" s="86" t="str">
        <f>IF('S.D.PASTE SHEET'!A1009="","",'S.D.PASTE SHEET'!A1009)</f>
        <v/>
      </c>
      <c s="86" t="str">
        <f>IF('S.D.PASTE SHEET'!B1009="","",'S.D.PASTE SHEET'!B1009)</f>
        <v/>
      </c>
      <c s="86" t="str">
        <f>IF('S.D.PASTE SHEET'!C1009="","",'S.D.PASTE SHEET'!C1009)</f>
        <v/>
      </c>
      <c s="86" t="str">
        <f>IF('S.D.PASTE SHEET'!D1009="","",'S.D.PASTE SHEET'!D1009)</f>
        <v/>
      </c>
      <c s="86" t="str">
        <f>IF('S.D.PASTE SHEET'!E1009="","",'S.D.PASTE SHEET'!E1009)</f>
        <v/>
      </c>
      <c s="86" t="str">
        <f>IF('S.D.PASTE SHEET'!F1009="","",'S.D.PASTE SHEET'!F1009)</f>
        <v/>
      </c>
      <c s="86" t="str">
        <f>IF('S.D.PASTE SHEET'!G1009="","",'S.D.PASTE SHEET'!G1009)</f>
        <v/>
      </c>
      <c s="86" t="str">
        <f>IF('S.D.PASTE SHEET'!H1009="","",'S.D.PASTE SHEET'!H1009)</f>
        <v/>
      </c>
      <c s="86" t="str">
        <f>IF('S.D.PASTE SHEET'!I1009="","",'S.D.PASTE SHEET'!I1009)</f>
        <v/>
      </c>
      <c s="86" t="str">
        <f>IF('S.D.PASTE SHEET'!J1009="","",'S.D.PASTE SHEET'!J1009)</f>
        <v/>
      </c>
      <c s="86" t="str">
        <f>IF('S.D.PASTE SHEET'!K1009="","",'S.D.PASTE SHEET'!K1009)</f>
        <v/>
      </c>
      <c s="86" t="str">
        <f>IF('S.D.PASTE SHEET'!L1009="","",'S.D.PASTE SHEET'!L1009)</f>
        <v/>
      </c>
      <c s="86" t="str">
        <f>IF('S.D.PASTE SHEET'!M1009="","",'S.D.PASTE SHEET'!M1009)</f>
        <v/>
      </c>
      <c s="86" t="str">
        <f>IF('S.D.PASTE SHEET'!N1009="","",'S.D.PASTE SHEET'!N1009)</f>
        <v/>
      </c>
      <c s="86" t="str">
        <f>IF('S.D.PASTE SHEET'!O1009="","",'S.D.PASTE SHEET'!O1009)</f>
        <v/>
      </c>
      <c s="86" t="str">
        <f>IF('S.D.PASTE SHEET'!P1009="","",'S.D.PASTE SHEET'!P1009)</f>
        <v/>
      </c>
      <c s="86" t="str">
        <f>IF('S.D.PASTE SHEET'!Q1009="","",'S.D.PASTE SHEET'!Q1009)</f>
        <v/>
      </c>
      <c s="86" t="str">
        <f>IF('S.D.PASTE SHEET'!R1009="","",'S.D.PASTE SHEET'!R1009)</f>
        <v/>
      </c>
      <c s="86" t="str">
        <f>IF('S.D.PASTE SHEET'!S1009="","",'S.D.PASTE SHEET'!S1009)</f>
        <v/>
      </c>
      <c s="86" t="str">
        <f>IF('S.D.PASTE SHEET'!T1009="","",'S.D.PASTE SHEET'!T1009)</f>
        <v/>
      </c>
      <c s="86" t="str">
        <f>IF('S.D.PASTE SHEET'!U1009="","",'S.D.PASTE SHEET'!U1009)</f>
        <v/>
      </c>
      <c s="86" t="str">
        <f>IF('S.D.PASTE SHEET'!V1009="","",'S.D.PASTE SHEET'!V1009)</f>
        <v/>
      </c>
      <c s="86" t="str">
        <f>IF('S.D.PASTE SHEET'!W1009="","",'S.D.PASTE SHEET'!W1009)</f>
        <v/>
      </c>
      <c s="86" t="str">
        <f>IF('S.D.PASTE SHEET'!X1009="","",'S.D.PASTE SHEET'!X1009)</f>
        <v/>
      </c>
      <c s="86" t="str">
        <f>IF('S.D.PASTE SHEET'!Y1009="","",'S.D.PASTE SHEET'!Y1009)</f>
        <v/>
      </c>
      <c s="86" t="str">
        <f>IF('S.D.PASTE SHEET'!Z1009="","",'S.D.PASTE SHEET'!Z1009)</f>
        <v/>
      </c>
      <c s="86" t="str">
        <f>IF('S.D.PASTE SHEET'!AA1009="","",'S.D.PASTE SHEET'!AA1009)</f>
        <v/>
      </c>
      <c s="86" t="str">
        <f>IF('S.D.PASTE SHEET'!AB1009="","",'S.D.PASTE SHEET'!AB1009)</f>
        <v/>
      </c>
      <c s="86" t="str">
        <f>IF('S.D.PASTE SHEET'!AC1009="","",'S.D.PASTE SHEET'!AC1009)</f>
        <v/>
      </c>
      <c s="86" t="str">
        <f>IF('S.D.PASTE SHEET'!AD1009="","",'S.D.PASTE SHEET'!AD1009)</f>
        <v/>
      </c>
      <c s="87"/>
      <c s="88" t="str">
        <f>IF(AK1009="","",IF(AK1009&gt;0,COUNT($AG$2:AG1009),""))</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09" s="88" t="str">
        <f>IF(BC1009="","",IF(BC1009&gt;0,COUNT($AY$2:AY1009),""))</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10" spans="1:66" ht="15.75" customHeight="1">
      <c r="A1010" s="86" t="str">
        <f>IF('S.D.PASTE SHEET'!A1010="","",'S.D.PASTE SHEET'!A1010)</f>
        <v/>
      </c>
      <c s="86" t="str">
        <f>IF('S.D.PASTE SHEET'!B1010="","",'S.D.PASTE SHEET'!B1010)</f>
        <v/>
      </c>
      <c s="86" t="str">
        <f>IF('S.D.PASTE SHEET'!C1010="","",'S.D.PASTE SHEET'!C1010)</f>
        <v/>
      </c>
      <c s="86" t="str">
        <f>IF('S.D.PASTE SHEET'!D1010="","",'S.D.PASTE SHEET'!D1010)</f>
        <v/>
      </c>
      <c s="86" t="str">
        <f>IF('S.D.PASTE SHEET'!E1010="","",'S.D.PASTE SHEET'!E1010)</f>
        <v/>
      </c>
      <c s="86" t="str">
        <f>IF('S.D.PASTE SHEET'!F1010="","",'S.D.PASTE SHEET'!F1010)</f>
        <v/>
      </c>
      <c s="86" t="str">
        <f>IF('S.D.PASTE SHEET'!G1010="","",'S.D.PASTE SHEET'!G1010)</f>
        <v/>
      </c>
      <c s="86" t="str">
        <f>IF('S.D.PASTE SHEET'!H1010="","",'S.D.PASTE SHEET'!H1010)</f>
        <v/>
      </c>
      <c s="86" t="str">
        <f>IF('S.D.PASTE SHEET'!I1010="","",'S.D.PASTE SHEET'!I1010)</f>
        <v/>
      </c>
      <c s="86" t="str">
        <f>IF('S.D.PASTE SHEET'!J1010="","",'S.D.PASTE SHEET'!J1010)</f>
        <v/>
      </c>
      <c s="86" t="str">
        <f>IF('S.D.PASTE SHEET'!K1010="","",'S.D.PASTE SHEET'!K1010)</f>
        <v/>
      </c>
      <c s="86" t="str">
        <f>IF('S.D.PASTE SHEET'!L1010="","",'S.D.PASTE SHEET'!L1010)</f>
        <v/>
      </c>
      <c s="86" t="str">
        <f>IF('S.D.PASTE SHEET'!M1010="","",'S.D.PASTE SHEET'!M1010)</f>
        <v/>
      </c>
      <c s="86" t="str">
        <f>IF('S.D.PASTE SHEET'!N1010="","",'S.D.PASTE SHEET'!N1010)</f>
        <v/>
      </c>
      <c s="86" t="str">
        <f>IF('S.D.PASTE SHEET'!O1010="","",'S.D.PASTE SHEET'!O1010)</f>
        <v/>
      </c>
      <c s="86" t="str">
        <f>IF('S.D.PASTE SHEET'!P1010="","",'S.D.PASTE SHEET'!P1010)</f>
        <v/>
      </c>
      <c s="86" t="str">
        <f>IF('S.D.PASTE SHEET'!Q1010="","",'S.D.PASTE SHEET'!Q1010)</f>
        <v/>
      </c>
      <c s="86" t="str">
        <f>IF('S.D.PASTE SHEET'!R1010="","",'S.D.PASTE SHEET'!R1010)</f>
        <v/>
      </c>
      <c s="86" t="str">
        <f>IF('S.D.PASTE SHEET'!S1010="","",'S.D.PASTE SHEET'!S1010)</f>
        <v/>
      </c>
      <c s="86" t="str">
        <f>IF('S.D.PASTE SHEET'!T1010="","",'S.D.PASTE SHEET'!T1010)</f>
        <v/>
      </c>
      <c s="86" t="str">
        <f>IF('S.D.PASTE SHEET'!U1010="","",'S.D.PASTE SHEET'!U1010)</f>
        <v/>
      </c>
      <c s="86" t="str">
        <f>IF('S.D.PASTE SHEET'!V1010="","",'S.D.PASTE SHEET'!V1010)</f>
        <v/>
      </c>
      <c s="86" t="str">
        <f>IF('S.D.PASTE SHEET'!W1010="","",'S.D.PASTE SHEET'!W1010)</f>
        <v/>
      </c>
      <c s="86" t="str">
        <f>IF('S.D.PASTE SHEET'!X1010="","",'S.D.PASTE SHEET'!X1010)</f>
        <v/>
      </c>
      <c s="86" t="str">
        <f>IF('S.D.PASTE SHEET'!Y1010="","",'S.D.PASTE SHEET'!Y1010)</f>
        <v/>
      </c>
      <c s="86" t="str">
        <f>IF('S.D.PASTE SHEET'!Z1010="","",'S.D.PASTE SHEET'!Z1010)</f>
        <v/>
      </c>
      <c s="86" t="str">
        <f>IF('S.D.PASTE SHEET'!AA1010="","",'S.D.PASTE SHEET'!AA1010)</f>
        <v/>
      </c>
      <c s="86" t="str">
        <f>IF('S.D.PASTE SHEET'!AB1010="","",'S.D.PASTE SHEET'!AB1010)</f>
        <v/>
      </c>
      <c s="86" t="str">
        <f>IF('S.D.PASTE SHEET'!AC1010="","",'S.D.PASTE SHEET'!AC1010)</f>
        <v/>
      </c>
      <c s="86" t="str">
        <f>IF('S.D.PASTE SHEET'!AD1010="","",'S.D.PASTE SHEET'!AD1010)</f>
        <v/>
      </c>
      <c s="87"/>
      <c s="88" t="str">
        <f>IF(AK1010="","",IF(AK1010&gt;0,COUNT($AG$2:AG1010),""))</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10" s="88" t="str">
        <f>IF(BC1010="","",IF(BC1010&gt;0,COUNT($AY$2:AY1010),""))</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11" spans="1:66" ht="15.75" customHeight="1">
      <c r="A1011" s="86" t="str">
        <f>IF('S.D.PASTE SHEET'!A1011="","",'S.D.PASTE SHEET'!A1011)</f>
        <v/>
      </c>
      <c s="86" t="str">
        <f>IF('S.D.PASTE SHEET'!B1011="","",'S.D.PASTE SHEET'!B1011)</f>
        <v/>
      </c>
      <c s="86" t="str">
        <f>IF('S.D.PASTE SHEET'!C1011="","",'S.D.PASTE SHEET'!C1011)</f>
        <v/>
      </c>
      <c s="86" t="str">
        <f>IF('S.D.PASTE SHEET'!D1011="","",'S.D.PASTE SHEET'!D1011)</f>
        <v/>
      </c>
      <c s="86" t="str">
        <f>IF('S.D.PASTE SHEET'!E1011="","",'S.D.PASTE SHEET'!E1011)</f>
        <v/>
      </c>
      <c s="86" t="str">
        <f>IF('S.D.PASTE SHEET'!F1011="","",'S.D.PASTE SHEET'!F1011)</f>
        <v/>
      </c>
      <c s="86" t="str">
        <f>IF('S.D.PASTE SHEET'!G1011="","",'S.D.PASTE SHEET'!G1011)</f>
        <v/>
      </c>
      <c s="86" t="str">
        <f>IF('S.D.PASTE SHEET'!H1011="","",'S.D.PASTE SHEET'!H1011)</f>
        <v/>
      </c>
      <c s="86" t="str">
        <f>IF('S.D.PASTE SHEET'!I1011="","",'S.D.PASTE SHEET'!I1011)</f>
        <v/>
      </c>
      <c s="86" t="str">
        <f>IF('S.D.PASTE SHEET'!J1011="","",'S.D.PASTE SHEET'!J1011)</f>
        <v/>
      </c>
      <c s="86" t="str">
        <f>IF('S.D.PASTE SHEET'!K1011="","",'S.D.PASTE SHEET'!K1011)</f>
        <v/>
      </c>
      <c s="86" t="str">
        <f>IF('S.D.PASTE SHEET'!L1011="","",'S.D.PASTE SHEET'!L1011)</f>
        <v/>
      </c>
      <c s="86" t="str">
        <f>IF('S.D.PASTE SHEET'!M1011="","",'S.D.PASTE SHEET'!M1011)</f>
        <v/>
      </c>
      <c s="86" t="str">
        <f>IF('S.D.PASTE SHEET'!N1011="","",'S.D.PASTE SHEET'!N1011)</f>
        <v/>
      </c>
      <c s="86" t="str">
        <f>IF('S.D.PASTE SHEET'!O1011="","",'S.D.PASTE SHEET'!O1011)</f>
        <v/>
      </c>
      <c s="86" t="str">
        <f>IF('S.D.PASTE SHEET'!P1011="","",'S.D.PASTE SHEET'!P1011)</f>
        <v/>
      </c>
      <c s="86" t="str">
        <f>IF('S.D.PASTE SHEET'!Q1011="","",'S.D.PASTE SHEET'!Q1011)</f>
        <v/>
      </c>
      <c s="86" t="str">
        <f>IF('S.D.PASTE SHEET'!R1011="","",'S.D.PASTE SHEET'!R1011)</f>
        <v/>
      </c>
      <c s="86" t="str">
        <f>IF('S.D.PASTE SHEET'!S1011="","",'S.D.PASTE SHEET'!S1011)</f>
        <v/>
      </c>
      <c s="86" t="str">
        <f>IF('S.D.PASTE SHEET'!T1011="","",'S.D.PASTE SHEET'!T1011)</f>
        <v/>
      </c>
      <c s="86" t="str">
        <f>IF('S.D.PASTE SHEET'!U1011="","",'S.D.PASTE SHEET'!U1011)</f>
        <v/>
      </c>
      <c s="86" t="str">
        <f>IF('S.D.PASTE SHEET'!V1011="","",'S.D.PASTE SHEET'!V1011)</f>
        <v/>
      </c>
      <c s="86" t="str">
        <f>IF('S.D.PASTE SHEET'!W1011="","",'S.D.PASTE SHEET'!W1011)</f>
        <v/>
      </c>
      <c s="86" t="str">
        <f>IF('S.D.PASTE SHEET'!X1011="","",'S.D.PASTE SHEET'!X1011)</f>
        <v/>
      </c>
      <c s="86" t="str">
        <f>IF('S.D.PASTE SHEET'!Y1011="","",'S.D.PASTE SHEET'!Y1011)</f>
        <v/>
      </c>
      <c s="86" t="str">
        <f>IF('S.D.PASTE SHEET'!Z1011="","",'S.D.PASTE SHEET'!Z1011)</f>
        <v/>
      </c>
      <c s="86" t="str">
        <f>IF('S.D.PASTE SHEET'!AA1011="","",'S.D.PASTE SHEET'!AA1011)</f>
        <v/>
      </c>
      <c s="86" t="str">
        <f>IF('S.D.PASTE SHEET'!AB1011="","",'S.D.PASTE SHEET'!AB1011)</f>
        <v/>
      </c>
      <c s="86" t="str">
        <f>IF('S.D.PASTE SHEET'!AC1011="","",'S.D.PASTE SHEET'!AC1011)</f>
        <v/>
      </c>
      <c s="86" t="str">
        <f>IF('S.D.PASTE SHEET'!AD1011="","",'S.D.PASTE SHEET'!AD1011)</f>
        <v/>
      </c>
      <c s="87"/>
      <c s="88" t="str">
        <f>IF(AK1011="","",IF(AK1011&gt;0,COUNT($AG$2:AG1011),""))</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11" s="88" t="str">
        <f>IF(BC1011="","",IF(BC1011&gt;0,COUNT($AY$2:AY1011),""))</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12" spans="1:66" ht="15.75" customHeight="1">
      <c r="A1012" s="86" t="str">
        <f>IF('S.D.PASTE SHEET'!A1012="","",'S.D.PASTE SHEET'!A1012)</f>
        <v/>
      </c>
      <c s="86" t="str">
        <f>IF('S.D.PASTE SHEET'!B1012="","",'S.D.PASTE SHEET'!B1012)</f>
        <v/>
      </c>
      <c s="86" t="str">
        <f>IF('S.D.PASTE SHEET'!C1012="","",'S.D.PASTE SHEET'!C1012)</f>
        <v/>
      </c>
      <c s="86" t="str">
        <f>IF('S.D.PASTE SHEET'!D1012="","",'S.D.PASTE SHEET'!D1012)</f>
        <v/>
      </c>
      <c s="86" t="str">
        <f>IF('S.D.PASTE SHEET'!E1012="","",'S.D.PASTE SHEET'!E1012)</f>
        <v/>
      </c>
      <c s="86" t="str">
        <f>IF('S.D.PASTE SHEET'!F1012="","",'S.D.PASTE SHEET'!F1012)</f>
        <v/>
      </c>
      <c s="86" t="str">
        <f>IF('S.D.PASTE SHEET'!G1012="","",'S.D.PASTE SHEET'!G1012)</f>
        <v/>
      </c>
      <c s="86" t="str">
        <f>IF('S.D.PASTE SHEET'!H1012="","",'S.D.PASTE SHEET'!H1012)</f>
        <v/>
      </c>
      <c s="86" t="str">
        <f>IF('S.D.PASTE SHEET'!I1012="","",'S.D.PASTE SHEET'!I1012)</f>
        <v/>
      </c>
      <c s="86" t="str">
        <f>IF('S.D.PASTE SHEET'!J1012="","",'S.D.PASTE SHEET'!J1012)</f>
        <v/>
      </c>
      <c s="86" t="str">
        <f>IF('S.D.PASTE SHEET'!K1012="","",'S.D.PASTE SHEET'!K1012)</f>
        <v/>
      </c>
      <c s="86" t="str">
        <f>IF('S.D.PASTE SHEET'!L1012="","",'S.D.PASTE SHEET'!L1012)</f>
        <v/>
      </c>
      <c s="86" t="str">
        <f>IF('S.D.PASTE SHEET'!M1012="","",'S.D.PASTE SHEET'!M1012)</f>
        <v/>
      </c>
      <c s="86" t="str">
        <f>IF('S.D.PASTE SHEET'!N1012="","",'S.D.PASTE SHEET'!N1012)</f>
        <v/>
      </c>
      <c s="86" t="str">
        <f>IF('S.D.PASTE SHEET'!O1012="","",'S.D.PASTE SHEET'!O1012)</f>
        <v/>
      </c>
      <c s="86" t="str">
        <f>IF('S.D.PASTE SHEET'!P1012="","",'S.D.PASTE SHEET'!P1012)</f>
        <v/>
      </c>
      <c s="86" t="str">
        <f>IF('S.D.PASTE SHEET'!Q1012="","",'S.D.PASTE SHEET'!Q1012)</f>
        <v/>
      </c>
      <c s="86" t="str">
        <f>IF('S.D.PASTE SHEET'!R1012="","",'S.D.PASTE SHEET'!R1012)</f>
        <v/>
      </c>
      <c s="86" t="str">
        <f>IF('S.D.PASTE SHEET'!S1012="","",'S.D.PASTE SHEET'!S1012)</f>
        <v/>
      </c>
      <c s="86" t="str">
        <f>IF('S.D.PASTE SHEET'!T1012="","",'S.D.PASTE SHEET'!T1012)</f>
        <v/>
      </c>
      <c s="86" t="str">
        <f>IF('S.D.PASTE SHEET'!U1012="","",'S.D.PASTE SHEET'!U1012)</f>
        <v/>
      </c>
      <c s="86" t="str">
        <f>IF('S.D.PASTE SHEET'!V1012="","",'S.D.PASTE SHEET'!V1012)</f>
        <v/>
      </c>
      <c s="86" t="str">
        <f>IF('S.D.PASTE SHEET'!W1012="","",'S.D.PASTE SHEET'!W1012)</f>
        <v/>
      </c>
      <c s="86" t="str">
        <f>IF('S.D.PASTE SHEET'!X1012="","",'S.D.PASTE SHEET'!X1012)</f>
        <v/>
      </c>
      <c s="86" t="str">
        <f>IF('S.D.PASTE SHEET'!Y1012="","",'S.D.PASTE SHEET'!Y1012)</f>
        <v/>
      </c>
      <c s="86" t="str">
        <f>IF('S.D.PASTE SHEET'!Z1012="","",'S.D.PASTE SHEET'!Z1012)</f>
        <v/>
      </c>
      <c s="86" t="str">
        <f>IF('S.D.PASTE SHEET'!AA1012="","",'S.D.PASTE SHEET'!AA1012)</f>
        <v/>
      </c>
      <c s="86" t="str">
        <f>IF('S.D.PASTE SHEET'!AB1012="","",'S.D.PASTE SHEET'!AB1012)</f>
        <v/>
      </c>
      <c s="86" t="str">
        <f>IF('S.D.PASTE SHEET'!AC1012="","",'S.D.PASTE SHEET'!AC1012)</f>
        <v/>
      </c>
      <c s="86" t="str">
        <f>IF('S.D.PASTE SHEET'!AD1012="","",'S.D.PASTE SHEET'!AD1012)</f>
        <v/>
      </c>
      <c s="87"/>
      <c s="88" t="str">
        <f>IF(AK1012="","",IF(AK1012&gt;0,COUNT($AG$2:AG1012),""))</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12" s="88" t="str">
        <f>IF(BC1012="","",IF(BC1012&gt;0,COUNT($AY$2:AY1012),""))</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13" spans="1:66" ht="15.75" customHeight="1">
      <c r="A1013" s="86" t="str">
        <f>IF('S.D.PASTE SHEET'!A1013="","",'S.D.PASTE SHEET'!A1013)</f>
        <v/>
      </c>
      <c s="86" t="str">
        <f>IF('S.D.PASTE SHEET'!B1013="","",'S.D.PASTE SHEET'!B1013)</f>
        <v/>
      </c>
      <c s="86" t="str">
        <f>IF('S.D.PASTE SHEET'!C1013="","",'S.D.PASTE SHEET'!C1013)</f>
        <v/>
      </c>
      <c s="86" t="str">
        <f>IF('S.D.PASTE SHEET'!D1013="","",'S.D.PASTE SHEET'!D1013)</f>
        <v/>
      </c>
      <c s="86" t="str">
        <f>IF('S.D.PASTE SHEET'!E1013="","",'S.D.PASTE SHEET'!E1013)</f>
        <v/>
      </c>
      <c s="86" t="str">
        <f>IF('S.D.PASTE SHEET'!F1013="","",'S.D.PASTE SHEET'!F1013)</f>
        <v/>
      </c>
      <c s="86" t="str">
        <f>IF('S.D.PASTE SHEET'!G1013="","",'S.D.PASTE SHEET'!G1013)</f>
        <v/>
      </c>
      <c s="86" t="str">
        <f>IF('S.D.PASTE SHEET'!H1013="","",'S.D.PASTE SHEET'!H1013)</f>
        <v/>
      </c>
      <c s="86" t="str">
        <f>IF('S.D.PASTE SHEET'!I1013="","",'S.D.PASTE SHEET'!I1013)</f>
        <v/>
      </c>
      <c s="86" t="str">
        <f>IF('S.D.PASTE SHEET'!J1013="","",'S.D.PASTE SHEET'!J1013)</f>
        <v/>
      </c>
      <c s="86" t="str">
        <f>IF('S.D.PASTE SHEET'!K1013="","",'S.D.PASTE SHEET'!K1013)</f>
        <v/>
      </c>
      <c s="86" t="str">
        <f>IF('S.D.PASTE SHEET'!L1013="","",'S.D.PASTE SHEET'!L1013)</f>
        <v/>
      </c>
      <c s="86" t="str">
        <f>IF('S.D.PASTE SHEET'!M1013="","",'S.D.PASTE SHEET'!M1013)</f>
        <v/>
      </c>
      <c s="86" t="str">
        <f>IF('S.D.PASTE SHEET'!N1013="","",'S.D.PASTE SHEET'!N1013)</f>
        <v/>
      </c>
      <c s="86" t="str">
        <f>IF('S.D.PASTE SHEET'!O1013="","",'S.D.PASTE SHEET'!O1013)</f>
        <v/>
      </c>
      <c s="86" t="str">
        <f>IF('S.D.PASTE SHEET'!P1013="","",'S.D.PASTE SHEET'!P1013)</f>
        <v/>
      </c>
      <c s="86" t="str">
        <f>IF('S.D.PASTE SHEET'!Q1013="","",'S.D.PASTE SHEET'!Q1013)</f>
        <v/>
      </c>
      <c s="86" t="str">
        <f>IF('S.D.PASTE SHEET'!R1013="","",'S.D.PASTE SHEET'!R1013)</f>
        <v/>
      </c>
      <c s="86" t="str">
        <f>IF('S.D.PASTE SHEET'!S1013="","",'S.D.PASTE SHEET'!S1013)</f>
        <v/>
      </c>
      <c s="86" t="str">
        <f>IF('S.D.PASTE SHEET'!T1013="","",'S.D.PASTE SHEET'!T1013)</f>
        <v/>
      </c>
      <c s="86" t="str">
        <f>IF('S.D.PASTE SHEET'!U1013="","",'S.D.PASTE SHEET'!U1013)</f>
        <v/>
      </c>
      <c s="86" t="str">
        <f>IF('S.D.PASTE SHEET'!V1013="","",'S.D.PASTE SHEET'!V1013)</f>
        <v/>
      </c>
      <c s="86" t="str">
        <f>IF('S.D.PASTE SHEET'!W1013="","",'S.D.PASTE SHEET'!W1013)</f>
        <v/>
      </c>
      <c s="86" t="str">
        <f>IF('S.D.PASTE SHEET'!X1013="","",'S.D.PASTE SHEET'!X1013)</f>
        <v/>
      </c>
      <c s="86" t="str">
        <f>IF('S.D.PASTE SHEET'!Y1013="","",'S.D.PASTE SHEET'!Y1013)</f>
        <v/>
      </c>
      <c s="86" t="str">
        <f>IF('S.D.PASTE SHEET'!Z1013="","",'S.D.PASTE SHEET'!Z1013)</f>
        <v/>
      </c>
      <c s="86" t="str">
        <f>IF('S.D.PASTE SHEET'!AA1013="","",'S.D.PASTE SHEET'!AA1013)</f>
        <v/>
      </c>
      <c s="86" t="str">
        <f>IF('S.D.PASTE SHEET'!AB1013="","",'S.D.PASTE SHEET'!AB1013)</f>
        <v/>
      </c>
      <c s="86" t="str">
        <f>IF('S.D.PASTE SHEET'!AC1013="","",'S.D.PASTE SHEET'!AC1013)</f>
        <v/>
      </c>
      <c s="86" t="str">
        <f>IF('S.D.PASTE SHEET'!AD1013="","",'S.D.PASTE SHEET'!AD1013)</f>
        <v/>
      </c>
      <c s="87"/>
      <c s="88" t="str">
        <f>IF(AK1013="","",IF(AK1013&gt;0,COUNT($AG$2:AG1013),""))</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13" s="88" t="str">
        <f>IF(BC1013="","",IF(BC1013&gt;0,COUNT($AY$2:AY1013),""))</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14" spans="1:66" ht="15.75" customHeight="1">
      <c r="A1014" s="86" t="str">
        <f>IF('S.D.PASTE SHEET'!A1014="","",'S.D.PASTE SHEET'!A1014)</f>
        <v/>
      </c>
      <c s="86" t="str">
        <f>IF('S.D.PASTE SHEET'!B1014="","",'S.D.PASTE SHEET'!B1014)</f>
        <v/>
      </c>
      <c s="86" t="str">
        <f>IF('S.D.PASTE SHEET'!C1014="","",'S.D.PASTE SHEET'!C1014)</f>
        <v/>
      </c>
      <c s="86" t="str">
        <f>IF('S.D.PASTE SHEET'!D1014="","",'S.D.PASTE SHEET'!D1014)</f>
        <v/>
      </c>
      <c s="86" t="str">
        <f>IF('S.D.PASTE SHEET'!E1014="","",'S.D.PASTE SHEET'!E1014)</f>
        <v/>
      </c>
      <c s="86" t="str">
        <f>IF('S.D.PASTE SHEET'!F1014="","",'S.D.PASTE SHEET'!F1014)</f>
        <v/>
      </c>
      <c s="86" t="str">
        <f>IF('S.D.PASTE SHEET'!G1014="","",'S.D.PASTE SHEET'!G1014)</f>
        <v/>
      </c>
      <c s="86" t="str">
        <f>IF('S.D.PASTE SHEET'!H1014="","",'S.D.PASTE SHEET'!H1014)</f>
        <v/>
      </c>
      <c s="86" t="str">
        <f>IF('S.D.PASTE SHEET'!I1014="","",'S.D.PASTE SHEET'!I1014)</f>
        <v/>
      </c>
      <c s="86" t="str">
        <f>IF('S.D.PASTE SHEET'!J1014="","",'S.D.PASTE SHEET'!J1014)</f>
        <v/>
      </c>
      <c s="86" t="str">
        <f>IF('S.D.PASTE SHEET'!K1014="","",'S.D.PASTE SHEET'!K1014)</f>
        <v/>
      </c>
      <c s="86" t="str">
        <f>IF('S.D.PASTE SHEET'!L1014="","",'S.D.PASTE SHEET'!L1014)</f>
        <v/>
      </c>
      <c s="86" t="str">
        <f>IF('S.D.PASTE SHEET'!M1014="","",'S.D.PASTE SHEET'!M1014)</f>
        <v/>
      </c>
      <c s="86" t="str">
        <f>IF('S.D.PASTE SHEET'!N1014="","",'S.D.PASTE SHEET'!N1014)</f>
        <v/>
      </c>
      <c s="86" t="str">
        <f>IF('S.D.PASTE SHEET'!O1014="","",'S.D.PASTE SHEET'!O1014)</f>
        <v/>
      </c>
      <c s="86" t="str">
        <f>IF('S.D.PASTE SHEET'!P1014="","",'S.D.PASTE SHEET'!P1014)</f>
        <v/>
      </c>
      <c s="86" t="str">
        <f>IF('S.D.PASTE SHEET'!Q1014="","",'S.D.PASTE SHEET'!Q1014)</f>
        <v/>
      </c>
      <c s="86" t="str">
        <f>IF('S.D.PASTE SHEET'!R1014="","",'S.D.PASTE SHEET'!R1014)</f>
        <v/>
      </c>
      <c s="86" t="str">
        <f>IF('S.D.PASTE SHEET'!S1014="","",'S.D.PASTE SHEET'!S1014)</f>
        <v/>
      </c>
      <c s="86" t="str">
        <f>IF('S.D.PASTE SHEET'!T1014="","",'S.D.PASTE SHEET'!T1014)</f>
        <v/>
      </c>
      <c s="86" t="str">
        <f>IF('S.D.PASTE SHEET'!U1014="","",'S.D.PASTE SHEET'!U1014)</f>
        <v/>
      </c>
      <c s="86" t="str">
        <f>IF('S.D.PASTE SHEET'!V1014="","",'S.D.PASTE SHEET'!V1014)</f>
        <v/>
      </c>
      <c s="86" t="str">
        <f>IF('S.D.PASTE SHEET'!W1014="","",'S.D.PASTE SHEET'!W1014)</f>
        <v/>
      </c>
      <c s="86" t="str">
        <f>IF('S.D.PASTE SHEET'!X1014="","",'S.D.PASTE SHEET'!X1014)</f>
        <v/>
      </c>
      <c s="86" t="str">
        <f>IF('S.D.PASTE SHEET'!Y1014="","",'S.D.PASTE SHEET'!Y1014)</f>
        <v/>
      </c>
      <c s="86" t="str">
        <f>IF('S.D.PASTE SHEET'!Z1014="","",'S.D.PASTE SHEET'!Z1014)</f>
        <v/>
      </c>
      <c s="86" t="str">
        <f>IF('S.D.PASTE SHEET'!AA1014="","",'S.D.PASTE SHEET'!AA1014)</f>
        <v/>
      </c>
      <c s="86" t="str">
        <f>IF('S.D.PASTE SHEET'!AB1014="","",'S.D.PASTE SHEET'!AB1014)</f>
        <v/>
      </c>
      <c s="86" t="str">
        <f>IF('S.D.PASTE SHEET'!AC1014="","",'S.D.PASTE SHEET'!AC1014)</f>
        <v/>
      </c>
      <c s="86" t="str">
        <f>IF('S.D.PASTE SHEET'!AD1014="","",'S.D.PASTE SHEET'!AD1014)</f>
        <v/>
      </c>
      <c s="87"/>
      <c s="88" t="str">
        <f>IF(AK1014="","",IF(AK1014&gt;0,COUNT($AG$2:AG1014),""))</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14" s="88" t="str">
        <f>IF(BC1014="","",IF(BC1014&gt;0,COUNT($AY$2:AY1014),""))</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15" spans="1:66" ht="15.75" customHeight="1">
      <c r="A1015" s="86" t="str">
        <f>IF('S.D.PASTE SHEET'!A1015="","",'S.D.PASTE SHEET'!A1015)</f>
        <v/>
      </c>
      <c s="86" t="str">
        <f>IF('S.D.PASTE SHEET'!B1015="","",'S.D.PASTE SHEET'!B1015)</f>
        <v/>
      </c>
      <c s="86" t="str">
        <f>IF('S.D.PASTE SHEET'!C1015="","",'S.D.PASTE SHEET'!C1015)</f>
        <v/>
      </c>
      <c s="86" t="str">
        <f>IF('S.D.PASTE SHEET'!D1015="","",'S.D.PASTE SHEET'!D1015)</f>
        <v/>
      </c>
      <c s="86" t="str">
        <f>IF('S.D.PASTE SHEET'!E1015="","",'S.D.PASTE SHEET'!E1015)</f>
        <v/>
      </c>
      <c s="86" t="str">
        <f>IF('S.D.PASTE SHEET'!F1015="","",'S.D.PASTE SHEET'!F1015)</f>
        <v/>
      </c>
      <c s="86" t="str">
        <f>IF('S.D.PASTE SHEET'!G1015="","",'S.D.PASTE SHEET'!G1015)</f>
        <v/>
      </c>
      <c s="86" t="str">
        <f>IF('S.D.PASTE SHEET'!H1015="","",'S.D.PASTE SHEET'!H1015)</f>
        <v/>
      </c>
      <c s="86" t="str">
        <f>IF('S.D.PASTE SHEET'!I1015="","",'S.D.PASTE SHEET'!I1015)</f>
        <v/>
      </c>
      <c s="86" t="str">
        <f>IF('S.D.PASTE SHEET'!J1015="","",'S.D.PASTE SHEET'!J1015)</f>
        <v/>
      </c>
      <c s="86" t="str">
        <f>IF('S.D.PASTE SHEET'!K1015="","",'S.D.PASTE SHEET'!K1015)</f>
        <v/>
      </c>
      <c s="86" t="str">
        <f>IF('S.D.PASTE SHEET'!L1015="","",'S.D.PASTE SHEET'!L1015)</f>
        <v/>
      </c>
      <c s="86" t="str">
        <f>IF('S.D.PASTE SHEET'!M1015="","",'S.D.PASTE SHEET'!M1015)</f>
        <v/>
      </c>
      <c s="86" t="str">
        <f>IF('S.D.PASTE SHEET'!N1015="","",'S.D.PASTE SHEET'!N1015)</f>
        <v/>
      </c>
      <c s="86" t="str">
        <f>IF('S.D.PASTE SHEET'!O1015="","",'S.D.PASTE SHEET'!O1015)</f>
        <v/>
      </c>
      <c s="86" t="str">
        <f>IF('S.D.PASTE SHEET'!P1015="","",'S.D.PASTE SHEET'!P1015)</f>
        <v/>
      </c>
      <c s="86" t="str">
        <f>IF('S.D.PASTE SHEET'!Q1015="","",'S.D.PASTE SHEET'!Q1015)</f>
        <v/>
      </c>
      <c s="86" t="str">
        <f>IF('S.D.PASTE SHEET'!R1015="","",'S.D.PASTE SHEET'!R1015)</f>
        <v/>
      </c>
      <c s="86" t="str">
        <f>IF('S.D.PASTE SHEET'!S1015="","",'S.D.PASTE SHEET'!S1015)</f>
        <v/>
      </c>
      <c s="86" t="str">
        <f>IF('S.D.PASTE SHEET'!T1015="","",'S.D.PASTE SHEET'!T1015)</f>
        <v/>
      </c>
      <c s="86" t="str">
        <f>IF('S.D.PASTE SHEET'!U1015="","",'S.D.PASTE SHEET'!U1015)</f>
        <v/>
      </c>
      <c s="86" t="str">
        <f>IF('S.D.PASTE SHEET'!V1015="","",'S.D.PASTE SHEET'!V1015)</f>
        <v/>
      </c>
      <c s="86" t="str">
        <f>IF('S.D.PASTE SHEET'!W1015="","",'S.D.PASTE SHEET'!W1015)</f>
        <v/>
      </c>
      <c s="86" t="str">
        <f>IF('S.D.PASTE SHEET'!X1015="","",'S.D.PASTE SHEET'!X1015)</f>
        <v/>
      </c>
      <c s="86" t="str">
        <f>IF('S.D.PASTE SHEET'!Y1015="","",'S.D.PASTE SHEET'!Y1015)</f>
        <v/>
      </c>
      <c s="86" t="str">
        <f>IF('S.D.PASTE SHEET'!Z1015="","",'S.D.PASTE SHEET'!Z1015)</f>
        <v/>
      </c>
      <c s="86" t="str">
        <f>IF('S.D.PASTE SHEET'!AA1015="","",'S.D.PASTE SHEET'!AA1015)</f>
        <v/>
      </c>
      <c s="86" t="str">
        <f>IF('S.D.PASTE SHEET'!AB1015="","",'S.D.PASTE SHEET'!AB1015)</f>
        <v/>
      </c>
      <c s="86" t="str">
        <f>IF('S.D.PASTE SHEET'!AC1015="","",'S.D.PASTE SHEET'!AC1015)</f>
        <v/>
      </c>
      <c s="86" t="str">
        <f>IF('S.D.PASTE SHEET'!AD1015="","",'S.D.PASTE SHEET'!AD1015)</f>
        <v/>
      </c>
      <c s="87"/>
      <c s="88" t="str">
        <f>IF(AK1015="","",IF(AK1015&gt;0,COUNT($AG$2:AG1015),""))</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15" s="88" t="str">
        <f>IF(BC1015="","",IF(BC1015&gt;0,COUNT($AY$2:AY1015),""))</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16" spans="1:66" ht="15.75" customHeight="1">
      <c r="A1016" s="86" t="str">
        <f>IF('S.D.PASTE SHEET'!A1016="","",'S.D.PASTE SHEET'!A1016)</f>
        <v/>
      </c>
      <c s="86" t="str">
        <f>IF('S.D.PASTE SHEET'!B1016="","",'S.D.PASTE SHEET'!B1016)</f>
        <v/>
      </c>
      <c s="86" t="str">
        <f>IF('S.D.PASTE SHEET'!C1016="","",'S.D.PASTE SHEET'!C1016)</f>
        <v/>
      </c>
      <c s="86" t="str">
        <f>IF('S.D.PASTE SHEET'!D1016="","",'S.D.PASTE SHEET'!D1016)</f>
        <v/>
      </c>
      <c s="86" t="str">
        <f>IF('S.D.PASTE SHEET'!E1016="","",'S.D.PASTE SHEET'!E1016)</f>
        <v/>
      </c>
      <c s="86" t="str">
        <f>IF('S.D.PASTE SHEET'!F1016="","",'S.D.PASTE SHEET'!F1016)</f>
        <v/>
      </c>
      <c s="86" t="str">
        <f>IF('S.D.PASTE SHEET'!G1016="","",'S.D.PASTE SHEET'!G1016)</f>
        <v/>
      </c>
      <c s="86" t="str">
        <f>IF('S.D.PASTE SHEET'!H1016="","",'S.D.PASTE SHEET'!H1016)</f>
        <v/>
      </c>
      <c s="86" t="str">
        <f>IF('S.D.PASTE SHEET'!I1016="","",'S.D.PASTE SHEET'!I1016)</f>
        <v/>
      </c>
      <c s="86" t="str">
        <f>IF('S.D.PASTE SHEET'!J1016="","",'S.D.PASTE SHEET'!J1016)</f>
        <v/>
      </c>
      <c s="86" t="str">
        <f>IF('S.D.PASTE SHEET'!K1016="","",'S.D.PASTE SHEET'!K1016)</f>
        <v/>
      </c>
      <c s="86" t="str">
        <f>IF('S.D.PASTE SHEET'!L1016="","",'S.D.PASTE SHEET'!L1016)</f>
        <v/>
      </c>
      <c s="86" t="str">
        <f>IF('S.D.PASTE SHEET'!M1016="","",'S.D.PASTE SHEET'!M1016)</f>
        <v/>
      </c>
      <c s="86" t="str">
        <f>IF('S.D.PASTE SHEET'!N1016="","",'S.D.PASTE SHEET'!N1016)</f>
        <v/>
      </c>
      <c s="86" t="str">
        <f>IF('S.D.PASTE SHEET'!O1016="","",'S.D.PASTE SHEET'!O1016)</f>
        <v/>
      </c>
      <c s="86" t="str">
        <f>IF('S.D.PASTE SHEET'!P1016="","",'S.D.PASTE SHEET'!P1016)</f>
        <v/>
      </c>
      <c s="86" t="str">
        <f>IF('S.D.PASTE SHEET'!Q1016="","",'S.D.PASTE SHEET'!Q1016)</f>
        <v/>
      </c>
      <c s="86" t="str">
        <f>IF('S.D.PASTE SHEET'!R1016="","",'S.D.PASTE SHEET'!R1016)</f>
        <v/>
      </c>
      <c s="86" t="str">
        <f>IF('S.D.PASTE SHEET'!S1016="","",'S.D.PASTE SHEET'!S1016)</f>
        <v/>
      </c>
      <c s="86" t="str">
        <f>IF('S.D.PASTE SHEET'!T1016="","",'S.D.PASTE SHEET'!T1016)</f>
        <v/>
      </c>
      <c s="86" t="str">
        <f>IF('S.D.PASTE SHEET'!U1016="","",'S.D.PASTE SHEET'!U1016)</f>
        <v/>
      </c>
      <c s="86" t="str">
        <f>IF('S.D.PASTE SHEET'!V1016="","",'S.D.PASTE SHEET'!V1016)</f>
        <v/>
      </c>
      <c s="86" t="str">
        <f>IF('S.D.PASTE SHEET'!W1016="","",'S.D.PASTE SHEET'!W1016)</f>
        <v/>
      </c>
      <c s="86" t="str">
        <f>IF('S.D.PASTE SHEET'!X1016="","",'S.D.PASTE SHEET'!X1016)</f>
        <v/>
      </c>
      <c s="86" t="str">
        <f>IF('S.D.PASTE SHEET'!Y1016="","",'S.D.PASTE SHEET'!Y1016)</f>
        <v/>
      </c>
      <c s="86" t="str">
        <f>IF('S.D.PASTE SHEET'!Z1016="","",'S.D.PASTE SHEET'!Z1016)</f>
        <v/>
      </c>
      <c s="86" t="str">
        <f>IF('S.D.PASTE SHEET'!AA1016="","",'S.D.PASTE SHEET'!AA1016)</f>
        <v/>
      </c>
      <c s="86" t="str">
        <f>IF('S.D.PASTE SHEET'!AB1016="","",'S.D.PASTE SHEET'!AB1016)</f>
        <v/>
      </c>
      <c s="86" t="str">
        <f>IF('S.D.PASTE SHEET'!AC1016="","",'S.D.PASTE SHEET'!AC1016)</f>
        <v/>
      </c>
      <c s="86" t="str">
        <f>IF('S.D.PASTE SHEET'!AD1016="","",'S.D.PASTE SHEET'!AD1016)</f>
        <v/>
      </c>
      <c s="87"/>
      <c s="88" t="str">
        <f>IF(AK1016="","",IF(AK1016&gt;0,COUNT($AG$2:AG1016),""))</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16" s="88" t="str">
        <f>IF(BC1016="","",IF(BC1016&gt;0,COUNT($AY$2:AY1016),""))</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17" spans="1:66" ht="15.75" customHeight="1">
      <c r="A1017" s="86" t="str">
        <f>IF('S.D.PASTE SHEET'!A1017="","",'S.D.PASTE SHEET'!A1017)</f>
        <v/>
      </c>
      <c s="86" t="str">
        <f>IF('S.D.PASTE SHEET'!B1017="","",'S.D.PASTE SHEET'!B1017)</f>
        <v/>
      </c>
      <c s="86" t="str">
        <f>IF('S.D.PASTE SHEET'!C1017="","",'S.D.PASTE SHEET'!C1017)</f>
        <v/>
      </c>
      <c s="86" t="str">
        <f>IF('S.D.PASTE SHEET'!D1017="","",'S.D.PASTE SHEET'!D1017)</f>
        <v/>
      </c>
      <c s="86" t="str">
        <f>IF('S.D.PASTE SHEET'!E1017="","",'S.D.PASTE SHEET'!E1017)</f>
        <v/>
      </c>
      <c s="86" t="str">
        <f>IF('S.D.PASTE SHEET'!F1017="","",'S.D.PASTE SHEET'!F1017)</f>
        <v/>
      </c>
      <c s="86" t="str">
        <f>IF('S.D.PASTE SHEET'!G1017="","",'S.D.PASTE SHEET'!G1017)</f>
        <v/>
      </c>
      <c s="86" t="str">
        <f>IF('S.D.PASTE SHEET'!H1017="","",'S.D.PASTE SHEET'!H1017)</f>
        <v/>
      </c>
      <c s="86" t="str">
        <f>IF('S.D.PASTE SHEET'!I1017="","",'S.D.PASTE SHEET'!I1017)</f>
        <v/>
      </c>
      <c s="86" t="str">
        <f>IF('S.D.PASTE SHEET'!J1017="","",'S.D.PASTE SHEET'!J1017)</f>
        <v/>
      </c>
      <c s="86" t="str">
        <f>IF('S.D.PASTE SHEET'!K1017="","",'S.D.PASTE SHEET'!K1017)</f>
        <v/>
      </c>
      <c s="86" t="str">
        <f>IF('S.D.PASTE SHEET'!L1017="","",'S.D.PASTE SHEET'!L1017)</f>
        <v/>
      </c>
      <c s="86" t="str">
        <f>IF('S.D.PASTE SHEET'!M1017="","",'S.D.PASTE SHEET'!M1017)</f>
        <v/>
      </c>
      <c s="86" t="str">
        <f>IF('S.D.PASTE SHEET'!N1017="","",'S.D.PASTE SHEET'!N1017)</f>
        <v/>
      </c>
      <c s="86" t="str">
        <f>IF('S.D.PASTE SHEET'!O1017="","",'S.D.PASTE SHEET'!O1017)</f>
        <v/>
      </c>
      <c s="86" t="str">
        <f>IF('S.D.PASTE SHEET'!P1017="","",'S.D.PASTE SHEET'!P1017)</f>
        <v/>
      </c>
      <c s="86" t="str">
        <f>IF('S.D.PASTE SHEET'!Q1017="","",'S.D.PASTE SHEET'!Q1017)</f>
        <v/>
      </c>
      <c s="86" t="str">
        <f>IF('S.D.PASTE SHEET'!R1017="","",'S.D.PASTE SHEET'!R1017)</f>
        <v/>
      </c>
      <c s="86" t="str">
        <f>IF('S.D.PASTE SHEET'!S1017="","",'S.D.PASTE SHEET'!S1017)</f>
        <v/>
      </c>
      <c s="86" t="str">
        <f>IF('S.D.PASTE SHEET'!T1017="","",'S.D.PASTE SHEET'!T1017)</f>
        <v/>
      </c>
      <c s="86" t="str">
        <f>IF('S.D.PASTE SHEET'!U1017="","",'S.D.PASTE SHEET'!U1017)</f>
        <v/>
      </c>
      <c s="86" t="str">
        <f>IF('S.D.PASTE SHEET'!V1017="","",'S.D.PASTE SHEET'!V1017)</f>
        <v/>
      </c>
      <c s="86" t="str">
        <f>IF('S.D.PASTE SHEET'!W1017="","",'S.D.PASTE SHEET'!W1017)</f>
        <v/>
      </c>
      <c s="86" t="str">
        <f>IF('S.D.PASTE SHEET'!X1017="","",'S.D.PASTE SHEET'!X1017)</f>
        <v/>
      </c>
      <c s="86" t="str">
        <f>IF('S.D.PASTE SHEET'!Y1017="","",'S.D.PASTE SHEET'!Y1017)</f>
        <v/>
      </c>
      <c s="86" t="str">
        <f>IF('S.D.PASTE SHEET'!Z1017="","",'S.D.PASTE SHEET'!Z1017)</f>
        <v/>
      </c>
      <c s="86" t="str">
        <f>IF('S.D.PASTE SHEET'!AA1017="","",'S.D.PASTE SHEET'!AA1017)</f>
        <v/>
      </c>
      <c s="86" t="str">
        <f>IF('S.D.PASTE SHEET'!AB1017="","",'S.D.PASTE SHEET'!AB1017)</f>
        <v/>
      </c>
      <c s="86" t="str">
        <f>IF('S.D.PASTE SHEET'!AC1017="","",'S.D.PASTE SHEET'!AC1017)</f>
        <v/>
      </c>
      <c s="86" t="str">
        <f>IF('S.D.PASTE SHEET'!AD1017="","",'S.D.PASTE SHEET'!AD1017)</f>
        <v/>
      </c>
      <c s="87"/>
      <c s="88" t="str">
        <f>IF(AK1017="","",IF(AK1017&gt;0,COUNT($AG$2:AG1017),""))</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17" s="88" t="str">
        <f>IF(BC1017="","",IF(BC1017&gt;0,COUNT($AY$2:AY1017),""))</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18" spans="1:66" ht="15.75" customHeight="1">
      <c r="A1018" s="86" t="str">
        <f>IF('S.D.PASTE SHEET'!A1018="","",'S.D.PASTE SHEET'!A1018)</f>
        <v/>
      </c>
      <c s="86" t="str">
        <f>IF('S.D.PASTE SHEET'!B1018="","",'S.D.PASTE SHEET'!B1018)</f>
        <v/>
      </c>
      <c s="86" t="str">
        <f>IF('S.D.PASTE SHEET'!C1018="","",'S.D.PASTE SHEET'!C1018)</f>
        <v/>
      </c>
      <c s="86" t="str">
        <f>IF('S.D.PASTE SHEET'!D1018="","",'S.D.PASTE SHEET'!D1018)</f>
        <v/>
      </c>
      <c s="86" t="str">
        <f>IF('S.D.PASTE SHEET'!E1018="","",'S.D.PASTE SHEET'!E1018)</f>
        <v/>
      </c>
      <c s="86" t="str">
        <f>IF('S.D.PASTE SHEET'!F1018="","",'S.D.PASTE SHEET'!F1018)</f>
        <v/>
      </c>
      <c s="86" t="str">
        <f>IF('S.D.PASTE SHEET'!G1018="","",'S.D.PASTE SHEET'!G1018)</f>
        <v/>
      </c>
      <c s="86" t="str">
        <f>IF('S.D.PASTE SHEET'!H1018="","",'S.D.PASTE SHEET'!H1018)</f>
        <v/>
      </c>
      <c s="86" t="str">
        <f>IF('S.D.PASTE SHEET'!I1018="","",'S.D.PASTE SHEET'!I1018)</f>
        <v/>
      </c>
      <c s="86" t="str">
        <f>IF('S.D.PASTE SHEET'!J1018="","",'S.D.PASTE SHEET'!J1018)</f>
        <v/>
      </c>
      <c s="86" t="str">
        <f>IF('S.D.PASTE SHEET'!K1018="","",'S.D.PASTE SHEET'!K1018)</f>
        <v/>
      </c>
      <c s="86" t="str">
        <f>IF('S.D.PASTE SHEET'!L1018="","",'S.D.PASTE SHEET'!L1018)</f>
        <v/>
      </c>
      <c s="86" t="str">
        <f>IF('S.D.PASTE SHEET'!M1018="","",'S.D.PASTE SHEET'!M1018)</f>
        <v/>
      </c>
      <c s="86" t="str">
        <f>IF('S.D.PASTE SHEET'!N1018="","",'S.D.PASTE SHEET'!N1018)</f>
        <v/>
      </c>
      <c s="86" t="str">
        <f>IF('S.D.PASTE SHEET'!O1018="","",'S.D.PASTE SHEET'!O1018)</f>
        <v/>
      </c>
      <c s="86" t="str">
        <f>IF('S.D.PASTE SHEET'!P1018="","",'S.D.PASTE SHEET'!P1018)</f>
        <v/>
      </c>
      <c s="86" t="str">
        <f>IF('S.D.PASTE SHEET'!Q1018="","",'S.D.PASTE SHEET'!Q1018)</f>
        <v/>
      </c>
      <c s="86" t="str">
        <f>IF('S.D.PASTE SHEET'!R1018="","",'S.D.PASTE SHEET'!R1018)</f>
        <v/>
      </c>
      <c s="86" t="str">
        <f>IF('S.D.PASTE SHEET'!S1018="","",'S.D.PASTE SHEET'!S1018)</f>
        <v/>
      </c>
      <c s="86" t="str">
        <f>IF('S.D.PASTE SHEET'!T1018="","",'S.D.PASTE SHEET'!T1018)</f>
        <v/>
      </c>
      <c s="86" t="str">
        <f>IF('S.D.PASTE SHEET'!U1018="","",'S.D.PASTE SHEET'!U1018)</f>
        <v/>
      </c>
      <c s="86" t="str">
        <f>IF('S.D.PASTE SHEET'!V1018="","",'S.D.PASTE SHEET'!V1018)</f>
        <v/>
      </c>
      <c s="86" t="str">
        <f>IF('S.D.PASTE SHEET'!W1018="","",'S.D.PASTE SHEET'!W1018)</f>
        <v/>
      </c>
      <c s="86" t="str">
        <f>IF('S.D.PASTE SHEET'!X1018="","",'S.D.PASTE SHEET'!X1018)</f>
        <v/>
      </c>
      <c s="86" t="str">
        <f>IF('S.D.PASTE SHEET'!Y1018="","",'S.D.PASTE SHEET'!Y1018)</f>
        <v/>
      </c>
      <c s="86" t="str">
        <f>IF('S.D.PASTE SHEET'!Z1018="","",'S.D.PASTE SHEET'!Z1018)</f>
        <v/>
      </c>
      <c s="86" t="str">
        <f>IF('S.D.PASTE SHEET'!AA1018="","",'S.D.PASTE SHEET'!AA1018)</f>
        <v/>
      </c>
      <c s="86" t="str">
        <f>IF('S.D.PASTE SHEET'!AB1018="","",'S.D.PASTE SHEET'!AB1018)</f>
        <v/>
      </c>
      <c s="86" t="str">
        <f>IF('S.D.PASTE SHEET'!AC1018="","",'S.D.PASTE SHEET'!AC1018)</f>
        <v/>
      </c>
      <c s="86" t="str">
        <f>IF('S.D.PASTE SHEET'!AD1018="","",'S.D.PASTE SHEET'!AD1018)</f>
        <v/>
      </c>
      <c s="87"/>
      <c s="88" t="str">
        <f>IF(AK1018="","",IF(AK1018&gt;0,COUNT($AG$2:AG1018),""))</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18" s="88" t="str">
        <f>IF(BC1018="","",IF(BC1018&gt;0,COUNT($AY$2:AY1018),""))</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19" spans="1:66" ht="15.75" customHeight="1">
      <c r="A1019" s="86" t="str">
        <f>IF('S.D.PASTE SHEET'!A1019="","",'S.D.PASTE SHEET'!A1019)</f>
        <v/>
      </c>
      <c s="86" t="str">
        <f>IF('S.D.PASTE SHEET'!B1019="","",'S.D.PASTE SHEET'!B1019)</f>
        <v/>
      </c>
      <c s="86" t="str">
        <f>IF('S.D.PASTE SHEET'!C1019="","",'S.D.PASTE SHEET'!C1019)</f>
        <v/>
      </c>
      <c s="86" t="str">
        <f>IF('S.D.PASTE SHEET'!D1019="","",'S.D.PASTE SHEET'!D1019)</f>
        <v/>
      </c>
      <c s="86" t="str">
        <f>IF('S.D.PASTE SHEET'!E1019="","",'S.D.PASTE SHEET'!E1019)</f>
        <v/>
      </c>
      <c s="86" t="str">
        <f>IF('S.D.PASTE SHEET'!F1019="","",'S.D.PASTE SHEET'!F1019)</f>
        <v/>
      </c>
      <c s="86" t="str">
        <f>IF('S.D.PASTE SHEET'!G1019="","",'S.D.PASTE SHEET'!G1019)</f>
        <v/>
      </c>
      <c s="86" t="str">
        <f>IF('S.D.PASTE SHEET'!H1019="","",'S.D.PASTE SHEET'!H1019)</f>
        <v/>
      </c>
      <c s="86" t="str">
        <f>IF('S.D.PASTE SHEET'!I1019="","",'S.D.PASTE SHEET'!I1019)</f>
        <v/>
      </c>
      <c s="86" t="str">
        <f>IF('S.D.PASTE SHEET'!J1019="","",'S.D.PASTE SHEET'!J1019)</f>
        <v/>
      </c>
      <c s="86" t="str">
        <f>IF('S.D.PASTE SHEET'!K1019="","",'S.D.PASTE SHEET'!K1019)</f>
        <v/>
      </c>
      <c s="86" t="str">
        <f>IF('S.D.PASTE SHEET'!L1019="","",'S.D.PASTE SHEET'!L1019)</f>
        <v/>
      </c>
      <c s="86" t="str">
        <f>IF('S.D.PASTE SHEET'!M1019="","",'S.D.PASTE SHEET'!M1019)</f>
        <v/>
      </c>
      <c s="86" t="str">
        <f>IF('S.D.PASTE SHEET'!N1019="","",'S.D.PASTE SHEET'!N1019)</f>
        <v/>
      </c>
      <c s="86" t="str">
        <f>IF('S.D.PASTE SHEET'!O1019="","",'S.D.PASTE SHEET'!O1019)</f>
        <v/>
      </c>
      <c s="86" t="str">
        <f>IF('S.D.PASTE SHEET'!P1019="","",'S.D.PASTE SHEET'!P1019)</f>
        <v/>
      </c>
      <c s="86" t="str">
        <f>IF('S.D.PASTE SHEET'!Q1019="","",'S.D.PASTE SHEET'!Q1019)</f>
        <v/>
      </c>
      <c s="86" t="str">
        <f>IF('S.D.PASTE SHEET'!R1019="","",'S.D.PASTE SHEET'!R1019)</f>
        <v/>
      </c>
      <c s="86" t="str">
        <f>IF('S.D.PASTE SHEET'!S1019="","",'S.D.PASTE SHEET'!S1019)</f>
        <v/>
      </c>
      <c s="86" t="str">
        <f>IF('S.D.PASTE SHEET'!T1019="","",'S.D.PASTE SHEET'!T1019)</f>
        <v/>
      </c>
      <c s="86" t="str">
        <f>IF('S.D.PASTE SHEET'!U1019="","",'S.D.PASTE SHEET'!U1019)</f>
        <v/>
      </c>
      <c s="86" t="str">
        <f>IF('S.D.PASTE SHEET'!V1019="","",'S.D.PASTE SHEET'!V1019)</f>
        <v/>
      </c>
      <c s="86" t="str">
        <f>IF('S.D.PASTE SHEET'!W1019="","",'S.D.PASTE SHEET'!W1019)</f>
        <v/>
      </c>
      <c s="86" t="str">
        <f>IF('S.D.PASTE SHEET'!X1019="","",'S.D.PASTE SHEET'!X1019)</f>
        <v/>
      </c>
      <c s="86" t="str">
        <f>IF('S.D.PASTE SHEET'!Y1019="","",'S.D.PASTE SHEET'!Y1019)</f>
        <v/>
      </c>
      <c s="86" t="str">
        <f>IF('S.D.PASTE SHEET'!Z1019="","",'S.D.PASTE SHEET'!Z1019)</f>
        <v/>
      </c>
      <c s="86" t="str">
        <f>IF('S.D.PASTE SHEET'!AA1019="","",'S.D.PASTE SHEET'!AA1019)</f>
        <v/>
      </c>
      <c s="86" t="str">
        <f>IF('S.D.PASTE SHEET'!AB1019="","",'S.D.PASTE SHEET'!AB1019)</f>
        <v/>
      </c>
      <c s="86" t="str">
        <f>IF('S.D.PASTE SHEET'!AC1019="","",'S.D.PASTE SHEET'!AC1019)</f>
        <v/>
      </c>
      <c s="86" t="str">
        <f>IF('S.D.PASTE SHEET'!AD1019="","",'S.D.PASTE SHEET'!AD1019)</f>
        <v/>
      </c>
      <c s="87"/>
      <c s="88" t="str">
        <f>IF(AK1019="","",IF(AK1019&gt;0,COUNT($AG$2:AG1019),""))</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19" s="88" t="str">
        <f>IF(BC1019="","",IF(BC1019&gt;0,COUNT($AY$2:AY1019),""))</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20" spans="1:66" ht="15.75" customHeight="1">
      <c r="A1020" s="86" t="str">
        <f>IF('S.D.PASTE SHEET'!A1020="","",'S.D.PASTE SHEET'!A1020)</f>
        <v/>
      </c>
      <c s="86" t="str">
        <f>IF('S.D.PASTE SHEET'!B1020="","",'S.D.PASTE SHEET'!B1020)</f>
        <v/>
      </c>
      <c s="86" t="str">
        <f>IF('S.D.PASTE SHEET'!C1020="","",'S.D.PASTE SHEET'!C1020)</f>
        <v/>
      </c>
      <c s="86" t="str">
        <f>IF('S.D.PASTE SHEET'!D1020="","",'S.D.PASTE SHEET'!D1020)</f>
        <v/>
      </c>
      <c s="86" t="str">
        <f>IF('S.D.PASTE SHEET'!E1020="","",'S.D.PASTE SHEET'!E1020)</f>
        <v/>
      </c>
      <c s="86" t="str">
        <f>IF('S.D.PASTE SHEET'!F1020="","",'S.D.PASTE SHEET'!F1020)</f>
        <v/>
      </c>
      <c s="86" t="str">
        <f>IF('S.D.PASTE SHEET'!G1020="","",'S.D.PASTE SHEET'!G1020)</f>
        <v/>
      </c>
      <c s="86" t="str">
        <f>IF('S.D.PASTE SHEET'!H1020="","",'S.D.PASTE SHEET'!H1020)</f>
        <v/>
      </c>
      <c s="86" t="str">
        <f>IF('S.D.PASTE SHEET'!I1020="","",'S.D.PASTE SHEET'!I1020)</f>
        <v/>
      </c>
      <c s="86" t="str">
        <f>IF('S.D.PASTE SHEET'!J1020="","",'S.D.PASTE SHEET'!J1020)</f>
        <v/>
      </c>
      <c s="86" t="str">
        <f>IF('S.D.PASTE SHEET'!K1020="","",'S.D.PASTE SHEET'!K1020)</f>
        <v/>
      </c>
      <c s="86" t="str">
        <f>IF('S.D.PASTE SHEET'!L1020="","",'S.D.PASTE SHEET'!L1020)</f>
        <v/>
      </c>
      <c s="86" t="str">
        <f>IF('S.D.PASTE SHEET'!M1020="","",'S.D.PASTE SHEET'!M1020)</f>
        <v/>
      </c>
      <c s="86" t="str">
        <f>IF('S.D.PASTE SHEET'!N1020="","",'S.D.PASTE SHEET'!N1020)</f>
        <v/>
      </c>
      <c s="86" t="str">
        <f>IF('S.D.PASTE SHEET'!O1020="","",'S.D.PASTE SHEET'!O1020)</f>
        <v/>
      </c>
      <c s="86" t="str">
        <f>IF('S.D.PASTE SHEET'!P1020="","",'S.D.PASTE SHEET'!P1020)</f>
        <v/>
      </c>
      <c s="86" t="str">
        <f>IF('S.D.PASTE SHEET'!Q1020="","",'S.D.PASTE SHEET'!Q1020)</f>
        <v/>
      </c>
      <c s="86" t="str">
        <f>IF('S.D.PASTE SHEET'!R1020="","",'S.D.PASTE SHEET'!R1020)</f>
        <v/>
      </c>
      <c s="86" t="str">
        <f>IF('S.D.PASTE SHEET'!S1020="","",'S.D.PASTE SHEET'!S1020)</f>
        <v/>
      </c>
      <c s="86" t="str">
        <f>IF('S.D.PASTE SHEET'!T1020="","",'S.D.PASTE SHEET'!T1020)</f>
        <v/>
      </c>
      <c s="86" t="str">
        <f>IF('S.D.PASTE SHEET'!U1020="","",'S.D.PASTE SHEET'!U1020)</f>
        <v/>
      </c>
      <c s="86" t="str">
        <f>IF('S.D.PASTE SHEET'!V1020="","",'S.D.PASTE SHEET'!V1020)</f>
        <v/>
      </c>
      <c s="86" t="str">
        <f>IF('S.D.PASTE SHEET'!W1020="","",'S.D.PASTE SHEET'!W1020)</f>
        <v/>
      </c>
      <c s="86" t="str">
        <f>IF('S.D.PASTE SHEET'!X1020="","",'S.D.PASTE SHEET'!X1020)</f>
        <v/>
      </c>
      <c s="86" t="str">
        <f>IF('S.D.PASTE SHEET'!Y1020="","",'S.D.PASTE SHEET'!Y1020)</f>
        <v/>
      </c>
      <c s="86" t="str">
        <f>IF('S.D.PASTE SHEET'!Z1020="","",'S.D.PASTE SHEET'!Z1020)</f>
        <v/>
      </c>
      <c s="86" t="str">
        <f>IF('S.D.PASTE SHEET'!AA1020="","",'S.D.PASTE SHEET'!AA1020)</f>
        <v/>
      </c>
      <c s="86" t="str">
        <f>IF('S.D.PASTE SHEET'!AB1020="","",'S.D.PASTE SHEET'!AB1020)</f>
        <v/>
      </c>
      <c s="86" t="str">
        <f>IF('S.D.PASTE SHEET'!AC1020="","",'S.D.PASTE SHEET'!AC1020)</f>
        <v/>
      </c>
      <c s="86" t="str">
        <f>IF('S.D.PASTE SHEET'!AD1020="","",'S.D.PASTE SHEET'!AD1020)</f>
        <v/>
      </c>
      <c s="87"/>
      <c s="88" t="str">
        <f>IF(AK1020="","",IF(AK1020&gt;0,COUNT($AG$2:AG1020),""))</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20" s="88" t="str">
        <f>IF(BC1020="","",IF(BC1020&gt;0,COUNT($AY$2:AY1020),""))</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21" spans="1:66" ht="15.75" customHeight="1">
      <c r="A1021" s="86" t="str">
        <f>IF('S.D.PASTE SHEET'!A1021="","",'S.D.PASTE SHEET'!A1021)</f>
        <v/>
      </c>
      <c s="86" t="str">
        <f>IF('S.D.PASTE SHEET'!B1021="","",'S.D.PASTE SHEET'!B1021)</f>
        <v/>
      </c>
      <c s="86" t="str">
        <f>IF('S.D.PASTE SHEET'!C1021="","",'S.D.PASTE SHEET'!C1021)</f>
        <v/>
      </c>
      <c s="86" t="str">
        <f>IF('S.D.PASTE SHEET'!D1021="","",'S.D.PASTE SHEET'!D1021)</f>
        <v/>
      </c>
      <c s="86" t="str">
        <f>IF('S.D.PASTE SHEET'!E1021="","",'S.D.PASTE SHEET'!E1021)</f>
        <v/>
      </c>
      <c s="86" t="str">
        <f>IF('S.D.PASTE SHEET'!F1021="","",'S.D.PASTE SHEET'!F1021)</f>
        <v/>
      </c>
      <c s="86" t="str">
        <f>IF('S.D.PASTE SHEET'!G1021="","",'S.D.PASTE SHEET'!G1021)</f>
        <v/>
      </c>
      <c s="86" t="str">
        <f>IF('S.D.PASTE SHEET'!H1021="","",'S.D.PASTE SHEET'!H1021)</f>
        <v/>
      </c>
      <c s="86" t="str">
        <f>IF('S.D.PASTE SHEET'!I1021="","",'S.D.PASTE SHEET'!I1021)</f>
        <v/>
      </c>
      <c s="86" t="str">
        <f>IF('S.D.PASTE SHEET'!J1021="","",'S.D.PASTE SHEET'!J1021)</f>
        <v/>
      </c>
      <c s="86" t="str">
        <f>IF('S.D.PASTE SHEET'!K1021="","",'S.D.PASTE SHEET'!K1021)</f>
        <v/>
      </c>
      <c s="86" t="str">
        <f>IF('S.D.PASTE SHEET'!L1021="","",'S.D.PASTE SHEET'!L1021)</f>
        <v/>
      </c>
      <c s="86" t="str">
        <f>IF('S.D.PASTE SHEET'!M1021="","",'S.D.PASTE SHEET'!M1021)</f>
        <v/>
      </c>
      <c s="86" t="str">
        <f>IF('S.D.PASTE SHEET'!N1021="","",'S.D.PASTE SHEET'!N1021)</f>
        <v/>
      </c>
      <c s="86" t="str">
        <f>IF('S.D.PASTE SHEET'!O1021="","",'S.D.PASTE SHEET'!O1021)</f>
        <v/>
      </c>
      <c s="86" t="str">
        <f>IF('S.D.PASTE SHEET'!P1021="","",'S.D.PASTE SHEET'!P1021)</f>
        <v/>
      </c>
      <c s="86" t="str">
        <f>IF('S.D.PASTE SHEET'!Q1021="","",'S.D.PASTE SHEET'!Q1021)</f>
        <v/>
      </c>
      <c s="86" t="str">
        <f>IF('S.D.PASTE SHEET'!R1021="","",'S.D.PASTE SHEET'!R1021)</f>
        <v/>
      </c>
      <c s="86" t="str">
        <f>IF('S.D.PASTE SHEET'!S1021="","",'S.D.PASTE SHEET'!S1021)</f>
        <v/>
      </c>
      <c s="86" t="str">
        <f>IF('S.D.PASTE SHEET'!T1021="","",'S.D.PASTE SHEET'!T1021)</f>
        <v/>
      </c>
      <c s="86" t="str">
        <f>IF('S.D.PASTE SHEET'!U1021="","",'S.D.PASTE SHEET'!U1021)</f>
        <v/>
      </c>
      <c s="86" t="str">
        <f>IF('S.D.PASTE SHEET'!V1021="","",'S.D.PASTE SHEET'!V1021)</f>
        <v/>
      </c>
      <c s="86" t="str">
        <f>IF('S.D.PASTE SHEET'!W1021="","",'S.D.PASTE SHEET'!W1021)</f>
        <v/>
      </c>
      <c s="86" t="str">
        <f>IF('S.D.PASTE SHEET'!X1021="","",'S.D.PASTE SHEET'!X1021)</f>
        <v/>
      </c>
      <c s="86" t="str">
        <f>IF('S.D.PASTE SHEET'!Y1021="","",'S.D.PASTE SHEET'!Y1021)</f>
        <v/>
      </c>
      <c s="86" t="str">
        <f>IF('S.D.PASTE SHEET'!Z1021="","",'S.D.PASTE SHEET'!Z1021)</f>
        <v/>
      </c>
      <c s="86" t="str">
        <f>IF('S.D.PASTE SHEET'!AA1021="","",'S.D.PASTE SHEET'!AA1021)</f>
        <v/>
      </c>
      <c s="86" t="str">
        <f>IF('S.D.PASTE SHEET'!AB1021="","",'S.D.PASTE SHEET'!AB1021)</f>
        <v/>
      </c>
      <c s="86" t="str">
        <f>IF('S.D.PASTE SHEET'!AC1021="","",'S.D.PASTE SHEET'!AC1021)</f>
        <v/>
      </c>
      <c s="86" t="str">
        <f>IF('S.D.PASTE SHEET'!AD1021="","",'S.D.PASTE SHEET'!AD1021)</f>
        <v/>
      </c>
      <c s="87"/>
      <c s="88" t="str">
        <f>IF(AK1021="","",IF(AK1021&gt;0,COUNT($AG$2:AG1021),""))</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21" s="88" t="str">
        <f>IF(BC1021="","",IF(BC1021&gt;0,COUNT($AY$2:AY1021),""))</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22" spans="1:66" ht="15.75" customHeight="1">
      <c r="A1022" s="86" t="str">
        <f>IF('S.D.PASTE SHEET'!A1022="","",'S.D.PASTE SHEET'!A1022)</f>
        <v/>
      </c>
      <c s="86" t="str">
        <f>IF('S.D.PASTE SHEET'!B1022="","",'S.D.PASTE SHEET'!B1022)</f>
        <v/>
      </c>
      <c s="86" t="str">
        <f>IF('S.D.PASTE SHEET'!C1022="","",'S.D.PASTE SHEET'!C1022)</f>
        <v/>
      </c>
      <c s="86" t="str">
        <f>IF('S.D.PASTE SHEET'!D1022="","",'S.D.PASTE SHEET'!D1022)</f>
        <v/>
      </c>
      <c s="86" t="str">
        <f>IF('S.D.PASTE SHEET'!E1022="","",'S.D.PASTE SHEET'!E1022)</f>
        <v/>
      </c>
      <c s="86" t="str">
        <f>IF('S.D.PASTE SHEET'!F1022="","",'S.D.PASTE SHEET'!F1022)</f>
        <v/>
      </c>
      <c s="86" t="str">
        <f>IF('S.D.PASTE SHEET'!G1022="","",'S.D.PASTE SHEET'!G1022)</f>
        <v/>
      </c>
      <c s="86" t="str">
        <f>IF('S.D.PASTE SHEET'!H1022="","",'S.D.PASTE SHEET'!H1022)</f>
        <v/>
      </c>
      <c s="86" t="str">
        <f>IF('S.D.PASTE SHEET'!I1022="","",'S.D.PASTE SHEET'!I1022)</f>
        <v/>
      </c>
      <c s="86" t="str">
        <f>IF('S.D.PASTE SHEET'!J1022="","",'S.D.PASTE SHEET'!J1022)</f>
        <v/>
      </c>
      <c s="86" t="str">
        <f>IF('S.D.PASTE SHEET'!K1022="","",'S.D.PASTE SHEET'!K1022)</f>
        <v/>
      </c>
      <c s="86" t="str">
        <f>IF('S.D.PASTE SHEET'!L1022="","",'S.D.PASTE SHEET'!L1022)</f>
        <v/>
      </c>
      <c s="86" t="str">
        <f>IF('S.D.PASTE SHEET'!M1022="","",'S.D.PASTE SHEET'!M1022)</f>
        <v/>
      </c>
      <c s="86" t="str">
        <f>IF('S.D.PASTE SHEET'!N1022="","",'S.D.PASTE SHEET'!N1022)</f>
        <v/>
      </c>
      <c s="86" t="str">
        <f>IF('S.D.PASTE SHEET'!O1022="","",'S.D.PASTE SHEET'!O1022)</f>
        <v/>
      </c>
      <c s="86" t="str">
        <f>IF('S.D.PASTE SHEET'!P1022="","",'S.D.PASTE SHEET'!P1022)</f>
        <v/>
      </c>
      <c s="86" t="str">
        <f>IF('S.D.PASTE SHEET'!Q1022="","",'S.D.PASTE SHEET'!Q1022)</f>
        <v/>
      </c>
      <c s="86" t="str">
        <f>IF('S.D.PASTE SHEET'!R1022="","",'S.D.PASTE SHEET'!R1022)</f>
        <v/>
      </c>
      <c s="86" t="str">
        <f>IF('S.D.PASTE SHEET'!S1022="","",'S.D.PASTE SHEET'!S1022)</f>
        <v/>
      </c>
      <c s="86" t="str">
        <f>IF('S.D.PASTE SHEET'!T1022="","",'S.D.PASTE SHEET'!T1022)</f>
        <v/>
      </c>
      <c s="86" t="str">
        <f>IF('S.D.PASTE SHEET'!U1022="","",'S.D.PASTE SHEET'!U1022)</f>
        <v/>
      </c>
      <c s="86" t="str">
        <f>IF('S.D.PASTE SHEET'!V1022="","",'S.D.PASTE SHEET'!V1022)</f>
        <v/>
      </c>
      <c s="86" t="str">
        <f>IF('S.D.PASTE SHEET'!W1022="","",'S.D.PASTE SHEET'!W1022)</f>
        <v/>
      </c>
      <c s="86" t="str">
        <f>IF('S.D.PASTE SHEET'!X1022="","",'S.D.PASTE SHEET'!X1022)</f>
        <v/>
      </c>
      <c s="86" t="str">
        <f>IF('S.D.PASTE SHEET'!Y1022="","",'S.D.PASTE SHEET'!Y1022)</f>
        <v/>
      </c>
      <c s="86" t="str">
        <f>IF('S.D.PASTE SHEET'!Z1022="","",'S.D.PASTE SHEET'!Z1022)</f>
        <v/>
      </c>
      <c s="86" t="str">
        <f>IF('S.D.PASTE SHEET'!AA1022="","",'S.D.PASTE SHEET'!AA1022)</f>
        <v/>
      </c>
      <c s="86" t="str">
        <f>IF('S.D.PASTE SHEET'!AB1022="","",'S.D.PASTE SHEET'!AB1022)</f>
        <v/>
      </c>
      <c s="86" t="str">
        <f>IF('S.D.PASTE SHEET'!AC1022="","",'S.D.PASTE SHEET'!AC1022)</f>
        <v/>
      </c>
      <c s="86" t="str">
        <f>IF('S.D.PASTE SHEET'!AD1022="","",'S.D.PASTE SHEET'!AD1022)</f>
        <v/>
      </c>
      <c s="87"/>
      <c s="88" t="str">
        <f>IF(AK1022="","",IF(AK1022&gt;0,COUNT($AG$2:AG1022),""))</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22" s="88" t="str">
        <f>IF(BC1022="","",IF(BC1022&gt;0,COUNT($AY$2:AY1022),""))</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23" spans="1:66" ht="15.75" customHeight="1">
      <c r="A1023" s="86" t="str">
        <f>IF('S.D.PASTE SHEET'!A1023="","",'S.D.PASTE SHEET'!A1023)</f>
        <v/>
      </c>
      <c s="86" t="str">
        <f>IF('S.D.PASTE SHEET'!B1023="","",'S.D.PASTE SHEET'!B1023)</f>
        <v/>
      </c>
      <c s="86" t="str">
        <f>IF('S.D.PASTE SHEET'!C1023="","",'S.D.PASTE SHEET'!C1023)</f>
        <v/>
      </c>
      <c s="86" t="str">
        <f>IF('S.D.PASTE SHEET'!D1023="","",'S.D.PASTE SHEET'!D1023)</f>
        <v/>
      </c>
      <c s="86" t="str">
        <f>IF('S.D.PASTE SHEET'!E1023="","",'S.D.PASTE SHEET'!E1023)</f>
        <v/>
      </c>
      <c s="86" t="str">
        <f>IF('S.D.PASTE SHEET'!F1023="","",'S.D.PASTE SHEET'!F1023)</f>
        <v/>
      </c>
      <c s="86" t="str">
        <f>IF('S.D.PASTE SHEET'!G1023="","",'S.D.PASTE SHEET'!G1023)</f>
        <v/>
      </c>
      <c s="86" t="str">
        <f>IF('S.D.PASTE SHEET'!H1023="","",'S.D.PASTE SHEET'!H1023)</f>
        <v/>
      </c>
      <c s="86" t="str">
        <f>IF('S.D.PASTE SHEET'!I1023="","",'S.D.PASTE SHEET'!I1023)</f>
        <v/>
      </c>
      <c s="86" t="str">
        <f>IF('S.D.PASTE SHEET'!J1023="","",'S.D.PASTE SHEET'!J1023)</f>
        <v/>
      </c>
      <c s="86" t="str">
        <f>IF('S.D.PASTE SHEET'!K1023="","",'S.D.PASTE SHEET'!K1023)</f>
        <v/>
      </c>
      <c s="86" t="str">
        <f>IF('S.D.PASTE SHEET'!L1023="","",'S.D.PASTE SHEET'!L1023)</f>
        <v/>
      </c>
      <c s="86" t="str">
        <f>IF('S.D.PASTE SHEET'!M1023="","",'S.D.PASTE SHEET'!M1023)</f>
        <v/>
      </c>
      <c s="86" t="str">
        <f>IF('S.D.PASTE SHEET'!N1023="","",'S.D.PASTE SHEET'!N1023)</f>
        <v/>
      </c>
      <c s="86" t="str">
        <f>IF('S.D.PASTE SHEET'!O1023="","",'S.D.PASTE SHEET'!O1023)</f>
        <v/>
      </c>
      <c s="86" t="str">
        <f>IF('S.D.PASTE SHEET'!P1023="","",'S.D.PASTE SHEET'!P1023)</f>
        <v/>
      </c>
      <c s="86" t="str">
        <f>IF('S.D.PASTE SHEET'!Q1023="","",'S.D.PASTE SHEET'!Q1023)</f>
        <v/>
      </c>
      <c s="86" t="str">
        <f>IF('S.D.PASTE SHEET'!R1023="","",'S.D.PASTE SHEET'!R1023)</f>
        <v/>
      </c>
      <c s="86" t="str">
        <f>IF('S.D.PASTE SHEET'!S1023="","",'S.D.PASTE SHEET'!S1023)</f>
        <v/>
      </c>
      <c s="86" t="str">
        <f>IF('S.D.PASTE SHEET'!T1023="","",'S.D.PASTE SHEET'!T1023)</f>
        <v/>
      </c>
      <c s="86" t="str">
        <f>IF('S.D.PASTE SHEET'!U1023="","",'S.D.PASTE SHEET'!U1023)</f>
        <v/>
      </c>
      <c s="86" t="str">
        <f>IF('S.D.PASTE SHEET'!V1023="","",'S.D.PASTE SHEET'!V1023)</f>
        <v/>
      </c>
      <c s="86" t="str">
        <f>IF('S.D.PASTE SHEET'!W1023="","",'S.D.PASTE SHEET'!W1023)</f>
        <v/>
      </c>
      <c s="86" t="str">
        <f>IF('S.D.PASTE SHEET'!X1023="","",'S.D.PASTE SHEET'!X1023)</f>
        <v/>
      </c>
      <c s="86" t="str">
        <f>IF('S.D.PASTE SHEET'!Y1023="","",'S.D.PASTE SHEET'!Y1023)</f>
        <v/>
      </c>
      <c s="86" t="str">
        <f>IF('S.D.PASTE SHEET'!Z1023="","",'S.D.PASTE SHEET'!Z1023)</f>
        <v/>
      </c>
      <c s="86" t="str">
        <f>IF('S.D.PASTE SHEET'!AA1023="","",'S.D.PASTE SHEET'!AA1023)</f>
        <v/>
      </c>
      <c s="86" t="str">
        <f>IF('S.D.PASTE SHEET'!AB1023="","",'S.D.PASTE SHEET'!AB1023)</f>
        <v/>
      </c>
      <c s="86" t="str">
        <f>IF('S.D.PASTE SHEET'!AC1023="","",'S.D.PASTE SHEET'!AC1023)</f>
        <v/>
      </c>
      <c s="86" t="str">
        <f>IF('S.D.PASTE SHEET'!AD1023="","",'S.D.PASTE SHEET'!AD1023)</f>
        <v/>
      </c>
      <c s="87"/>
      <c s="88" t="str">
        <f>IF(AK1023="","",IF(AK1023&gt;0,COUNT($AG$2:AG1023),""))</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23" s="88" t="str">
        <f>IF(BC1023="","",IF(BC1023&gt;0,COUNT($AY$2:AY1023),""))</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24" spans="1:66" ht="15.75" customHeight="1">
      <c r="A1024" s="86" t="str">
        <f>IF('S.D.PASTE SHEET'!A1024="","",'S.D.PASTE SHEET'!A1024)</f>
        <v/>
      </c>
      <c s="86" t="str">
        <f>IF('S.D.PASTE SHEET'!B1024="","",'S.D.PASTE SHEET'!B1024)</f>
        <v/>
      </c>
      <c s="86" t="str">
        <f>IF('S.D.PASTE SHEET'!C1024="","",'S.D.PASTE SHEET'!C1024)</f>
        <v/>
      </c>
      <c s="86" t="str">
        <f>IF('S.D.PASTE SHEET'!D1024="","",'S.D.PASTE SHEET'!D1024)</f>
        <v/>
      </c>
      <c s="86" t="str">
        <f>IF('S.D.PASTE SHEET'!E1024="","",'S.D.PASTE SHEET'!E1024)</f>
        <v/>
      </c>
      <c s="86" t="str">
        <f>IF('S.D.PASTE SHEET'!F1024="","",'S.D.PASTE SHEET'!F1024)</f>
        <v/>
      </c>
      <c s="86" t="str">
        <f>IF('S.D.PASTE SHEET'!G1024="","",'S.D.PASTE SHEET'!G1024)</f>
        <v/>
      </c>
      <c s="86" t="str">
        <f>IF('S.D.PASTE SHEET'!H1024="","",'S.D.PASTE SHEET'!H1024)</f>
        <v/>
      </c>
      <c s="86" t="str">
        <f>IF('S.D.PASTE SHEET'!I1024="","",'S.D.PASTE SHEET'!I1024)</f>
        <v/>
      </c>
      <c s="86" t="str">
        <f>IF('S.D.PASTE SHEET'!J1024="","",'S.D.PASTE SHEET'!J1024)</f>
        <v/>
      </c>
      <c s="86" t="str">
        <f>IF('S.D.PASTE SHEET'!K1024="","",'S.D.PASTE SHEET'!K1024)</f>
        <v/>
      </c>
      <c s="86" t="str">
        <f>IF('S.D.PASTE SHEET'!L1024="","",'S.D.PASTE SHEET'!L1024)</f>
        <v/>
      </c>
      <c s="86" t="str">
        <f>IF('S.D.PASTE SHEET'!M1024="","",'S.D.PASTE SHEET'!M1024)</f>
        <v/>
      </c>
      <c s="86" t="str">
        <f>IF('S.D.PASTE SHEET'!N1024="","",'S.D.PASTE SHEET'!N1024)</f>
        <v/>
      </c>
      <c s="86" t="str">
        <f>IF('S.D.PASTE SHEET'!O1024="","",'S.D.PASTE SHEET'!O1024)</f>
        <v/>
      </c>
      <c s="86" t="str">
        <f>IF('S.D.PASTE SHEET'!P1024="","",'S.D.PASTE SHEET'!P1024)</f>
        <v/>
      </c>
      <c s="86" t="str">
        <f>IF('S.D.PASTE SHEET'!Q1024="","",'S.D.PASTE SHEET'!Q1024)</f>
        <v/>
      </c>
      <c s="86" t="str">
        <f>IF('S.D.PASTE SHEET'!R1024="","",'S.D.PASTE SHEET'!R1024)</f>
        <v/>
      </c>
      <c s="86" t="str">
        <f>IF('S.D.PASTE SHEET'!S1024="","",'S.D.PASTE SHEET'!S1024)</f>
        <v/>
      </c>
      <c s="86" t="str">
        <f>IF('S.D.PASTE SHEET'!T1024="","",'S.D.PASTE SHEET'!T1024)</f>
        <v/>
      </c>
      <c s="86" t="str">
        <f>IF('S.D.PASTE SHEET'!U1024="","",'S.D.PASTE SHEET'!U1024)</f>
        <v/>
      </c>
      <c s="86" t="str">
        <f>IF('S.D.PASTE SHEET'!V1024="","",'S.D.PASTE SHEET'!V1024)</f>
        <v/>
      </c>
      <c s="86" t="str">
        <f>IF('S.D.PASTE SHEET'!W1024="","",'S.D.PASTE SHEET'!W1024)</f>
        <v/>
      </c>
      <c s="86" t="str">
        <f>IF('S.D.PASTE SHEET'!X1024="","",'S.D.PASTE SHEET'!X1024)</f>
        <v/>
      </c>
      <c s="86" t="str">
        <f>IF('S.D.PASTE SHEET'!Y1024="","",'S.D.PASTE SHEET'!Y1024)</f>
        <v/>
      </c>
      <c s="86" t="str">
        <f>IF('S.D.PASTE SHEET'!Z1024="","",'S.D.PASTE SHEET'!Z1024)</f>
        <v/>
      </c>
      <c s="86" t="str">
        <f>IF('S.D.PASTE SHEET'!AA1024="","",'S.D.PASTE SHEET'!AA1024)</f>
        <v/>
      </c>
      <c s="86" t="str">
        <f>IF('S.D.PASTE SHEET'!AB1024="","",'S.D.PASTE SHEET'!AB1024)</f>
        <v/>
      </c>
      <c s="86" t="str">
        <f>IF('S.D.PASTE SHEET'!AC1024="","",'S.D.PASTE SHEET'!AC1024)</f>
        <v/>
      </c>
      <c s="86" t="str">
        <f>IF('S.D.PASTE SHEET'!AD1024="","",'S.D.PASTE SHEET'!AD1024)</f>
        <v/>
      </c>
      <c s="87"/>
      <c s="88" t="str">
        <f>IF(AK1024="","",IF(AK1024&gt;0,COUNT($AG$2:AG1024),""))</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24" s="88" t="str">
        <f>IF(BC1024="","",IF(BC1024&gt;0,COUNT($AY$2:AY1024),""))</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25" spans="1:66" ht="15.75" customHeight="1">
      <c r="A1025" s="86" t="str">
        <f>IF('S.D.PASTE SHEET'!A1025="","",'S.D.PASTE SHEET'!A1025)</f>
        <v/>
      </c>
      <c s="86" t="str">
        <f>IF('S.D.PASTE SHEET'!B1025="","",'S.D.PASTE SHEET'!B1025)</f>
        <v/>
      </c>
      <c s="86" t="str">
        <f>IF('S.D.PASTE SHEET'!C1025="","",'S.D.PASTE SHEET'!C1025)</f>
        <v/>
      </c>
      <c s="86" t="str">
        <f>IF('S.D.PASTE SHEET'!D1025="","",'S.D.PASTE SHEET'!D1025)</f>
        <v/>
      </c>
      <c s="86" t="str">
        <f>IF('S.D.PASTE SHEET'!E1025="","",'S.D.PASTE SHEET'!E1025)</f>
        <v/>
      </c>
      <c s="86" t="str">
        <f>IF('S.D.PASTE SHEET'!F1025="","",'S.D.PASTE SHEET'!F1025)</f>
        <v/>
      </c>
      <c s="86" t="str">
        <f>IF('S.D.PASTE SHEET'!G1025="","",'S.D.PASTE SHEET'!G1025)</f>
        <v/>
      </c>
      <c s="86" t="str">
        <f>IF('S.D.PASTE SHEET'!H1025="","",'S.D.PASTE SHEET'!H1025)</f>
        <v/>
      </c>
      <c s="86" t="str">
        <f>IF('S.D.PASTE SHEET'!I1025="","",'S.D.PASTE SHEET'!I1025)</f>
        <v/>
      </c>
      <c s="86" t="str">
        <f>IF('S.D.PASTE SHEET'!J1025="","",'S.D.PASTE SHEET'!J1025)</f>
        <v/>
      </c>
      <c s="86" t="str">
        <f>IF('S.D.PASTE SHEET'!K1025="","",'S.D.PASTE SHEET'!K1025)</f>
        <v/>
      </c>
      <c s="86" t="str">
        <f>IF('S.D.PASTE SHEET'!L1025="","",'S.D.PASTE SHEET'!L1025)</f>
        <v/>
      </c>
      <c s="86" t="str">
        <f>IF('S.D.PASTE SHEET'!M1025="","",'S.D.PASTE SHEET'!M1025)</f>
        <v/>
      </c>
      <c s="86" t="str">
        <f>IF('S.D.PASTE SHEET'!N1025="","",'S.D.PASTE SHEET'!N1025)</f>
        <v/>
      </c>
      <c s="86" t="str">
        <f>IF('S.D.PASTE SHEET'!O1025="","",'S.D.PASTE SHEET'!O1025)</f>
        <v/>
      </c>
      <c s="86" t="str">
        <f>IF('S.D.PASTE SHEET'!P1025="","",'S.D.PASTE SHEET'!P1025)</f>
        <v/>
      </c>
      <c s="86" t="str">
        <f>IF('S.D.PASTE SHEET'!Q1025="","",'S.D.PASTE SHEET'!Q1025)</f>
        <v/>
      </c>
      <c s="86" t="str">
        <f>IF('S.D.PASTE SHEET'!R1025="","",'S.D.PASTE SHEET'!R1025)</f>
        <v/>
      </c>
      <c s="86" t="str">
        <f>IF('S.D.PASTE SHEET'!S1025="","",'S.D.PASTE SHEET'!S1025)</f>
        <v/>
      </c>
      <c s="86" t="str">
        <f>IF('S.D.PASTE SHEET'!T1025="","",'S.D.PASTE SHEET'!T1025)</f>
        <v/>
      </c>
      <c s="86" t="str">
        <f>IF('S.D.PASTE SHEET'!U1025="","",'S.D.PASTE SHEET'!U1025)</f>
        <v/>
      </c>
      <c s="86" t="str">
        <f>IF('S.D.PASTE SHEET'!V1025="","",'S.D.PASTE SHEET'!V1025)</f>
        <v/>
      </c>
      <c s="86" t="str">
        <f>IF('S.D.PASTE SHEET'!W1025="","",'S.D.PASTE SHEET'!W1025)</f>
        <v/>
      </c>
      <c s="86" t="str">
        <f>IF('S.D.PASTE SHEET'!X1025="","",'S.D.PASTE SHEET'!X1025)</f>
        <v/>
      </c>
      <c s="86" t="str">
        <f>IF('S.D.PASTE SHEET'!Y1025="","",'S.D.PASTE SHEET'!Y1025)</f>
        <v/>
      </c>
      <c s="86" t="str">
        <f>IF('S.D.PASTE SHEET'!Z1025="","",'S.D.PASTE SHEET'!Z1025)</f>
        <v/>
      </c>
      <c s="86" t="str">
        <f>IF('S.D.PASTE SHEET'!AA1025="","",'S.D.PASTE SHEET'!AA1025)</f>
        <v/>
      </c>
      <c s="86" t="str">
        <f>IF('S.D.PASTE SHEET'!AB1025="","",'S.D.PASTE SHEET'!AB1025)</f>
        <v/>
      </c>
      <c s="86" t="str">
        <f>IF('S.D.PASTE SHEET'!AC1025="","",'S.D.PASTE SHEET'!AC1025)</f>
        <v/>
      </c>
      <c s="86" t="str">
        <f>IF('S.D.PASTE SHEET'!AD1025="","",'S.D.PASTE SHEET'!AD1025)</f>
        <v/>
      </c>
      <c s="87"/>
      <c s="88" t="str">
        <f>IF(AK1025="","",IF(AK1025&gt;0,COUNT($AG$2:AG1025),""))</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25" s="88" t="str">
        <f>IF(BC1025="","",IF(BC1025&gt;0,COUNT($AY$2:AY1025),""))</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26" spans="1:66" ht="15.75" customHeight="1">
      <c r="A1026" s="86" t="str">
        <f>IF('S.D.PASTE SHEET'!A1026="","",'S.D.PASTE SHEET'!A1026)</f>
        <v/>
      </c>
      <c s="86" t="str">
        <f>IF('S.D.PASTE SHEET'!B1026="","",'S.D.PASTE SHEET'!B1026)</f>
        <v/>
      </c>
      <c s="86" t="str">
        <f>IF('S.D.PASTE SHEET'!C1026="","",'S.D.PASTE SHEET'!C1026)</f>
        <v/>
      </c>
      <c s="86" t="str">
        <f>IF('S.D.PASTE SHEET'!D1026="","",'S.D.PASTE SHEET'!D1026)</f>
        <v/>
      </c>
      <c s="86" t="str">
        <f>IF('S.D.PASTE SHEET'!E1026="","",'S.D.PASTE SHEET'!E1026)</f>
        <v/>
      </c>
      <c s="86" t="str">
        <f>IF('S.D.PASTE SHEET'!F1026="","",'S.D.PASTE SHEET'!F1026)</f>
        <v/>
      </c>
      <c s="86" t="str">
        <f>IF('S.D.PASTE SHEET'!G1026="","",'S.D.PASTE SHEET'!G1026)</f>
        <v/>
      </c>
      <c s="86" t="str">
        <f>IF('S.D.PASTE SHEET'!H1026="","",'S.D.PASTE SHEET'!H1026)</f>
        <v/>
      </c>
      <c s="86" t="str">
        <f>IF('S.D.PASTE SHEET'!I1026="","",'S.D.PASTE SHEET'!I1026)</f>
        <v/>
      </c>
      <c s="86" t="str">
        <f>IF('S.D.PASTE SHEET'!J1026="","",'S.D.PASTE SHEET'!J1026)</f>
        <v/>
      </c>
      <c s="86" t="str">
        <f>IF('S.D.PASTE SHEET'!K1026="","",'S.D.PASTE SHEET'!K1026)</f>
        <v/>
      </c>
      <c s="86" t="str">
        <f>IF('S.D.PASTE SHEET'!L1026="","",'S.D.PASTE SHEET'!L1026)</f>
        <v/>
      </c>
      <c s="86" t="str">
        <f>IF('S.D.PASTE SHEET'!M1026="","",'S.D.PASTE SHEET'!M1026)</f>
        <v/>
      </c>
      <c s="86" t="str">
        <f>IF('S.D.PASTE SHEET'!N1026="","",'S.D.PASTE SHEET'!N1026)</f>
        <v/>
      </c>
      <c s="86" t="str">
        <f>IF('S.D.PASTE SHEET'!O1026="","",'S.D.PASTE SHEET'!O1026)</f>
        <v/>
      </c>
      <c s="86" t="str">
        <f>IF('S.D.PASTE SHEET'!P1026="","",'S.D.PASTE SHEET'!P1026)</f>
        <v/>
      </c>
      <c s="86" t="str">
        <f>IF('S.D.PASTE SHEET'!Q1026="","",'S.D.PASTE SHEET'!Q1026)</f>
        <v/>
      </c>
      <c s="86" t="str">
        <f>IF('S.D.PASTE SHEET'!R1026="","",'S.D.PASTE SHEET'!R1026)</f>
        <v/>
      </c>
      <c s="86" t="str">
        <f>IF('S.D.PASTE SHEET'!S1026="","",'S.D.PASTE SHEET'!S1026)</f>
        <v/>
      </c>
      <c s="86" t="str">
        <f>IF('S.D.PASTE SHEET'!T1026="","",'S.D.PASTE SHEET'!T1026)</f>
        <v/>
      </c>
      <c s="86" t="str">
        <f>IF('S.D.PASTE SHEET'!U1026="","",'S.D.PASTE SHEET'!U1026)</f>
        <v/>
      </c>
      <c s="86" t="str">
        <f>IF('S.D.PASTE SHEET'!V1026="","",'S.D.PASTE SHEET'!V1026)</f>
        <v/>
      </c>
      <c s="86" t="str">
        <f>IF('S.D.PASTE SHEET'!W1026="","",'S.D.PASTE SHEET'!W1026)</f>
        <v/>
      </c>
      <c s="86" t="str">
        <f>IF('S.D.PASTE SHEET'!X1026="","",'S.D.PASTE SHEET'!X1026)</f>
        <v/>
      </c>
      <c s="86" t="str">
        <f>IF('S.D.PASTE SHEET'!Y1026="","",'S.D.PASTE SHEET'!Y1026)</f>
        <v/>
      </c>
      <c s="86" t="str">
        <f>IF('S.D.PASTE SHEET'!Z1026="","",'S.D.PASTE SHEET'!Z1026)</f>
        <v/>
      </c>
      <c s="86" t="str">
        <f>IF('S.D.PASTE SHEET'!AA1026="","",'S.D.PASTE SHEET'!AA1026)</f>
        <v/>
      </c>
      <c s="86" t="str">
        <f>IF('S.D.PASTE SHEET'!AB1026="","",'S.D.PASTE SHEET'!AB1026)</f>
        <v/>
      </c>
      <c s="86" t="str">
        <f>IF('S.D.PASTE SHEET'!AC1026="","",'S.D.PASTE SHEET'!AC1026)</f>
        <v/>
      </c>
      <c s="86" t="str">
        <f>IF('S.D.PASTE SHEET'!AD1026="","",'S.D.PASTE SHEET'!AD1026)</f>
        <v/>
      </c>
      <c s="87"/>
      <c s="88" t="str">
        <f>IF(AK1026="","",IF(AK1026&gt;0,COUNT($AG$2:AG1026),""))</f>
        <v/>
      </c>
      <c s="89" t="str">
        <f t="shared" si="482"/>
        <v/>
      </c>
      <c s="89" t="str">
        <f t="shared" si="483"/>
        <v/>
      </c>
      <c s="89" t="str">
        <f t="shared" si="484"/>
        <v/>
      </c>
      <c s="90" t="str">
        <f t="shared" si="485"/>
        <v/>
      </c>
      <c s="89" t="str">
        <f t="shared" si="486"/>
        <v/>
      </c>
      <c s="89" t="str">
        <f t="shared" si="487"/>
        <v/>
      </c>
      <c s="89" t="str">
        <f t="shared" si="488"/>
        <v/>
      </c>
      <c s="89" t="str">
        <f t="shared" si="489"/>
        <v/>
      </c>
      <c s="89" t="str">
        <f t="shared" si="490"/>
        <v/>
      </c>
      <c s="90" t="str">
        <f t="shared" si="491"/>
        <v/>
      </c>
      <c s="89" t="str">
        <f t="shared" si="492"/>
        <v/>
      </c>
      <c s="89" t="str">
        <f t="shared" si="493"/>
        <v/>
      </c>
      <c s="89" t="str">
        <f t="shared" si="494"/>
        <v/>
      </c>
      <c s="89" t="str">
        <f t="shared" si="495"/>
        <v/>
      </c>
      <c s="89" t="str">
        <f t="shared" si="496"/>
        <v/>
      </c>
      <c s="89" t="str">
        <f t="shared" si="497"/>
        <v/>
      </c>
      <c r="AX1026" s="88" t="str">
        <f>IF(BC1026="","",IF(BC1026&gt;0,COUNT($AY$2:AY1026),""))</f>
        <v/>
      </c>
      <c s="91" t="str">
        <f t="shared" si="498"/>
        <v/>
      </c>
      <c s="91" t="str">
        <f t="shared" si="499"/>
        <v/>
      </c>
      <c s="89" t="str">
        <f t="shared" si="500"/>
        <v/>
      </c>
      <c s="90" t="str">
        <f t="shared" si="501"/>
        <v/>
      </c>
      <c s="89" t="str">
        <f t="shared" si="502"/>
        <v/>
      </c>
      <c s="89" t="str">
        <f t="shared" si="503"/>
        <v/>
      </c>
      <c s="89" t="str">
        <f t="shared" si="504"/>
        <v/>
      </c>
      <c s="89" t="str">
        <f t="shared" si="505"/>
        <v/>
      </c>
      <c s="89" t="str">
        <f t="shared" si="506"/>
        <v/>
      </c>
      <c s="90" t="str">
        <f t="shared" si="507"/>
        <v/>
      </c>
      <c s="89" t="str">
        <f t="shared" si="508"/>
        <v/>
      </c>
      <c s="89" t="str">
        <f t="shared" si="509"/>
        <v/>
      </c>
      <c s="89" t="str">
        <f t="shared" si="510"/>
        <v/>
      </c>
      <c s="89" t="str">
        <f t="shared" si="511"/>
        <v/>
      </c>
      <c s="89" t="str">
        <f t="shared" si="512"/>
        <v/>
      </c>
      <c s="89" t="str">
        <f t="shared" si="513"/>
        <v/>
      </c>
    </row>
    <row r="1027" spans="1:66" ht="15.75" customHeight="1">
      <c r="A1027" s="86" t="str">
        <f>IF('S.D.PASTE SHEET'!A1027="","",'S.D.PASTE SHEET'!A1027)</f>
        <v/>
      </c>
      <c s="86" t="str">
        <f>IF('S.D.PASTE SHEET'!B1027="","",'S.D.PASTE SHEET'!B1027)</f>
        <v/>
      </c>
      <c s="86" t="str">
        <f>IF('S.D.PASTE SHEET'!C1027="","",'S.D.PASTE SHEET'!C1027)</f>
        <v/>
      </c>
      <c s="86" t="str">
        <f>IF('S.D.PASTE SHEET'!D1027="","",'S.D.PASTE SHEET'!D1027)</f>
        <v/>
      </c>
      <c s="86" t="str">
        <f>IF('S.D.PASTE SHEET'!E1027="","",'S.D.PASTE SHEET'!E1027)</f>
        <v/>
      </c>
      <c s="86" t="str">
        <f>IF('S.D.PASTE SHEET'!F1027="","",'S.D.PASTE SHEET'!F1027)</f>
        <v/>
      </c>
      <c s="86" t="str">
        <f>IF('S.D.PASTE SHEET'!G1027="","",'S.D.PASTE SHEET'!G1027)</f>
        <v/>
      </c>
      <c s="86" t="str">
        <f>IF('S.D.PASTE SHEET'!H1027="","",'S.D.PASTE SHEET'!H1027)</f>
        <v/>
      </c>
      <c s="86" t="str">
        <f>IF('S.D.PASTE SHEET'!I1027="","",'S.D.PASTE SHEET'!I1027)</f>
        <v/>
      </c>
      <c s="86" t="str">
        <f>IF('S.D.PASTE SHEET'!J1027="","",'S.D.PASTE SHEET'!J1027)</f>
        <v/>
      </c>
      <c s="86" t="str">
        <f>IF('S.D.PASTE SHEET'!K1027="","",'S.D.PASTE SHEET'!K1027)</f>
        <v/>
      </c>
      <c s="86" t="str">
        <f>IF('S.D.PASTE SHEET'!L1027="","",'S.D.PASTE SHEET'!L1027)</f>
        <v/>
      </c>
      <c s="86" t="str">
        <f>IF('S.D.PASTE SHEET'!M1027="","",'S.D.PASTE SHEET'!M1027)</f>
        <v/>
      </c>
      <c s="86" t="str">
        <f>IF('S.D.PASTE SHEET'!N1027="","",'S.D.PASTE SHEET'!N1027)</f>
        <v/>
      </c>
      <c s="86" t="str">
        <f>IF('S.D.PASTE SHEET'!O1027="","",'S.D.PASTE SHEET'!O1027)</f>
        <v/>
      </c>
      <c s="86" t="str">
        <f>IF('S.D.PASTE SHEET'!P1027="","",'S.D.PASTE SHEET'!P1027)</f>
        <v/>
      </c>
      <c s="86" t="str">
        <f>IF('S.D.PASTE SHEET'!Q1027="","",'S.D.PASTE SHEET'!Q1027)</f>
        <v/>
      </c>
      <c s="86" t="str">
        <f>IF('S.D.PASTE SHEET'!R1027="","",'S.D.PASTE SHEET'!R1027)</f>
        <v/>
      </c>
      <c s="86" t="str">
        <f>IF('S.D.PASTE SHEET'!S1027="","",'S.D.PASTE SHEET'!S1027)</f>
        <v/>
      </c>
      <c s="86" t="str">
        <f>IF('S.D.PASTE SHEET'!T1027="","",'S.D.PASTE SHEET'!T1027)</f>
        <v/>
      </c>
      <c s="86" t="str">
        <f>IF('S.D.PASTE SHEET'!U1027="","",'S.D.PASTE SHEET'!U1027)</f>
        <v/>
      </c>
      <c s="86" t="str">
        <f>IF('S.D.PASTE SHEET'!V1027="","",'S.D.PASTE SHEET'!V1027)</f>
        <v/>
      </c>
      <c s="86" t="str">
        <f>IF('S.D.PASTE SHEET'!W1027="","",'S.D.PASTE SHEET'!W1027)</f>
        <v/>
      </c>
      <c s="86" t="str">
        <f>IF('S.D.PASTE SHEET'!X1027="","",'S.D.PASTE SHEET'!X1027)</f>
        <v/>
      </c>
      <c s="86" t="str">
        <f>IF('S.D.PASTE SHEET'!Y1027="","",'S.D.PASTE SHEET'!Y1027)</f>
        <v/>
      </c>
      <c s="86" t="str">
        <f>IF('S.D.PASTE SHEET'!Z1027="","",'S.D.PASTE SHEET'!Z1027)</f>
        <v/>
      </c>
      <c s="86" t="str">
        <f>IF('S.D.PASTE SHEET'!AA1027="","",'S.D.PASTE SHEET'!AA1027)</f>
        <v/>
      </c>
      <c s="86" t="str">
        <f>IF('S.D.PASTE SHEET'!AB1027="","",'S.D.PASTE SHEET'!AB1027)</f>
        <v/>
      </c>
      <c s="86" t="str">
        <f>IF('S.D.PASTE SHEET'!AC1027="","",'S.D.PASTE SHEET'!AC1027)</f>
        <v/>
      </c>
      <c s="86" t="str">
        <f>IF('S.D.PASTE SHEET'!AD1027="","",'S.D.PASTE SHEET'!AD1027)</f>
        <v/>
      </c>
      <c s="87"/>
      <c s="88" t="str">
        <f>IF(AK1027="","",IF(AK1027&gt;0,COUNT($AG$2:AG1027),""))</f>
        <v/>
      </c>
      <c s="89" t="str">
        <f t="shared" si="514" ref="AG1027:AG1090">IF(AND($AJ$1=8,$A1027=8),A1027,"")</f>
        <v/>
      </c>
      <c s="89" t="str">
        <f t="shared" si="515" ref="AH1027:AH1090">IF(AND($AJ$1=8,$A1027=8),B1027,"")</f>
        <v/>
      </c>
      <c s="89" t="str">
        <f t="shared" si="516" ref="AI1027:AI1090">IF(AND($AJ$1=8,$A1027=8),C1027,"")</f>
        <v/>
      </c>
      <c s="90" t="str">
        <f t="shared" si="517" ref="AJ1027:AJ1090">IF(AND($AJ$1=8,$A1027=8),D1027,"")</f>
        <v/>
      </c>
      <c s="89" t="str">
        <f t="shared" si="518" ref="AK1027:AK1090">IF(AND($AJ$1=8,$A1027=8),E1027,"")</f>
        <v/>
      </c>
      <c s="89" t="str">
        <f t="shared" si="519" ref="AL1027:AL1090">IF(AND($AJ$1=8,$A1027=8),F1027,"")</f>
        <v/>
      </c>
      <c s="89" t="str">
        <f t="shared" si="520" ref="AM1027:AM1090">IF(AND($AJ$1=8,$A1027=8),G1027,"")</f>
        <v/>
      </c>
      <c s="89" t="str">
        <f t="shared" si="521" ref="AN1027:AN1090">IF(AND($AJ$1=8,$A1027=8),H1027,"")</f>
        <v/>
      </c>
      <c s="89" t="str">
        <f t="shared" si="522" ref="AO1027:AO1090">IF(AND($AJ$1=8,$A1027=8),I1027,"")</f>
        <v/>
      </c>
      <c s="90" t="str">
        <f t="shared" si="523" ref="AP1027:AP1090">IF(AND($AJ$1=8,$A1027=8),J1027,"")</f>
        <v/>
      </c>
      <c s="89" t="str">
        <f t="shared" si="524" ref="AQ1027:AQ1090">IF(AND($AJ$1=8,$A1027=8),K1027,"")</f>
        <v/>
      </c>
      <c s="89" t="str">
        <f t="shared" si="525" ref="AR1027:AR1090">IF(AND($AJ$1=8,$A1027=8),L1027,"")</f>
        <v/>
      </c>
      <c s="89" t="str">
        <f t="shared" si="526" ref="AS1027:AS1090">IF(AND($AJ$1=8,$A1027=8),M1027,"")</f>
        <v/>
      </c>
      <c s="89" t="str">
        <f t="shared" si="527" ref="AT1027:AT1090">IF(AND($AJ$1=8,$A1027=8),N1027,"")</f>
        <v/>
      </c>
      <c s="89" t="str">
        <f t="shared" si="528" ref="AU1027:AU1090">IF(AND($AJ$1=8,$A1027=8),O1027,"")</f>
        <v/>
      </c>
      <c s="89" t="str">
        <f t="shared" si="529" ref="AV1027:AV1090">IF(AND($AJ$1=8,$A1027=8),P1027,"")</f>
        <v/>
      </c>
      <c r="AX1027" s="88" t="str">
        <f>IF(BC1027="","",IF(BC1027&gt;0,COUNT($AY$2:AY1027),""))</f>
        <v/>
      </c>
      <c s="91" t="str">
        <f t="shared" si="530" ref="AY1027:AY1090">IF(AND($BB$1=8,$A1027=8,$BC$1=$B1027),$A1027,"")</f>
        <v/>
      </c>
      <c s="91" t="str">
        <f t="shared" si="531" ref="AZ1027:AZ1090">IF(AND($BB$1=8,$A1027=8,$BC$1=$B1027),$B1027,"")</f>
        <v/>
      </c>
      <c s="89" t="str">
        <f t="shared" si="532" ref="BA1027:BA1090">IF(AND($BB$1=8,$A1027=8,$BC$1=$B1027),$C1027,"")</f>
        <v/>
      </c>
      <c s="90" t="str">
        <f t="shared" si="533" ref="BB1027:BB1090">IF(AND($BB$1=8,$A1027=8,$BC$1=$B1027),$D1027,"")</f>
        <v/>
      </c>
      <c s="89" t="str">
        <f t="shared" si="534" ref="BC1027:BC1090">IF(AND($BB$1=8,$A1027=8,$BC$1=$B1027),$E1027,"")</f>
        <v/>
      </c>
      <c s="89" t="str">
        <f t="shared" si="535" ref="BD1027:BD1090">IF(AND($BB$1=8,$A1027=8,$BC$1=$B1027),$F1027,"")</f>
        <v/>
      </c>
      <c s="89" t="str">
        <f t="shared" si="536" ref="BE1027:BE1090">IF(AND($BB$1=8,$A1027=8,$BC$1=$B1027),$G1027,"")</f>
        <v/>
      </c>
      <c s="89" t="str">
        <f t="shared" si="537" ref="BF1027:BF1090">IF(AND($BB$1=8,$A1027=8,$BC$1=$B1027),$H1027,"")</f>
        <v/>
      </c>
      <c s="89" t="str">
        <f t="shared" si="538" ref="BG1027:BG1090">IF(AND($BB$1=8,$A1027=8,$BC$1=$B1027),$I1027,"")</f>
        <v/>
      </c>
      <c s="90" t="str">
        <f t="shared" si="539" ref="BH1027:BH1090">IF(AND($BB$1=8,$A1027=8,$BC$1=$B1027),$J1027,"")</f>
        <v/>
      </c>
      <c s="89" t="str">
        <f t="shared" si="540" ref="BI1027:BI1090">IF(AND($BB$1=8,$A1027=8,$BC$1=$B1027),$K1027,"")</f>
        <v/>
      </c>
      <c s="89" t="str">
        <f t="shared" si="541" ref="BJ1027:BJ1090">IF(AND($BB$1=8,$A1027=8,$BC$1=$B1027),$L1027,"")</f>
        <v/>
      </c>
      <c s="89" t="str">
        <f t="shared" si="542" ref="BK1027:BK1090">IF(AND($BB$1=8,$A1027=8,$BC$1=$B1027),$M1027,"")</f>
        <v/>
      </c>
      <c s="89" t="str">
        <f t="shared" si="543" ref="BL1027:BL1090">IF(AND($BB$1=8,$A1027=8,$BC$1=$B1027),$N1027,"")</f>
        <v/>
      </c>
      <c s="89" t="str">
        <f t="shared" si="544" ref="BM1027:BM1090">IF(AND($BB$1=8,$A1027=8,$BC$1=$B1027),$O1027,"")</f>
        <v/>
      </c>
      <c s="89" t="str">
        <f t="shared" si="545" ref="BN1027:BN1090">IF(AND($BB$1=8,$A1027=8,$BC$1=$B1027),$P1027,"")</f>
        <v/>
      </c>
    </row>
    <row r="1028" spans="1:66" ht="15.75" customHeight="1">
      <c r="A1028" s="86" t="str">
        <f>IF('S.D.PASTE SHEET'!A1028="","",'S.D.PASTE SHEET'!A1028)</f>
        <v/>
      </c>
      <c s="86" t="str">
        <f>IF('S.D.PASTE SHEET'!B1028="","",'S.D.PASTE SHEET'!B1028)</f>
        <v/>
      </c>
      <c s="86" t="str">
        <f>IF('S.D.PASTE SHEET'!C1028="","",'S.D.PASTE SHEET'!C1028)</f>
        <v/>
      </c>
      <c s="86" t="str">
        <f>IF('S.D.PASTE SHEET'!D1028="","",'S.D.PASTE SHEET'!D1028)</f>
        <v/>
      </c>
      <c s="86" t="str">
        <f>IF('S.D.PASTE SHEET'!E1028="","",'S.D.PASTE SHEET'!E1028)</f>
        <v/>
      </c>
      <c s="86" t="str">
        <f>IF('S.D.PASTE SHEET'!F1028="","",'S.D.PASTE SHEET'!F1028)</f>
        <v/>
      </c>
      <c s="86" t="str">
        <f>IF('S.D.PASTE SHEET'!G1028="","",'S.D.PASTE SHEET'!G1028)</f>
        <v/>
      </c>
      <c s="86" t="str">
        <f>IF('S.D.PASTE SHEET'!H1028="","",'S.D.PASTE SHEET'!H1028)</f>
        <v/>
      </c>
      <c s="86" t="str">
        <f>IF('S.D.PASTE SHEET'!I1028="","",'S.D.PASTE SHEET'!I1028)</f>
        <v/>
      </c>
      <c s="86" t="str">
        <f>IF('S.D.PASTE SHEET'!J1028="","",'S.D.PASTE SHEET'!J1028)</f>
        <v/>
      </c>
      <c s="86" t="str">
        <f>IF('S.D.PASTE SHEET'!K1028="","",'S.D.PASTE SHEET'!K1028)</f>
        <v/>
      </c>
      <c s="86" t="str">
        <f>IF('S.D.PASTE SHEET'!L1028="","",'S.D.PASTE SHEET'!L1028)</f>
        <v/>
      </c>
      <c s="86" t="str">
        <f>IF('S.D.PASTE SHEET'!M1028="","",'S.D.PASTE SHEET'!M1028)</f>
        <v/>
      </c>
      <c s="86" t="str">
        <f>IF('S.D.PASTE SHEET'!N1028="","",'S.D.PASTE SHEET'!N1028)</f>
        <v/>
      </c>
      <c s="86" t="str">
        <f>IF('S.D.PASTE SHEET'!O1028="","",'S.D.PASTE SHEET'!O1028)</f>
        <v/>
      </c>
      <c s="86" t="str">
        <f>IF('S.D.PASTE SHEET'!P1028="","",'S.D.PASTE SHEET'!P1028)</f>
        <v/>
      </c>
      <c s="86" t="str">
        <f>IF('S.D.PASTE SHEET'!Q1028="","",'S.D.PASTE SHEET'!Q1028)</f>
        <v/>
      </c>
      <c s="86" t="str">
        <f>IF('S.D.PASTE SHEET'!R1028="","",'S.D.PASTE SHEET'!R1028)</f>
        <v/>
      </c>
      <c s="86" t="str">
        <f>IF('S.D.PASTE SHEET'!S1028="","",'S.D.PASTE SHEET'!S1028)</f>
        <v/>
      </c>
      <c s="86" t="str">
        <f>IF('S.D.PASTE SHEET'!T1028="","",'S.D.PASTE SHEET'!T1028)</f>
        <v/>
      </c>
      <c s="86" t="str">
        <f>IF('S.D.PASTE SHEET'!U1028="","",'S.D.PASTE SHEET'!U1028)</f>
        <v/>
      </c>
      <c s="86" t="str">
        <f>IF('S.D.PASTE SHEET'!V1028="","",'S.D.PASTE SHEET'!V1028)</f>
        <v/>
      </c>
      <c s="86" t="str">
        <f>IF('S.D.PASTE SHEET'!W1028="","",'S.D.PASTE SHEET'!W1028)</f>
        <v/>
      </c>
      <c s="86" t="str">
        <f>IF('S.D.PASTE SHEET'!X1028="","",'S.D.PASTE SHEET'!X1028)</f>
        <v/>
      </c>
      <c s="86" t="str">
        <f>IF('S.D.PASTE SHEET'!Y1028="","",'S.D.PASTE SHEET'!Y1028)</f>
        <v/>
      </c>
      <c s="86" t="str">
        <f>IF('S.D.PASTE SHEET'!Z1028="","",'S.D.PASTE SHEET'!Z1028)</f>
        <v/>
      </c>
      <c s="86" t="str">
        <f>IF('S.D.PASTE SHEET'!AA1028="","",'S.D.PASTE SHEET'!AA1028)</f>
        <v/>
      </c>
      <c s="86" t="str">
        <f>IF('S.D.PASTE SHEET'!AB1028="","",'S.D.PASTE SHEET'!AB1028)</f>
        <v/>
      </c>
      <c s="86" t="str">
        <f>IF('S.D.PASTE SHEET'!AC1028="","",'S.D.PASTE SHEET'!AC1028)</f>
        <v/>
      </c>
      <c s="86" t="str">
        <f>IF('S.D.PASTE SHEET'!AD1028="","",'S.D.PASTE SHEET'!AD1028)</f>
        <v/>
      </c>
      <c s="87"/>
      <c s="88" t="str">
        <f>IF(AK1028="","",IF(AK1028&gt;0,COUNT($AG$2:AG1028),""))</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28" s="88" t="str">
        <f>IF(BC1028="","",IF(BC1028&gt;0,COUNT($AY$2:AY1028),""))</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29" spans="1:66" ht="15.75" customHeight="1">
      <c r="A1029" s="86" t="str">
        <f>IF('S.D.PASTE SHEET'!A1029="","",'S.D.PASTE SHEET'!A1029)</f>
        <v/>
      </c>
      <c s="86" t="str">
        <f>IF('S.D.PASTE SHEET'!B1029="","",'S.D.PASTE SHEET'!B1029)</f>
        <v/>
      </c>
      <c s="86" t="str">
        <f>IF('S.D.PASTE SHEET'!C1029="","",'S.D.PASTE SHEET'!C1029)</f>
        <v/>
      </c>
      <c s="86" t="str">
        <f>IF('S.D.PASTE SHEET'!D1029="","",'S.D.PASTE SHEET'!D1029)</f>
        <v/>
      </c>
      <c s="86" t="str">
        <f>IF('S.D.PASTE SHEET'!E1029="","",'S.D.PASTE SHEET'!E1029)</f>
        <v/>
      </c>
      <c s="86" t="str">
        <f>IF('S.D.PASTE SHEET'!F1029="","",'S.D.PASTE SHEET'!F1029)</f>
        <v/>
      </c>
      <c s="86" t="str">
        <f>IF('S.D.PASTE SHEET'!G1029="","",'S.D.PASTE SHEET'!G1029)</f>
        <v/>
      </c>
      <c s="86" t="str">
        <f>IF('S.D.PASTE SHEET'!H1029="","",'S.D.PASTE SHEET'!H1029)</f>
        <v/>
      </c>
      <c s="86" t="str">
        <f>IF('S.D.PASTE SHEET'!I1029="","",'S.D.PASTE SHEET'!I1029)</f>
        <v/>
      </c>
      <c s="86" t="str">
        <f>IF('S.D.PASTE SHEET'!J1029="","",'S.D.PASTE SHEET'!J1029)</f>
        <v/>
      </c>
      <c s="86" t="str">
        <f>IF('S.D.PASTE SHEET'!K1029="","",'S.D.PASTE SHEET'!K1029)</f>
        <v/>
      </c>
      <c s="86" t="str">
        <f>IF('S.D.PASTE SHEET'!L1029="","",'S.D.PASTE SHEET'!L1029)</f>
        <v/>
      </c>
      <c s="86" t="str">
        <f>IF('S.D.PASTE SHEET'!M1029="","",'S.D.PASTE SHEET'!M1029)</f>
        <v/>
      </c>
      <c s="86" t="str">
        <f>IF('S.D.PASTE SHEET'!N1029="","",'S.D.PASTE SHEET'!N1029)</f>
        <v/>
      </c>
      <c s="86" t="str">
        <f>IF('S.D.PASTE SHEET'!O1029="","",'S.D.PASTE SHEET'!O1029)</f>
        <v/>
      </c>
      <c s="86" t="str">
        <f>IF('S.D.PASTE SHEET'!P1029="","",'S.D.PASTE SHEET'!P1029)</f>
        <v/>
      </c>
      <c s="86" t="str">
        <f>IF('S.D.PASTE SHEET'!Q1029="","",'S.D.PASTE SHEET'!Q1029)</f>
        <v/>
      </c>
      <c s="86" t="str">
        <f>IF('S.D.PASTE SHEET'!R1029="","",'S.D.PASTE SHEET'!R1029)</f>
        <v/>
      </c>
      <c s="86" t="str">
        <f>IF('S.D.PASTE SHEET'!S1029="","",'S.D.PASTE SHEET'!S1029)</f>
        <v/>
      </c>
      <c s="86" t="str">
        <f>IF('S.D.PASTE SHEET'!T1029="","",'S.D.PASTE SHEET'!T1029)</f>
        <v/>
      </c>
      <c s="86" t="str">
        <f>IF('S.D.PASTE SHEET'!U1029="","",'S.D.PASTE SHEET'!U1029)</f>
        <v/>
      </c>
      <c s="86" t="str">
        <f>IF('S.D.PASTE SHEET'!V1029="","",'S.D.PASTE SHEET'!V1029)</f>
        <v/>
      </c>
      <c s="86" t="str">
        <f>IF('S.D.PASTE SHEET'!W1029="","",'S.D.PASTE SHEET'!W1029)</f>
        <v/>
      </c>
      <c s="86" t="str">
        <f>IF('S.D.PASTE SHEET'!X1029="","",'S.D.PASTE SHEET'!X1029)</f>
        <v/>
      </c>
      <c s="86" t="str">
        <f>IF('S.D.PASTE SHEET'!Y1029="","",'S.D.PASTE SHEET'!Y1029)</f>
        <v/>
      </c>
      <c s="86" t="str">
        <f>IF('S.D.PASTE SHEET'!Z1029="","",'S.D.PASTE SHEET'!Z1029)</f>
        <v/>
      </c>
      <c s="86" t="str">
        <f>IF('S.D.PASTE SHEET'!AA1029="","",'S.D.PASTE SHEET'!AA1029)</f>
        <v/>
      </c>
      <c s="86" t="str">
        <f>IF('S.D.PASTE SHEET'!AB1029="","",'S.D.PASTE SHEET'!AB1029)</f>
        <v/>
      </c>
      <c s="86" t="str">
        <f>IF('S.D.PASTE SHEET'!AC1029="","",'S.D.PASTE SHEET'!AC1029)</f>
        <v/>
      </c>
      <c s="86" t="str">
        <f>IF('S.D.PASTE SHEET'!AD1029="","",'S.D.PASTE SHEET'!AD1029)</f>
        <v/>
      </c>
      <c s="87"/>
      <c s="88" t="str">
        <f>IF(AK1029="","",IF(AK1029&gt;0,COUNT($AG$2:AG1029),""))</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29" s="88" t="str">
        <f>IF(BC1029="","",IF(BC1029&gt;0,COUNT($AY$2:AY1029),""))</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30" spans="1:66" ht="15.75" customHeight="1">
      <c r="A1030" s="86" t="str">
        <f>IF('S.D.PASTE SHEET'!A1030="","",'S.D.PASTE SHEET'!A1030)</f>
        <v/>
      </c>
      <c s="86" t="str">
        <f>IF('S.D.PASTE SHEET'!B1030="","",'S.D.PASTE SHEET'!B1030)</f>
        <v/>
      </c>
      <c s="86" t="str">
        <f>IF('S.D.PASTE SHEET'!C1030="","",'S.D.PASTE SHEET'!C1030)</f>
        <v/>
      </c>
      <c s="86" t="str">
        <f>IF('S.D.PASTE SHEET'!D1030="","",'S.D.PASTE SHEET'!D1030)</f>
        <v/>
      </c>
      <c s="86" t="str">
        <f>IF('S.D.PASTE SHEET'!E1030="","",'S.D.PASTE SHEET'!E1030)</f>
        <v/>
      </c>
      <c s="86" t="str">
        <f>IF('S.D.PASTE SHEET'!F1030="","",'S.D.PASTE SHEET'!F1030)</f>
        <v/>
      </c>
      <c s="86" t="str">
        <f>IF('S.D.PASTE SHEET'!G1030="","",'S.D.PASTE SHEET'!G1030)</f>
        <v/>
      </c>
      <c s="86" t="str">
        <f>IF('S.D.PASTE SHEET'!H1030="","",'S.D.PASTE SHEET'!H1030)</f>
        <v/>
      </c>
      <c s="86" t="str">
        <f>IF('S.D.PASTE SHEET'!I1030="","",'S.D.PASTE SHEET'!I1030)</f>
        <v/>
      </c>
      <c s="86" t="str">
        <f>IF('S.D.PASTE SHEET'!J1030="","",'S.D.PASTE SHEET'!J1030)</f>
        <v/>
      </c>
      <c s="86" t="str">
        <f>IF('S.D.PASTE SHEET'!K1030="","",'S.D.PASTE SHEET'!K1030)</f>
        <v/>
      </c>
      <c s="86" t="str">
        <f>IF('S.D.PASTE SHEET'!L1030="","",'S.D.PASTE SHEET'!L1030)</f>
        <v/>
      </c>
      <c s="86" t="str">
        <f>IF('S.D.PASTE SHEET'!M1030="","",'S.D.PASTE SHEET'!M1030)</f>
        <v/>
      </c>
      <c s="86" t="str">
        <f>IF('S.D.PASTE SHEET'!N1030="","",'S.D.PASTE SHEET'!N1030)</f>
        <v/>
      </c>
      <c s="86" t="str">
        <f>IF('S.D.PASTE SHEET'!O1030="","",'S.D.PASTE SHEET'!O1030)</f>
        <v/>
      </c>
      <c s="86" t="str">
        <f>IF('S.D.PASTE SHEET'!P1030="","",'S.D.PASTE SHEET'!P1030)</f>
        <v/>
      </c>
      <c s="86" t="str">
        <f>IF('S.D.PASTE SHEET'!Q1030="","",'S.D.PASTE SHEET'!Q1030)</f>
        <v/>
      </c>
      <c s="86" t="str">
        <f>IF('S.D.PASTE SHEET'!R1030="","",'S.D.PASTE SHEET'!R1030)</f>
        <v/>
      </c>
      <c s="86" t="str">
        <f>IF('S.D.PASTE SHEET'!S1030="","",'S.D.PASTE SHEET'!S1030)</f>
        <v/>
      </c>
      <c s="86" t="str">
        <f>IF('S.D.PASTE SHEET'!T1030="","",'S.D.PASTE SHEET'!T1030)</f>
        <v/>
      </c>
      <c s="86" t="str">
        <f>IF('S.D.PASTE SHEET'!U1030="","",'S.D.PASTE SHEET'!U1030)</f>
        <v/>
      </c>
      <c s="86" t="str">
        <f>IF('S.D.PASTE SHEET'!V1030="","",'S.D.PASTE SHEET'!V1030)</f>
        <v/>
      </c>
      <c s="86" t="str">
        <f>IF('S.D.PASTE SHEET'!W1030="","",'S.D.PASTE SHEET'!W1030)</f>
        <v/>
      </c>
      <c s="86" t="str">
        <f>IF('S.D.PASTE SHEET'!X1030="","",'S.D.PASTE SHEET'!X1030)</f>
        <v/>
      </c>
      <c s="86" t="str">
        <f>IF('S.D.PASTE SHEET'!Y1030="","",'S.D.PASTE SHEET'!Y1030)</f>
        <v/>
      </c>
      <c s="86" t="str">
        <f>IF('S.D.PASTE SHEET'!Z1030="","",'S.D.PASTE SHEET'!Z1030)</f>
        <v/>
      </c>
      <c s="86" t="str">
        <f>IF('S.D.PASTE SHEET'!AA1030="","",'S.D.PASTE SHEET'!AA1030)</f>
        <v/>
      </c>
      <c s="86" t="str">
        <f>IF('S.D.PASTE SHEET'!AB1030="","",'S.D.PASTE SHEET'!AB1030)</f>
        <v/>
      </c>
      <c s="86" t="str">
        <f>IF('S.D.PASTE SHEET'!AC1030="","",'S.D.PASTE SHEET'!AC1030)</f>
        <v/>
      </c>
      <c s="86" t="str">
        <f>IF('S.D.PASTE SHEET'!AD1030="","",'S.D.PASTE SHEET'!AD1030)</f>
        <v/>
      </c>
      <c s="87"/>
      <c s="88" t="str">
        <f>IF(AK1030="","",IF(AK1030&gt;0,COUNT($AG$2:AG1030),""))</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30" s="88" t="str">
        <f>IF(BC1030="","",IF(BC1030&gt;0,COUNT($AY$2:AY1030),""))</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31" spans="1:66" ht="15.75" customHeight="1">
      <c r="A1031" s="86" t="str">
        <f>IF('S.D.PASTE SHEET'!A1031="","",'S.D.PASTE SHEET'!A1031)</f>
        <v/>
      </c>
      <c s="86" t="str">
        <f>IF('S.D.PASTE SHEET'!B1031="","",'S.D.PASTE SHEET'!B1031)</f>
        <v/>
      </c>
      <c s="86" t="str">
        <f>IF('S.D.PASTE SHEET'!C1031="","",'S.D.PASTE SHEET'!C1031)</f>
        <v/>
      </c>
      <c s="86" t="str">
        <f>IF('S.D.PASTE SHEET'!D1031="","",'S.D.PASTE SHEET'!D1031)</f>
        <v/>
      </c>
      <c s="86" t="str">
        <f>IF('S.D.PASTE SHEET'!E1031="","",'S.D.PASTE SHEET'!E1031)</f>
        <v/>
      </c>
      <c s="86" t="str">
        <f>IF('S.D.PASTE SHEET'!F1031="","",'S.D.PASTE SHEET'!F1031)</f>
        <v/>
      </c>
      <c s="86" t="str">
        <f>IF('S.D.PASTE SHEET'!G1031="","",'S.D.PASTE SHEET'!G1031)</f>
        <v/>
      </c>
      <c s="86" t="str">
        <f>IF('S.D.PASTE SHEET'!H1031="","",'S.D.PASTE SHEET'!H1031)</f>
        <v/>
      </c>
      <c s="86" t="str">
        <f>IF('S.D.PASTE SHEET'!I1031="","",'S.D.PASTE SHEET'!I1031)</f>
        <v/>
      </c>
      <c s="86" t="str">
        <f>IF('S.D.PASTE SHEET'!J1031="","",'S.D.PASTE SHEET'!J1031)</f>
        <v/>
      </c>
      <c s="86" t="str">
        <f>IF('S.D.PASTE SHEET'!K1031="","",'S.D.PASTE SHEET'!K1031)</f>
        <v/>
      </c>
      <c s="86" t="str">
        <f>IF('S.D.PASTE SHEET'!L1031="","",'S.D.PASTE SHEET'!L1031)</f>
        <v/>
      </c>
      <c s="86" t="str">
        <f>IF('S.D.PASTE SHEET'!M1031="","",'S.D.PASTE SHEET'!M1031)</f>
        <v/>
      </c>
      <c s="86" t="str">
        <f>IF('S.D.PASTE SHEET'!N1031="","",'S.D.PASTE SHEET'!N1031)</f>
        <v/>
      </c>
      <c s="86" t="str">
        <f>IF('S.D.PASTE SHEET'!O1031="","",'S.D.PASTE SHEET'!O1031)</f>
        <v/>
      </c>
      <c s="86" t="str">
        <f>IF('S.D.PASTE SHEET'!P1031="","",'S.D.PASTE SHEET'!P1031)</f>
        <v/>
      </c>
      <c s="86" t="str">
        <f>IF('S.D.PASTE SHEET'!Q1031="","",'S.D.PASTE SHEET'!Q1031)</f>
        <v/>
      </c>
      <c s="86" t="str">
        <f>IF('S.D.PASTE SHEET'!R1031="","",'S.D.PASTE SHEET'!R1031)</f>
        <v/>
      </c>
      <c s="86" t="str">
        <f>IF('S.D.PASTE SHEET'!S1031="","",'S.D.PASTE SHEET'!S1031)</f>
        <v/>
      </c>
      <c s="86" t="str">
        <f>IF('S.D.PASTE SHEET'!T1031="","",'S.D.PASTE SHEET'!T1031)</f>
        <v/>
      </c>
      <c s="86" t="str">
        <f>IF('S.D.PASTE SHEET'!U1031="","",'S.D.PASTE SHEET'!U1031)</f>
        <v/>
      </c>
      <c s="86" t="str">
        <f>IF('S.D.PASTE SHEET'!V1031="","",'S.D.PASTE SHEET'!V1031)</f>
        <v/>
      </c>
      <c s="86" t="str">
        <f>IF('S.D.PASTE SHEET'!W1031="","",'S.D.PASTE SHEET'!W1031)</f>
        <v/>
      </c>
      <c s="86" t="str">
        <f>IF('S.D.PASTE SHEET'!X1031="","",'S.D.PASTE SHEET'!X1031)</f>
        <v/>
      </c>
      <c s="86" t="str">
        <f>IF('S.D.PASTE SHEET'!Y1031="","",'S.D.PASTE SHEET'!Y1031)</f>
        <v/>
      </c>
      <c s="86" t="str">
        <f>IF('S.D.PASTE SHEET'!Z1031="","",'S.D.PASTE SHEET'!Z1031)</f>
        <v/>
      </c>
      <c s="86" t="str">
        <f>IF('S.D.PASTE SHEET'!AA1031="","",'S.D.PASTE SHEET'!AA1031)</f>
        <v/>
      </c>
      <c s="86" t="str">
        <f>IF('S.D.PASTE SHEET'!AB1031="","",'S.D.PASTE SHEET'!AB1031)</f>
        <v/>
      </c>
      <c s="86" t="str">
        <f>IF('S.D.PASTE SHEET'!AC1031="","",'S.D.PASTE SHEET'!AC1031)</f>
        <v/>
      </c>
      <c s="86" t="str">
        <f>IF('S.D.PASTE SHEET'!AD1031="","",'S.D.PASTE SHEET'!AD1031)</f>
        <v/>
      </c>
      <c s="87"/>
      <c s="88" t="str">
        <f>IF(AK1031="","",IF(AK1031&gt;0,COUNT($AG$2:AG1031),""))</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31" s="88" t="str">
        <f>IF(BC1031="","",IF(BC1031&gt;0,COUNT($AY$2:AY1031),""))</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32" spans="1:66" ht="15.75" customHeight="1">
      <c r="A1032" s="86" t="str">
        <f>IF('S.D.PASTE SHEET'!A1032="","",'S.D.PASTE SHEET'!A1032)</f>
        <v/>
      </c>
      <c s="86" t="str">
        <f>IF('S.D.PASTE SHEET'!B1032="","",'S.D.PASTE SHEET'!B1032)</f>
        <v/>
      </c>
      <c s="86" t="str">
        <f>IF('S.D.PASTE SHEET'!C1032="","",'S.D.PASTE SHEET'!C1032)</f>
        <v/>
      </c>
      <c s="86" t="str">
        <f>IF('S.D.PASTE SHEET'!D1032="","",'S.D.PASTE SHEET'!D1032)</f>
        <v/>
      </c>
      <c s="86" t="str">
        <f>IF('S.D.PASTE SHEET'!E1032="","",'S.D.PASTE SHEET'!E1032)</f>
        <v/>
      </c>
      <c s="86" t="str">
        <f>IF('S.D.PASTE SHEET'!F1032="","",'S.D.PASTE SHEET'!F1032)</f>
        <v/>
      </c>
      <c s="86" t="str">
        <f>IF('S.D.PASTE SHEET'!G1032="","",'S.D.PASTE SHEET'!G1032)</f>
        <v/>
      </c>
      <c s="86" t="str">
        <f>IF('S.D.PASTE SHEET'!H1032="","",'S.D.PASTE SHEET'!H1032)</f>
        <v/>
      </c>
      <c s="86" t="str">
        <f>IF('S.D.PASTE SHEET'!I1032="","",'S.D.PASTE SHEET'!I1032)</f>
        <v/>
      </c>
      <c s="86" t="str">
        <f>IF('S.D.PASTE SHEET'!J1032="","",'S.D.PASTE SHEET'!J1032)</f>
        <v/>
      </c>
      <c s="86" t="str">
        <f>IF('S.D.PASTE SHEET'!K1032="","",'S.D.PASTE SHEET'!K1032)</f>
        <v/>
      </c>
      <c s="86" t="str">
        <f>IF('S.D.PASTE SHEET'!L1032="","",'S.D.PASTE SHEET'!L1032)</f>
        <v/>
      </c>
      <c s="86" t="str">
        <f>IF('S.D.PASTE SHEET'!M1032="","",'S.D.PASTE SHEET'!M1032)</f>
        <v/>
      </c>
      <c s="86" t="str">
        <f>IF('S.D.PASTE SHEET'!N1032="","",'S.D.PASTE SHEET'!N1032)</f>
        <v/>
      </c>
      <c s="86" t="str">
        <f>IF('S.D.PASTE SHEET'!O1032="","",'S.D.PASTE SHEET'!O1032)</f>
        <v/>
      </c>
      <c s="86" t="str">
        <f>IF('S.D.PASTE SHEET'!P1032="","",'S.D.PASTE SHEET'!P1032)</f>
        <v/>
      </c>
      <c s="86" t="str">
        <f>IF('S.D.PASTE SHEET'!Q1032="","",'S.D.PASTE SHEET'!Q1032)</f>
        <v/>
      </c>
      <c s="86" t="str">
        <f>IF('S.D.PASTE SHEET'!R1032="","",'S.D.PASTE SHEET'!R1032)</f>
        <v/>
      </c>
      <c s="86" t="str">
        <f>IF('S.D.PASTE SHEET'!S1032="","",'S.D.PASTE SHEET'!S1032)</f>
        <v/>
      </c>
      <c s="86" t="str">
        <f>IF('S.D.PASTE SHEET'!T1032="","",'S.D.PASTE SHEET'!T1032)</f>
        <v/>
      </c>
      <c s="86" t="str">
        <f>IF('S.D.PASTE SHEET'!U1032="","",'S.D.PASTE SHEET'!U1032)</f>
        <v/>
      </c>
      <c s="86" t="str">
        <f>IF('S.D.PASTE SHEET'!V1032="","",'S.D.PASTE SHEET'!V1032)</f>
        <v/>
      </c>
      <c s="86" t="str">
        <f>IF('S.D.PASTE SHEET'!W1032="","",'S.D.PASTE SHEET'!W1032)</f>
        <v/>
      </c>
      <c s="86" t="str">
        <f>IF('S.D.PASTE SHEET'!X1032="","",'S.D.PASTE SHEET'!X1032)</f>
        <v/>
      </c>
      <c s="86" t="str">
        <f>IF('S.D.PASTE SHEET'!Y1032="","",'S.D.PASTE SHEET'!Y1032)</f>
        <v/>
      </c>
      <c s="86" t="str">
        <f>IF('S.D.PASTE SHEET'!Z1032="","",'S.D.PASTE SHEET'!Z1032)</f>
        <v/>
      </c>
      <c s="86" t="str">
        <f>IF('S.D.PASTE SHEET'!AA1032="","",'S.D.PASTE SHEET'!AA1032)</f>
        <v/>
      </c>
      <c s="86" t="str">
        <f>IF('S.D.PASTE SHEET'!AB1032="","",'S.D.PASTE SHEET'!AB1032)</f>
        <v/>
      </c>
      <c s="86" t="str">
        <f>IF('S.D.PASTE SHEET'!AC1032="","",'S.D.PASTE SHEET'!AC1032)</f>
        <v/>
      </c>
      <c s="86" t="str">
        <f>IF('S.D.PASTE SHEET'!AD1032="","",'S.D.PASTE SHEET'!AD1032)</f>
        <v/>
      </c>
      <c s="87"/>
      <c s="88" t="str">
        <f>IF(AK1032="","",IF(AK1032&gt;0,COUNT($AG$2:AG1032),""))</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32" s="88" t="str">
        <f>IF(BC1032="","",IF(BC1032&gt;0,COUNT($AY$2:AY1032),""))</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33" spans="1:66" ht="15.75" customHeight="1">
      <c r="A1033" s="86" t="str">
        <f>IF('S.D.PASTE SHEET'!A1033="","",'S.D.PASTE SHEET'!A1033)</f>
        <v/>
      </c>
      <c s="86" t="str">
        <f>IF('S.D.PASTE SHEET'!B1033="","",'S.D.PASTE SHEET'!B1033)</f>
        <v/>
      </c>
      <c s="86" t="str">
        <f>IF('S.D.PASTE SHEET'!C1033="","",'S.D.PASTE SHEET'!C1033)</f>
        <v/>
      </c>
      <c s="86" t="str">
        <f>IF('S.D.PASTE SHEET'!D1033="","",'S.D.PASTE SHEET'!D1033)</f>
        <v/>
      </c>
      <c s="86" t="str">
        <f>IF('S.D.PASTE SHEET'!E1033="","",'S.D.PASTE SHEET'!E1033)</f>
        <v/>
      </c>
      <c s="86" t="str">
        <f>IF('S.D.PASTE SHEET'!F1033="","",'S.D.PASTE SHEET'!F1033)</f>
        <v/>
      </c>
      <c s="86" t="str">
        <f>IF('S.D.PASTE SHEET'!G1033="","",'S.D.PASTE SHEET'!G1033)</f>
        <v/>
      </c>
      <c s="86" t="str">
        <f>IF('S.D.PASTE SHEET'!H1033="","",'S.D.PASTE SHEET'!H1033)</f>
        <v/>
      </c>
      <c s="86" t="str">
        <f>IF('S.D.PASTE SHEET'!I1033="","",'S.D.PASTE SHEET'!I1033)</f>
        <v/>
      </c>
      <c s="86" t="str">
        <f>IF('S.D.PASTE SHEET'!J1033="","",'S.D.PASTE SHEET'!J1033)</f>
        <v/>
      </c>
      <c s="86" t="str">
        <f>IF('S.D.PASTE SHEET'!K1033="","",'S.D.PASTE SHEET'!K1033)</f>
        <v/>
      </c>
      <c s="86" t="str">
        <f>IF('S.D.PASTE SHEET'!L1033="","",'S.D.PASTE SHEET'!L1033)</f>
        <v/>
      </c>
      <c s="86" t="str">
        <f>IF('S.D.PASTE SHEET'!M1033="","",'S.D.PASTE SHEET'!M1033)</f>
        <v/>
      </c>
      <c s="86" t="str">
        <f>IF('S.D.PASTE SHEET'!N1033="","",'S.D.PASTE SHEET'!N1033)</f>
        <v/>
      </c>
      <c s="86" t="str">
        <f>IF('S.D.PASTE SHEET'!O1033="","",'S.D.PASTE SHEET'!O1033)</f>
        <v/>
      </c>
      <c s="86" t="str">
        <f>IF('S.D.PASTE SHEET'!P1033="","",'S.D.PASTE SHEET'!P1033)</f>
        <v/>
      </c>
      <c s="86" t="str">
        <f>IF('S.D.PASTE SHEET'!Q1033="","",'S.D.PASTE SHEET'!Q1033)</f>
        <v/>
      </c>
      <c s="86" t="str">
        <f>IF('S.D.PASTE SHEET'!R1033="","",'S.D.PASTE SHEET'!R1033)</f>
        <v/>
      </c>
      <c s="86" t="str">
        <f>IF('S.D.PASTE SHEET'!S1033="","",'S.D.PASTE SHEET'!S1033)</f>
        <v/>
      </c>
      <c s="86" t="str">
        <f>IF('S.D.PASTE SHEET'!T1033="","",'S.D.PASTE SHEET'!T1033)</f>
        <v/>
      </c>
      <c s="86" t="str">
        <f>IF('S.D.PASTE SHEET'!U1033="","",'S.D.PASTE SHEET'!U1033)</f>
        <v/>
      </c>
      <c s="86" t="str">
        <f>IF('S.D.PASTE SHEET'!V1033="","",'S.D.PASTE SHEET'!V1033)</f>
        <v/>
      </c>
      <c s="86" t="str">
        <f>IF('S.D.PASTE SHEET'!W1033="","",'S.D.PASTE SHEET'!W1033)</f>
        <v/>
      </c>
      <c s="86" t="str">
        <f>IF('S.D.PASTE SHEET'!X1033="","",'S.D.PASTE SHEET'!X1033)</f>
        <v/>
      </c>
      <c s="86" t="str">
        <f>IF('S.D.PASTE SHEET'!Y1033="","",'S.D.PASTE SHEET'!Y1033)</f>
        <v/>
      </c>
      <c s="86" t="str">
        <f>IF('S.D.PASTE SHEET'!Z1033="","",'S.D.PASTE SHEET'!Z1033)</f>
        <v/>
      </c>
      <c s="86" t="str">
        <f>IF('S.D.PASTE SHEET'!AA1033="","",'S.D.PASTE SHEET'!AA1033)</f>
        <v/>
      </c>
      <c s="86" t="str">
        <f>IF('S.D.PASTE SHEET'!AB1033="","",'S.D.PASTE SHEET'!AB1033)</f>
        <v/>
      </c>
      <c s="86" t="str">
        <f>IF('S.D.PASTE SHEET'!AC1033="","",'S.D.PASTE SHEET'!AC1033)</f>
        <v/>
      </c>
      <c s="86" t="str">
        <f>IF('S.D.PASTE SHEET'!AD1033="","",'S.D.PASTE SHEET'!AD1033)</f>
        <v/>
      </c>
      <c s="87"/>
      <c s="88" t="str">
        <f>IF(AK1033="","",IF(AK1033&gt;0,COUNT($AG$2:AG1033),""))</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33" s="88" t="str">
        <f>IF(BC1033="","",IF(BC1033&gt;0,COUNT($AY$2:AY1033),""))</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34" spans="1:66" ht="15.75" customHeight="1">
      <c r="A1034" s="86" t="str">
        <f>IF('S.D.PASTE SHEET'!A1034="","",'S.D.PASTE SHEET'!A1034)</f>
        <v/>
      </c>
      <c s="86" t="str">
        <f>IF('S.D.PASTE SHEET'!B1034="","",'S.D.PASTE SHEET'!B1034)</f>
        <v/>
      </c>
      <c s="86" t="str">
        <f>IF('S.D.PASTE SHEET'!C1034="","",'S.D.PASTE SHEET'!C1034)</f>
        <v/>
      </c>
      <c s="86" t="str">
        <f>IF('S.D.PASTE SHEET'!D1034="","",'S.D.PASTE SHEET'!D1034)</f>
        <v/>
      </c>
      <c s="86" t="str">
        <f>IF('S.D.PASTE SHEET'!E1034="","",'S.D.PASTE SHEET'!E1034)</f>
        <v/>
      </c>
      <c s="86" t="str">
        <f>IF('S.D.PASTE SHEET'!F1034="","",'S.D.PASTE SHEET'!F1034)</f>
        <v/>
      </c>
      <c s="86" t="str">
        <f>IF('S.D.PASTE SHEET'!G1034="","",'S.D.PASTE SHEET'!G1034)</f>
        <v/>
      </c>
      <c s="86" t="str">
        <f>IF('S.D.PASTE SHEET'!H1034="","",'S.D.PASTE SHEET'!H1034)</f>
        <v/>
      </c>
      <c s="86" t="str">
        <f>IF('S.D.PASTE SHEET'!I1034="","",'S.D.PASTE SHEET'!I1034)</f>
        <v/>
      </c>
      <c s="86" t="str">
        <f>IF('S.D.PASTE SHEET'!J1034="","",'S.D.PASTE SHEET'!J1034)</f>
        <v/>
      </c>
      <c s="86" t="str">
        <f>IF('S.D.PASTE SHEET'!K1034="","",'S.D.PASTE SHEET'!K1034)</f>
        <v/>
      </c>
      <c s="86" t="str">
        <f>IF('S.D.PASTE SHEET'!L1034="","",'S.D.PASTE SHEET'!L1034)</f>
        <v/>
      </c>
      <c s="86" t="str">
        <f>IF('S.D.PASTE SHEET'!M1034="","",'S.D.PASTE SHEET'!M1034)</f>
        <v/>
      </c>
      <c s="86" t="str">
        <f>IF('S.D.PASTE SHEET'!N1034="","",'S.D.PASTE SHEET'!N1034)</f>
        <v/>
      </c>
      <c s="86" t="str">
        <f>IF('S.D.PASTE SHEET'!O1034="","",'S.D.PASTE SHEET'!O1034)</f>
        <v/>
      </c>
      <c s="86" t="str">
        <f>IF('S.D.PASTE SHEET'!P1034="","",'S.D.PASTE SHEET'!P1034)</f>
        <v/>
      </c>
      <c s="86" t="str">
        <f>IF('S.D.PASTE SHEET'!Q1034="","",'S.D.PASTE SHEET'!Q1034)</f>
        <v/>
      </c>
      <c s="86" t="str">
        <f>IF('S.D.PASTE SHEET'!R1034="","",'S.D.PASTE SHEET'!R1034)</f>
        <v/>
      </c>
      <c s="86" t="str">
        <f>IF('S.D.PASTE SHEET'!S1034="","",'S.D.PASTE SHEET'!S1034)</f>
        <v/>
      </c>
      <c s="86" t="str">
        <f>IF('S.D.PASTE SHEET'!T1034="","",'S.D.PASTE SHEET'!T1034)</f>
        <v/>
      </c>
      <c s="86" t="str">
        <f>IF('S.D.PASTE SHEET'!U1034="","",'S.D.PASTE SHEET'!U1034)</f>
        <v/>
      </c>
      <c s="86" t="str">
        <f>IF('S.D.PASTE SHEET'!V1034="","",'S.D.PASTE SHEET'!V1034)</f>
        <v/>
      </c>
      <c s="86" t="str">
        <f>IF('S.D.PASTE SHEET'!W1034="","",'S.D.PASTE SHEET'!W1034)</f>
        <v/>
      </c>
      <c s="86" t="str">
        <f>IF('S.D.PASTE SHEET'!X1034="","",'S.D.PASTE SHEET'!X1034)</f>
        <v/>
      </c>
      <c s="86" t="str">
        <f>IF('S.D.PASTE SHEET'!Y1034="","",'S.D.PASTE SHEET'!Y1034)</f>
        <v/>
      </c>
      <c s="86" t="str">
        <f>IF('S.D.PASTE SHEET'!Z1034="","",'S.D.PASTE SHEET'!Z1034)</f>
        <v/>
      </c>
      <c s="86" t="str">
        <f>IF('S.D.PASTE SHEET'!AA1034="","",'S.D.PASTE SHEET'!AA1034)</f>
        <v/>
      </c>
      <c s="86" t="str">
        <f>IF('S.D.PASTE SHEET'!AB1034="","",'S.D.PASTE SHEET'!AB1034)</f>
        <v/>
      </c>
      <c s="86" t="str">
        <f>IF('S.D.PASTE SHEET'!AC1034="","",'S.D.PASTE SHEET'!AC1034)</f>
        <v/>
      </c>
      <c s="86" t="str">
        <f>IF('S.D.PASTE SHEET'!AD1034="","",'S.D.PASTE SHEET'!AD1034)</f>
        <v/>
      </c>
      <c s="87"/>
      <c s="88" t="str">
        <f>IF(AK1034="","",IF(AK1034&gt;0,COUNT($AG$2:AG1034),""))</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34" s="88" t="str">
        <f>IF(BC1034="","",IF(BC1034&gt;0,COUNT($AY$2:AY1034),""))</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35" spans="1:66" ht="15.75" customHeight="1">
      <c r="A1035" s="86" t="str">
        <f>IF('S.D.PASTE SHEET'!A1035="","",'S.D.PASTE SHEET'!A1035)</f>
        <v/>
      </c>
      <c s="86" t="str">
        <f>IF('S.D.PASTE SHEET'!B1035="","",'S.D.PASTE SHEET'!B1035)</f>
        <v/>
      </c>
      <c s="86" t="str">
        <f>IF('S.D.PASTE SHEET'!C1035="","",'S.D.PASTE SHEET'!C1035)</f>
        <v/>
      </c>
      <c s="86" t="str">
        <f>IF('S.D.PASTE SHEET'!D1035="","",'S.D.PASTE SHEET'!D1035)</f>
        <v/>
      </c>
      <c s="86" t="str">
        <f>IF('S.D.PASTE SHEET'!E1035="","",'S.D.PASTE SHEET'!E1035)</f>
        <v/>
      </c>
      <c s="86" t="str">
        <f>IF('S.D.PASTE SHEET'!F1035="","",'S.D.PASTE SHEET'!F1035)</f>
        <v/>
      </c>
      <c s="86" t="str">
        <f>IF('S.D.PASTE SHEET'!G1035="","",'S.D.PASTE SHEET'!G1035)</f>
        <v/>
      </c>
      <c s="86" t="str">
        <f>IF('S.D.PASTE SHEET'!H1035="","",'S.D.PASTE SHEET'!H1035)</f>
        <v/>
      </c>
      <c s="86" t="str">
        <f>IF('S.D.PASTE SHEET'!I1035="","",'S.D.PASTE SHEET'!I1035)</f>
        <v/>
      </c>
      <c s="86" t="str">
        <f>IF('S.D.PASTE SHEET'!J1035="","",'S.D.PASTE SHEET'!J1035)</f>
        <v/>
      </c>
      <c s="86" t="str">
        <f>IF('S.D.PASTE SHEET'!K1035="","",'S.D.PASTE SHEET'!K1035)</f>
        <v/>
      </c>
      <c s="86" t="str">
        <f>IF('S.D.PASTE SHEET'!L1035="","",'S.D.PASTE SHEET'!L1035)</f>
        <v/>
      </c>
      <c s="86" t="str">
        <f>IF('S.D.PASTE SHEET'!M1035="","",'S.D.PASTE SHEET'!M1035)</f>
        <v/>
      </c>
      <c s="86" t="str">
        <f>IF('S.D.PASTE SHEET'!N1035="","",'S.D.PASTE SHEET'!N1035)</f>
        <v/>
      </c>
      <c s="86" t="str">
        <f>IF('S.D.PASTE SHEET'!O1035="","",'S.D.PASTE SHEET'!O1035)</f>
        <v/>
      </c>
      <c s="86" t="str">
        <f>IF('S.D.PASTE SHEET'!P1035="","",'S.D.PASTE SHEET'!P1035)</f>
        <v/>
      </c>
      <c s="86" t="str">
        <f>IF('S.D.PASTE SHEET'!Q1035="","",'S.D.PASTE SHEET'!Q1035)</f>
        <v/>
      </c>
      <c s="86" t="str">
        <f>IF('S.D.PASTE SHEET'!R1035="","",'S.D.PASTE SHEET'!R1035)</f>
        <v/>
      </c>
      <c s="86" t="str">
        <f>IF('S.D.PASTE SHEET'!S1035="","",'S.D.PASTE SHEET'!S1035)</f>
        <v/>
      </c>
      <c s="86" t="str">
        <f>IF('S.D.PASTE SHEET'!T1035="","",'S.D.PASTE SHEET'!T1035)</f>
        <v/>
      </c>
      <c s="86" t="str">
        <f>IF('S.D.PASTE SHEET'!U1035="","",'S.D.PASTE SHEET'!U1035)</f>
        <v/>
      </c>
      <c s="86" t="str">
        <f>IF('S.D.PASTE SHEET'!V1035="","",'S.D.PASTE SHEET'!V1035)</f>
        <v/>
      </c>
      <c s="86" t="str">
        <f>IF('S.D.PASTE SHEET'!W1035="","",'S.D.PASTE SHEET'!W1035)</f>
        <v/>
      </c>
      <c s="86" t="str">
        <f>IF('S.D.PASTE SHEET'!X1035="","",'S.D.PASTE SHEET'!X1035)</f>
        <v/>
      </c>
      <c s="86" t="str">
        <f>IF('S.D.PASTE SHEET'!Y1035="","",'S.D.PASTE SHEET'!Y1035)</f>
        <v/>
      </c>
      <c s="86" t="str">
        <f>IF('S.D.PASTE SHEET'!Z1035="","",'S.D.PASTE SHEET'!Z1035)</f>
        <v/>
      </c>
      <c s="86" t="str">
        <f>IF('S.D.PASTE SHEET'!AA1035="","",'S.D.PASTE SHEET'!AA1035)</f>
        <v/>
      </c>
      <c s="86" t="str">
        <f>IF('S.D.PASTE SHEET'!AB1035="","",'S.D.PASTE SHEET'!AB1035)</f>
        <v/>
      </c>
      <c s="86" t="str">
        <f>IF('S.D.PASTE SHEET'!AC1035="","",'S.D.PASTE SHEET'!AC1035)</f>
        <v/>
      </c>
      <c s="86" t="str">
        <f>IF('S.D.PASTE SHEET'!AD1035="","",'S.D.PASTE SHEET'!AD1035)</f>
        <v/>
      </c>
      <c s="87"/>
      <c s="88" t="str">
        <f>IF(AK1035="","",IF(AK1035&gt;0,COUNT($AG$2:AG1035),""))</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35" s="88" t="str">
        <f>IF(BC1035="","",IF(BC1035&gt;0,COUNT($AY$2:AY1035),""))</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36" spans="1:66" ht="15.75" customHeight="1">
      <c r="A1036" s="86" t="str">
        <f>IF('S.D.PASTE SHEET'!A1036="","",'S.D.PASTE SHEET'!A1036)</f>
        <v/>
      </c>
      <c s="86" t="str">
        <f>IF('S.D.PASTE SHEET'!B1036="","",'S.D.PASTE SHEET'!B1036)</f>
        <v/>
      </c>
      <c s="86" t="str">
        <f>IF('S.D.PASTE SHEET'!C1036="","",'S.D.PASTE SHEET'!C1036)</f>
        <v/>
      </c>
      <c s="86" t="str">
        <f>IF('S.D.PASTE SHEET'!D1036="","",'S.D.PASTE SHEET'!D1036)</f>
        <v/>
      </c>
      <c s="86" t="str">
        <f>IF('S.D.PASTE SHEET'!E1036="","",'S.D.PASTE SHEET'!E1036)</f>
        <v/>
      </c>
      <c s="86" t="str">
        <f>IF('S.D.PASTE SHEET'!F1036="","",'S.D.PASTE SHEET'!F1036)</f>
        <v/>
      </c>
      <c s="86" t="str">
        <f>IF('S.D.PASTE SHEET'!G1036="","",'S.D.PASTE SHEET'!G1036)</f>
        <v/>
      </c>
      <c s="86" t="str">
        <f>IF('S.D.PASTE SHEET'!H1036="","",'S.D.PASTE SHEET'!H1036)</f>
        <v/>
      </c>
      <c s="86" t="str">
        <f>IF('S.D.PASTE SHEET'!I1036="","",'S.D.PASTE SHEET'!I1036)</f>
        <v/>
      </c>
      <c s="86" t="str">
        <f>IF('S.D.PASTE SHEET'!J1036="","",'S.D.PASTE SHEET'!J1036)</f>
        <v/>
      </c>
      <c s="86" t="str">
        <f>IF('S.D.PASTE SHEET'!K1036="","",'S.D.PASTE SHEET'!K1036)</f>
        <v/>
      </c>
      <c s="86" t="str">
        <f>IF('S.D.PASTE SHEET'!L1036="","",'S.D.PASTE SHEET'!L1036)</f>
        <v/>
      </c>
      <c s="86" t="str">
        <f>IF('S.D.PASTE SHEET'!M1036="","",'S.D.PASTE SHEET'!M1036)</f>
        <v/>
      </c>
      <c s="86" t="str">
        <f>IF('S.D.PASTE SHEET'!N1036="","",'S.D.PASTE SHEET'!N1036)</f>
        <v/>
      </c>
      <c s="86" t="str">
        <f>IF('S.D.PASTE SHEET'!O1036="","",'S.D.PASTE SHEET'!O1036)</f>
        <v/>
      </c>
      <c s="86" t="str">
        <f>IF('S.D.PASTE SHEET'!P1036="","",'S.D.PASTE SHEET'!P1036)</f>
        <v/>
      </c>
      <c s="86" t="str">
        <f>IF('S.D.PASTE SHEET'!Q1036="","",'S.D.PASTE SHEET'!Q1036)</f>
        <v/>
      </c>
      <c s="86" t="str">
        <f>IF('S.D.PASTE SHEET'!R1036="","",'S.D.PASTE SHEET'!R1036)</f>
        <v/>
      </c>
      <c s="86" t="str">
        <f>IF('S.D.PASTE SHEET'!S1036="","",'S.D.PASTE SHEET'!S1036)</f>
        <v/>
      </c>
      <c s="86" t="str">
        <f>IF('S.D.PASTE SHEET'!T1036="","",'S.D.PASTE SHEET'!T1036)</f>
        <v/>
      </c>
      <c s="86" t="str">
        <f>IF('S.D.PASTE SHEET'!U1036="","",'S.D.PASTE SHEET'!U1036)</f>
        <v/>
      </c>
      <c s="86" t="str">
        <f>IF('S.D.PASTE SHEET'!V1036="","",'S.D.PASTE SHEET'!V1036)</f>
        <v/>
      </c>
      <c s="86" t="str">
        <f>IF('S.D.PASTE SHEET'!W1036="","",'S.D.PASTE SHEET'!W1036)</f>
        <v/>
      </c>
      <c s="86" t="str">
        <f>IF('S.D.PASTE SHEET'!X1036="","",'S.D.PASTE SHEET'!X1036)</f>
        <v/>
      </c>
      <c s="86" t="str">
        <f>IF('S.D.PASTE SHEET'!Y1036="","",'S.D.PASTE SHEET'!Y1036)</f>
        <v/>
      </c>
      <c s="86" t="str">
        <f>IF('S.D.PASTE SHEET'!Z1036="","",'S.D.PASTE SHEET'!Z1036)</f>
        <v/>
      </c>
      <c s="86" t="str">
        <f>IF('S.D.PASTE SHEET'!AA1036="","",'S.D.PASTE SHEET'!AA1036)</f>
        <v/>
      </c>
      <c s="86" t="str">
        <f>IF('S.D.PASTE SHEET'!AB1036="","",'S.D.PASTE SHEET'!AB1036)</f>
        <v/>
      </c>
      <c s="86" t="str">
        <f>IF('S.D.PASTE SHEET'!AC1036="","",'S.D.PASTE SHEET'!AC1036)</f>
        <v/>
      </c>
      <c s="86" t="str">
        <f>IF('S.D.PASTE SHEET'!AD1036="","",'S.D.PASTE SHEET'!AD1036)</f>
        <v/>
      </c>
      <c s="87"/>
      <c s="88" t="str">
        <f>IF(AK1036="","",IF(AK1036&gt;0,COUNT($AG$2:AG1036),""))</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36" s="88" t="str">
        <f>IF(BC1036="","",IF(BC1036&gt;0,COUNT($AY$2:AY1036),""))</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37" spans="1:66" ht="15.75" customHeight="1">
      <c r="A1037" s="86" t="str">
        <f>IF('S.D.PASTE SHEET'!A1037="","",'S.D.PASTE SHEET'!A1037)</f>
        <v/>
      </c>
      <c s="86" t="str">
        <f>IF('S.D.PASTE SHEET'!B1037="","",'S.D.PASTE SHEET'!B1037)</f>
        <v/>
      </c>
      <c s="86" t="str">
        <f>IF('S.D.PASTE SHEET'!C1037="","",'S.D.PASTE SHEET'!C1037)</f>
        <v/>
      </c>
      <c s="86" t="str">
        <f>IF('S.D.PASTE SHEET'!D1037="","",'S.D.PASTE SHEET'!D1037)</f>
        <v/>
      </c>
      <c s="86" t="str">
        <f>IF('S.D.PASTE SHEET'!E1037="","",'S.D.PASTE SHEET'!E1037)</f>
        <v/>
      </c>
      <c s="86" t="str">
        <f>IF('S.D.PASTE SHEET'!F1037="","",'S.D.PASTE SHEET'!F1037)</f>
        <v/>
      </c>
      <c s="86" t="str">
        <f>IF('S.D.PASTE SHEET'!G1037="","",'S.D.PASTE SHEET'!G1037)</f>
        <v/>
      </c>
      <c s="86" t="str">
        <f>IF('S.D.PASTE SHEET'!H1037="","",'S.D.PASTE SHEET'!H1037)</f>
        <v/>
      </c>
      <c s="86" t="str">
        <f>IF('S.D.PASTE SHEET'!I1037="","",'S.D.PASTE SHEET'!I1037)</f>
        <v/>
      </c>
      <c s="86" t="str">
        <f>IF('S.D.PASTE SHEET'!J1037="","",'S.D.PASTE SHEET'!J1037)</f>
        <v/>
      </c>
      <c s="86" t="str">
        <f>IF('S.D.PASTE SHEET'!K1037="","",'S.D.PASTE SHEET'!K1037)</f>
        <v/>
      </c>
      <c s="86" t="str">
        <f>IF('S.D.PASTE SHEET'!L1037="","",'S.D.PASTE SHEET'!L1037)</f>
        <v/>
      </c>
      <c s="86" t="str">
        <f>IF('S.D.PASTE SHEET'!M1037="","",'S.D.PASTE SHEET'!M1037)</f>
        <v/>
      </c>
      <c s="86" t="str">
        <f>IF('S.D.PASTE SHEET'!N1037="","",'S.D.PASTE SHEET'!N1037)</f>
        <v/>
      </c>
      <c s="86" t="str">
        <f>IF('S.D.PASTE SHEET'!O1037="","",'S.D.PASTE SHEET'!O1037)</f>
        <v/>
      </c>
      <c s="86" t="str">
        <f>IF('S.D.PASTE SHEET'!P1037="","",'S.D.PASTE SHEET'!P1037)</f>
        <v/>
      </c>
      <c s="86" t="str">
        <f>IF('S.D.PASTE SHEET'!Q1037="","",'S.D.PASTE SHEET'!Q1037)</f>
        <v/>
      </c>
      <c s="86" t="str">
        <f>IF('S.D.PASTE SHEET'!R1037="","",'S.D.PASTE SHEET'!R1037)</f>
        <v/>
      </c>
      <c s="86" t="str">
        <f>IF('S.D.PASTE SHEET'!S1037="","",'S.D.PASTE SHEET'!S1037)</f>
        <v/>
      </c>
      <c s="86" t="str">
        <f>IF('S.D.PASTE SHEET'!T1037="","",'S.D.PASTE SHEET'!T1037)</f>
        <v/>
      </c>
      <c s="86" t="str">
        <f>IF('S.D.PASTE SHEET'!U1037="","",'S.D.PASTE SHEET'!U1037)</f>
        <v/>
      </c>
      <c s="86" t="str">
        <f>IF('S.D.PASTE SHEET'!V1037="","",'S.D.PASTE SHEET'!V1037)</f>
        <v/>
      </c>
      <c s="86" t="str">
        <f>IF('S.D.PASTE SHEET'!W1037="","",'S.D.PASTE SHEET'!W1037)</f>
        <v/>
      </c>
      <c s="86" t="str">
        <f>IF('S.D.PASTE SHEET'!X1037="","",'S.D.PASTE SHEET'!X1037)</f>
        <v/>
      </c>
      <c s="86" t="str">
        <f>IF('S.D.PASTE SHEET'!Y1037="","",'S.D.PASTE SHEET'!Y1037)</f>
        <v/>
      </c>
      <c s="86" t="str">
        <f>IF('S.D.PASTE SHEET'!Z1037="","",'S.D.PASTE SHEET'!Z1037)</f>
        <v/>
      </c>
      <c s="86" t="str">
        <f>IF('S.D.PASTE SHEET'!AA1037="","",'S.D.PASTE SHEET'!AA1037)</f>
        <v/>
      </c>
      <c s="86" t="str">
        <f>IF('S.D.PASTE SHEET'!AB1037="","",'S.D.PASTE SHEET'!AB1037)</f>
        <v/>
      </c>
      <c s="86" t="str">
        <f>IF('S.D.PASTE SHEET'!AC1037="","",'S.D.PASTE SHEET'!AC1037)</f>
        <v/>
      </c>
      <c s="86" t="str">
        <f>IF('S.D.PASTE SHEET'!AD1037="","",'S.D.PASTE SHEET'!AD1037)</f>
        <v/>
      </c>
      <c s="87"/>
      <c s="88" t="str">
        <f>IF(AK1037="","",IF(AK1037&gt;0,COUNT($AG$2:AG1037),""))</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37" s="88" t="str">
        <f>IF(BC1037="","",IF(BC1037&gt;0,COUNT($AY$2:AY1037),""))</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38" spans="1:66" ht="15.75" customHeight="1">
      <c r="A1038" s="86" t="str">
        <f>IF('S.D.PASTE SHEET'!A1038="","",'S.D.PASTE SHEET'!A1038)</f>
        <v/>
      </c>
      <c s="86" t="str">
        <f>IF('S.D.PASTE SHEET'!B1038="","",'S.D.PASTE SHEET'!B1038)</f>
        <v/>
      </c>
      <c s="86" t="str">
        <f>IF('S.D.PASTE SHEET'!C1038="","",'S.D.PASTE SHEET'!C1038)</f>
        <v/>
      </c>
      <c s="86" t="str">
        <f>IF('S.D.PASTE SHEET'!D1038="","",'S.D.PASTE SHEET'!D1038)</f>
        <v/>
      </c>
      <c s="86" t="str">
        <f>IF('S.D.PASTE SHEET'!E1038="","",'S.D.PASTE SHEET'!E1038)</f>
        <v/>
      </c>
      <c s="86" t="str">
        <f>IF('S.D.PASTE SHEET'!F1038="","",'S.D.PASTE SHEET'!F1038)</f>
        <v/>
      </c>
      <c s="86" t="str">
        <f>IF('S.D.PASTE SHEET'!G1038="","",'S.D.PASTE SHEET'!G1038)</f>
        <v/>
      </c>
      <c s="86" t="str">
        <f>IF('S.D.PASTE SHEET'!H1038="","",'S.D.PASTE SHEET'!H1038)</f>
        <v/>
      </c>
      <c s="86" t="str">
        <f>IF('S.D.PASTE SHEET'!I1038="","",'S.D.PASTE SHEET'!I1038)</f>
        <v/>
      </c>
      <c s="86" t="str">
        <f>IF('S.D.PASTE SHEET'!J1038="","",'S.D.PASTE SHEET'!J1038)</f>
        <v/>
      </c>
      <c s="86" t="str">
        <f>IF('S.D.PASTE SHEET'!K1038="","",'S.D.PASTE SHEET'!K1038)</f>
        <v/>
      </c>
      <c s="86" t="str">
        <f>IF('S.D.PASTE SHEET'!L1038="","",'S.D.PASTE SHEET'!L1038)</f>
        <v/>
      </c>
      <c s="86" t="str">
        <f>IF('S.D.PASTE SHEET'!M1038="","",'S.D.PASTE SHEET'!M1038)</f>
        <v/>
      </c>
      <c s="86" t="str">
        <f>IF('S.D.PASTE SHEET'!N1038="","",'S.D.PASTE SHEET'!N1038)</f>
        <v/>
      </c>
      <c s="86" t="str">
        <f>IF('S.D.PASTE SHEET'!O1038="","",'S.D.PASTE SHEET'!O1038)</f>
        <v/>
      </c>
      <c s="86" t="str">
        <f>IF('S.D.PASTE SHEET'!P1038="","",'S.D.PASTE SHEET'!P1038)</f>
        <v/>
      </c>
      <c s="86" t="str">
        <f>IF('S.D.PASTE SHEET'!Q1038="","",'S.D.PASTE SHEET'!Q1038)</f>
        <v/>
      </c>
      <c s="86" t="str">
        <f>IF('S.D.PASTE SHEET'!R1038="","",'S.D.PASTE SHEET'!R1038)</f>
        <v/>
      </c>
      <c s="86" t="str">
        <f>IF('S.D.PASTE SHEET'!S1038="","",'S.D.PASTE SHEET'!S1038)</f>
        <v/>
      </c>
      <c s="86" t="str">
        <f>IF('S.D.PASTE SHEET'!T1038="","",'S.D.PASTE SHEET'!T1038)</f>
        <v/>
      </c>
      <c s="86" t="str">
        <f>IF('S.D.PASTE SHEET'!U1038="","",'S.D.PASTE SHEET'!U1038)</f>
        <v/>
      </c>
      <c s="86" t="str">
        <f>IF('S.D.PASTE SHEET'!V1038="","",'S.D.PASTE SHEET'!V1038)</f>
        <v/>
      </c>
      <c s="86" t="str">
        <f>IF('S.D.PASTE SHEET'!W1038="","",'S.D.PASTE SHEET'!W1038)</f>
        <v/>
      </c>
      <c s="86" t="str">
        <f>IF('S.D.PASTE SHEET'!X1038="","",'S.D.PASTE SHEET'!X1038)</f>
        <v/>
      </c>
      <c s="86" t="str">
        <f>IF('S.D.PASTE SHEET'!Y1038="","",'S.D.PASTE SHEET'!Y1038)</f>
        <v/>
      </c>
      <c s="86" t="str">
        <f>IF('S.D.PASTE SHEET'!Z1038="","",'S.D.PASTE SHEET'!Z1038)</f>
        <v/>
      </c>
      <c s="86" t="str">
        <f>IF('S.D.PASTE SHEET'!AA1038="","",'S.D.PASTE SHEET'!AA1038)</f>
        <v/>
      </c>
      <c s="86" t="str">
        <f>IF('S.D.PASTE SHEET'!AB1038="","",'S.D.PASTE SHEET'!AB1038)</f>
        <v/>
      </c>
      <c s="86" t="str">
        <f>IF('S.D.PASTE SHEET'!AC1038="","",'S.D.PASTE SHEET'!AC1038)</f>
        <v/>
      </c>
      <c s="86" t="str">
        <f>IF('S.D.PASTE SHEET'!AD1038="","",'S.D.PASTE SHEET'!AD1038)</f>
        <v/>
      </c>
      <c s="87"/>
      <c s="88" t="str">
        <f>IF(AK1038="","",IF(AK1038&gt;0,COUNT($AG$2:AG1038),""))</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38" s="88" t="str">
        <f>IF(BC1038="","",IF(BC1038&gt;0,COUNT($AY$2:AY1038),""))</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39" spans="1:66" ht="15.75" customHeight="1">
      <c r="A1039" s="86" t="str">
        <f>IF('S.D.PASTE SHEET'!A1039="","",'S.D.PASTE SHEET'!A1039)</f>
        <v/>
      </c>
      <c s="86" t="str">
        <f>IF('S.D.PASTE SHEET'!B1039="","",'S.D.PASTE SHEET'!B1039)</f>
        <v/>
      </c>
      <c s="86" t="str">
        <f>IF('S.D.PASTE SHEET'!C1039="","",'S.D.PASTE SHEET'!C1039)</f>
        <v/>
      </c>
      <c s="86" t="str">
        <f>IF('S.D.PASTE SHEET'!D1039="","",'S.D.PASTE SHEET'!D1039)</f>
        <v/>
      </c>
      <c s="86" t="str">
        <f>IF('S.D.PASTE SHEET'!E1039="","",'S.D.PASTE SHEET'!E1039)</f>
        <v/>
      </c>
      <c s="86" t="str">
        <f>IF('S.D.PASTE SHEET'!F1039="","",'S.D.PASTE SHEET'!F1039)</f>
        <v/>
      </c>
      <c s="86" t="str">
        <f>IF('S.D.PASTE SHEET'!G1039="","",'S.D.PASTE SHEET'!G1039)</f>
        <v/>
      </c>
      <c s="86" t="str">
        <f>IF('S.D.PASTE SHEET'!H1039="","",'S.D.PASTE SHEET'!H1039)</f>
        <v/>
      </c>
      <c s="86" t="str">
        <f>IF('S.D.PASTE SHEET'!I1039="","",'S.D.PASTE SHEET'!I1039)</f>
        <v/>
      </c>
      <c s="86" t="str">
        <f>IF('S.D.PASTE SHEET'!J1039="","",'S.D.PASTE SHEET'!J1039)</f>
        <v/>
      </c>
      <c s="86" t="str">
        <f>IF('S.D.PASTE SHEET'!K1039="","",'S.D.PASTE SHEET'!K1039)</f>
        <v/>
      </c>
      <c s="86" t="str">
        <f>IF('S.D.PASTE SHEET'!L1039="","",'S.D.PASTE SHEET'!L1039)</f>
        <v/>
      </c>
      <c s="86" t="str">
        <f>IF('S.D.PASTE SHEET'!M1039="","",'S.D.PASTE SHEET'!M1039)</f>
        <v/>
      </c>
      <c s="86" t="str">
        <f>IF('S.D.PASTE SHEET'!N1039="","",'S.D.PASTE SHEET'!N1039)</f>
        <v/>
      </c>
      <c s="86" t="str">
        <f>IF('S.D.PASTE SHEET'!O1039="","",'S.D.PASTE SHEET'!O1039)</f>
        <v/>
      </c>
      <c s="86" t="str">
        <f>IF('S.D.PASTE SHEET'!P1039="","",'S.D.PASTE SHEET'!P1039)</f>
        <v/>
      </c>
      <c s="86" t="str">
        <f>IF('S.D.PASTE SHEET'!Q1039="","",'S.D.PASTE SHEET'!Q1039)</f>
        <v/>
      </c>
      <c s="86" t="str">
        <f>IF('S.D.PASTE SHEET'!R1039="","",'S.D.PASTE SHEET'!R1039)</f>
        <v/>
      </c>
      <c s="86" t="str">
        <f>IF('S.D.PASTE SHEET'!S1039="","",'S.D.PASTE SHEET'!S1039)</f>
        <v/>
      </c>
      <c s="86" t="str">
        <f>IF('S.D.PASTE SHEET'!T1039="","",'S.D.PASTE SHEET'!T1039)</f>
        <v/>
      </c>
      <c s="86" t="str">
        <f>IF('S.D.PASTE SHEET'!U1039="","",'S.D.PASTE SHEET'!U1039)</f>
        <v/>
      </c>
      <c s="86" t="str">
        <f>IF('S.D.PASTE SHEET'!V1039="","",'S.D.PASTE SHEET'!V1039)</f>
        <v/>
      </c>
      <c s="86" t="str">
        <f>IF('S.D.PASTE SHEET'!W1039="","",'S.D.PASTE SHEET'!W1039)</f>
        <v/>
      </c>
      <c s="86" t="str">
        <f>IF('S.D.PASTE SHEET'!X1039="","",'S.D.PASTE SHEET'!X1039)</f>
        <v/>
      </c>
      <c s="86" t="str">
        <f>IF('S.D.PASTE SHEET'!Y1039="","",'S.D.PASTE SHEET'!Y1039)</f>
        <v/>
      </c>
      <c s="86" t="str">
        <f>IF('S.D.PASTE SHEET'!Z1039="","",'S.D.PASTE SHEET'!Z1039)</f>
        <v/>
      </c>
      <c s="86" t="str">
        <f>IF('S.D.PASTE SHEET'!AA1039="","",'S.D.PASTE SHEET'!AA1039)</f>
        <v/>
      </c>
      <c s="86" t="str">
        <f>IF('S.D.PASTE SHEET'!AB1039="","",'S.D.PASTE SHEET'!AB1039)</f>
        <v/>
      </c>
      <c s="86" t="str">
        <f>IF('S.D.PASTE SHEET'!AC1039="","",'S.D.PASTE SHEET'!AC1039)</f>
        <v/>
      </c>
      <c s="86" t="str">
        <f>IF('S.D.PASTE SHEET'!AD1039="","",'S.D.PASTE SHEET'!AD1039)</f>
        <v/>
      </c>
      <c s="87"/>
      <c s="88" t="str">
        <f>IF(AK1039="","",IF(AK1039&gt;0,COUNT($AG$2:AG1039),""))</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39" s="88" t="str">
        <f>IF(BC1039="","",IF(BC1039&gt;0,COUNT($AY$2:AY1039),""))</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40" spans="1:66" ht="15.75" customHeight="1">
      <c r="A1040" s="86" t="str">
        <f>IF('S.D.PASTE SHEET'!A1040="","",'S.D.PASTE SHEET'!A1040)</f>
        <v/>
      </c>
      <c s="86" t="str">
        <f>IF('S.D.PASTE SHEET'!B1040="","",'S.D.PASTE SHEET'!B1040)</f>
        <v/>
      </c>
      <c s="86" t="str">
        <f>IF('S.D.PASTE SHEET'!C1040="","",'S.D.PASTE SHEET'!C1040)</f>
        <v/>
      </c>
      <c s="86" t="str">
        <f>IF('S.D.PASTE SHEET'!D1040="","",'S.D.PASTE SHEET'!D1040)</f>
        <v/>
      </c>
      <c s="86" t="str">
        <f>IF('S.D.PASTE SHEET'!E1040="","",'S.D.PASTE SHEET'!E1040)</f>
        <v/>
      </c>
      <c s="86" t="str">
        <f>IF('S.D.PASTE SHEET'!F1040="","",'S.D.PASTE SHEET'!F1040)</f>
        <v/>
      </c>
      <c s="86" t="str">
        <f>IF('S.D.PASTE SHEET'!G1040="","",'S.D.PASTE SHEET'!G1040)</f>
        <v/>
      </c>
      <c s="86" t="str">
        <f>IF('S.D.PASTE SHEET'!H1040="","",'S.D.PASTE SHEET'!H1040)</f>
        <v/>
      </c>
      <c s="86" t="str">
        <f>IF('S.D.PASTE SHEET'!I1040="","",'S.D.PASTE SHEET'!I1040)</f>
        <v/>
      </c>
      <c s="86" t="str">
        <f>IF('S.D.PASTE SHEET'!J1040="","",'S.D.PASTE SHEET'!J1040)</f>
        <v/>
      </c>
      <c s="86" t="str">
        <f>IF('S.D.PASTE SHEET'!K1040="","",'S.D.PASTE SHEET'!K1040)</f>
        <v/>
      </c>
      <c s="86" t="str">
        <f>IF('S.D.PASTE SHEET'!L1040="","",'S.D.PASTE SHEET'!L1040)</f>
        <v/>
      </c>
      <c s="86" t="str">
        <f>IF('S.D.PASTE SHEET'!M1040="","",'S.D.PASTE SHEET'!M1040)</f>
        <v/>
      </c>
      <c s="86" t="str">
        <f>IF('S.D.PASTE SHEET'!N1040="","",'S.D.PASTE SHEET'!N1040)</f>
        <v/>
      </c>
      <c s="86" t="str">
        <f>IF('S.D.PASTE SHEET'!O1040="","",'S.D.PASTE SHEET'!O1040)</f>
        <v/>
      </c>
      <c s="86" t="str">
        <f>IF('S.D.PASTE SHEET'!P1040="","",'S.D.PASTE SHEET'!P1040)</f>
        <v/>
      </c>
      <c s="86" t="str">
        <f>IF('S.D.PASTE SHEET'!Q1040="","",'S.D.PASTE SHEET'!Q1040)</f>
        <v/>
      </c>
      <c s="86" t="str">
        <f>IF('S.D.PASTE SHEET'!R1040="","",'S.D.PASTE SHEET'!R1040)</f>
        <v/>
      </c>
      <c s="86" t="str">
        <f>IF('S.D.PASTE SHEET'!S1040="","",'S.D.PASTE SHEET'!S1040)</f>
        <v/>
      </c>
      <c s="86" t="str">
        <f>IF('S.D.PASTE SHEET'!T1040="","",'S.D.PASTE SHEET'!T1040)</f>
        <v/>
      </c>
      <c s="86" t="str">
        <f>IF('S.D.PASTE SHEET'!U1040="","",'S.D.PASTE SHEET'!U1040)</f>
        <v/>
      </c>
      <c s="86" t="str">
        <f>IF('S.D.PASTE SHEET'!V1040="","",'S.D.PASTE SHEET'!V1040)</f>
        <v/>
      </c>
      <c s="86" t="str">
        <f>IF('S.D.PASTE SHEET'!W1040="","",'S.D.PASTE SHEET'!W1040)</f>
        <v/>
      </c>
      <c s="86" t="str">
        <f>IF('S.D.PASTE SHEET'!X1040="","",'S.D.PASTE SHEET'!X1040)</f>
        <v/>
      </c>
      <c s="86" t="str">
        <f>IF('S.D.PASTE SHEET'!Y1040="","",'S.D.PASTE SHEET'!Y1040)</f>
        <v/>
      </c>
      <c s="86" t="str">
        <f>IF('S.D.PASTE SHEET'!Z1040="","",'S.D.PASTE SHEET'!Z1040)</f>
        <v/>
      </c>
      <c s="86" t="str">
        <f>IF('S.D.PASTE SHEET'!AA1040="","",'S.D.PASTE SHEET'!AA1040)</f>
        <v/>
      </c>
      <c s="86" t="str">
        <f>IF('S.D.PASTE SHEET'!AB1040="","",'S.D.PASTE SHEET'!AB1040)</f>
        <v/>
      </c>
      <c s="86" t="str">
        <f>IF('S.D.PASTE SHEET'!AC1040="","",'S.D.PASTE SHEET'!AC1040)</f>
        <v/>
      </c>
      <c s="86" t="str">
        <f>IF('S.D.PASTE SHEET'!AD1040="","",'S.D.PASTE SHEET'!AD1040)</f>
        <v/>
      </c>
      <c s="87"/>
      <c s="88" t="str">
        <f>IF(AK1040="","",IF(AK1040&gt;0,COUNT($AG$2:AG1040),""))</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40" s="88" t="str">
        <f>IF(BC1040="","",IF(BC1040&gt;0,COUNT($AY$2:AY1040),""))</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41" spans="1:66" ht="15.75" customHeight="1">
      <c r="A1041" s="86" t="str">
        <f>IF('S.D.PASTE SHEET'!A1041="","",'S.D.PASTE SHEET'!A1041)</f>
        <v/>
      </c>
      <c s="86" t="str">
        <f>IF('S.D.PASTE SHEET'!B1041="","",'S.D.PASTE SHEET'!B1041)</f>
        <v/>
      </c>
      <c s="86" t="str">
        <f>IF('S.D.PASTE SHEET'!C1041="","",'S.D.PASTE SHEET'!C1041)</f>
        <v/>
      </c>
      <c s="86" t="str">
        <f>IF('S.D.PASTE SHEET'!D1041="","",'S.D.PASTE SHEET'!D1041)</f>
        <v/>
      </c>
      <c s="86" t="str">
        <f>IF('S.D.PASTE SHEET'!E1041="","",'S.D.PASTE SHEET'!E1041)</f>
        <v/>
      </c>
      <c s="86" t="str">
        <f>IF('S.D.PASTE SHEET'!F1041="","",'S.D.PASTE SHEET'!F1041)</f>
        <v/>
      </c>
      <c s="86" t="str">
        <f>IF('S.D.PASTE SHEET'!G1041="","",'S.D.PASTE SHEET'!G1041)</f>
        <v/>
      </c>
      <c s="86" t="str">
        <f>IF('S.D.PASTE SHEET'!H1041="","",'S.D.PASTE SHEET'!H1041)</f>
        <v/>
      </c>
      <c s="86" t="str">
        <f>IF('S.D.PASTE SHEET'!I1041="","",'S.D.PASTE SHEET'!I1041)</f>
        <v/>
      </c>
      <c s="86" t="str">
        <f>IF('S.D.PASTE SHEET'!J1041="","",'S.D.PASTE SHEET'!J1041)</f>
        <v/>
      </c>
      <c s="86" t="str">
        <f>IF('S.D.PASTE SHEET'!K1041="","",'S.D.PASTE SHEET'!K1041)</f>
        <v/>
      </c>
      <c s="86" t="str">
        <f>IF('S.D.PASTE SHEET'!L1041="","",'S.D.PASTE SHEET'!L1041)</f>
        <v/>
      </c>
      <c s="86" t="str">
        <f>IF('S.D.PASTE SHEET'!M1041="","",'S.D.PASTE SHEET'!M1041)</f>
        <v/>
      </c>
      <c s="86" t="str">
        <f>IF('S.D.PASTE SHEET'!N1041="","",'S.D.PASTE SHEET'!N1041)</f>
        <v/>
      </c>
      <c s="86" t="str">
        <f>IF('S.D.PASTE SHEET'!O1041="","",'S.D.PASTE SHEET'!O1041)</f>
        <v/>
      </c>
      <c s="86" t="str">
        <f>IF('S.D.PASTE SHEET'!P1041="","",'S.D.PASTE SHEET'!P1041)</f>
        <v/>
      </c>
      <c s="86" t="str">
        <f>IF('S.D.PASTE SHEET'!Q1041="","",'S.D.PASTE SHEET'!Q1041)</f>
        <v/>
      </c>
      <c s="86" t="str">
        <f>IF('S.D.PASTE SHEET'!R1041="","",'S.D.PASTE SHEET'!R1041)</f>
        <v/>
      </c>
      <c s="86" t="str">
        <f>IF('S.D.PASTE SHEET'!S1041="","",'S.D.PASTE SHEET'!S1041)</f>
        <v/>
      </c>
      <c s="86" t="str">
        <f>IF('S.D.PASTE SHEET'!T1041="","",'S.D.PASTE SHEET'!T1041)</f>
        <v/>
      </c>
      <c s="86" t="str">
        <f>IF('S.D.PASTE SHEET'!U1041="","",'S.D.PASTE SHEET'!U1041)</f>
        <v/>
      </c>
      <c s="86" t="str">
        <f>IF('S.D.PASTE SHEET'!V1041="","",'S.D.PASTE SHEET'!V1041)</f>
        <v/>
      </c>
      <c s="86" t="str">
        <f>IF('S.D.PASTE SHEET'!W1041="","",'S.D.PASTE SHEET'!W1041)</f>
        <v/>
      </c>
      <c s="86" t="str">
        <f>IF('S.D.PASTE SHEET'!X1041="","",'S.D.PASTE SHEET'!X1041)</f>
        <v/>
      </c>
      <c s="86" t="str">
        <f>IF('S.D.PASTE SHEET'!Y1041="","",'S.D.PASTE SHEET'!Y1041)</f>
        <v/>
      </c>
      <c s="86" t="str">
        <f>IF('S.D.PASTE SHEET'!Z1041="","",'S.D.PASTE SHEET'!Z1041)</f>
        <v/>
      </c>
      <c s="86" t="str">
        <f>IF('S.D.PASTE SHEET'!AA1041="","",'S.D.PASTE SHEET'!AA1041)</f>
        <v/>
      </c>
      <c s="86" t="str">
        <f>IF('S.D.PASTE SHEET'!AB1041="","",'S.D.PASTE SHEET'!AB1041)</f>
        <v/>
      </c>
      <c s="86" t="str">
        <f>IF('S.D.PASTE SHEET'!AC1041="","",'S.D.PASTE SHEET'!AC1041)</f>
        <v/>
      </c>
      <c s="86" t="str">
        <f>IF('S.D.PASTE SHEET'!AD1041="","",'S.D.PASTE SHEET'!AD1041)</f>
        <v/>
      </c>
      <c s="87"/>
      <c s="88" t="str">
        <f>IF(AK1041="","",IF(AK1041&gt;0,COUNT($AG$2:AG1041),""))</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41" s="88" t="str">
        <f>IF(BC1041="","",IF(BC1041&gt;0,COUNT($AY$2:AY1041),""))</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42" spans="1:66" ht="15.75" customHeight="1">
      <c r="A1042" s="86" t="str">
        <f>IF('S.D.PASTE SHEET'!A1042="","",'S.D.PASTE SHEET'!A1042)</f>
        <v/>
      </c>
      <c s="86" t="str">
        <f>IF('S.D.PASTE SHEET'!B1042="","",'S.D.PASTE SHEET'!B1042)</f>
        <v/>
      </c>
      <c s="86" t="str">
        <f>IF('S.D.PASTE SHEET'!C1042="","",'S.D.PASTE SHEET'!C1042)</f>
        <v/>
      </c>
      <c s="86" t="str">
        <f>IF('S.D.PASTE SHEET'!D1042="","",'S.D.PASTE SHEET'!D1042)</f>
        <v/>
      </c>
      <c s="86" t="str">
        <f>IF('S.D.PASTE SHEET'!E1042="","",'S.D.PASTE SHEET'!E1042)</f>
        <v/>
      </c>
      <c s="86" t="str">
        <f>IF('S.D.PASTE SHEET'!F1042="","",'S.D.PASTE SHEET'!F1042)</f>
        <v/>
      </c>
      <c s="86" t="str">
        <f>IF('S.D.PASTE SHEET'!G1042="","",'S.D.PASTE SHEET'!G1042)</f>
        <v/>
      </c>
      <c s="86" t="str">
        <f>IF('S.D.PASTE SHEET'!H1042="","",'S.D.PASTE SHEET'!H1042)</f>
        <v/>
      </c>
      <c s="86" t="str">
        <f>IF('S.D.PASTE SHEET'!I1042="","",'S.D.PASTE SHEET'!I1042)</f>
        <v/>
      </c>
      <c s="86" t="str">
        <f>IF('S.D.PASTE SHEET'!J1042="","",'S.D.PASTE SHEET'!J1042)</f>
        <v/>
      </c>
      <c s="86" t="str">
        <f>IF('S.D.PASTE SHEET'!K1042="","",'S.D.PASTE SHEET'!K1042)</f>
        <v/>
      </c>
      <c s="86" t="str">
        <f>IF('S.D.PASTE SHEET'!L1042="","",'S.D.PASTE SHEET'!L1042)</f>
        <v/>
      </c>
      <c s="86" t="str">
        <f>IF('S.D.PASTE SHEET'!M1042="","",'S.D.PASTE SHEET'!M1042)</f>
        <v/>
      </c>
      <c s="86" t="str">
        <f>IF('S.D.PASTE SHEET'!N1042="","",'S.D.PASTE SHEET'!N1042)</f>
        <v/>
      </c>
      <c s="86" t="str">
        <f>IF('S.D.PASTE SHEET'!O1042="","",'S.D.PASTE SHEET'!O1042)</f>
        <v/>
      </c>
      <c s="86" t="str">
        <f>IF('S.D.PASTE SHEET'!P1042="","",'S.D.PASTE SHEET'!P1042)</f>
        <v/>
      </c>
      <c s="86" t="str">
        <f>IF('S.D.PASTE SHEET'!Q1042="","",'S.D.PASTE SHEET'!Q1042)</f>
        <v/>
      </c>
      <c s="86" t="str">
        <f>IF('S.D.PASTE SHEET'!R1042="","",'S.D.PASTE SHEET'!R1042)</f>
        <v/>
      </c>
      <c s="86" t="str">
        <f>IF('S.D.PASTE SHEET'!S1042="","",'S.D.PASTE SHEET'!S1042)</f>
        <v/>
      </c>
      <c s="86" t="str">
        <f>IF('S.D.PASTE SHEET'!T1042="","",'S.D.PASTE SHEET'!T1042)</f>
        <v/>
      </c>
      <c s="86" t="str">
        <f>IF('S.D.PASTE SHEET'!U1042="","",'S.D.PASTE SHEET'!U1042)</f>
        <v/>
      </c>
      <c s="86" t="str">
        <f>IF('S.D.PASTE SHEET'!V1042="","",'S.D.PASTE SHEET'!V1042)</f>
        <v/>
      </c>
      <c s="86" t="str">
        <f>IF('S.D.PASTE SHEET'!W1042="","",'S.D.PASTE SHEET'!W1042)</f>
        <v/>
      </c>
      <c s="86" t="str">
        <f>IF('S.D.PASTE SHEET'!X1042="","",'S.D.PASTE SHEET'!X1042)</f>
        <v/>
      </c>
      <c s="86" t="str">
        <f>IF('S.D.PASTE SHEET'!Y1042="","",'S.D.PASTE SHEET'!Y1042)</f>
        <v/>
      </c>
      <c s="86" t="str">
        <f>IF('S.D.PASTE SHEET'!Z1042="","",'S.D.PASTE SHEET'!Z1042)</f>
        <v/>
      </c>
      <c s="86" t="str">
        <f>IF('S.D.PASTE SHEET'!AA1042="","",'S.D.PASTE SHEET'!AA1042)</f>
        <v/>
      </c>
      <c s="86" t="str">
        <f>IF('S.D.PASTE SHEET'!AB1042="","",'S.D.PASTE SHEET'!AB1042)</f>
        <v/>
      </c>
      <c s="86" t="str">
        <f>IF('S.D.PASTE SHEET'!AC1042="","",'S.D.PASTE SHEET'!AC1042)</f>
        <v/>
      </c>
      <c s="86" t="str">
        <f>IF('S.D.PASTE SHEET'!AD1042="","",'S.D.PASTE SHEET'!AD1042)</f>
        <v/>
      </c>
      <c s="87"/>
      <c s="88" t="str">
        <f>IF(AK1042="","",IF(AK1042&gt;0,COUNT($AG$2:AG1042),""))</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42" s="88" t="str">
        <f>IF(BC1042="","",IF(BC1042&gt;0,COUNT($AY$2:AY1042),""))</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43" spans="1:66" ht="15.75" customHeight="1">
      <c r="A1043" s="86" t="str">
        <f>IF('S.D.PASTE SHEET'!A1043="","",'S.D.PASTE SHEET'!A1043)</f>
        <v/>
      </c>
      <c s="86" t="str">
        <f>IF('S.D.PASTE SHEET'!B1043="","",'S.D.PASTE SHEET'!B1043)</f>
        <v/>
      </c>
      <c s="86" t="str">
        <f>IF('S.D.PASTE SHEET'!C1043="","",'S.D.PASTE SHEET'!C1043)</f>
        <v/>
      </c>
      <c s="86" t="str">
        <f>IF('S.D.PASTE SHEET'!D1043="","",'S.D.PASTE SHEET'!D1043)</f>
        <v/>
      </c>
      <c s="86" t="str">
        <f>IF('S.D.PASTE SHEET'!E1043="","",'S.D.PASTE SHEET'!E1043)</f>
        <v/>
      </c>
      <c s="86" t="str">
        <f>IF('S.D.PASTE SHEET'!F1043="","",'S.D.PASTE SHEET'!F1043)</f>
        <v/>
      </c>
      <c s="86" t="str">
        <f>IF('S.D.PASTE SHEET'!G1043="","",'S.D.PASTE SHEET'!G1043)</f>
        <v/>
      </c>
      <c s="86" t="str">
        <f>IF('S.D.PASTE SHEET'!H1043="","",'S.D.PASTE SHEET'!H1043)</f>
        <v/>
      </c>
      <c s="86" t="str">
        <f>IF('S.D.PASTE SHEET'!I1043="","",'S.D.PASTE SHEET'!I1043)</f>
        <v/>
      </c>
      <c s="86" t="str">
        <f>IF('S.D.PASTE SHEET'!J1043="","",'S.D.PASTE SHEET'!J1043)</f>
        <v/>
      </c>
      <c s="86" t="str">
        <f>IF('S.D.PASTE SHEET'!K1043="","",'S.D.PASTE SHEET'!K1043)</f>
        <v/>
      </c>
      <c s="86" t="str">
        <f>IF('S.D.PASTE SHEET'!L1043="","",'S.D.PASTE SHEET'!L1043)</f>
        <v/>
      </c>
      <c s="86" t="str">
        <f>IF('S.D.PASTE SHEET'!M1043="","",'S.D.PASTE SHEET'!M1043)</f>
        <v/>
      </c>
      <c s="86" t="str">
        <f>IF('S.D.PASTE SHEET'!N1043="","",'S.D.PASTE SHEET'!N1043)</f>
        <v/>
      </c>
      <c s="86" t="str">
        <f>IF('S.D.PASTE SHEET'!O1043="","",'S.D.PASTE SHEET'!O1043)</f>
        <v/>
      </c>
      <c s="86" t="str">
        <f>IF('S.D.PASTE SHEET'!P1043="","",'S.D.PASTE SHEET'!P1043)</f>
        <v/>
      </c>
      <c s="86" t="str">
        <f>IF('S.D.PASTE SHEET'!Q1043="","",'S.D.PASTE SHEET'!Q1043)</f>
        <v/>
      </c>
      <c s="86" t="str">
        <f>IF('S.D.PASTE SHEET'!R1043="","",'S.D.PASTE SHEET'!R1043)</f>
        <v/>
      </c>
      <c s="86" t="str">
        <f>IF('S.D.PASTE SHEET'!S1043="","",'S.D.PASTE SHEET'!S1043)</f>
        <v/>
      </c>
      <c s="86" t="str">
        <f>IF('S.D.PASTE SHEET'!T1043="","",'S.D.PASTE SHEET'!T1043)</f>
        <v/>
      </c>
      <c s="86" t="str">
        <f>IF('S.D.PASTE SHEET'!U1043="","",'S.D.PASTE SHEET'!U1043)</f>
        <v/>
      </c>
      <c s="86" t="str">
        <f>IF('S.D.PASTE SHEET'!V1043="","",'S.D.PASTE SHEET'!V1043)</f>
        <v/>
      </c>
      <c s="86" t="str">
        <f>IF('S.D.PASTE SHEET'!W1043="","",'S.D.PASTE SHEET'!W1043)</f>
        <v/>
      </c>
      <c s="86" t="str">
        <f>IF('S.D.PASTE SHEET'!X1043="","",'S.D.PASTE SHEET'!X1043)</f>
        <v/>
      </c>
      <c s="86" t="str">
        <f>IF('S.D.PASTE SHEET'!Y1043="","",'S.D.PASTE SHEET'!Y1043)</f>
        <v/>
      </c>
      <c s="86" t="str">
        <f>IF('S.D.PASTE SHEET'!Z1043="","",'S.D.PASTE SHEET'!Z1043)</f>
        <v/>
      </c>
      <c s="86" t="str">
        <f>IF('S.D.PASTE SHEET'!AA1043="","",'S.D.PASTE SHEET'!AA1043)</f>
        <v/>
      </c>
      <c s="86" t="str">
        <f>IF('S.D.PASTE SHEET'!AB1043="","",'S.D.PASTE SHEET'!AB1043)</f>
        <v/>
      </c>
      <c s="86" t="str">
        <f>IF('S.D.PASTE SHEET'!AC1043="","",'S.D.PASTE SHEET'!AC1043)</f>
        <v/>
      </c>
      <c s="86" t="str">
        <f>IF('S.D.PASTE SHEET'!AD1043="","",'S.D.PASTE SHEET'!AD1043)</f>
        <v/>
      </c>
      <c s="87"/>
      <c s="88" t="str">
        <f>IF(AK1043="","",IF(AK1043&gt;0,COUNT($AG$2:AG1043),""))</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43" s="88" t="str">
        <f>IF(BC1043="","",IF(BC1043&gt;0,COUNT($AY$2:AY1043),""))</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44" spans="1:66" ht="15.75" customHeight="1">
      <c r="A1044" s="86" t="str">
        <f>IF('S.D.PASTE SHEET'!A1044="","",'S.D.PASTE SHEET'!A1044)</f>
        <v/>
      </c>
      <c s="86" t="str">
        <f>IF('S.D.PASTE SHEET'!B1044="","",'S.D.PASTE SHEET'!B1044)</f>
        <v/>
      </c>
      <c s="86" t="str">
        <f>IF('S.D.PASTE SHEET'!C1044="","",'S.D.PASTE SHEET'!C1044)</f>
        <v/>
      </c>
      <c s="86" t="str">
        <f>IF('S.D.PASTE SHEET'!D1044="","",'S.D.PASTE SHEET'!D1044)</f>
        <v/>
      </c>
      <c s="86" t="str">
        <f>IF('S.D.PASTE SHEET'!E1044="","",'S.D.PASTE SHEET'!E1044)</f>
        <v/>
      </c>
      <c s="86" t="str">
        <f>IF('S.D.PASTE SHEET'!F1044="","",'S.D.PASTE SHEET'!F1044)</f>
        <v/>
      </c>
      <c s="86" t="str">
        <f>IF('S.D.PASTE SHEET'!G1044="","",'S.D.PASTE SHEET'!G1044)</f>
        <v/>
      </c>
      <c s="86" t="str">
        <f>IF('S.D.PASTE SHEET'!H1044="","",'S.D.PASTE SHEET'!H1044)</f>
        <v/>
      </c>
      <c s="86" t="str">
        <f>IF('S.D.PASTE SHEET'!I1044="","",'S.D.PASTE SHEET'!I1044)</f>
        <v/>
      </c>
      <c s="86" t="str">
        <f>IF('S.D.PASTE SHEET'!J1044="","",'S.D.PASTE SHEET'!J1044)</f>
        <v/>
      </c>
      <c s="86" t="str">
        <f>IF('S.D.PASTE SHEET'!K1044="","",'S.D.PASTE SHEET'!K1044)</f>
        <v/>
      </c>
      <c s="86" t="str">
        <f>IF('S.D.PASTE SHEET'!L1044="","",'S.D.PASTE SHEET'!L1044)</f>
        <v/>
      </c>
      <c s="86" t="str">
        <f>IF('S.D.PASTE SHEET'!M1044="","",'S.D.PASTE SHEET'!M1044)</f>
        <v/>
      </c>
      <c s="86" t="str">
        <f>IF('S.D.PASTE SHEET'!N1044="","",'S.D.PASTE SHEET'!N1044)</f>
        <v/>
      </c>
      <c s="86" t="str">
        <f>IF('S.D.PASTE SHEET'!O1044="","",'S.D.PASTE SHEET'!O1044)</f>
        <v/>
      </c>
      <c s="86" t="str">
        <f>IF('S.D.PASTE SHEET'!P1044="","",'S.D.PASTE SHEET'!P1044)</f>
        <v/>
      </c>
      <c s="86" t="str">
        <f>IF('S.D.PASTE SHEET'!Q1044="","",'S.D.PASTE SHEET'!Q1044)</f>
        <v/>
      </c>
      <c s="86" t="str">
        <f>IF('S.D.PASTE SHEET'!R1044="","",'S.D.PASTE SHEET'!R1044)</f>
        <v/>
      </c>
      <c s="86" t="str">
        <f>IF('S.D.PASTE SHEET'!S1044="","",'S.D.PASTE SHEET'!S1044)</f>
        <v/>
      </c>
      <c s="86" t="str">
        <f>IF('S.D.PASTE SHEET'!T1044="","",'S.D.PASTE SHEET'!T1044)</f>
        <v/>
      </c>
      <c s="86" t="str">
        <f>IF('S.D.PASTE SHEET'!U1044="","",'S.D.PASTE SHEET'!U1044)</f>
        <v/>
      </c>
      <c s="86" t="str">
        <f>IF('S.D.PASTE SHEET'!V1044="","",'S.D.PASTE SHEET'!V1044)</f>
        <v/>
      </c>
      <c s="86" t="str">
        <f>IF('S.D.PASTE SHEET'!W1044="","",'S.D.PASTE SHEET'!W1044)</f>
        <v/>
      </c>
      <c s="86" t="str">
        <f>IF('S.D.PASTE SHEET'!X1044="","",'S.D.PASTE SHEET'!X1044)</f>
        <v/>
      </c>
      <c s="86" t="str">
        <f>IF('S.D.PASTE SHEET'!Y1044="","",'S.D.PASTE SHEET'!Y1044)</f>
        <v/>
      </c>
      <c s="86" t="str">
        <f>IF('S.D.PASTE SHEET'!Z1044="","",'S.D.PASTE SHEET'!Z1044)</f>
        <v/>
      </c>
      <c s="86" t="str">
        <f>IF('S.D.PASTE SHEET'!AA1044="","",'S.D.PASTE SHEET'!AA1044)</f>
        <v/>
      </c>
      <c s="86" t="str">
        <f>IF('S.D.PASTE SHEET'!AB1044="","",'S.D.PASTE SHEET'!AB1044)</f>
        <v/>
      </c>
      <c s="86" t="str">
        <f>IF('S.D.PASTE SHEET'!AC1044="","",'S.D.PASTE SHEET'!AC1044)</f>
        <v/>
      </c>
      <c s="86" t="str">
        <f>IF('S.D.PASTE SHEET'!AD1044="","",'S.D.PASTE SHEET'!AD1044)</f>
        <v/>
      </c>
      <c s="87"/>
      <c s="88" t="str">
        <f>IF(AK1044="","",IF(AK1044&gt;0,COUNT($AG$2:AG1044),""))</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44" s="88" t="str">
        <f>IF(BC1044="","",IF(BC1044&gt;0,COUNT($AY$2:AY1044),""))</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45" spans="1:66" ht="15.75" customHeight="1">
      <c r="A1045" s="86" t="str">
        <f>IF('S.D.PASTE SHEET'!A1045="","",'S.D.PASTE SHEET'!A1045)</f>
        <v/>
      </c>
      <c s="86" t="str">
        <f>IF('S.D.PASTE SHEET'!B1045="","",'S.D.PASTE SHEET'!B1045)</f>
        <v/>
      </c>
      <c s="86" t="str">
        <f>IF('S.D.PASTE SHEET'!C1045="","",'S.D.PASTE SHEET'!C1045)</f>
        <v/>
      </c>
      <c s="86" t="str">
        <f>IF('S.D.PASTE SHEET'!D1045="","",'S.D.PASTE SHEET'!D1045)</f>
        <v/>
      </c>
      <c s="86" t="str">
        <f>IF('S.D.PASTE SHEET'!E1045="","",'S.D.PASTE SHEET'!E1045)</f>
        <v/>
      </c>
      <c s="86" t="str">
        <f>IF('S.D.PASTE SHEET'!F1045="","",'S.D.PASTE SHEET'!F1045)</f>
        <v/>
      </c>
      <c s="86" t="str">
        <f>IF('S.D.PASTE SHEET'!G1045="","",'S.D.PASTE SHEET'!G1045)</f>
        <v/>
      </c>
      <c s="86" t="str">
        <f>IF('S.D.PASTE SHEET'!H1045="","",'S.D.PASTE SHEET'!H1045)</f>
        <v/>
      </c>
      <c s="86" t="str">
        <f>IF('S.D.PASTE SHEET'!I1045="","",'S.D.PASTE SHEET'!I1045)</f>
        <v/>
      </c>
      <c s="86" t="str">
        <f>IF('S.D.PASTE SHEET'!J1045="","",'S.D.PASTE SHEET'!J1045)</f>
        <v/>
      </c>
      <c s="86" t="str">
        <f>IF('S.D.PASTE SHEET'!K1045="","",'S.D.PASTE SHEET'!K1045)</f>
        <v/>
      </c>
      <c s="86" t="str">
        <f>IF('S.D.PASTE SHEET'!L1045="","",'S.D.PASTE SHEET'!L1045)</f>
        <v/>
      </c>
      <c s="86" t="str">
        <f>IF('S.D.PASTE SHEET'!M1045="","",'S.D.PASTE SHEET'!M1045)</f>
        <v/>
      </c>
      <c s="86" t="str">
        <f>IF('S.D.PASTE SHEET'!N1045="","",'S.D.PASTE SHEET'!N1045)</f>
        <v/>
      </c>
      <c s="86" t="str">
        <f>IF('S.D.PASTE SHEET'!O1045="","",'S.D.PASTE SHEET'!O1045)</f>
        <v/>
      </c>
      <c s="86" t="str">
        <f>IF('S.D.PASTE SHEET'!P1045="","",'S.D.PASTE SHEET'!P1045)</f>
        <v/>
      </c>
      <c s="86" t="str">
        <f>IF('S.D.PASTE SHEET'!Q1045="","",'S.D.PASTE SHEET'!Q1045)</f>
        <v/>
      </c>
      <c s="86" t="str">
        <f>IF('S.D.PASTE SHEET'!R1045="","",'S.D.PASTE SHEET'!R1045)</f>
        <v/>
      </c>
      <c s="86" t="str">
        <f>IF('S.D.PASTE SHEET'!S1045="","",'S.D.PASTE SHEET'!S1045)</f>
        <v/>
      </c>
      <c s="86" t="str">
        <f>IF('S.D.PASTE SHEET'!T1045="","",'S.D.PASTE SHEET'!T1045)</f>
        <v/>
      </c>
      <c s="86" t="str">
        <f>IF('S.D.PASTE SHEET'!U1045="","",'S.D.PASTE SHEET'!U1045)</f>
        <v/>
      </c>
      <c s="86" t="str">
        <f>IF('S.D.PASTE SHEET'!V1045="","",'S.D.PASTE SHEET'!V1045)</f>
        <v/>
      </c>
      <c s="86" t="str">
        <f>IF('S.D.PASTE SHEET'!W1045="","",'S.D.PASTE SHEET'!W1045)</f>
        <v/>
      </c>
      <c s="86" t="str">
        <f>IF('S.D.PASTE SHEET'!X1045="","",'S.D.PASTE SHEET'!X1045)</f>
        <v/>
      </c>
      <c s="86" t="str">
        <f>IF('S.D.PASTE SHEET'!Y1045="","",'S.D.PASTE SHEET'!Y1045)</f>
        <v/>
      </c>
      <c s="86" t="str">
        <f>IF('S.D.PASTE SHEET'!Z1045="","",'S.D.PASTE SHEET'!Z1045)</f>
        <v/>
      </c>
      <c s="86" t="str">
        <f>IF('S.D.PASTE SHEET'!AA1045="","",'S.D.PASTE SHEET'!AA1045)</f>
        <v/>
      </c>
      <c s="86" t="str">
        <f>IF('S.D.PASTE SHEET'!AB1045="","",'S.D.PASTE SHEET'!AB1045)</f>
        <v/>
      </c>
      <c s="86" t="str">
        <f>IF('S.D.PASTE SHEET'!AC1045="","",'S.D.PASTE SHEET'!AC1045)</f>
        <v/>
      </c>
      <c s="86" t="str">
        <f>IF('S.D.PASTE SHEET'!AD1045="","",'S.D.PASTE SHEET'!AD1045)</f>
        <v/>
      </c>
      <c s="87"/>
      <c s="88" t="str">
        <f>IF(AK1045="","",IF(AK1045&gt;0,COUNT($AG$2:AG1045),""))</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45" s="88" t="str">
        <f>IF(BC1045="","",IF(BC1045&gt;0,COUNT($AY$2:AY1045),""))</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46" spans="1:66" ht="15.75" customHeight="1">
      <c r="A1046" s="86" t="str">
        <f>IF('S.D.PASTE SHEET'!A1046="","",'S.D.PASTE SHEET'!A1046)</f>
        <v/>
      </c>
      <c s="86" t="str">
        <f>IF('S.D.PASTE SHEET'!B1046="","",'S.D.PASTE SHEET'!B1046)</f>
        <v/>
      </c>
      <c s="86" t="str">
        <f>IF('S.D.PASTE SHEET'!C1046="","",'S.D.PASTE SHEET'!C1046)</f>
        <v/>
      </c>
      <c s="86" t="str">
        <f>IF('S.D.PASTE SHEET'!D1046="","",'S.D.PASTE SHEET'!D1046)</f>
        <v/>
      </c>
      <c s="86" t="str">
        <f>IF('S.D.PASTE SHEET'!E1046="","",'S.D.PASTE SHEET'!E1046)</f>
        <v/>
      </c>
      <c s="86" t="str">
        <f>IF('S.D.PASTE SHEET'!F1046="","",'S.D.PASTE SHEET'!F1046)</f>
        <v/>
      </c>
      <c s="86" t="str">
        <f>IF('S.D.PASTE SHEET'!G1046="","",'S.D.PASTE SHEET'!G1046)</f>
        <v/>
      </c>
      <c s="86" t="str">
        <f>IF('S.D.PASTE SHEET'!H1046="","",'S.D.PASTE SHEET'!H1046)</f>
        <v/>
      </c>
      <c s="86" t="str">
        <f>IF('S.D.PASTE SHEET'!I1046="","",'S.D.PASTE SHEET'!I1046)</f>
        <v/>
      </c>
      <c s="86" t="str">
        <f>IF('S.D.PASTE SHEET'!J1046="","",'S.D.PASTE SHEET'!J1046)</f>
        <v/>
      </c>
      <c s="86" t="str">
        <f>IF('S.D.PASTE SHEET'!K1046="","",'S.D.PASTE SHEET'!K1046)</f>
        <v/>
      </c>
      <c s="86" t="str">
        <f>IF('S.D.PASTE SHEET'!L1046="","",'S.D.PASTE SHEET'!L1046)</f>
        <v/>
      </c>
      <c s="86" t="str">
        <f>IF('S.D.PASTE SHEET'!M1046="","",'S.D.PASTE SHEET'!M1046)</f>
        <v/>
      </c>
      <c s="86" t="str">
        <f>IF('S.D.PASTE SHEET'!N1046="","",'S.D.PASTE SHEET'!N1046)</f>
        <v/>
      </c>
      <c s="86" t="str">
        <f>IF('S.D.PASTE SHEET'!O1046="","",'S.D.PASTE SHEET'!O1046)</f>
        <v/>
      </c>
      <c s="86" t="str">
        <f>IF('S.D.PASTE SHEET'!P1046="","",'S.D.PASTE SHEET'!P1046)</f>
        <v/>
      </c>
      <c s="86" t="str">
        <f>IF('S.D.PASTE SHEET'!Q1046="","",'S.D.PASTE SHEET'!Q1046)</f>
        <v/>
      </c>
      <c s="86" t="str">
        <f>IF('S.D.PASTE SHEET'!R1046="","",'S.D.PASTE SHEET'!R1046)</f>
        <v/>
      </c>
      <c s="86" t="str">
        <f>IF('S.D.PASTE SHEET'!S1046="","",'S.D.PASTE SHEET'!S1046)</f>
        <v/>
      </c>
      <c s="86" t="str">
        <f>IF('S.D.PASTE SHEET'!T1046="","",'S.D.PASTE SHEET'!T1046)</f>
        <v/>
      </c>
      <c s="86" t="str">
        <f>IF('S.D.PASTE SHEET'!U1046="","",'S.D.PASTE SHEET'!U1046)</f>
        <v/>
      </c>
      <c s="86" t="str">
        <f>IF('S.D.PASTE SHEET'!V1046="","",'S.D.PASTE SHEET'!V1046)</f>
        <v/>
      </c>
      <c s="86" t="str">
        <f>IF('S.D.PASTE SHEET'!W1046="","",'S.D.PASTE SHEET'!W1046)</f>
        <v/>
      </c>
      <c s="86" t="str">
        <f>IF('S.D.PASTE SHEET'!X1046="","",'S.D.PASTE SHEET'!X1046)</f>
        <v/>
      </c>
      <c s="86" t="str">
        <f>IF('S.D.PASTE SHEET'!Y1046="","",'S.D.PASTE SHEET'!Y1046)</f>
        <v/>
      </c>
      <c s="86" t="str">
        <f>IF('S.D.PASTE SHEET'!Z1046="","",'S.D.PASTE SHEET'!Z1046)</f>
        <v/>
      </c>
      <c s="86" t="str">
        <f>IF('S.D.PASTE SHEET'!AA1046="","",'S.D.PASTE SHEET'!AA1046)</f>
        <v/>
      </c>
      <c s="86" t="str">
        <f>IF('S.D.PASTE SHEET'!AB1046="","",'S.D.PASTE SHEET'!AB1046)</f>
        <v/>
      </c>
      <c s="86" t="str">
        <f>IF('S.D.PASTE SHEET'!AC1046="","",'S.D.PASTE SHEET'!AC1046)</f>
        <v/>
      </c>
      <c s="86" t="str">
        <f>IF('S.D.PASTE SHEET'!AD1046="","",'S.D.PASTE SHEET'!AD1046)</f>
        <v/>
      </c>
      <c s="87"/>
      <c s="88" t="str">
        <f>IF(AK1046="","",IF(AK1046&gt;0,COUNT($AG$2:AG1046),""))</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46" s="88" t="str">
        <f>IF(BC1046="","",IF(BC1046&gt;0,COUNT($AY$2:AY1046),""))</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47" spans="1:66" ht="15.75" customHeight="1">
      <c r="A1047" s="86" t="str">
        <f>IF('S.D.PASTE SHEET'!A1047="","",'S.D.PASTE SHEET'!A1047)</f>
        <v/>
      </c>
      <c s="86" t="str">
        <f>IF('S.D.PASTE SHEET'!B1047="","",'S.D.PASTE SHEET'!B1047)</f>
        <v/>
      </c>
      <c s="86" t="str">
        <f>IF('S.D.PASTE SHEET'!C1047="","",'S.D.PASTE SHEET'!C1047)</f>
        <v/>
      </c>
      <c s="86" t="str">
        <f>IF('S.D.PASTE SHEET'!D1047="","",'S.D.PASTE SHEET'!D1047)</f>
        <v/>
      </c>
      <c s="86" t="str">
        <f>IF('S.D.PASTE SHEET'!E1047="","",'S.D.PASTE SHEET'!E1047)</f>
        <v/>
      </c>
      <c s="86" t="str">
        <f>IF('S.D.PASTE SHEET'!F1047="","",'S.D.PASTE SHEET'!F1047)</f>
        <v/>
      </c>
      <c s="86" t="str">
        <f>IF('S.D.PASTE SHEET'!G1047="","",'S.D.PASTE SHEET'!G1047)</f>
        <v/>
      </c>
      <c s="86" t="str">
        <f>IF('S.D.PASTE SHEET'!H1047="","",'S.D.PASTE SHEET'!H1047)</f>
        <v/>
      </c>
      <c s="86" t="str">
        <f>IF('S.D.PASTE SHEET'!I1047="","",'S.D.PASTE SHEET'!I1047)</f>
        <v/>
      </c>
      <c s="86" t="str">
        <f>IF('S.D.PASTE SHEET'!J1047="","",'S.D.PASTE SHEET'!J1047)</f>
        <v/>
      </c>
      <c s="86" t="str">
        <f>IF('S.D.PASTE SHEET'!K1047="","",'S.D.PASTE SHEET'!K1047)</f>
        <v/>
      </c>
      <c s="86" t="str">
        <f>IF('S.D.PASTE SHEET'!L1047="","",'S.D.PASTE SHEET'!L1047)</f>
        <v/>
      </c>
      <c s="86" t="str">
        <f>IF('S.D.PASTE SHEET'!M1047="","",'S.D.PASTE SHEET'!M1047)</f>
        <v/>
      </c>
      <c s="86" t="str">
        <f>IF('S.D.PASTE SHEET'!N1047="","",'S.D.PASTE SHEET'!N1047)</f>
        <v/>
      </c>
      <c s="86" t="str">
        <f>IF('S.D.PASTE SHEET'!O1047="","",'S.D.PASTE SHEET'!O1047)</f>
        <v/>
      </c>
      <c s="86" t="str">
        <f>IF('S.D.PASTE SHEET'!P1047="","",'S.D.PASTE SHEET'!P1047)</f>
        <v/>
      </c>
      <c s="86" t="str">
        <f>IF('S.D.PASTE SHEET'!Q1047="","",'S.D.PASTE SHEET'!Q1047)</f>
        <v/>
      </c>
      <c s="86" t="str">
        <f>IF('S.D.PASTE SHEET'!R1047="","",'S.D.PASTE SHEET'!R1047)</f>
        <v/>
      </c>
      <c s="86" t="str">
        <f>IF('S.D.PASTE SHEET'!S1047="","",'S.D.PASTE SHEET'!S1047)</f>
        <v/>
      </c>
      <c s="86" t="str">
        <f>IF('S.D.PASTE SHEET'!T1047="","",'S.D.PASTE SHEET'!T1047)</f>
        <v/>
      </c>
      <c s="86" t="str">
        <f>IF('S.D.PASTE SHEET'!U1047="","",'S.D.PASTE SHEET'!U1047)</f>
        <v/>
      </c>
      <c s="86" t="str">
        <f>IF('S.D.PASTE SHEET'!V1047="","",'S.D.PASTE SHEET'!V1047)</f>
        <v/>
      </c>
      <c s="86" t="str">
        <f>IF('S.D.PASTE SHEET'!W1047="","",'S.D.PASTE SHEET'!W1047)</f>
        <v/>
      </c>
      <c s="86" t="str">
        <f>IF('S.D.PASTE SHEET'!X1047="","",'S.D.PASTE SHEET'!X1047)</f>
        <v/>
      </c>
      <c s="86" t="str">
        <f>IF('S.D.PASTE SHEET'!Y1047="","",'S.D.PASTE SHEET'!Y1047)</f>
        <v/>
      </c>
      <c s="86" t="str">
        <f>IF('S.D.PASTE SHEET'!Z1047="","",'S.D.PASTE SHEET'!Z1047)</f>
        <v/>
      </c>
      <c s="86" t="str">
        <f>IF('S.D.PASTE SHEET'!AA1047="","",'S.D.PASTE SHEET'!AA1047)</f>
        <v/>
      </c>
      <c s="86" t="str">
        <f>IF('S.D.PASTE SHEET'!AB1047="","",'S.D.PASTE SHEET'!AB1047)</f>
        <v/>
      </c>
      <c s="86" t="str">
        <f>IF('S.D.PASTE SHEET'!AC1047="","",'S.D.PASTE SHEET'!AC1047)</f>
        <v/>
      </c>
      <c s="86" t="str">
        <f>IF('S.D.PASTE SHEET'!AD1047="","",'S.D.PASTE SHEET'!AD1047)</f>
        <v/>
      </c>
      <c s="87"/>
      <c s="88" t="str">
        <f>IF(AK1047="","",IF(AK1047&gt;0,COUNT($AG$2:AG1047),""))</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47" s="88" t="str">
        <f>IF(BC1047="","",IF(BC1047&gt;0,COUNT($AY$2:AY1047),""))</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48" spans="1:66" ht="15.75" customHeight="1">
      <c r="A1048" s="86" t="str">
        <f>IF('S.D.PASTE SHEET'!A1048="","",'S.D.PASTE SHEET'!A1048)</f>
        <v/>
      </c>
      <c s="86" t="str">
        <f>IF('S.D.PASTE SHEET'!B1048="","",'S.D.PASTE SHEET'!B1048)</f>
        <v/>
      </c>
      <c s="86" t="str">
        <f>IF('S.D.PASTE SHEET'!C1048="","",'S.D.PASTE SHEET'!C1048)</f>
        <v/>
      </c>
      <c s="86" t="str">
        <f>IF('S.D.PASTE SHEET'!D1048="","",'S.D.PASTE SHEET'!D1048)</f>
        <v/>
      </c>
      <c s="86" t="str">
        <f>IF('S.D.PASTE SHEET'!E1048="","",'S.D.PASTE SHEET'!E1048)</f>
        <v/>
      </c>
      <c s="86" t="str">
        <f>IF('S.D.PASTE SHEET'!F1048="","",'S.D.PASTE SHEET'!F1048)</f>
        <v/>
      </c>
      <c s="86" t="str">
        <f>IF('S.D.PASTE SHEET'!G1048="","",'S.D.PASTE SHEET'!G1048)</f>
        <v/>
      </c>
      <c s="86" t="str">
        <f>IF('S.D.PASTE SHEET'!H1048="","",'S.D.PASTE SHEET'!H1048)</f>
        <v/>
      </c>
      <c s="86" t="str">
        <f>IF('S.D.PASTE SHEET'!I1048="","",'S.D.PASTE SHEET'!I1048)</f>
        <v/>
      </c>
      <c s="86" t="str">
        <f>IF('S.D.PASTE SHEET'!J1048="","",'S.D.PASTE SHEET'!J1048)</f>
        <v/>
      </c>
      <c s="86" t="str">
        <f>IF('S.D.PASTE SHEET'!K1048="","",'S.D.PASTE SHEET'!K1048)</f>
        <v/>
      </c>
      <c s="86" t="str">
        <f>IF('S.D.PASTE SHEET'!L1048="","",'S.D.PASTE SHEET'!L1048)</f>
        <v/>
      </c>
      <c s="86" t="str">
        <f>IF('S.D.PASTE SHEET'!M1048="","",'S.D.PASTE SHEET'!M1048)</f>
        <v/>
      </c>
      <c s="86" t="str">
        <f>IF('S.D.PASTE SHEET'!N1048="","",'S.D.PASTE SHEET'!N1048)</f>
        <v/>
      </c>
      <c s="86" t="str">
        <f>IF('S.D.PASTE SHEET'!O1048="","",'S.D.PASTE SHEET'!O1048)</f>
        <v/>
      </c>
      <c s="86" t="str">
        <f>IF('S.D.PASTE SHEET'!P1048="","",'S.D.PASTE SHEET'!P1048)</f>
        <v/>
      </c>
      <c s="86" t="str">
        <f>IF('S.D.PASTE SHEET'!Q1048="","",'S.D.PASTE SHEET'!Q1048)</f>
        <v/>
      </c>
      <c s="86" t="str">
        <f>IF('S.D.PASTE SHEET'!R1048="","",'S.D.PASTE SHEET'!R1048)</f>
        <v/>
      </c>
      <c s="86" t="str">
        <f>IF('S.D.PASTE SHEET'!S1048="","",'S.D.PASTE SHEET'!S1048)</f>
        <v/>
      </c>
      <c s="86" t="str">
        <f>IF('S.D.PASTE SHEET'!T1048="","",'S.D.PASTE SHEET'!T1048)</f>
        <v/>
      </c>
      <c s="86" t="str">
        <f>IF('S.D.PASTE SHEET'!U1048="","",'S.D.PASTE SHEET'!U1048)</f>
        <v/>
      </c>
      <c s="86" t="str">
        <f>IF('S.D.PASTE SHEET'!V1048="","",'S.D.PASTE SHEET'!V1048)</f>
        <v/>
      </c>
      <c s="86" t="str">
        <f>IF('S.D.PASTE SHEET'!W1048="","",'S.D.PASTE SHEET'!W1048)</f>
        <v/>
      </c>
      <c s="86" t="str">
        <f>IF('S.D.PASTE SHEET'!X1048="","",'S.D.PASTE SHEET'!X1048)</f>
        <v/>
      </c>
      <c s="86" t="str">
        <f>IF('S.D.PASTE SHEET'!Y1048="","",'S.D.PASTE SHEET'!Y1048)</f>
        <v/>
      </c>
      <c s="86" t="str">
        <f>IF('S.D.PASTE SHEET'!Z1048="","",'S.D.PASTE SHEET'!Z1048)</f>
        <v/>
      </c>
      <c s="86" t="str">
        <f>IF('S.D.PASTE SHEET'!AA1048="","",'S.D.PASTE SHEET'!AA1048)</f>
        <v/>
      </c>
      <c s="86" t="str">
        <f>IF('S.D.PASTE SHEET'!AB1048="","",'S.D.PASTE SHEET'!AB1048)</f>
        <v/>
      </c>
      <c s="86" t="str">
        <f>IF('S.D.PASTE SHEET'!AC1048="","",'S.D.PASTE SHEET'!AC1048)</f>
        <v/>
      </c>
      <c s="86" t="str">
        <f>IF('S.D.PASTE SHEET'!AD1048="","",'S.D.PASTE SHEET'!AD1048)</f>
        <v/>
      </c>
      <c s="87"/>
      <c s="88" t="str">
        <f>IF(AK1048="","",IF(AK1048&gt;0,COUNT($AG$2:AG1048),""))</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48" s="88" t="str">
        <f>IF(BC1048="","",IF(BC1048&gt;0,COUNT($AY$2:AY1048),""))</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49" spans="1:66" ht="15.75" customHeight="1">
      <c r="A1049" s="86" t="str">
        <f>IF('S.D.PASTE SHEET'!A1049="","",'S.D.PASTE SHEET'!A1049)</f>
        <v/>
      </c>
      <c s="86" t="str">
        <f>IF('S.D.PASTE SHEET'!B1049="","",'S.D.PASTE SHEET'!B1049)</f>
        <v/>
      </c>
      <c s="86" t="str">
        <f>IF('S.D.PASTE SHEET'!C1049="","",'S.D.PASTE SHEET'!C1049)</f>
        <v/>
      </c>
      <c s="86" t="str">
        <f>IF('S.D.PASTE SHEET'!D1049="","",'S.D.PASTE SHEET'!D1049)</f>
        <v/>
      </c>
      <c s="86" t="str">
        <f>IF('S.D.PASTE SHEET'!E1049="","",'S.D.PASTE SHEET'!E1049)</f>
        <v/>
      </c>
      <c s="86" t="str">
        <f>IF('S.D.PASTE SHEET'!F1049="","",'S.D.PASTE SHEET'!F1049)</f>
        <v/>
      </c>
      <c s="86" t="str">
        <f>IF('S.D.PASTE SHEET'!G1049="","",'S.D.PASTE SHEET'!G1049)</f>
        <v/>
      </c>
      <c s="86" t="str">
        <f>IF('S.D.PASTE SHEET'!H1049="","",'S.D.PASTE SHEET'!H1049)</f>
        <v/>
      </c>
      <c s="86" t="str">
        <f>IF('S.D.PASTE SHEET'!I1049="","",'S.D.PASTE SHEET'!I1049)</f>
        <v/>
      </c>
      <c s="86" t="str">
        <f>IF('S.D.PASTE SHEET'!J1049="","",'S.D.PASTE SHEET'!J1049)</f>
        <v/>
      </c>
      <c s="86" t="str">
        <f>IF('S.D.PASTE SHEET'!K1049="","",'S.D.PASTE SHEET'!K1049)</f>
        <v/>
      </c>
      <c s="86" t="str">
        <f>IF('S.D.PASTE SHEET'!L1049="","",'S.D.PASTE SHEET'!L1049)</f>
        <v/>
      </c>
      <c s="86" t="str">
        <f>IF('S.D.PASTE SHEET'!M1049="","",'S.D.PASTE SHEET'!M1049)</f>
        <v/>
      </c>
      <c s="86" t="str">
        <f>IF('S.D.PASTE SHEET'!N1049="","",'S.D.PASTE SHEET'!N1049)</f>
        <v/>
      </c>
      <c s="86" t="str">
        <f>IF('S.D.PASTE SHEET'!O1049="","",'S.D.PASTE SHEET'!O1049)</f>
        <v/>
      </c>
      <c s="86" t="str">
        <f>IF('S.D.PASTE SHEET'!P1049="","",'S.D.PASTE SHEET'!P1049)</f>
        <v/>
      </c>
      <c s="86" t="str">
        <f>IF('S.D.PASTE SHEET'!Q1049="","",'S.D.PASTE SHEET'!Q1049)</f>
        <v/>
      </c>
      <c s="86" t="str">
        <f>IF('S.D.PASTE SHEET'!R1049="","",'S.D.PASTE SHEET'!R1049)</f>
        <v/>
      </c>
      <c s="86" t="str">
        <f>IF('S.D.PASTE SHEET'!S1049="","",'S.D.PASTE SHEET'!S1049)</f>
        <v/>
      </c>
      <c s="86" t="str">
        <f>IF('S.D.PASTE SHEET'!T1049="","",'S.D.PASTE SHEET'!T1049)</f>
        <v/>
      </c>
      <c s="86" t="str">
        <f>IF('S.D.PASTE SHEET'!U1049="","",'S.D.PASTE SHEET'!U1049)</f>
        <v/>
      </c>
      <c s="86" t="str">
        <f>IF('S.D.PASTE SHEET'!V1049="","",'S.D.PASTE SHEET'!V1049)</f>
        <v/>
      </c>
      <c s="86" t="str">
        <f>IF('S.D.PASTE SHEET'!W1049="","",'S.D.PASTE SHEET'!W1049)</f>
        <v/>
      </c>
      <c s="86" t="str">
        <f>IF('S.D.PASTE SHEET'!X1049="","",'S.D.PASTE SHEET'!X1049)</f>
        <v/>
      </c>
      <c s="86" t="str">
        <f>IF('S.D.PASTE SHEET'!Y1049="","",'S.D.PASTE SHEET'!Y1049)</f>
        <v/>
      </c>
      <c s="86" t="str">
        <f>IF('S.D.PASTE SHEET'!Z1049="","",'S.D.PASTE SHEET'!Z1049)</f>
        <v/>
      </c>
      <c s="86" t="str">
        <f>IF('S.D.PASTE SHEET'!AA1049="","",'S.D.PASTE SHEET'!AA1049)</f>
        <v/>
      </c>
      <c s="86" t="str">
        <f>IF('S.D.PASTE SHEET'!AB1049="","",'S.D.PASTE SHEET'!AB1049)</f>
        <v/>
      </c>
      <c s="86" t="str">
        <f>IF('S.D.PASTE SHEET'!AC1049="","",'S.D.PASTE SHEET'!AC1049)</f>
        <v/>
      </c>
      <c s="86" t="str">
        <f>IF('S.D.PASTE SHEET'!AD1049="","",'S.D.PASTE SHEET'!AD1049)</f>
        <v/>
      </c>
      <c s="87"/>
      <c s="88" t="str">
        <f>IF(AK1049="","",IF(AK1049&gt;0,COUNT($AG$2:AG1049),""))</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49" s="88" t="str">
        <f>IF(BC1049="","",IF(BC1049&gt;0,COUNT($AY$2:AY1049),""))</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50" spans="1:66" ht="15.75" customHeight="1">
      <c r="A1050" s="86" t="str">
        <f>IF('S.D.PASTE SHEET'!A1050="","",'S.D.PASTE SHEET'!A1050)</f>
        <v/>
      </c>
      <c s="86" t="str">
        <f>IF('S.D.PASTE SHEET'!B1050="","",'S.D.PASTE SHEET'!B1050)</f>
        <v/>
      </c>
      <c s="86" t="str">
        <f>IF('S.D.PASTE SHEET'!C1050="","",'S.D.PASTE SHEET'!C1050)</f>
        <v/>
      </c>
      <c s="86" t="str">
        <f>IF('S.D.PASTE SHEET'!D1050="","",'S.D.PASTE SHEET'!D1050)</f>
        <v/>
      </c>
      <c s="86" t="str">
        <f>IF('S.D.PASTE SHEET'!E1050="","",'S.D.PASTE SHEET'!E1050)</f>
        <v/>
      </c>
      <c s="86" t="str">
        <f>IF('S.D.PASTE SHEET'!F1050="","",'S.D.PASTE SHEET'!F1050)</f>
        <v/>
      </c>
      <c s="86" t="str">
        <f>IF('S.D.PASTE SHEET'!G1050="","",'S.D.PASTE SHEET'!G1050)</f>
        <v/>
      </c>
      <c s="86" t="str">
        <f>IF('S.D.PASTE SHEET'!H1050="","",'S.D.PASTE SHEET'!H1050)</f>
        <v/>
      </c>
      <c s="86" t="str">
        <f>IF('S.D.PASTE SHEET'!I1050="","",'S.D.PASTE SHEET'!I1050)</f>
        <v/>
      </c>
      <c s="86" t="str">
        <f>IF('S.D.PASTE SHEET'!J1050="","",'S.D.PASTE SHEET'!J1050)</f>
        <v/>
      </c>
      <c s="86" t="str">
        <f>IF('S.D.PASTE SHEET'!K1050="","",'S.D.PASTE SHEET'!K1050)</f>
        <v/>
      </c>
      <c s="86" t="str">
        <f>IF('S.D.PASTE SHEET'!L1050="","",'S.D.PASTE SHEET'!L1050)</f>
        <v/>
      </c>
      <c s="86" t="str">
        <f>IF('S.D.PASTE SHEET'!M1050="","",'S.D.PASTE SHEET'!M1050)</f>
        <v/>
      </c>
      <c s="86" t="str">
        <f>IF('S.D.PASTE SHEET'!N1050="","",'S.D.PASTE SHEET'!N1050)</f>
        <v/>
      </c>
      <c s="86" t="str">
        <f>IF('S.D.PASTE SHEET'!O1050="","",'S.D.PASTE SHEET'!O1050)</f>
        <v/>
      </c>
      <c s="86" t="str">
        <f>IF('S.D.PASTE SHEET'!P1050="","",'S.D.PASTE SHEET'!P1050)</f>
        <v/>
      </c>
      <c s="86" t="str">
        <f>IF('S.D.PASTE SHEET'!Q1050="","",'S.D.PASTE SHEET'!Q1050)</f>
        <v/>
      </c>
      <c s="86" t="str">
        <f>IF('S.D.PASTE SHEET'!R1050="","",'S.D.PASTE SHEET'!R1050)</f>
        <v/>
      </c>
      <c s="86" t="str">
        <f>IF('S.D.PASTE SHEET'!S1050="","",'S.D.PASTE SHEET'!S1050)</f>
        <v/>
      </c>
      <c s="86" t="str">
        <f>IF('S.D.PASTE SHEET'!T1050="","",'S.D.PASTE SHEET'!T1050)</f>
        <v/>
      </c>
      <c s="86" t="str">
        <f>IF('S.D.PASTE SHEET'!U1050="","",'S.D.PASTE SHEET'!U1050)</f>
        <v/>
      </c>
      <c s="86" t="str">
        <f>IF('S.D.PASTE SHEET'!V1050="","",'S.D.PASTE SHEET'!V1050)</f>
        <v/>
      </c>
      <c s="86" t="str">
        <f>IF('S.D.PASTE SHEET'!W1050="","",'S.D.PASTE SHEET'!W1050)</f>
        <v/>
      </c>
      <c s="86" t="str">
        <f>IF('S.D.PASTE SHEET'!X1050="","",'S.D.PASTE SHEET'!X1050)</f>
        <v/>
      </c>
      <c s="86" t="str">
        <f>IF('S.D.PASTE SHEET'!Y1050="","",'S.D.PASTE SHEET'!Y1050)</f>
        <v/>
      </c>
      <c s="86" t="str">
        <f>IF('S.D.PASTE SHEET'!Z1050="","",'S.D.PASTE SHEET'!Z1050)</f>
        <v/>
      </c>
      <c s="86" t="str">
        <f>IF('S.D.PASTE SHEET'!AA1050="","",'S.D.PASTE SHEET'!AA1050)</f>
        <v/>
      </c>
      <c s="86" t="str">
        <f>IF('S.D.PASTE SHEET'!AB1050="","",'S.D.PASTE SHEET'!AB1050)</f>
        <v/>
      </c>
      <c s="86" t="str">
        <f>IF('S.D.PASTE SHEET'!AC1050="","",'S.D.PASTE SHEET'!AC1050)</f>
        <v/>
      </c>
      <c s="86" t="str">
        <f>IF('S.D.PASTE SHEET'!AD1050="","",'S.D.PASTE SHEET'!AD1050)</f>
        <v/>
      </c>
      <c s="87"/>
      <c s="88" t="str">
        <f>IF(AK1050="","",IF(AK1050&gt;0,COUNT($AG$2:AG1050),""))</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50" s="88" t="str">
        <f>IF(BC1050="","",IF(BC1050&gt;0,COUNT($AY$2:AY1050),""))</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51" spans="1:66" ht="15.75" customHeight="1">
      <c r="A1051" s="86" t="str">
        <f>IF('S.D.PASTE SHEET'!A1051="","",'S.D.PASTE SHEET'!A1051)</f>
        <v/>
      </c>
      <c s="86" t="str">
        <f>IF('S.D.PASTE SHEET'!B1051="","",'S.D.PASTE SHEET'!B1051)</f>
        <v/>
      </c>
      <c s="86" t="str">
        <f>IF('S.D.PASTE SHEET'!C1051="","",'S.D.PASTE SHEET'!C1051)</f>
        <v/>
      </c>
      <c s="86" t="str">
        <f>IF('S.D.PASTE SHEET'!D1051="","",'S.D.PASTE SHEET'!D1051)</f>
        <v/>
      </c>
      <c s="86" t="str">
        <f>IF('S.D.PASTE SHEET'!E1051="","",'S.D.PASTE SHEET'!E1051)</f>
        <v/>
      </c>
      <c s="86" t="str">
        <f>IF('S.D.PASTE SHEET'!F1051="","",'S.D.PASTE SHEET'!F1051)</f>
        <v/>
      </c>
      <c s="86" t="str">
        <f>IF('S.D.PASTE SHEET'!G1051="","",'S.D.PASTE SHEET'!G1051)</f>
        <v/>
      </c>
      <c s="86" t="str">
        <f>IF('S.D.PASTE SHEET'!H1051="","",'S.D.PASTE SHEET'!H1051)</f>
        <v/>
      </c>
      <c s="86" t="str">
        <f>IF('S.D.PASTE SHEET'!I1051="","",'S.D.PASTE SHEET'!I1051)</f>
        <v/>
      </c>
      <c s="86" t="str">
        <f>IF('S.D.PASTE SHEET'!J1051="","",'S.D.PASTE SHEET'!J1051)</f>
        <v/>
      </c>
      <c s="86" t="str">
        <f>IF('S.D.PASTE SHEET'!K1051="","",'S.D.PASTE SHEET'!K1051)</f>
        <v/>
      </c>
      <c s="86" t="str">
        <f>IF('S.D.PASTE SHEET'!L1051="","",'S.D.PASTE SHEET'!L1051)</f>
        <v/>
      </c>
      <c s="86" t="str">
        <f>IF('S.D.PASTE SHEET'!M1051="","",'S.D.PASTE SHEET'!M1051)</f>
        <v/>
      </c>
      <c s="86" t="str">
        <f>IF('S.D.PASTE SHEET'!N1051="","",'S.D.PASTE SHEET'!N1051)</f>
        <v/>
      </c>
      <c s="86" t="str">
        <f>IF('S.D.PASTE SHEET'!O1051="","",'S.D.PASTE SHEET'!O1051)</f>
        <v/>
      </c>
      <c s="86" t="str">
        <f>IF('S.D.PASTE SHEET'!P1051="","",'S.D.PASTE SHEET'!P1051)</f>
        <v/>
      </c>
      <c s="86" t="str">
        <f>IF('S.D.PASTE SHEET'!Q1051="","",'S.D.PASTE SHEET'!Q1051)</f>
        <v/>
      </c>
      <c s="86" t="str">
        <f>IF('S.D.PASTE SHEET'!R1051="","",'S.D.PASTE SHEET'!R1051)</f>
        <v/>
      </c>
      <c s="86" t="str">
        <f>IF('S.D.PASTE SHEET'!S1051="","",'S.D.PASTE SHEET'!S1051)</f>
        <v/>
      </c>
      <c s="86" t="str">
        <f>IF('S.D.PASTE SHEET'!T1051="","",'S.D.PASTE SHEET'!T1051)</f>
        <v/>
      </c>
      <c s="86" t="str">
        <f>IF('S.D.PASTE SHEET'!U1051="","",'S.D.PASTE SHEET'!U1051)</f>
        <v/>
      </c>
      <c s="86" t="str">
        <f>IF('S.D.PASTE SHEET'!V1051="","",'S.D.PASTE SHEET'!V1051)</f>
        <v/>
      </c>
      <c s="86" t="str">
        <f>IF('S.D.PASTE SHEET'!W1051="","",'S.D.PASTE SHEET'!W1051)</f>
        <v/>
      </c>
      <c s="86" t="str">
        <f>IF('S.D.PASTE SHEET'!X1051="","",'S.D.PASTE SHEET'!X1051)</f>
        <v/>
      </c>
      <c s="86" t="str">
        <f>IF('S.D.PASTE SHEET'!Y1051="","",'S.D.PASTE SHEET'!Y1051)</f>
        <v/>
      </c>
      <c s="86" t="str">
        <f>IF('S.D.PASTE SHEET'!Z1051="","",'S.D.PASTE SHEET'!Z1051)</f>
        <v/>
      </c>
      <c s="86" t="str">
        <f>IF('S.D.PASTE SHEET'!AA1051="","",'S.D.PASTE SHEET'!AA1051)</f>
        <v/>
      </c>
      <c s="86" t="str">
        <f>IF('S.D.PASTE SHEET'!AB1051="","",'S.D.PASTE SHEET'!AB1051)</f>
        <v/>
      </c>
      <c s="86" t="str">
        <f>IF('S.D.PASTE SHEET'!AC1051="","",'S.D.PASTE SHEET'!AC1051)</f>
        <v/>
      </c>
      <c s="86" t="str">
        <f>IF('S.D.PASTE SHEET'!AD1051="","",'S.D.PASTE SHEET'!AD1051)</f>
        <v/>
      </c>
      <c s="87"/>
      <c s="88" t="str">
        <f>IF(AK1051="","",IF(AK1051&gt;0,COUNT($AG$2:AG1051),""))</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51" s="88" t="str">
        <f>IF(BC1051="","",IF(BC1051&gt;0,COUNT($AY$2:AY1051),""))</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52" spans="1:66" ht="15.75" customHeight="1">
      <c r="A1052" s="86" t="str">
        <f>IF('S.D.PASTE SHEET'!A1052="","",'S.D.PASTE SHEET'!A1052)</f>
        <v/>
      </c>
      <c s="86" t="str">
        <f>IF('S.D.PASTE SHEET'!B1052="","",'S.D.PASTE SHEET'!B1052)</f>
        <v/>
      </c>
      <c s="86" t="str">
        <f>IF('S.D.PASTE SHEET'!C1052="","",'S.D.PASTE SHEET'!C1052)</f>
        <v/>
      </c>
      <c s="86" t="str">
        <f>IF('S.D.PASTE SHEET'!D1052="","",'S.D.PASTE SHEET'!D1052)</f>
        <v/>
      </c>
      <c s="86" t="str">
        <f>IF('S.D.PASTE SHEET'!E1052="","",'S.D.PASTE SHEET'!E1052)</f>
        <v/>
      </c>
      <c s="86" t="str">
        <f>IF('S.D.PASTE SHEET'!F1052="","",'S.D.PASTE SHEET'!F1052)</f>
        <v/>
      </c>
      <c s="86" t="str">
        <f>IF('S.D.PASTE SHEET'!G1052="","",'S.D.PASTE SHEET'!G1052)</f>
        <v/>
      </c>
      <c s="86" t="str">
        <f>IF('S.D.PASTE SHEET'!H1052="","",'S.D.PASTE SHEET'!H1052)</f>
        <v/>
      </c>
      <c s="86" t="str">
        <f>IF('S.D.PASTE SHEET'!I1052="","",'S.D.PASTE SHEET'!I1052)</f>
        <v/>
      </c>
      <c s="86" t="str">
        <f>IF('S.D.PASTE SHEET'!J1052="","",'S.D.PASTE SHEET'!J1052)</f>
        <v/>
      </c>
      <c s="86" t="str">
        <f>IF('S.D.PASTE SHEET'!K1052="","",'S.D.PASTE SHEET'!K1052)</f>
        <v/>
      </c>
      <c s="86" t="str">
        <f>IF('S.D.PASTE SHEET'!L1052="","",'S.D.PASTE SHEET'!L1052)</f>
        <v/>
      </c>
      <c s="86" t="str">
        <f>IF('S.D.PASTE SHEET'!M1052="","",'S.D.PASTE SHEET'!M1052)</f>
        <v/>
      </c>
      <c s="86" t="str">
        <f>IF('S.D.PASTE SHEET'!N1052="","",'S.D.PASTE SHEET'!N1052)</f>
        <v/>
      </c>
      <c s="86" t="str">
        <f>IF('S.D.PASTE SHEET'!O1052="","",'S.D.PASTE SHEET'!O1052)</f>
        <v/>
      </c>
      <c s="86" t="str">
        <f>IF('S.D.PASTE SHEET'!P1052="","",'S.D.PASTE SHEET'!P1052)</f>
        <v/>
      </c>
      <c s="86" t="str">
        <f>IF('S.D.PASTE SHEET'!Q1052="","",'S.D.PASTE SHEET'!Q1052)</f>
        <v/>
      </c>
      <c s="86" t="str">
        <f>IF('S.D.PASTE SHEET'!R1052="","",'S.D.PASTE SHEET'!R1052)</f>
        <v/>
      </c>
      <c s="86" t="str">
        <f>IF('S.D.PASTE SHEET'!S1052="","",'S.D.PASTE SHEET'!S1052)</f>
        <v/>
      </c>
      <c s="86" t="str">
        <f>IF('S.D.PASTE SHEET'!T1052="","",'S.D.PASTE SHEET'!T1052)</f>
        <v/>
      </c>
      <c s="86" t="str">
        <f>IF('S.D.PASTE SHEET'!U1052="","",'S.D.PASTE SHEET'!U1052)</f>
        <v/>
      </c>
      <c s="86" t="str">
        <f>IF('S.D.PASTE SHEET'!V1052="","",'S.D.PASTE SHEET'!V1052)</f>
        <v/>
      </c>
      <c s="86" t="str">
        <f>IF('S.D.PASTE SHEET'!W1052="","",'S.D.PASTE SHEET'!W1052)</f>
        <v/>
      </c>
      <c s="86" t="str">
        <f>IF('S.D.PASTE SHEET'!X1052="","",'S.D.PASTE SHEET'!X1052)</f>
        <v/>
      </c>
      <c s="86" t="str">
        <f>IF('S.D.PASTE SHEET'!Y1052="","",'S.D.PASTE SHEET'!Y1052)</f>
        <v/>
      </c>
      <c s="86" t="str">
        <f>IF('S.D.PASTE SHEET'!Z1052="","",'S.D.PASTE SHEET'!Z1052)</f>
        <v/>
      </c>
      <c s="86" t="str">
        <f>IF('S.D.PASTE SHEET'!AA1052="","",'S.D.PASTE SHEET'!AA1052)</f>
        <v/>
      </c>
      <c s="86" t="str">
        <f>IF('S.D.PASTE SHEET'!AB1052="","",'S.D.PASTE SHEET'!AB1052)</f>
        <v/>
      </c>
      <c s="86" t="str">
        <f>IF('S.D.PASTE SHEET'!AC1052="","",'S.D.PASTE SHEET'!AC1052)</f>
        <v/>
      </c>
      <c s="86" t="str">
        <f>IF('S.D.PASTE SHEET'!AD1052="","",'S.D.PASTE SHEET'!AD1052)</f>
        <v/>
      </c>
      <c s="87"/>
      <c s="88" t="str">
        <f>IF(AK1052="","",IF(AK1052&gt;0,COUNT($AG$2:AG1052),""))</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52" s="88" t="str">
        <f>IF(BC1052="","",IF(BC1052&gt;0,COUNT($AY$2:AY1052),""))</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53" spans="1:66" ht="15.75" customHeight="1">
      <c r="A1053" s="86" t="str">
        <f>IF('S.D.PASTE SHEET'!A1053="","",'S.D.PASTE SHEET'!A1053)</f>
        <v/>
      </c>
      <c s="86" t="str">
        <f>IF('S.D.PASTE SHEET'!B1053="","",'S.D.PASTE SHEET'!B1053)</f>
        <v/>
      </c>
      <c s="86" t="str">
        <f>IF('S.D.PASTE SHEET'!C1053="","",'S.D.PASTE SHEET'!C1053)</f>
        <v/>
      </c>
      <c s="86" t="str">
        <f>IF('S.D.PASTE SHEET'!D1053="","",'S.D.PASTE SHEET'!D1053)</f>
        <v/>
      </c>
      <c s="86" t="str">
        <f>IF('S.D.PASTE SHEET'!E1053="","",'S.D.PASTE SHEET'!E1053)</f>
        <v/>
      </c>
      <c s="86" t="str">
        <f>IF('S.D.PASTE SHEET'!F1053="","",'S.D.PASTE SHEET'!F1053)</f>
        <v/>
      </c>
      <c s="86" t="str">
        <f>IF('S.D.PASTE SHEET'!G1053="","",'S.D.PASTE SHEET'!G1053)</f>
        <v/>
      </c>
      <c s="86" t="str">
        <f>IF('S.D.PASTE SHEET'!H1053="","",'S.D.PASTE SHEET'!H1053)</f>
        <v/>
      </c>
      <c s="86" t="str">
        <f>IF('S.D.PASTE SHEET'!I1053="","",'S.D.PASTE SHEET'!I1053)</f>
        <v/>
      </c>
      <c s="86" t="str">
        <f>IF('S.D.PASTE SHEET'!J1053="","",'S.D.PASTE SHEET'!J1053)</f>
        <v/>
      </c>
      <c s="86" t="str">
        <f>IF('S.D.PASTE SHEET'!K1053="","",'S.D.PASTE SHEET'!K1053)</f>
        <v/>
      </c>
      <c s="86" t="str">
        <f>IF('S.D.PASTE SHEET'!L1053="","",'S.D.PASTE SHEET'!L1053)</f>
        <v/>
      </c>
      <c s="86" t="str">
        <f>IF('S.D.PASTE SHEET'!M1053="","",'S.D.PASTE SHEET'!M1053)</f>
        <v/>
      </c>
      <c s="86" t="str">
        <f>IF('S.D.PASTE SHEET'!N1053="","",'S.D.PASTE SHEET'!N1053)</f>
        <v/>
      </c>
      <c s="86" t="str">
        <f>IF('S.D.PASTE SHEET'!O1053="","",'S.D.PASTE SHEET'!O1053)</f>
        <v/>
      </c>
      <c s="86" t="str">
        <f>IF('S.D.PASTE SHEET'!P1053="","",'S.D.PASTE SHEET'!P1053)</f>
        <v/>
      </c>
      <c s="86" t="str">
        <f>IF('S.D.PASTE SHEET'!Q1053="","",'S.D.PASTE SHEET'!Q1053)</f>
        <v/>
      </c>
      <c s="86" t="str">
        <f>IF('S.D.PASTE SHEET'!R1053="","",'S.D.PASTE SHEET'!R1053)</f>
        <v/>
      </c>
      <c s="86" t="str">
        <f>IF('S.D.PASTE SHEET'!S1053="","",'S.D.PASTE SHEET'!S1053)</f>
        <v/>
      </c>
      <c s="86" t="str">
        <f>IF('S.D.PASTE SHEET'!T1053="","",'S.D.PASTE SHEET'!T1053)</f>
        <v/>
      </c>
      <c s="86" t="str">
        <f>IF('S.D.PASTE SHEET'!U1053="","",'S.D.PASTE SHEET'!U1053)</f>
        <v/>
      </c>
      <c s="86" t="str">
        <f>IF('S.D.PASTE SHEET'!V1053="","",'S.D.PASTE SHEET'!V1053)</f>
        <v/>
      </c>
      <c s="86" t="str">
        <f>IF('S.D.PASTE SHEET'!W1053="","",'S.D.PASTE SHEET'!W1053)</f>
        <v/>
      </c>
      <c s="86" t="str">
        <f>IF('S.D.PASTE SHEET'!X1053="","",'S.D.PASTE SHEET'!X1053)</f>
        <v/>
      </c>
      <c s="86" t="str">
        <f>IF('S.D.PASTE SHEET'!Y1053="","",'S.D.PASTE SHEET'!Y1053)</f>
        <v/>
      </c>
      <c s="86" t="str">
        <f>IF('S.D.PASTE SHEET'!Z1053="","",'S.D.PASTE SHEET'!Z1053)</f>
        <v/>
      </c>
      <c s="86" t="str">
        <f>IF('S.D.PASTE SHEET'!AA1053="","",'S.D.PASTE SHEET'!AA1053)</f>
        <v/>
      </c>
      <c s="86" t="str">
        <f>IF('S.D.PASTE SHEET'!AB1053="","",'S.D.PASTE SHEET'!AB1053)</f>
        <v/>
      </c>
      <c s="86" t="str">
        <f>IF('S.D.PASTE SHEET'!AC1053="","",'S.D.PASTE SHEET'!AC1053)</f>
        <v/>
      </c>
      <c s="86" t="str">
        <f>IF('S.D.PASTE SHEET'!AD1053="","",'S.D.PASTE SHEET'!AD1053)</f>
        <v/>
      </c>
      <c s="87"/>
      <c s="88" t="str">
        <f>IF(AK1053="","",IF(AK1053&gt;0,COUNT($AG$2:AG1053),""))</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53" s="88" t="str">
        <f>IF(BC1053="","",IF(BC1053&gt;0,COUNT($AY$2:AY1053),""))</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54" spans="1:66" ht="15.75" customHeight="1">
      <c r="A1054" s="86" t="str">
        <f>IF('S.D.PASTE SHEET'!A1054="","",'S.D.PASTE SHEET'!A1054)</f>
        <v/>
      </c>
      <c s="86" t="str">
        <f>IF('S.D.PASTE SHEET'!B1054="","",'S.D.PASTE SHEET'!B1054)</f>
        <v/>
      </c>
      <c s="86" t="str">
        <f>IF('S.D.PASTE SHEET'!C1054="","",'S.D.PASTE SHEET'!C1054)</f>
        <v/>
      </c>
      <c s="86" t="str">
        <f>IF('S.D.PASTE SHEET'!D1054="","",'S.D.PASTE SHEET'!D1054)</f>
        <v/>
      </c>
      <c s="86" t="str">
        <f>IF('S.D.PASTE SHEET'!E1054="","",'S.D.PASTE SHEET'!E1054)</f>
        <v/>
      </c>
      <c s="86" t="str">
        <f>IF('S.D.PASTE SHEET'!F1054="","",'S.D.PASTE SHEET'!F1054)</f>
        <v/>
      </c>
      <c s="86" t="str">
        <f>IF('S.D.PASTE SHEET'!G1054="","",'S.D.PASTE SHEET'!G1054)</f>
        <v/>
      </c>
      <c s="86" t="str">
        <f>IF('S.D.PASTE SHEET'!H1054="","",'S.D.PASTE SHEET'!H1054)</f>
        <v/>
      </c>
      <c s="86" t="str">
        <f>IF('S.D.PASTE SHEET'!I1054="","",'S.D.PASTE SHEET'!I1054)</f>
        <v/>
      </c>
      <c s="86" t="str">
        <f>IF('S.D.PASTE SHEET'!J1054="","",'S.D.PASTE SHEET'!J1054)</f>
        <v/>
      </c>
      <c s="86" t="str">
        <f>IF('S.D.PASTE SHEET'!K1054="","",'S.D.PASTE SHEET'!K1054)</f>
        <v/>
      </c>
      <c s="86" t="str">
        <f>IF('S.D.PASTE SHEET'!L1054="","",'S.D.PASTE SHEET'!L1054)</f>
        <v/>
      </c>
      <c s="86" t="str">
        <f>IF('S.D.PASTE SHEET'!M1054="","",'S.D.PASTE SHEET'!M1054)</f>
        <v/>
      </c>
      <c s="86" t="str">
        <f>IF('S.D.PASTE SHEET'!N1054="","",'S.D.PASTE SHEET'!N1054)</f>
        <v/>
      </c>
      <c s="86" t="str">
        <f>IF('S.D.PASTE SHEET'!O1054="","",'S.D.PASTE SHEET'!O1054)</f>
        <v/>
      </c>
      <c s="86" t="str">
        <f>IF('S.D.PASTE SHEET'!P1054="","",'S.D.PASTE SHEET'!P1054)</f>
        <v/>
      </c>
      <c s="86" t="str">
        <f>IF('S.D.PASTE SHEET'!Q1054="","",'S.D.PASTE SHEET'!Q1054)</f>
        <v/>
      </c>
      <c s="86" t="str">
        <f>IF('S.D.PASTE SHEET'!R1054="","",'S.D.PASTE SHEET'!R1054)</f>
        <v/>
      </c>
      <c s="86" t="str">
        <f>IF('S.D.PASTE SHEET'!S1054="","",'S.D.PASTE SHEET'!S1054)</f>
        <v/>
      </c>
      <c s="86" t="str">
        <f>IF('S.D.PASTE SHEET'!T1054="","",'S.D.PASTE SHEET'!T1054)</f>
        <v/>
      </c>
      <c s="86" t="str">
        <f>IF('S.D.PASTE SHEET'!U1054="","",'S.D.PASTE SHEET'!U1054)</f>
        <v/>
      </c>
      <c s="86" t="str">
        <f>IF('S.D.PASTE SHEET'!V1054="","",'S.D.PASTE SHEET'!V1054)</f>
        <v/>
      </c>
      <c s="86" t="str">
        <f>IF('S.D.PASTE SHEET'!W1054="","",'S.D.PASTE SHEET'!W1054)</f>
        <v/>
      </c>
      <c s="86" t="str">
        <f>IF('S.D.PASTE SHEET'!X1054="","",'S.D.PASTE SHEET'!X1054)</f>
        <v/>
      </c>
      <c s="86" t="str">
        <f>IF('S.D.PASTE SHEET'!Y1054="","",'S.D.PASTE SHEET'!Y1054)</f>
        <v/>
      </c>
      <c s="86" t="str">
        <f>IF('S.D.PASTE SHEET'!Z1054="","",'S.D.PASTE SHEET'!Z1054)</f>
        <v/>
      </c>
      <c s="86" t="str">
        <f>IF('S.D.PASTE SHEET'!AA1054="","",'S.D.PASTE SHEET'!AA1054)</f>
        <v/>
      </c>
      <c s="86" t="str">
        <f>IF('S.D.PASTE SHEET'!AB1054="","",'S.D.PASTE SHEET'!AB1054)</f>
        <v/>
      </c>
      <c s="86" t="str">
        <f>IF('S.D.PASTE SHEET'!AC1054="","",'S.D.PASTE SHEET'!AC1054)</f>
        <v/>
      </c>
      <c s="86" t="str">
        <f>IF('S.D.PASTE SHEET'!AD1054="","",'S.D.PASTE SHEET'!AD1054)</f>
        <v/>
      </c>
      <c s="87"/>
      <c s="88" t="str">
        <f>IF(AK1054="","",IF(AK1054&gt;0,COUNT($AG$2:AG1054),""))</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54" s="88" t="str">
        <f>IF(BC1054="","",IF(BC1054&gt;0,COUNT($AY$2:AY1054),""))</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55" spans="1:66" ht="15.75" customHeight="1">
      <c r="A1055" s="86" t="str">
        <f>IF('S.D.PASTE SHEET'!A1055="","",'S.D.PASTE SHEET'!A1055)</f>
        <v/>
      </c>
      <c s="86" t="str">
        <f>IF('S.D.PASTE SHEET'!B1055="","",'S.D.PASTE SHEET'!B1055)</f>
        <v/>
      </c>
      <c s="86" t="str">
        <f>IF('S.D.PASTE SHEET'!C1055="","",'S.D.PASTE SHEET'!C1055)</f>
        <v/>
      </c>
      <c s="86" t="str">
        <f>IF('S.D.PASTE SHEET'!D1055="","",'S.D.PASTE SHEET'!D1055)</f>
        <v/>
      </c>
      <c s="86" t="str">
        <f>IF('S.D.PASTE SHEET'!E1055="","",'S.D.PASTE SHEET'!E1055)</f>
        <v/>
      </c>
      <c s="86" t="str">
        <f>IF('S.D.PASTE SHEET'!F1055="","",'S.D.PASTE SHEET'!F1055)</f>
        <v/>
      </c>
      <c s="86" t="str">
        <f>IF('S.D.PASTE SHEET'!G1055="","",'S.D.PASTE SHEET'!G1055)</f>
        <v/>
      </c>
      <c s="86" t="str">
        <f>IF('S.D.PASTE SHEET'!H1055="","",'S.D.PASTE SHEET'!H1055)</f>
        <v/>
      </c>
      <c s="86" t="str">
        <f>IF('S.D.PASTE SHEET'!I1055="","",'S.D.PASTE SHEET'!I1055)</f>
        <v/>
      </c>
      <c s="86" t="str">
        <f>IF('S.D.PASTE SHEET'!J1055="","",'S.D.PASTE SHEET'!J1055)</f>
        <v/>
      </c>
      <c s="86" t="str">
        <f>IF('S.D.PASTE SHEET'!K1055="","",'S.D.PASTE SHEET'!K1055)</f>
        <v/>
      </c>
      <c s="86" t="str">
        <f>IF('S.D.PASTE SHEET'!L1055="","",'S.D.PASTE SHEET'!L1055)</f>
        <v/>
      </c>
      <c s="86" t="str">
        <f>IF('S.D.PASTE SHEET'!M1055="","",'S.D.PASTE SHEET'!M1055)</f>
        <v/>
      </c>
      <c s="86" t="str">
        <f>IF('S.D.PASTE SHEET'!N1055="","",'S.D.PASTE SHEET'!N1055)</f>
        <v/>
      </c>
      <c s="86" t="str">
        <f>IF('S.D.PASTE SHEET'!O1055="","",'S.D.PASTE SHEET'!O1055)</f>
        <v/>
      </c>
      <c s="86" t="str">
        <f>IF('S.D.PASTE SHEET'!P1055="","",'S.D.PASTE SHEET'!P1055)</f>
        <v/>
      </c>
      <c s="86" t="str">
        <f>IF('S.D.PASTE SHEET'!Q1055="","",'S.D.PASTE SHEET'!Q1055)</f>
        <v/>
      </c>
      <c s="86" t="str">
        <f>IF('S.D.PASTE SHEET'!R1055="","",'S.D.PASTE SHEET'!R1055)</f>
        <v/>
      </c>
      <c s="86" t="str">
        <f>IF('S.D.PASTE SHEET'!S1055="","",'S.D.PASTE SHEET'!S1055)</f>
        <v/>
      </c>
      <c s="86" t="str">
        <f>IF('S.D.PASTE SHEET'!T1055="","",'S.D.PASTE SHEET'!T1055)</f>
        <v/>
      </c>
      <c s="86" t="str">
        <f>IF('S.D.PASTE SHEET'!U1055="","",'S.D.PASTE SHEET'!U1055)</f>
        <v/>
      </c>
      <c s="86" t="str">
        <f>IF('S.D.PASTE SHEET'!V1055="","",'S.D.PASTE SHEET'!V1055)</f>
        <v/>
      </c>
      <c s="86" t="str">
        <f>IF('S.D.PASTE SHEET'!W1055="","",'S.D.PASTE SHEET'!W1055)</f>
        <v/>
      </c>
      <c s="86" t="str">
        <f>IF('S.D.PASTE SHEET'!X1055="","",'S.D.PASTE SHEET'!X1055)</f>
        <v/>
      </c>
      <c s="86" t="str">
        <f>IF('S.D.PASTE SHEET'!Y1055="","",'S.D.PASTE SHEET'!Y1055)</f>
        <v/>
      </c>
      <c s="86" t="str">
        <f>IF('S.D.PASTE SHEET'!Z1055="","",'S.D.PASTE SHEET'!Z1055)</f>
        <v/>
      </c>
      <c s="86" t="str">
        <f>IF('S.D.PASTE SHEET'!AA1055="","",'S.D.PASTE SHEET'!AA1055)</f>
        <v/>
      </c>
      <c s="86" t="str">
        <f>IF('S.D.PASTE SHEET'!AB1055="","",'S.D.PASTE SHEET'!AB1055)</f>
        <v/>
      </c>
      <c s="86" t="str">
        <f>IF('S.D.PASTE SHEET'!AC1055="","",'S.D.PASTE SHEET'!AC1055)</f>
        <v/>
      </c>
      <c s="86" t="str">
        <f>IF('S.D.PASTE SHEET'!AD1055="","",'S.D.PASTE SHEET'!AD1055)</f>
        <v/>
      </c>
      <c s="87"/>
      <c s="88" t="str">
        <f>IF(AK1055="","",IF(AK1055&gt;0,COUNT($AG$2:AG1055),""))</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55" s="88" t="str">
        <f>IF(BC1055="","",IF(BC1055&gt;0,COUNT($AY$2:AY1055),""))</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56" spans="1:66" ht="15.75" customHeight="1">
      <c r="A1056" s="86" t="str">
        <f>IF('S.D.PASTE SHEET'!A1056="","",'S.D.PASTE SHEET'!A1056)</f>
        <v/>
      </c>
      <c s="86" t="str">
        <f>IF('S.D.PASTE SHEET'!B1056="","",'S.D.PASTE SHEET'!B1056)</f>
        <v/>
      </c>
      <c s="86" t="str">
        <f>IF('S.D.PASTE SHEET'!C1056="","",'S.D.PASTE SHEET'!C1056)</f>
        <v/>
      </c>
      <c s="86" t="str">
        <f>IF('S.D.PASTE SHEET'!D1056="","",'S.D.PASTE SHEET'!D1056)</f>
        <v/>
      </c>
      <c s="86" t="str">
        <f>IF('S.D.PASTE SHEET'!E1056="","",'S.D.PASTE SHEET'!E1056)</f>
        <v/>
      </c>
      <c s="86" t="str">
        <f>IF('S.D.PASTE SHEET'!F1056="","",'S.D.PASTE SHEET'!F1056)</f>
        <v/>
      </c>
      <c s="86" t="str">
        <f>IF('S.D.PASTE SHEET'!G1056="","",'S.D.PASTE SHEET'!G1056)</f>
        <v/>
      </c>
      <c s="86" t="str">
        <f>IF('S.D.PASTE SHEET'!H1056="","",'S.D.PASTE SHEET'!H1056)</f>
        <v/>
      </c>
      <c s="86" t="str">
        <f>IF('S.D.PASTE SHEET'!I1056="","",'S.D.PASTE SHEET'!I1056)</f>
        <v/>
      </c>
      <c s="86" t="str">
        <f>IF('S.D.PASTE SHEET'!J1056="","",'S.D.PASTE SHEET'!J1056)</f>
        <v/>
      </c>
      <c s="86" t="str">
        <f>IF('S.D.PASTE SHEET'!K1056="","",'S.D.PASTE SHEET'!K1056)</f>
        <v/>
      </c>
      <c s="86" t="str">
        <f>IF('S.D.PASTE SHEET'!L1056="","",'S.D.PASTE SHEET'!L1056)</f>
        <v/>
      </c>
      <c s="86" t="str">
        <f>IF('S.D.PASTE SHEET'!M1056="","",'S.D.PASTE SHEET'!M1056)</f>
        <v/>
      </c>
      <c s="86" t="str">
        <f>IF('S.D.PASTE SHEET'!N1056="","",'S.D.PASTE SHEET'!N1056)</f>
        <v/>
      </c>
      <c s="86" t="str">
        <f>IF('S.D.PASTE SHEET'!O1056="","",'S.D.PASTE SHEET'!O1056)</f>
        <v/>
      </c>
      <c s="86" t="str">
        <f>IF('S.D.PASTE SHEET'!P1056="","",'S.D.PASTE SHEET'!P1056)</f>
        <v/>
      </c>
      <c s="86" t="str">
        <f>IF('S.D.PASTE SHEET'!Q1056="","",'S.D.PASTE SHEET'!Q1056)</f>
        <v/>
      </c>
      <c s="86" t="str">
        <f>IF('S.D.PASTE SHEET'!R1056="","",'S.D.PASTE SHEET'!R1056)</f>
        <v/>
      </c>
      <c s="86" t="str">
        <f>IF('S.D.PASTE SHEET'!S1056="","",'S.D.PASTE SHEET'!S1056)</f>
        <v/>
      </c>
      <c s="86" t="str">
        <f>IF('S.D.PASTE SHEET'!T1056="","",'S.D.PASTE SHEET'!T1056)</f>
        <v/>
      </c>
      <c s="86" t="str">
        <f>IF('S.D.PASTE SHEET'!U1056="","",'S.D.PASTE SHEET'!U1056)</f>
        <v/>
      </c>
      <c s="86" t="str">
        <f>IF('S.D.PASTE SHEET'!V1056="","",'S.D.PASTE SHEET'!V1056)</f>
        <v/>
      </c>
      <c s="86" t="str">
        <f>IF('S.D.PASTE SHEET'!W1056="","",'S.D.PASTE SHEET'!W1056)</f>
        <v/>
      </c>
      <c s="86" t="str">
        <f>IF('S.D.PASTE SHEET'!X1056="","",'S.D.PASTE SHEET'!X1056)</f>
        <v/>
      </c>
      <c s="86" t="str">
        <f>IF('S.D.PASTE SHEET'!Y1056="","",'S.D.PASTE SHEET'!Y1056)</f>
        <v/>
      </c>
      <c s="86" t="str">
        <f>IF('S.D.PASTE SHEET'!Z1056="","",'S.D.PASTE SHEET'!Z1056)</f>
        <v/>
      </c>
      <c s="86" t="str">
        <f>IF('S.D.PASTE SHEET'!AA1056="","",'S.D.PASTE SHEET'!AA1056)</f>
        <v/>
      </c>
      <c s="86" t="str">
        <f>IF('S.D.PASTE SHEET'!AB1056="","",'S.D.PASTE SHEET'!AB1056)</f>
        <v/>
      </c>
      <c s="86" t="str">
        <f>IF('S.D.PASTE SHEET'!AC1056="","",'S.D.PASTE SHEET'!AC1056)</f>
        <v/>
      </c>
      <c s="86" t="str">
        <f>IF('S.D.PASTE SHEET'!AD1056="","",'S.D.PASTE SHEET'!AD1056)</f>
        <v/>
      </c>
      <c s="87"/>
      <c s="88" t="str">
        <f>IF(AK1056="","",IF(AK1056&gt;0,COUNT($AG$2:AG1056),""))</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56" s="88" t="str">
        <f>IF(BC1056="","",IF(BC1056&gt;0,COUNT($AY$2:AY1056),""))</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57" spans="1:66" ht="15.75" customHeight="1">
      <c r="A1057" s="86" t="str">
        <f>IF('S.D.PASTE SHEET'!A1057="","",'S.D.PASTE SHEET'!A1057)</f>
        <v/>
      </c>
      <c s="86" t="str">
        <f>IF('S.D.PASTE SHEET'!B1057="","",'S.D.PASTE SHEET'!B1057)</f>
        <v/>
      </c>
      <c s="86" t="str">
        <f>IF('S.D.PASTE SHEET'!C1057="","",'S.D.PASTE SHEET'!C1057)</f>
        <v/>
      </c>
      <c s="86" t="str">
        <f>IF('S.D.PASTE SHEET'!D1057="","",'S.D.PASTE SHEET'!D1057)</f>
        <v/>
      </c>
      <c s="86" t="str">
        <f>IF('S.D.PASTE SHEET'!E1057="","",'S.D.PASTE SHEET'!E1057)</f>
        <v/>
      </c>
      <c s="86" t="str">
        <f>IF('S.D.PASTE SHEET'!F1057="","",'S.D.PASTE SHEET'!F1057)</f>
        <v/>
      </c>
      <c s="86" t="str">
        <f>IF('S.D.PASTE SHEET'!G1057="","",'S.D.PASTE SHEET'!G1057)</f>
        <v/>
      </c>
      <c s="86" t="str">
        <f>IF('S.D.PASTE SHEET'!H1057="","",'S.D.PASTE SHEET'!H1057)</f>
        <v/>
      </c>
      <c s="86" t="str">
        <f>IF('S.D.PASTE SHEET'!I1057="","",'S.D.PASTE SHEET'!I1057)</f>
        <v/>
      </c>
      <c s="86" t="str">
        <f>IF('S.D.PASTE SHEET'!J1057="","",'S.D.PASTE SHEET'!J1057)</f>
        <v/>
      </c>
      <c s="86" t="str">
        <f>IF('S.D.PASTE SHEET'!K1057="","",'S.D.PASTE SHEET'!K1057)</f>
        <v/>
      </c>
      <c s="86" t="str">
        <f>IF('S.D.PASTE SHEET'!L1057="","",'S.D.PASTE SHEET'!L1057)</f>
        <v/>
      </c>
      <c s="86" t="str">
        <f>IF('S.D.PASTE SHEET'!M1057="","",'S.D.PASTE SHEET'!M1057)</f>
        <v/>
      </c>
      <c s="86" t="str">
        <f>IF('S.D.PASTE SHEET'!N1057="","",'S.D.PASTE SHEET'!N1057)</f>
        <v/>
      </c>
      <c s="86" t="str">
        <f>IF('S.D.PASTE SHEET'!O1057="","",'S.D.PASTE SHEET'!O1057)</f>
        <v/>
      </c>
      <c s="86" t="str">
        <f>IF('S.D.PASTE SHEET'!P1057="","",'S.D.PASTE SHEET'!P1057)</f>
        <v/>
      </c>
      <c s="86" t="str">
        <f>IF('S.D.PASTE SHEET'!Q1057="","",'S.D.PASTE SHEET'!Q1057)</f>
        <v/>
      </c>
      <c s="86" t="str">
        <f>IF('S.D.PASTE SHEET'!R1057="","",'S.D.PASTE SHEET'!R1057)</f>
        <v/>
      </c>
      <c s="86" t="str">
        <f>IF('S.D.PASTE SHEET'!S1057="","",'S.D.PASTE SHEET'!S1057)</f>
        <v/>
      </c>
      <c s="86" t="str">
        <f>IF('S.D.PASTE SHEET'!T1057="","",'S.D.PASTE SHEET'!T1057)</f>
        <v/>
      </c>
      <c s="86" t="str">
        <f>IF('S.D.PASTE SHEET'!U1057="","",'S.D.PASTE SHEET'!U1057)</f>
        <v/>
      </c>
      <c s="86" t="str">
        <f>IF('S.D.PASTE SHEET'!V1057="","",'S.D.PASTE SHEET'!V1057)</f>
        <v/>
      </c>
      <c s="86" t="str">
        <f>IF('S.D.PASTE SHEET'!W1057="","",'S.D.PASTE SHEET'!W1057)</f>
        <v/>
      </c>
      <c s="86" t="str">
        <f>IF('S.D.PASTE SHEET'!X1057="","",'S.D.PASTE SHEET'!X1057)</f>
        <v/>
      </c>
      <c s="86" t="str">
        <f>IF('S.D.PASTE SHEET'!Y1057="","",'S.D.PASTE SHEET'!Y1057)</f>
        <v/>
      </c>
      <c s="86" t="str">
        <f>IF('S.D.PASTE SHEET'!Z1057="","",'S.D.PASTE SHEET'!Z1057)</f>
        <v/>
      </c>
      <c s="86" t="str">
        <f>IF('S.D.PASTE SHEET'!AA1057="","",'S.D.PASTE SHEET'!AA1057)</f>
        <v/>
      </c>
      <c s="86" t="str">
        <f>IF('S.D.PASTE SHEET'!AB1057="","",'S.D.PASTE SHEET'!AB1057)</f>
        <v/>
      </c>
      <c s="86" t="str">
        <f>IF('S.D.PASTE SHEET'!AC1057="","",'S.D.PASTE SHEET'!AC1057)</f>
        <v/>
      </c>
      <c s="86" t="str">
        <f>IF('S.D.PASTE SHEET'!AD1057="","",'S.D.PASTE SHEET'!AD1057)</f>
        <v/>
      </c>
      <c s="87"/>
      <c s="88" t="str">
        <f>IF(AK1057="","",IF(AK1057&gt;0,COUNT($AG$2:AG1057),""))</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57" s="88" t="str">
        <f>IF(BC1057="","",IF(BC1057&gt;0,COUNT($AY$2:AY1057),""))</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58" spans="1:66" ht="15.75" customHeight="1">
      <c r="A1058" s="86" t="str">
        <f>IF('S.D.PASTE SHEET'!A1058="","",'S.D.PASTE SHEET'!A1058)</f>
        <v/>
      </c>
      <c s="86" t="str">
        <f>IF('S.D.PASTE SHEET'!B1058="","",'S.D.PASTE SHEET'!B1058)</f>
        <v/>
      </c>
      <c s="86" t="str">
        <f>IF('S.D.PASTE SHEET'!C1058="","",'S.D.PASTE SHEET'!C1058)</f>
        <v/>
      </c>
      <c s="86" t="str">
        <f>IF('S.D.PASTE SHEET'!D1058="","",'S.D.PASTE SHEET'!D1058)</f>
        <v/>
      </c>
      <c s="86" t="str">
        <f>IF('S.D.PASTE SHEET'!E1058="","",'S.D.PASTE SHEET'!E1058)</f>
        <v/>
      </c>
      <c s="86" t="str">
        <f>IF('S.D.PASTE SHEET'!F1058="","",'S.D.PASTE SHEET'!F1058)</f>
        <v/>
      </c>
      <c s="86" t="str">
        <f>IF('S.D.PASTE SHEET'!G1058="","",'S.D.PASTE SHEET'!G1058)</f>
        <v/>
      </c>
      <c s="86" t="str">
        <f>IF('S.D.PASTE SHEET'!H1058="","",'S.D.PASTE SHEET'!H1058)</f>
        <v/>
      </c>
      <c s="86" t="str">
        <f>IF('S.D.PASTE SHEET'!I1058="","",'S.D.PASTE SHEET'!I1058)</f>
        <v/>
      </c>
      <c s="86" t="str">
        <f>IF('S.D.PASTE SHEET'!J1058="","",'S.D.PASTE SHEET'!J1058)</f>
        <v/>
      </c>
      <c s="86" t="str">
        <f>IF('S.D.PASTE SHEET'!K1058="","",'S.D.PASTE SHEET'!K1058)</f>
        <v/>
      </c>
      <c s="86" t="str">
        <f>IF('S.D.PASTE SHEET'!L1058="","",'S.D.PASTE SHEET'!L1058)</f>
        <v/>
      </c>
      <c s="86" t="str">
        <f>IF('S.D.PASTE SHEET'!M1058="","",'S.D.PASTE SHEET'!M1058)</f>
        <v/>
      </c>
      <c s="86" t="str">
        <f>IF('S.D.PASTE SHEET'!N1058="","",'S.D.PASTE SHEET'!N1058)</f>
        <v/>
      </c>
      <c s="86" t="str">
        <f>IF('S.D.PASTE SHEET'!O1058="","",'S.D.PASTE SHEET'!O1058)</f>
        <v/>
      </c>
      <c s="86" t="str">
        <f>IF('S.D.PASTE SHEET'!P1058="","",'S.D.PASTE SHEET'!P1058)</f>
        <v/>
      </c>
      <c s="86" t="str">
        <f>IF('S.D.PASTE SHEET'!Q1058="","",'S.D.PASTE SHEET'!Q1058)</f>
        <v/>
      </c>
      <c s="86" t="str">
        <f>IF('S.D.PASTE SHEET'!R1058="","",'S.D.PASTE SHEET'!R1058)</f>
        <v/>
      </c>
      <c s="86" t="str">
        <f>IF('S.D.PASTE SHEET'!S1058="","",'S.D.PASTE SHEET'!S1058)</f>
        <v/>
      </c>
      <c s="86" t="str">
        <f>IF('S.D.PASTE SHEET'!T1058="","",'S.D.PASTE SHEET'!T1058)</f>
        <v/>
      </c>
      <c s="86" t="str">
        <f>IF('S.D.PASTE SHEET'!U1058="","",'S.D.PASTE SHEET'!U1058)</f>
        <v/>
      </c>
      <c s="86" t="str">
        <f>IF('S.D.PASTE SHEET'!V1058="","",'S.D.PASTE SHEET'!V1058)</f>
        <v/>
      </c>
      <c s="86" t="str">
        <f>IF('S.D.PASTE SHEET'!W1058="","",'S.D.PASTE SHEET'!W1058)</f>
        <v/>
      </c>
      <c s="86" t="str">
        <f>IF('S.D.PASTE SHEET'!X1058="","",'S.D.PASTE SHEET'!X1058)</f>
        <v/>
      </c>
      <c s="86" t="str">
        <f>IF('S.D.PASTE SHEET'!Y1058="","",'S.D.PASTE SHEET'!Y1058)</f>
        <v/>
      </c>
      <c s="86" t="str">
        <f>IF('S.D.PASTE SHEET'!Z1058="","",'S.D.PASTE SHEET'!Z1058)</f>
        <v/>
      </c>
      <c s="86" t="str">
        <f>IF('S.D.PASTE SHEET'!AA1058="","",'S.D.PASTE SHEET'!AA1058)</f>
        <v/>
      </c>
      <c s="86" t="str">
        <f>IF('S.D.PASTE SHEET'!AB1058="","",'S.D.PASTE SHEET'!AB1058)</f>
        <v/>
      </c>
      <c s="86" t="str">
        <f>IF('S.D.PASTE SHEET'!AC1058="","",'S.D.PASTE SHEET'!AC1058)</f>
        <v/>
      </c>
      <c s="86" t="str">
        <f>IF('S.D.PASTE SHEET'!AD1058="","",'S.D.PASTE SHEET'!AD1058)</f>
        <v/>
      </c>
      <c s="87"/>
      <c s="88" t="str">
        <f>IF(AK1058="","",IF(AK1058&gt;0,COUNT($AG$2:AG1058),""))</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58" s="88" t="str">
        <f>IF(BC1058="","",IF(BC1058&gt;0,COUNT($AY$2:AY1058),""))</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59" spans="1:66" ht="15.75" customHeight="1">
      <c r="A1059" s="86" t="str">
        <f>IF('S.D.PASTE SHEET'!A1059="","",'S.D.PASTE SHEET'!A1059)</f>
        <v/>
      </c>
      <c s="86" t="str">
        <f>IF('S.D.PASTE SHEET'!B1059="","",'S.D.PASTE SHEET'!B1059)</f>
        <v/>
      </c>
      <c s="86" t="str">
        <f>IF('S.D.PASTE SHEET'!C1059="","",'S.D.PASTE SHEET'!C1059)</f>
        <v/>
      </c>
      <c s="86" t="str">
        <f>IF('S.D.PASTE SHEET'!D1059="","",'S.D.PASTE SHEET'!D1059)</f>
        <v/>
      </c>
      <c s="86" t="str">
        <f>IF('S.D.PASTE SHEET'!E1059="","",'S.D.PASTE SHEET'!E1059)</f>
        <v/>
      </c>
      <c s="86" t="str">
        <f>IF('S.D.PASTE SHEET'!F1059="","",'S.D.PASTE SHEET'!F1059)</f>
        <v/>
      </c>
      <c s="86" t="str">
        <f>IF('S.D.PASTE SHEET'!G1059="","",'S.D.PASTE SHEET'!G1059)</f>
        <v/>
      </c>
      <c s="86" t="str">
        <f>IF('S.D.PASTE SHEET'!H1059="","",'S.D.PASTE SHEET'!H1059)</f>
        <v/>
      </c>
      <c s="86" t="str">
        <f>IF('S.D.PASTE SHEET'!I1059="","",'S.D.PASTE SHEET'!I1059)</f>
        <v/>
      </c>
      <c s="86" t="str">
        <f>IF('S.D.PASTE SHEET'!J1059="","",'S.D.PASTE SHEET'!J1059)</f>
        <v/>
      </c>
      <c s="86" t="str">
        <f>IF('S.D.PASTE SHEET'!K1059="","",'S.D.PASTE SHEET'!K1059)</f>
        <v/>
      </c>
      <c s="86" t="str">
        <f>IF('S.D.PASTE SHEET'!L1059="","",'S.D.PASTE SHEET'!L1059)</f>
        <v/>
      </c>
      <c s="86" t="str">
        <f>IF('S.D.PASTE SHEET'!M1059="","",'S.D.PASTE SHEET'!M1059)</f>
        <v/>
      </c>
      <c s="86" t="str">
        <f>IF('S.D.PASTE SHEET'!N1059="","",'S.D.PASTE SHEET'!N1059)</f>
        <v/>
      </c>
      <c s="86" t="str">
        <f>IF('S.D.PASTE SHEET'!O1059="","",'S.D.PASTE SHEET'!O1059)</f>
        <v/>
      </c>
      <c s="86" t="str">
        <f>IF('S.D.PASTE SHEET'!P1059="","",'S.D.PASTE SHEET'!P1059)</f>
        <v/>
      </c>
      <c s="86" t="str">
        <f>IF('S.D.PASTE SHEET'!Q1059="","",'S.D.PASTE SHEET'!Q1059)</f>
        <v/>
      </c>
      <c s="86" t="str">
        <f>IF('S.D.PASTE SHEET'!R1059="","",'S.D.PASTE SHEET'!R1059)</f>
        <v/>
      </c>
      <c s="86" t="str">
        <f>IF('S.D.PASTE SHEET'!S1059="","",'S.D.PASTE SHEET'!S1059)</f>
        <v/>
      </c>
      <c s="86" t="str">
        <f>IF('S.D.PASTE SHEET'!T1059="","",'S.D.PASTE SHEET'!T1059)</f>
        <v/>
      </c>
      <c s="86" t="str">
        <f>IF('S.D.PASTE SHEET'!U1059="","",'S.D.PASTE SHEET'!U1059)</f>
        <v/>
      </c>
      <c s="86" t="str">
        <f>IF('S.D.PASTE SHEET'!V1059="","",'S.D.PASTE SHEET'!V1059)</f>
        <v/>
      </c>
      <c s="86" t="str">
        <f>IF('S.D.PASTE SHEET'!W1059="","",'S.D.PASTE SHEET'!W1059)</f>
        <v/>
      </c>
      <c s="86" t="str">
        <f>IF('S.D.PASTE SHEET'!X1059="","",'S.D.PASTE SHEET'!X1059)</f>
        <v/>
      </c>
      <c s="86" t="str">
        <f>IF('S.D.PASTE SHEET'!Y1059="","",'S.D.PASTE SHEET'!Y1059)</f>
        <v/>
      </c>
      <c s="86" t="str">
        <f>IF('S.D.PASTE SHEET'!Z1059="","",'S.D.PASTE SHEET'!Z1059)</f>
        <v/>
      </c>
      <c s="86" t="str">
        <f>IF('S.D.PASTE SHEET'!AA1059="","",'S.D.PASTE SHEET'!AA1059)</f>
        <v/>
      </c>
      <c s="86" t="str">
        <f>IF('S.D.PASTE SHEET'!AB1059="","",'S.D.PASTE SHEET'!AB1059)</f>
        <v/>
      </c>
      <c s="86" t="str">
        <f>IF('S.D.PASTE SHEET'!AC1059="","",'S.D.PASTE SHEET'!AC1059)</f>
        <v/>
      </c>
      <c s="86" t="str">
        <f>IF('S.D.PASTE SHEET'!AD1059="","",'S.D.PASTE SHEET'!AD1059)</f>
        <v/>
      </c>
      <c s="87"/>
      <c s="88" t="str">
        <f>IF(AK1059="","",IF(AK1059&gt;0,COUNT($AG$2:AG1059),""))</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59" s="88" t="str">
        <f>IF(BC1059="","",IF(BC1059&gt;0,COUNT($AY$2:AY1059),""))</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60" spans="1:66" ht="15.75" customHeight="1">
      <c r="A1060" s="86" t="str">
        <f>IF('S.D.PASTE SHEET'!A1060="","",'S.D.PASTE SHEET'!A1060)</f>
        <v/>
      </c>
      <c s="86" t="str">
        <f>IF('S.D.PASTE SHEET'!B1060="","",'S.D.PASTE SHEET'!B1060)</f>
        <v/>
      </c>
      <c s="86" t="str">
        <f>IF('S.D.PASTE SHEET'!C1060="","",'S.D.PASTE SHEET'!C1060)</f>
        <v/>
      </c>
      <c s="86" t="str">
        <f>IF('S.D.PASTE SHEET'!D1060="","",'S.D.PASTE SHEET'!D1060)</f>
        <v/>
      </c>
      <c s="86" t="str">
        <f>IF('S.D.PASTE SHEET'!E1060="","",'S.D.PASTE SHEET'!E1060)</f>
        <v/>
      </c>
      <c s="86" t="str">
        <f>IF('S.D.PASTE SHEET'!F1060="","",'S.D.PASTE SHEET'!F1060)</f>
        <v/>
      </c>
      <c s="86" t="str">
        <f>IF('S.D.PASTE SHEET'!G1060="","",'S.D.PASTE SHEET'!G1060)</f>
        <v/>
      </c>
      <c s="86" t="str">
        <f>IF('S.D.PASTE SHEET'!H1060="","",'S.D.PASTE SHEET'!H1060)</f>
        <v/>
      </c>
      <c s="86" t="str">
        <f>IF('S.D.PASTE SHEET'!I1060="","",'S.D.PASTE SHEET'!I1060)</f>
        <v/>
      </c>
      <c s="86" t="str">
        <f>IF('S.D.PASTE SHEET'!J1060="","",'S.D.PASTE SHEET'!J1060)</f>
        <v/>
      </c>
      <c s="86" t="str">
        <f>IF('S.D.PASTE SHEET'!K1060="","",'S.D.PASTE SHEET'!K1060)</f>
        <v/>
      </c>
      <c s="86" t="str">
        <f>IF('S.D.PASTE SHEET'!L1060="","",'S.D.PASTE SHEET'!L1060)</f>
        <v/>
      </c>
      <c s="86" t="str">
        <f>IF('S.D.PASTE SHEET'!M1060="","",'S.D.PASTE SHEET'!M1060)</f>
        <v/>
      </c>
      <c s="86" t="str">
        <f>IF('S.D.PASTE SHEET'!N1060="","",'S.D.PASTE SHEET'!N1060)</f>
        <v/>
      </c>
      <c s="86" t="str">
        <f>IF('S.D.PASTE SHEET'!O1060="","",'S.D.PASTE SHEET'!O1060)</f>
        <v/>
      </c>
      <c s="86" t="str">
        <f>IF('S.D.PASTE SHEET'!P1060="","",'S.D.PASTE SHEET'!P1060)</f>
        <v/>
      </c>
      <c s="86" t="str">
        <f>IF('S.D.PASTE SHEET'!Q1060="","",'S.D.PASTE SHEET'!Q1060)</f>
        <v/>
      </c>
      <c s="86" t="str">
        <f>IF('S.D.PASTE SHEET'!R1060="","",'S.D.PASTE SHEET'!R1060)</f>
        <v/>
      </c>
      <c s="86" t="str">
        <f>IF('S.D.PASTE SHEET'!S1060="","",'S.D.PASTE SHEET'!S1060)</f>
        <v/>
      </c>
      <c s="86" t="str">
        <f>IF('S.D.PASTE SHEET'!T1060="","",'S.D.PASTE SHEET'!T1060)</f>
        <v/>
      </c>
      <c s="86" t="str">
        <f>IF('S.D.PASTE SHEET'!U1060="","",'S.D.PASTE SHEET'!U1060)</f>
        <v/>
      </c>
      <c s="86" t="str">
        <f>IF('S.D.PASTE SHEET'!V1060="","",'S.D.PASTE SHEET'!V1060)</f>
        <v/>
      </c>
      <c s="86" t="str">
        <f>IF('S.D.PASTE SHEET'!W1060="","",'S.D.PASTE SHEET'!W1060)</f>
        <v/>
      </c>
      <c s="86" t="str">
        <f>IF('S.D.PASTE SHEET'!X1060="","",'S.D.PASTE SHEET'!X1060)</f>
        <v/>
      </c>
      <c s="86" t="str">
        <f>IF('S.D.PASTE SHEET'!Y1060="","",'S.D.PASTE SHEET'!Y1060)</f>
        <v/>
      </c>
      <c s="86" t="str">
        <f>IF('S.D.PASTE SHEET'!Z1060="","",'S.D.PASTE SHEET'!Z1060)</f>
        <v/>
      </c>
      <c s="86" t="str">
        <f>IF('S.D.PASTE SHEET'!AA1060="","",'S.D.PASTE SHEET'!AA1060)</f>
        <v/>
      </c>
      <c s="86" t="str">
        <f>IF('S.D.PASTE SHEET'!AB1060="","",'S.D.PASTE SHEET'!AB1060)</f>
        <v/>
      </c>
      <c s="86" t="str">
        <f>IF('S.D.PASTE SHEET'!AC1060="","",'S.D.PASTE SHEET'!AC1060)</f>
        <v/>
      </c>
      <c s="86" t="str">
        <f>IF('S.D.PASTE SHEET'!AD1060="","",'S.D.PASTE SHEET'!AD1060)</f>
        <v/>
      </c>
      <c s="87"/>
      <c s="88" t="str">
        <f>IF(AK1060="","",IF(AK1060&gt;0,COUNT($AG$2:AG1060),""))</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60" s="88" t="str">
        <f>IF(BC1060="","",IF(BC1060&gt;0,COUNT($AY$2:AY1060),""))</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61" spans="1:66" ht="15.75" customHeight="1">
      <c r="A1061" s="86" t="str">
        <f>IF('S.D.PASTE SHEET'!A1061="","",'S.D.PASTE SHEET'!A1061)</f>
        <v/>
      </c>
      <c s="86" t="str">
        <f>IF('S.D.PASTE SHEET'!B1061="","",'S.D.PASTE SHEET'!B1061)</f>
        <v/>
      </c>
      <c s="86" t="str">
        <f>IF('S.D.PASTE SHEET'!C1061="","",'S.D.PASTE SHEET'!C1061)</f>
        <v/>
      </c>
      <c s="86" t="str">
        <f>IF('S.D.PASTE SHEET'!D1061="","",'S.D.PASTE SHEET'!D1061)</f>
        <v/>
      </c>
      <c s="86" t="str">
        <f>IF('S.D.PASTE SHEET'!E1061="","",'S.D.PASTE SHEET'!E1061)</f>
        <v/>
      </c>
      <c s="86" t="str">
        <f>IF('S.D.PASTE SHEET'!F1061="","",'S.D.PASTE SHEET'!F1061)</f>
        <v/>
      </c>
      <c s="86" t="str">
        <f>IF('S.D.PASTE SHEET'!G1061="","",'S.D.PASTE SHEET'!G1061)</f>
        <v/>
      </c>
      <c s="86" t="str">
        <f>IF('S.D.PASTE SHEET'!H1061="","",'S.D.PASTE SHEET'!H1061)</f>
        <v/>
      </c>
      <c s="86" t="str">
        <f>IF('S.D.PASTE SHEET'!I1061="","",'S.D.PASTE SHEET'!I1061)</f>
        <v/>
      </c>
      <c s="86" t="str">
        <f>IF('S.D.PASTE SHEET'!J1061="","",'S.D.PASTE SHEET'!J1061)</f>
        <v/>
      </c>
      <c s="86" t="str">
        <f>IF('S.D.PASTE SHEET'!K1061="","",'S.D.PASTE SHEET'!K1061)</f>
        <v/>
      </c>
      <c s="86" t="str">
        <f>IF('S.D.PASTE SHEET'!L1061="","",'S.D.PASTE SHEET'!L1061)</f>
        <v/>
      </c>
      <c s="86" t="str">
        <f>IF('S.D.PASTE SHEET'!M1061="","",'S.D.PASTE SHEET'!M1061)</f>
        <v/>
      </c>
      <c s="86" t="str">
        <f>IF('S.D.PASTE SHEET'!N1061="","",'S.D.PASTE SHEET'!N1061)</f>
        <v/>
      </c>
      <c s="86" t="str">
        <f>IF('S.D.PASTE SHEET'!O1061="","",'S.D.PASTE SHEET'!O1061)</f>
        <v/>
      </c>
      <c s="86" t="str">
        <f>IF('S.D.PASTE SHEET'!P1061="","",'S.D.PASTE SHEET'!P1061)</f>
        <v/>
      </c>
      <c s="86" t="str">
        <f>IF('S.D.PASTE SHEET'!Q1061="","",'S.D.PASTE SHEET'!Q1061)</f>
        <v/>
      </c>
      <c s="86" t="str">
        <f>IF('S.D.PASTE SHEET'!R1061="","",'S.D.PASTE SHEET'!R1061)</f>
        <v/>
      </c>
      <c s="86" t="str">
        <f>IF('S.D.PASTE SHEET'!S1061="","",'S.D.PASTE SHEET'!S1061)</f>
        <v/>
      </c>
      <c s="86" t="str">
        <f>IF('S.D.PASTE SHEET'!T1061="","",'S.D.PASTE SHEET'!T1061)</f>
        <v/>
      </c>
      <c s="86" t="str">
        <f>IF('S.D.PASTE SHEET'!U1061="","",'S.D.PASTE SHEET'!U1061)</f>
        <v/>
      </c>
      <c s="86" t="str">
        <f>IF('S.D.PASTE SHEET'!V1061="","",'S.D.PASTE SHEET'!V1061)</f>
        <v/>
      </c>
      <c s="86" t="str">
        <f>IF('S.D.PASTE SHEET'!W1061="","",'S.D.PASTE SHEET'!W1061)</f>
        <v/>
      </c>
      <c s="86" t="str">
        <f>IF('S.D.PASTE SHEET'!X1061="","",'S.D.PASTE SHEET'!X1061)</f>
        <v/>
      </c>
      <c s="86" t="str">
        <f>IF('S.D.PASTE SHEET'!Y1061="","",'S.D.PASTE SHEET'!Y1061)</f>
        <v/>
      </c>
      <c s="86" t="str">
        <f>IF('S.D.PASTE SHEET'!Z1061="","",'S.D.PASTE SHEET'!Z1061)</f>
        <v/>
      </c>
      <c s="86" t="str">
        <f>IF('S.D.PASTE SHEET'!AA1061="","",'S.D.PASTE SHEET'!AA1061)</f>
        <v/>
      </c>
      <c s="86" t="str">
        <f>IF('S.D.PASTE SHEET'!AB1061="","",'S.D.PASTE SHEET'!AB1061)</f>
        <v/>
      </c>
      <c s="86" t="str">
        <f>IF('S.D.PASTE SHEET'!AC1061="","",'S.D.PASTE SHEET'!AC1061)</f>
        <v/>
      </c>
      <c s="86" t="str">
        <f>IF('S.D.PASTE SHEET'!AD1061="","",'S.D.PASTE SHEET'!AD1061)</f>
        <v/>
      </c>
      <c s="87"/>
      <c s="88" t="str">
        <f>IF(AK1061="","",IF(AK1061&gt;0,COUNT($AG$2:AG1061),""))</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61" s="88" t="str">
        <f>IF(BC1061="","",IF(BC1061&gt;0,COUNT($AY$2:AY1061),""))</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62" spans="1:66" ht="15.75" customHeight="1">
      <c r="A1062" s="86" t="str">
        <f>IF('S.D.PASTE SHEET'!A1062="","",'S.D.PASTE SHEET'!A1062)</f>
        <v/>
      </c>
      <c s="86" t="str">
        <f>IF('S.D.PASTE SHEET'!B1062="","",'S.D.PASTE SHEET'!B1062)</f>
        <v/>
      </c>
      <c s="86" t="str">
        <f>IF('S.D.PASTE SHEET'!C1062="","",'S.D.PASTE SHEET'!C1062)</f>
        <v/>
      </c>
      <c s="86" t="str">
        <f>IF('S.D.PASTE SHEET'!D1062="","",'S.D.PASTE SHEET'!D1062)</f>
        <v/>
      </c>
      <c s="86" t="str">
        <f>IF('S.D.PASTE SHEET'!E1062="","",'S.D.PASTE SHEET'!E1062)</f>
        <v/>
      </c>
      <c s="86" t="str">
        <f>IF('S.D.PASTE SHEET'!F1062="","",'S.D.PASTE SHEET'!F1062)</f>
        <v/>
      </c>
      <c s="86" t="str">
        <f>IF('S.D.PASTE SHEET'!G1062="","",'S.D.PASTE SHEET'!G1062)</f>
        <v/>
      </c>
      <c s="86" t="str">
        <f>IF('S.D.PASTE SHEET'!H1062="","",'S.D.PASTE SHEET'!H1062)</f>
        <v/>
      </c>
      <c s="86" t="str">
        <f>IF('S.D.PASTE SHEET'!I1062="","",'S.D.PASTE SHEET'!I1062)</f>
        <v/>
      </c>
      <c s="86" t="str">
        <f>IF('S.D.PASTE SHEET'!J1062="","",'S.D.PASTE SHEET'!J1062)</f>
        <v/>
      </c>
      <c s="86" t="str">
        <f>IF('S.D.PASTE SHEET'!K1062="","",'S.D.PASTE SHEET'!K1062)</f>
        <v/>
      </c>
      <c s="86" t="str">
        <f>IF('S.D.PASTE SHEET'!L1062="","",'S.D.PASTE SHEET'!L1062)</f>
        <v/>
      </c>
      <c s="86" t="str">
        <f>IF('S.D.PASTE SHEET'!M1062="","",'S.D.PASTE SHEET'!M1062)</f>
        <v/>
      </c>
      <c s="86" t="str">
        <f>IF('S.D.PASTE SHEET'!N1062="","",'S.D.PASTE SHEET'!N1062)</f>
        <v/>
      </c>
      <c s="86" t="str">
        <f>IF('S.D.PASTE SHEET'!O1062="","",'S.D.PASTE SHEET'!O1062)</f>
        <v/>
      </c>
      <c s="86" t="str">
        <f>IF('S.D.PASTE SHEET'!P1062="","",'S.D.PASTE SHEET'!P1062)</f>
        <v/>
      </c>
      <c s="86" t="str">
        <f>IF('S.D.PASTE SHEET'!Q1062="","",'S.D.PASTE SHEET'!Q1062)</f>
        <v/>
      </c>
      <c s="86" t="str">
        <f>IF('S.D.PASTE SHEET'!R1062="","",'S.D.PASTE SHEET'!R1062)</f>
        <v/>
      </c>
      <c s="86" t="str">
        <f>IF('S.D.PASTE SHEET'!S1062="","",'S.D.PASTE SHEET'!S1062)</f>
        <v/>
      </c>
      <c s="86" t="str">
        <f>IF('S.D.PASTE SHEET'!T1062="","",'S.D.PASTE SHEET'!T1062)</f>
        <v/>
      </c>
      <c s="86" t="str">
        <f>IF('S.D.PASTE SHEET'!U1062="","",'S.D.PASTE SHEET'!U1062)</f>
        <v/>
      </c>
      <c s="86" t="str">
        <f>IF('S.D.PASTE SHEET'!V1062="","",'S.D.PASTE SHEET'!V1062)</f>
        <v/>
      </c>
      <c s="86" t="str">
        <f>IF('S.D.PASTE SHEET'!W1062="","",'S.D.PASTE SHEET'!W1062)</f>
        <v/>
      </c>
      <c s="86" t="str">
        <f>IF('S.D.PASTE SHEET'!X1062="","",'S.D.PASTE SHEET'!X1062)</f>
        <v/>
      </c>
      <c s="86" t="str">
        <f>IF('S.D.PASTE SHEET'!Y1062="","",'S.D.PASTE SHEET'!Y1062)</f>
        <v/>
      </c>
      <c s="86" t="str">
        <f>IF('S.D.PASTE SHEET'!Z1062="","",'S.D.PASTE SHEET'!Z1062)</f>
        <v/>
      </c>
      <c s="86" t="str">
        <f>IF('S.D.PASTE SHEET'!AA1062="","",'S.D.PASTE SHEET'!AA1062)</f>
        <v/>
      </c>
      <c s="86" t="str">
        <f>IF('S.D.PASTE SHEET'!AB1062="","",'S.D.PASTE SHEET'!AB1062)</f>
        <v/>
      </c>
      <c s="86" t="str">
        <f>IF('S.D.PASTE SHEET'!AC1062="","",'S.D.PASTE SHEET'!AC1062)</f>
        <v/>
      </c>
      <c s="86" t="str">
        <f>IF('S.D.PASTE SHEET'!AD1062="","",'S.D.PASTE SHEET'!AD1062)</f>
        <v/>
      </c>
      <c s="87"/>
      <c s="88" t="str">
        <f>IF(AK1062="","",IF(AK1062&gt;0,COUNT($AG$2:AG1062),""))</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62" s="88" t="str">
        <f>IF(BC1062="","",IF(BC1062&gt;0,COUNT($AY$2:AY1062),""))</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63" spans="1:66" ht="15.75" customHeight="1">
      <c r="A1063" s="86" t="str">
        <f>IF('S.D.PASTE SHEET'!A1063="","",'S.D.PASTE SHEET'!A1063)</f>
        <v/>
      </c>
      <c s="86" t="str">
        <f>IF('S.D.PASTE SHEET'!B1063="","",'S.D.PASTE SHEET'!B1063)</f>
        <v/>
      </c>
      <c s="86" t="str">
        <f>IF('S.D.PASTE SHEET'!C1063="","",'S.D.PASTE SHEET'!C1063)</f>
        <v/>
      </c>
      <c s="86" t="str">
        <f>IF('S.D.PASTE SHEET'!D1063="","",'S.D.PASTE SHEET'!D1063)</f>
        <v/>
      </c>
      <c s="86" t="str">
        <f>IF('S.D.PASTE SHEET'!E1063="","",'S.D.PASTE SHEET'!E1063)</f>
        <v/>
      </c>
      <c s="86" t="str">
        <f>IF('S.D.PASTE SHEET'!F1063="","",'S.D.PASTE SHEET'!F1063)</f>
        <v/>
      </c>
      <c s="86" t="str">
        <f>IF('S.D.PASTE SHEET'!G1063="","",'S.D.PASTE SHEET'!G1063)</f>
        <v/>
      </c>
      <c s="86" t="str">
        <f>IF('S.D.PASTE SHEET'!H1063="","",'S.D.PASTE SHEET'!H1063)</f>
        <v/>
      </c>
      <c s="86" t="str">
        <f>IF('S.D.PASTE SHEET'!I1063="","",'S.D.PASTE SHEET'!I1063)</f>
        <v/>
      </c>
      <c s="86" t="str">
        <f>IF('S.D.PASTE SHEET'!J1063="","",'S.D.PASTE SHEET'!J1063)</f>
        <v/>
      </c>
      <c s="86" t="str">
        <f>IF('S.D.PASTE SHEET'!K1063="","",'S.D.PASTE SHEET'!K1063)</f>
        <v/>
      </c>
      <c s="86" t="str">
        <f>IF('S.D.PASTE SHEET'!L1063="","",'S.D.PASTE SHEET'!L1063)</f>
        <v/>
      </c>
      <c s="86" t="str">
        <f>IF('S.D.PASTE SHEET'!M1063="","",'S.D.PASTE SHEET'!M1063)</f>
        <v/>
      </c>
      <c s="86" t="str">
        <f>IF('S.D.PASTE SHEET'!N1063="","",'S.D.PASTE SHEET'!N1063)</f>
        <v/>
      </c>
      <c s="86" t="str">
        <f>IF('S.D.PASTE SHEET'!O1063="","",'S.D.PASTE SHEET'!O1063)</f>
        <v/>
      </c>
      <c s="86" t="str">
        <f>IF('S.D.PASTE SHEET'!P1063="","",'S.D.PASTE SHEET'!P1063)</f>
        <v/>
      </c>
      <c s="86" t="str">
        <f>IF('S.D.PASTE SHEET'!Q1063="","",'S.D.PASTE SHEET'!Q1063)</f>
        <v/>
      </c>
      <c s="86" t="str">
        <f>IF('S.D.PASTE SHEET'!R1063="","",'S.D.PASTE SHEET'!R1063)</f>
        <v/>
      </c>
      <c s="86" t="str">
        <f>IF('S.D.PASTE SHEET'!S1063="","",'S.D.PASTE SHEET'!S1063)</f>
        <v/>
      </c>
      <c s="86" t="str">
        <f>IF('S.D.PASTE SHEET'!T1063="","",'S.D.PASTE SHEET'!T1063)</f>
        <v/>
      </c>
      <c s="86" t="str">
        <f>IF('S.D.PASTE SHEET'!U1063="","",'S.D.PASTE SHEET'!U1063)</f>
        <v/>
      </c>
      <c s="86" t="str">
        <f>IF('S.D.PASTE SHEET'!V1063="","",'S.D.PASTE SHEET'!V1063)</f>
        <v/>
      </c>
      <c s="86" t="str">
        <f>IF('S.D.PASTE SHEET'!W1063="","",'S.D.PASTE SHEET'!W1063)</f>
        <v/>
      </c>
      <c s="86" t="str">
        <f>IF('S.D.PASTE SHEET'!X1063="","",'S.D.PASTE SHEET'!X1063)</f>
        <v/>
      </c>
      <c s="86" t="str">
        <f>IF('S.D.PASTE SHEET'!Y1063="","",'S.D.PASTE SHEET'!Y1063)</f>
        <v/>
      </c>
      <c s="86" t="str">
        <f>IF('S.D.PASTE SHEET'!Z1063="","",'S.D.PASTE SHEET'!Z1063)</f>
        <v/>
      </c>
      <c s="86" t="str">
        <f>IF('S.D.PASTE SHEET'!AA1063="","",'S.D.PASTE SHEET'!AA1063)</f>
        <v/>
      </c>
      <c s="86" t="str">
        <f>IF('S.D.PASTE SHEET'!AB1063="","",'S.D.PASTE SHEET'!AB1063)</f>
        <v/>
      </c>
      <c s="86" t="str">
        <f>IF('S.D.PASTE SHEET'!AC1063="","",'S.D.PASTE SHEET'!AC1063)</f>
        <v/>
      </c>
      <c s="86" t="str">
        <f>IF('S.D.PASTE SHEET'!AD1063="","",'S.D.PASTE SHEET'!AD1063)</f>
        <v/>
      </c>
      <c s="87"/>
      <c s="88" t="str">
        <f>IF(AK1063="","",IF(AK1063&gt;0,COUNT($AG$2:AG1063),""))</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63" s="88" t="str">
        <f>IF(BC1063="","",IF(BC1063&gt;0,COUNT($AY$2:AY1063),""))</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64" spans="1:66" ht="15.75" customHeight="1">
      <c r="A1064" s="86" t="str">
        <f>IF('S.D.PASTE SHEET'!A1064="","",'S.D.PASTE SHEET'!A1064)</f>
        <v/>
      </c>
      <c s="86" t="str">
        <f>IF('S.D.PASTE SHEET'!B1064="","",'S.D.PASTE SHEET'!B1064)</f>
        <v/>
      </c>
      <c s="86" t="str">
        <f>IF('S.D.PASTE SHEET'!C1064="","",'S.D.PASTE SHEET'!C1064)</f>
        <v/>
      </c>
      <c s="86" t="str">
        <f>IF('S.D.PASTE SHEET'!D1064="","",'S.D.PASTE SHEET'!D1064)</f>
        <v/>
      </c>
      <c s="86" t="str">
        <f>IF('S.D.PASTE SHEET'!E1064="","",'S.D.PASTE SHEET'!E1064)</f>
        <v/>
      </c>
      <c s="86" t="str">
        <f>IF('S.D.PASTE SHEET'!F1064="","",'S.D.PASTE SHEET'!F1064)</f>
        <v/>
      </c>
      <c s="86" t="str">
        <f>IF('S.D.PASTE SHEET'!G1064="","",'S.D.PASTE SHEET'!G1064)</f>
        <v/>
      </c>
      <c s="86" t="str">
        <f>IF('S.D.PASTE SHEET'!H1064="","",'S.D.PASTE SHEET'!H1064)</f>
        <v/>
      </c>
      <c s="86" t="str">
        <f>IF('S.D.PASTE SHEET'!I1064="","",'S.D.PASTE SHEET'!I1064)</f>
        <v/>
      </c>
      <c s="86" t="str">
        <f>IF('S.D.PASTE SHEET'!J1064="","",'S.D.PASTE SHEET'!J1064)</f>
        <v/>
      </c>
      <c s="86" t="str">
        <f>IF('S.D.PASTE SHEET'!K1064="","",'S.D.PASTE SHEET'!K1064)</f>
        <v/>
      </c>
      <c s="86" t="str">
        <f>IF('S.D.PASTE SHEET'!L1064="","",'S.D.PASTE SHEET'!L1064)</f>
        <v/>
      </c>
      <c s="86" t="str">
        <f>IF('S.D.PASTE SHEET'!M1064="","",'S.D.PASTE SHEET'!M1064)</f>
        <v/>
      </c>
      <c s="86" t="str">
        <f>IF('S.D.PASTE SHEET'!N1064="","",'S.D.PASTE SHEET'!N1064)</f>
        <v/>
      </c>
      <c s="86" t="str">
        <f>IF('S.D.PASTE SHEET'!O1064="","",'S.D.PASTE SHEET'!O1064)</f>
        <v/>
      </c>
      <c s="86" t="str">
        <f>IF('S.D.PASTE SHEET'!P1064="","",'S.D.PASTE SHEET'!P1064)</f>
        <v/>
      </c>
      <c s="86" t="str">
        <f>IF('S.D.PASTE SHEET'!Q1064="","",'S.D.PASTE SHEET'!Q1064)</f>
        <v/>
      </c>
      <c s="86" t="str">
        <f>IF('S.D.PASTE SHEET'!R1064="","",'S.D.PASTE SHEET'!R1064)</f>
        <v/>
      </c>
      <c s="86" t="str">
        <f>IF('S.D.PASTE SHEET'!S1064="","",'S.D.PASTE SHEET'!S1064)</f>
        <v/>
      </c>
      <c s="86" t="str">
        <f>IF('S.D.PASTE SHEET'!T1064="","",'S.D.PASTE SHEET'!T1064)</f>
        <v/>
      </c>
      <c s="86" t="str">
        <f>IF('S.D.PASTE SHEET'!U1064="","",'S.D.PASTE SHEET'!U1064)</f>
        <v/>
      </c>
      <c s="86" t="str">
        <f>IF('S.D.PASTE SHEET'!V1064="","",'S.D.PASTE SHEET'!V1064)</f>
        <v/>
      </c>
      <c s="86" t="str">
        <f>IF('S.D.PASTE SHEET'!W1064="","",'S.D.PASTE SHEET'!W1064)</f>
        <v/>
      </c>
      <c s="86" t="str">
        <f>IF('S.D.PASTE SHEET'!X1064="","",'S.D.PASTE SHEET'!X1064)</f>
        <v/>
      </c>
      <c s="86" t="str">
        <f>IF('S.D.PASTE SHEET'!Y1064="","",'S.D.PASTE SHEET'!Y1064)</f>
        <v/>
      </c>
      <c s="86" t="str">
        <f>IF('S.D.PASTE SHEET'!Z1064="","",'S.D.PASTE SHEET'!Z1064)</f>
        <v/>
      </c>
      <c s="86" t="str">
        <f>IF('S.D.PASTE SHEET'!AA1064="","",'S.D.PASTE SHEET'!AA1064)</f>
        <v/>
      </c>
      <c s="86" t="str">
        <f>IF('S.D.PASTE SHEET'!AB1064="","",'S.D.PASTE SHEET'!AB1064)</f>
        <v/>
      </c>
      <c s="86" t="str">
        <f>IF('S.D.PASTE SHEET'!AC1064="","",'S.D.PASTE SHEET'!AC1064)</f>
        <v/>
      </c>
      <c s="86" t="str">
        <f>IF('S.D.PASTE SHEET'!AD1064="","",'S.D.PASTE SHEET'!AD1064)</f>
        <v/>
      </c>
      <c s="87"/>
      <c s="88" t="str">
        <f>IF(AK1064="","",IF(AK1064&gt;0,COUNT($AG$2:AG1064),""))</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64" s="88" t="str">
        <f>IF(BC1064="","",IF(BC1064&gt;0,COUNT($AY$2:AY1064),""))</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65" spans="1:66" ht="15.75" customHeight="1">
      <c r="A1065" s="86" t="str">
        <f>IF('S.D.PASTE SHEET'!A1065="","",'S.D.PASTE SHEET'!A1065)</f>
        <v/>
      </c>
      <c s="86" t="str">
        <f>IF('S.D.PASTE SHEET'!B1065="","",'S.D.PASTE SHEET'!B1065)</f>
        <v/>
      </c>
      <c s="86" t="str">
        <f>IF('S.D.PASTE SHEET'!C1065="","",'S.D.PASTE SHEET'!C1065)</f>
        <v/>
      </c>
      <c s="86" t="str">
        <f>IF('S.D.PASTE SHEET'!D1065="","",'S.D.PASTE SHEET'!D1065)</f>
        <v/>
      </c>
      <c s="86" t="str">
        <f>IF('S.D.PASTE SHEET'!E1065="","",'S.D.PASTE SHEET'!E1065)</f>
        <v/>
      </c>
      <c s="86" t="str">
        <f>IF('S.D.PASTE SHEET'!F1065="","",'S.D.PASTE SHEET'!F1065)</f>
        <v/>
      </c>
      <c s="86" t="str">
        <f>IF('S.D.PASTE SHEET'!G1065="","",'S.D.PASTE SHEET'!G1065)</f>
        <v/>
      </c>
      <c s="86" t="str">
        <f>IF('S.D.PASTE SHEET'!H1065="","",'S.D.PASTE SHEET'!H1065)</f>
        <v/>
      </c>
      <c s="86" t="str">
        <f>IF('S.D.PASTE SHEET'!I1065="","",'S.D.PASTE SHEET'!I1065)</f>
        <v/>
      </c>
      <c s="86" t="str">
        <f>IF('S.D.PASTE SHEET'!J1065="","",'S.D.PASTE SHEET'!J1065)</f>
        <v/>
      </c>
      <c s="86" t="str">
        <f>IF('S.D.PASTE SHEET'!K1065="","",'S.D.PASTE SHEET'!K1065)</f>
        <v/>
      </c>
      <c s="86" t="str">
        <f>IF('S.D.PASTE SHEET'!L1065="","",'S.D.PASTE SHEET'!L1065)</f>
        <v/>
      </c>
      <c s="86" t="str">
        <f>IF('S.D.PASTE SHEET'!M1065="","",'S.D.PASTE SHEET'!M1065)</f>
        <v/>
      </c>
      <c s="86" t="str">
        <f>IF('S.D.PASTE SHEET'!N1065="","",'S.D.PASTE SHEET'!N1065)</f>
        <v/>
      </c>
      <c s="86" t="str">
        <f>IF('S.D.PASTE SHEET'!O1065="","",'S.D.PASTE SHEET'!O1065)</f>
        <v/>
      </c>
      <c s="86" t="str">
        <f>IF('S.D.PASTE SHEET'!P1065="","",'S.D.PASTE SHEET'!P1065)</f>
        <v/>
      </c>
      <c s="86" t="str">
        <f>IF('S.D.PASTE SHEET'!Q1065="","",'S.D.PASTE SHEET'!Q1065)</f>
        <v/>
      </c>
      <c s="86" t="str">
        <f>IF('S.D.PASTE SHEET'!R1065="","",'S.D.PASTE SHEET'!R1065)</f>
        <v/>
      </c>
      <c s="86" t="str">
        <f>IF('S.D.PASTE SHEET'!S1065="","",'S.D.PASTE SHEET'!S1065)</f>
        <v/>
      </c>
      <c s="86" t="str">
        <f>IF('S.D.PASTE SHEET'!T1065="","",'S.D.PASTE SHEET'!T1065)</f>
        <v/>
      </c>
      <c s="86" t="str">
        <f>IF('S.D.PASTE SHEET'!U1065="","",'S.D.PASTE SHEET'!U1065)</f>
        <v/>
      </c>
      <c s="86" t="str">
        <f>IF('S.D.PASTE SHEET'!V1065="","",'S.D.PASTE SHEET'!V1065)</f>
        <v/>
      </c>
      <c s="86" t="str">
        <f>IF('S.D.PASTE SHEET'!W1065="","",'S.D.PASTE SHEET'!W1065)</f>
        <v/>
      </c>
      <c s="86" t="str">
        <f>IF('S.D.PASTE SHEET'!X1065="","",'S.D.PASTE SHEET'!X1065)</f>
        <v/>
      </c>
      <c s="86" t="str">
        <f>IF('S.D.PASTE SHEET'!Y1065="","",'S.D.PASTE SHEET'!Y1065)</f>
        <v/>
      </c>
      <c s="86" t="str">
        <f>IF('S.D.PASTE SHEET'!Z1065="","",'S.D.PASTE SHEET'!Z1065)</f>
        <v/>
      </c>
      <c s="86" t="str">
        <f>IF('S.D.PASTE SHEET'!AA1065="","",'S.D.PASTE SHEET'!AA1065)</f>
        <v/>
      </c>
      <c s="86" t="str">
        <f>IF('S.D.PASTE SHEET'!AB1065="","",'S.D.PASTE SHEET'!AB1065)</f>
        <v/>
      </c>
      <c s="86" t="str">
        <f>IF('S.D.PASTE SHEET'!AC1065="","",'S.D.PASTE SHEET'!AC1065)</f>
        <v/>
      </c>
      <c s="86" t="str">
        <f>IF('S.D.PASTE SHEET'!AD1065="","",'S.D.PASTE SHEET'!AD1065)</f>
        <v/>
      </c>
      <c s="87"/>
      <c s="88" t="str">
        <f>IF(AK1065="","",IF(AK1065&gt;0,COUNT($AG$2:AG1065),""))</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65" s="88" t="str">
        <f>IF(BC1065="","",IF(BC1065&gt;0,COUNT($AY$2:AY1065),""))</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66" spans="1:66" ht="15.75" customHeight="1">
      <c r="A1066" s="86" t="str">
        <f>IF('S.D.PASTE SHEET'!A1066="","",'S.D.PASTE SHEET'!A1066)</f>
        <v/>
      </c>
      <c s="86" t="str">
        <f>IF('S.D.PASTE SHEET'!B1066="","",'S.D.PASTE SHEET'!B1066)</f>
        <v/>
      </c>
      <c s="86" t="str">
        <f>IF('S.D.PASTE SHEET'!C1066="","",'S.D.PASTE SHEET'!C1066)</f>
        <v/>
      </c>
      <c s="86" t="str">
        <f>IF('S.D.PASTE SHEET'!D1066="","",'S.D.PASTE SHEET'!D1066)</f>
        <v/>
      </c>
      <c s="86" t="str">
        <f>IF('S.D.PASTE SHEET'!E1066="","",'S.D.PASTE SHEET'!E1066)</f>
        <v/>
      </c>
      <c s="86" t="str">
        <f>IF('S.D.PASTE SHEET'!F1066="","",'S.D.PASTE SHEET'!F1066)</f>
        <v/>
      </c>
      <c s="86" t="str">
        <f>IF('S.D.PASTE SHEET'!G1066="","",'S.D.PASTE SHEET'!G1066)</f>
        <v/>
      </c>
      <c s="86" t="str">
        <f>IF('S.D.PASTE SHEET'!H1066="","",'S.D.PASTE SHEET'!H1066)</f>
        <v/>
      </c>
      <c s="86" t="str">
        <f>IF('S.D.PASTE SHEET'!I1066="","",'S.D.PASTE SHEET'!I1066)</f>
        <v/>
      </c>
      <c s="86" t="str">
        <f>IF('S.D.PASTE SHEET'!J1066="","",'S.D.PASTE SHEET'!J1066)</f>
        <v/>
      </c>
      <c s="86" t="str">
        <f>IF('S.D.PASTE SHEET'!K1066="","",'S.D.PASTE SHEET'!K1066)</f>
        <v/>
      </c>
      <c s="86" t="str">
        <f>IF('S.D.PASTE SHEET'!L1066="","",'S.D.PASTE SHEET'!L1066)</f>
        <v/>
      </c>
      <c s="86" t="str">
        <f>IF('S.D.PASTE SHEET'!M1066="","",'S.D.PASTE SHEET'!M1066)</f>
        <v/>
      </c>
      <c s="86" t="str">
        <f>IF('S.D.PASTE SHEET'!N1066="","",'S.D.PASTE SHEET'!N1066)</f>
        <v/>
      </c>
      <c s="86" t="str">
        <f>IF('S.D.PASTE SHEET'!O1066="","",'S.D.PASTE SHEET'!O1066)</f>
        <v/>
      </c>
      <c s="86" t="str">
        <f>IF('S.D.PASTE SHEET'!P1066="","",'S.D.PASTE SHEET'!P1066)</f>
        <v/>
      </c>
      <c s="86" t="str">
        <f>IF('S.D.PASTE SHEET'!Q1066="","",'S.D.PASTE SHEET'!Q1066)</f>
        <v/>
      </c>
      <c s="86" t="str">
        <f>IF('S.D.PASTE SHEET'!R1066="","",'S.D.PASTE SHEET'!R1066)</f>
        <v/>
      </c>
      <c s="86" t="str">
        <f>IF('S.D.PASTE SHEET'!S1066="","",'S.D.PASTE SHEET'!S1066)</f>
        <v/>
      </c>
      <c s="86" t="str">
        <f>IF('S.D.PASTE SHEET'!T1066="","",'S.D.PASTE SHEET'!T1066)</f>
        <v/>
      </c>
      <c s="86" t="str">
        <f>IF('S.D.PASTE SHEET'!U1066="","",'S.D.PASTE SHEET'!U1066)</f>
        <v/>
      </c>
      <c s="86" t="str">
        <f>IF('S.D.PASTE SHEET'!V1066="","",'S.D.PASTE SHEET'!V1066)</f>
        <v/>
      </c>
      <c s="86" t="str">
        <f>IF('S.D.PASTE SHEET'!W1066="","",'S.D.PASTE SHEET'!W1066)</f>
        <v/>
      </c>
      <c s="86" t="str">
        <f>IF('S.D.PASTE SHEET'!X1066="","",'S.D.PASTE SHEET'!X1066)</f>
        <v/>
      </c>
      <c s="86" t="str">
        <f>IF('S.D.PASTE SHEET'!Y1066="","",'S.D.PASTE SHEET'!Y1066)</f>
        <v/>
      </c>
      <c s="86" t="str">
        <f>IF('S.D.PASTE SHEET'!Z1066="","",'S.D.PASTE SHEET'!Z1066)</f>
        <v/>
      </c>
      <c s="86" t="str">
        <f>IF('S.D.PASTE SHEET'!AA1066="","",'S.D.PASTE SHEET'!AA1066)</f>
        <v/>
      </c>
      <c s="86" t="str">
        <f>IF('S.D.PASTE SHEET'!AB1066="","",'S.D.PASTE SHEET'!AB1066)</f>
        <v/>
      </c>
      <c s="86" t="str">
        <f>IF('S.D.PASTE SHEET'!AC1066="","",'S.D.PASTE SHEET'!AC1066)</f>
        <v/>
      </c>
      <c s="86" t="str">
        <f>IF('S.D.PASTE SHEET'!AD1066="","",'S.D.PASTE SHEET'!AD1066)</f>
        <v/>
      </c>
      <c s="87"/>
      <c s="88" t="str">
        <f>IF(AK1066="","",IF(AK1066&gt;0,COUNT($AG$2:AG1066),""))</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66" s="88" t="str">
        <f>IF(BC1066="","",IF(BC1066&gt;0,COUNT($AY$2:AY1066),""))</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67" spans="1:66" ht="15.75" customHeight="1">
      <c r="A1067" s="86" t="str">
        <f>IF('S.D.PASTE SHEET'!A1067="","",'S.D.PASTE SHEET'!A1067)</f>
        <v/>
      </c>
      <c s="86" t="str">
        <f>IF('S.D.PASTE SHEET'!B1067="","",'S.D.PASTE SHEET'!B1067)</f>
        <v/>
      </c>
      <c s="86" t="str">
        <f>IF('S.D.PASTE SHEET'!C1067="","",'S.D.PASTE SHEET'!C1067)</f>
        <v/>
      </c>
      <c s="86" t="str">
        <f>IF('S.D.PASTE SHEET'!D1067="","",'S.D.PASTE SHEET'!D1067)</f>
        <v/>
      </c>
      <c s="86" t="str">
        <f>IF('S.D.PASTE SHEET'!E1067="","",'S.D.PASTE SHEET'!E1067)</f>
        <v/>
      </c>
      <c s="86" t="str">
        <f>IF('S.D.PASTE SHEET'!F1067="","",'S.D.PASTE SHEET'!F1067)</f>
        <v/>
      </c>
      <c s="86" t="str">
        <f>IF('S.D.PASTE SHEET'!G1067="","",'S.D.PASTE SHEET'!G1067)</f>
        <v/>
      </c>
      <c s="86" t="str">
        <f>IF('S.D.PASTE SHEET'!H1067="","",'S.D.PASTE SHEET'!H1067)</f>
        <v/>
      </c>
      <c s="86" t="str">
        <f>IF('S.D.PASTE SHEET'!I1067="","",'S.D.PASTE SHEET'!I1067)</f>
        <v/>
      </c>
      <c s="86" t="str">
        <f>IF('S.D.PASTE SHEET'!J1067="","",'S.D.PASTE SHEET'!J1067)</f>
        <v/>
      </c>
      <c s="86" t="str">
        <f>IF('S.D.PASTE SHEET'!K1067="","",'S.D.PASTE SHEET'!K1067)</f>
        <v/>
      </c>
      <c s="86" t="str">
        <f>IF('S.D.PASTE SHEET'!L1067="","",'S.D.PASTE SHEET'!L1067)</f>
        <v/>
      </c>
      <c s="86" t="str">
        <f>IF('S.D.PASTE SHEET'!M1067="","",'S.D.PASTE SHEET'!M1067)</f>
        <v/>
      </c>
      <c s="86" t="str">
        <f>IF('S.D.PASTE SHEET'!N1067="","",'S.D.PASTE SHEET'!N1067)</f>
        <v/>
      </c>
      <c s="86" t="str">
        <f>IF('S.D.PASTE SHEET'!O1067="","",'S.D.PASTE SHEET'!O1067)</f>
        <v/>
      </c>
      <c s="86" t="str">
        <f>IF('S.D.PASTE SHEET'!P1067="","",'S.D.PASTE SHEET'!P1067)</f>
        <v/>
      </c>
      <c s="86" t="str">
        <f>IF('S.D.PASTE SHEET'!Q1067="","",'S.D.PASTE SHEET'!Q1067)</f>
        <v/>
      </c>
      <c s="86" t="str">
        <f>IF('S.D.PASTE SHEET'!R1067="","",'S.D.PASTE SHEET'!R1067)</f>
        <v/>
      </c>
      <c s="86" t="str">
        <f>IF('S.D.PASTE SHEET'!S1067="","",'S.D.PASTE SHEET'!S1067)</f>
        <v/>
      </c>
      <c s="86" t="str">
        <f>IF('S.D.PASTE SHEET'!T1067="","",'S.D.PASTE SHEET'!T1067)</f>
        <v/>
      </c>
      <c s="86" t="str">
        <f>IF('S.D.PASTE SHEET'!U1067="","",'S.D.PASTE SHEET'!U1067)</f>
        <v/>
      </c>
      <c s="86" t="str">
        <f>IF('S.D.PASTE SHEET'!V1067="","",'S.D.PASTE SHEET'!V1067)</f>
        <v/>
      </c>
      <c s="86" t="str">
        <f>IF('S.D.PASTE SHEET'!W1067="","",'S.D.PASTE SHEET'!W1067)</f>
        <v/>
      </c>
      <c s="86" t="str">
        <f>IF('S.D.PASTE SHEET'!X1067="","",'S.D.PASTE SHEET'!X1067)</f>
        <v/>
      </c>
      <c s="86" t="str">
        <f>IF('S.D.PASTE SHEET'!Y1067="","",'S.D.PASTE SHEET'!Y1067)</f>
        <v/>
      </c>
      <c s="86" t="str">
        <f>IF('S.D.PASTE SHEET'!Z1067="","",'S.D.PASTE SHEET'!Z1067)</f>
        <v/>
      </c>
      <c s="86" t="str">
        <f>IF('S.D.PASTE SHEET'!AA1067="","",'S.D.PASTE SHEET'!AA1067)</f>
        <v/>
      </c>
      <c s="86" t="str">
        <f>IF('S.D.PASTE SHEET'!AB1067="","",'S.D.PASTE SHEET'!AB1067)</f>
        <v/>
      </c>
      <c s="86" t="str">
        <f>IF('S.D.PASTE SHEET'!AC1067="","",'S.D.PASTE SHEET'!AC1067)</f>
        <v/>
      </c>
      <c s="86" t="str">
        <f>IF('S.D.PASTE SHEET'!AD1067="","",'S.D.PASTE SHEET'!AD1067)</f>
        <v/>
      </c>
      <c s="87"/>
      <c s="88" t="str">
        <f>IF(AK1067="","",IF(AK1067&gt;0,COUNT($AG$2:AG1067),""))</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67" s="88" t="str">
        <f>IF(BC1067="","",IF(BC1067&gt;0,COUNT($AY$2:AY1067),""))</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68" spans="1:66" ht="15.75" customHeight="1">
      <c r="A1068" s="86" t="str">
        <f>IF('S.D.PASTE SHEET'!A1068="","",'S.D.PASTE SHEET'!A1068)</f>
        <v/>
      </c>
      <c s="86" t="str">
        <f>IF('S.D.PASTE SHEET'!B1068="","",'S.D.PASTE SHEET'!B1068)</f>
        <v/>
      </c>
      <c s="86" t="str">
        <f>IF('S.D.PASTE SHEET'!C1068="","",'S.D.PASTE SHEET'!C1068)</f>
        <v/>
      </c>
      <c s="86" t="str">
        <f>IF('S.D.PASTE SHEET'!D1068="","",'S.D.PASTE SHEET'!D1068)</f>
        <v/>
      </c>
      <c s="86" t="str">
        <f>IF('S.D.PASTE SHEET'!E1068="","",'S.D.PASTE SHEET'!E1068)</f>
        <v/>
      </c>
      <c s="86" t="str">
        <f>IF('S.D.PASTE SHEET'!F1068="","",'S.D.PASTE SHEET'!F1068)</f>
        <v/>
      </c>
      <c s="86" t="str">
        <f>IF('S.D.PASTE SHEET'!G1068="","",'S.D.PASTE SHEET'!G1068)</f>
        <v/>
      </c>
      <c s="86" t="str">
        <f>IF('S.D.PASTE SHEET'!H1068="","",'S.D.PASTE SHEET'!H1068)</f>
        <v/>
      </c>
      <c s="86" t="str">
        <f>IF('S.D.PASTE SHEET'!I1068="","",'S.D.PASTE SHEET'!I1068)</f>
        <v/>
      </c>
      <c s="86" t="str">
        <f>IF('S.D.PASTE SHEET'!J1068="","",'S.D.PASTE SHEET'!J1068)</f>
        <v/>
      </c>
      <c s="86" t="str">
        <f>IF('S.D.PASTE SHEET'!K1068="","",'S.D.PASTE SHEET'!K1068)</f>
        <v/>
      </c>
      <c s="86" t="str">
        <f>IF('S.D.PASTE SHEET'!L1068="","",'S.D.PASTE SHEET'!L1068)</f>
        <v/>
      </c>
      <c s="86" t="str">
        <f>IF('S.D.PASTE SHEET'!M1068="","",'S.D.PASTE SHEET'!M1068)</f>
        <v/>
      </c>
      <c s="86" t="str">
        <f>IF('S.D.PASTE SHEET'!N1068="","",'S.D.PASTE SHEET'!N1068)</f>
        <v/>
      </c>
      <c s="86" t="str">
        <f>IF('S.D.PASTE SHEET'!O1068="","",'S.D.PASTE SHEET'!O1068)</f>
        <v/>
      </c>
      <c s="86" t="str">
        <f>IF('S.D.PASTE SHEET'!P1068="","",'S.D.PASTE SHEET'!P1068)</f>
        <v/>
      </c>
      <c s="86" t="str">
        <f>IF('S.D.PASTE SHEET'!Q1068="","",'S.D.PASTE SHEET'!Q1068)</f>
        <v/>
      </c>
      <c s="86" t="str">
        <f>IF('S.D.PASTE SHEET'!R1068="","",'S.D.PASTE SHEET'!R1068)</f>
        <v/>
      </c>
      <c s="86" t="str">
        <f>IF('S.D.PASTE SHEET'!S1068="","",'S.D.PASTE SHEET'!S1068)</f>
        <v/>
      </c>
      <c s="86" t="str">
        <f>IF('S.D.PASTE SHEET'!T1068="","",'S.D.PASTE SHEET'!T1068)</f>
        <v/>
      </c>
      <c s="86" t="str">
        <f>IF('S.D.PASTE SHEET'!U1068="","",'S.D.PASTE SHEET'!U1068)</f>
        <v/>
      </c>
      <c s="86" t="str">
        <f>IF('S.D.PASTE SHEET'!V1068="","",'S.D.PASTE SHEET'!V1068)</f>
        <v/>
      </c>
      <c s="86" t="str">
        <f>IF('S.D.PASTE SHEET'!W1068="","",'S.D.PASTE SHEET'!W1068)</f>
        <v/>
      </c>
      <c s="86" t="str">
        <f>IF('S.D.PASTE SHEET'!X1068="","",'S.D.PASTE SHEET'!X1068)</f>
        <v/>
      </c>
      <c s="86" t="str">
        <f>IF('S.D.PASTE SHEET'!Y1068="","",'S.D.PASTE SHEET'!Y1068)</f>
        <v/>
      </c>
      <c s="86" t="str">
        <f>IF('S.D.PASTE SHEET'!Z1068="","",'S.D.PASTE SHEET'!Z1068)</f>
        <v/>
      </c>
      <c s="86" t="str">
        <f>IF('S.D.PASTE SHEET'!AA1068="","",'S.D.PASTE SHEET'!AA1068)</f>
        <v/>
      </c>
      <c s="86" t="str">
        <f>IF('S.D.PASTE SHEET'!AB1068="","",'S.D.PASTE SHEET'!AB1068)</f>
        <v/>
      </c>
      <c s="86" t="str">
        <f>IF('S.D.PASTE SHEET'!AC1068="","",'S.D.PASTE SHEET'!AC1068)</f>
        <v/>
      </c>
      <c s="86" t="str">
        <f>IF('S.D.PASTE SHEET'!AD1068="","",'S.D.PASTE SHEET'!AD1068)</f>
        <v/>
      </c>
      <c s="87"/>
      <c s="88" t="str">
        <f>IF(AK1068="","",IF(AK1068&gt;0,COUNT($AG$2:AG1068),""))</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68" s="88" t="str">
        <f>IF(BC1068="","",IF(BC1068&gt;0,COUNT($AY$2:AY1068),""))</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69" spans="1:66" ht="15.75" customHeight="1">
      <c r="A1069" s="86" t="str">
        <f>IF('S.D.PASTE SHEET'!A1069="","",'S.D.PASTE SHEET'!A1069)</f>
        <v/>
      </c>
      <c s="86" t="str">
        <f>IF('S.D.PASTE SHEET'!B1069="","",'S.D.PASTE SHEET'!B1069)</f>
        <v/>
      </c>
      <c s="86" t="str">
        <f>IF('S.D.PASTE SHEET'!C1069="","",'S.D.PASTE SHEET'!C1069)</f>
        <v/>
      </c>
      <c s="86" t="str">
        <f>IF('S.D.PASTE SHEET'!D1069="","",'S.D.PASTE SHEET'!D1069)</f>
        <v/>
      </c>
      <c s="86" t="str">
        <f>IF('S.D.PASTE SHEET'!E1069="","",'S.D.PASTE SHEET'!E1069)</f>
        <v/>
      </c>
      <c s="86" t="str">
        <f>IF('S.D.PASTE SHEET'!F1069="","",'S.D.PASTE SHEET'!F1069)</f>
        <v/>
      </c>
      <c s="86" t="str">
        <f>IF('S.D.PASTE SHEET'!G1069="","",'S.D.PASTE SHEET'!G1069)</f>
        <v/>
      </c>
      <c s="86" t="str">
        <f>IF('S.D.PASTE SHEET'!H1069="","",'S.D.PASTE SHEET'!H1069)</f>
        <v/>
      </c>
      <c s="86" t="str">
        <f>IF('S.D.PASTE SHEET'!I1069="","",'S.D.PASTE SHEET'!I1069)</f>
        <v/>
      </c>
      <c s="86" t="str">
        <f>IF('S.D.PASTE SHEET'!J1069="","",'S.D.PASTE SHEET'!J1069)</f>
        <v/>
      </c>
      <c s="86" t="str">
        <f>IF('S.D.PASTE SHEET'!K1069="","",'S.D.PASTE SHEET'!K1069)</f>
        <v/>
      </c>
      <c s="86" t="str">
        <f>IF('S.D.PASTE SHEET'!L1069="","",'S.D.PASTE SHEET'!L1069)</f>
        <v/>
      </c>
      <c s="86" t="str">
        <f>IF('S.D.PASTE SHEET'!M1069="","",'S.D.PASTE SHEET'!M1069)</f>
        <v/>
      </c>
      <c s="86" t="str">
        <f>IF('S.D.PASTE SHEET'!N1069="","",'S.D.PASTE SHEET'!N1069)</f>
        <v/>
      </c>
      <c s="86" t="str">
        <f>IF('S.D.PASTE SHEET'!O1069="","",'S.D.PASTE SHEET'!O1069)</f>
        <v/>
      </c>
      <c s="86" t="str">
        <f>IF('S.D.PASTE SHEET'!P1069="","",'S.D.PASTE SHEET'!P1069)</f>
        <v/>
      </c>
      <c s="86" t="str">
        <f>IF('S.D.PASTE SHEET'!Q1069="","",'S.D.PASTE SHEET'!Q1069)</f>
        <v/>
      </c>
      <c s="86" t="str">
        <f>IF('S.D.PASTE SHEET'!R1069="","",'S.D.PASTE SHEET'!R1069)</f>
        <v/>
      </c>
      <c s="86" t="str">
        <f>IF('S.D.PASTE SHEET'!S1069="","",'S.D.PASTE SHEET'!S1069)</f>
        <v/>
      </c>
      <c s="86" t="str">
        <f>IF('S.D.PASTE SHEET'!T1069="","",'S.D.PASTE SHEET'!T1069)</f>
        <v/>
      </c>
      <c s="86" t="str">
        <f>IF('S.D.PASTE SHEET'!U1069="","",'S.D.PASTE SHEET'!U1069)</f>
        <v/>
      </c>
      <c s="86" t="str">
        <f>IF('S.D.PASTE SHEET'!V1069="","",'S.D.PASTE SHEET'!V1069)</f>
        <v/>
      </c>
      <c s="86" t="str">
        <f>IF('S.D.PASTE SHEET'!W1069="","",'S.D.PASTE SHEET'!W1069)</f>
        <v/>
      </c>
      <c s="86" t="str">
        <f>IF('S.D.PASTE SHEET'!X1069="","",'S.D.PASTE SHEET'!X1069)</f>
        <v/>
      </c>
      <c s="86" t="str">
        <f>IF('S.D.PASTE SHEET'!Y1069="","",'S.D.PASTE SHEET'!Y1069)</f>
        <v/>
      </c>
      <c s="86" t="str">
        <f>IF('S.D.PASTE SHEET'!Z1069="","",'S.D.PASTE SHEET'!Z1069)</f>
        <v/>
      </c>
      <c s="86" t="str">
        <f>IF('S.D.PASTE SHEET'!AA1069="","",'S.D.PASTE SHEET'!AA1069)</f>
        <v/>
      </c>
      <c s="86" t="str">
        <f>IF('S.D.PASTE SHEET'!AB1069="","",'S.D.PASTE SHEET'!AB1069)</f>
        <v/>
      </c>
      <c s="86" t="str">
        <f>IF('S.D.PASTE SHEET'!AC1069="","",'S.D.PASTE SHEET'!AC1069)</f>
        <v/>
      </c>
      <c s="86" t="str">
        <f>IF('S.D.PASTE SHEET'!AD1069="","",'S.D.PASTE SHEET'!AD1069)</f>
        <v/>
      </c>
      <c s="87"/>
      <c s="88" t="str">
        <f>IF(AK1069="","",IF(AK1069&gt;0,COUNT($AG$2:AG1069),""))</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69" s="88" t="str">
        <f>IF(BC1069="","",IF(BC1069&gt;0,COUNT($AY$2:AY1069),""))</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70" spans="1:66" ht="15.75" customHeight="1">
      <c r="A1070" s="86" t="str">
        <f>IF('S.D.PASTE SHEET'!A1070="","",'S.D.PASTE SHEET'!A1070)</f>
        <v/>
      </c>
      <c s="86" t="str">
        <f>IF('S.D.PASTE SHEET'!B1070="","",'S.D.PASTE SHEET'!B1070)</f>
        <v/>
      </c>
      <c s="86" t="str">
        <f>IF('S.D.PASTE SHEET'!C1070="","",'S.D.PASTE SHEET'!C1070)</f>
        <v/>
      </c>
      <c s="86" t="str">
        <f>IF('S.D.PASTE SHEET'!D1070="","",'S.D.PASTE SHEET'!D1070)</f>
        <v/>
      </c>
      <c s="86" t="str">
        <f>IF('S.D.PASTE SHEET'!E1070="","",'S.D.PASTE SHEET'!E1070)</f>
        <v/>
      </c>
      <c s="86" t="str">
        <f>IF('S.D.PASTE SHEET'!F1070="","",'S.D.PASTE SHEET'!F1070)</f>
        <v/>
      </c>
      <c s="86" t="str">
        <f>IF('S.D.PASTE SHEET'!G1070="","",'S.D.PASTE SHEET'!G1070)</f>
        <v/>
      </c>
      <c s="86" t="str">
        <f>IF('S.D.PASTE SHEET'!H1070="","",'S.D.PASTE SHEET'!H1070)</f>
        <v/>
      </c>
      <c s="86" t="str">
        <f>IF('S.D.PASTE SHEET'!I1070="","",'S.D.PASTE SHEET'!I1070)</f>
        <v/>
      </c>
      <c s="86" t="str">
        <f>IF('S.D.PASTE SHEET'!J1070="","",'S.D.PASTE SHEET'!J1070)</f>
        <v/>
      </c>
      <c s="86" t="str">
        <f>IF('S.D.PASTE SHEET'!K1070="","",'S.D.PASTE SHEET'!K1070)</f>
        <v/>
      </c>
      <c s="86" t="str">
        <f>IF('S.D.PASTE SHEET'!L1070="","",'S.D.PASTE SHEET'!L1070)</f>
        <v/>
      </c>
      <c s="86" t="str">
        <f>IF('S.D.PASTE SHEET'!M1070="","",'S.D.PASTE SHEET'!M1070)</f>
        <v/>
      </c>
      <c s="86" t="str">
        <f>IF('S.D.PASTE SHEET'!N1070="","",'S.D.PASTE SHEET'!N1070)</f>
        <v/>
      </c>
      <c s="86" t="str">
        <f>IF('S.D.PASTE SHEET'!O1070="","",'S.D.PASTE SHEET'!O1070)</f>
        <v/>
      </c>
      <c s="86" t="str">
        <f>IF('S.D.PASTE SHEET'!P1070="","",'S.D.PASTE SHEET'!P1070)</f>
        <v/>
      </c>
      <c s="86" t="str">
        <f>IF('S.D.PASTE SHEET'!Q1070="","",'S.D.PASTE SHEET'!Q1070)</f>
        <v/>
      </c>
      <c s="86" t="str">
        <f>IF('S.D.PASTE SHEET'!R1070="","",'S.D.PASTE SHEET'!R1070)</f>
        <v/>
      </c>
      <c s="86" t="str">
        <f>IF('S.D.PASTE SHEET'!S1070="","",'S.D.PASTE SHEET'!S1070)</f>
        <v/>
      </c>
      <c s="86" t="str">
        <f>IF('S.D.PASTE SHEET'!T1070="","",'S.D.PASTE SHEET'!T1070)</f>
        <v/>
      </c>
      <c s="86" t="str">
        <f>IF('S.D.PASTE SHEET'!U1070="","",'S.D.PASTE SHEET'!U1070)</f>
        <v/>
      </c>
      <c s="86" t="str">
        <f>IF('S.D.PASTE SHEET'!V1070="","",'S.D.PASTE SHEET'!V1070)</f>
        <v/>
      </c>
      <c s="86" t="str">
        <f>IF('S.D.PASTE SHEET'!W1070="","",'S.D.PASTE SHEET'!W1070)</f>
        <v/>
      </c>
      <c s="86" t="str">
        <f>IF('S.D.PASTE SHEET'!X1070="","",'S.D.PASTE SHEET'!X1070)</f>
        <v/>
      </c>
      <c s="86" t="str">
        <f>IF('S.D.PASTE SHEET'!Y1070="","",'S.D.PASTE SHEET'!Y1070)</f>
        <v/>
      </c>
      <c s="86" t="str">
        <f>IF('S.D.PASTE SHEET'!Z1070="","",'S.D.PASTE SHEET'!Z1070)</f>
        <v/>
      </c>
      <c s="86" t="str">
        <f>IF('S.D.PASTE SHEET'!AA1070="","",'S.D.PASTE SHEET'!AA1070)</f>
        <v/>
      </c>
      <c s="86" t="str">
        <f>IF('S.D.PASTE SHEET'!AB1070="","",'S.D.PASTE SHEET'!AB1070)</f>
        <v/>
      </c>
      <c s="86" t="str">
        <f>IF('S.D.PASTE SHEET'!AC1070="","",'S.D.PASTE SHEET'!AC1070)</f>
        <v/>
      </c>
      <c s="86" t="str">
        <f>IF('S.D.PASTE SHEET'!AD1070="","",'S.D.PASTE SHEET'!AD1070)</f>
        <v/>
      </c>
      <c s="87"/>
      <c s="88" t="str">
        <f>IF(AK1070="","",IF(AK1070&gt;0,COUNT($AG$2:AG1070),""))</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70" s="88" t="str">
        <f>IF(BC1070="","",IF(BC1070&gt;0,COUNT($AY$2:AY1070),""))</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71" spans="1:66" ht="15.75" customHeight="1">
      <c r="A1071" s="86" t="str">
        <f>IF('S.D.PASTE SHEET'!A1071="","",'S.D.PASTE SHEET'!A1071)</f>
        <v/>
      </c>
      <c s="86" t="str">
        <f>IF('S.D.PASTE SHEET'!B1071="","",'S.D.PASTE SHEET'!B1071)</f>
        <v/>
      </c>
      <c s="86" t="str">
        <f>IF('S.D.PASTE SHEET'!C1071="","",'S.D.PASTE SHEET'!C1071)</f>
        <v/>
      </c>
      <c s="86" t="str">
        <f>IF('S.D.PASTE SHEET'!D1071="","",'S.D.PASTE SHEET'!D1071)</f>
        <v/>
      </c>
      <c s="86" t="str">
        <f>IF('S.D.PASTE SHEET'!E1071="","",'S.D.PASTE SHEET'!E1071)</f>
        <v/>
      </c>
      <c s="86" t="str">
        <f>IF('S.D.PASTE SHEET'!F1071="","",'S.D.PASTE SHEET'!F1071)</f>
        <v/>
      </c>
      <c s="86" t="str">
        <f>IF('S.D.PASTE SHEET'!G1071="","",'S.D.PASTE SHEET'!G1071)</f>
        <v/>
      </c>
      <c s="86" t="str">
        <f>IF('S.D.PASTE SHEET'!H1071="","",'S.D.PASTE SHEET'!H1071)</f>
        <v/>
      </c>
      <c s="86" t="str">
        <f>IF('S.D.PASTE SHEET'!I1071="","",'S.D.PASTE SHEET'!I1071)</f>
        <v/>
      </c>
      <c s="86" t="str">
        <f>IF('S.D.PASTE SHEET'!J1071="","",'S.D.PASTE SHEET'!J1071)</f>
        <v/>
      </c>
      <c s="86" t="str">
        <f>IF('S.D.PASTE SHEET'!K1071="","",'S.D.PASTE SHEET'!K1071)</f>
        <v/>
      </c>
      <c s="86" t="str">
        <f>IF('S.D.PASTE SHEET'!L1071="","",'S.D.PASTE SHEET'!L1071)</f>
        <v/>
      </c>
      <c s="86" t="str">
        <f>IF('S.D.PASTE SHEET'!M1071="","",'S.D.PASTE SHEET'!M1071)</f>
        <v/>
      </c>
      <c s="86" t="str">
        <f>IF('S.D.PASTE SHEET'!N1071="","",'S.D.PASTE SHEET'!N1071)</f>
        <v/>
      </c>
      <c s="86" t="str">
        <f>IF('S.D.PASTE SHEET'!O1071="","",'S.D.PASTE SHEET'!O1071)</f>
        <v/>
      </c>
      <c s="86" t="str">
        <f>IF('S.D.PASTE SHEET'!P1071="","",'S.D.PASTE SHEET'!P1071)</f>
        <v/>
      </c>
      <c s="86" t="str">
        <f>IF('S.D.PASTE SHEET'!Q1071="","",'S.D.PASTE SHEET'!Q1071)</f>
        <v/>
      </c>
      <c s="86" t="str">
        <f>IF('S.D.PASTE SHEET'!R1071="","",'S.D.PASTE SHEET'!R1071)</f>
        <v/>
      </c>
      <c s="86" t="str">
        <f>IF('S.D.PASTE SHEET'!S1071="","",'S.D.PASTE SHEET'!S1071)</f>
        <v/>
      </c>
      <c s="86" t="str">
        <f>IF('S.D.PASTE SHEET'!T1071="","",'S.D.PASTE SHEET'!T1071)</f>
        <v/>
      </c>
      <c s="86" t="str">
        <f>IF('S.D.PASTE SHEET'!U1071="","",'S.D.PASTE SHEET'!U1071)</f>
        <v/>
      </c>
      <c s="86" t="str">
        <f>IF('S.D.PASTE SHEET'!V1071="","",'S.D.PASTE SHEET'!V1071)</f>
        <v/>
      </c>
      <c s="86" t="str">
        <f>IF('S.D.PASTE SHEET'!W1071="","",'S.D.PASTE SHEET'!W1071)</f>
        <v/>
      </c>
      <c s="86" t="str">
        <f>IF('S.D.PASTE SHEET'!X1071="","",'S.D.PASTE SHEET'!X1071)</f>
        <v/>
      </c>
      <c s="86" t="str">
        <f>IF('S.D.PASTE SHEET'!Y1071="","",'S.D.PASTE SHEET'!Y1071)</f>
        <v/>
      </c>
      <c s="86" t="str">
        <f>IF('S.D.PASTE SHEET'!Z1071="","",'S.D.PASTE SHEET'!Z1071)</f>
        <v/>
      </c>
      <c s="86" t="str">
        <f>IF('S.D.PASTE SHEET'!AA1071="","",'S.D.PASTE SHEET'!AA1071)</f>
        <v/>
      </c>
      <c s="86" t="str">
        <f>IF('S.D.PASTE SHEET'!AB1071="","",'S.D.PASTE SHEET'!AB1071)</f>
        <v/>
      </c>
      <c s="86" t="str">
        <f>IF('S.D.PASTE SHEET'!AC1071="","",'S.D.PASTE SHEET'!AC1071)</f>
        <v/>
      </c>
      <c s="86" t="str">
        <f>IF('S.D.PASTE SHEET'!AD1071="","",'S.D.PASTE SHEET'!AD1071)</f>
        <v/>
      </c>
      <c s="87"/>
      <c s="88" t="str">
        <f>IF(AK1071="","",IF(AK1071&gt;0,COUNT($AG$2:AG1071),""))</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71" s="88" t="str">
        <f>IF(BC1071="","",IF(BC1071&gt;0,COUNT($AY$2:AY1071),""))</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72" spans="1:66" ht="15.75" customHeight="1">
      <c r="A1072" s="86" t="str">
        <f>IF('S.D.PASTE SHEET'!A1072="","",'S.D.PASTE SHEET'!A1072)</f>
        <v/>
      </c>
      <c s="86" t="str">
        <f>IF('S.D.PASTE SHEET'!B1072="","",'S.D.PASTE SHEET'!B1072)</f>
        <v/>
      </c>
      <c s="86" t="str">
        <f>IF('S.D.PASTE SHEET'!C1072="","",'S.D.PASTE SHEET'!C1072)</f>
        <v/>
      </c>
      <c s="86" t="str">
        <f>IF('S.D.PASTE SHEET'!D1072="","",'S.D.PASTE SHEET'!D1072)</f>
        <v/>
      </c>
      <c s="86" t="str">
        <f>IF('S.D.PASTE SHEET'!E1072="","",'S.D.PASTE SHEET'!E1072)</f>
        <v/>
      </c>
      <c s="86" t="str">
        <f>IF('S.D.PASTE SHEET'!F1072="","",'S.D.PASTE SHEET'!F1072)</f>
        <v/>
      </c>
      <c s="86" t="str">
        <f>IF('S.D.PASTE SHEET'!G1072="","",'S.D.PASTE SHEET'!G1072)</f>
        <v/>
      </c>
      <c s="86" t="str">
        <f>IF('S.D.PASTE SHEET'!H1072="","",'S.D.PASTE SHEET'!H1072)</f>
        <v/>
      </c>
      <c s="86" t="str">
        <f>IF('S.D.PASTE SHEET'!I1072="","",'S.D.PASTE SHEET'!I1072)</f>
        <v/>
      </c>
      <c s="86" t="str">
        <f>IF('S.D.PASTE SHEET'!J1072="","",'S.D.PASTE SHEET'!J1072)</f>
        <v/>
      </c>
      <c s="86" t="str">
        <f>IF('S.D.PASTE SHEET'!K1072="","",'S.D.PASTE SHEET'!K1072)</f>
        <v/>
      </c>
      <c s="86" t="str">
        <f>IF('S.D.PASTE SHEET'!L1072="","",'S.D.PASTE SHEET'!L1072)</f>
        <v/>
      </c>
      <c s="86" t="str">
        <f>IF('S.D.PASTE SHEET'!M1072="","",'S.D.PASTE SHEET'!M1072)</f>
        <v/>
      </c>
      <c s="86" t="str">
        <f>IF('S.D.PASTE SHEET'!N1072="","",'S.D.PASTE SHEET'!N1072)</f>
        <v/>
      </c>
      <c s="86" t="str">
        <f>IF('S.D.PASTE SHEET'!O1072="","",'S.D.PASTE SHEET'!O1072)</f>
        <v/>
      </c>
      <c s="86" t="str">
        <f>IF('S.D.PASTE SHEET'!P1072="","",'S.D.PASTE SHEET'!P1072)</f>
        <v/>
      </c>
      <c s="86" t="str">
        <f>IF('S.D.PASTE SHEET'!Q1072="","",'S.D.PASTE SHEET'!Q1072)</f>
        <v/>
      </c>
      <c s="86" t="str">
        <f>IF('S.D.PASTE SHEET'!R1072="","",'S.D.PASTE SHEET'!R1072)</f>
        <v/>
      </c>
      <c s="86" t="str">
        <f>IF('S.D.PASTE SHEET'!S1072="","",'S.D.PASTE SHEET'!S1072)</f>
        <v/>
      </c>
      <c s="86" t="str">
        <f>IF('S.D.PASTE SHEET'!T1072="","",'S.D.PASTE SHEET'!T1072)</f>
        <v/>
      </c>
      <c s="86" t="str">
        <f>IF('S.D.PASTE SHEET'!U1072="","",'S.D.PASTE SHEET'!U1072)</f>
        <v/>
      </c>
      <c s="86" t="str">
        <f>IF('S.D.PASTE SHEET'!V1072="","",'S.D.PASTE SHEET'!V1072)</f>
        <v/>
      </c>
      <c s="86" t="str">
        <f>IF('S.D.PASTE SHEET'!W1072="","",'S.D.PASTE SHEET'!W1072)</f>
        <v/>
      </c>
      <c s="86" t="str">
        <f>IF('S.D.PASTE SHEET'!X1072="","",'S.D.PASTE SHEET'!X1072)</f>
        <v/>
      </c>
      <c s="86" t="str">
        <f>IF('S.D.PASTE SHEET'!Y1072="","",'S.D.PASTE SHEET'!Y1072)</f>
        <v/>
      </c>
      <c s="86" t="str">
        <f>IF('S.D.PASTE SHEET'!Z1072="","",'S.D.PASTE SHEET'!Z1072)</f>
        <v/>
      </c>
      <c s="86" t="str">
        <f>IF('S.D.PASTE SHEET'!AA1072="","",'S.D.PASTE SHEET'!AA1072)</f>
        <v/>
      </c>
      <c s="86" t="str">
        <f>IF('S.D.PASTE SHEET'!AB1072="","",'S.D.PASTE SHEET'!AB1072)</f>
        <v/>
      </c>
      <c s="86" t="str">
        <f>IF('S.D.PASTE SHEET'!AC1072="","",'S.D.PASTE SHEET'!AC1072)</f>
        <v/>
      </c>
      <c s="86" t="str">
        <f>IF('S.D.PASTE SHEET'!AD1072="","",'S.D.PASTE SHEET'!AD1072)</f>
        <v/>
      </c>
      <c s="87"/>
      <c s="88" t="str">
        <f>IF(AK1072="","",IF(AK1072&gt;0,COUNT($AG$2:AG1072),""))</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72" s="88" t="str">
        <f>IF(BC1072="","",IF(BC1072&gt;0,COUNT($AY$2:AY1072),""))</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73" spans="1:66" ht="15.75" customHeight="1">
      <c r="A1073" s="86" t="str">
        <f>IF('S.D.PASTE SHEET'!A1073="","",'S.D.PASTE SHEET'!A1073)</f>
        <v/>
      </c>
      <c s="86" t="str">
        <f>IF('S.D.PASTE SHEET'!B1073="","",'S.D.PASTE SHEET'!B1073)</f>
        <v/>
      </c>
      <c s="86" t="str">
        <f>IF('S.D.PASTE SHEET'!C1073="","",'S.D.PASTE SHEET'!C1073)</f>
        <v/>
      </c>
      <c s="86" t="str">
        <f>IF('S.D.PASTE SHEET'!D1073="","",'S.D.PASTE SHEET'!D1073)</f>
        <v/>
      </c>
      <c s="86" t="str">
        <f>IF('S.D.PASTE SHEET'!E1073="","",'S.D.PASTE SHEET'!E1073)</f>
        <v/>
      </c>
      <c s="86" t="str">
        <f>IF('S.D.PASTE SHEET'!F1073="","",'S.D.PASTE SHEET'!F1073)</f>
        <v/>
      </c>
      <c s="86" t="str">
        <f>IF('S.D.PASTE SHEET'!G1073="","",'S.D.PASTE SHEET'!G1073)</f>
        <v/>
      </c>
      <c s="86" t="str">
        <f>IF('S.D.PASTE SHEET'!H1073="","",'S.D.PASTE SHEET'!H1073)</f>
        <v/>
      </c>
      <c s="86" t="str">
        <f>IF('S.D.PASTE SHEET'!I1073="","",'S.D.PASTE SHEET'!I1073)</f>
        <v/>
      </c>
      <c s="86" t="str">
        <f>IF('S.D.PASTE SHEET'!J1073="","",'S.D.PASTE SHEET'!J1073)</f>
        <v/>
      </c>
      <c s="86" t="str">
        <f>IF('S.D.PASTE SHEET'!K1073="","",'S.D.PASTE SHEET'!K1073)</f>
        <v/>
      </c>
      <c s="86" t="str">
        <f>IF('S.D.PASTE SHEET'!L1073="","",'S.D.PASTE SHEET'!L1073)</f>
        <v/>
      </c>
      <c s="86" t="str">
        <f>IF('S.D.PASTE SHEET'!M1073="","",'S.D.PASTE SHEET'!M1073)</f>
        <v/>
      </c>
      <c s="86" t="str">
        <f>IF('S.D.PASTE SHEET'!N1073="","",'S.D.PASTE SHEET'!N1073)</f>
        <v/>
      </c>
      <c s="86" t="str">
        <f>IF('S.D.PASTE SHEET'!O1073="","",'S.D.PASTE SHEET'!O1073)</f>
        <v/>
      </c>
      <c s="86" t="str">
        <f>IF('S.D.PASTE SHEET'!P1073="","",'S.D.PASTE SHEET'!P1073)</f>
        <v/>
      </c>
      <c s="86" t="str">
        <f>IF('S.D.PASTE SHEET'!Q1073="","",'S.D.PASTE SHEET'!Q1073)</f>
        <v/>
      </c>
      <c s="86" t="str">
        <f>IF('S.D.PASTE SHEET'!R1073="","",'S.D.PASTE SHEET'!R1073)</f>
        <v/>
      </c>
      <c s="86" t="str">
        <f>IF('S.D.PASTE SHEET'!S1073="","",'S.D.PASTE SHEET'!S1073)</f>
        <v/>
      </c>
      <c s="86" t="str">
        <f>IF('S.D.PASTE SHEET'!T1073="","",'S.D.PASTE SHEET'!T1073)</f>
        <v/>
      </c>
      <c s="86" t="str">
        <f>IF('S.D.PASTE SHEET'!U1073="","",'S.D.PASTE SHEET'!U1073)</f>
        <v/>
      </c>
      <c s="86" t="str">
        <f>IF('S.D.PASTE SHEET'!V1073="","",'S.D.PASTE SHEET'!V1073)</f>
        <v/>
      </c>
      <c s="86" t="str">
        <f>IF('S.D.PASTE SHEET'!W1073="","",'S.D.PASTE SHEET'!W1073)</f>
        <v/>
      </c>
      <c s="86" t="str">
        <f>IF('S.D.PASTE SHEET'!X1073="","",'S.D.PASTE SHEET'!X1073)</f>
        <v/>
      </c>
      <c s="86" t="str">
        <f>IF('S.D.PASTE SHEET'!Y1073="","",'S.D.PASTE SHEET'!Y1073)</f>
        <v/>
      </c>
      <c s="86" t="str">
        <f>IF('S.D.PASTE SHEET'!Z1073="","",'S.D.PASTE SHEET'!Z1073)</f>
        <v/>
      </c>
      <c s="86" t="str">
        <f>IF('S.D.PASTE SHEET'!AA1073="","",'S.D.PASTE SHEET'!AA1073)</f>
        <v/>
      </c>
      <c s="86" t="str">
        <f>IF('S.D.PASTE SHEET'!AB1073="","",'S.D.PASTE SHEET'!AB1073)</f>
        <v/>
      </c>
      <c s="86" t="str">
        <f>IF('S.D.PASTE SHEET'!AC1073="","",'S.D.PASTE SHEET'!AC1073)</f>
        <v/>
      </c>
      <c s="86" t="str">
        <f>IF('S.D.PASTE SHEET'!AD1073="","",'S.D.PASTE SHEET'!AD1073)</f>
        <v/>
      </c>
      <c s="87"/>
      <c s="88" t="str">
        <f>IF(AK1073="","",IF(AK1073&gt;0,COUNT($AG$2:AG1073),""))</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73" s="88" t="str">
        <f>IF(BC1073="","",IF(BC1073&gt;0,COUNT($AY$2:AY1073),""))</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74" spans="1:66" ht="15.75" customHeight="1">
      <c r="A1074" s="86" t="str">
        <f>IF('S.D.PASTE SHEET'!A1074="","",'S.D.PASTE SHEET'!A1074)</f>
        <v/>
      </c>
      <c s="86" t="str">
        <f>IF('S.D.PASTE SHEET'!B1074="","",'S.D.PASTE SHEET'!B1074)</f>
        <v/>
      </c>
      <c s="86" t="str">
        <f>IF('S.D.PASTE SHEET'!C1074="","",'S.D.PASTE SHEET'!C1074)</f>
        <v/>
      </c>
      <c s="86" t="str">
        <f>IF('S.D.PASTE SHEET'!D1074="","",'S.D.PASTE SHEET'!D1074)</f>
        <v/>
      </c>
      <c s="86" t="str">
        <f>IF('S.D.PASTE SHEET'!E1074="","",'S.D.PASTE SHEET'!E1074)</f>
        <v/>
      </c>
      <c s="86" t="str">
        <f>IF('S.D.PASTE SHEET'!F1074="","",'S.D.PASTE SHEET'!F1074)</f>
        <v/>
      </c>
      <c s="86" t="str">
        <f>IF('S.D.PASTE SHEET'!G1074="","",'S.D.PASTE SHEET'!G1074)</f>
        <v/>
      </c>
      <c s="86" t="str">
        <f>IF('S.D.PASTE SHEET'!H1074="","",'S.D.PASTE SHEET'!H1074)</f>
        <v/>
      </c>
      <c s="86" t="str">
        <f>IF('S.D.PASTE SHEET'!I1074="","",'S.D.PASTE SHEET'!I1074)</f>
        <v/>
      </c>
      <c s="86" t="str">
        <f>IF('S.D.PASTE SHEET'!J1074="","",'S.D.PASTE SHEET'!J1074)</f>
        <v/>
      </c>
      <c s="86" t="str">
        <f>IF('S.D.PASTE SHEET'!K1074="","",'S.D.PASTE SHEET'!K1074)</f>
        <v/>
      </c>
      <c s="86" t="str">
        <f>IF('S.D.PASTE SHEET'!L1074="","",'S.D.PASTE SHEET'!L1074)</f>
        <v/>
      </c>
      <c s="86" t="str">
        <f>IF('S.D.PASTE SHEET'!M1074="","",'S.D.PASTE SHEET'!M1074)</f>
        <v/>
      </c>
      <c s="86" t="str">
        <f>IF('S.D.PASTE SHEET'!N1074="","",'S.D.PASTE SHEET'!N1074)</f>
        <v/>
      </c>
      <c s="86" t="str">
        <f>IF('S.D.PASTE SHEET'!O1074="","",'S.D.PASTE SHEET'!O1074)</f>
        <v/>
      </c>
      <c s="86" t="str">
        <f>IF('S.D.PASTE SHEET'!P1074="","",'S.D.PASTE SHEET'!P1074)</f>
        <v/>
      </c>
      <c s="86" t="str">
        <f>IF('S.D.PASTE SHEET'!Q1074="","",'S.D.PASTE SHEET'!Q1074)</f>
        <v/>
      </c>
      <c s="86" t="str">
        <f>IF('S.D.PASTE SHEET'!R1074="","",'S.D.PASTE SHEET'!R1074)</f>
        <v/>
      </c>
      <c s="86" t="str">
        <f>IF('S.D.PASTE SHEET'!S1074="","",'S.D.PASTE SHEET'!S1074)</f>
        <v/>
      </c>
      <c s="86" t="str">
        <f>IF('S.D.PASTE SHEET'!T1074="","",'S.D.PASTE SHEET'!T1074)</f>
        <v/>
      </c>
      <c s="86" t="str">
        <f>IF('S.D.PASTE SHEET'!U1074="","",'S.D.PASTE SHEET'!U1074)</f>
        <v/>
      </c>
      <c s="86" t="str">
        <f>IF('S.D.PASTE SHEET'!V1074="","",'S.D.PASTE SHEET'!V1074)</f>
        <v/>
      </c>
      <c s="86" t="str">
        <f>IF('S.D.PASTE SHEET'!W1074="","",'S.D.PASTE SHEET'!W1074)</f>
        <v/>
      </c>
      <c s="86" t="str">
        <f>IF('S.D.PASTE SHEET'!X1074="","",'S.D.PASTE SHEET'!X1074)</f>
        <v/>
      </c>
      <c s="86" t="str">
        <f>IF('S.D.PASTE SHEET'!Y1074="","",'S.D.PASTE SHEET'!Y1074)</f>
        <v/>
      </c>
      <c s="86" t="str">
        <f>IF('S.D.PASTE SHEET'!Z1074="","",'S.D.PASTE SHEET'!Z1074)</f>
        <v/>
      </c>
      <c s="86" t="str">
        <f>IF('S.D.PASTE SHEET'!AA1074="","",'S.D.PASTE SHEET'!AA1074)</f>
        <v/>
      </c>
      <c s="86" t="str">
        <f>IF('S.D.PASTE SHEET'!AB1074="","",'S.D.PASTE SHEET'!AB1074)</f>
        <v/>
      </c>
      <c s="86" t="str">
        <f>IF('S.D.PASTE SHEET'!AC1074="","",'S.D.PASTE SHEET'!AC1074)</f>
        <v/>
      </c>
      <c s="86" t="str">
        <f>IF('S.D.PASTE SHEET'!AD1074="","",'S.D.PASTE SHEET'!AD1074)</f>
        <v/>
      </c>
      <c s="87"/>
      <c s="88" t="str">
        <f>IF(AK1074="","",IF(AK1074&gt;0,COUNT($AG$2:AG1074),""))</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74" s="88" t="str">
        <f>IF(BC1074="","",IF(BC1074&gt;0,COUNT($AY$2:AY1074),""))</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75" spans="1:66" ht="15.75" customHeight="1">
      <c r="A1075" s="86" t="str">
        <f>IF('S.D.PASTE SHEET'!A1075="","",'S.D.PASTE SHEET'!A1075)</f>
        <v/>
      </c>
      <c s="86" t="str">
        <f>IF('S.D.PASTE SHEET'!B1075="","",'S.D.PASTE SHEET'!B1075)</f>
        <v/>
      </c>
      <c s="86" t="str">
        <f>IF('S.D.PASTE SHEET'!C1075="","",'S.D.PASTE SHEET'!C1075)</f>
        <v/>
      </c>
      <c s="86" t="str">
        <f>IF('S.D.PASTE SHEET'!D1075="","",'S.D.PASTE SHEET'!D1075)</f>
        <v/>
      </c>
      <c s="86" t="str">
        <f>IF('S.D.PASTE SHEET'!E1075="","",'S.D.PASTE SHEET'!E1075)</f>
        <v/>
      </c>
      <c s="86" t="str">
        <f>IF('S.D.PASTE SHEET'!F1075="","",'S.D.PASTE SHEET'!F1075)</f>
        <v/>
      </c>
      <c s="86" t="str">
        <f>IF('S.D.PASTE SHEET'!G1075="","",'S.D.PASTE SHEET'!G1075)</f>
        <v/>
      </c>
      <c s="86" t="str">
        <f>IF('S.D.PASTE SHEET'!H1075="","",'S.D.PASTE SHEET'!H1075)</f>
        <v/>
      </c>
      <c s="86" t="str">
        <f>IF('S.D.PASTE SHEET'!I1075="","",'S.D.PASTE SHEET'!I1075)</f>
        <v/>
      </c>
      <c s="86" t="str">
        <f>IF('S.D.PASTE SHEET'!J1075="","",'S.D.PASTE SHEET'!J1075)</f>
        <v/>
      </c>
      <c s="86" t="str">
        <f>IF('S.D.PASTE SHEET'!K1075="","",'S.D.PASTE SHEET'!K1075)</f>
        <v/>
      </c>
      <c s="86" t="str">
        <f>IF('S.D.PASTE SHEET'!L1075="","",'S.D.PASTE SHEET'!L1075)</f>
        <v/>
      </c>
      <c s="86" t="str">
        <f>IF('S.D.PASTE SHEET'!M1075="","",'S.D.PASTE SHEET'!M1075)</f>
        <v/>
      </c>
      <c s="86" t="str">
        <f>IF('S.D.PASTE SHEET'!N1075="","",'S.D.PASTE SHEET'!N1075)</f>
        <v/>
      </c>
      <c s="86" t="str">
        <f>IF('S.D.PASTE SHEET'!O1075="","",'S.D.PASTE SHEET'!O1075)</f>
        <v/>
      </c>
      <c s="86" t="str">
        <f>IF('S.D.PASTE SHEET'!P1075="","",'S.D.PASTE SHEET'!P1075)</f>
        <v/>
      </c>
      <c s="86" t="str">
        <f>IF('S.D.PASTE SHEET'!Q1075="","",'S.D.PASTE SHEET'!Q1075)</f>
        <v/>
      </c>
      <c s="86" t="str">
        <f>IF('S.D.PASTE SHEET'!R1075="","",'S.D.PASTE SHEET'!R1075)</f>
        <v/>
      </c>
      <c s="86" t="str">
        <f>IF('S.D.PASTE SHEET'!S1075="","",'S.D.PASTE SHEET'!S1075)</f>
        <v/>
      </c>
      <c s="86" t="str">
        <f>IF('S.D.PASTE SHEET'!T1075="","",'S.D.PASTE SHEET'!T1075)</f>
        <v/>
      </c>
      <c s="86" t="str">
        <f>IF('S.D.PASTE SHEET'!U1075="","",'S.D.PASTE SHEET'!U1075)</f>
        <v/>
      </c>
      <c s="86" t="str">
        <f>IF('S.D.PASTE SHEET'!V1075="","",'S.D.PASTE SHEET'!V1075)</f>
        <v/>
      </c>
      <c s="86" t="str">
        <f>IF('S.D.PASTE SHEET'!W1075="","",'S.D.PASTE SHEET'!W1075)</f>
        <v/>
      </c>
      <c s="86" t="str">
        <f>IF('S.D.PASTE SHEET'!X1075="","",'S.D.PASTE SHEET'!X1075)</f>
        <v/>
      </c>
      <c s="86" t="str">
        <f>IF('S.D.PASTE SHEET'!Y1075="","",'S.D.PASTE SHEET'!Y1075)</f>
        <v/>
      </c>
      <c s="86" t="str">
        <f>IF('S.D.PASTE SHEET'!Z1075="","",'S.D.PASTE SHEET'!Z1075)</f>
        <v/>
      </c>
      <c s="86" t="str">
        <f>IF('S.D.PASTE SHEET'!AA1075="","",'S.D.PASTE SHEET'!AA1075)</f>
        <v/>
      </c>
      <c s="86" t="str">
        <f>IF('S.D.PASTE SHEET'!AB1075="","",'S.D.PASTE SHEET'!AB1075)</f>
        <v/>
      </c>
      <c s="86" t="str">
        <f>IF('S.D.PASTE SHEET'!AC1075="","",'S.D.PASTE SHEET'!AC1075)</f>
        <v/>
      </c>
      <c s="86" t="str">
        <f>IF('S.D.PASTE SHEET'!AD1075="","",'S.D.PASTE SHEET'!AD1075)</f>
        <v/>
      </c>
      <c s="87"/>
      <c s="88" t="str">
        <f>IF(AK1075="","",IF(AK1075&gt;0,COUNT($AG$2:AG1075),""))</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75" s="88" t="str">
        <f>IF(BC1075="","",IF(BC1075&gt;0,COUNT($AY$2:AY1075),""))</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76" spans="1:66" ht="15.75" customHeight="1">
      <c r="A1076" s="86" t="str">
        <f>IF('S.D.PASTE SHEET'!A1076="","",'S.D.PASTE SHEET'!A1076)</f>
        <v/>
      </c>
      <c s="86" t="str">
        <f>IF('S.D.PASTE SHEET'!B1076="","",'S.D.PASTE SHEET'!B1076)</f>
        <v/>
      </c>
      <c s="86" t="str">
        <f>IF('S.D.PASTE SHEET'!C1076="","",'S.D.PASTE SHEET'!C1076)</f>
        <v/>
      </c>
      <c s="86" t="str">
        <f>IF('S.D.PASTE SHEET'!D1076="","",'S.D.PASTE SHEET'!D1076)</f>
        <v/>
      </c>
      <c s="86" t="str">
        <f>IF('S.D.PASTE SHEET'!E1076="","",'S.D.PASTE SHEET'!E1076)</f>
        <v/>
      </c>
      <c s="86" t="str">
        <f>IF('S.D.PASTE SHEET'!F1076="","",'S.D.PASTE SHEET'!F1076)</f>
        <v/>
      </c>
      <c s="86" t="str">
        <f>IF('S.D.PASTE SHEET'!G1076="","",'S.D.PASTE SHEET'!G1076)</f>
        <v/>
      </c>
      <c s="86" t="str">
        <f>IF('S.D.PASTE SHEET'!H1076="","",'S.D.PASTE SHEET'!H1076)</f>
        <v/>
      </c>
      <c s="86" t="str">
        <f>IF('S.D.PASTE SHEET'!I1076="","",'S.D.PASTE SHEET'!I1076)</f>
        <v/>
      </c>
      <c s="86" t="str">
        <f>IF('S.D.PASTE SHEET'!J1076="","",'S.D.PASTE SHEET'!J1076)</f>
        <v/>
      </c>
      <c s="86" t="str">
        <f>IF('S.D.PASTE SHEET'!K1076="","",'S.D.PASTE SHEET'!K1076)</f>
        <v/>
      </c>
      <c s="86" t="str">
        <f>IF('S.D.PASTE SHEET'!L1076="","",'S.D.PASTE SHEET'!L1076)</f>
        <v/>
      </c>
      <c s="86" t="str">
        <f>IF('S.D.PASTE SHEET'!M1076="","",'S.D.PASTE SHEET'!M1076)</f>
        <v/>
      </c>
      <c s="86" t="str">
        <f>IF('S.D.PASTE SHEET'!N1076="","",'S.D.PASTE SHEET'!N1076)</f>
        <v/>
      </c>
      <c s="86" t="str">
        <f>IF('S.D.PASTE SHEET'!O1076="","",'S.D.PASTE SHEET'!O1076)</f>
        <v/>
      </c>
      <c s="86" t="str">
        <f>IF('S.D.PASTE SHEET'!P1076="","",'S.D.PASTE SHEET'!P1076)</f>
        <v/>
      </c>
      <c s="86" t="str">
        <f>IF('S.D.PASTE SHEET'!Q1076="","",'S.D.PASTE SHEET'!Q1076)</f>
        <v/>
      </c>
      <c s="86" t="str">
        <f>IF('S.D.PASTE SHEET'!R1076="","",'S.D.PASTE SHEET'!R1076)</f>
        <v/>
      </c>
      <c s="86" t="str">
        <f>IF('S.D.PASTE SHEET'!S1076="","",'S.D.PASTE SHEET'!S1076)</f>
        <v/>
      </c>
      <c s="86" t="str">
        <f>IF('S.D.PASTE SHEET'!T1076="","",'S.D.PASTE SHEET'!T1076)</f>
        <v/>
      </c>
      <c s="86" t="str">
        <f>IF('S.D.PASTE SHEET'!U1076="","",'S.D.PASTE SHEET'!U1076)</f>
        <v/>
      </c>
      <c s="86" t="str">
        <f>IF('S.D.PASTE SHEET'!V1076="","",'S.D.PASTE SHEET'!V1076)</f>
        <v/>
      </c>
      <c s="86" t="str">
        <f>IF('S.D.PASTE SHEET'!W1076="","",'S.D.PASTE SHEET'!W1076)</f>
        <v/>
      </c>
      <c s="86" t="str">
        <f>IF('S.D.PASTE SHEET'!X1076="","",'S.D.PASTE SHEET'!X1076)</f>
        <v/>
      </c>
      <c s="86" t="str">
        <f>IF('S.D.PASTE SHEET'!Y1076="","",'S.D.PASTE SHEET'!Y1076)</f>
        <v/>
      </c>
      <c s="86" t="str">
        <f>IF('S.D.PASTE SHEET'!Z1076="","",'S.D.PASTE SHEET'!Z1076)</f>
        <v/>
      </c>
      <c s="86" t="str">
        <f>IF('S.D.PASTE SHEET'!AA1076="","",'S.D.PASTE SHEET'!AA1076)</f>
        <v/>
      </c>
      <c s="86" t="str">
        <f>IF('S.D.PASTE SHEET'!AB1076="","",'S.D.PASTE SHEET'!AB1076)</f>
        <v/>
      </c>
      <c s="86" t="str">
        <f>IF('S.D.PASTE SHEET'!AC1076="","",'S.D.PASTE SHEET'!AC1076)</f>
        <v/>
      </c>
      <c s="86" t="str">
        <f>IF('S.D.PASTE SHEET'!AD1076="","",'S.D.PASTE SHEET'!AD1076)</f>
        <v/>
      </c>
      <c s="87"/>
      <c s="88" t="str">
        <f>IF(AK1076="","",IF(AK1076&gt;0,COUNT($AG$2:AG1076),""))</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76" s="88" t="str">
        <f>IF(BC1076="","",IF(BC1076&gt;0,COUNT($AY$2:AY1076),""))</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77" spans="1:66" ht="15.75" customHeight="1">
      <c r="A1077" s="86" t="str">
        <f>IF('S.D.PASTE SHEET'!A1077="","",'S.D.PASTE SHEET'!A1077)</f>
        <v/>
      </c>
      <c s="86" t="str">
        <f>IF('S.D.PASTE SHEET'!B1077="","",'S.D.PASTE SHEET'!B1077)</f>
        <v/>
      </c>
      <c s="86" t="str">
        <f>IF('S.D.PASTE SHEET'!C1077="","",'S.D.PASTE SHEET'!C1077)</f>
        <v/>
      </c>
      <c s="86" t="str">
        <f>IF('S.D.PASTE SHEET'!D1077="","",'S.D.PASTE SHEET'!D1077)</f>
        <v/>
      </c>
      <c s="86" t="str">
        <f>IF('S.D.PASTE SHEET'!E1077="","",'S.D.PASTE SHEET'!E1077)</f>
        <v/>
      </c>
      <c s="86" t="str">
        <f>IF('S.D.PASTE SHEET'!F1077="","",'S.D.PASTE SHEET'!F1077)</f>
        <v/>
      </c>
      <c s="86" t="str">
        <f>IF('S.D.PASTE SHEET'!G1077="","",'S.D.PASTE SHEET'!G1077)</f>
        <v/>
      </c>
      <c s="86" t="str">
        <f>IF('S.D.PASTE SHEET'!H1077="","",'S.D.PASTE SHEET'!H1077)</f>
        <v/>
      </c>
      <c s="86" t="str">
        <f>IF('S.D.PASTE SHEET'!I1077="","",'S.D.PASTE SHEET'!I1077)</f>
        <v/>
      </c>
      <c s="86" t="str">
        <f>IF('S.D.PASTE SHEET'!J1077="","",'S.D.PASTE SHEET'!J1077)</f>
        <v/>
      </c>
      <c s="86" t="str">
        <f>IF('S.D.PASTE SHEET'!K1077="","",'S.D.PASTE SHEET'!K1077)</f>
        <v/>
      </c>
      <c s="86" t="str">
        <f>IF('S.D.PASTE SHEET'!L1077="","",'S.D.PASTE SHEET'!L1077)</f>
        <v/>
      </c>
      <c s="86" t="str">
        <f>IF('S.D.PASTE SHEET'!M1077="","",'S.D.PASTE SHEET'!M1077)</f>
        <v/>
      </c>
      <c s="86" t="str">
        <f>IF('S.D.PASTE SHEET'!N1077="","",'S.D.PASTE SHEET'!N1077)</f>
        <v/>
      </c>
      <c s="86" t="str">
        <f>IF('S.D.PASTE SHEET'!O1077="","",'S.D.PASTE SHEET'!O1077)</f>
        <v/>
      </c>
      <c s="86" t="str">
        <f>IF('S.D.PASTE SHEET'!P1077="","",'S.D.PASTE SHEET'!P1077)</f>
        <v/>
      </c>
      <c s="86" t="str">
        <f>IF('S.D.PASTE SHEET'!Q1077="","",'S.D.PASTE SHEET'!Q1077)</f>
        <v/>
      </c>
      <c s="86" t="str">
        <f>IF('S.D.PASTE SHEET'!R1077="","",'S.D.PASTE SHEET'!R1077)</f>
        <v/>
      </c>
      <c s="86" t="str">
        <f>IF('S.D.PASTE SHEET'!S1077="","",'S.D.PASTE SHEET'!S1077)</f>
        <v/>
      </c>
      <c s="86" t="str">
        <f>IF('S.D.PASTE SHEET'!T1077="","",'S.D.PASTE SHEET'!T1077)</f>
        <v/>
      </c>
      <c s="86" t="str">
        <f>IF('S.D.PASTE SHEET'!U1077="","",'S.D.PASTE SHEET'!U1077)</f>
        <v/>
      </c>
      <c s="86" t="str">
        <f>IF('S.D.PASTE SHEET'!V1077="","",'S.D.PASTE SHEET'!V1077)</f>
        <v/>
      </c>
      <c s="86" t="str">
        <f>IF('S.D.PASTE SHEET'!W1077="","",'S.D.PASTE SHEET'!W1077)</f>
        <v/>
      </c>
      <c s="86" t="str">
        <f>IF('S.D.PASTE SHEET'!X1077="","",'S.D.PASTE SHEET'!X1077)</f>
        <v/>
      </c>
      <c s="86" t="str">
        <f>IF('S.D.PASTE SHEET'!Y1077="","",'S.D.PASTE SHEET'!Y1077)</f>
        <v/>
      </c>
      <c s="86" t="str">
        <f>IF('S.D.PASTE SHEET'!Z1077="","",'S.D.PASTE SHEET'!Z1077)</f>
        <v/>
      </c>
      <c s="86" t="str">
        <f>IF('S.D.PASTE SHEET'!AA1077="","",'S.D.PASTE SHEET'!AA1077)</f>
        <v/>
      </c>
      <c s="86" t="str">
        <f>IF('S.D.PASTE SHEET'!AB1077="","",'S.D.PASTE SHEET'!AB1077)</f>
        <v/>
      </c>
      <c s="86" t="str">
        <f>IF('S.D.PASTE SHEET'!AC1077="","",'S.D.PASTE SHEET'!AC1077)</f>
        <v/>
      </c>
      <c s="86" t="str">
        <f>IF('S.D.PASTE SHEET'!AD1077="","",'S.D.PASTE SHEET'!AD1077)</f>
        <v/>
      </c>
      <c s="87"/>
      <c s="88" t="str">
        <f>IF(AK1077="","",IF(AK1077&gt;0,COUNT($AG$2:AG1077),""))</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77" s="88" t="str">
        <f>IF(BC1077="","",IF(BC1077&gt;0,COUNT($AY$2:AY1077),""))</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78" spans="1:66" ht="15.75" customHeight="1">
      <c r="A1078" s="86" t="str">
        <f>IF('S.D.PASTE SHEET'!A1078="","",'S.D.PASTE SHEET'!A1078)</f>
        <v/>
      </c>
      <c s="86" t="str">
        <f>IF('S.D.PASTE SHEET'!B1078="","",'S.D.PASTE SHEET'!B1078)</f>
        <v/>
      </c>
      <c s="86" t="str">
        <f>IF('S.D.PASTE SHEET'!C1078="","",'S.D.PASTE SHEET'!C1078)</f>
        <v/>
      </c>
      <c s="86" t="str">
        <f>IF('S.D.PASTE SHEET'!D1078="","",'S.D.PASTE SHEET'!D1078)</f>
        <v/>
      </c>
      <c s="86" t="str">
        <f>IF('S.D.PASTE SHEET'!E1078="","",'S.D.PASTE SHEET'!E1078)</f>
        <v/>
      </c>
      <c s="86" t="str">
        <f>IF('S.D.PASTE SHEET'!F1078="","",'S.D.PASTE SHEET'!F1078)</f>
        <v/>
      </c>
      <c s="86" t="str">
        <f>IF('S.D.PASTE SHEET'!G1078="","",'S.D.PASTE SHEET'!G1078)</f>
        <v/>
      </c>
      <c s="86" t="str">
        <f>IF('S.D.PASTE SHEET'!H1078="","",'S.D.PASTE SHEET'!H1078)</f>
        <v/>
      </c>
      <c s="86" t="str">
        <f>IF('S.D.PASTE SHEET'!I1078="","",'S.D.PASTE SHEET'!I1078)</f>
        <v/>
      </c>
      <c s="86" t="str">
        <f>IF('S.D.PASTE SHEET'!J1078="","",'S.D.PASTE SHEET'!J1078)</f>
        <v/>
      </c>
      <c s="86" t="str">
        <f>IF('S.D.PASTE SHEET'!K1078="","",'S.D.PASTE SHEET'!K1078)</f>
        <v/>
      </c>
      <c s="86" t="str">
        <f>IF('S.D.PASTE SHEET'!L1078="","",'S.D.PASTE SHEET'!L1078)</f>
        <v/>
      </c>
      <c s="86" t="str">
        <f>IF('S.D.PASTE SHEET'!M1078="","",'S.D.PASTE SHEET'!M1078)</f>
        <v/>
      </c>
      <c s="86" t="str">
        <f>IF('S.D.PASTE SHEET'!N1078="","",'S.D.PASTE SHEET'!N1078)</f>
        <v/>
      </c>
      <c s="86" t="str">
        <f>IF('S.D.PASTE SHEET'!O1078="","",'S.D.PASTE SHEET'!O1078)</f>
        <v/>
      </c>
      <c s="86" t="str">
        <f>IF('S.D.PASTE SHEET'!P1078="","",'S.D.PASTE SHEET'!P1078)</f>
        <v/>
      </c>
      <c s="86" t="str">
        <f>IF('S.D.PASTE SHEET'!Q1078="","",'S.D.PASTE SHEET'!Q1078)</f>
        <v/>
      </c>
      <c s="86" t="str">
        <f>IF('S.D.PASTE SHEET'!R1078="","",'S.D.PASTE SHEET'!R1078)</f>
        <v/>
      </c>
      <c s="86" t="str">
        <f>IF('S.D.PASTE SHEET'!S1078="","",'S.D.PASTE SHEET'!S1078)</f>
        <v/>
      </c>
      <c s="86" t="str">
        <f>IF('S.D.PASTE SHEET'!T1078="","",'S.D.PASTE SHEET'!T1078)</f>
        <v/>
      </c>
      <c s="86" t="str">
        <f>IF('S.D.PASTE SHEET'!U1078="","",'S.D.PASTE SHEET'!U1078)</f>
        <v/>
      </c>
      <c s="86" t="str">
        <f>IF('S.D.PASTE SHEET'!V1078="","",'S.D.PASTE SHEET'!V1078)</f>
        <v/>
      </c>
      <c s="86" t="str">
        <f>IF('S.D.PASTE SHEET'!W1078="","",'S.D.PASTE SHEET'!W1078)</f>
        <v/>
      </c>
      <c s="86" t="str">
        <f>IF('S.D.PASTE SHEET'!X1078="","",'S.D.PASTE SHEET'!X1078)</f>
        <v/>
      </c>
      <c s="86" t="str">
        <f>IF('S.D.PASTE SHEET'!Y1078="","",'S.D.PASTE SHEET'!Y1078)</f>
        <v/>
      </c>
      <c s="86" t="str">
        <f>IF('S.D.PASTE SHEET'!Z1078="","",'S.D.PASTE SHEET'!Z1078)</f>
        <v/>
      </c>
      <c s="86" t="str">
        <f>IF('S.D.PASTE SHEET'!AA1078="","",'S.D.PASTE SHEET'!AA1078)</f>
        <v/>
      </c>
      <c s="86" t="str">
        <f>IF('S.D.PASTE SHEET'!AB1078="","",'S.D.PASTE SHEET'!AB1078)</f>
        <v/>
      </c>
      <c s="86" t="str">
        <f>IF('S.D.PASTE SHEET'!AC1078="","",'S.D.PASTE SHEET'!AC1078)</f>
        <v/>
      </c>
      <c s="86" t="str">
        <f>IF('S.D.PASTE SHEET'!AD1078="","",'S.D.PASTE SHEET'!AD1078)</f>
        <v/>
      </c>
      <c s="87"/>
      <c s="88" t="str">
        <f>IF(AK1078="","",IF(AK1078&gt;0,COUNT($AG$2:AG1078),""))</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78" s="88" t="str">
        <f>IF(BC1078="","",IF(BC1078&gt;0,COUNT($AY$2:AY1078),""))</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79" spans="1:66" ht="15.75" customHeight="1">
      <c r="A1079" s="86" t="str">
        <f>IF('S.D.PASTE SHEET'!A1079="","",'S.D.PASTE SHEET'!A1079)</f>
        <v/>
      </c>
      <c s="86" t="str">
        <f>IF('S.D.PASTE SHEET'!B1079="","",'S.D.PASTE SHEET'!B1079)</f>
        <v/>
      </c>
      <c s="86" t="str">
        <f>IF('S.D.PASTE SHEET'!C1079="","",'S.D.PASTE SHEET'!C1079)</f>
        <v/>
      </c>
      <c s="86" t="str">
        <f>IF('S.D.PASTE SHEET'!D1079="","",'S.D.PASTE SHEET'!D1079)</f>
        <v/>
      </c>
      <c s="86" t="str">
        <f>IF('S.D.PASTE SHEET'!E1079="","",'S.D.PASTE SHEET'!E1079)</f>
        <v/>
      </c>
      <c s="86" t="str">
        <f>IF('S.D.PASTE SHEET'!F1079="","",'S.D.PASTE SHEET'!F1079)</f>
        <v/>
      </c>
      <c s="86" t="str">
        <f>IF('S.D.PASTE SHEET'!G1079="","",'S.D.PASTE SHEET'!G1079)</f>
        <v/>
      </c>
      <c s="86" t="str">
        <f>IF('S.D.PASTE SHEET'!H1079="","",'S.D.PASTE SHEET'!H1079)</f>
        <v/>
      </c>
      <c s="86" t="str">
        <f>IF('S.D.PASTE SHEET'!I1079="","",'S.D.PASTE SHEET'!I1079)</f>
        <v/>
      </c>
      <c s="86" t="str">
        <f>IF('S.D.PASTE SHEET'!J1079="","",'S.D.PASTE SHEET'!J1079)</f>
        <v/>
      </c>
      <c s="86" t="str">
        <f>IF('S.D.PASTE SHEET'!K1079="","",'S.D.PASTE SHEET'!K1079)</f>
        <v/>
      </c>
      <c s="86" t="str">
        <f>IF('S.D.PASTE SHEET'!L1079="","",'S.D.PASTE SHEET'!L1079)</f>
        <v/>
      </c>
      <c s="86" t="str">
        <f>IF('S.D.PASTE SHEET'!M1079="","",'S.D.PASTE SHEET'!M1079)</f>
        <v/>
      </c>
      <c s="86" t="str">
        <f>IF('S.D.PASTE SHEET'!N1079="","",'S.D.PASTE SHEET'!N1079)</f>
        <v/>
      </c>
      <c s="86" t="str">
        <f>IF('S.D.PASTE SHEET'!O1079="","",'S.D.PASTE SHEET'!O1079)</f>
        <v/>
      </c>
      <c s="86" t="str">
        <f>IF('S.D.PASTE SHEET'!P1079="","",'S.D.PASTE SHEET'!P1079)</f>
        <v/>
      </c>
      <c s="86" t="str">
        <f>IF('S.D.PASTE SHEET'!Q1079="","",'S.D.PASTE SHEET'!Q1079)</f>
        <v/>
      </c>
      <c s="86" t="str">
        <f>IF('S.D.PASTE SHEET'!R1079="","",'S.D.PASTE SHEET'!R1079)</f>
        <v/>
      </c>
      <c s="86" t="str">
        <f>IF('S.D.PASTE SHEET'!S1079="","",'S.D.PASTE SHEET'!S1079)</f>
        <v/>
      </c>
      <c s="86" t="str">
        <f>IF('S.D.PASTE SHEET'!T1079="","",'S.D.PASTE SHEET'!T1079)</f>
        <v/>
      </c>
      <c s="86" t="str">
        <f>IF('S.D.PASTE SHEET'!U1079="","",'S.D.PASTE SHEET'!U1079)</f>
        <v/>
      </c>
      <c s="86" t="str">
        <f>IF('S.D.PASTE SHEET'!V1079="","",'S.D.PASTE SHEET'!V1079)</f>
        <v/>
      </c>
      <c s="86" t="str">
        <f>IF('S.D.PASTE SHEET'!W1079="","",'S.D.PASTE SHEET'!W1079)</f>
        <v/>
      </c>
      <c s="86" t="str">
        <f>IF('S.D.PASTE SHEET'!X1079="","",'S.D.PASTE SHEET'!X1079)</f>
        <v/>
      </c>
      <c s="86" t="str">
        <f>IF('S.D.PASTE SHEET'!Y1079="","",'S.D.PASTE SHEET'!Y1079)</f>
        <v/>
      </c>
      <c s="86" t="str">
        <f>IF('S.D.PASTE SHEET'!Z1079="","",'S.D.PASTE SHEET'!Z1079)</f>
        <v/>
      </c>
      <c s="86" t="str">
        <f>IF('S.D.PASTE SHEET'!AA1079="","",'S.D.PASTE SHEET'!AA1079)</f>
        <v/>
      </c>
      <c s="86" t="str">
        <f>IF('S.D.PASTE SHEET'!AB1079="","",'S.D.PASTE SHEET'!AB1079)</f>
        <v/>
      </c>
      <c s="86" t="str">
        <f>IF('S.D.PASTE SHEET'!AC1079="","",'S.D.PASTE SHEET'!AC1079)</f>
        <v/>
      </c>
      <c s="86" t="str">
        <f>IF('S.D.PASTE SHEET'!AD1079="","",'S.D.PASTE SHEET'!AD1079)</f>
        <v/>
      </c>
      <c s="87"/>
      <c s="88" t="str">
        <f>IF(AK1079="","",IF(AK1079&gt;0,COUNT($AG$2:AG1079),""))</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79" s="88" t="str">
        <f>IF(BC1079="","",IF(BC1079&gt;0,COUNT($AY$2:AY1079),""))</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80" spans="1:66" ht="15.75" customHeight="1">
      <c r="A1080" s="86" t="str">
        <f>IF('S.D.PASTE SHEET'!A1080="","",'S.D.PASTE SHEET'!A1080)</f>
        <v/>
      </c>
      <c s="86" t="str">
        <f>IF('S.D.PASTE SHEET'!B1080="","",'S.D.PASTE SHEET'!B1080)</f>
        <v/>
      </c>
      <c s="86" t="str">
        <f>IF('S.D.PASTE SHEET'!C1080="","",'S.D.PASTE SHEET'!C1080)</f>
        <v/>
      </c>
      <c s="86" t="str">
        <f>IF('S.D.PASTE SHEET'!D1080="","",'S.D.PASTE SHEET'!D1080)</f>
        <v/>
      </c>
      <c s="86" t="str">
        <f>IF('S.D.PASTE SHEET'!E1080="","",'S.D.PASTE SHEET'!E1080)</f>
        <v/>
      </c>
      <c s="86" t="str">
        <f>IF('S.D.PASTE SHEET'!F1080="","",'S.D.PASTE SHEET'!F1080)</f>
        <v/>
      </c>
      <c s="86" t="str">
        <f>IF('S.D.PASTE SHEET'!G1080="","",'S.D.PASTE SHEET'!G1080)</f>
        <v/>
      </c>
      <c s="86" t="str">
        <f>IF('S.D.PASTE SHEET'!H1080="","",'S.D.PASTE SHEET'!H1080)</f>
        <v/>
      </c>
      <c s="86" t="str">
        <f>IF('S.D.PASTE SHEET'!I1080="","",'S.D.PASTE SHEET'!I1080)</f>
        <v/>
      </c>
      <c s="86" t="str">
        <f>IF('S.D.PASTE SHEET'!J1080="","",'S.D.PASTE SHEET'!J1080)</f>
        <v/>
      </c>
      <c s="86" t="str">
        <f>IF('S.D.PASTE SHEET'!K1080="","",'S.D.PASTE SHEET'!K1080)</f>
        <v/>
      </c>
      <c s="86" t="str">
        <f>IF('S.D.PASTE SHEET'!L1080="","",'S.D.PASTE SHEET'!L1080)</f>
        <v/>
      </c>
      <c s="86" t="str">
        <f>IF('S.D.PASTE SHEET'!M1080="","",'S.D.PASTE SHEET'!M1080)</f>
        <v/>
      </c>
      <c s="86" t="str">
        <f>IF('S.D.PASTE SHEET'!N1080="","",'S.D.PASTE SHEET'!N1080)</f>
        <v/>
      </c>
      <c s="86" t="str">
        <f>IF('S.D.PASTE SHEET'!O1080="","",'S.D.PASTE SHEET'!O1080)</f>
        <v/>
      </c>
      <c s="86" t="str">
        <f>IF('S.D.PASTE SHEET'!P1080="","",'S.D.PASTE SHEET'!P1080)</f>
        <v/>
      </c>
      <c s="86" t="str">
        <f>IF('S.D.PASTE SHEET'!Q1080="","",'S.D.PASTE SHEET'!Q1080)</f>
        <v/>
      </c>
      <c s="86" t="str">
        <f>IF('S.D.PASTE SHEET'!R1080="","",'S.D.PASTE SHEET'!R1080)</f>
        <v/>
      </c>
      <c s="86" t="str">
        <f>IF('S.D.PASTE SHEET'!S1080="","",'S.D.PASTE SHEET'!S1080)</f>
        <v/>
      </c>
      <c s="86" t="str">
        <f>IF('S.D.PASTE SHEET'!T1080="","",'S.D.PASTE SHEET'!T1080)</f>
        <v/>
      </c>
      <c s="86" t="str">
        <f>IF('S.D.PASTE SHEET'!U1080="","",'S.D.PASTE SHEET'!U1080)</f>
        <v/>
      </c>
      <c s="86" t="str">
        <f>IF('S.D.PASTE SHEET'!V1080="","",'S.D.PASTE SHEET'!V1080)</f>
        <v/>
      </c>
      <c s="86" t="str">
        <f>IF('S.D.PASTE SHEET'!W1080="","",'S.D.PASTE SHEET'!W1080)</f>
        <v/>
      </c>
      <c s="86" t="str">
        <f>IF('S.D.PASTE SHEET'!X1080="","",'S.D.PASTE SHEET'!X1080)</f>
        <v/>
      </c>
      <c s="86" t="str">
        <f>IF('S.D.PASTE SHEET'!Y1080="","",'S.D.PASTE SHEET'!Y1080)</f>
        <v/>
      </c>
      <c s="86" t="str">
        <f>IF('S.D.PASTE SHEET'!Z1080="","",'S.D.PASTE SHEET'!Z1080)</f>
        <v/>
      </c>
      <c s="86" t="str">
        <f>IF('S.D.PASTE SHEET'!AA1080="","",'S.D.PASTE SHEET'!AA1080)</f>
        <v/>
      </c>
      <c s="86" t="str">
        <f>IF('S.D.PASTE SHEET'!AB1080="","",'S.D.PASTE SHEET'!AB1080)</f>
        <v/>
      </c>
      <c s="86" t="str">
        <f>IF('S.D.PASTE SHEET'!AC1080="","",'S.D.PASTE SHEET'!AC1080)</f>
        <v/>
      </c>
      <c s="86" t="str">
        <f>IF('S.D.PASTE SHEET'!AD1080="","",'S.D.PASTE SHEET'!AD1080)</f>
        <v/>
      </c>
      <c s="87"/>
      <c s="88" t="str">
        <f>IF(AK1080="","",IF(AK1080&gt;0,COUNT($AG$2:AG1080),""))</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80" s="88" t="str">
        <f>IF(BC1080="","",IF(BC1080&gt;0,COUNT($AY$2:AY1080),""))</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81" spans="1:66" ht="15.75" customHeight="1">
      <c r="A1081" s="86" t="str">
        <f>IF('S.D.PASTE SHEET'!A1081="","",'S.D.PASTE SHEET'!A1081)</f>
        <v/>
      </c>
      <c s="86" t="str">
        <f>IF('S.D.PASTE SHEET'!B1081="","",'S.D.PASTE SHEET'!B1081)</f>
        <v/>
      </c>
      <c s="86" t="str">
        <f>IF('S.D.PASTE SHEET'!C1081="","",'S.D.PASTE SHEET'!C1081)</f>
        <v/>
      </c>
      <c s="86" t="str">
        <f>IF('S.D.PASTE SHEET'!D1081="","",'S.D.PASTE SHEET'!D1081)</f>
        <v/>
      </c>
      <c s="86" t="str">
        <f>IF('S.D.PASTE SHEET'!E1081="","",'S.D.PASTE SHEET'!E1081)</f>
        <v/>
      </c>
      <c s="86" t="str">
        <f>IF('S.D.PASTE SHEET'!F1081="","",'S.D.PASTE SHEET'!F1081)</f>
        <v/>
      </c>
      <c s="86" t="str">
        <f>IF('S.D.PASTE SHEET'!G1081="","",'S.D.PASTE SHEET'!G1081)</f>
        <v/>
      </c>
      <c s="86" t="str">
        <f>IF('S.D.PASTE SHEET'!H1081="","",'S.D.PASTE SHEET'!H1081)</f>
        <v/>
      </c>
      <c s="86" t="str">
        <f>IF('S.D.PASTE SHEET'!I1081="","",'S.D.PASTE SHEET'!I1081)</f>
        <v/>
      </c>
      <c s="86" t="str">
        <f>IF('S.D.PASTE SHEET'!J1081="","",'S.D.PASTE SHEET'!J1081)</f>
        <v/>
      </c>
      <c s="86" t="str">
        <f>IF('S.D.PASTE SHEET'!K1081="","",'S.D.PASTE SHEET'!K1081)</f>
        <v/>
      </c>
      <c s="86" t="str">
        <f>IF('S.D.PASTE SHEET'!L1081="","",'S.D.PASTE SHEET'!L1081)</f>
        <v/>
      </c>
      <c s="86" t="str">
        <f>IF('S.D.PASTE SHEET'!M1081="","",'S.D.PASTE SHEET'!M1081)</f>
        <v/>
      </c>
      <c s="86" t="str">
        <f>IF('S.D.PASTE SHEET'!N1081="","",'S.D.PASTE SHEET'!N1081)</f>
        <v/>
      </c>
      <c s="86" t="str">
        <f>IF('S.D.PASTE SHEET'!O1081="","",'S.D.PASTE SHEET'!O1081)</f>
        <v/>
      </c>
      <c s="86" t="str">
        <f>IF('S.D.PASTE SHEET'!P1081="","",'S.D.PASTE SHEET'!P1081)</f>
        <v/>
      </c>
      <c s="86" t="str">
        <f>IF('S.D.PASTE SHEET'!Q1081="","",'S.D.PASTE SHEET'!Q1081)</f>
        <v/>
      </c>
      <c s="86" t="str">
        <f>IF('S.D.PASTE SHEET'!R1081="","",'S.D.PASTE SHEET'!R1081)</f>
        <v/>
      </c>
      <c s="86" t="str">
        <f>IF('S.D.PASTE SHEET'!S1081="","",'S.D.PASTE SHEET'!S1081)</f>
        <v/>
      </c>
      <c s="86" t="str">
        <f>IF('S.D.PASTE SHEET'!T1081="","",'S.D.PASTE SHEET'!T1081)</f>
        <v/>
      </c>
      <c s="86" t="str">
        <f>IF('S.D.PASTE SHEET'!U1081="","",'S.D.PASTE SHEET'!U1081)</f>
        <v/>
      </c>
      <c s="86" t="str">
        <f>IF('S.D.PASTE SHEET'!V1081="","",'S.D.PASTE SHEET'!V1081)</f>
        <v/>
      </c>
      <c s="86" t="str">
        <f>IF('S.D.PASTE SHEET'!W1081="","",'S.D.PASTE SHEET'!W1081)</f>
        <v/>
      </c>
      <c s="86" t="str">
        <f>IF('S.D.PASTE SHEET'!X1081="","",'S.D.PASTE SHEET'!X1081)</f>
        <v/>
      </c>
      <c s="86" t="str">
        <f>IF('S.D.PASTE SHEET'!Y1081="","",'S.D.PASTE SHEET'!Y1081)</f>
        <v/>
      </c>
      <c s="86" t="str">
        <f>IF('S.D.PASTE SHEET'!Z1081="","",'S.D.PASTE SHEET'!Z1081)</f>
        <v/>
      </c>
      <c s="86" t="str">
        <f>IF('S.D.PASTE SHEET'!AA1081="","",'S.D.PASTE SHEET'!AA1081)</f>
        <v/>
      </c>
      <c s="86" t="str">
        <f>IF('S.D.PASTE SHEET'!AB1081="","",'S.D.PASTE SHEET'!AB1081)</f>
        <v/>
      </c>
      <c s="86" t="str">
        <f>IF('S.D.PASTE SHEET'!AC1081="","",'S.D.PASTE SHEET'!AC1081)</f>
        <v/>
      </c>
      <c s="86" t="str">
        <f>IF('S.D.PASTE SHEET'!AD1081="","",'S.D.PASTE SHEET'!AD1081)</f>
        <v/>
      </c>
      <c s="87"/>
      <c s="88" t="str">
        <f>IF(AK1081="","",IF(AK1081&gt;0,COUNT($AG$2:AG1081),""))</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81" s="88" t="str">
        <f>IF(BC1081="","",IF(BC1081&gt;0,COUNT($AY$2:AY1081),""))</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82" spans="1:66" ht="15.75" customHeight="1">
      <c r="A1082" s="86" t="str">
        <f>IF('S.D.PASTE SHEET'!A1082="","",'S.D.PASTE SHEET'!A1082)</f>
        <v/>
      </c>
      <c s="86" t="str">
        <f>IF('S.D.PASTE SHEET'!B1082="","",'S.D.PASTE SHEET'!B1082)</f>
        <v/>
      </c>
      <c s="86" t="str">
        <f>IF('S.D.PASTE SHEET'!C1082="","",'S.D.PASTE SHEET'!C1082)</f>
        <v/>
      </c>
      <c s="86" t="str">
        <f>IF('S.D.PASTE SHEET'!D1082="","",'S.D.PASTE SHEET'!D1082)</f>
        <v/>
      </c>
      <c s="86" t="str">
        <f>IF('S.D.PASTE SHEET'!E1082="","",'S.D.PASTE SHEET'!E1082)</f>
        <v/>
      </c>
      <c s="86" t="str">
        <f>IF('S.D.PASTE SHEET'!F1082="","",'S.D.PASTE SHEET'!F1082)</f>
        <v/>
      </c>
      <c s="86" t="str">
        <f>IF('S.D.PASTE SHEET'!G1082="","",'S.D.PASTE SHEET'!G1082)</f>
        <v/>
      </c>
      <c s="86" t="str">
        <f>IF('S.D.PASTE SHEET'!H1082="","",'S.D.PASTE SHEET'!H1082)</f>
        <v/>
      </c>
      <c s="86" t="str">
        <f>IF('S.D.PASTE SHEET'!I1082="","",'S.D.PASTE SHEET'!I1082)</f>
        <v/>
      </c>
      <c s="86" t="str">
        <f>IF('S.D.PASTE SHEET'!J1082="","",'S.D.PASTE SHEET'!J1082)</f>
        <v/>
      </c>
      <c s="86" t="str">
        <f>IF('S.D.PASTE SHEET'!K1082="","",'S.D.PASTE SHEET'!K1082)</f>
        <v/>
      </c>
      <c s="86" t="str">
        <f>IF('S.D.PASTE SHEET'!L1082="","",'S.D.PASTE SHEET'!L1082)</f>
        <v/>
      </c>
      <c s="86" t="str">
        <f>IF('S.D.PASTE SHEET'!M1082="","",'S.D.PASTE SHEET'!M1082)</f>
        <v/>
      </c>
      <c s="86" t="str">
        <f>IF('S.D.PASTE SHEET'!N1082="","",'S.D.PASTE SHEET'!N1082)</f>
        <v/>
      </c>
      <c s="86" t="str">
        <f>IF('S.D.PASTE SHEET'!O1082="","",'S.D.PASTE SHEET'!O1082)</f>
        <v/>
      </c>
      <c s="86" t="str">
        <f>IF('S.D.PASTE SHEET'!P1082="","",'S.D.PASTE SHEET'!P1082)</f>
        <v/>
      </c>
      <c s="86" t="str">
        <f>IF('S.D.PASTE SHEET'!Q1082="","",'S.D.PASTE SHEET'!Q1082)</f>
        <v/>
      </c>
      <c s="86" t="str">
        <f>IF('S.D.PASTE SHEET'!R1082="","",'S.D.PASTE SHEET'!R1082)</f>
        <v/>
      </c>
      <c s="86" t="str">
        <f>IF('S.D.PASTE SHEET'!S1082="","",'S.D.PASTE SHEET'!S1082)</f>
        <v/>
      </c>
      <c s="86" t="str">
        <f>IF('S.D.PASTE SHEET'!T1082="","",'S.D.PASTE SHEET'!T1082)</f>
        <v/>
      </c>
      <c s="86" t="str">
        <f>IF('S.D.PASTE SHEET'!U1082="","",'S.D.PASTE SHEET'!U1082)</f>
        <v/>
      </c>
      <c s="86" t="str">
        <f>IF('S.D.PASTE SHEET'!V1082="","",'S.D.PASTE SHEET'!V1082)</f>
        <v/>
      </c>
      <c s="86" t="str">
        <f>IF('S.D.PASTE SHEET'!W1082="","",'S.D.PASTE SHEET'!W1082)</f>
        <v/>
      </c>
      <c s="86" t="str">
        <f>IF('S.D.PASTE SHEET'!X1082="","",'S.D.PASTE SHEET'!X1082)</f>
        <v/>
      </c>
      <c s="86" t="str">
        <f>IF('S.D.PASTE SHEET'!Y1082="","",'S.D.PASTE SHEET'!Y1082)</f>
        <v/>
      </c>
      <c s="86" t="str">
        <f>IF('S.D.PASTE SHEET'!Z1082="","",'S.D.PASTE SHEET'!Z1082)</f>
        <v/>
      </c>
      <c s="86" t="str">
        <f>IF('S.D.PASTE SHEET'!AA1082="","",'S.D.PASTE SHEET'!AA1082)</f>
        <v/>
      </c>
      <c s="86" t="str">
        <f>IF('S.D.PASTE SHEET'!AB1082="","",'S.D.PASTE SHEET'!AB1082)</f>
        <v/>
      </c>
      <c s="86" t="str">
        <f>IF('S.D.PASTE SHEET'!AC1082="","",'S.D.PASTE SHEET'!AC1082)</f>
        <v/>
      </c>
      <c s="86" t="str">
        <f>IF('S.D.PASTE SHEET'!AD1082="","",'S.D.PASTE SHEET'!AD1082)</f>
        <v/>
      </c>
      <c s="87"/>
      <c s="88" t="str">
        <f>IF(AK1082="","",IF(AK1082&gt;0,COUNT($AG$2:AG1082),""))</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82" s="88" t="str">
        <f>IF(BC1082="","",IF(BC1082&gt;0,COUNT($AY$2:AY1082),""))</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83" spans="1:66" ht="15.75" customHeight="1">
      <c r="A1083" s="86" t="str">
        <f>IF('S.D.PASTE SHEET'!A1083="","",'S.D.PASTE SHEET'!A1083)</f>
        <v/>
      </c>
      <c s="86" t="str">
        <f>IF('S.D.PASTE SHEET'!B1083="","",'S.D.PASTE SHEET'!B1083)</f>
        <v/>
      </c>
      <c s="86" t="str">
        <f>IF('S.D.PASTE SHEET'!C1083="","",'S.D.PASTE SHEET'!C1083)</f>
        <v/>
      </c>
      <c s="86" t="str">
        <f>IF('S.D.PASTE SHEET'!D1083="","",'S.D.PASTE SHEET'!D1083)</f>
        <v/>
      </c>
      <c s="86" t="str">
        <f>IF('S.D.PASTE SHEET'!E1083="","",'S.D.PASTE SHEET'!E1083)</f>
        <v/>
      </c>
      <c s="86" t="str">
        <f>IF('S.D.PASTE SHEET'!F1083="","",'S.D.PASTE SHEET'!F1083)</f>
        <v/>
      </c>
      <c s="86" t="str">
        <f>IF('S.D.PASTE SHEET'!G1083="","",'S.D.PASTE SHEET'!G1083)</f>
        <v/>
      </c>
      <c s="86" t="str">
        <f>IF('S.D.PASTE SHEET'!H1083="","",'S.D.PASTE SHEET'!H1083)</f>
        <v/>
      </c>
      <c s="86" t="str">
        <f>IF('S.D.PASTE SHEET'!I1083="","",'S.D.PASTE SHEET'!I1083)</f>
        <v/>
      </c>
      <c s="86" t="str">
        <f>IF('S.D.PASTE SHEET'!J1083="","",'S.D.PASTE SHEET'!J1083)</f>
        <v/>
      </c>
      <c s="86" t="str">
        <f>IF('S.D.PASTE SHEET'!K1083="","",'S.D.PASTE SHEET'!K1083)</f>
        <v/>
      </c>
      <c s="86" t="str">
        <f>IF('S.D.PASTE SHEET'!L1083="","",'S.D.PASTE SHEET'!L1083)</f>
        <v/>
      </c>
      <c s="86" t="str">
        <f>IF('S.D.PASTE SHEET'!M1083="","",'S.D.PASTE SHEET'!M1083)</f>
        <v/>
      </c>
      <c s="86" t="str">
        <f>IF('S.D.PASTE SHEET'!N1083="","",'S.D.PASTE SHEET'!N1083)</f>
        <v/>
      </c>
      <c s="86" t="str">
        <f>IF('S.D.PASTE SHEET'!O1083="","",'S.D.PASTE SHEET'!O1083)</f>
        <v/>
      </c>
      <c s="86" t="str">
        <f>IF('S.D.PASTE SHEET'!P1083="","",'S.D.PASTE SHEET'!P1083)</f>
        <v/>
      </c>
      <c s="86" t="str">
        <f>IF('S.D.PASTE SHEET'!Q1083="","",'S.D.PASTE SHEET'!Q1083)</f>
        <v/>
      </c>
      <c s="86" t="str">
        <f>IF('S.D.PASTE SHEET'!R1083="","",'S.D.PASTE SHEET'!R1083)</f>
        <v/>
      </c>
      <c s="86" t="str">
        <f>IF('S.D.PASTE SHEET'!S1083="","",'S.D.PASTE SHEET'!S1083)</f>
        <v/>
      </c>
      <c s="86" t="str">
        <f>IF('S.D.PASTE SHEET'!T1083="","",'S.D.PASTE SHEET'!T1083)</f>
        <v/>
      </c>
      <c s="86" t="str">
        <f>IF('S.D.PASTE SHEET'!U1083="","",'S.D.PASTE SHEET'!U1083)</f>
        <v/>
      </c>
      <c s="86" t="str">
        <f>IF('S.D.PASTE SHEET'!V1083="","",'S.D.PASTE SHEET'!V1083)</f>
        <v/>
      </c>
      <c s="86" t="str">
        <f>IF('S.D.PASTE SHEET'!W1083="","",'S.D.PASTE SHEET'!W1083)</f>
        <v/>
      </c>
      <c s="86" t="str">
        <f>IF('S.D.PASTE SHEET'!X1083="","",'S.D.PASTE SHEET'!X1083)</f>
        <v/>
      </c>
      <c s="86" t="str">
        <f>IF('S.D.PASTE SHEET'!Y1083="","",'S.D.PASTE SHEET'!Y1083)</f>
        <v/>
      </c>
      <c s="86" t="str">
        <f>IF('S.D.PASTE SHEET'!Z1083="","",'S.D.PASTE SHEET'!Z1083)</f>
        <v/>
      </c>
      <c s="86" t="str">
        <f>IF('S.D.PASTE SHEET'!AA1083="","",'S.D.PASTE SHEET'!AA1083)</f>
        <v/>
      </c>
      <c s="86" t="str">
        <f>IF('S.D.PASTE SHEET'!AB1083="","",'S.D.PASTE SHEET'!AB1083)</f>
        <v/>
      </c>
      <c s="86" t="str">
        <f>IF('S.D.PASTE SHEET'!AC1083="","",'S.D.PASTE SHEET'!AC1083)</f>
        <v/>
      </c>
      <c s="86" t="str">
        <f>IF('S.D.PASTE SHEET'!AD1083="","",'S.D.PASTE SHEET'!AD1083)</f>
        <v/>
      </c>
      <c s="87"/>
      <c s="88" t="str">
        <f>IF(AK1083="","",IF(AK1083&gt;0,COUNT($AG$2:AG1083),""))</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83" s="88" t="str">
        <f>IF(BC1083="","",IF(BC1083&gt;0,COUNT($AY$2:AY1083),""))</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84" spans="1:66" ht="15.75" customHeight="1">
      <c r="A1084" s="86" t="str">
        <f>IF('S.D.PASTE SHEET'!A1084="","",'S.D.PASTE SHEET'!A1084)</f>
        <v/>
      </c>
      <c s="86" t="str">
        <f>IF('S.D.PASTE SHEET'!B1084="","",'S.D.PASTE SHEET'!B1084)</f>
        <v/>
      </c>
      <c s="86" t="str">
        <f>IF('S.D.PASTE SHEET'!C1084="","",'S.D.PASTE SHEET'!C1084)</f>
        <v/>
      </c>
      <c s="86" t="str">
        <f>IF('S.D.PASTE SHEET'!D1084="","",'S.D.PASTE SHEET'!D1084)</f>
        <v/>
      </c>
      <c s="86" t="str">
        <f>IF('S.D.PASTE SHEET'!E1084="","",'S.D.PASTE SHEET'!E1084)</f>
        <v/>
      </c>
      <c s="86" t="str">
        <f>IF('S.D.PASTE SHEET'!F1084="","",'S.D.PASTE SHEET'!F1084)</f>
        <v/>
      </c>
      <c s="86" t="str">
        <f>IF('S.D.PASTE SHEET'!G1084="","",'S.D.PASTE SHEET'!G1084)</f>
        <v/>
      </c>
      <c s="86" t="str">
        <f>IF('S.D.PASTE SHEET'!H1084="","",'S.D.PASTE SHEET'!H1084)</f>
        <v/>
      </c>
      <c s="86" t="str">
        <f>IF('S.D.PASTE SHEET'!I1084="","",'S.D.PASTE SHEET'!I1084)</f>
        <v/>
      </c>
      <c s="86" t="str">
        <f>IF('S.D.PASTE SHEET'!J1084="","",'S.D.PASTE SHEET'!J1084)</f>
        <v/>
      </c>
      <c s="86" t="str">
        <f>IF('S.D.PASTE SHEET'!K1084="","",'S.D.PASTE SHEET'!K1084)</f>
        <v/>
      </c>
      <c s="86" t="str">
        <f>IF('S.D.PASTE SHEET'!L1084="","",'S.D.PASTE SHEET'!L1084)</f>
        <v/>
      </c>
      <c s="86" t="str">
        <f>IF('S.D.PASTE SHEET'!M1084="","",'S.D.PASTE SHEET'!M1084)</f>
        <v/>
      </c>
      <c s="86" t="str">
        <f>IF('S.D.PASTE SHEET'!N1084="","",'S.D.PASTE SHEET'!N1084)</f>
        <v/>
      </c>
      <c s="86" t="str">
        <f>IF('S.D.PASTE SHEET'!O1084="","",'S.D.PASTE SHEET'!O1084)</f>
        <v/>
      </c>
      <c s="86" t="str">
        <f>IF('S.D.PASTE SHEET'!P1084="","",'S.D.PASTE SHEET'!P1084)</f>
        <v/>
      </c>
      <c s="86" t="str">
        <f>IF('S.D.PASTE SHEET'!Q1084="","",'S.D.PASTE SHEET'!Q1084)</f>
        <v/>
      </c>
      <c s="86" t="str">
        <f>IF('S.D.PASTE SHEET'!R1084="","",'S.D.PASTE SHEET'!R1084)</f>
        <v/>
      </c>
      <c s="86" t="str">
        <f>IF('S.D.PASTE SHEET'!S1084="","",'S.D.PASTE SHEET'!S1084)</f>
        <v/>
      </c>
      <c s="86" t="str">
        <f>IF('S.D.PASTE SHEET'!T1084="","",'S.D.PASTE SHEET'!T1084)</f>
        <v/>
      </c>
      <c s="86" t="str">
        <f>IF('S.D.PASTE SHEET'!U1084="","",'S.D.PASTE SHEET'!U1084)</f>
        <v/>
      </c>
      <c s="86" t="str">
        <f>IF('S.D.PASTE SHEET'!V1084="","",'S.D.PASTE SHEET'!V1084)</f>
        <v/>
      </c>
      <c s="86" t="str">
        <f>IF('S.D.PASTE SHEET'!W1084="","",'S.D.PASTE SHEET'!W1084)</f>
        <v/>
      </c>
      <c s="86" t="str">
        <f>IF('S.D.PASTE SHEET'!X1084="","",'S.D.PASTE SHEET'!X1084)</f>
        <v/>
      </c>
      <c s="86" t="str">
        <f>IF('S.D.PASTE SHEET'!Y1084="","",'S.D.PASTE SHEET'!Y1084)</f>
        <v/>
      </c>
      <c s="86" t="str">
        <f>IF('S.D.PASTE SHEET'!Z1084="","",'S.D.PASTE SHEET'!Z1084)</f>
        <v/>
      </c>
      <c s="86" t="str">
        <f>IF('S.D.PASTE SHEET'!AA1084="","",'S.D.PASTE SHEET'!AA1084)</f>
        <v/>
      </c>
      <c s="86" t="str">
        <f>IF('S.D.PASTE SHEET'!AB1084="","",'S.D.PASTE SHEET'!AB1084)</f>
        <v/>
      </c>
      <c s="86" t="str">
        <f>IF('S.D.PASTE SHEET'!AC1084="","",'S.D.PASTE SHEET'!AC1084)</f>
        <v/>
      </c>
      <c s="86" t="str">
        <f>IF('S.D.PASTE SHEET'!AD1084="","",'S.D.PASTE SHEET'!AD1084)</f>
        <v/>
      </c>
      <c s="87"/>
      <c s="88" t="str">
        <f>IF(AK1084="","",IF(AK1084&gt;0,COUNT($AG$2:AG1084),""))</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84" s="88" t="str">
        <f>IF(BC1084="","",IF(BC1084&gt;0,COUNT($AY$2:AY1084),""))</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85" spans="1:66" ht="15.75" customHeight="1">
      <c r="A1085" s="86" t="str">
        <f>IF('S.D.PASTE SHEET'!A1085="","",'S.D.PASTE SHEET'!A1085)</f>
        <v/>
      </c>
      <c s="86" t="str">
        <f>IF('S.D.PASTE SHEET'!B1085="","",'S.D.PASTE SHEET'!B1085)</f>
        <v/>
      </c>
      <c s="86" t="str">
        <f>IF('S.D.PASTE SHEET'!C1085="","",'S.D.PASTE SHEET'!C1085)</f>
        <v/>
      </c>
      <c s="86" t="str">
        <f>IF('S.D.PASTE SHEET'!D1085="","",'S.D.PASTE SHEET'!D1085)</f>
        <v/>
      </c>
      <c s="86" t="str">
        <f>IF('S.D.PASTE SHEET'!E1085="","",'S.D.PASTE SHEET'!E1085)</f>
        <v/>
      </c>
      <c s="86" t="str">
        <f>IF('S.D.PASTE SHEET'!F1085="","",'S.D.PASTE SHEET'!F1085)</f>
        <v/>
      </c>
      <c s="86" t="str">
        <f>IF('S.D.PASTE SHEET'!G1085="","",'S.D.PASTE SHEET'!G1085)</f>
        <v/>
      </c>
      <c s="86" t="str">
        <f>IF('S.D.PASTE SHEET'!H1085="","",'S.D.PASTE SHEET'!H1085)</f>
        <v/>
      </c>
      <c s="86" t="str">
        <f>IF('S.D.PASTE SHEET'!I1085="","",'S.D.PASTE SHEET'!I1085)</f>
        <v/>
      </c>
      <c s="86" t="str">
        <f>IF('S.D.PASTE SHEET'!J1085="","",'S.D.PASTE SHEET'!J1085)</f>
        <v/>
      </c>
      <c s="86" t="str">
        <f>IF('S.D.PASTE SHEET'!K1085="","",'S.D.PASTE SHEET'!K1085)</f>
        <v/>
      </c>
      <c s="86" t="str">
        <f>IF('S.D.PASTE SHEET'!L1085="","",'S.D.PASTE SHEET'!L1085)</f>
        <v/>
      </c>
      <c s="86" t="str">
        <f>IF('S.D.PASTE SHEET'!M1085="","",'S.D.PASTE SHEET'!M1085)</f>
        <v/>
      </c>
      <c s="86" t="str">
        <f>IF('S.D.PASTE SHEET'!N1085="","",'S.D.PASTE SHEET'!N1085)</f>
        <v/>
      </c>
      <c s="86" t="str">
        <f>IF('S.D.PASTE SHEET'!O1085="","",'S.D.PASTE SHEET'!O1085)</f>
        <v/>
      </c>
      <c s="86" t="str">
        <f>IF('S.D.PASTE SHEET'!P1085="","",'S.D.PASTE SHEET'!P1085)</f>
        <v/>
      </c>
      <c s="86" t="str">
        <f>IF('S.D.PASTE SHEET'!Q1085="","",'S.D.PASTE SHEET'!Q1085)</f>
        <v/>
      </c>
      <c s="86" t="str">
        <f>IF('S.D.PASTE SHEET'!R1085="","",'S.D.PASTE SHEET'!R1085)</f>
        <v/>
      </c>
      <c s="86" t="str">
        <f>IF('S.D.PASTE SHEET'!S1085="","",'S.D.PASTE SHEET'!S1085)</f>
        <v/>
      </c>
      <c s="86" t="str">
        <f>IF('S.D.PASTE SHEET'!T1085="","",'S.D.PASTE SHEET'!T1085)</f>
        <v/>
      </c>
      <c s="86" t="str">
        <f>IF('S.D.PASTE SHEET'!U1085="","",'S.D.PASTE SHEET'!U1085)</f>
        <v/>
      </c>
      <c s="86" t="str">
        <f>IF('S.D.PASTE SHEET'!V1085="","",'S.D.PASTE SHEET'!V1085)</f>
        <v/>
      </c>
      <c s="86" t="str">
        <f>IF('S.D.PASTE SHEET'!W1085="","",'S.D.PASTE SHEET'!W1085)</f>
        <v/>
      </c>
      <c s="86" t="str">
        <f>IF('S.D.PASTE SHEET'!X1085="","",'S.D.PASTE SHEET'!X1085)</f>
        <v/>
      </c>
      <c s="86" t="str">
        <f>IF('S.D.PASTE SHEET'!Y1085="","",'S.D.PASTE SHEET'!Y1085)</f>
        <v/>
      </c>
      <c s="86" t="str">
        <f>IF('S.D.PASTE SHEET'!Z1085="","",'S.D.PASTE SHEET'!Z1085)</f>
        <v/>
      </c>
      <c s="86" t="str">
        <f>IF('S.D.PASTE SHEET'!AA1085="","",'S.D.PASTE SHEET'!AA1085)</f>
        <v/>
      </c>
      <c s="86" t="str">
        <f>IF('S.D.PASTE SHEET'!AB1085="","",'S.D.PASTE SHEET'!AB1085)</f>
        <v/>
      </c>
      <c s="86" t="str">
        <f>IF('S.D.PASTE SHEET'!AC1085="","",'S.D.PASTE SHEET'!AC1085)</f>
        <v/>
      </c>
      <c s="86" t="str">
        <f>IF('S.D.PASTE SHEET'!AD1085="","",'S.D.PASTE SHEET'!AD1085)</f>
        <v/>
      </c>
      <c s="87"/>
      <c s="88" t="str">
        <f>IF(AK1085="","",IF(AK1085&gt;0,COUNT($AG$2:AG1085),""))</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85" s="88" t="str">
        <f>IF(BC1085="","",IF(BC1085&gt;0,COUNT($AY$2:AY1085),""))</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86" spans="1:66" ht="15.75" customHeight="1">
      <c r="A1086" s="86" t="str">
        <f>IF('S.D.PASTE SHEET'!A1086="","",'S.D.PASTE SHEET'!A1086)</f>
        <v/>
      </c>
      <c s="86" t="str">
        <f>IF('S.D.PASTE SHEET'!B1086="","",'S.D.PASTE SHEET'!B1086)</f>
        <v/>
      </c>
      <c s="86" t="str">
        <f>IF('S.D.PASTE SHEET'!C1086="","",'S.D.PASTE SHEET'!C1086)</f>
        <v/>
      </c>
      <c s="86" t="str">
        <f>IF('S.D.PASTE SHEET'!D1086="","",'S.D.PASTE SHEET'!D1086)</f>
        <v/>
      </c>
      <c s="86" t="str">
        <f>IF('S.D.PASTE SHEET'!E1086="","",'S.D.PASTE SHEET'!E1086)</f>
        <v/>
      </c>
      <c s="86" t="str">
        <f>IF('S.D.PASTE SHEET'!F1086="","",'S.D.PASTE SHEET'!F1086)</f>
        <v/>
      </c>
      <c s="86" t="str">
        <f>IF('S.D.PASTE SHEET'!G1086="","",'S.D.PASTE SHEET'!G1086)</f>
        <v/>
      </c>
      <c s="86" t="str">
        <f>IF('S.D.PASTE SHEET'!H1086="","",'S.D.PASTE SHEET'!H1086)</f>
        <v/>
      </c>
      <c s="86" t="str">
        <f>IF('S.D.PASTE SHEET'!I1086="","",'S.D.PASTE SHEET'!I1086)</f>
        <v/>
      </c>
      <c s="86" t="str">
        <f>IF('S.D.PASTE SHEET'!J1086="","",'S.D.PASTE SHEET'!J1086)</f>
        <v/>
      </c>
      <c s="86" t="str">
        <f>IF('S.D.PASTE SHEET'!K1086="","",'S.D.PASTE SHEET'!K1086)</f>
        <v/>
      </c>
      <c s="86" t="str">
        <f>IF('S.D.PASTE SHEET'!L1086="","",'S.D.PASTE SHEET'!L1086)</f>
        <v/>
      </c>
      <c s="86" t="str">
        <f>IF('S.D.PASTE SHEET'!M1086="","",'S.D.PASTE SHEET'!M1086)</f>
        <v/>
      </c>
      <c s="86" t="str">
        <f>IF('S.D.PASTE SHEET'!N1086="","",'S.D.PASTE SHEET'!N1086)</f>
        <v/>
      </c>
      <c s="86" t="str">
        <f>IF('S.D.PASTE SHEET'!O1086="","",'S.D.PASTE SHEET'!O1086)</f>
        <v/>
      </c>
      <c s="86" t="str">
        <f>IF('S.D.PASTE SHEET'!P1086="","",'S.D.PASTE SHEET'!P1086)</f>
        <v/>
      </c>
      <c s="86" t="str">
        <f>IF('S.D.PASTE SHEET'!Q1086="","",'S.D.PASTE SHEET'!Q1086)</f>
        <v/>
      </c>
      <c s="86" t="str">
        <f>IF('S.D.PASTE SHEET'!R1086="","",'S.D.PASTE SHEET'!R1086)</f>
        <v/>
      </c>
      <c s="86" t="str">
        <f>IF('S.D.PASTE SHEET'!S1086="","",'S.D.PASTE SHEET'!S1086)</f>
        <v/>
      </c>
      <c s="86" t="str">
        <f>IF('S.D.PASTE SHEET'!T1086="","",'S.D.PASTE SHEET'!T1086)</f>
        <v/>
      </c>
      <c s="86" t="str">
        <f>IF('S.D.PASTE SHEET'!U1086="","",'S.D.PASTE SHEET'!U1086)</f>
        <v/>
      </c>
      <c s="86" t="str">
        <f>IF('S.D.PASTE SHEET'!V1086="","",'S.D.PASTE SHEET'!V1086)</f>
        <v/>
      </c>
      <c s="86" t="str">
        <f>IF('S.D.PASTE SHEET'!W1086="","",'S.D.PASTE SHEET'!W1086)</f>
        <v/>
      </c>
      <c s="86" t="str">
        <f>IF('S.D.PASTE SHEET'!X1086="","",'S.D.PASTE SHEET'!X1086)</f>
        <v/>
      </c>
      <c s="86" t="str">
        <f>IF('S.D.PASTE SHEET'!Y1086="","",'S.D.PASTE SHEET'!Y1086)</f>
        <v/>
      </c>
      <c s="86" t="str">
        <f>IF('S.D.PASTE SHEET'!Z1086="","",'S.D.PASTE SHEET'!Z1086)</f>
        <v/>
      </c>
      <c s="86" t="str">
        <f>IF('S.D.PASTE SHEET'!AA1086="","",'S.D.PASTE SHEET'!AA1086)</f>
        <v/>
      </c>
      <c s="86" t="str">
        <f>IF('S.D.PASTE SHEET'!AB1086="","",'S.D.PASTE SHEET'!AB1086)</f>
        <v/>
      </c>
      <c s="86" t="str">
        <f>IF('S.D.PASTE SHEET'!AC1086="","",'S.D.PASTE SHEET'!AC1086)</f>
        <v/>
      </c>
      <c s="86" t="str">
        <f>IF('S.D.PASTE SHEET'!AD1086="","",'S.D.PASTE SHEET'!AD1086)</f>
        <v/>
      </c>
      <c s="87"/>
      <c s="88" t="str">
        <f>IF(AK1086="","",IF(AK1086&gt;0,COUNT($AG$2:AG1086),""))</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86" s="88" t="str">
        <f>IF(BC1086="","",IF(BC1086&gt;0,COUNT($AY$2:AY1086),""))</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87" spans="1:66" ht="15.75" customHeight="1">
      <c r="A1087" s="86" t="str">
        <f>IF('S.D.PASTE SHEET'!A1087="","",'S.D.PASTE SHEET'!A1087)</f>
        <v/>
      </c>
      <c s="86" t="str">
        <f>IF('S.D.PASTE SHEET'!B1087="","",'S.D.PASTE SHEET'!B1087)</f>
        <v/>
      </c>
      <c s="86" t="str">
        <f>IF('S.D.PASTE SHEET'!C1087="","",'S.D.PASTE SHEET'!C1087)</f>
        <v/>
      </c>
      <c s="86" t="str">
        <f>IF('S.D.PASTE SHEET'!D1087="","",'S.D.PASTE SHEET'!D1087)</f>
        <v/>
      </c>
      <c s="86" t="str">
        <f>IF('S.D.PASTE SHEET'!E1087="","",'S.D.PASTE SHEET'!E1087)</f>
        <v/>
      </c>
      <c s="86" t="str">
        <f>IF('S.D.PASTE SHEET'!F1087="","",'S.D.PASTE SHEET'!F1087)</f>
        <v/>
      </c>
      <c s="86" t="str">
        <f>IF('S.D.PASTE SHEET'!G1087="","",'S.D.PASTE SHEET'!G1087)</f>
        <v/>
      </c>
      <c s="86" t="str">
        <f>IF('S.D.PASTE SHEET'!H1087="","",'S.D.PASTE SHEET'!H1087)</f>
        <v/>
      </c>
      <c s="86" t="str">
        <f>IF('S.D.PASTE SHEET'!I1087="","",'S.D.PASTE SHEET'!I1087)</f>
        <v/>
      </c>
      <c s="86" t="str">
        <f>IF('S.D.PASTE SHEET'!J1087="","",'S.D.PASTE SHEET'!J1087)</f>
        <v/>
      </c>
      <c s="86" t="str">
        <f>IF('S.D.PASTE SHEET'!K1087="","",'S.D.PASTE SHEET'!K1087)</f>
        <v/>
      </c>
      <c s="86" t="str">
        <f>IF('S.D.PASTE SHEET'!L1087="","",'S.D.PASTE SHEET'!L1087)</f>
        <v/>
      </c>
      <c s="86" t="str">
        <f>IF('S.D.PASTE SHEET'!M1087="","",'S.D.PASTE SHEET'!M1087)</f>
        <v/>
      </c>
      <c s="86" t="str">
        <f>IF('S.D.PASTE SHEET'!N1087="","",'S.D.PASTE SHEET'!N1087)</f>
        <v/>
      </c>
      <c s="86" t="str">
        <f>IF('S.D.PASTE SHEET'!O1087="","",'S.D.PASTE SHEET'!O1087)</f>
        <v/>
      </c>
      <c s="86" t="str">
        <f>IF('S.D.PASTE SHEET'!P1087="","",'S.D.PASTE SHEET'!P1087)</f>
        <v/>
      </c>
      <c s="86" t="str">
        <f>IF('S.D.PASTE SHEET'!Q1087="","",'S.D.PASTE SHEET'!Q1087)</f>
        <v/>
      </c>
      <c s="86" t="str">
        <f>IF('S.D.PASTE SHEET'!R1087="","",'S.D.PASTE SHEET'!R1087)</f>
        <v/>
      </c>
      <c s="86" t="str">
        <f>IF('S.D.PASTE SHEET'!S1087="","",'S.D.PASTE SHEET'!S1087)</f>
        <v/>
      </c>
      <c s="86" t="str">
        <f>IF('S.D.PASTE SHEET'!T1087="","",'S.D.PASTE SHEET'!T1087)</f>
        <v/>
      </c>
      <c s="86" t="str">
        <f>IF('S.D.PASTE SHEET'!U1087="","",'S.D.PASTE SHEET'!U1087)</f>
        <v/>
      </c>
      <c s="86" t="str">
        <f>IF('S.D.PASTE SHEET'!V1087="","",'S.D.PASTE SHEET'!V1087)</f>
        <v/>
      </c>
      <c s="86" t="str">
        <f>IF('S.D.PASTE SHEET'!W1087="","",'S.D.PASTE SHEET'!W1087)</f>
        <v/>
      </c>
      <c s="86" t="str">
        <f>IF('S.D.PASTE SHEET'!X1087="","",'S.D.PASTE SHEET'!X1087)</f>
        <v/>
      </c>
      <c s="86" t="str">
        <f>IF('S.D.PASTE SHEET'!Y1087="","",'S.D.PASTE SHEET'!Y1087)</f>
        <v/>
      </c>
      <c s="86" t="str">
        <f>IF('S.D.PASTE SHEET'!Z1087="","",'S.D.PASTE SHEET'!Z1087)</f>
        <v/>
      </c>
      <c s="86" t="str">
        <f>IF('S.D.PASTE SHEET'!AA1087="","",'S.D.PASTE SHEET'!AA1087)</f>
        <v/>
      </c>
      <c s="86" t="str">
        <f>IF('S.D.PASTE SHEET'!AB1087="","",'S.D.PASTE SHEET'!AB1087)</f>
        <v/>
      </c>
      <c s="86" t="str">
        <f>IF('S.D.PASTE SHEET'!AC1087="","",'S.D.PASTE SHEET'!AC1087)</f>
        <v/>
      </c>
      <c s="86" t="str">
        <f>IF('S.D.PASTE SHEET'!AD1087="","",'S.D.PASTE SHEET'!AD1087)</f>
        <v/>
      </c>
      <c s="87"/>
      <c s="88" t="str">
        <f>IF(AK1087="","",IF(AK1087&gt;0,COUNT($AG$2:AG1087),""))</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87" s="88" t="str">
        <f>IF(BC1087="","",IF(BC1087&gt;0,COUNT($AY$2:AY1087),""))</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88" spans="1:66" ht="15.75" customHeight="1">
      <c r="A1088" s="86" t="str">
        <f>IF('S.D.PASTE SHEET'!A1088="","",'S.D.PASTE SHEET'!A1088)</f>
        <v/>
      </c>
      <c s="86" t="str">
        <f>IF('S.D.PASTE SHEET'!B1088="","",'S.D.PASTE SHEET'!B1088)</f>
        <v/>
      </c>
      <c s="86" t="str">
        <f>IF('S.D.PASTE SHEET'!C1088="","",'S.D.PASTE SHEET'!C1088)</f>
        <v/>
      </c>
      <c s="86" t="str">
        <f>IF('S.D.PASTE SHEET'!D1088="","",'S.D.PASTE SHEET'!D1088)</f>
        <v/>
      </c>
      <c s="86" t="str">
        <f>IF('S.D.PASTE SHEET'!E1088="","",'S.D.PASTE SHEET'!E1088)</f>
        <v/>
      </c>
      <c s="86" t="str">
        <f>IF('S.D.PASTE SHEET'!F1088="","",'S.D.PASTE SHEET'!F1088)</f>
        <v/>
      </c>
      <c s="86" t="str">
        <f>IF('S.D.PASTE SHEET'!G1088="","",'S.D.PASTE SHEET'!G1088)</f>
        <v/>
      </c>
      <c s="86" t="str">
        <f>IF('S.D.PASTE SHEET'!H1088="","",'S.D.PASTE SHEET'!H1088)</f>
        <v/>
      </c>
      <c s="86" t="str">
        <f>IF('S.D.PASTE SHEET'!I1088="","",'S.D.PASTE SHEET'!I1088)</f>
        <v/>
      </c>
      <c s="86" t="str">
        <f>IF('S.D.PASTE SHEET'!J1088="","",'S.D.PASTE SHEET'!J1088)</f>
        <v/>
      </c>
      <c s="86" t="str">
        <f>IF('S.D.PASTE SHEET'!K1088="","",'S.D.PASTE SHEET'!K1088)</f>
        <v/>
      </c>
      <c s="86" t="str">
        <f>IF('S.D.PASTE SHEET'!L1088="","",'S.D.PASTE SHEET'!L1088)</f>
        <v/>
      </c>
      <c s="86" t="str">
        <f>IF('S.D.PASTE SHEET'!M1088="","",'S.D.PASTE SHEET'!M1088)</f>
        <v/>
      </c>
      <c s="86" t="str">
        <f>IF('S.D.PASTE SHEET'!N1088="","",'S.D.PASTE SHEET'!N1088)</f>
        <v/>
      </c>
      <c s="86" t="str">
        <f>IF('S.D.PASTE SHEET'!O1088="","",'S.D.PASTE SHEET'!O1088)</f>
        <v/>
      </c>
      <c s="86" t="str">
        <f>IF('S.D.PASTE SHEET'!P1088="","",'S.D.PASTE SHEET'!P1088)</f>
        <v/>
      </c>
      <c s="86" t="str">
        <f>IF('S.D.PASTE SHEET'!Q1088="","",'S.D.PASTE SHEET'!Q1088)</f>
        <v/>
      </c>
      <c s="86" t="str">
        <f>IF('S.D.PASTE SHEET'!R1088="","",'S.D.PASTE SHEET'!R1088)</f>
        <v/>
      </c>
      <c s="86" t="str">
        <f>IF('S.D.PASTE SHEET'!S1088="","",'S.D.PASTE SHEET'!S1088)</f>
        <v/>
      </c>
      <c s="86" t="str">
        <f>IF('S.D.PASTE SHEET'!T1088="","",'S.D.PASTE SHEET'!T1088)</f>
        <v/>
      </c>
      <c s="86" t="str">
        <f>IF('S.D.PASTE SHEET'!U1088="","",'S.D.PASTE SHEET'!U1088)</f>
        <v/>
      </c>
      <c s="86" t="str">
        <f>IF('S.D.PASTE SHEET'!V1088="","",'S.D.PASTE SHEET'!V1088)</f>
        <v/>
      </c>
      <c s="86" t="str">
        <f>IF('S.D.PASTE SHEET'!W1088="","",'S.D.PASTE SHEET'!W1088)</f>
        <v/>
      </c>
      <c s="86" t="str">
        <f>IF('S.D.PASTE SHEET'!X1088="","",'S.D.PASTE SHEET'!X1088)</f>
        <v/>
      </c>
      <c s="86" t="str">
        <f>IF('S.D.PASTE SHEET'!Y1088="","",'S.D.PASTE SHEET'!Y1088)</f>
        <v/>
      </c>
      <c s="86" t="str">
        <f>IF('S.D.PASTE SHEET'!Z1088="","",'S.D.PASTE SHEET'!Z1088)</f>
        <v/>
      </c>
      <c s="86" t="str">
        <f>IF('S.D.PASTE SHEET'!AA1088="","",'S.D.PASTE SHEET'!AA1088)</f>
        <v/>
      </c>
      <c s="86" t="str">
        <f>IF('S.D.PASTE SHEET'!AB1088="","",'S.D.PASTE SHEET'!AB1088)</f>
        <v/>
      </c>
      <c s="86" t="str">
        <f>IF('S.D.PASTE SHEET'!AC1088="","",'S.D.PASTE SHEET'!AC1088)</f>
        <v/>
      </c>
      <c s="86" t="str">
        <f>IF('S.D.PASTE SHEET'!AD1088="","",'S.D.PASTE SHEET'!AD1088)</f>
        <v/>
      </c>
      <c s="87"/>
      <c s="88" t="str">
        <f>IF(AK1088="","",IF(AK1088&gt;0,COUNT($AG$2:AG1088),""))</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88" s="88" t="str">
        <f>IF(BC1088="","",IF(BC1088&gt;0,COUNT($AY$2:AY1088),""))</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89" spans="1:66" ht="15.75" customHeight="1">
      <c r="A1089" s="86" t="str">
        <f>IF('S.D.PASTE SHEET'!A1089="","",'S.D.PASTE SHEET'!A1089)</f>
        <v/>
      </c>
      <c s="86" t="str">
        <f>IF('S.D.PASTE SHEET'!B1089="","",'S.D.PASTE SHEET'!B1089)</f>
        <v/>
      </c>
      <c s="86" t="str">
        <f>IF('S.D.PASTE SHEET'!C1089="","",'S.D.PASTE SHEET'!C1089)</f>
        <v/>
      </c>
      <c s="86" t="str">
        <f>IF('S.D.PASTE SHEET'!D1089="","",'S.D.PASTE SHEET'!D1089)</f>
        <v/>
      </c>
      <c s="86" t="str">
        <f>IF('S.D.PASTE SHEET'!E1089="","",'S.D.PASTE SHEET'!E1089)</f>
        <v/>
      </c>
      <c s="86" t="str">
        <f>IF('S.D.PASTE SHEET'!F1089="","",'S.D.PASTE SHEET'!F1089)</f>
        <v/>
      </c>
      <c s="86" t="str">
        <f>IF('S.D.PASTE SHEET'!G1089="","",'S.D.PASTE SHEET'!G1089)</f>
        <v/>
      </c>
      <c s="86" t="str">
        <f>IF('S.D.PASTE SHEET'!H1089="","",'S.D.PASTE SHEET'!H1089)</f>
        <v/>
      </c>
      <c s="86" t="str">
        <f>IF('S.D.PASTE SHEET'!I1089="","",'S.D.PASTE SHEET'!I1089)</f>
        <v/>
      </c>
      <c s="86" t="str">
        <f>IF('S.D.PASTE SHEET'!J1089="","",'S.D.PASTE SHEET'!J1089)</f>
        <v/>
      </c>
      <c s="86" t="str">
        <f>IF('S.D.PASTE SHEET'!K1089="","",'S.D.PASTE SHEET'!K1089)</f>
        <v/>
      </c>
      <c s="86" t="str">
        <f>IF('S.D.PASTE SHEET'!L1089="","",'S.D.PASTE SHEET'!L1089)</f>
        <v/>
      </c>
      <c s="86" t="str">
        <f>IF('S.D.PASTE SHEET'!M1089="","",'S.D.PASTE SHEET'!M1089)</f>
        <v/>
      </c>
      <c s="86" t="str">
        <f>IF('S.D.PASTE SHEET'!N1089="","",'S.D.PASTE SHEET'!N1089)</f>
        <v/>
      </c>
      <c s="86" t="str">
        <f>IF('S.D.PASTE SHEET'!O1089="","",'S.D.PASTE SHEET'!O1089)</f>
        <v/>
      </c>
      <c s="86" t="str">
        <f>IF('S.D.PASTE SHEET'!P1089="","",'S.D.PASTE SHEET'!P1089)</f>
        <v/>
      </c>
      <c s="86" t="str">
        <f>IF('S.D.PASTE SHEET'!Q1089="","",'S.D.PASTE SHEET'!Q1089)</f>
        <v/>
      </c>
      <c s="86" t="str">
        <f>IF('S.D.PASTE SHEET'!R1089="","",'S.D.PASTE SHEET'!R1089)</f>
        <v/>
      </c>
      <c s="86" t="str">
        <f>IF('S.D.PASTE SHEET'!S1089="","",'S.D.PASTE SHEET'!S1089)</f>
        <v/>
      </c>
      <c s="86" t="str">
        <f>IF('S.D.PASTE SHEET'!T1089="","",'S.D.PASTE SHEET'!T1089)</f>
        <v/>
      </c>
      <c s="86" t="str">
        <f>IF('S.D.PASTE SHEET'!U1089="","",'S.D.PASTE SHEET'!U1089)</f>
        <v/>
      </c>
      <c s="86" t="str">
        <f>IF('S.D.PASTE SHEET'!V1089="","",'S.D.PASTE SHEET'!V1089)</f>
        <v/>
      </c>
      <c s="86" t="str">
        <f>IF('S.D.PASTE SHEET'!W1089="","",'S.D.PASTE SHEET'!W1089)</f>
        <v/>
      </c>
      <c s="86" t="str">
        <f>IF('S.D.PASTE SHEET'!X1089="","",'S.D.PASTE SHEET'!X1089)</f>
        <v/>
      </c>
      <c s="86" t="str">
        <f>IF('S.D.PASTE SHEET'!Y1089="","",'S.D.PASTE SHEET'!Y1089)</f>
        <v/>
      </c>
      <c s="86" t="str">
        <f>IF('S.D.PASTE SHEET'!Z1089="","",'S.D.PASTE SHEET'!Z1089)</f>
        <v/>
      </c>
      <c s="86" t="str">
        <f>IF('S.D.PASTE SHEET'!AA1089="","",'S.D.PASTE SHEET'!AA1089)</f>
        <v/>
      </c>
      <c s="86" t="str">
        <f>IF('S.D.PASTE SHEET'!AB1089="","",'S.D.PASTE SHEET'!AB1089)</f>
        <v/>
      </c>
      <c s="86" t="str">
        <f>IF('S.D.PASTE SHEET'!AC1089="","",'S.D.PASTE SHEET'!AC1089)</f>
        <v/>
      </c>
      <c s="86" t="str">
        <f>IF('S.D.PASTE SHEET'!AD1089="","",'S.D.PASTE SHEET'!AD1089)</f>
        <v/>
      </c>
      <c s="87"/>
      <c s="88" t="str">
        <f>IF(AK1089="","",IF(AK1089&gt;0,COUNT($AG$2:AG1089),""))</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89" s="88" t="str">
        <f>IF(BC1089="","",IF(BC1089&gt;0,COUNT($AY$2:AY1089),""))</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90" spans="1:66" ht="15.75" customHeight="1">
      <c r="A1090" s="86" t="str">
        <f>IF('S.D.PASTE SHEET'!A1090="","",'S.D.PASTE SHEET'!A1090)</f>
        <v/>
      </c>
      <c s="86" t="str">
        <f>IF('S.D.PASTE SHEET'!B1090="","",'S.D.PASTE SHEET'!B1090)</f>
        <v/>
      </c>
      <c s="86" t="str">
        <f>IF('S.D.PASTE SHEET'!C1090="","",'S.D.PASTE SHEET'!C1090)</f>
        <v/>
      </c>
      <c s="86" t="str">
        <f>IF('S.D.PASTE SHEET'!D1090="","",'S.D.PASTE SHEET'!D1090)</f>
        <v/>
      </c>
      <c s="86" t="str">
        <f>IF('S.D.PASTE SHEET'!E1090="","",'S.D.PASTE SHEET'!E1090)</f>
        <v/>
      </c>
      <c s="86" t="str">
        <f>IF('S.D.PASTE SHEET'!F1090="","",'S.D.PASTE SHEET'!F1090)</f>
        <v/>
      </c>
      <c s="86" t="str">
        <f>IF('S.D.PASTE SHEET'!G1090="","",'S.D.PASTE SHEET'!G1090)</f>
        <v/>
      </c>
      <c s="86" t="str">
        <f>IF('S.D.PASTE SHEET'!H1090="","",'S.D.PASTE SHEET'!H1090)</f>
        <v/>
      </c>
      <c s="86" t="str">
        <f>IF('S.D.PASTE SHEET'!I1090="","",'S.D.PASTE SHEET'!I1090)</f>
        <v/>
      </c>
      <c s="86" t="str">
        <f>IF('S.D.PASTE SHEET'!J1090="","",'S.D.PASTE SHEET'!J1090)</f>
        <v/>
      </c>
      <c s="86" t="str">
        <f>IF('S.D.PASTE SHEET'!K1090="","",'S.D.PASTE SHEET'!K1090)</f>
        <v/>
      </c>
      <c s="86" t="str">
        <f>IF('S.D.PASTE SHEET'!L1090="","",'S.D.PASTE SHEET'!L1090)</f>
        <v/>
      </c>
      <c s="86" t="str">
        <f>IF('S.D.PASTE SHEET'!M1090="","",'S.D.PASTE SHEET'!M1090)</f>
        <v/>
      </c>
      <c s="86" t="str">
        <f>IF('S.D.PASTE SHEET'!N1090="","",'S.D.PASTE SHEET'!N1090)</f>
        <v/>
      </c>
      <c s="86" t="str">
        <f>IF('S.D.PASTE SHEET'!O1090="","",'S.D.PASTE SHEET'!O1090)</f>
        <v/>
      </c>
      <c s="86" t="str">
        <f>IF('S.D.PASTE SHEET'!P1090="","",'S.D.PASTE SHEET'!P1090)</f>
        <v/>
      </c>
      <c s="86" t="str">
        <f>IF('S.D.PASTE SHEET'!Q1090="","",'S.D.PASTE SHEET'!Q1090)</f>
        <v/>
      </c>
      <c s="86" t="str">
        <f>IF('S.D.PASTE SHEET'!R1090="","",'S.D.PASTE SHEET'!R1090)</f>
        <v/>
      </c>
      <c s="86" t="str">
        <f>IF('S.D.PASTE SHEET'!S1090="","",'S.D.PASTE SHEET'!S1090)</f>
        <v/>
      </c>
      <c s="86" t="str">
        <f>IF('S.D.PASTE SHEET'!T1090="","",'S.D.PASTE SHEET'!T1090)</f>
        <v/>
      </c>
      <c s="86" t="str">
        <f>IF('S.D.PASTE SHEET'!U1090="","",'S.D.PASTE SHEET'!U1090)</f>
        <v/>
      </c>
      <c s="86" t="str">
        <f>IF('S.D.PASTE SHEET'!V1090="","",'S.D.PASTE SHEET'!V1090)</f>
        <v/>
      </c>
      <c s="86" t="str">
        <f>IF('S.D.PASTE SHEET'!W1090="","",'S.D.PASTE SHEET'!W1090)</f>
        <v/>
      </c>
      <c s="86" t="str">
        <f>IF('S.D.PASTE SHEET'!X1090="","",'S.D.PASTE SHEET'!X1090)</f>
        <v/>
      </c>
      <c s="86" t="str">
        <f>IF('S.D.PASTE SHEET'!Y1090="","",'S.D.PASTE SHEET'!Y1090)</f>
        <v/>
      </c>
      <c s="86" t="str">
        <f>IF('S.D.PASTE SHEET'!Z1090="","",'S.D.PASTE SHEET'!Z1090)</f>
        <v/>
      </c>
      <c s="86" t="str">
        <f>IF('S.D.PASTE SHEET'!AA1090="","",'S.D.PASTE SHEET'!AA1090)</f>
        <v/>
      </c>
      <c s="86" t="str">
        <f>IF('S.D.PASTE SHEET'!AB1090="","",'S.D.PASTE SHEET'!AB1090)</f>
        <v/>
      </c>
      <c s="86" t="str">
        <f>IF('S.D.PASTE SHEET'!AC1090="","",'S.D.PASTE SHEET'!AC1090)</f>
        <v/>
      </c>
      <c s="86" t="str">
        <f>IF('S.D.PASTE SHEET'!AD1090="","",'S.D.PASTE SHEET'!AD1090)</f>
        <v/>
      </c>
      <c s="87"/>
      <c s="88" t="str">
        <f>IF(AK1090="","",IF(AK1090&gt;0,COUNT($AG$2:AG1090),""))</f>
        <v/>
      </c>
      <c s="89" t="str">
        <f t="shared" si="514"/>
        <v/>
      </c>
      <c s="89" t="str">
        <f t="shared" si="515"/>
        <v/>
      </c>
      <c s="89" t="str">
        <f t="shared" si="516"/>
        <v/>
      </c>
      <c s="90" t="str">
        <f t="shared" si="517"/>
        <v/>
      </c>
      <c s="89" t="str">
        <f t="shared" si="518"/>
        <v/>
      </c>
      <c s="89" t="str">
        <f t="shared" si="519"/>
        <v/>
      </c>
      <c s="89" t="str">
        <f t="shared" si="520"/>
        <v/>
      </c>
      <c s="89" t="str">
        <f t="shared" si="521"/>
        <v/>
      </c>
      <c s="89" t="str">
        <f t="shared" si="522"/>
        <v/>
      </c>
      <c s="90" t="str">
        <f t="shared" si="523"/>
        <v/>
      </c>
      <c s="89" t="str">
        <f t="shared" si="524"/>
        <v/>
      </c>
      <c s="89" t="str">
        <f t="shared" si="525"/>
        <v/>
      </c>
      <c s="89" t="str">
        <f t="shared" si="526"/>
        <v/>
      </c>
      <c s="89" t="str">
        <f t="shared" si="527"/>
        <v/>
      </c>
      <c s="89" t="str">
        <f t="shared" si="528"/>
        <v/>
      </c>
      <c s="89" t="str">
        <f t="shared" si="529"/>
        <v/>
      </c>
      <c r="AX1090" s="88" t="str">
        <f>IF(BC1090="","",IF(BC1090&gt;0,COUNT($AY$2:AY1090),""))</f>
        <v/>
      </c>
      <c s="91" t="str">
        <f t="shared" si="530"/>
        <v/>
      </c>
      <c s="91" t="str">
        <f t="shared" si="531"/>
        <v/>
      </c>
      <c s="89" t="str">
        <f t="shared" si="532"/>
        <v/>
      </c>
      <c s="90" t="str">
        <f t="shared" si="533"/>
        <v/>
      </c>
      <c s="89" t="str">
        <f t="shared" si="534"/>
        <v/>
      </c>
      <c s="89" t="str">
        <f t="shared" si="535"/>
        <v/>
      </c>
      <c s="89" t="str">
        <f t="shared" si="536"/>
        <v/>
      </c>
      <c s="89" t="str">
        <f t="shared" si="537"/>
        <v/>
      </c>
      <c s="89" t="str">
        <f t="shared" si="538"/>
        <v/>
      </c>
      <c s="90" t="str">
        <f t="shared" si="539"/>
        <v/>
      </c>
      <c s="89" t="str">
        <f t="shared" si="540"/>
        <v/>
      </c>
      <c s="89" t="str">
        <f t="shared" si="541"/>
        <v/>
      </c>
      <c s="89" t="str">
        <f t="shared" si="542"/>
        <v/>
      </c>
      <c s="89" t="str">
        <f t="shared" si="543"/>
        <v/>
      </c>
      <c s="89" t="str">
        <f t="shared" si="544"/>
        <v/>
      </c>
      <c s="89" t="str">
        <f t="shared" si="545"/>
        <v/>
      </c>
    </row>
    <row r="1091" spans="1:66" ht="15.75" customHeight="1">
      <c r="A1091" s="86" t="str">
        <f>IF('S.D.PASTE SHEET'!A1091="","",'S.D.PASTE SHEET'!A1091)</f>
        <v/>
      </c>
      <c s="86" t="str">
        <f>IF('S.D.PASTE SHEET'!B1091="","",'S.D.PASTE SHEET'!B1091)</f>
        <v/>
      </c>
      <c s="86" t="str">
        <f>IF('S.D.PASTE SHEET'!C1091="","",'S.D.PASTE SHEET'!C1091)</f>
        <v/>
      </c>
      <c s="86" t="str">
        <f>IF('S.D.PASTE SHEET'!D1091="","",'S.D.PASTE SHEET'!D1091)</f>
        <v/>
      </c>
      <c s="86" t="str">
        <f>IF('S.D.PASTE SHEET'!E1091="","",'S.D.PASTE SHEET'!E1091)</f>
        <v/>
      </c>
      <c s="86" t="str">
        <f>IF('S.D.PASTE SHEET'!F1091="","",'S.D.PASTE SHEET'!F1091)</f>
        <v/>
      </c>
      <c s="86" t="str">
        <f>IF('S.D.PASTE SHEET'!G1091="","",'S.D.PASTE SHEET'!G1091)</f>
        <v/>
      </c>
      <c s="86" t="str">
        <f>IF('S.D.PASTE SHEET'!H1091="","",'S.D.PASTE SHEET'!H1091)</f>
        <v/>
      </c>
      <c s="86" t="str">
        <f>IF('S.D.PASTE SHEET'!I1091="","",'S.D.PASTE SHEET'!I1091)</f>
        <v/>
      </c>
      <c s="86" t="str">
        <f>IF('S.D.PASTE SHEET'!J1091="","",'S.D.PASTE SHEET'!J1091)</f>
        <v/>
      </c>
      <c s="86" t="str">
        <f>IF('S.D.PASTE SHEET'!K1091="","",'S.D.PASTE SHEET'!K1091)</f>
        <v/>
      </c>
      <c s="86" t="str">
        <f>IF('S.D.PASTE SHEET'!L1091="","",'S.D.PASTE SHEET'!L1091)</f>
        <v/>
      </c>
      <c s="86" t="str">
        <f>IF('S.D.PASTE SHEET'!M1091="","",'S.D.PASTE SHEET'!M1091)</f>
        <v/>
      </c>
      <c s="86" t="str">
        <f>IF('S.D.PASTE SHEET'!N1091="","",'S.D.PASTE SHEET'!N1091)</f>
        <v/>
      </c>
      <c s="86" t="str">
        <f>IF('S.D.PASTE SHEET'!O1091="","",'S.D.PASTE SHEET'!O1091)</f>
        <v/>
      </c>
      <c s="86" t="str">
        <f>IF('S.D.PASTE SHEET'!P1091="","",'S.D.PASTE SHEET'!P1091)</f>
        <v/>
      </c>
      <c s="86" t="str">
        <f>IF('S.D.PASTE SHEET'!Q1091="","",'S.D.PASTE SHEET'!Q1091)</f>
        <v/>
      </c>
      <c s="86" t="str">
        <f>IF('S.D.PASTE SHEET'!R1091="","",'S.D.PASTE SHEET'!R1091)</f>
        <v/>
      </c>
      <c s="86" t="str">
        <f>IF('S.D.PASTE SHEET'!S1091="","",'S.D.PASTE SHEET'!S1091)</f>
        <v/>
      </c>
      <c s="86" t="str">
        <f>IF('S.D.PASTE SHEET'!T1091="","",'S.D.PASTE SHEET'!T1091)</f>
        <v/>
      </c>
      <c s="86" t="str">
        <f>IF('S.D.PASTE SHEET'!U1091="","",'S.D.PASTE SHEET'!U1091)</f>
        <v/>
      </c>
      <c s="86" t="str">
        <f>IF('S.D.PASTE SHEET'!V1091="","",'S.D.PASTE SHEET'!V1091)</f>
        <v/>
      </c>
      <c s="86" t="str">
        <f>IF('S.D.PASTE SHEET'!W1091="","",'S.D.PASTE SHEET'!W1091)</f>
        <v/>
      </c>
      <c s="86" t="str">
        <f>IF('S.D.PASTE SHEET'!X1091="","",'S.D.PASTE SHEET'!X1091)</f>
        <v/>
      </c>
      <c s="86" t="str">
        <f>IF('S.D.PASTE SHEET'!Y1091="","",'S.D.PASTE SHEET'!Y1091)</f>
        <v/>
      </c>
      <c s="86" t="str">
        <f>IF('S.D.PASTE SHEET'!Z1091="","",'S.D.PASTE SHEET'!Z1091)</f>
        <v/>
      </c>
      <c s="86" t="str">
        <f>IF('S.D.PASTE SHEET'!AA1091="","",'S.D.PASTE SHEET'!AA1091)</f>
        <v/>
      </c>
      <c s="86" t="str">
        <f>IF('S.D.PASTE SHEET'!AB1091="","",'S.D.PASTE SHEET'!AB1091)</f>
        <v/>
      </c>
      <c s="86" t="str">
        <f>IF('S.D.PASTE SHEET'!AC1091="","",'S.D.PASTE SHEET'!AC1091)</f>
        <v/>
      </c>
      <c s="86" t="str">
        <f>IF('S.D.PASTE SHEET'!AD1091="","",'S.D.PASTE SHEET'!AD1091)</f>
        <v/>
      </c>
      <c s="87"/>
      <c s="88" t="str">
        <f>IF(AK1091="","",IF(AK1091&gt;0,COUNT($AG$2:AG1091),""))</f>
        <v/>
      </c>
      <c s="89" t="str">
        <f t="shared" si="546" ref="AG1091:AG1154">IF(AND($AJ$1=8,$A1091=8),A1091,"")</f>
        <v/>
      </c>
      <c s="89" t="str">
        <f t="shared" si="547" ref="AH1091:AH1154">IF(AND($AJ$1=8,$A1091=8),B1091,"")</f>
        <v/>
      </c>
      <c s="89" t="str">
        <f t="shared" si="548" ref="AI1091:AI1154">IF(AND($AJ$1=8,$A1091=8),C1091,"")</f>
        <v/>
      </c>
      <c s="90" t="str">
        <f t="shared" si="549" ref="AJ1091:AJ1154">IF(AND($AJ$1=8,$A1091=8),D1091,"")</f>
        <v/>
      </c>
      <c s="89" t="str">
        <f t="shared" si="550" ref="AK1091:AK1154">IF(AND($AJ$1=8,$A1091=8),E1091,"")</f>
        <v/>
      </c>
      <c s="89" t="str">
        <f t="shared" si="551" ref="AL1091:AL1154">IF(AND($AJ$1=8,$A1091=8),F1091,"")</f>
        <v/>
      </c>
      <c s="89" t="str">
        <f t="shared" si="552" ref="AM1091:AM1154">IF(AND($AJ$1=8,$A1091=8),G1091,"")</f>
        <v/>
      </c>
      <c s="89" t="str">
        <f t="shared" si="553" ref="AN1091:AN1154">IF(AND($AJ$1=8,$A1091=8),H1091,"")</f>
        <v/>
      </c>
      <c s="89" t="str">
        <f t="shared" si="554" ref="AO1091:AO1154">IF(AND($AJ$1=8,$A1091=8),I1091,"")</f>
        <v/>
      </c>
      <c s="90" t="str">
        <f t="shared" si="555" ref="AP1091:AP1154">IF(AND($AJ$1=8,$A1091=8),J1091,"")</f>
        <v/>
      </c>
      <c s="89" t="str">
        <f t="shared" si="556" ref="AQ1091:AQ1154">IF(AND($AJ$1=8,$A1091=8),K1091,"")</f>
        <v/>
      </c>
      <c s="89" t="str">
        <f t="shared" si="557" ref="AR1091:AR1154">IF(AND($AJ$1=8,$A1091=8),L1091,"")</f>
        <v/>
      </c>
      <c s="89" t="str">
        <f t="shared" si="558" ref="AS1091:AS1154">IF(AND($AJ$1=8,$A1091=8),M1091,"")</f>
        <v/>
      </c>
      <c s="89" t="str">
        <f t="shared" si="559" ref="AT1091:AT1154">IF(AND($AJ$1=8,$A1091=8),N1091,"")</f>
        <v/>
      </c>
      <c s="89" t="str">
        <f t="shared" si="560" ref="AU1091:AU1154">IF(AND($AJ$1=8,$A1091=8),O1091,"")</f>
        <v/>
      </c>
      <c s="89" t="str">
        <f t="shared" si="561" ref="AV1091:AV1154">IF(AND($AJ$1=8,$A1091=8),P1091,"")</f>
        <v/>
      </c>
      <c r="AX1091" s="88" t="str">
        <f>IF(BC1091="","",IF(BC1091&gt;0,COUNT($AY$2:AY1091),""))</f>
        <v/>
      </c>
      <c s="91" t="str">
        <f t="shared" si="562" ref="AY1091:AY1154">IF(AND($BB$1=8,$A1091=8,$BC$1=$B1091),$A1091,"")</f>
        <v/>
      </c>
      <c s="91" t="str">
        <f t="shared" si="563" ref="AZ1091:AZ1154">IF(AND($BB$1=8,$A1091=8,$BC$1=$B1091),$B1091,"")</f>
        <v/>
      </c>
      <c s="89" t="str">
        <f t="shared" si="564" ref="BA1091:BA1154">IF(AND($BB$1=8,$A1091=8,$BC$1=$B1091),$C1091,"")</f>
        <v/>
      </c>
      <c s="90" t="str">
        <f t="shared" si="565" ref="BB1091:BB1154">IF(AND($BB$1=8,$A1091=8,$BC$1=$B1091),$D1091,"")</f>
        <v/>
      </c>
      <c s="89" t="str">
        <f t="shared" si="566" ref="BC1091:BC1154">IF(AND($BB$1=8,$A1091=8,$BC$1=$B1091),$E1091,"")</f>
        <v/>
      </c>
      <c s="89" t="str">
        <f t="shared" si="567" ref="BD1091:BD1154">IF(AND($BB$1=8,$A1091=8,$BC$1=$B1091),$F1091,"")</f>
        <v/>
      </c>
      <c s="89" t="str">
        <f t="shared" si="568" ref="BE1091:BE1154">IF(AND($BB$1=8,$A1091=8,$BC$1=$B1091),$G1091,"")</f>
        <v/>
      </c>
      <c s="89" t="str">
        <f t="shared" si="569" ref="BF1091:BF1154">IF(AND($BB$1=8,$A1091=8,$BC$1=$B1091),$H1091,"")</f>
        <v/>
      </c>
      <c s="89" t="str">
        <f t="shared" si="570" ref="BG1091:BG1154">IF(AND($BB$1=8,$A1091=8,$BC$1=$B1091),$I1091,"")</f>
        <v/>
      </c>
      <c s="90" t="str">
        <f t="shared" si="571" ref="BH1091:BH1154">IF(AND($BB$1=8,$A1091=8,$BC$1=$B1091),$J1091,"")</f>
        <v/>
      </c>
      <c s="89" t="str">
        <f t="shared" si="572" ref="BI1091:BI1154">IF(AND($BB$1=8,$A1091=8,$BC$1=$B1091),$K1091,"")</f>
        <v/>
      </c>
      <c s="89" t="str">
        <f t="shared" si="573" ref="BJ1091:BJ1154">IF(AND($BB$1=8,$A1091=8,$BC$1=$B1091),$L1091,"")</f>
        <v/>
      </c>
      <c s="89" t="str">
        <f t="shared" si="574" ref="BK1091:BK1154">IF(AND($BB$1=8,$A1091=8,$BC$1=$B1091),$M1091,"")</f>
        <v/>
      </c>
      <c s="89" t="str">
        <f t="shared" si="575" ref="BL1091:BL1154">IF(AND($BB$1=8,$A1091=8,$BC$1=$B1091),$N1091,"")</f>
        <v/>
      </c>
      <c s="89" t="str">
        <f t="shared" si="576" ref="BM1091:BM1154">IF(AND($BB$1=8,$A1091=8,$BC$1=$B1091),$O1091,"")</f>
        <v/>
      </c>
      <c s="89" t="str">
        <f t="shared" si="577" ref="BN1091:BN1154">IF(AND($BB$1=8,$A1091=8,$BC$1=$B1091),$P1091,"")</f>
        <v/>
      </c>
    </row>
    <row r="1092" spans="1:66" ht="15.75" customHeight="1">
      <c r="A1092" s="86" t="str">
        <f>IF('S.D.PASTE SHEET'!A1092="","",'S.D.PASTE SHEET'!A1092)</f>
        <v/>
      </c>
      <c s="86" t="str">
        <f>IF('S.D.PASTE SHEET'!B1092="","",'S.D.PASTE SHEET'!B1092)</f>
        <v/>
      </c>
      <c s="86" t="str">
        <f>IF('S.D.PASTE SHEET'!C1092="","",'S.D.PASTE SHEET'!C1092)</f>
        <v/>
      </c>
      <c s="86" t="str">
        <f>IF('S.D.PASTE SHEET'!D1092="","",'S.D.PASTE SHEET'!D1092)</f>
        <v/>
      </c>
      <c s="86" t="str">
        <f>IF('S.D.PASTE SHEET'!E1092="","",'S.D.PASTE SHEET'!E1092)</f>
        <v/>
      </c>
      <c s="86" t="str">
        <f>IF('S.D.PASTE SHEET'!F1092="","",'S.D.PASTE SHEET'!F1092)</f>
        <v/>
      </c>
      <c s="86" t="str">
        <f>IF('S.D.PASTE SHEET'!G1092="","",'S.D.PASTE SHEET'!G1092)</f>
        <v/>
      </c>
      <c s="86" t="str">
        <f>IF('S.D.PASTE SHEET'!H1092="","",'S.D.PASTE SHEET'!H1092)</f>
        <v/>
      </c>
      <c s="86" t="str">
        <f>IF('S.D.PASTE SHEET'!I1092="","",'S.D.PASTE SHEET'!I1092)</f>
        <v/>
      </c>
      <c s="86" t="str">
        <f>IF('S.D.PASTE SHEET'!J1092="","",'S.D.PASTE SHEET'!J1092)</f>
        <v/>
      </c>
      <c s="86" t="str">
        <f>IF('S.D.PASTE SHEET'!K1092="","",'S.D.PASTE SHEET'!K1092)</f>
        <v/>
      </c>
      <c s="86" t="str">
        <f>IF('S.D.PASTE SHEET'!L1092="","",'S.D.PASTE SHEET'!L1092)</f>
        <v/>
      </c>
      <c s="86" t="str">
        <f>IF('S.D.PASTE SHEET'!M1092="","",'S.D.PASTE SHEET'!M1092)</f>
        <v/>
      </c>
      <c s="86" t="str">
        <f>IF('S.D.PASTE SHEET'!N1092="","",'S.D.PASTE SHEET'!N1092)</f>
        <v/>
      </c>
      <c s="86" t="str">
        <f>IF('S.D.PASTE SHEET'!O1092="","",'S.D.PASTE SHEET'!O1092)</f>
        <v/>
      </c>
      <c s="86" t="str">
        <f>IF('S.D.PASTE SHEET'!P1092="","",'S.D.PASTE SHEET'!P1092)</f>
        <v/>
      </c>
      <c s="86" t="str">
        <f>IF('S.D.PASTE SHEET'!Q1092="","",'S.D.PASTE SHEET'!Q1092)</f>
        <v/>
      </c>
      <c s="86" t="str">
        <f>IF('S.D.PASTE SHEET'!R1092="","",'S.D.PASTE SHEET'!R1092)</f>
        <v/>
      </c>
      <c s="86" t="str">
        <f>IF('S.D.PASTE SHEET'!S1092="","",'S.D.PASTE SHEET'!S1092)</f>
        <v/>
      </c>
      <c s="86" t="str">
        <f>IF('S.D.PASTE SHEET'!T1092="","",'S.D.PASTE SHEET'!T1092)</f>
        <v/>
      </c>
      <c s="86" t="str">
        <f>IF('S.D.PASTE SHEET'!U1092="","",'S.D.PASTE SHEET'!U1092)</f>
        <v/>
      </c>
      <c s="86" t="str">
        <f>IF('S.D.PASTE SHEET'!V1092="","",'S.D.PASTE SHEET'!V1092)</f>
        <v/>
      </c>
      <c s="86" t="str">
        <f>IF('S.D.PASTE SHEET'!W1092="","",'S.D.PASTE SHEET'!W1092)</f>
        <v/>
      </c>
      <c s="86" t="str">
        <f>IF('S.D.PASTE SHEET'!X1092="","",'S.D.PASTE SHEET'!X1092)</f>
        <v/>
      </c>
      <c s="86" t="str">
        <f>IF('S.D.PASTE SHEET'!Y1092="","",'S.D.PASTE SHEET'!Y1092)</f>
        <v/>
      </c>
      <c s="86" t="str">
        <f>IF('S.D.PASTE SHEET'!Z1092="","",'S.D.PASTE SHEET'!Z1092)</f>
        <v/>
      </c>
      <c s="86" t="str">
        <f>IF('S.D.PASTE SHEET'!AA1092="","",'S.D.PASTE SHEET'!AA1092)</f>
        <v/>
      </c>
      <c s="86" t="str">
        <f>IF('S.D.PASTE SHEET'!AB1092="","",'S.D.PASTE SHEET'!AB1092)</f>
        <v/>
      </c>
      <c s="86" t="str">
        <f>IF('S.D.PASTE SHEET'!AC1092="","",'S.D.PASTE SHEET'!AC1092)</f>
        <v/>
      </c>
      <c s="86" t="str">
        <f>IF('S.D.PASTE SHEET'!AD1092="","",'S.D.PASTE SHEET'!AD1092)</f>
        <v/>
      </c>
      <c s="87"/>
      <c s="88" t="str">
        <f>IF(AK1092="","",IF(AK1092&gt;0,COUNT($AG$2:AG1092),""))</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092" s="88" t="str">
        <f>IF(BC1092="","",IF(BC1092&gt;0,COUNT($AY$2:AY1092),""))</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093" spans="1:66" ht="15.75" customHeight="1">
      <c r="A1093" s="86" t="str">
        <f>IF('S.D.PASTE SHEET'!A1093="","",'S.D.PASTE SHEET'!A1093)</f>
        <v/>
      </c>
      <c s="86" t="str">
        <f>IF('S.D.PASTE SHEET'!B1093="","",'S.D.PASTE SHEET'!B1093)</f>
        <v/>
      </c>
      <c s="86" t="str">
        <f>IF('S.D.PASTE SHEET'!C1093="","",'S.D.PASTE SHEET'!C1093)</f>
        <v/>
      </c>
      <c s="86" t="str">
        <f>IF('S.D.PASTE SHEET'!D1093="","",'S.D.PASTE SHEET'!D1093)</f>
        <v/>
      </c>
      <c s="86" t="str">
        <f>IF('S.D.PASTE SHEET'!E1093="","",'S.D.PASTE SHEET'!E1093)</f>
        <v/>
      </c>
      <c s="86" t="str">
        <f>IF('S.D.PASTE SHEET'!F1093="","",'S.D.PASTE SHEET'!F1093)</f>
        <v/>
      </c>
      <c s="86" t="str">
        <f>IF('S.D.PASTE SHEET'!G1093="","",'S.D.PASTE SHEET'!G1093)</f>
        <v/>
      </c>
      <c s="86" t="str">
        <f>IF('S.D.PASTE SHEET'!H1093="","",'S.D.PASTE SHEET'!H1093)</f>
        <v/>
      </c>
      <c s="86" t="str">
        <f>IF('S.D.PASTE SHEET'!I1093="","",'S.D.PASTE SHEET'!I1093)</f>
        <v/>
      </c>
      <c s="86" t="str">
        <f>IF('S.D.PASTE SHEET'!J1093="","",'S.D.PASTE SHEET'!J1093)</f>
        <v/>
      </c>
      <c s="86" t="str">
        <f>IF('S.D.PASTE SHEET'!K1093="","",'S.D.PASTE SHEET'!K1093)</f>
        <v/>
      </c>
      <c s="86" t="str">
        <f>IF('S.D.PASTE SHEET'!L1093="","",'S.D.PASTE SHEET'!L1093)</f>
        <v/>
      </c>
      <c s="86" t="str">
        <f>IF('S.D.PASTE SHEET'!M1093="","",'S.D.PASTE SHEET'!M1093)</f>
        <v/>
      </c>
      <c s="86" t="str">
        <f>IF('S.D.PASTE SHEET'!N1093="","",'S.D.PASTE SHEET'!N1093)</f>
        <v/>
      </c>
      <c s="86" t="str">
        <f>IF('S.D.PASTE SHEET'!O1093="","",'S.D.PASTE SHEET'!O1093)</f>
        <v/>
      </c>
      <c s="86" t="str">
        <f>IF('S.D.PASTE SHEET'!P1093="","",'S.D.PASTE SHEET'!P1093)</f>
        <v/>
      </c>
      <c s="86" t="str">
        <f>IF('S.D.PASTE SHEET'!Q1093="","",'S.D.PASTE SHEET'!Q1093)</f>
        <v/>
      </c>
      <c s="86" t="str">
        <f>IF('S.D.PASTE SHEET'!R1093="","",'S.D.PASTE SHEET'!R1093)</f>
        <v/>
      </c>
      <c s="86" t="str">
        <f>IF('S.D.PASTE SHEET'!S1093="","",'S.D.PASTE SHEET'!S1093)</f>
        <v/>
      </c>
      <c s="86" t="str">
        <f>IF('S.D.PASTE SHEET'!T1093="","",'S.D.PASTE SHEET'!T1093)</f>
        <v/>
      </c>
      <c s="86" t="str">
        <f>IF('S.D.PASTE SHEET'!U1093="","",'S.D.PASTE SHEET'!U1093)</f>
        <v/>
      </c>
      <c s="86" t="str">
        <f>IF('S.D.PASTE SHEET'!V1093="","",'S.D.PASTE SHEET'!V1093)</f>
        <v/>
      </c>
      <c s="86" t="str">
        <f>IF('S.D.PASTE SHEET'!W1093="","",'S.D.PASTE SHEET'!W1093)</f>
        <v/>
      </c>
      <c s="86" t="str">
        <f>IF('S.D.PASTE SHEET'!X1093="","",'S.D.PASTE SHEET'!X1093)</f>
        <v/>
      </c>
      <c s="86" t="str">
        <f>IF('S.D.PASTE SHEET'!Y1093="","",'S.D.PASTE SHEET'!Y1093)</f>
        <v/>
      </c>
      <c s="86" t="str">
        <f>IF('S.D.PASTE SHEET'!Z1093="","",'S.D.PASTE SHEET'!Z1093)</f>
        <v/>
      </c>
      <c s="86" t="str">
        <f>IF('S.D.PASTE SHEET'!AA1093="","",'S.D.PASTE SHEET'!AA1093)</f>
        <v/>
      </c>
      <c s="86" t="str">
        <f>IF('S.D.PASTE SHEET'!AB1093="","",'S.D.PASTE SHEET'!AB1093)</f>
        <v/>
      </c>
      <c s="86" t="str">
        <f>IF('S.D.PASTE SHEET'!AC1093="","",'S.D.PASTE SHEET'!AC1093)</f>
        <v/>
      </c>
      <c s="86" t="str">
        <f>IF('S.D.PASTE SHEET'!AD1093="","",'S.D.PASTE SHEET'!AD1093)</f>
        <v/>
      </c>
      <c s="87"/>
      <c s="88" t="str">
        <f>IF(AK1093="","",IF(AK1093&gt;0,COUNT($AG$2:AG1093),""))</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093" s="88" t="str">
        <f>IF(BC1093="","",IF(BC1093&gt;0,COUNT($AY$2:AY1093),""))</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094" spans="1:66" ht="15.75" customHeight="1">
      <c r="A1094" s="86" t="str">
        <f>IF('S.D.PASTE SHEET'!A1094="","",'S.D.PASTE SHEET'!A1094)</f>
        <v/>
      </c>
      <c s="86" t="str">
        <f>IF('S.D.PASTE SHEET'!B1094="","",'S.D.PASTE SHEET'!B1094)</f>
        <v/>
      </c>
      <c s="86" t="str">
        <f>IF('S.D.PASTE SHEET'!C1094="","",'S.D.PASTE SHEET'!C1094)</f>
        <v/>
      </c>
      <c s="86" t="str">
        <f>IF('S.D.PASTE SHEET'!D1094="","",'S.D.PASTE SHEET'!D1094)</f>
        <v/>
      </c>
      <c s="86" t="str">
        <f>IF('S.D.PASTE SHEET'!E1094="","",'S.D.PASTE SHEET'!E1094)</f>
        <v/>
      </c>
      <c s="86" t="str">
        <f>IF('S.D.PASTE SHEET'!F1094="","",'S.D.PASTE SHEET'!F1094)</f>
        <v/>
      </c>
      <c s="86" t="str">
        <f>IF('S.D.PASTE SHEET'!G1094="","",'S.D.PASTE SHEET'!G1094)</f>
        <v/>
      </c>
      <c s="86" t="str">
        <f>IF('S.D.PASTE SHEET'!H1094="","",'S.D.PASTE SHEET'!H1094)</f>
        <v/>
      </c>
      <c s="86" t="str">
        <f>IF('S.D.PASTE SHEET'!I1094="","",'S.D.PASTE SHEET'!I1094)</f>
        <v/>
      </c>
      <c s="86" t="str">
        <f>IF('S.D.PASTE SHEET'!J1094="","",'S.D.PASTE SHEET'!J1094)</f>
        <v/>
      </c>
      <c s="86" t="str">
        <f>IF('S.D.PASTE SHEET'!K1094="","",'S.D.PASTE SHEET'!K1094)</f>
        <v/>
      </c>
      <c s="86" t="str">
        <f>IF('S.D.PASTE SHEET'!L1094="","",'S.D.PASTE SHEET'!L1094)</f>
        <v/>
      </c>
      <c s="86" t="str">
        <f>IF('S.D.PASTE SHEET'!M1094="","",'S.D.PASTE SHEET'!M1094)</f>
        <v/>
      </c>
      <c s="86" t="str">
        <f>IF('S.D.PASTE SHEET'!N1094="","",'S.D.PASTE SHEET'!N1094)</f>
        <v/>
      </c>
      <c s="86" t="str">
        <f>IF('S.D.PASTE SHEET'!O1094="","",'S.D.PASTE SHEET'!O1094)</f>
        <v/>
      </c>
      <c s="86" t="str">
        <f>IF('S.D.PASTE SHEET'!P1094="","",'S.D.PASTE SHEET'!P1094)</f>
        <v/>
      </c>
      <c s="86" t="str">
        <f>IF('S.D.PASTE SHEET'!Q1094="","",'S.D.PASTE SHEET'!Q1094)</f>
        <v/>
      </c>
      <c s="86" t="str">
        <f>IF('S.D.PASTE SHEET'!R1094="","",'S.D.PASTE SHEET'!R1094)</f>
        <v/>
      </c>
      <c s="86" t="str">
        <f>IF('S.D.PASTE SHEET'!S1094="","",'S.D.PASTE SHEET'!S1094)</f>
        <v/>
      </c>
      <c s="86" t="str">
        <f>IF('S.D.PASTE SHEET'!T1094="","",'S.D.PASTE SHEET'!T1094)</f>
        <v/>
      </c>
      <c s="86" t="str">
        <f>IF('S.D.PASTE SHEET'!U1094="","",'S.D.PASTE SHEET'!U1094)</f>
        <v/>
      </c>
      <c s="86" t="str">
        <f>IF('S.D.PASTE SHEET'!V1094="","",'S.D.PASTE SHEET'!V1094)</f>
        <v/>
      </c>
      <c s="86" t="str">
        <f>IF('S.D.PASTE SHEET'!W1094="","",'S.D.PASTE SHEET'!W1094)</f>
        <v/>
      </c>
      <c s="86" t="str">
        <f>IF('S.D.PASTE SHEET'!X1094="","",'S.D.PASTE SHEET'!X1094)</f>
        <v/>
      </c>
      <c s="86" t="str">
        <f>IF('S.D.PASTE SHEET'!Y1094="","",'S.D.PASTE SHEET'!Y1094)</f>
        <v/>
      </c>
      <c s="86" t="str">
        <f>IF('S.D.PASTE SHEET'!Z1094="","",'S.D.PASTE SHEET'!Z1094)</f>
        <v/>
      </c>
      <c s="86" t="str">
        <f>IF('S.D.PASTE SHEET'!AA1094="","",'S.D.PASTE SHEET'!AA1094)</f>
        <v/>
      </c>
      <c s="86" t="str">
        <f>IF('S.D.PASTE SHEET'!AB1094="","",'S.D.PASTE SHEET'!AB1094)</f>
        <v/>
      </c>
      <c s="86" t="str">
        <f>IF('S.D.PASTE SHEET'!AC1094="","",'S.D.PASTE SHEET'!AC1094)</f>
        <v/>
      </c>
      <c s="86" t="str">
        <f>IF('S.D.PASTE SHEET'!AD1094="","",'S.D.PASTE SHEET'!AD1094)</f>
        <v/>
      </c>
      <c s="87"/>
      <c s="88" t="str">
        <f>IF(AK1094="","",IF(AK1094&gt;0,COUNT($AG$2:AG1094),""))</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094" s="88" t="str">
        <f>IF(BC1094="","",IF(BC1094&gt;0,COUNT($AY$2:AY1094),""))</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095" spans="1:66" ht="15.75" customHeight="1">
      <c r="A1095" s="86" t="str">
        <f>IF('S.D.PASTE SHEET'!A1095="","",'S.D.PASTE SHEET'!A1095)</f>
        <v/>
      </c>
      <c s="86" t="str">
        <f>IF('S.D.PASTE SHEET'!B1095="","",'S.D.PASTE SHEET'!B1095)</f>
        <v/>
      </c>
      <c s="86" t="str">
        <f>IF('S.D.PASTE SHEET'!C1095="","",'S.D.PASTE SHEET'!C1095)</f>
        <v/>
      </c>
      <c s="86" t="str">
        <f>IF('S.D.PASTE SHEET'!D1095="","",'S.D.PASTE SHEET'!D1095)</f>
        <v/>
      </c>
      <c s="86" t="str">
        <f>IF('S.D.PASTE SHEET'!E1095="","",'S.D.PASTE SHEET'!E1095)</f>
        <v/>
      </c>
      <c s="86" t="str">
        <f>IF('S.D.PASTE SHEET'!F1095="","",'S.D.PASTE SHEET'!F1095)</f>
        <v/>
      </c>
      <c s="86" t="str">
        <f>IF('S.D.PASTE SHEET'!G1095="","",'S.D.PASTE SHEET'!G1095)</f>
        <v/>
      </c>
      <c s="86" t="str">
        <f>IF('S.D.PASTE SHEET'!H1095="","",'S.D.PASTE SHEET'!H1095)</f>
        <v/>
      </c>
      <c s="86" t="str">
        <f>IF('S.D.PASTE SHEET'!I1095="","",'S.D.PASTE SHEET'!I1095)</f>
        <v/>
      </c>
      <c s="86" t="str">
        <f>IF('S.D.PASTE SHEET'!J1095="","",'S.D.PASTE SHEET'!J1095)</f>
        <v/>
      </c>
      <c s="86" t="str">
        <f>IF('S.D.PASTE SHEET'!K1095="","",'S.D.PASTE SHEET'!K1095)</f>
        <v/>
      </c>
      <c s="86" t="str">
        <f>IF('S.D.PASTE SHEET'!L1095="","",'S.D.PASTE SHEET'!L1095)</f>
        <v/>
      </c>
      <c s="86" t="str">
        <f>IF('S.D.PASTE SHEET'!M1095="","",'S.D.PASTE SHEET'!M1095)</f>
        <v/>
      </c>
      <c s="86" t="str">
        <f>IF('S.D.PASTE SHEET'!N1095="","",'S.D.PASTE SHEET'!N1095)</f>
        <v/>
      </c>
      <c s="86" t="str">
        <f>IF('S.D.PASTE SHEET'!O1095="","",'S.D.PASTE SHEET'!O1095)</f>
        <v/>
      </c>
      <c s="86" t="str">
        <f>IF('S.D.PASTE SHEET'!P1095="","",'S.D.PASTE SHEET'!P1095)</f>
        <v/>
      </c>
      <c s="86" t="str">
        <f>IF('S.D.PASTE SHEET'!Q1095="","",'S.D.PASTE SHEET'!Q1095)</f>
        <v/>
      </c>
      <c s="86" t="str">
        <f>IF('S.D.PASTE SHEET'!R1095="","",'S.D.PASTE SHEET'!R1095)</f>
        <v/>
      </c>
      <c s="86" t="str">
        <f>IF('S.D.PASTE SHEET'!S1095="","",'S.D.PASTE SHEET'!S1095)</f>
        <v/>
      </c>
      <c s="86" t="str">
        <f>IF('S.D.PASTE SHEET'!T1095="","",'S.D.PASTE SHEET'!T1095)</f>
        <v/>
      </c>
      <c s="86" t="str">
        <f>IF('S.D.PASTE SHEET'!U1095="","",'S.D.PASTE SHEET'!U1095)</f>
        <v/>
      </c>
      <c s="86" t="str">
        <f>IF('S.D.PASTE SHEET'!V1095="","",'S.D.PASTE SHEET'!V1095)</f>
        <v/>
      </c>
      <c s="86" t="str">
        <f>IF('S.D.PASTE SHEET'!W1095="","",'S.D.PASTE SHEET'!W1095)</f>
        <v/>
      </c>
      <c s="86" t="str">
        <f>IF('S.D.PASTE SHEET'!X1095="","",'S.D.PASTE SHEET'!X1095)</f>
        <v/>
      </c>
      <c s="86" t="str">
        <f>IF('S.D.PASTE SHEET'!Y1095="","",'S.D.PASTE SHEET'!Y1095)</f>
        <v/>
      </c>
      <c s="86" t="str">
        <f>IF('S.D.PASTE SHEET'!Z1095="","",'S.D.PASTE SHEET'!Z1095)</f>
        <v/>
      </c>
      <c s="86" t="str">
        <f>IF('S.D.PASTE SHEET'!AA1095="","",'S.D.PASTE SHEET'!AA1095)</f>
        <v/>
      </c>
      <c s="86" t="str">
        <f>IF('S.D.PASTE SHEET'!AB1095="","",'S.D.PASTE SHEET'!AB1095)</f>
        <v/>
      </c>
      <c s="86" t="str">
        <f>IF('S.D.PASTE SHEET'!AC1095="","",'S.D.PASTE SHEET'!AC1095)</f>
        <v/>
      </c>
      <c s="86" t="str">
        <f>IF('S.D.PASTE SHEET'!AD1095="","",'S.D.PASTE SHEET'!AD1095)</f>
        <v/>
      </c>
      <c s="87"/>
      <c s="88" t="str">
        <f>IF(AK1095="","",IF(AK1095&gt;0,COUNT($AG$2:AG1095),""))</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095" s="88" t="str">
        <f>IF(BC1095="","",IF(BC1095&gt;0,COUNT($AY$2:AY1095),""))</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096" spans="1:66" ht="15.75" customHeight="1">
      <c r="A1096" s="86" t="str">
        <f>IF('S.D.PASTE SHEET'!A1096="","",'S.D.PASTE SHEET'!A1096)</f>
        <v/>
      </c>
      <c s="86" t="str">
        <f>IF('S.D.PASTE SHEET'!B1096="","",'S.D.PASTE SHEET'!B1096)</f>
        <v/>
      </c>
      <c s="86" t="str">
        <f>IF('S.D.PASTE SHEET'!C1096="","",'S.D.PASTE SHEET'!C1096)</f>
        <v/>
      </c>
      <c s="86" t="str">
        <f>IF('S.D.PASTE SHEET'!D1096="","",'S.D.PASTE SHEET'!D1096)</f>
        <v/>
      </c>
      <c s="86" t="str">
        <f>IF('S.D.PASTE SHEET'!E1096="","",'S.D.PASTE SHEET'!E1096)</f>
        <v/>
      </c>
      <c s="86" t="str">
        <f>IF('S.D.PASTE SHEET'!F1096="","",'S.D.PASTE SHEET'!F1096)</f>
        <v/>
      </c>
      <c s="86" t="str">
        <f>IF('S.D.PASTE SHEET'!G1096="","",'S.D.PASTE SHEET'!G1096)</f>
        <v/>
      </c>
      <c s="86" t="str">
        <f>IF('S.D.PASTE SHEET'!H1096="","",'S.D.PASTE SHEET'!H1096)</f>
        <v/>
      </c>
      <c s="86" t="str">
        <f>IF('S.D.PASTE SHEET'!I1096="","",'S.D.PASTE SHEET'!I1096)</f>
        <v/>
      </c>
      <c s="86" t="str">
        <f>IF('S.D.PASTE SHEET'!J1096="","",'S.D.PASTE SHEET'!J1096)</f>
        <v/>
      </c>
      <c s="86" t="str">
        <f>IF('S.D.PASTE SHEET'!K1096="","",'S.D.PASTE SHEET'!K1096)</f>
        <v/>
      </c>
      <c s="86" t="str">
        <f>IF('S.D.PASTE SHEET'!L1096="","",'S.D.PASTE SHEET'!L1096)</f>
        <v/>
      </c>
      <c s="86" t="str">
        <f>IF('S.D.PASTE SHEET'!M1096="","",'S.D.PASTE SHEET'!M1096)</f>
        <v/>
      </c>
      <c s="86" t="str">
        <f>IF('S.D.PASTE SHEET'!N1096="","",'S.D.PASTE SHEET'!N1096)</f>
        <v/>
      </c>
      <c s="86" t="str">
        <f>IF('S.D.PASTE SHEET'!O1096="","",'S.D.PASTE SHEET'!O1096)</f>
        <v/>
      </c>
      <c s="86" t="str">
        <f>IF('S.D.PASTE SHEET'!P1096="","",'S.D.PASTE SHEET'!P1096)</f>
        <v/>
      </c>
      <c s="86" t="str">
        <f>IF('S.D.PASTE SHEET'!Q1096="","",'S.D.PASTE SHEET'!Q1096)</f>
        <v/>
      </c>
      <c s="86" t="str">
        <f>IF('S.D.PASTE SHEET'!R1096="","",'S.D.PASTE SHEET'!R1096)</f>
        <v/>
      </c>
      <c s="86" t="str">
        <f>IF('S.D.PASTE SHEET'!S1096="","",'S.D.PASTE SHEET'!S1096)</f>
        <v/>
      </c>
      <c s="86" t="str">
        <f>IF('S.D.PASTE SHEET'!T1096="","",'S.D.PASTE SHEET'!T1096)</f>
        <v/>
      </c>
      <c s="86" t="str">
        <f>IF('S.D.PASTE SHEET'!U1096="","",'S.D.PASTE SHEET'!U1096)</f>
        <v/>
      </c>
      <c s="86" t="str">
        <f>IF('S.D.PASTE SHEET'!V1096="","",'S.D.PASTE SHEET'!V1096)</f>
        <v/>
      </c>
      <c s="86" t="str">
        <f>IF('S.D.PASTE SHEET'!W1096="","",'S.D.PASTE SHEET'!W1096)</f>
        <v/>
      </c>
      <c s="86" t="str">
        <f>IF('S.D.PASTE SHEET'!X1096="","",'S.D.PASTE SHEET'!X1096)</f>
        <v/>
      </c>
      <c s="86" t="str">
        <f>IF('S.D.PASTE SHEET'!Y1096="","",'S.D.PASTE SHEET'!Y1096)</f>
        <v/>
      </c>
      <c s="86" t="str">
        <f>IF('S.D.PASTE SHEET'!Z1096="","",'S.D.PASTE SHEET'!Z1096)</f>
        <v/>
      </c>
      <c s="86" t="str">
        <f>IF('S.D.PASTE SHEET'!AA1096="","",'S.D.PASTE SHEET'!AA1096)</f>
        <v/>
      </c>
      <c s="86" t="str">
        <f>IF('S.D.PASTE SHEET'!AB1096="","",'S.D.PASTE SHEET'!AB1096)</f>
        <v/>
      </c>
      <c s="86" t="str">
        <f>IF('S.D.PASTE SHEET'!AC1096="","",'S.D.PASTE SHEET'!AC1096)</f>
        <v/>
      </c>
      <c s="86" t="str">
        <f>IF('S.D.PASTE SHEET'!AD1096="","",'S.D.PASTE SHEET'!AD1096)</f>
        <v/>
      </c>
      <c s="87"/>
      <c s="88" t="str">
        <f>IF(AK1096="","",IF(AK1096&gt;0,COUNT($AG$2:AG1096),""))</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096" s="88" t="str">
        <f>IF(BC1096="","",IF(BC1096&gt;0,COUNT($AY$2:AY1096),""))</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097" spans="1:66" ht="15.75" customHeight="1">
      <c r="A1097" s="86" t="str">
        <f>IF('S.D.PASTE SHEET'!A1097="","",'S.D.PASTE SHEET'!A1097)</f>
        <v/>
      </c>
      <c s="86" t="str">
        <f>IF('S.D.PASTE SHEET'!B1097="","",'S.D.PASTE SHEET'!B1097)</f>
        <v/>
      </c>
      <c s="86" t="str">
        <f>IF('S.D.PASTE SHEET'!C1097="","",'S.D.PASTE SHEET'!C1097)</f>
        <v/>
      </c>
      <c s="86" t="str">
        <f>IF('S.D.PASTE SHEET'!D1097="","",'S.D.PASTE SHEET'!D1097)</f>
        <v/>
      </c>
      <c s="86" t="str">
        <f>IF('S.D.PASTE SHEET'!E1097="","",'S.D.PASTE SHEET'!E1097)</f>
        <v/>
      </c>
      <c s="86" t="str">
        <f>IF('S.D.PASTE SHEET'!F1097="","",'S.D.PASTE SHEET'!F1097)</f>
        <v/>
      </c>
      <c s="86" t="str">
        <f>IF('S.D.PASTE SHEET'!G1097="","",'S.D.PASTE SHEET'!G1097)</f>
        <v/>
      </c>
      <c s="86" t="str">
        <f>IF('S.D.PASTE SHEET'!H1097="","",'S.D.PASTE SHEET'!H1097)</f>
        <v/>
      </c>
      <c s="86" t="str">
        <f>IF('S.D.PASTE SHEET'!I1097="","",'S.D.PASTE SHEET'!I1097)</f>
        <v/>
      </c>
      <c s="86" t="str">
        <f>IF('S.D.PASTE SHEET'!J1097="","",'S.D.PASTE SHEET'!J1097)</f>
        <v/>
      </c>
      <c s="86" t="str">
        <f>IF('S.D.PASTE SHEET'!K1097="","",'S.D.PASTE SHEET'!K1097)</f>
        <v/>
      </c>
      <c s="86" t="str">
        <f>IF('S.D.PASTE SHEET'!L1097="","",'S.D.PASTE SHEET'!L1097)</f>
        <v/>
      </c>
      <c s="86" t="str">
        <f>IF('S.D.PASTE SHEET'!M1097="","",'S.D.PASTE SHEET'!M1097)</f>
        <v/>
      </c>
      <c s="86" t="str">
        <f>IF('S.D.PASTE SHEET'!N1097="","",'S.D.PASTE SHEET'!N1097)</f>
        <v/>
      </c>
      <c s="86" t="str">
        <f>IF('S.D.PASTE SHEET'!O1097="","",'S.D.PASTE SHEET'!O1097)</f>
        <v/>
      </c>
      <c s="86" t="str">
        <f>IF('S.D.PASTE SHEET'!P1097="","",'S.D.PASTE SHEET'!P1097)</f>
        <v/>
      </c>
      <c s="86" t="str">
        <f>IF('S.D.PASTE SHEET'!Q1097="","",'S.D.PASTE SHEET'!Q1097)</f>
        <v/>
      </c>
      <c s="86" t="str">
        <f>IF('S.D.PASTE SHEET'!R1097="","",'S.D.PASTE SHEET'!R1097)</f>
        <v/>
      </c>
      <c s="86" t="str">
        <f>IF('S.D.PASTE SHEET'!S1097="","",'S.D.PASTE SHEET'!S1097)</f>
        <v/>
      </c>
      <c s="86" t="str">
        <f>IF('S.D.PASTE SHEET'!T1097="","",'S.D.PASTE SHEET'!T1097)</f>
        <v/>
      </c>
      <c s="86" t="str">
        <f>IF('S.D.PASTE SHEET'!U1097="","",'S.D.PASTE SHEET'!U1097)</f>
        <v/>
      </c>
      <c s="86" t="str">
        <f>IF('S.D.PASTE SHEET'!V1097="","",'S.D.PASTE SHEET'!V1097)</f>
        <v/>
      </c>
      <c s="86" t="str">
        <f>IF('S.D.PASTE SHEET'!W1097="","",'S.D.PASTE SHEET'!W1097)</f>
        <v/>
      </c>
      <c s="86" t="str">
        <f>IF('S.D.PASTE SHEET'!X1097="","",'S.D.PASTE SHEET'!X1097)</f>
        <v/>
      </c>
      <c s="86" t="str">
        <f>IF('S.D.PASTE SHEET'!Y1097="","",'S.D.PASTE SHEET'!Y1097)</f>
        <v/>
      </c>
      <c s="86" t="str">
        <f>IF('S.D.PASTE SHEET'!Z1097="","",'S.D.PASTE SHEET'!Z1097)</f>
        <v/>
      </c>
      <c s="86" t="str">
        <f>IF('S.D.PASTE SHEET'!AA1097="","",'S.D.PASTE SHEET'!AA1097)</f>
        <v/>
      </c>
      <c s="86" t="str">
        <f>IF('S.D.PASTE SHEET'!AB1097="","",'S.D.PASTE SHEET'!AB1097)</f>
        <v/>
      </c>
      <c s="86" t="str">
        <f>IF('S.D.PASTE SHEET'!AC1097="","",'S.D.PASTE SHEET'!AC1097)</f>
        <v/>
      </c>
      <c s="86" t="str">
        <f>IF('S.D.PASTE SHEET'!AD1097="","",'S.D.PASTE SHEET'!AD1097)</f>
        <v/>
      </c>
      <c s="87"/>
      <c s="88" t="str">
        <f>IF(AK1097="","",IF(AK1097&gt;0,COUNT($AG$2:AG1097),""))</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097" s="88" t="str">
        <f>IF(BC1097="","",IF(BC1097&gt;0,COUNT($AY$2:AY1097),""))</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098" spans="1:66" ht="15.75" customHeight="1">
      <c r="A1098" s="86" t="str">
        <f>IF('S.D.PASTE SHEET'!A1098="","",'S.D.PASTE SHEET'!A1098)</f>
        <v/>
      </c>
      <c s="86" t="str">
        <f>IF('S.D.PASTE SHEET'!B1098="","",'S.D.PASTE SHEET'!B1098)</f>
        <v/>
      </c>
      <c s="86" t="str">
        <f>IF('S.D.PASTE SHEET'!C1098="","",'S.D.PASTE SHEET'!C1098)</f>
        <v/>
      </c>
      <c s="86" t="str">
        <f>IF('S.D.PASTE SHEET'!D1098="","",'S.D.PASTE SHEET'!D1098)</f>
        <v/>
      </c>
      <c s="86" t="str">
        <f>IF('S.D.PASTE SHEET'!E1098="","",'S.D.PASTE SHEET'!E1098)</f>
        <v/>
      </c>
      <c s="86" t="str">
        <f>IF('S.D.PASTE SHEET'!F1098="","",'S.D.PASTE SHEET'!F1098)</f>
        <v/>
      </c>
      <c s="86" t="str">
        <f>IF('S.D.PASTE SHEET'!G1098="","",'S.D.PASTE SHEET'!G1098)</f>
        <v/>
      </c>
      <c s="86" t="str">
        <f>IF('S.D.PASTE SHEET'!H1098="","",'S.D.PASTE SHEET'!H1098)</f>
        <v/>
      </c>
      <c s="86" t="str">
        <f>IF('S.D.PASTE SHEET'!I1098="","",'S.D.PASTE SHEET'!I1098)</f>
        <v/>
      </c>
      <c s="86" t="str">
        <f>IF('S.D.PASTE SHEET'!J1098="","",'S.D.PASTE SHEET'!J1098)</f>
        <v/>
      </c>
      <c s="86" t="str">
        <f>IF('S.D.PASTE SHEET'!K1098="","",'S.D.PASTE SHEET'!K1098)</f>
        <v/>
      </c>
      <c s="86" t="str">
        <f>IF('S.D.PASTE SHEET'!L1098="","",'S.D.PASTE SHEET'!L1098)</f>
        <v/>
      </c>
      <c s="86" t="str">
        <f>IF('S.D.PASTE SHEET'!M1098="","",'S.D.PASTE SHEET'!M1098)</f>
        <v/>
      </c>
      <c s="86" t="str">
        <f>IF('S.D.PASTE SHEET'!N1098="","",'S.D.PASTE SHEET'!N1098)</f>
        <v/>
      </c>
      <c s="86" t="str">
        <f>IF('S.D.PASTE SHEET'!O1098="","",'S.D.PASTE SHEET'!O1098)</f>
        <v/>
      </c>
      <c s="86" t="str">
        <f>IF('S.D.PASTE SHEET'!P1098="","",'S.D.PASTE SHEET'!P1098)</f>
        <v/>
      </c>
      <c s="86" t="str">
        <f>IF('S.D.PASTE SHEET'!Q1098="","",'S.D.PASTE SHEET'!Q1098)</f>
        <v/>
      </c>
      <c s="86" t="str">
        <f>IF('S.D.PASTE SHEET'!R1098="","",'S.D.PASTE SHEET'!R1098)</f>
        <v/>
      </c>
      <c s="86" t="str">
        <f>IF('S.D.PASTE SHEET'!S1098="","",'S.D.PASTE SHEET'!S1098)</f>
        <v/>
      </c>
      <c s="86" t="str">
        <f>IF('S.D.PASTE SHEET'!T1098="","",'S.D.PASTE SHEET'!T1098)</f>
        <v/>
      </c>
      <c s="86" t="str">
        <f>IF('S.D.PASTE SHEET'!U1098="","",'S.D.PASTE SHEET'!U1098)</f>
        <v/>
      </c>
      <c s="86" t="str">
        <f>IF('S.D.PASTE SHEET'!V1098="","",'S.D.PASTE SHEET'!V1098)</f>
        <v/>
      </c>
      <c s="86" t="str">
        <f>IF('S.D.PASTE SHEET'!W1098="","",'S.D.PASTE SHEET'!W1098)</f>
        <v/>
      </c>
      <c s="86" t="str">
        <f>IF('S.D.PASTE SHEET'!X1098="","",'S.D.PASTE SHEET'!X1098)</f>
        <v/>
      </c>
      <c s="86" t="str">
        <f>IF('S.D.PASTE SHEET'!Y1098="","",'S.D.PASTE SHEET'!Y1098)</f>
        <v/>
      </c>
      <c s="86" t="str">
        <f>IF('S.D.PASTE SHEET'!Z1098="","",'S.D.PASTE SHEET'!Z1098)</f>
        <v/>
      </c>
      <c s="86" t="str">
        <f>IF('S.D.PASTE SHEET'!AA1098="","",'S.D.PASTE SHEET'!AA1098)</f>
        <v/>
      </c>
      <c s="86" t="str">
        <f>IF('S.D.PASTE SHEET'!AB1098="","",'S.D.PASTE SHEET'!AB1098)</f>
        <v/>
      </c>
      <c s="86" t="str">
        <f>IF('S.D.PASTE SHEET'!AC1098="","",'S.D.PASTE SHEET'!AC1098)</f>
        <v/>
      </c>
      <c s="86" t="str">
        <f>IF('S.D.PASTE SHEET'!AD1098="","",'S.D.PASTE SHEET'!AD1098)</f>
        <v/>
      </c>
      <c s="87"/>
      <c s="88" t="str">
        <f>IF(AK1098="","",IF(AK1098&gt;0,COUNT($AG$2:AG1098),""))</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098" s="88" t="str">
        <f>IF(BC1098="","",IF(BC1098&gt;0,COUNT($AY$2:AY1098),""))</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099" spans="1:66" ht="15.75" customHeight="1">
      <c r="A1099" s="86" t="str">
        <f>IF('S.D.PASTE SHEET'!A1099="","",'S.D.PASTE SHEET'!A1099)</f>
        <v/>
      </c>
      <c s="86" t="str">
        <f>IF('S.D.PASTE SHEET'!B1099="","",'S.D.PASTE SHEET'!B1099)</f>
        <v/>
      </c>
      <c s="86" t="str">
        <f>IF('S.D.PASTE SHEET'!C1099="","",'S.D.PASTE SHEET'!C1099)</f>
        <v/>
      </c>
      <c s="86" t="str">
        <f>IF('S.D.PASTE SHEET'!D1099="","",'S.D.PASTE SHEET'!D1099)</f>
        <v/>
      </c>
      <c s="86" t="str">
        <f>IF('S.D.PASTE SHEET'!E1099="","",'S.D.PASTE SHEET'!E1099)</f>
        <v/>
      </c>
      <c s="86" t="str">
        <f>IF('S.D.PASTE SHEET'!F1099="","",'S.D.PASTE SHEET'!F1099)</f>
        <v/>
      </c>
      <c s="86" t="str">
        <f>IF('S.D.PASTE SHEET'!G1099="","",'S.D.PASTE SHEET'!G1099)</f>
        <v/>
      </c>
      <c s="86" t="str">
        <f>IF('S.D.PASTE SHEET'!H1099="","",'S.D.PASTE SHEET'!H1099)</f>
        <v/>
      </c>
      <c s="86" t="str">
        <f>IF('S.D.PASTE SHEET'!I1099="","",'S.D.PASTE SHEET'!I1099)</f>
        <v/>
      </c>
      <c s="86" t="str">
        <f>IF('S.D.PASTE SHEET'!J1099="","",'S.D.PASTE SHEET'!J1099)</f>
        <v/>
      </c>
      <c s="86" t="str">
        <f>IF('S.D.PASTE SHEET'!K1099="","",'S.D.PASTE SHEET'!K1099)</f>
        <v/>
      </c>
      <c s="86" t="str">
        <f>IF('S.D.PASTE SHEET'!L1099="","",'S.D.PASTE SHEET'!L1099)</f>
        <v/>
      </c>
      <c s="86" t="str">
        <f>IF('S.D.PASTE SHEET'!M1099="","",'S.D.PASTE SHEET'!M1099)</f>
        <v/>
      </c>
      <c s="86" t="str">
        <f>IF('S.D.PASTE SHEET'!N1099="","",'S.D.PASTE SHEET'!N1099)</f>
        <v/>
      </c>
      <c s="86" t="str">
        <f>IF('S.D.PASTE SHEET'!O1099="","",'S.D.PASTE SHEET'!O1099)</f>
        <v/>
      </c>
      <c s="86" t="str">
        <f>IF('S.D.PASTE SHEET'!P1099="","",'S.D.PASTE SHEET'!P1099)</f>
        <v/>
      </c>
      <c s="86" t="str">
        <f>IF('S.D.PASTE SHEET'!Q1099="","",'S.D.PASTE SHEET'!Q1099)</f>
        <v/>
      </c>
      <c s="86" t="str">
        <f>IF('S.D.PASTE SHEET'!R1099="","",'S.D.PASTE SHEET'!R1099)</f>
        <v/>
      </c>
      <c s="86" t="str">
        <f>IF('S.D.PASTE SHEET'!S1099="","",'S.D.PASTE SHEET'!S1099)</f>
        <v/>
      </c>
      <c s="86" t="str">
        <f>IF('S.D.PASTE SHEET'!T1099="","",'S.D.PASTE SHEET'!T1099)</f>
        <v/>
      </c>
      <c s="86" t="str">
        <f>IF('S.D.PASTE SHEET'!U1099="","",'S.D.PASTE SHEET'!U1099)</f>
        <v/>
      </c>
      <c s="86" t="str">
        <f>IF('S.D.PASTE SHEET'!V1099="","",'S.D.PASTE SHEET'!V1099)</f>
        <v/>
      </c>
      <c s="86" t="str">
        <f>IF('S.D.PASTE SHEET'!W1099="","",'S.D.PASTE SHEET'!W1099)</f>
        <v/>
      </c>
      <c s="86" t="str">
        <f>IF('S.D.PASTE SHEET'!X1099="","",'S.D.PASTE SHEET'!X1099)</f>
        <v/>
      </c>
      <c s="86" t="str">
        <f>IF('S.D.PASTE SHEET'!Y1099="","",'S.D.PASTE SHEET'!Y1099)</f>
        <v/>
      </c>
      <c s="86" t="str">
        <f>IF('S.D.PASTE SHEET'!Z1099="","",'S.D.PASTE SHEET'!Z1099)</f>
        <v/>
      </c>
      <c s="86" t="str">
        <f>IF('S.D.PASTE SHEET'!AA1099="","",'S.D.PASTE SHEET'!AA1099)</f>
        <v/>
      </c>
      <c s="86" t="str">
        <f>IF('S.D.PASTE SHEET'!AB1099="","",'S.D.PASTE SHEET'!AB1099)</f>
        <v/>
      </c>
      <c s="86" t="str">
        <f>IF('S.D.PASTE SHEET'!AC1099="","",'S.D.PASTE SHEET'!AC1099)</f>
        <v/>
      </c>
      <c s="86" t="str">
        <f>IF('S.D.PASTE SHEET'!AD1099="","",'S.D.PASTE SHEET'!AD1099)</f>
        <v/>
      </c>
      <c s="87"/>
      <c s="88" t="str">
        <f>IF(AK1099="","",IF(AK1099&gt;0,COUNT($AG$2:AG1099),""))</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099" s="88" t="str">
        <f>IF(BC1099="","",IF(BC1099&gt;0,COUNT($AY$2:AY1099),""))</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00" spans="1:66" ht="15.75" customHeight="1">
      <c r="A1100" s="86" t="str">
        <f>IF('S.D.PASTE SHEET'!A1100="","",'S.D.PASTE SHEET'!A1100)</f>
        <v/>
      </c>
      <c s="86" t="str">
        <f>IF('S.D.PASTE SHEET'!B1100="","",'S.D.PASTE SHEET'!B1100)</f>
        <v/>
      </c>
      <c s="86" t="str">
        <f>IF('S.D.PASTE SHEET'!C1100="","",'S.D.PASTE SHEET'!C1100)</f>
        <v/>
      </c>
      <c s="86" t="str">
        <f>IF('S.D.PASTE SHEET'!D1100="","",'S.D.PASTE SHEET'!D1100)</f>
        <v/>
      </c>
      <c s="86" t="str">
        <f>IF('S.D.PASTE SHEET'!E1100="","",'S.D.PASTE SHEET'!E1100)</f>
        <v/>
      </c>
      <c s="86" t="str">
        <f>IF('S.D.PASTE SHEET'!F1100="","",'S.D.PASTE SHEET'!F1100)</f>
        <v/>
      </c>
      <c s="86" t="str">
        <f>IF('S.D.PASTE SHEET'!G1100="","",'S.D.PASTE SHEET'!G1100)</f>
        <v/>
      </c>
      <c s="86" t="str">
        <f>IF('S.D.PASTE SHEET'!H1100="","",'S.D.PASTE SHEET'!H1100)</f>
        <v/>
      </c>
      <c s="86" t="str">
        <f>IF('S.D.PASTE SHEET'!I1100="","",'S.D.PASTE SHEET'!I1100)</f>
        <v/>
      </c>
      <c s="86" t="str">
        <f>IF('S.D.PASTE SHEET'!J1100="","",'S.D.PASTE SHEET'!J1100)</f>
        <v/>
      </c>
      <c s="86" t="str">
        <f>IF('S.D.PASTE SHEET'!K1100="","",'S.D.PASTE SHEET'!K1100)</f>
        <v/>
      </c>
      <c s="86" t="str">
        <f>IF('S.D.PASTE SHEET'!L1100="","",'S.D.PASTE SHEET'!L1100)</f>
        <v/>
      </c>
      <c s="86" t="str">
        <f>IF('S.D.PASTE SHEET'!M1100="","",'S.D.PASTE SHEET'!M1100)</f>
        <v/>
      </c>
      <c s="86" t="str">
        <f>IF('S.D.PASTE SHEET'!N1100="","",'S.D.PASTE SHEET'!N1100)</f>
        <v/>
      </c>
      <c s="86" t="str">
        <f>IF('S.D.PASTE SHEET'!O1100="","",'S.D.PASTE SHEET'!O1100)</f>
        <v/>
      </c>
      <c s="86" t="str">
        <f>IF('S.D.PASTE SHEET'!P1100="","",'S.D.PASTE SHEET'!P1100)</f>
        <v/>
      </c>
      <c s="86" t="str">
        <f>IF('S.D.PASTE SHEET'!Q1100="","",'S.D.PASTE SHEET'!Q1100)</f>
        <v/>
      </c>
      <c s="86" t="str">
        <f>IF('S.D.PASTE SHEET'!R1100="","",'S.D.PASTE SHEET'!R1100)</f>
        <v/>
      </c>
      <c s="86" t="str">
        <f>IF('S.D.PASTE SHEET'!S1100="","",'S.D.PASTE SHEET'!S1100)</f>
        <v/>
      </c>
      <c s="86" t="str">
        <f>IF('S.D.PASTE SHEET'!T1100="","",'S.D.PASTE SHEET'!T1100)</f>
        <v/>
      </c>
      <c s="86" t="str">
        <f>IF('S.D.PASTE SHEET'!U1100="","",'S.D.PASTE SHEET'!U1100)</f>
        <v/>
      </c>
      <c s="86" t="str">
        <f>IF('S.D.PASTE SHEET'!V1100="","",'S.D.PASTE SHEET'!V1100)</f>
        <v/>
      </c>
      <c s="86" t="str">
        <f>IF('S.D.PASTE SHEET'!W1100="","",'S.D.PASTE SHEET'!W1100)</f>
        <v/>
      </c>
      <c s="86" t="str">
        <f>IF('S.D.PASTE SHEET'!X1100="","",'S.D.PASTE SHEET'!X1100)</f>
        <v/>
      </c>
      <c s="86" t="str">
        <f>IF('S.D.PASTE SHEET'!Y1100="","",'S.D.PASTE SHEET'!Y1100)</f>
        <v/>
      </c>
      <c s="86" t="str">
        <f>IF('S.D.PASTE SHEET'!Z1100="","",'S.D.PASTE SHEET'!Z1100)</f>
        <v/>
      </c>
      <c s="86" t="str">
        <f>IF('S.D.PASTE SHEET'!AA1100="","",'S.D.PASTE SHEET'!AA1100)</f>
        <v/>
      </c>
      <c s="86" t="str">
        <f>IF('S.D.PASTE SHEET'!AB1100="","",'S.D.PASTE SHEET'!AB1100)</f>
        <v/>
      </c>
      <c s="86" t="str">
        <f>IF('S.D.PASTE SHEET'!AC1100="","",'S.D.PASTE SHEET'!AC1100)</f>
        <v/>
      </c>
      <c s="86" t="str">
        <f>IF('S.D.PASTE SHEET'!AD1100="","",'S.D.PASTE SHEET'!AD1100)</f>
        <v/>
      </c>
      <c s="87"/>
      <c s="88" t="str">
        <f>IF(AK1100="","",IF(AK1100&gt;0,COUNT($AG$2:AG1100),""))</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00" s="88" t="str">
        <f>IF(BC1100="","",IF(BC1100&gt;0,COUNT($AY$2:AY1100),""))</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01" spans="1:66" ht="15.75" customHeight="1">
      <c r="A1101" s="86" t="str">
        <f>IF('S.D.PASTE SHEET'!A1101="","",'S.D.PASTE SHEET'!A1101)</f>
        <v/>
      </c>
      <c s="86" t="str">
        <f>IF('S.D.PASTE SHEET'!B1101="","",'S.D.PASTE SHEET'!B1101)</f>
        <v/>
      </c>
      <c s="86" t="str">
        <f>IF('S.D.PASTE SHEET'!C1101="","",'S.D.PASTE SHEET'!C1101)</f>
        <v/>
      </c>
      <c s="86" t="str">
        <f>IF('S.D.PASTE SHEET'!D1101="","",'S.D.PASTE SHEET'!D1101)</f>
        <v/>
      </c>
      <c s="86" t="str">
        <f>IF('S.D.PASTE SHEET'!E1101="","",'S.D.PASTE SHEET'!E1101)</f>
        <v/>
      </c>
      <c s="86" t="str">
        <f>IF('S.D.PASTE SHEET'!F1101="","",'S.D.PASTE SHEET'!F1101)</f>
        <v/>
      </c>
      <c s="86" t="str">
        <f>IF('S.D.PASTE SHEET'!G1101="","",'S.D.PASTE SHEET'!G1101)</f>
        <v/>
      </c>
      <c s="86" t="str">
        <f>IF('S.D.PASTE SHEET'!H1101="","",'S.D.PASTE SHEET'!H1101)</f>
        <v/>
      </c>
      <c s="86" t="str">
        <f>IF('S.D.PASTE SHEET'!I1101="","",'S.D.PASTE SHEET'!I1101)</f>
        <v/>
      </c>
      <c s="86" t="str">
        <f>IF('S.D.PASTE SHEET'!J1101="","",'S.D.PASTE SHEET'!J1101)</f>
        <v/>
      </c>
      <c s="86" t="str">
        <f>IF('S.D.PASTE SHEET'!K1101="","",'S.D.PASTE SHEET'!K1101)</f>
        <v/>
      </c>
      <c s="86" t="str">
        <f>IF('S.D.PASTE SHEET'!L1101="","",'S.D.PASTE SHEET'!L1101)</f>
        <v/>
      </c>
      <c s="86" t="str">
        <f>IF('S.D.PASTE SHEET'!M1101="","",'S.D.PASTE SHEET'!M1101)</f>
        <v/>
      </c>
      <c s="86" t="str">
        <f>IF('S.D.PASTE SHEET'!N1101="","",'S.D.PASTE SHEET'!N1101)</f>
        <v/>
      </c>
      <c s="86" t="str">
        <f>IF('S.D.PASTE SHEET'!O1101="","",'S.D.PASTE SHEET'!O1101)</f>
        <v/>
      </c>
      <c s="86" t="str">
        <f>IF('S.D.PASTE SHEET'!P1101="","",'S.D.PASTE SHEET'!P1101)</f>
        <v/>
      </c>
      <c s="86" t="str">
        <f>IF('S.D.PASTE SHEET'!Q1101="","",'S.D.PASTE SHEET'!Q1101)</f>
        <v/>
      </c>
      <c s="86" t="str">
        <f>IF('S.D.PASTE SHEET'!R1101="","",'S.D.PASTE SHEET'!R1101)</f>
        <v/>
      </c>
      <c s="86" t="str">
        <f>IF('S.D.PASTE SHEET'!S1101="","",'S.D.PASTE SHEET'!S1101)</f>
        <v/>
      </c>
      <c s="86" t="str">
        <f>IF('S.D.PASTE SHEET'!T1101="","",'S.D.PASTE SHEET'!T1101)</f>
        <v/>
      </c>
      <c s="86" t="str">
        <f>IF('S.D.PASTE SHEET'!U1101="","",'S.D.PASTE SHEET'!U1101)</f>
        <v/>
      </c>
      <c s="86" t="str">
        <f>IF('S.D.PASTE SHEET'!V1101="","",'S.D.PASTE SHEET'!V1101)</f>
        <v/>
      </c>
      <c s="86" t="str">
        <f>IF('S.D.PASTE SHEET'!W1101="","",'S.D.PASTE SHEET'!W1101)</f>
        <v/>
      </c>
      <c s="86" t="str">
        <f>IF('S.D.PASTE SHEET'!X1101="","",'S.D.PASTE SHEET'!X1101)</f>
        <v/>
      </c>
      <c s="86" t="str">
        <f>IF('S.D.PASTE SHEET'!Y1101="","",'S.D.PASTE SHEET'!Y1101)</f>
        <v/>
      </c>
      <c s="86" t="str">
        <f>IF('S.D.PASTE SHEET'!Z1101="","",'S.D.PASTE SHEET'!Z1101)</f>
        <v/>
      </c>
      <c s="86" t="str">
        <f>IF('S.D.PASTE SHEET'!AA1101="","",'S.D.PASTE SHEET'!AA1101)</f>
        <v/>
      </c>
      <c s="86" t="str">
        <f>IF('S.D.PASTE SHEET'!AB1101="","",'S.D.PASTE SHEET'!AB1101)</f>
        <v/>
      </c>
      <c s="86" t="str">
        <f>IF('S.D.PASTE SHEET'!AC1101="","",'S.D.PASTE SHEET'!AC1101)</f>
        <v/>
      </c>
      <c s="86" t="str">
        <f>IF('S.D.PASTE SHEET'!AD1101="","",'S.D.PASTE SHEET'!AD1101)</f>
        <v/>
      </c>
      <c s="87"/>
      <c s="88" t="str">
        <f>IF(AK1101="","",IF(AK1101&gt;0,COUNT($AG$2:AG1101),""))</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01" s="88" t="str">
        <f>IF(BC1101="","",IF(BC1101&gt;0,COUNT($AY$2:AY1101),""))</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02" spans="1:66" ht="15.75" customHeight="1">
      <c r="A1102" s="86" t="str">
        <f>IF('S.D.PASTE SHEET'!A1102="","",'S.D.PASTE SHEET'!A1102)</f>
        <v/>
      </c>
      <c s="86" t="str">
        <f>IF('S.D.PASTE SHEET'!B1102="","",'S.D.PASTE SHEET'!B1102)</f>
        <v/>
      </c>
      <c s="86" t="str">
        <f>IF('S.D.PASTE SHEET'!C1102="","",'S.D.PASTE SHEET'!C1102)</f>
        <v/>
      </c>
      <c s="86" t="str">
        <f>IF('S.D.PASTE SHEET'!D1102="","",'S.D.PASTE SHEET'!D1102)</f>
        <v/>
      </c>
      <c s="86" t="str">
        <f>IF('S.D.PASTE SHEET'!E1102="","",'S.D.PASTE SHEET'!E1102)</f>
        <v/>
      </c>
      <c s="86" t="str">
        <f>IF('S.D.PASTE SHEET'!F1102="","",'S.D.PASTE SHEET'!F1102)</f>
        <v/>
      </c>
      <c s="86" t="str">
        <f>IF('S.D.PASTE SHEET'!G1102="","",'S.D.PASTE SHEET'!G1102)</f>
        <v/>
      </c>
      <c s="86" t="str">
        <f>IF('S.D.PASTE SHEET'!H1102="","",'S.D.PASTE SHEET'!H1102)</f>
        <v/>
      </c>
      <c s="86" t="str">
        <f>IF('S.D.PASTE SHEET'!I1102="","",'S.D.PASTE SHEET'!I1102)</f>
        <v/>
      </c>
      <c s="86" t="str">
        <f>IF('S.D.PASTE SHEET'!J1102="","",'S.D.PASTE SHEET'!J1102)</f>
        <v/>
      </c>
      <c s="86" t="str">
        <f>IF('S.D.PASTE SHEET'!K1102="","",'S.D.PASTE SHEET'!K1102)</f>
        <v/>
      </c>
      <c s="86" t="str">
        <f>IF('S.D.PASTE SHEET'!L1102="","",'S.D.PASTE SHEET'!L1102)</f>
        <v/>
      </c>
      <c s="86" t="str">
        <f>IF('S.D.PASTE SHEET'!M1102="","",'S.D.PASTE SHEET'!M1102)</f>
        <v/>
      </c>
      <c s="86" t="str">
        <f>IF('S.D.PASTE SHEET'!N1102="","",'S.D.PASTE SHEET'!N1102)</f>
        <v/>
      </c>
      <c s="86" t="str">
        <f>IF('S.D.PASTE SHEET'!O1102="","",'S.D.PASTE SHEET'!O1102)</f>
        <v/>
      </c>
      <c s="86" t="str">
        <f>IF('S.D.PASTE SHEET'!P1102="","",'S.D.PASTE SHEET'!P1102)</f>
        <v/>
      </c>
      <c s="86" t="str">
        <f>IF('S.D.PASTE SHEET'!Q1102="","",'S.D.PASTE SHEET'!Q1102)</f>
        <v/>
      </c>
      <c s="86" t="str">
        <f>IF('S.D.PASTE SHEET'!R1102="","",'S.D.PASTE SHEET'!R1102)</f>
        <v/>
      </c>
      <c s="86" t="str">
        <f>IF('S.D.PASTE SHEET'!S1102="","",'S.D.PASTE SHEET'!S1102)</f>
        <v/>
      </c>
      <c s="86" t="str">
        <f>IF('S.D.PASTE SHEET'!T1102="","",'S.D.PASTE SHEET'!T1102)</f>
        <v/>
      </c>
      <c s="86" t="str">
        <f>IF('S.D.PASTE SHEET'!U1102="","",'S.D.PASTE SHEET'!U1102)</f>
        <v/>
      </c>
      <c s="86" t="str">
        <f>IF('S.D.PASTE SHEET'!V1102="","",'S.D.PASTE SHEET'!V1102)</f>
        <v/>
      </c>
      <c s="86" t="str">
        <f>IF('S.D.PASTE SHEET'!W1102="","",'S.D.PASTE SHEET'!W1102)</f>
        <v/>
      </c>
      <c s="86" t="str">
        <f>IF('S.D.PASTE SHEET'!X1102="","",'S.D.PASTE SHEET'!X1102)</f>
        <v/>
      </c>
      <c s="86" t="str">
        <f>IF('S.D.PASTE SHEET'!Y1102="","",'S.D.PASTE SHEET'!Y1102)</f>
        <v/>
      </c>
      <c s="86" t="str">
        <f>IF('S.D.PASTE SHEET'!Z1102="","",'S.D.PASTE SHEET'!Z1102)</f>
        <v/>
      </c>
      <c s="86" t="str">
        <f>IF('S.D.PASTE SHEET'!AA1102="","",'S.D.PASTE SHEET'!AA1102)</f>
        <v/>
      </c>
      <c s="86" t="str">
        <f>IF('S.D.PASTE SHEET'!AB1102="","",'S.D.PASTE SHEET'!AB1102)</f>
        <v/>
      </c>
      <c s="86" t="str">
        <f>IF('S.D.PASTE SHEET'!AC1102="","",'S.D.PASTE SHEET'!AC1102)</f>
        <v/>
      </c>
      <c s="86" t="str">
        <f>IF('S.D.PASTE SHEET'!AD1102="","",'S.D.PASTE SHEET'!AD1102)</f>
        <v/>
      </c>
      <c s="87"/>
      <c s="88" t="str">
        <f>IF(AK1102="","",IF(AK1102&gt;0,COUNT($AG$2:AG1102),""))</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02" s="88" t="str">
        <f>IF(BC1102="","",IF(BC1102&gt;0,COUNT($AY$2:AY1102),""))</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03" spans="1:66" ht="15.75" customHeight="1">
      <c r="A1103" s="86" t="str">
        <f>IF('S.D.PASTE SHEET'!A1103="","",'S.D.PASTE SHEET'!A1103)</f>
        <v/>
      </c>
      <c s="86" t="str">
        <f>IF('S.D.PASTE SHEET'!B1103="","",'S.D.PASTE SHEET'!B1103)</f>
        <v/>
      </c>
      <c s="86" t="str">
        <f>IF('S.D.PASTE SHEET'!C1103="","",'S.D.PASTE SHEET'!C1103)</f>
        <v/>
      </c>
      <c s="86" t="str">
        <f>IF('S.D.PASTE SHEET'!D1103="","",'S.D.PASTE SHEET'!D1103)</f>
        <v/>
      </c>
      <c s="86" t="str">
        <f>IF('S.D.PASTE SHEET'!E1103="","",'S.D.PASTE SHEET'!E1103)</f>
        <v/>
      </c>
      <c s="86" t="str">
        <f>IF('S.D.PASTE SHEET'!F1103="","",'S.D.PASTE SHEET'!F1103)</f>
        <v/>
      </c>
      <c s="86" t="str">
        <f>IF('S.D.PASTE SHEET'!G1103="","",'S.D.PASTE SHEET'!G1103)</f>
        <v/>
      </c>
      <c s="86" t="str">
        <f>IF('S.D.PASTE SHEET'!H1103="","",'S.D.PASTE SHEET'!H1103)</f>
        <v/>
      </c>
      <c s="86" t="str">
        <f>IF('S.D.PASTE SHEET'!I1103="","",'S.D.PASTE SHEET'!I1103)</f>
        <v/>
      </c>
      <c s="86" t="str">
        <f>IF('S.D.PASTE SHEET'!J1103="","",'S.D.PASTE SHEET'!J1103)</f>
        <v/>
      </c>
      <c s="86" t="str">
        <f>IF('S.D.PASTE SHEET'!K1103="","",'S.D.PASTE SHEET'!K1103)</f>
        <v/>
      </c>
      <c s="86" t="str">
        <f>IF('S.D.PASTE SHEET'!L1103="","",'S.D.PASTE SHEET'!L1103)</f>
        <v/>
      </c>
      <c s="86" t="str">
        <f>IF('S.D.PASTE SHEET'!M1103="","",'S.D.PASTE SHEET'!M1103)</f>
        <v/>
      </c>
      <c s="86" t="str">
        <f>IF('S.D.PASTE SHEET'!N1103="","",'S.D.PASTE SHEET'!N1103)</f>
        <v/>
      </c>
      <c s="86" t="str">
        <f>IF('S.D.PASTE SHEET'!O1103="","",'S.D.PASTE SHEET'!O1103)</f>
        <v/>
      </c>
      <c s="86" t="str">
        <f>IF('S.D.PASTE SHEET'!P1103="","",'S.D.PASTE SHEET'!P1103)</f>
        <v/>
      </c>
      <c s="86" t="str">
        <f>IF('S.D.PASTE SHEET'!Q1103="","",'S.D.PASTE SHEET'!Q1103)</f>
        <v/>
      </c>
      <c s="86" t="str">
        <f>IF('S.D.PASTE SHEET'!R1103="","",'S.D.PASTE SHEET'!R1103)</f>
        <v/>
      </c>
      <c s="86" t="str">
        <f>IF('S.D.PASTE SHEET'!S1103="","",'S.D.PASTE SHEET'!S1103)</f>
        <v/>
      </c>
      <c s="86" t="str">
        <f>IF('S.D.PASTE SHEET'!T1103="","",'S.D.PASTE SHEET'!T1103)</f>
        <v/>
      </c>
      <c s="86" t="str">
        <f>IF('S.D.PASTE SHEET'!U1103="","",'S.D.PASTE SHEET'!U1103)</f>
        <v/>
      </c>
      <c s="86" t="str">
        <f>IF('S.D.PASTE SHEET'!V1103="","",'S.D.PASTE SHEET'!V1103)</f>
        <v/>
      </c>
      <c s="86" t="str">
        <f>IF('S.D.PASTE SHEET'!W1103="","",'S.D.PASTE SHEET'!W1103)</f>
        <v/>
      </c>
      <c s="86" t="str">
        <f>IF('S.D.PASTE SHEET'!X1103="","",'S.D.PASTE SHEET'!X1103)</f>
        <v/>
      </c>
      <c s="86" t="str">
        <f>IF('S.D.PASTE SHEET'!Y1103="","",'S.D.PASTE SHEET'!Y1103)</f>
        <v/>
      </c>
      <c s="86" t="str">
        <f>IF('S.D.PASTE SHEET'!Z1103="","",'S.D.PASTE SHEET'!Z1103)</f>
        <v/>
      </c>
      <c s="86" t="str">
        <f>IF('S.D.PASTE SHEET'!AA1103="","",'S.D.PASTE SHEET'!AA1103)</f>
        <v/>
      </c>
      <c s="86" t="str">
        <f>IF('S.D.PASTE SHEET'!AB1103="","",'S.D.PASTE SHEET'!AB1103)</f>
        <v/>
      </c>
      <c s="86" t="str">
        <f>IF('S.D.PASTE SHEET'!AC1103="","",'S.D.PASTE SHEET'!AC1103)</f>
        <v/>
      </c>
      <c s="86" t="str">
        <f>IF('S.D.PASTE SHEET'!AD1103="","",'S.D.PASTE SHEET'!AD1103)</f>
        <v/>
      </c>
      <c s="87"/>
      <c s="88" t="str">
        <f>IF(AK1103="","",IF(AK1103&gt;0,COUNT($AG$2:AG1103),""))</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03" s="88" t="str">
        <f>IF(BC1103="","",IF(BC1103&gt;0,COUNT($AY$2:AY1103),""))</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04" spans="1:66" ht="15.75" customHeight="1">
      <c r="A1104" s="86" t="str">
        <f>IF('S.D.PASTE SHEET'!A1104="","",'S.D.PASTE SHEET'!A1104)</f>
        <v/>
      </c>
      <c s="86" t="str">
        <f>IF('S.D.PASTE SHEET'!B1104="","",'S.D.PASTE SHEET'!B1104)</f>
        <v/>
      </c>
      <c s="86" t="str">
        <f>IF('S.D.PASTE SHEET'!C1104="","",'S.D.PASTE SHEET'!C1104)</f>
        <v/>
      </c>
      <c s="86" t="str">
        <f>IF('S.D.PASTE SHEET'!D1104="","",'S.D.PASTE SHEET'!D1104)</f>
        <v/>
      </c>
      <c s="86" t="str">
        <f>IF('S.D.PASTE SHEET'!E1104="","",'S.D.PASTE SHEET'!E1104)</f>
        <v/>
      </c>
      <c s="86" t="str">
        <f>IF('S.D.PASTE SHEET'!F1104="","",'S.D.PASTE SHEET'!F1104)</f>
        <v/>
      </c>
      <c s="86" t="str">
        <f>IF('S.D.PASTE SHEET'!G1104="","",'S.D.PASTE SHEET'!G1104)</f>
        <v/>
      </c>
      <c s="86" t="str">
        <f>IF('S.D.PASTE SHEET'!H1104="","",'S.D.PASTE SHEET'!H1104)</f>
        <v/>
      </c>
      <c s="86" t="str">
        <f>IF('S.D.PASTE SHEET'!I1104="","",'S.D.PASTE SHEET'!I1104)</f>
        <v/>
      </c>
      <c s="86" t="str">
        <f>IF('S.D.PASTE SHEET'!J1104="","",'S.D.PASTE SHEET'!J1104)</f>
        <v/>
      </c>
      <c s="86" t="str">
        <f>IF('S.D.PASTE SHEET'!K1104="","",'S.D.PASTE SHEET'!K1104)</f>
        <v/>
      </c>
      <c s="86" t="str">
        <f>IF('S.D.PASTE SHEET'!L1104="","",'S.D.PASTE SHEET'!L1104)</f>
        <v/>
      </c>
      <c s="86" t="str">
        <f>IF('S.D.PASTE SHEET'!M1104="","",'S.D.PASTE SHEET'!M1104)</f>
        <v/>
      </c>
      <c s="86" t="str">
        <f>IF('S.D.PASTE SHEET'!N1104="","",'S.D.PASTE SHEET'!N1104)</f>
        <v/>
      </c>
      <c s="86" t="str">
        <f>IF('S.D.PASTE SHEET'!O1104="","",'S.D.PASTE SHEET'!O1104)</f>
        <v/>
      </c>
      <c s="86" t="str">
        <f>IF('S.D.PASTE SHEET'!P1104="","",'S.D.PASTE SHEET'!P1104)</f>
        <v/>
      </c>
      <c s="86" t="str">
        <f>IF('S.D.PASTE SHEET'!Q1104="","",'S.D.PASTE SHEET'!Q1104)</f>
        <v/>
      </c>
      <c s="86" t="str">
        <f>IF('S.D.PASTE SHEET'!R1104="","",'S.D.PASTE SHEET'!R1104)</f>
        <v/>
      </c>
      <c s="86" t="str">
        <f>IF('S.D.PASTE SHEET'!S1104="","",'S.D.PASTE SHEET'!S1104)</f>
        <v/>
      </c>
      <c s="86" t="str">
        <f>IF('S.D.PASTE SHEET'!T1104="","",'S.D.PASTE SHEET'!T1104)</f>
        <v/>
      </c>
      <c s="86" t="str">
        <f>IF('S.D.PASTE SHEET'!U1104="","",'S.D.PASTE SHEET'!U1104)</f>
        <v/>
      </c>
      <c s="86" t="str">
        <f>IF('S.D.PASTE SHEET'!V1104="","",'S.D.PASTE SHEET'!V1104)</f>
        <v/>
      </c>
      <c s="86" t="str">
        <f>IF('S.D.PASTE SHEET'!W1104="","",'S.D.PASTE SHEET'!W1104)</f>
        <v/>
      </c>
      <c s="86" t="str">
        <f>IF('S.D.PASTE SHEET'!X1104="","",'S.D.PASTE SHEET'!X1104)</f>
        <v/>
      </c>
      <c s="86" t="str">
        <f>IF('S.D.PASTE SHEET'!Y1104="","",'S.D.PASTE SHEET'!Y1104)</f>
        <v/>
      </c>
      <c s="86" t="str">
        <f>IF('S.D.PASTE SHEET'!Z1104="","",'S.D.PASTE SHEET'!Z1104)</f>
        <v/>
      </c>
      <c s="86" t="str">
        <f>IF('S.D.PASTE SHEET'!AA1104="","",'S.D.PASTE SHEET'!AA1104)</f>
        <v/>
      </c>
      <c s="86" t="str">
        <f>IF('S.D.PASTE SHEET'!AB1104="","",'S.D.PASTE SHEET'!AB1104)</f>
        <v/>
      </c>
      <c s="86" t="str">
        <f>IF('S.D.PASTE SHEET'!AC1104="","",'S.D.PASTE SHEET'!AC1104)</f>
        <v/>
      </c>
      <c s="86" t="str">
        <f>IF('S.D.PASTE SHEET'!AD1104="","",'S.D.PASTE SHEET'!AD1104)</f>
        <v/>
      </c>
      <c s="87"/>
      <c s="88" t="str">
        <f>IF(AK1104="","",IF(AK1104&gt;0,COUNT($AG$2:AG1104),""))</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04" s="88" t="str">
        <f>IF(BC1104="","",IF(BC1104&gt;0,COUNT($AY$2:AY1104),""))</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05" spans="1:66" ht="15.75" customHeight="1">
      <c r="A1105" s="86" t="str">
        <f>IF('S.D.PASTE SHEET'!A1105="","",'S.D.PASTE SHEET'!A1105)</f>
        <v/>
      </c>
      <c s="86" t="str">
        <f>IF('S.D.PASTE SHEET'!B1105="","",'S.D.PASTE SHEET'!B1105)</f>
        <v/>
      </c>
      <c s="86" t="str">
        <f>IF('S.D.PASTE SHEET'!C1105="","",'S.D.PASTE SHEET'!C1105)</f>
        <v/>
      </c>
      <c s="86" t="str">
        <f>IF('S.D.PASTE SHEET'!D1105="","",'S.D.PASTE SHEET'!D1105)</f>
        <v/>
      </c>
      <c s="86" t="str">
        <f>IF('S.D.PASTE SHEET'!E1105="","",'S.D.PASTE SHEET'!E1105)</f>
        <v/>
      </c>
      <c s="86" t="str">
        <f>IF('S.D.PASTE SHEET'!F1105="","",'S.D.PASTE SHEET'!F1105)</f>
        <v/>
      </c>
      <c s="86" t="str">
        <f>IF('S.D.PASTE SHEET'!G1105="","",'S.D.PASTE SHEET'!G1105)</f>
        <v/>
      </c>
      <c s="86" t="str">
        <f>IF('S.D.PASTE SHEET'!H1105="","",'S.D.PASTE SHEET'!H1105)</f>
        <v/>
      </c>
      <c s="86" t="str">
        <f>IF('S.D.PASTE SHEET'!I1105="","",'S.D.PASTE SHEET'!I1105)</f>
        <v/>
      </c>
      <c s="86" t="str">
        <f>IF('S.D.PASTE SHEET'!J1105="","",'S.D.PASTE SHEET'!J1105)</f>
        <v/>
      </c>
      <c s="86" t="str">
        <f>IF('S.D.PASTE SHEET'!K1105="","",'S.D.PASTE SHEET'!K1105)</f>
        <v/>
      </c>
      <c s="86" t="str">
        <f>IF('S.D.PASTE SHEET'!L1105="","",'S.D.PASTE SHEET'!L1105)</f>
        <v/>
      </c>
      <c s="86" t="str">
        <f>IF('S.D.PASTE SHEET'!M1105="","",'S.D.PASTE SHEET'!M1105)</f>
        <v/>
      </c>
      <c s="86" t="str">
        <f>IF('S.D.PASTE SHEET'!N1105="","",'S.D.PASTE SHEET'!N1105)</f>
        <v/>
      </c>
      <c s="86" t="str">
        <f>IF('S.D.PASTE SHEET'!O1105="","",'S.D.PASTE SHEET'!O1105)</f>
        <v/>
      </c>
      <c s="86" t="str">
        <f>IF('S.D.PASTE SHEET'!P1105="","",'S.D.PASTE SHEET'!P1105)</f>
        <v/>
      </c>
      <c s="86" t="str">
        <f>IF('S.D.PASTE SHEET'!Q1105="","",'S.D.PASTE SHEET'!Q1105)</f>
        <v/>
      </c>
      <c s="86" t="str">
        <f>IF('S.D.PASTE SHEET'!R1105="","",'S.D.PASTE SHEET'!R1105)</f>
        <v/>
      </c>
      <c s="86" t="str">
        <f>IF('S.D.PASTE SHEET'!S1105="","",'S.D.PASTE SHEET'!S1105)</f>
        <v/>
      </c>
      <c s="86" t="str">
        <f>IF('S.D.PASTE SHEET'!T1105="","",'S.D.PASTE SHEET'!T1105)</f>
        <v/>
      </c>
      <c s="86" t="str">
        <f>IF('S.D.PASTE SHEET'!U1105="","",'S.D.PASTE SHEET'!U1105)</f>
        <v/>
      </c>
      <c s="86" t="str">
        <f>IF('S.D.PASTE SHEET'!V1105="","",'S.D.PASTE SHEET'!V1105)</f>
        <v/>
      </c>
      <c s="86" t="str">
        <f>IF('S.D.PASTE SHEET'!W1105="","",'S.D.PASTE SHEET'!W1105)</f>
        <v/>
      </c>
      <c s="86" t="str">
        <f>IF('S.D.PASTE SHEET'!X1105="","",'S.D.PASTE SHEET'!X1105)</f>
        <v/>
      </c>
      <c s="86" t="str">
        <f>IF('S.D.PASTE SHEET'!Y1105="","",'S.D.PASTE SHEET'!Y1105)</f>
        <v/>
      </c>
      <c s="86" t="str">
        <f>IF('S.D.PASTE SHEET'!Z1105="","",'S.D.PASTE SHEET'!Z1105)</f>
        <v/>
      </c>
      <c s="86" t="str">
        <f>IF('S.D.PASTE SHEET'!AA1105="","",'S.D.PASTE SHEET'!AA1105)</f>
        <v/>
      </c>
      <c s="86" t="str">
        <f>IF('S.D.PASTE SHEET'!AB1105="","",'S.D.PASTE SHEET'!AB1105)</f>
        <v/>
      </c>
      <c s="86" t="str">
        <f>IF('S.D.PASTE SHEET'!AC1105="","",'S.D.PASTE SHEET'!AC1105)</f>
        <v/>
      </c>
      <c s="86" t="str">
        <f>IF('S.D.PASTE SHEET'!AD1105="","",'S.D.PASTE SHEET'!AD1105)</f>
        <v/>
      </c>
      <c s="87"/>
      <c s="88" t="str">
        <f>IF(AK1105="","",IF(AK1105&gt;0,COUNT($AG$2:AG1105),""))</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05" s="88" t="str">
        <f>IF(BC1105="","",IF(BC1105&gt;0,COUNT($AY$2:AY1105),""))</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06" spans="1:66" ht="15.75" customHeight="1">
      <c r="A1106" s="86" t="str">
        <f>IF('S.D.PASTE SHEET'!A1106="","",'S.D.PASTE SHEET'!A1106)</f>
        <v/>
      </c>
      <c s="86" t="str">
        <f>IF('S.D.PASTE SHEET'!B1106="","",'S.D.PASTE SHEET'!B1106)</f>
        <v/>
      </c>
      <c s="86" t="str">
        <f>IF('S.D.PASTE SHEET'!C1106="","",'S.D.PASTE SHEET'!C1106)</f>
        <v/>
      </c>
      <c s="86" t="str">
        <f>IF('S.D.PASTE SHEET'!D1106="","",'S.D.PASTE SHEET'!D1106)</f>
        <v/>
      </c>
      <c s="86" t="str">
        <f>IF('S.D.PASTE SHEET'!E1106="","",'S.D.PASTE SHEET'!E1106)</f>
        <v/>
      </c>
      <c s="86" t="str">
        <f>IF('S.D.PASTE SHEET'!F1106="","",'S.D.PASTE SHEET'!F1106)</f>
        <v/>
      </c>
      <c s="86" t="str">
        <f>IF('S.D.PASTE SHEET'!G1106="","",'S.D.PASTE SHEET'!G1106)</f>
        <v/>
      </c>
      <c s="86" t="str">
        <f>IF('S.D.PASTE SHEET'!H1106="","",'S.D.PASTE SHEET'!H1106)</f>
        <v/>
      </c>
      <c s="86" t="str">
        <f>IF('S.D.PASTE SHEET'!I1106="","",'S.D.PASTE SHEET'!I1106)</f>
        <v/>
      </c>
      <c s="86" t="str">
        <f>IF('S.D.PASTE SHEET'!J1106="","",'S.D.PASTE SHEET'!J1106)</f>
        <v/>
      </c>
      <c s="86" t="str">
        <f>IF('S.D.PASTE SHEET'!K1106="","",'S.D.PASTE SHEET'!K1106)</f>
        <v/>
      </c>
      <c s="86" t="str">
        <f>IF('S.D.PASTE SHEET'!L1106="","",'S.D.PASTE SHEET'!L1106)</f>
        <v/>
      </c>
      <c s="86" t="str">
        <f>IF('S.D.PASTE SHEET'!M1106="","",'S.D.PASTE SHEET'!M1106)</f>
        <v/>
      </c>
      <c s="86" t="str">
        <f>IF('S.D.PASTE SHEET'!N1106="","",'S.D.PASTE SHEET'!N1106)</f>
        <v/>
      </c>
      <c s="86" t="str">
        <f>IF('S.D.PASTE SHEET'!O1106="","",'S.D.PASTE SHEET'!O1106)</f>
        <v/>
      </c>
      <c s="86" t="str">
        <f>IF('S.D.PASTE SHEET'!P1106="","",'S.D.PASTE SHEET'!P1106)</f>
        <v/>
      </c>
      <c s="86" t="str">
        <f>IF('S.D.PASTE SHEET'!Q1106="","",'S.D.PASTE SHEET'!Q1106)</f>
        <v/>
      </c>
      <c s="86" t="str">
        <f>IF('S.D.PASTE SHEET'!R1106="","",'S.D.PASTE SHEET'!R1106)</f>
        <v/>
      </c>
      <c s="86" t="str">
        <f>IF('S.D.PASTE SHEET'!S1106="","",'S.D.PASTE SHEET'!S1106)</f>
        <v/>
      </c>
      <c s="86" t="str">
        <f>IF('S.D.PASTE SHEET'!T1106="","",'S.D.PASTE SHEET'!T1106)</f>
        <v/>
      </c>
      <c s="86" t="str">
        <f>IF('S.D.PASTE SHEET'!U1106="","",'S.D.PASTE SHEET'!U1106)</f>
        <v/>
      </c>
      <c s="86" t="str">
        <f>IF('S.D.PASTE SHEET'!V1106="","",'S.D.PASTE SHEET'!V1106)</f>
        <v/>
      </c>
      <c s="86" t="str">
        <f>IF('S.D.PASTE SHEET'!W1106="","",'S.D.PASTE SHEET'!W1106)</f>
        <v/>
      </c>
      <c s="86" t="str">
        <f>IF('S.D.PASTE SHEET'!X1106="","",'S.D.PASTE SHEET'!X1106)</f>
        <v/>
      </c>
      <c s="86" t="str">
        <f>IF('S.D.PASTE SHEET'!Y1106="","",'S.D.PASTE SHEET'!Y1106)</f>
        <v/>
      </c>
      <c s="86" t="str">
        <f>IF('S.D.PASTE SHEET'!Z1106="","",'S.D.PASTE SHEET'!Z1106)</f>
        <v/>
      </c>
      <c s="86" t="str">
        <f>IF('S.D.PASTE SHEET'!AA1106="","",'S.D.PASTE SHEET'!AA1106)</f>
        <v/>
      </c>
      <c s="86" t="str">
        <f>IF('S.D.PASTE SHEET'!AB1106="","",'S.D.PASTE SHEET'!AB1106)</f>
        <v/>
      </c>
      <c s="86" t="str">
        <f>IF('S.D.PASTE SHEET'!AC1106="","",'S.D.PASTE SHEET'!AC1106)</f>
        <v/>
      </c>
      <c s="86" t="str">
        <f>IF('S.D.PASTE SHEET'!AD1106="","",'S.D.PASTE SHEET'!AD1106)</f>
        <v/>
      </c>
      <c s="87"/>
      <c s="88" t="str">
        <f>IF(AK1106="","",IF(AK1106&gt;0,COUNT($AG$2:AG1106),""))</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06" s="88" t="str">
        <f>IF(BC1106="","",IF(BC1106&gt;0,COUNT($AY$2:AY1106),""))</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07" spans="1:66" ht="15.75" customHeight="1">
      <c r="A1107" s="86" t="str">
        <f>IF('S.D.PASTE SHEET'!A1107="","",'S.D.PASTE SHEET'!A1107)</f>
        <v/>
      </c>
      <c s="86" t="str">
        <f>IF('S.D.PASTE SHEET'!B1107="","",'S.D.PASTE SHEET'!B1107)</f>
        <v/>
      </c>
      <c s="86" t="str">
        <f>IF('S.D.PASTE SHEET'!C1107="","",'S.D.PASTE SHEET'!C1107)</f>
        <v/>
      </c>
      <c s="86" t="str">
        <f>IF('S.D.PASTE SHEET'!D1107="","",'S.D.PASTE SHEET'!D1107)</f>
        <v/>
      </c>
      <c s="86" t="str">
        <f>IF('S.D.PASTE SHEET'!E1107="","",'S.D.PASTE SHEET'!E1107)</f>
        <v/>
      </c>
      <c s="86" t="str">
        <f>IF('S.D.PASTE SHEET'!F1107="","",'S.D.PASTE SHEET'!F1107)</f>
        <v/>
      </c>
      <c s="86" t="str">
        <f>IF('S.D.PASTE SHEET'!G1107="","",'S.D.PASTE SHEET'!G1107)</f>
        <v/>
      </c>
      <c s="86" t="str">
        <f>IF('S.D.PASTE SHEET'!H1107="","",'S.D.PASTE SHEET'!H1107)</f>
        <v/>
      </c>
      <c s="86" t="str">
        <f>IF('S.D.PASTE SHEET'!I1107="","",'S.D.PASTE SHEET'!I1107)</f>
        <v/>
      </c>
      <c s="86" t="str">
        <f>IF('S.D.PASTE SHEET'!J1107="","",'S.D.PASTE SHEET'!J1107)</f>
        <v/>
      </c>
      <c s="86" t="str">
        <f>IF('S.D.PASTE SHEET'!K1107="","",'S.D.PASTE SHEET'!K1107)</f>
        <v/>
      </c>
      <c s="86" t="str">
        <f>IF('S.D.PASTE SHEET'!L1107="","",'S.D.PASTE SHEET'!L1107)</f>
        <v/>
      </c>
      <c s="86" t="str">
        <f>IF('S.D.PASTE SHEET'!M1107="","",'S.D.PASTE SHEET'!M1107)</f>
        <v/>
      </c>
      <c s="86" t="str">
        <f>IF('S.D.PASTE SHEET'!N1107="","",'S.D.PASTE SHEET'!N1107)</f>
        <v/>
      </c>
      <c s="86" t="str">
        <f>IF('S.D.PASTE SHEET'!O1107="","",'S.D.PASTE SHEET'!O1107)</f>
        <v/>
      </c>
      <c s="86" t="str">
        <f>IF('S.D.PASTE SHEET'!P1107="","",'S.D.PASTE SHEET'!P1107)</f>
        <v/>
      </c>
      <c s="86" t="str">
        <f>IF('S.D.PASTE SHEET'!Q1107="","",'S.D.PASTE SHEET'!Q1107)</f>
        <v/>
      </c>
      <c s="86" t="str">
        <f>IF('S.D.PASTE SHEET'!R1107="","",'S.D.PASTE SHEET'!R1107)</f>
        <v/>
      </c>
      <c s="86" t="str">
        <f>IF('S.D.PASTE SHEET'!S1107="","",'S.D.PASTE SHEET'!S1107)</f>
        <v/>
      </c>
      <c s="86" t="str">
        <f>IF('S.D.PASTE SHEET'!T1107="","",'S.D.PASTE SHEET'!T1107)</f>
        <v/>
      </c>
      <c s="86" t="str">
        <f>IF('S.D.PASTE SHEET'!U1107="","",'S.D.PASTE SHEET'!U1107)</f>
        <v/>
      </c>
      <c s="86" t="str">
        <f>IF('S.D.PASTE SHEET'!V1107="","",'S.D.PASTE SHEET'!V1107)</f>
        <v/>
      </c>
      <c s="86" t="str">
        <f>IF('S.D.PASTE SHEET'!W1107="","",'S.D.PASTE SHEET'!W1107)</f>
        <v/>
      </c>
      <c s="86" t="str">
        <f>IF('S.D.PASTE SHEET'!X1107="","",'S.D.PASTE SHEET'!X1107)</f>
        <v/>
      </c>
      <c s="86" t="str">
        <f>IF('S.D.PASTE SHEET'!Y1107="","",'S.D.PASTE SHEET'!Y1107)</f>
        <v/>
      </c>
      <c s="86" t="str">
        <f>IF('S.D.PASTE SHEET'!Z1107="","",'S.D.PASTE SHEET'!Z1107)</f>
        <v/>
      </c>
      <c s="86" t="str">
        <f>IF('S.D.PASTE SHEET'!AA1107="","",'S.D.PASTE SHEET'!AA1107)</f>
        <v/>
      </c>
      <c s="86" t="str">
        <f>IF('S.D.PASTE SHEET'!AB1107="","",'S.D.PASTE SHEET'!AB1107)</f>
        <v/>
      </c>
      <c s="86" t="str">
        <f>IF('S.D.PASTE SHEET'!AC1107="","",'S.D.PASTE SHEET'!AC1107)</f>
        <v/>
      </c>
      <c s="86" t="str">
        <f>IF('S.D.PASTE SHEET'!AD1107="","",'S.D.PASTE SHEET'!AD1107)</f>
        <v/>
      </c>
      <c s="87"/>
      <c s="88" t="str">
        <f>IF(AK1107="","",IF(AK1107&gt;0,COUNT($AG$2:AG1107),""))</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07" s="88" t="str">
        <f>IF(BC1107="","",IF(BC1107&gt;0,COUNT($AY$2:AY1107),""))</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08" spans="1:66" ht="15.75" customHeight="1">
      <c r="A1108" s="86" t="str">
        <f>IF('S.D.PASTE SHEET'!A1108="","",'S.D.PASTE SHEET'!A1108)</f>
        <v/>
      </c>
      <c s="86" t="str">
        <f>IF('S.D.PASTE SHEET'!B1108="","",'S.D.PASTE SHEET'!B1108)</f>
        <v/>
      </c>
      <c s="86" t="str">
        <f>IF('S.D.PASTE SHEET'!C1108="","",'S.D.PASTE SHEET'!C1108)</f>
        <v/>
      </c>
      <c s="86" t="str">
        <f>IF('S.D.PASTE SHEET'!D1108="","",'S.D.PASTE SHEET'!D1108)</f>
        <v/>
      </c>
      <c s="86" t="str">
        <f>IF('S.D.PASTE SHEET'!E1108="","",'S.D.PASTE SHEET'!E1108)</f>
        <v/>
      </c>
      <c s="86" t="str">
        <f>IF('S.D.PASTE SHEET'!F1108="","",'S.D.PASTE SHEET'!F1108)</f>
        <v/>
      </c>
      <c s="86" t="str">
        <f>IF('S.D.PASTE SHEET'!G1108="","",'S.D.PASTE SHEET'!G1108)</f>
        <v/>
      </c>
      <c s="86" t="str">
        <f>IF('S.D.PASTE SHEET'!H1108="","",'S.D.PASTE SHEET'!H1108)</f>
        <v/>
      </c>
      <c s="86" t="str">
        <f>IF('S.D.PASTE SHEET'!I1108="","",'S.D.PASTE SHEET'!I1108)</f>
        <v/>
      </c>
      <c s="86" t="str">
        <f>IF('S.D.PASTE SHEET'!J1108="","",'S.D.PASTE SHEET'!J1108)</f>
        <v/>
      </c>
      <c s="86" t="str">
        <f>IF('S.D.PASTE SHEET'!K1108="","",'S.D.PASTE SHEET'!K1108)</f>
        <v/>
      </c>
      <c s="86" t="str">
        <f>IF('S.D.PASTE SHEET'!L1108="","",'S.D.PASTE SHEET'!L1108)</f>
        <v/>
      </c>
      <c s="86" t="str">
        <f>IF('S.D.PASTE SHEET'!M1108="","",'S.D.PASTE SHEET'!M1108)</f>
        <v/>
      </c>
      <c s="86" t="str">
        <f>IF('S.D.PASTE SHEET'!N1108="","",'S.D.PASTE SHEET'!N1108)</f>
        <v/>
      </c>
      <c s="86" t="str">
        <f>IF('S.D.PASTE SHEET'!O1108="","",'S.D.PASTE SHEET'!O1108)</f>
        <v/>
      </c>
      <c s="86" t="str">
        <f>IF('S.D.PASTE SHEET'!P1108="","",'S.D.PASTE SHEET'!P1108)</f>
        <v/>
      </c>
      <c s="86" t="str">
        <f>IF('S.D.PASTE SHEET'!Q1108="","",'S.D.PASTE SHEET'!Q1108)</f>
        <v/>
      </c>
      <c s="86" t="str">
        <f>IF('S.D.PASTE SHEET'!R1108="","",'S.D.PASTE SHEET'!R1108)</f>
        <v/>
      </c>
      <c s="86" t="str">
        <f>IF('S.D.PASTE SHEET'!S1108="","",'S.D.PASTE SHEET'!S1108)</f>
        <v/>
      </c>
      <c s="86" t="str">
        <f>IF('S.D.PASTE SHEET'!T1108="","",'S.D.PASTE SHEET'!T1108)</f>
        <v/>
      </c>
      <c s="86" t="str">
        <f>IF('S.D.PASTE SHEET'!U1108="","",'S.D.PASTE SHEET'!U1108)</f>
        <v/>
      </c>
      <c s="86" t="str">
        <f>IF('S.D.PASTE SHEET'!V1108="","",'S.D.PASTE SHEET'!V1108)</f>
        <v/>
      </c>
      <c s="86" t="str">
        <f>IF('S.D.PASTE SHEET'!W1108="","",'S.D.PASTE SHEET'!W1108)</f>
        <v/>
      </c>
      <c s="86" t="str">
        <f>IF('S.D.PASTE SHEET'!X1108="","",'S.D.PASTE SHEET'!X1108)</f>
        <v/>
      </c>
      <c s="86" t="str">
        <f>IF('S.D.PASTE SHEET'!Y1108="","",'S.D.PASTE SHEET'!Y1108)</f>
        <v/>
      </c>
      <c s="86" t="str">
        <f>IF('S.D.PASTE SHEET'!Z1108="","",'S.D.PASTE SHEET'!Z1108)</f>
        <v/>
      </c>
      <c s="86" t="str">
        <f>IF('S.D.PASTE SHEET'!AA1108="","",'S.D.PASTE SHEET'!AA1108)</f>
        <v/>
      </c>
      <c s="86" t="str">
        <f>IF('S.D.PASTE SHEET'!AB1108="","",'S.D.PASTE SHEET'!AB1108)</f>
        <v/>
      </c>
      <c s="86" t="str">
        <f>IF('S.D.PASTE SHEET'!AC1108="","",'S.D.PASTE SHEET'!AC1108)</f>
        <v/>
      </c>
      <c s="86" t="str">
        <f>IF('S.D.PASTE SHEET'!AD1108="","",'S.D.PASTE SHEET'!AD1108)</f>
        <v/>
      </c>
      <c s="87"/>
      <c s="88" t="str">
        <f>IF(AK1108="","",IF(AK1108&gt;0,COUNT($AG$2:AG1108),""))</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08" s="88" t="str">
        <f>IF(BC1108="","",IF(BC1108&gt;0,COUNT($AY$2:AY1108),""))</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09" spans="1:66" ht="15.75" customHeight="1">
      <c r="A1109" s="86" t="str">
        <f>IF('S.D.PASTE SHEET'!A1109="","",'S.D.PASTE SHEET'!A1109)</f>
        <v/>
      </c>
      <c s="86" t="str">
        <f>IF('S.D.PASTE SHEET'!B1109="","",'S.D.PASTE SHEET'!B1109)</f>
        <v/>
      </c>
      <c s="86" t="str">
        <f>IF('S.D.PASTE SHEET'!C1109="","",'S.D.PASTE SHEET'!C1109)</f>
        <v/>
      </c>
      <c s="86" t="str">
        <f>IF('S.D.PASTE SHEET'!D1109="","",'S.D.PASTE SHEET'!D1109)</f>
        <v/>
      </c>
      <c s="86" t="str">
        <f>IF('S.D.PASTE SHEET'!E1109="","",'S.D.PASTE SHEET'!E1109)</f>
        <v/>
      </c>
      <c s="86" t="str">
        <f>IF('S.D.PASTE SHEET'!F1109="","",'S.D.PASTE SHEET'!F1109)</f>
        <v/>
      </c>
      <c s="86" t="str">
        <f>IF('S.D.PASTE SHEET'!G1109="","",'S.D.PASTE SHEET'!G1109)</f>
        <v/>
      </c>
      <c s="86" t="str">
        <f>IF('S.D.PASTE SHEET'!H1109="","",'S.D.PASTE SHEET'!H1109)</f>
        <v/>
      </c>
      <c s="86" t="str">
        <f>IF('S.D.PASTE SHEET'!I1109="","",'S.D.PASTE SHEET'!I1109)</f>
        <v/>
      </c>
      <c s="86" t="str">
        <f>IF('S.D.PASTE SHEET'!J1109="","",'S.D.PASTE SHEET'!J1109)</f>
        <v/>
      </c>
      <c s="86" t="str">
        <f>IF('S.D.PASTE SHEET'!K1109="","",'S.D.PASTE SHEET'!K1109)</f>
        <v/>
      </c>
      <c s="86" t="str">
        <f>IF('S.D.PASTE SHEET'!L1109="","",'S.D.PASTE SHEET'!L1109)</f>
        <v/>
      </c>
      <c s="86" t="str">
        <f>IF('S.D.PASTE SHEET'!M1109="","",'S.D.PASTE SHEET'!M1109)</f>
        <v/>
      </c>
      <c s="86" t="str">
        <f>IF('S.D.PASTE SHEET'!N1109="","",'S.D.PASTE SHEET'!N1109)</f>
        <v/>
      </c>
      <c s="86" t="str">
        <f>IF('S.D.PASTE SHEET'!O1109="","",'S.D.PASTE SHEET'!O1109)</f>
        <v/>
      </c>
      <c s="86" t="str">
        <f>IF('S.D.PASTE SHEET'!P1109="","",'S.D.PASTE SHEET'!P1109)</f>
        <v/>
      </c>
      <c s="86" t="str">
        <f>IF('S.D.PASTE SHEET'!Q1109="","",'S.D.PASTE SHEET'!Q1109)</f>
        <v/>
      </c>
      <c s="86" t="str">
        <f>IF('S.D.PASTE SHEET'!R1109="","",'S.D.PASTE SHEET'!R1109)</f>
        <v/>
      </c>
      <c s="86" t="str">
        <f>IF('S.D.PASTE SHEET'!S1109="","",'S.D.PASTE SHEET'!S1109)</f>
        <v/>
      </c>
      <c s="86" t="str">
        <f>IF('S.D.PASTE SHEET'!T1109="","",'S.D.PASTE SHEET'!T1109)</f>
        <v/>
      </c>
      <c s="86" t="str">
        <f>IF('S.D.PASTE SHEET'!U1109="","",'S.D.PASTE SHEET'!U1109)</f>
        <v/>
      </c>
      <c s="86" t="str">
        <f>IF('S.D.PASTE SHEET'!V1109="","",'S.D.PASTE SHEET'!V1109)</f>
        <v/>
      </c>
      <c s="86" t="str">
        <f>IF('S.D.PASTE SHEET'!W1109="","",'S.D.PASTE SHEET'!W1109)</f>
        <v/>
      </c>
      <c s="86" t="str">
        <f>IF('S.D.PASTE SHEET'!X1109="","",'S.D.PASTE SHEET'!X1109)</f>
        <v/>
      </c>
      <c s="86" t="str">
        <f>IF('S.D.PASTE SHEET'!Y1109="","",'S.D.PASTE SHEET'!Y1109)</f>
        <v/>
      </c>
      <c s="86" t="str">
        <f>IF('S.D.PASTE SHEET'!Z1109="","",'S.D.PASTE SHEET'!Z1109)</f>
        <v/>
      </c>
      <c s="86" t="str">
        <f>IF('S.D.PASTE SHEET'!AA1109="","",'S.D.PASTE SHEET'!AA1109)</f>
        <v/>
      </c>
      <c s="86" t="str">
        <f>IF('S.D.PASTE SHEET'!AB1109="","",'S.D.PASTE SHEET'!AB1109)</f>
        <v/>
      </c>
      <c s="86" t="str">
        <f>IF('S.D.PASTE SHEET'!AC1109="","",'S.D.PASTE SHEET'!AC1109)</f>
        <v/>
      </c>
      <c s="86" t="str">
        <f>IF('S.D.PASTE SHEET'!AD1109="","",'S.D.PASTE SHEET'!AD1109)</f>
        <v/>
      </c>
      <c s="87"/>
      <c s="88" t="str">
        <f>IF(AK1109="","",IF(AK1109&gt;0,COUNT($AG$2:AG1109),""))</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09" s="88" t="str">
        <f>IF(BC1109="","",IF(BC1109&gt;0,COUNT($AY$2:AY1109),""))</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10" spans="1:66" ht="15.75" customHeight="1">
      <c r="A1110" s="86" t="str">
        <f>IF('S.D.PASTE SHEET'!A1110="","",'S.D.PASTE SHEET'!A1110)</f>
        <v/>
      </c>
      <c s="86" t="str">
        <f>IF('S.D.PASTE SHEET'!B1110="","",'S.D.PASTE SHEET'!B1110)</f>
        <v/>
      </c>
      <c s="86" t="str">
        <f>IF('S.D.PASTE SHEET'!C1110="","",'S.D.PASTE SHEET'!C1110)</f>
        <v/>
      </c>
      <c s="86" t="str">
        <f>IF('S.D.PASTE SHEET'!D1110="","",'S.D.PASTE SHEET'!D1110)</f>
        <v/>
      </c>
      <c s="86" t="str">
        <f>IF('S.D.PASTE SHEET'!E1110="","",'S.D.PASTE SHEET'!E1110)</f>
        <v/>
      </c>
      <c s="86" t="str">
        <f>IF('S.D.PASTE SHEET'!F1110="","",'S.D.PASTE SHEET'!F1110)</f>
        <v/>
      </c>
      <c s="86" t="str">
        <f>IF('S.D.PASTE SHEET'!G1110="","",'S.D.PASTE SHEET'!G1110)</f>
        <v/>
      </c>
      <c s="86" t="str">
        <f>IF('S.D.PASTE SHEET'!H1110="","",'S.D.PASTE SHEET'!H1110)</f>
        <v/>
      </c>
      <c s="86" t="str">
        <f>IF('S.D.PASTE SHEET'!I1110="","",'S.D.PASTE SHEET'!I1110)</f>
        <v/>
      </c>
      <c s="86" t="str">
        <f>IF('S.D.PASTE SHEET'!J1110="","",'S.D.PASTE SHEET'!J1110)</f>
        <v/>
      </c>
      <c s="86" t="str">
        <f>IF('S.D.PASTE SHEET'!K1110="","",'S.D.PASTE SHEET'!K1110)</f>
        <v/>
      </c>
      <c s="86" t="str">
        <f>IF('S.D.PASTE SHEET'!L1110="","",'S.D.PASTE SHEET'!L1110)</f>
        <v/>
      </c>
      <c s="86" t="str">
        <f>IF('S.D.PASTE SHEET'!M1110="","",'S.D.PASTE SHEET'!M1110)</f>
        <v/>
      </c>
      <c s="86" t="str">
        <f>IF('S.D.PASTE SHEET'!N1110="","",'S.D.PASTE SHEET'!N1110)</f>
        <v/>
      </c>
      <c s="86" t="str">
        <f>IF('S.D.PASTE SHEET'!O1110="","",'S.D.PASTE SHEET'!O1110)</f>
        <v/>
      </c>
      <c s="86" t="str">
        <f>IF('S.D.PASTE SHEET'!P1110="","",'S.D.PASTE SHEET'!P1110)</f>
        <v/>
      </c>
      <c s="86" t="str">
        <f>IF('S.D.PASTE SHEET'!Q1110="","",'S.D.PASTE SHEET'!Q1110)</f>
        <v/>
      </c>
      <c s="86" t="str">
        <f>IF('S.D.PASTE SHEET'!R1110="","",'S.D.PASTE SHEET'!R1110)</f>
        <v/>
      </c>
      <c s="86" t="str">
        <f>IF('S.D.PASTE SHEET'!S1110="","",'S.D.PASTE SHEET'!S1110)</f>
        <v/>
      </c>
      <c s="86" t="str">
        <f>IF('S.D.PASTE SHEET'!T1110="","",'S.D.PASTE SHEET'!T1110)</f>
        <v/>
      </c>
      <c s="86" t="str">
        <f>IF('S.D.PASTE SHEET'!U1110="","",'S.D.PASTE SHEET'!U1110)</f>
        <v/>
      </c>
      <c s="86" t="str">
        <f>IF('S.D.PASTE SHEET'!V1110="","",'S.D.PASTE SHEET'!V1110)</f>
        <v/>
      </c>
      <c s="86" t="str">
        <f>IF('S.D.PASTE SHEET'!W1110="","",'S.D.PASTE SHEET'!W1110)</f>
        <v/>
      </c>
      <c s="86" t="str">
        <f>IF('S.D.PASTE SHEET'!X1110="","",'S.D.PASTE SHEET'!X1110)</f>
        <v/>
      </c>
      <c s="86" t="str">
        <f>IF('S.D.PASTE SHEET'!Y1110="","",'S.D.PASTE SHEET'!Y1110)</f>
        <v/>
      </c>
      <c s="86" t="str">
        <f>IF('S.D.PASTE SHEET'!Z1110="","",'S.D.PASTE SHEET'!Z1110)</f>
        <v/>
      </c>
      <c s="86" t="str">
        <f>IF('S.D.PASTE SHEET'!AA1110="","",'S.D.PASTE SHEET'!AA1110)</f>
        <v/>
      </c>
      <c s="86" t="str">
        <f>IF('S.D.PASTE SHEET'!AB1110="","",'S.D.PASTE SHEET'!AB1110)</f>
        <v/>
      </c>
      <c s="86" t="str">
        <f>IF('S.D.PASTE SHEET'!AC1110="","",'S.D.PASTE SHEET'!AC1110)</f>
        <v/>
      </c>
      <c s="86" t="str">
        <f>IF('S.D.PASTE SHEET'!AD1110="","",'S.D.PASTE SHEET'!AD1110)</f>
        <v/>
      </c>
      <c s="87"/>
      <c s="88" t="str">
        <f>IF(AK1110="","",IF(AK1110&gt;0,COUNT($AG$2:AG1110),""))</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10" s="88" t="str">
        <f>IF(BC1110="","",IF(BC1110&gt;0,COUNT($AY$2:AY1110),""))</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11" spans="1:66" ht="15.75" customHeight="1">
      <c r="A1111" s="86" t="str">
        <f>IF('S.D.PASTE SHEET'!A1111="","",'S.D.PASTE SHEET'!A1111)</f>
        <v/>
      </c>
      <c s="86" t="str">
        <f>IF('S.D.PASTE SHEET'!B1111="","",'S.D.PASTE SHEET'!B1111)</f>
        <v/>
      </c>
      <c s="86" t="str">
        <f>IF('S.D.PASTE SHEET'!C1111="","",'S.D.PASTE SHEET'!C1111)</f>
        <v/>
      </c>
      <c s="86" t="str">
        <f>IF('S.D.PASTE SHEET'!D1111="","",'S.D.PASTE SHEET'!D1111)</f>
        <v/>
      </c>
      <c s="86" t="str">
        <f>IF('S.D.PASTE SHEET'!E1111="","",'S.D.PASTE SHEET'!E1111)</f>
        <v/>
      </c>
      <c s="86" t="str">
        <f>IF('S.D.PASTE SHEET'!F1111="","",'S.D.PASTE SHEET'!F1111)</f>
        <v/>
      </c>
      <c s="86" t="str">
        <f>IF('S.D.PASTE SHEET'!G1111="","",'S.D.PASTE SHEET'!G1111)</f>
        <v/>
      </c>
      <c s="86" t="str">
        <f>IF('S.D.PASTE SHEET'!H1111="","",'S.D.PASTE SHEET'!H1111)</f>
        <v/>
      </c>
      <c s="86" t="str">
        <f>IF('S.D.PASTE SHEET'!I1111="","",'S.D.PASTE SHEET'!I1111)</f>
        <v/>
      </c>
      <c s="86" t="str">
        <f>IF('S.D.PASTE SHEET'!J1111="","",'S.D.PASTE SHEET'!J1111)</f>
        <v/>
      </c>
      <c s="86" t="str">
        <f>IF('S.D.PASTE SHEET'!K1111="","",'S.D.PASTE SHEET'!K1111)</f>
        <v/>
      </c>
      <c s="86" t="str">
        <f>IF('S.D.PASTE SHEET'!L1111="","",'S.D.PASTE SHEET'!L1111)</f>
        <v/>
      </c>
      <c s="86" t="str">
        <f>IF('S.D.PASTE SHEET'!M1111="","",'S.D.PASTE SHEET'!M1111)</f>
        <v/>
      </c>
      <c s="86" t="str">
        <f>IF('S.D.PASTE SHEET'!N1111="","",'S.D.PASTE SHEET'!N1111)</f>
        <v/>
      </c>
      <c s="86" t="str">
        <f>IF('S.D.PASTE SHEET'!O1111="","",'S.D.PASTE SHEET'!O1111)</f>
        <v/>
      </c>
      <c s="86" t="str">
        <f>IF('S.D.PASTE SHEET'!P1111="","",'S.D.PASTE SHEET'!P1111)</f>
        <v/>
      </c>
      <c s="86" t="str">
        <f>IF('S.D.PASTE SHEET'!Q1111="","",'S.D.PASTE SHEET'!Q1111)</f>
        <v/>
      </c>
      <c s="86" t="str">
        <f>IF('S.D.PASTE SHEET'!R1111="","",'S.D.PASTE SHEET'!R1111)</f>
        <v/>
      </c>
      <c s="86" t="str">
        <f>IF('S.D.PASTE SHEET'!S1111="","",'S.D.PASTE SHEET'!S1111)</f>
        <v/>
      </c>
      <c s="86" t="str">
        <f>IF('S.D.PASTE SHEET'!T1111="","",'S.D.PASTE SHEET'!T1111)</f>
        <v/>
      </c>
      <c s="86" t="str">
        <f>IF('S.D.PASTE SHEET'!U1111="","",'S.D.PASTE SHEET'!U1111)</f>
        <v/>
      </c>
      <c s="86" t="str">
        <f>IF('S.D.PASTE SHEET'!V1111="","",'S.D.PASTE SHEET'!V1111)</f>
        <v/>
      </c>
      <c s="86" t="str">
        <f>IF('S.D.PASTE SHEET'!W1111="","",'S.D.PASTE SHEET'!W1111)</f>
        <v/>
      </c>
      <c s="86" t="str">
        <f>IF('S.D.PASTE SHEET'!X1111="","",'S.D.PASTE SHEET'!X1111)</f>
        <v/>
      </c>
      <c s="86" t="str">
        <f>IF('S.D.PASTE SHEET'!Y1111="","",'S.D.PASTE SHEET'!Y1111)</f>
        <v/>
      </c>
      <c s="86" t="str">
        <f>IF('S.D.PASTE SHEET'!Z1111="","",'S.D.PASTE SHEET'!Z1111)</f>
        <v/>
      </c>
      <c s="86" t="str">
        <f>IF('S.D.PASTE SHEET'!AA1111="","",'S.D.PASTE SHEET'!AA1111)</f>
        <v/>
      </c>
      <c s="86" t="str">
        <f>IF('S.D.PASTE SHEET'!AB1111="","",'S.D.PASTE SHEET'!AB1111)</f>
        <v/>
      </c>
      <c s="86" t="str">
        <f>IF('S.D.PASTE SHEET'!AC1111="","",'S.D.PASTE SHEET'!AC1111)</f>
        <v/>
      </c>
      <c s="86" t="str">
        <f>IF('S.D.PASTE SHEET'!AD1111="","",'S.D.PASTE SHEET'!AD1111)</f>
        <v/>
      </c>
      <c s="87"/>
      <c s="88" t="str">
        <f>IF(AK1111="","",IF(AK1111&gt;0,COUNT($AG$2:AG1111),""))</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11" s="88" t="str">
        <f>IF(BC1111="","",IF(BC1111&gt;0,COUNT($AY$2:AY1111),""))</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12" spans="1:66" ht="15.75" customHeight="1">
      <c r="A1112" s="86" t="str">
        <f>IF('S.D.PASTE SHEET'!A1112="","",'S.D.PASTE SHEET'!A1112)</f>
        <v/>
      </c>
      <c s="86" t="str">
        <f>IF('S.D.PASTE SHEET'!B1112="","",'S.D.PASTE SHEET'!B1112)</f>
        <v/>
      </c>
      <c s="86" t="str">
        <f>IF('S.D.PASTE SHEET'!C1112="","",'S.D.PASTE SHEET'!C1112)</f>
        <v/>
      </c>
      <c s="86" t="str">
        <f>IF('S.D.PASTE SHEET'!D1112="","",'S.D.PASTE SHEET'!D1112)</f>
        <v/>
      </c>
      <c s="86" t="str">
        <f>IF('S.D.PASTE SHEET'!E1112="","",'S.D.PASTE SHEET'!E1112)</f>
        <v/>
      </c>
      <c s="86" t="str">
        <f>IF('S.D.PASTE SHEET'!F1112="","",'S.D.PASTE SHEET'!F1112)</f>
        <v/>
      </c>
      <c s="86" t="str">
        <f>IF('S.D.PASTE SHEET'!G1112="","",'S.D.PASTE SHEET'!G1112)</f>
        <v/>
      </c>
      <c s="86" t="str">
        <f>IF('S.D.PASTE SHEET'!H1112="","",'S.D.PASTE SHEET'!H1112)</f>
        <v/>
      </c>
      <c s="86" t="str">
        <f>IF('S.D.PASTE SHEET'!I1112="","",'S.D.PASTE SHEET'!I1112)</f>
        <v/>
      </c>
      <c s="86" t="str">
        <f>IF('S.D.PASTE SHEET'!J1112="","",'S.D.PASTE SHEET'!J1112)</f>
        <v/>
      </c>
      <c s="86" t="str">
        <f>IF('S.D.PASTE SHEET'!K1112="","",'S.D.PASTE SHEET'!K1112)</f>
        <v/>
      </c>
      <c s="86" t="str">
        <f>IF('S.D.PASTE SHEET'!L1112="","",'S.D.PASTE SHEET'!L1112)</f>
        <v/>
      </c>
      <c s="86" t="str">
        <f>IF('S.D.PASTE SHEET'!M1112="","",'S.D.PASTE SHEET'!M1112)</f>
        <v/>
      </c>
      <c s="86" t="str">
        <f>IF('S.D.PASTE SHEET'!N1112="","",'S.D.PASTE SHEET'!N1112)</f>
        <v/>
      </c>
      <c s="86" t="str">
        <f>IF('S.D.PASTE SHEET'!O1112="","",'S.D.PASTE SHEET'!O1112)</f>
        <v/>
      </c>
      <c s="86" t="str">
        <f>IF('S.D.PASTE SHEET'!P1112="","",'S.D.PASTE SHEET'!P1112)</f>
        <v/>
      </c>
      <c s="86" t="str">
        <f>IF('S.D.PASTE SHEET'!Q1112="","",'S.D.PASTE SHEET'!Q1112)</f>
        <v/>
      </c>
      <c s="86" t="str">
        <f>IF('S.D.PASTE SHEET'!R1112="","",'S.D.PASTE SHEET'!R1112)</f>
        <v/>
      </c>
      <c s="86" t="str">
        <f>IF('S.D.PASTE SHEET'!S1112="","",'S.D.PASTE SHEET'!S1112)</f>
        <v/>
      </c>
      <c s="86" t="str">
        <f>IF('S.D.PASTE SHEET'!T1112="","",'S.D.PASTE SHEET'!T1112)</f>
        <v/>
      </c>
      <c s="86" t="str">
        <f>IF('S.D.PASTE SHEET'!U1112="","",'S.D.PASTE SHEET'!U1112)</f>
        <v/>
      </c>
      <c s="86" t="str">
        <f>IF('S.D.PASTE SHEET'!V1112="","",'S.D.PASTE SHEET'!V1112)</f>
        <v/>
      </c>
      <c s="86" t="str">
        <f>IF('S.D.PASTE SHEET'!W1112="","",'S.D.PASTE SHEET'!W1112)</f>
        <v/>
      </c>
      <c s="86" t="str">
        <f>IF('S.D.PASTE SHEET'!X1112="","",'S.D.PASTE SHEET'!X1112)</f>
        <v/>
      </c>
      <c s="86" t="str">
        <f>IF('S.D.PASTE SHEET'!Y1112="","",'S.D.PASTE SHEET'!Y1112)</f>
        <v/>
      </c>
      <c s="86" t="str">
        <f>IF('S.D.PASTE SHEET'!Z1112="","",'S.D.PASTE SHEET'!Z1112)</f>
        <v/>
      </c>
      <c s="86" t="str">
        <f>IF('S.D.PASTE SHEET'!AA1112="","",'S.D.PASTE SHEET'!AA1112)</f>
        <v/>
      </c>
      <c s="86" t="str">
        <f>IF('S.D.PASTE SHEET'!AB1112="","",'S.D.PASTE SHEET'!AB1112)</f>
        <v/>
      </c>
      <c s="86" t="str">
        <f>IF('S.D.PASTE SHEET'!AC1112="","",'S.D.PASTE SHEET'!AC1112)</f>
        <v/>
      </c>
      <c s="86" t="str">
        <f>IF('S.D.PASTE SHEET'!AD1112="","",'S.D.PASTE SHEET'!AD1112)</f>
        <v/>
      </c>
      <c s="87"/>
      <c s="88" t="str">
        <f>IF(AK1112="","",IF(AK1112&gt;0,COUNT($AG$2:AG1112),""))</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12" s="88" t="str">
        <f>IF(BC1112="","",IF(BC1112&gt;0,COUNT($AY$2:AY1112),""))</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13" spans="1:66" ht="15.75" customHeight="1">
      <c r="A1113" s="86" t="str">
        <f>IF('S.D.PASTE SHEET'!A1113="","",'S.D.PASTE SHEET'!A1113)</f>
        <v/>
      </c>
      <c s="86" t="str">
        <f>IF('S.D.PASTE SHEET'!B1113="","",'S.D.PASTE SHEET'!B1113)</f>
        <v/>
      </c>
      <c s="86" t="str">
        <f>IF('S.D.PASTE SHEET'!C1113="","",'S.D.PASTE SHEET'!C1113)</f>
        <v/>
      </c>
      <c s="86" t="str">
        <f>IF('S.D.PASTE SHEET'!D1113="","",'S.D.PASTE SHEET'!D1113)</f>
        <v/>
      </c>
      <c s="86" t="str">
        <f>IF('S.D.PASTE SHEET'!E1113="","",'S.D.PASTE SHEET'!E1113)</f>
        <v/>
      </c>
      <c s="86" t="str">
        <f>IF('S.D.PASTE SHEET'!F1113="","",'S.D.PASTE SHEET'!F1113)</f>
        <v/>
      </c>
      <c s="86" t="str">
        <f>IF('S.D.PASTE SHEET'!G1113="","",'S.D.PASTE SHEET'!G1113)</f>
        <v/>
      </c>
      <c s="86" t="str">
        <f>IF('S.D.PASTE SHEET'!H1113="","",'S.D.PASTE SHEET'!H1113)</f>
        <v/>
      </c>
      <c s="86" t="str">
        <f>IF('S.D.PASTE SHEET'!I1113="","",'S.D.PASTE SHEET'!I1113)</f>
        <v/>
      </c>
      <c s="86" t="str">
        <f>IF('S.D.PASTE SHEET'!J1113="","",'S.D.PASTE SHEET'!J1113)</f>
        <v/>
      </c>
      <c s="86" t="str">
        <f>IF('S.D.PASTE SHEET'!K1113="","",'S.D.PASTE SHEET'!K1113)</f>
        <v/>
      </c>
      <c s="86" t="str">
        <f>IF('S.D.PASTE SHEET'!L1113="","",'S.D.PASTE SHEET'!L1113)</f>
        <v/>
      </c>
      <c s="86" t="str">
        <f>IF('S.D.PASTE SHEET'!M1113="","",'S.D.PASTE SHEET'!M1113)</f>
        <v/>
      </c>
      <c s="86" t="str">
        <f>IF('S.D.PASTE SHEET'!N1113="","",'S.D.PASTE SHEET'!N1113)</f>
        <v/>
      </c>
      <c s="86" t="str">
        <f>IF('S.D.PASTE SHEET'!O1113="","",'S.D.PASTE SHEET'!O1113)</f>
        <v/>
      </c>
      <c s="86" t="str">
        <f>IF('S.D.PASTE SHEET'!P1113="","",'S.D.PASTE SHEET'!P1113)</f>
        <v/>
      </c>
      <c s="86" t="str">
        <f>IF('S.D.PASTE SHEET'!Q1113="","",'S.D.PASTE SHEET'!Q1113)</f>
        <v/>
      </c>
      <c s="86" t="str">
        <f>IF('S.D.PASTE SHEET'!R1113="","",'S.D.PASTE SHEET'!R1113)</f>
        <v/>
      </c>
      <c s="86" t="str">
        <f>IF('S.D.PASTE SHEET'!S1113="","",'S.D.PASTE SHEET'!S1113)</f>
        <v/>
      </c>
      <c s="86" t="str">
        <f>IF('S.D.PASTE SHEET'!T1113="","",'S.D.PASTE SHEET'!T1113)</f>
        <v/>
      </c>
      <c s="86" t="str">
        <f>IF('S.D.PASTE SHEET'!U1113="","",'S.D.PASTE SHEET'!U1113)</f>
        <v/>
      </c>
      <c s="86" t="str">
        <f>IF('S.D.PASTE SHEET'!V1113="","",'S.D.PASTE SHEET'!V1113)</f>
        <v/>
      </c>
      <c s="86" t="str">
        <f>IF('S.D.PASTE SHEET'!W1113="","",'S.D.PASTE SHEET'!W1113)</f>
        <v/>
      </c>
      <c s="86" t="str">
        <f>IF('S.D.PASTE SHEET'!X1113="","",'S.D.PASTE SHEET'!X1113)</f>
        <v/>
      </c>
      <c s="86" t="str">
        <f>IF('S.D.PASTE SHEET'!Y1113="","",'S.D.PASTE SHEET'!Y1113)</f>
        <v/>
      </c>
      <c s="86" t="str">
        <f>IF('S.D.PASTE SHEET'!Z1113="","",'S.D.PASTE SHEET'!Z1113)</f>
        <v/>
      </c>
      <c s="86" t="str">
        <f>IF('S.D.PASTE SHEET'!AA1113="","",'S.D.PASTE SHEET'!AA1113)</f>
        <v/>
      </c>
      <c s="86" t="str">
        <f>IF('S.D.PASTE SHEET'!AB1113="","",'S.D.PASTE SHEET'!AB1113)</f>
        <v/>
      </c>
      <c s="86" t="str">
        <f>IF('S.D.PASTE SHEET'!AC1113="","",'S.D.PASTE SHEET'!AC1113)</f>
        <v/>
      </c>
      <c s="86" t="str">
        <f>IF('S.D.PASTE SHEET'!AD1113="","",'S.D.PASTE SHEET'!AD1113)</f>
        <v/>
      </c>
      <c s="87"/>
      <c s="88" t="str">
        <f>IF(AK1113="","",IF(AK1113&gt;0,COUNT($AG$2:AG1113),""))</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13" s="88" t="str">
        <f>IF(BC1113="","",IF(BC1113&gt;0,COUNT($AY$2:AY1113),""))</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14" spans="1:66" ht="15.75" customHeight="1">
      <c r="A1114" s="86" t="str">
        <f>IF('S.D.PASTE SHEET'!A1114="","",'S.D.PASTE SHEET'!A1114)</f>
        <v/>
      </c>
      <c s="86" t="str">
        <f>IF('S.D.PASTE SHEET'!B1114="","",'S.D.PASTE SHEET'!B1114)</f>
        <v/>
      </c>
      <c s="86" t="str">
        <f>IF('S.D.PASTE SHEET'!C1114="","",'S.D.PASTE SHEET'!C1114)</f>
        <v/>
      </c>
      <c s="86" t="str">
        <f>IF('S.D.PASTE SHEET'!D1114="","",'S.D.PASTE SHEET'!D1114)</f>
        <v/>
      </c>
      <c s="86" t="str">
        <f>IF('S.D.PASTE SHEET'!E1114="","",'S.D.PASTE SHEET'!E1114)</f>
        <v/>
      </c>
      <c s="86" t="str">
        <f>IF('S.D.PASTE SHEET'!F1114="","",'S.D.PASTE SHEET'!F1114)</f>
        <v/>
      </c>
      <c s="86" t="str">
        <f>IF('S.D.PASTE SHEET'!G1114="","",'S.D.PASTE SHEET'!G1114)</f>
        <v/>
      </c>
      <c s="86" t="str">
        <f>IF('S.D.PASTE SHEET'!H1114="","",'S.D.PASTE SHEET'!H1114)</f>
        <v/>
      </c>
      <c s="86" t="str">
        <f>IF('S.D.PASTE SHEET'!I1114="","",'S.D.PASTE SHEET'!I1114)</f>
        <v/>
      </c>
      <c s="86" t="str">
        <f>IF('S.D.PASTE SHEET'!J1114="","",'S.D.PASTE SHEET'!J1114)</f>
        <v/>
      </c>
      <c s="86" t="str">
        <f>IF('S.D.PASTE SHEET'!K1114="","",'S.D.PASTE SHEET'!K1114)</f>
        <v/>
      </c>
      <c s="86" t="str">
        <f>IF('S.D.PASTE SHEET'!L1114="","",'S.D.PASTE SHEET'!L1114)</f>
        <v/>
      </c>
      <c s="86" t="str">
        <f>IF('S.D.PASTE SHEET'!M1114="","",'S.D.PASTE SHEET'!M1114)</f>
        <v/>
      </c>
      <c s="86" t="str">
        <f>IF('S.D.PASTE SHEET'!N1114="","",'S.D.PASTE SHEET'!N1114)</f>
        <v/>
      </c>
      <c s="86" t="str">
        <f>IF('S.D.PASTE SHEET'!O1114="","",'S.D.PASTE SHEET'!O1114)</f>
        <v/>
      </c>
      <c s="86" t="str">
        <f>IF('S.D.PASTE SHEET'!P1114="","",'S.D.PASTE SHEET'!P1114)</f>
        <v/>
      </c>
      <c s="86" t="str">
        <f>IF('S.D.PASTE SHEET'!Q1114="","",'S.D.PASTE SHEET'!Q1114)</f>
        <v/>
      </c>
      <c s="86" t="str">
        <f>IF('S.D.PASTE SHEET'!R1114="","",'S.D.PASTE SHEET'!R1114)</f>
        <v/>
      </c>
      <c s="86" t="str">
        <f>IF('S.D.PASTE SHEET'!S1114="","",'S.D.PASTE SHEET'!S1114)</f>
        <v/>
      </c>
      <c s="86" t="str">
        <f>IF('S.D.PASTE SHEET'!T1114="","",'S.D.PASTE SHEET'!T1114)</f>
        <v/>
      </c>
      <c s="86" t="str">
        <f>IF('S.D.PASTE SHEET'!U1114="","",'S.D.PASTE SHEET'!U1114)</f>
        <v/>
      </c>
      <c s="86" t="str">
        <f>IF('S.D.PASTE SHEET'!V1114="","",'S.D.PASTE SHEET'!V1114)</f>
        <v/>
      </c>
      <c s="86" t="str">
        <f>IF('S.D.PASTE SHEET'!W1114="","",'S.D.PASTE SHEET'!W1114)</f>
        <v/>
      </c>
      <c s="86" t="str">
        <f>IF('S.D.PASTE SHEET'!X1114="","",'S.D.PASTE SHEET'!X1114)</f>
        <v/>
      </c>
      <c s="86" t="str">
        <f>IF('S.D.PASTE SHEET'!Y1114="","",'S.D.PASTE SHEET'!Y1114)</f>
        <v/>
      </c>
      <c s="86" t="str">
        <f>IF('S.D.PASTE SHEET'!Z1114="","",'S.D.PASTE SHEET'!Z1114)</f>
        <v/>
      </c>
      <c s="86" t="str">
        <f>IF('S.D.PASTE SHEET'!AA1114="","",'S.D.PASTE SHEET'!AA1114)</f>
        <v/>
      </c>
      <c s="86" t="str">
        <f>IF('S.D.PASTE SHEET'!AB1114="","",'S.D.PASTE SHEET'!AB1114)</f>
        <v/>
      </c>
      <c s="86" t="str">
        <f>IF('S.D.PASTE SHEET'!AC1114="","",'S.D.PASTE SHEET'!AC1114)</f>
        <v/>
      </c>
      <c s="86" t="str">
        <f>IF('S.D.PASTE SHEET'!AD1114="","",'S.D.PASTE SHEET'!AD1114)</f>
        <v/>
      </c>
      <c s="87"/>
      <c s="88" t="str">
        <f>IF(AK1114="","",IF(AK1114&gt;0,COUNT($AG$2:AG1114),""))</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14" s="88" t="str">
        <f>IF(BC1114="","",IF(BC1114&gt;0,COUNT($AY$2:AY1114),""))</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15" spans="1:66" ht="15.75" customHeight="1">
      <c r="A1115" s="86" t="str">
        <f>IF('S.D.PASTE SHEET'!A1115="","",'S.D.PASTE SHEET'!A1115)</f>
        <v/>
      </c>
      <c s="86" t="str">
        <f>IF('S.D.PASTE SHEET'!B1115="","",'S.D.PASTE SHEET'!B1115)</f>
        <v/>
      </c>
      <c s="86" t="str">
        <f>IF('S.D.PASTE SHEET'!C1115="","",'S.D.PASTE SHEET'!C1115)</f>
        <v/>
      </c>
      <c s="86" t="str">
        <f>IF('S.D.PASTE SHEET'!D1115="","",'S.D.PASTE SHEET'!D1115)</f>
        <v/>
      </c>
      <c s="86" t="str">
        <f>IF('S.D.PASTE SHEET'!E1115="","",'S.D.PASTE SHEET'!E1115)</f>
        <v/>
      </c>
      <c s="86" t="str">
        <f>IF('S.D.PASTE SHEET'!F1115="","",'S.D.PASTE SHEET'!F1115)</f>
        <v/>
      </c>
      <c s="86" t="str">
        <f>IF('S.D.PASTE SHEET'!G1115="","",'S.D.PASTE SHEET'!G1115)</f>
        <v/>
      </c>
      <c s="86" t="str">
        <f>IF('S.D.PASTE SHEET'!H1115="","",'S.D.PASTE SHEET'!H1115)</f>
        <v/>
      </c>
      <c s="86" t="str">
        <f>IF('S.D.PASTE SHEET'!I1115="","",'S.D.PASTE SHEET'!I1115)</f>
        <v/>
      </c>
      <c s="86" t="str">
        <f>IF('S.D.PASTE SHEET'!J1115="","",'S.D.PASTE SHEET'!J1115)</f>
        <v/>
      </c>
      <c s="86" t="str">
        <f>IF('S.D.PASTE SHEET'!K1115="","",'S.D.PASTE SHEET'!K1115)</f>
        <v/>
      </c>
      <c s="86" t="str">
        <f>IF('S.D.PASTE SHEET'!L1115="","",'S.D.PASTE SHEET'!L1115)</f>
        <v/>
      </c>
      <c s="86" t="str">
        <f>IF('S.D.PASTE SHEET'!M1115="","",'S.D.PASTE SHEET'!M1115)</f>
        <v/>
      </c>
      <c s="86" t="str">
        <f>IF('S.D.PASTE SHEET'!N1115="","",'S.D.PASTE SHEET'!N1115)</f>
        <v/>
      </c>
      <c s="86" t="str">
        <f>IF('S.D.PASTE SHEET'!O1115="","",'S.D.PASTE SHEET'!O1115)</f>
        <v/>
      </c>
      <c s="86" t="str">
        <f>IF('S.D.PASTE SHEET'!P1115="","",'S.D.PASTE SHEET'!P1115)</f>
        <v/>
      </c>
      <c s="86" t="str">
        <f>IF('S.D.PASTE SHEET'!Q1115="","",'S.D.PASTE SHEET'!Q1115)</f>
        <v/>
      </c>
      <c s="86" t="str">
        <f>IF('S.D.PASTE SHEET'!R1115="","",'S.D.PASTE SHEET'!R1115)</f>
        <v/>
      </c>
      <c s="86" t="str">
        <f>IF('S.D.PASTE SHEET'!S1115="","",'S.D.PASTE SHEET'!S1115)</f>
        <v/>
      </c>
      <c s="86" t="str">
        <f>IF('S.D.PASTE SHEET'!T1115="","",'S.D.PASTE SHEET'!T1115)</f>
        <v/>
      </c>
      <c s="86" t="str">
        <f>IF('S.D.PASTE SHEET'!U1115="","",'S.D.PASTE SHEET'!U1115)</f>
        <v/>
      </c>
      <c s="86" t="str">
        <f>IF('S.D.PASTE SHEET'!V1115="","",'S.D.PASTE SHEET'!V1115)</f>
        <v/>
      </c>
      <c s="86" t="str">
        <f>IF('S.D.PASTE SHEET'!W1115="","",'S.D.PASTE SHEET'!W1115)</f>
        <v/>
      </c>
      <c s="86" t="str">
        <f>IF('S.D.PASTE SHEET'!X1115="","",'S.D.PASTE SHEET'!X1115)</f>
        <v/>
      </c>
      <c s="86" t="str">
        <f>IF('S.D.PASTE SHEET'!Y1115="","",'S.D.PASTE SHEET'!Y1115)</f>
        <v/>
      </c>
      <c s="86" t="str">
        <f>IF('S.D.PASTE SHEET'!Z1115="","",'S.D.PASTE SHEET'!Z1115)</f>
        <v/>
      </c>
      <c s="86" t="str">
        <f>IF('S.D.PASTE SHEET'!AA1115="","",'S.D.PASTE SHEET'!AA1115)</f>
        <v/>
      </c>
      <c s="86" t="str">
        <f>IF('S.D.PASTE SHEET'!AB1115="","",'S.D.PASTE SHEET'!AB1115)</f>
        <v/>
      </c>
      <c s="86" t="str">
        <f>IF('S.D.PASTE SHEET'!AC1115="","",'S.D.PASTE SHEET'!AC1115)</f>
        <v/>
      </c>
      <c s="86" t="str">
        <f>IF('S.D.PASTE SHEET'!AD1115="","",'S.D.PASTE SHEET'!AD1115)</f>
        <v/>
      </c>
      <c s="87"/>
      <c s="88" t="str">
        <f>IF(AK1115="","",IF(AK1115&gt;0,COUNT($AG$2:AG1115),""))</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15" s="88" t="str">
        <f>IF(BC1115="","",IF(BC1115&gt;0,COUNT($AY$2:AY1115),""))</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16" spans="1:66" ht="15.75" customHeight="1">
      <c r="A1116" s="86" t="str">
        <f>IF('S.D.PASTE SHEET'!A1116="","",'S.D.PASTE SHEET'!A1116)</f>
        <v/>
      </c>
      <c s="86" t="str">
        <f>IF('S.D.PASTE SHEET'!B1116="","",'S.D.PASTE SHEET'!B1116)</f>
        <v/>
      </c>
      <c s="86" t="str">
        <f>IF('S.D.PASTE SHEET'!C1116="","",'S.D.PASTE SHEET'!C1116)</f>
        <v/>
      </c>
      <c s="86" t="str">
        <f>IF('S.D.PASTE SHEET'!D1116="","",'S.D.PASTE SHEET'!D1116)</f>
        <v/>
      </c>
      <c s="86" t="str">
        <f>IF('S.D.PASTE SHEET'!E1116="","",'S.D.PASTE SHEET'!E1116)</f>
        <v/>
      </c>
      <c s="86" t="str">
        <f>IF('S.D.PASTE SHEET'!F1116="","",'S.D.PASTE SHEET'!F1116)</f>
        <v/>
      </c>
      <c s="86" t="str">
        <f>IF('S.D.PASTE SHEET'!G1116="","",'S.D.PASTE SHEET'!G1116)</f>
        <v/>
      </c>
      <c s="86" t="str">
        <f>IF('S.D.PASTE SHEET'!H1116="","",'S.D.PASTE SHEET'!H1116)</f>
        <v/>
      </c>
      <c s="86" t="str">
        <f>IF('S.D.PASTE SHEET'!I1116="","",'S.D.PASTE SHEET'!I1116)</f>
        <v/>
      </c>
      <c s="86" t="str">
        <f>IF('S.D.PASTE SHEET'!J1116="","",'S.D.PASTE SHEET'!J1116)</f>
        <v/>
      </c>
      <c s="86" t="str">
        <f>IF('S.D.PASTE SHEET'!K1116="","",'S.D.PASTE SHEET'!K1116)</f>
        <v/>
      </c>
      <c s="86" t="str">
        <f>IF('S.D.PASTE SHEET'!L1116="","",'S.D.PASTE SHEET'!L1116)</f>
        <v/>
      </c>
      <c s="86" t="str">
        <f>IF('S.D.PASTE SHEET'!M1116="","",'S.D.PASTE SHEET'!M1116)</f>
        <v/>
      </c>
      <c s="86" t="str">
        <f>IF('S.D.PASTE SHEET'!N1116="","",'S.D.PASTE SHEET'!N1116)</f>
        <v/>
      </c>
      <c s="86" t="str">
        <f>IF('S.D.PASTE SHEET'!O1116="","",'S.D.PASTE SHEET'!O1116)</f>
        <v/>
      </c>
      <c s="86" t="str">
        <f>IF('S.D.PASTE SHEET'!P1116="","",'S.D.PASTE SHEET'!P1116)</f>
        <v/>
      </c>
      <c s="86" t="str">
        <f>IF('S.D.PASTE SHEET'!Q1116="","",'S.D.PASTE SHEET'!Q1116)</f>
        <v/>
      </c>
      <c s="86" t="str">
        <f>IF('S.D.PASTE SHEET'!R1116="","",'S.D.PASTE SHEET'!R1116)</f>
        <v/>
      </c>
      <c s="86" t="str">
        <f>IF('S.D.PASTE SHEET'!S1116="","",'S.D.PASTE SHEET'!S1116)</f>
        <v/>
      </c>
      <c s="86" t="str">
        <f>IF('S.D.PASTE SHEET'!T1116="","",'S.D.PASTE SHEET'!T1116)</f>
        <v/>
      </c>
      <c s="86" t="str">
        <f>IF('S.D.PASTE SHEET'!U1116="","",'S.D.PASTE SHEET'!U1116)</f>
        <v/>
      </c>
      <c s="86" t="str">
        <f>IF('S.D.PASTE SHEET'!V1116="","",'S.D.PASTE SHEET'!V1116)</f>
        <v/>
      </c>
      <c s="86" t="str">
        <f>IF('S.D.PASTE SHEET'!W1116="","",'S.D.PASTE SHEET'!W1116)</f>
        <v/>
      </c>
      <c s="86" t="str">
        <f>IF('S.D.PASTE SHEET'!X1116="","",'S.D.PASTE SHEET'!X1116)</f>
        <v/>
      </c>
      <c s="86" t="str">
        <f>IF('S.D.PASTE SHEET'!Y1116="","",'S.D.PASTE SHEET'!Y1116)</f>
        <v/>
      </c>
      <c s="86" t="str">
        <f>IF('S.D.PASTE SHEET'!Z1116="","",'S.D.PASTE SHEET'!Z1116)</f>
        <v/>
      </c>
      <c s="86" t="str">
        <f>IF('S.D.PASTE SHEET'!AA1116="","",'S.D.PASTE SHEET'!AA1116)</f>
        <v/>
      </c>
      <c s="86" t="str">
        <f>IF('S.D.PASTE SHEET'!AB1116="","",'S.D.PASTE SHEET'!AB1116)</f>
        <v/>
      </c>
      <c s="86" t="str">
        <f>IF('S.D.PASTE SHEET'!AC1116="","",'S.D.PASTE SHEET'!AC1116)</f>
        <v/>
      </c>
      <c s="86" t="str">
        <f>IF('S.D.PASTE SHEET'!AD1116="","",'S.D.PASTE SHEET'!AD1116)</f>
        <v/>
      </c>
      <c s="87"/>
      <c s="88" t="str">
        <f>IF(AK1116="","",IF(AK1116&gt;0,COUNT($AG$2:AG1116),""))</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16" s="88" t="str">
        <f>IF(BC1116="","",IF(BC1116&gt;0,COUNT($AY$2:AY1116),""))</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17" spans="1:66" ht="15.75" customHeight="1">
      <c r="A1117" s="86" t="str">
        <f>IF('S.D.PASTE SHEET'!A1117="","",'S.D.PASTE SHEET'!A1117)</f>
        <v/>
      </c>
      <c s="86" t="str">
        <f>IF('S.D.PASTE SHEET'!B1117="","",'S.D.PASTE SHEET'!B1117)</f>
        <v/>
      </c>
      <c s="86" t="str">
        <f>IF('S.D.PASTE SHEET'!C1117="","",'S.D.PASTE SHEET'!C1117)</f>
        <v/>
      </c>
      <c s="86" t="str">
        <f>IF('S.D.PASTE SHEET'!D1117="","",'S.D.PASTE SHEET'!D1117)</f>
        <v/>
      </c>
      <c s="86" t="str">
        <f>IF('S.D.PASTE SHEET'!E1117="","",'S.D.PASTE SHEET'!E1117)</f>
        <v/>
      </c>
      <c s="86" t="str">
        <f>IF('S.D.PASTE SHEET'!F1117="","",'S.D.PASTE SHEET'!F1117)</f>
        <v/>
      </c>
      <c s="86" t="str">
        <f>IF('S.D.PASTE SHEET'!G1117="","",'S.D.PASTE SHEET'!G1117)</f>
        <v/>
      </c>
      <c s="86" t="str">
        <f>IF('S.D.PASTE SHEET'!H1117="","",'S.D.PASTE SHEET'!H1117)</f>
        <v/>
      </c>
      <c s="86" t="str">
        <f>IF('S.D.PASTE SHEET'!I1117="","",'S.D.PASTE SHEET'!I1117)</f>
        <v/>
      </c>
      <c s="86" t="str">
        <f>IF('S.D.PASTE SHEET'!J1117="","",'S.D.PASTE SHEET'!J1117)</f>
        <v/>
      </c>
      <c s="86" t="str">
        <f>IF('S.D.PASTE SHEET'!K1117="","",'S.D.PASTE SHEET'!K1117)</f>
        <v/>
      </c>
      <c s="86" t="str">
        <f>IF('S.D.PASTE SHEET'!L1117="","",'S.D.PASTE SHEET'!L1117)</f>
        <v/>
      </c>
      <c s="86" t="str">
        <f>IF('S.D.PASTE SHEET'!M1117="","",'S.D.PASTE SHEET'!M1117)</f>
        <v/>
      </c>
      <c s="86" t="str">
        <f>IF('S.D.PASTE SHEET'!N1117="","",'S.D.PASTE SHEET'!N1117)</f>
        <v/>
      </c>
      <c s="86" t="str">
        <f>IF('S.D.PASTE SHEET'!O1117="","",'S.D.PASTE SHEET'!O1117)</f>
        <v/>
      </c>
      <c s="86" t="str">
        <f>IF('S.D.PASTE SHEET'!P1117="","",'S.D.PASTE SHEET'!P1117)</f>
        <v/>
      </c>
      <c s="86" t="str">
        <f>IF('S.D.PASTE SHEET'!Q1117="","",'S.D.PASTE SHEET'!Q1117)</f>
        <v/>
      </c>
      <c s="86" t="str">
        <f>IF('S.D.PASTE SHEET'!R1117="","",'S.D.PASTE SHEET'!R1117)</f>
        <v/>
      </c>
      <c s="86" t="str">
        <f>IF('S.D.PASTE SHEET'!S1117="","",'S.D.PASTE SHEET'!S1117)</f>
        <v/>
      </c>
      <c s="86" t="str">
        <f>IF('S.D.PASTE SHEET'!T1117="","",'S.D.PASTE SHEET'!T1117)</f>
        <v/>
      </c>
      <c s="86" t="str">
        <f>IF('S.D.PASTE SHEET'!U1117="","",'S.D.PASTE SHEET'!U1117)</f>
        <v/>
      </c>
      <c s="86" t="str">
        <f>IF('S.D.PASTE SHEET'!V1117="","",'S.D.PASTE SHEET'!V1117)</f>
        <v/>
      </c>
      <c s="86" t="str">
        <f>IF('S.D.PASTE SHEET'!W1117="","",'S.D.PASTE SHEET'!W1117)</f>
        <v/>
      </c>
      <c s="86" t="str">
        <f>IF('S.D.PASTE SHEET'!X1117="","",'S.D.PASTE SHEET'!X1117)</f>
        <v/>
      </c>
      <c s="86" t="str">
        <f>IF('S.D.PASTE SHEET'!Y1117="","",'S.D.PASTE SHEET'!Y1117)</f>
        <v/>
      </c>
      <c s="86" t="str">
        <f>IF('S.D.PASTE SHEET'!Z1117="","",'S.D.PASTE SHEET'!Z1117)</f>
        <v/>
      </c>
      <c s="86" t="str">
        <f>IF('S.D.PASTE SHEET'!AA1117="","",'S.D.PASTE SHEET'!AA1117)</f>
        <v/>
      </c>
      <c s="86" t="str">
        <f>IF('S.D.PASTE SHEET'!AB1117="","",'S.D.PASTE SHEET'!AB1117)</f>
        <v/>
      </c>
      <c s="86" t="str">
        <f>IF('S.D.PASTE SHEET'!AC1117="","",'S.D.PASTE SHEET'!AC1117)</f>
        <v/>
      </c>
      <c s="86" t="str">
        <f>IF('S.D.PASTE SHEET'!AD1117="","",'S.D.PASTE SHEET'!AD1117)</f>
        <v/>
      </c>
      <c s="87"/>
      <c s="88" t="str">
        <f>IF(AK1117="","",IF(AK1117&gt;0,COUNT($AG$2:AG1117),""))</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17" s="88" t="str">
        <f>IF(BC1117="","",IF(BC1117&gt;0,COUNT($AY$2:AY1117),""))</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18" spans="1:66" ht="15.75" customHeight="1">
      <c r="A1118" s="86" t="str">
        <f>IF('S.D.PASTE SHEET'!A1118="","",'S.D.PASTE SHEET'!A1118)</f>
        <v/>
      </c>
      <c s="86" t="str">
        <f>IF('S.D.PASTE SHEET'!B1118="","",'S.D.PASTE SHEET'!B1118)</f>
        <v/>
      </c>
      <c s="86" t="str">
        <f>IF('S.D.PASTE SHEET'!C1118="","",'S.D.PASTE SHEET'!C1118)</f>
        <v/>
      </c>
      <c s="86" t="str">
        <f>IF('S.D.PASTE SHEET'!D1118="","",'S.D.PASTE SHEET'!D1118)</f>
        <v/>
      </c>
      <c s="86" t="str">
        <f>IF('S.D.PASTE SHEET'!E1118="","",'S.D.PASTE SHEET'!E1118)</f>
        <v/>
      </c>
      <c s="86" t="str">
        <f>IF('S.D.PASTE SHEET'!F1118="","",'S.D.PASTE SHEET'!F1118)</f>
        <v/>
      </c>
      <c s="86" t="str">
        <f>IF('S.D.PASTE SHEET'!G1118="","",'S.D.PASTE SHEET'!G1118)</f>
        <v/>
      </c>
      <c s="86" t="str">
        <f>IF('S.D.PASTE SHEET'!H1118="","",'S.D.PASTE SHEET'!H1118)</f>
        <v/>
      </c>
      <c s="86" t="str">
        <f>IF('S.D.PASTE SHEET'!I1118="","",'S.D.PASTE SHEET'!I1118)</f>
        <v/>
      </c>
      <c s="86" t="str">
        <f>IF('S.D.PASTE SHEET'!J1118="","",'S.D.PASTE SHEET'!J1118)</f>
        <v/>
      </c>
      <c s="86" t="str">
        <f>IF('S.D.PASTE SHEET'!K1118="","",'S.D.PASTE SHEET'!K1118)</f>
        <v/>
      </c>
      <c s="86" t="str">
        <f>IF('S.D.PASTE SHEET'!L1118="","",'S.D.PASTE SHEET'!L1118)</f>
        <v/>
      </c>
      <c s="86" t="str">
        <f>IF('S.D.PASTE SHEET'!M1118="","",'S.D.PASTE SHEET'!M1118)</f>
        <v/>
      </c>
      <c s="86" t="str">
        <f>IF('S.D.PASTE SHEET'!N1118="","",'S.D.PASTE SHEET'!N1118)</f>
        <v/>
      </c>
      <c s="86" t="str">
        <f>IF('S.D.PASTE SHEET'!O1118="","",'S.D.PASTE SHEET'!O1118)</f>
        <v/>
      </c>
      <c s="86" t="str">
        <f>IF('S.D.PASTE SHEET'!P1118="","",'S.D.PASTE SHEET'!P1118)</f>
        <v/>
      </c>
      <c s="86" t="str">
        <f>IF('S.D.PASTE SHEET'!Q1118="","",'S.D.PASTE SHEET'!Q1118)</f>
        <v/>
      </c>
      <c s="86" t="str">
        <f>IF('S.D.PASTE SHEET'!R1118="","",'S.D.PASTE SHEET'!R1118)</f>
        <v/>
      </c>
      <c s="86" t="str">
        <f>IF('S.D.PASTE SHEET'!S1118="","",'S.D.PASTE SHEET'!S1118)</f>
        <v/>
      </c>
      <c s="86" t="str">
        <f>IF('S.D.PASTE SHEET'!T1118="","",'S.D.PASTE SHEET'!T1118)</f>
        <v/>
      </c>
      <c s="86" t="str">
        <f>IF('S.D.PASTE SHEET'!U1118="","",'S.D.PASTE SHEET'!U1118)</f>
        <v/>
      </c>
      <c s="86" t="str">
        <f>IF('S.D.PASTE SHEET'!V1118="","",'S.D.PASTE SHEET'!V1118)</f>
        <v/>
      </c>
      <c s="86" t="str">
        <f>IF('S.D.PASTE SHEET'!W1118="","",'S.D.PASTE SHEET'!W1118)</f>
        <v/>
      </c>
      <c s="86" t="str">
        <f>IF('S.D.PASTE SHEET'!X1118="","",'S.D.PASTE SHEET'!X1118)</f>
        <v/>
      </c>
      <c s="86" t="str">
        <f>IF('S.D.PASTE SHEET'!Y1118="","",'S.D.PASTE SHEET'!Y1118)</f>
        <v/>
      </c>
      <c s="86" t="str">
        <f>IF('S.D.PASTE SHEET'!Z1118="","",'S.D.PASTE SHEET'!Z1118)</f>
        <v/>
      </c>
      <c s="86" t="str">
        <f>IF('S.D.PASTE SHEET'!AA1118="","",'S.D.PASTE SHEET'!AA1118)</f>
        <v/>
      </c>
      <c s="86" t="str">
        <f>IF('S.D.PASTE SHEET'!AB1118="","",'S.D.PASTE SHEET'!AB1118)</f>
        <v/>
      </c>
      <c s="86" t="str">
        <f>IF('S.D.PASTE SHEET'!AC1118="","",'S.D.PASTE SHEET'!AC1118)</f>
        <v/>
      </c>
      <c s="86" t="str">
        <f>IF('S.D.PASTE SHEET'!AD1118="","",'S.D.PASTE SHEET'!AD1118)</f>
        <v/>
      </c>
      <c s="87"/>
      <c s="88" t="str">
        <f>IF(AK1118="","",IF(AK1118&gt;0,COUNT($AG$2:AG1118),""))</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18" s="88" t="str">
        <f>IF(BC1118="","",IF(BC1118&gt;0,COUNT($AY$2:AY1118),""))</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19" spans="1:66" ht="15.75" customHeight="1">
      <c r="A1119" s="86" t="str">
        <f>IF('S.D.PASTE SHEET'!A1119="","",'S.D.PASTE SHEET'!A1119)</f>
        <v/>
      </c>
      <c s="86" t="str">
        <f>IF('S.D.PASTE SHEET'!B1119="","",'S.D.PASTE SHEET'!B1119)</f>
        <v/>
      </c>
      <c s="86" t="str">
        <f>IF('S.D.PASTE SHEET'!C1119="","",'S.D.PASTE SHEET'!C1119)</f>
        <v/>
      </c>
      <c s="86" t="str">
        <f>IF('S.D.PASTE SHEET'!D1119="","",'S.D.PASTE SHEET'!D1119)</f>
        <v/>
      </c>
      <c s="86" t="str">
        <f>IF('S.D.PASTE SHEET'!E1119="","",'S.D.PASTE SHEET'!E1119)</f>
        <v/>
      </c>
      <c s="86" t="str">
        <f>IF('S.D.PASTE SHEET'!F1119="","",'S.D.PASTE SHEET'!F1119)</f>
        <v/>
      </c>
      <c s="86" t="str">
        <f>IF('S.D.PASTE SHEET'!G1119="","",'S.D.PASTE SHEET'!G1119)</f>
        <v/>
      </c>
      <c s="86" t="str">
        <f>IF('S.D.PASTE SHEET'!H1119="","",'S.D.PASTE SHEET'!H1119)</f>
        <v/>
      </c>
      <c s="86" t="str">
        <f>IF('S.D.PASTE SHEET'!I1119="","",'S.D.PASTE SHEET'!I1119)</f>
        <v/>
      </c>
      <c s="86" t="str">
        <f>IF('S.D.PASTE SHEET'!J1119="","",'S.D.PASTE SHEET'!J1119)</f>
        <v/>
      </c>
      <c s="86" t="str">
        <f>IF('S.D.PASTE SHEET'!K1119="","",'S.D.PASTE SHEET'!K1119)</f>
        <v/>
      </c>
      <c s="86" t="str">
        <f>IF('S.D.PASTE SHEET'!L1119="","",'S.D.PASTE SHEET'!L1119)</f>
        <v/>
      </c>
      <c s="86" t="str">
        <f>IF('S.D.PASTE SHEET'!M1119="","",'S.D.PASTE SHEET'!M1119)</f>
        <v/>
      </c>
      <c s="86" t="str">
        <f>IF('S.D.PASTE SHEET'!N1119="","",'S.D.PASTE SHEET'!N1119)</f>
        <v/>
      </c>
      <c s="86" t="str">
        <f>IF('S.D.PASTE SHEET'!O1119="","",'S.D.PASTE SHEET'!O1119)</f>
        <v/>
      </c>
      <c s="86" t="str">
        <f>IF('S.D.PASTE SHEET'!P1119="","",'S.D.PASTE SHEET'!P1119)</f>
        <v/>
      </c>
      <c s="86" t="str">
        <f>IF('S.D.PASTE SHEET'!Q1119="","",'S.D.PASTE SHEET'!Q1119)</f>
        <v/>
      </c>
      <c s="86" t="str">
        <f>IF('S.D.PASTE SHEET'!R1119="","",'S.D.PASTE SHEET'!R1119)</f>
        <v/>
      </c>
      <c s="86" t="str">
        <f>IF('S.D.PASTE SHEET'!S1119="","",'S.D.PASTE SHEET'!S1119)</f>
        <v/>
      </c>
      <c s="86" t="str">
        <f>IF('S.D.PASTE SHEET'!T1119="","",'S.D.PASTE SHEET'!T1119)</f>
        <v/>
      </c>
      <c s="86" t="str">
        <f>IF('S.D.PASTE SHEET'!U1119="","",'S.D.PASTE SHEET'!U1119)</f>
        <v/>
      </c>
      <c s="86" t="str">
        <f>IF('S.D.PASTE SHEET'!V1119="","",'S.D.PASTE SHEET'!V1119)</f>
        <v/>
      </c>
      <c s="86" t="str">
        <f>IF('S.D.PASTE SHEET'!W1119="","",'S.D.PASTE SHEET'!W1119)</f>
        <v/>
      </c>
      <c s="86" t="str">
        <f>IF('S.D.PASTE SHEET'!X1119="","",'S.D.PASTE SHEET'!X1119)</f>
        <v/>
      </c>
      <c s="86" t="str">
        <f>IF('S.D.PASTE SHEET'!Y1119="","",'S.D.PASTE SHEET'!Y1119)</f>
        <v/>
      </c>
      <c s="86" t="str">
        <f>IF('S.D.PASTE SHEET'!Z1119="","",'S.D.PASTE SHEET'!Z1119)</f>
        <v/>
      </c>
      <c s="86" t="str">
        <f>IF('S.D.PASTE SHEET'!AA1119="","",'S.D.PASTE SHEET'!AA1119)</f>
        <v/>
      </c>
      <c s="86" t="str">
        <f>IF('S.D.PASTE SHEET'!AB1119="","",'S.D.PASTE SHEET'!AB1119)</f>
        <v/>
      </c>
      <c s="86" t="str">
        <f>IF('S.D.PASTE SHEET'!AC1119="","",'S.D.PASTE SHEET'!AC1119)</f>
        <v/>
      </c>
      <c s="86" t="str">
        <f>IF('S.D.PASTE SHEET'!AD1119="","",'S.D.PASTE SHEET'!AD1119)</f>
        <v/>
      </c>
      <c s="87"/>
      <c s="88" t="str">
        <f>IF(AK1119="","",IF(AK1119&gt;0,COUNT($AG$2:AG1119),""))</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19" s="88" t="str">
        <f>IF(BC1119="","",IF(BC1119&gt;0,COUNT($AY$2:AY1119),""))</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20" spans="1:66" ht="15.75" customHeight="1">
      <c r="A1120" s="86" t="str">
        <f>IF('S.D.PASTE SHEET'!A1120="","",'S.D.PASTE SHEET'!A1120)</f>
        <v/>
      </c>
      <c s="86" t="str">
        <f>IF('S.D.PASTE SHEET'!B1120="","",'S.D.PASTE SHEET'!B1120)</f>
        <v/>
      </c>
      <c s="86" t="str">
        <f>IF('S.D.PASTE SHEET'!C1120="","",'S.D.PASTE SHEET'!C1120)</f>
        <v/>
      </c>
      <c s="86" t="str">
        <f>IF('S.D.PASTE SHEET'!D1120="","",'S.D.PASTE SHEET'!D1120)</f>
        <v/>
      </c>
      <c s="86" t="str">
        <f>IF('S.D.PASTE SHEET'!E1120="","",'S.D.PASTE SHEET'!E1120)</f>
        <v/>
      </c>
      <c s="86" t="str">
        <f>IF('S.D.PASTE SHEET'!F1120="","",'S.D.PASTE SHEET'!F1120)</f>
        <v/>
      </c>
      <c s="86" t="str">
        <f>IF('S.D.PASTE SHEET'!G1120="","",'S.D.PASTE SHEET'!G1120)</f>
        <v/>
      </c>
      <c s="86" t="str">
        <f>IF('S.D.PASTE SHEET'!H1120="","",'S.D.PASTE SHEET'!H1120)</f>
        <v/>
      </c>
      <c s="86" t="str">
        <f>IF('S.D.PASTE SHEET'!I1120="","",'S.D.PASTE SHEET'!I1120)</f>
        <v/>
      </c>
      <c s="86" t="str">
        <f>IF('S.D.PASTE SHEET'!J1120="","",'S.D.PASTE SHEET'!J1120)</f>
        <v/>
      </c>
      <c s="86" t="str">
        <f>IF('S.D.PASTE SHEET'!K1120="","",'S.D.PASTE SHEET'!K1120)</f>
        <v/>
      </c>
      <c s="86" t="str">
        <f>IF('S.D.PASTE SHEET'!L1120="","",'S.D.PASTE SHEET'!L1120)</f>
        <v/>
      </c>
      <c s="86" t="str">
        <f>IF('S.D.PASTE SHEET'!M1120="","",'S.D.PASTE SHEET'!M1120)</f>
        <v/>
      </c>
      <c s="86" t="str">
        <f>IF('S.D.PASTE SHEET'!N1120="","",'S.D.PASTE SHEET'!N1120)</f>
        <v/>
      </c>
      <c s="86" t="str">
        <f>IF('S.D.PASTE SHEET'!O1120="","",'S.D.PASTE SHEET'!O1120)</f>
        <v/>
      </c>
      <c s="86" t="str">
        <f>IF('S.D.PASTE SHEET'!P1120="","",'S.D.PASTE SHEET'!P1120)</f>
        <v/>
      </c>
      <c s="86" t="str">
        <f>IF('S.D.PASTE SHEET'!Q1120="","",'S.D.PASTE SHEET'!Q1120)</f>
        <v/>
      </c>
      <c s="86" t="str">
        <f>IF('S.D.PASTE SHEET'!R1120="","",'S.D.PASTE SHEET'!R1120)</f>
        <v/>
      </c>
      <c s="86" t="str">
        <f>IF('S.D.PASTE SHEET'!S1120="","",'S.D.PASTE SHEET'!S1120)</f>
        <v/>
      </c>
      <c s="86" t="str">
        <f>IF('S.D.PASTE SHEET'!T1120="","",'S.D.PASTE SHEET'!T1120)</f>
        <v/>
      </c>
      <c s="86" t="str">
        <f>IF('S.D.PASTE SHEET'!U1120="","",'S.D.PASTE SHEET'!U1120)</f>
        <v/>
      </c>
      <c s="86" t="str">
        <f>IF('S.D.PASTE SHEET'!V1120="","",'S.D.PASTE SHEET'!V1120)</f>
        <v/>
      </c>
      <c s="86" t="str">
        <f>IF('S.D.PASTE SHEET'!W1120="","",'S.D.PASTE SHEET'!W1120)</f>
        <v/>
      </c>
      <c s="86" t="str">
        <f>IF('S.D.PASTE SHEET'!X1120="","",'S.D.PASTE SHEET'!X1120)</f>
        <v/>
      </c>
      <c s="86" t="str">
        <f>IF('S.D.PASTE SHEET'!Y1120="","",'S.D.PASTE SHEET'!Y1120)</f>
        <v/>
      </c>
      <c s="86" t="str">
        <f>IF('S.D.PASTE SHEET'!Z1120="","",'S.D.PASTE SHEET'!Z1120)</f>
        <v/>
      </c>
      <c s="86" t="str">
        <f>IF('S.D.PASTE SHEET'!AA1120="","",'S.D.PASTE SHEET'!AA1120)</f>
        <v/>
      </c>
      <c s="86" t="str">
        <f>IF('S.D.PASTE SHEET'!AB1120="","",'S.D.PASTE SHEET'!AB1120)</f>
        <v/>
      </c>
      <c s="86" t="str">
        <f>IF('S.D.PASTE SHEET'!AC1120="","",'S.D.PASTE SHEET'!AC1120)</f>
        <v/>
      </c>
      <c s="86" t="str">
        <f>IF('S.D.PASTE SHEET'!AD1120="","",'S.D.PASTE SHEET'!AD1120)</f>
        <v/>
      </c>
      <c s="87"/>
      <c s="88" t="str">
        <f>IF(AK1120="","",IF(AK1120&gt;0,COUNT($AG$2:AG1120),""))</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20" s="88" t="str">
        <f>IF(BC1120="","",IF(BC1120&gt;0,COUNT($AY$2:AY1120),""))</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21" spans="1:66" ht="15.75" customHeight="1">
      <c r="A1121" s="86" t="str">
        <f>IF('S.D.PASTE SHEET'!A1121="","",'S.D.PASTE SHEET'!A1121)</f>
        <v/>
      </c>
      <c s="86" t="str">
        <f>IF('S.D.PASTE SHEET'!B1121="","",'S.D.PASTE SHEET'!B1121)</f>
        <v/>
      </c>
      <c s="86" t="str">
        <f>IF('S.D.PASTE SHEET'!C1121="","",'S.D.PASTE SHEET'!C1121)</f>
        <v/>
      </c>
      <c s="86" t="str">
        <f>IF('S.D.PASTE SHEET'!D1121="","",'S.D.PASTE SHEET'!D1121)</f>
        <v/>
      </c>
      <c s="86" t="str">
        <f>IF('S.D.PASTE SHEET'!E1121="","",'S.D.PASTE SHEET'!E1121)</f>
        <v/>
      </c>
      <c s="86" t="str">
        <f>IF('S.D.PASTE SHEET'!F1121="","",'S.D.PASTE SHEET'!F1121)</f>
        <v/>
      </c>
      <c s="86" t="str">
        <f>IF('S.D.PASTE SHEET'!G1121="","",'S.D.PASTE SHEET'!G1121)</f>
        <v/>
      </c>
      <c s="86" t="str">
        <f>IF('S.D.PASTE SHEET'!H1121="","",'S.D.PASTE SHEET'!H1121)</f>
        <v/>
      </c>
      <c s="86" t="str">
        <f>IF('S.D.PASTE SHEET'!I1121="","",'S.D.PASTE SHEET'!I1121)</f>
        <v/>
      </c>
      <c s="86" t="str">
        <f>IF('S.D.PASTE SHEET'!J1121="","",'S.D.PASTE SHEET'!J1121)</f>
        <v/>
      </c>
      <c s="86" t="str">
        <f>IF('S.D.PASTE SHEET'!K1121="","",'S.D.PASTE SHEET'!K1121)</f>
        <v/>
      </c>
      <c s="86" t="str">
        <f>IF('S.D.PASTE SHEET'!L1121="","",'S.D.PASTE SHEET'!L1121)</f>
        <v/>
      </c>
      <c s="86" t="str">
        <f>IF('S.D.PASTE SHEET'!M1121="","",'S.D.PASTE SHEET'!M1121)</f>
        <v/>
      </c>
      <c s="86" t="str">
        <f>IF('S.D.PASTE SHEET'!N1121="","",'S.D.PASTE SHEET'!N1121)</f>
        <v/>
      </c>
      <c s="86" t="str">
        <f>IF('S.D.PASTE SHEET'!O1121="","",'S.D.PASTE SHEET'!O1121)</f>
        <v/>
      </c>
      <c s="86" t="str">
        <f>IF('S.D.PASTE SHEET'!P1121="","",'S.D.PASTE SHEET'!P1121)</f>
        <v/>
      </c>
      <c s="86" t="str">
        <f>IF('S.D.PASTE SHEET'!Q1121="","",'S.D.PASTE SHEET'!Q1121)</f>
        <v/>
      </c>
      <c s="86" t="str">
        <f>IF('S.D.PASTE SHEET'!R1121="","",'S.D.PASTE SHEET'!R1121)</f>
        <v/>
      </c>
      <c s="86" t="str">
        <f>IF('S.D.PASTE SHEET'!S1121="","",'S.D.PASTE SHEET'!S1121)</f>
        <v/>
      </c>
      <c s="86" t="str">
        <f>IF('S.D.PASTE SHEET'!T1121="","",'S.D.PASTE SHEET'!T1121)</f>
        <v/>
      </c>
      <c s="86" t="str">
        <f>IF('S.D.PASTE SHEET'!U1121="","",'S.D.PASTE SHEET'!U1121)</f>
        <v/>
      </c>
      <c s="86" t="str">
        <f>IF('S.D.PASTE SHEET'!V1121="","",'S.D.PASTE SHEET'!V1121)</f>
        <v/>
      </c>
      <c s="86" t="str">
        <f>IF('S.D.PASTE SHEET'!W1121="","",'S.D.PASTE SHEET'!W1121)</f>
        <v/>
      </c>
      <c s="86" t="str">
        <f>IF('S.D.PASTE SHEET'!X1121="","",'S.D.PASTE SHEET'!X1121)</f>
        <v/>
      </c>
      <c s="86" t="str">
        <f>IF('S.D.PASTE SHEET'!Y1121="","",'S.D.PASTE SHEET'!Y1121)</f>
        <v/>
      </c>
      <c s="86" t="str">
        <f>IF('S.D.PASTE SHEET'!Z1121="","",'S.D.PASTE SHEET'!Z1121)</f>
        <v/>
      </c>
      <c s="86" t="str">
        <f>IF('S.D.PASTE SHEET'!AA1121="","",'S.D.PASTE SHEET'!AA1121)</f>
        <v/>
      </c>
      <c s="86" t="str">
        <f>IF('S.D.PASTE SHEET'!AB1121="","",'S.D.PASTE SHEET'!AB1121)</f>
        <v/>
      </c>
      <c s="86" t="str">
        <f>IF('S.D.PASTE SHEET'!AC1121="","",'S.D.PASTE SHEET'!AC1121)</f>
        <v/>
      </c>
      <c s="86" t="str">
        <f>IF('S.D.PASTE SHEET'!AD1121="","",'S.D.PASTE SHEET'!AD1121)</f>
        <v/>
      </c>
      <c s="87"/>
      <c s="88" t="str">
        <f>IF(AK1121="","",IF(AK1121&gt;0,COUNT($AG$2:AG1121),""))</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21" s="88" t="str">
        <f>IF(BC1121="","",IF(BC1121&gt;0,COUNT($AY$2:AY1121),""))</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22" spans="1:66" ht="15.75" customHeight="1">
      <c r="A1122" s="86" t="str">
        <f>IF('S.D.PASTE SHEET'!A1122="","",'S.D.PASTE SHEET'!A1122)</f>
        <v/>
      </c>
      <c s="86" t="str">
        <f>IF('S.D.PASTE SHEET'!B1122="","",'S.D.PASTE SHEET'!B1122)</f>
        <v/>
      </c>
      <c s="86" t="str">
        <f>IF('S.D.PASTE SHEET'!C1122="","",'S.D.PASTE SHEET'!C1122)</f>
        <v/>
      </c>
      <c s="86" t="str">
        <f>IF('S.D.PASTE SHEET'!D1122="","",'S.D.PASTE SHEET'!D1122)</f>
        <v/>
      </c>
      <c s="86" t="str">
        <f>IF('S.D.PASTE SHEET'!E1122="","",'S.D.PASTE SHEET'!E1122)</f>
        <v/>
      </c>
      <c s="86" t="str">
        <f>IF('S.D.PASTE SHEET'!F1122="","",'S.D.PASTE SHEET'!F1122)</f>
        <v/>
      </c>
      <c s="86" t="str">
        <f>IF('S.D.PASTE SHEET'!G1122="","",'S.D.PASTE SHEET'!G1122)</f>
        <v/>
      </c>
      <c s="86" t="str">
        <f>IF('S.D.PASTE SHEET'!H1122="","",'S.D.PASTE SHEET'!H1122)</f>
        <v/>
      </c>
      <c s="86" t="str">
        <f>IF('S.D.PASTE SHEET'!I1122="","",'S.D.PASTE SHEET'!I1122)</f>
        <v/>
      </c>
      <c s="86" t="str">
        <f>IF('S.D.PASTE SHEET'!J1122="","",'S.D.PASTE SHEET'!J1122)</f>
        <v/>
      </c>
      <c s="86" t="str">
        <f>IF('S.D.PASTE SHEET'!K1122="","",'S.D.PASTE SHEET'!K1122)</f>
        <v/>
      </c>
      <c s="86" t="str">
        <f>IF('S.D.PASTE SHEET'!L1122="","",'S.D.PASTE SHEET'!L1122)</f>
        <v/>
      </c>
      <c s="86" t="str">
        <f>IF('S.D.PASTE SHEET'!M1122="","",'S.D.PASTE SHEET'!M1122)</f>
        <v/>
      </c>
      <c s="86" t="str">
        <f>IF('S.D.PASTE SHEET'!N1122="","",'S.D.PASTE SHEET'!N1122)</f>
        <v/>
      </c>
      <c s="86" t="str">
        <f>IF('S.D.PASTE SHEET'!O1122="","",'S.D.PASTE SHEET'!O1122)</f>
        <v/>
      </c>
      <c s="86" t="str">
        <f>IF('S.D.PASTE SHEET'!P1122="","",'S.D.PASTE SHEET'!P1122)</f>
        <v/>
      </c>
      <c s="86" t="str">
        <f>IF('S.D.PASTE SHEET'!Q1122="","",'S.D.PASTE SHEET'!Q1122)</f>
        <v/>
      </c>
      <c s="86" t="str">
        <f>IF('S.D.PASTE SHEET'!R1122="","",'S.D.PASTE SHEET'!R1122)</f>
        <v/>
      </c>
      <c s="86" t="str">
        <f>IF('S.D.PASTE SHEET'!S1122="","",'S.D.PASTE SHEET'!S1122)</f>
        <v/>
      </c>
      <c s="86" t="str">
        <f>IF('S.D.PASTE SHEET'!T1122="","",'S.D.PASTE SHEET'!T1122)</f>
        <v/>
      </c>
      <c s="86" t="str">
        <f>IF('S.D.PASTE SHEET'!U1122="","",'S.D.PASTE SHEET'!U1122)</f>
        <v/>
      </c>
      <c s="86" t="str">
        <f>IF('S.D.PASTE SHEET'!V1122="","",'S.D.PASTE SHEET'!V1122)</f>
        <v/>
      </c>
      <c s="86" t="str">
        <f>IF('S.D.PASTE SHEET'!W1122="","",'S.D.PASTE SHEET'!W1122)</f>
        <v/>
      </c>
      <c s="86" t="str">
        <f>IF('S.D.PASTE SHEET'!X1122="","",'S.D.PASTE SHEET'!X1122)</f>
        <v/>
      </c>
      <c s="86" t="str">
        <f>IF('S.D.PASTE SHEET'!Y1122="","",'S.D.PASTE SHEET'!Y1122)</f>
        <v/>
      </c>
      <c s="86" t="str">
        <f>IF('S.D.PASTE SHEET'!Z1122="","",'S.D.PASTE SHEET'!Z1122)</f>
        <v/>
      </c>
      <c s="86" t="str">
        <f>IF('S.D.PASTE SHEET'!AA1122="","",'S.D.PASTE SHEET'!AA1122)</f>
        <v/>
      </c>
      <c s="86" t="str">
        <f>IF('S.D.PASTE SHEET'!AB1122="","",'S.D.PASTE SHEET'!AB1122)</f>
        <v/>
      </c>
      <c s="86" t="str">
        <f>IF('S.D.PASTE SHEET'!AC1122="","",'S.D.PASTE SHEET'!AC1122)</f>
        <v/>
      </c>
      <c s="86" t="str">
        <f>IF('S.D.PASTE SHEET'!AD1122="","",'S.D.PASTE SHEET'!AD1122)</f>
        <v/>
      </c>
      <c s="87"/>
      <c s="88" t="str">
        <f>IF(AK1122="","",IF(AK1122&gt;0,COUNT($AG$2:AG1122),""))</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22" s="88" t="str">
        <f>IF(BC1122="","",IF(BC1122&gt;0,COUNT($AY$2:AY1122),""))</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23" spans="1:66" ht="15.75" customHeight="1">
      <c r="A1123" s="86" t="str">
        <f>IF('S.D.PASTE SHEET'!A1123="","",'S.D.PASTE SHEET'!A1123)</f>
        <v/>
      </c>
      <c s="86" t="str">
        <f>IF('S.D.PASTE SHEET'!B1123="","",'S.D.PASTE SHEET'!B1123)</f>
        <v/>
      </c>
      <c s="86" t="str">
        <f>IF('S.D.PASTE SHEET'!C1123="","",'S.D.PASTE SHEET'!C1123)</f>
        <v/>
      </c>
      <c s="86" t="str">
        <f>IF('S.D.PASTE SHEET'!D1123="","",'S.D.PASTE SHEET'!D1123)</f>
        <v/>
      </c>
      <c s="86" t="str">
        <f>IF('S.D.PASTE SHEET'!E1123="","",'S.D.PASTE SHEET'!E1123)</f>
        <v/>
      </c>
      <c s="86" t="str">
        <f>IF('S.D.PASTE SHEET'!F1123="","",'S.D.PASTE SHEET'!F1123)</f>
        <v/>
      </c>
      <c s="86" t="str">
        <f>IF('S.D.PASTE SHEET'!G1123="","",'S.D.PASTE SHEET'!G1123)</f>
        <v/>
      </c>
      <c s="86" t="str">
        <f>IF('S.D.PASTE SHEET'!H1123="","",'S.D.PASTE SHEET'!H1123)</f>
        <v/>
      </c>
      <c s="86" t="str">
        <f>IF('S.D.PASTE SHEET'!I1123="","",'S.D.PASTE SHEET'!I1123)</f>
        <v/>
      </c>
      <c s="86" t="str">
        <f>IF('S.D.PASTE SHEET'!J1123="","",'S.D.PASTE SHEET'!J1123)</f>
        <v/>
      </c>
      <c s="86" t="str">
        <f>IF('S.D.PASTE SHEET'!K1123="","",'S.D.PASTE SHEET'!K1123)</f>
        <v/>
      </c>
      <c s="86" t="str">
        <f>IF('S.D.PASTE SHEET'!L1123="","",'S.D.PASTE SHEET'!L1123)</f>
        <v/>
      </c>
      <c s="86" t="str">
        <f>IF('S.D.PASTE SHEET'!M1123="","",'S.D.PASTE SHEET'!M1123)</f>
        <v/>
      </c>
      <c s="86" t="str">
        <f>IF('S.D.PASTE SHEET'!N1123="","",'S.D.PASTE SHEET'!N1123)</f>
        <v/>
      </c>
      <c s="86" t="str">
        <f>IF('S.D.PASTE SHEET'!O1123="","",'S.D.PASTE SHEET'!O1123)</f>
        <v/>
      </c>
      <c s="86" t="str">
        <f>IF('S.D.PASTE SHEET'!P1123="","",'S.D.PASTE SHEET'!P1123)</f>
        <v/>
      </c>
      <c s="86" t="str">
        <f>IF('S.D.PASTE SHEET'!Q1123="","",'S.D.PASTE SHEET'!Q1123)</f>
        <v/>
      </c>
      <c s="86" t="str">
        <f>IF('S.D.PASTE SHEET'!R1123="","",'S.D.PASTE SHEET'!R1123)</f>
        <v/>
      </c>
      <c s="86" t="str">
        <f>IF('S.D.PASTE SHEET'!S1123="","",'S.D.PASTE SHEET'!S1123)</f>
        <v/>
      </c>
      <c s="86" t="str">
        <f>IF('S.D.PASTE SHEET'!T1123="","",'S.D.PASTE SHEET'!T1123)</f>
        <v/>
      </c>
      <c s="86" t="str">
        <f>IF('S.D.PASTE SHEET'!U1123="","",'S.D.PASTE SHEET'!U1123)</f>
        <v/>
      </c>
      <c s="86" t="str">
        <f>IF('S.D.PASTE SHEET'!V1123="","",'S.D.PASTE SHEET'!V1123)</f>
        <v/>
      </c>
      <c s="86" t="str">
        <f>IF('S.D.PASTE SHEET'!W1123="","",'S.D.PASTE SHEET'!W1123)</f>
        <v/>
      </c>
      <c s="86" t="str">
        <f>IF('S.D.PASTE SHEET'!X1123="","",'S.D.PASTE SHEET'!X1123)</f>
        <v/>
      </c>
      <c s="86" t="str">
        <f>IF('S.D.PASTE SHEET'!Y1123="","",'S.D.PASTE SHEET'!Y1123)</f>
        <v/>
      </c>
      <c s="86" t="str">
        <f>IF('S.D.PASTE SHEET'!Z1123="","",'S.D.PASTE SHEET'!Z1123)</f>
        <v/>
      </c>
      <c s="86" t="str">
        <f>IF('S.D.PASTE SHEET'!AA1123="","",'S.D.PASTE SHEET'!AA1123)</f>
        <v/>
      </c>
      <c s="86" t="str">
        <f>IF('S.D.PASTE SHEET'!AB1123="","",'S.D.PASTE SHEET'!AB1123)</f>
        <v/>
      </c>
      <c s="86" t="str">
        <f>IF('S.D.PASTE SHEET'!AC1123="","",'S.D.PASTE SHEET'!AC1123)</f>
        <v/>
      </c>
      <c s="86" t="str">
        <f>IF('S.D.PASTE SHEET'!AD1123="","",'S.D.PASTE SHEET'!AD1123)</f>
        <v/>
      </c>
      <c s="87"/>
      <c s="88" t="str">
        <f>IF(AK1123="","",IF(AK1123&gt;0,COUNT($AG$2:AG1123),""))</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23" s="88" t="str">
        <f>IF(BC1123="","",IF(BC1123&gt;0,COUNT($AY$2:AY1123),""))</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24" spans="1:66" ht="15.75" customHeight="1">
      <c r="A1124" s="86" t="str">
        <f>IF('S.D.PASTE SHEET'!A1124="","",'S.D.PASTE SHEET'!A1124)</f>
        <v/>
      </c>
      <c s="86" t="str">
        <f>IF('S.D.PASTE SHEET'!B1124="","",'S.D.PASTE SHEET'!B1124)</f>
        <v/>
      </c>
      <c s="86" t="str">
        <f>IF('S.D.PASTE SHEET'!C1124="","",'S.D.PASTE SHEET'!C1124)</f>
        <v/>
      </c>
      <c s="86" t="str">
        <f>IF('S.D.PASTE SHEET'!D1124="","",'S.D.PASTE SHEET'!D1124)</f>
        <v/>
      </c>
      <c s="86" t="str">
        <f>IF('S.D.PASTE SHEET'!E1124="","",'S.D.PASTE SHEET'!E1124)</f>
        <v/>
      </c>
      <c s="86" t="str">
        <f>IF('S.D.PASTE SHEET'!F1124="","",'S.D.PASTE SHEET'!F1124)</f>
        <v/>
      </c>
      <c s="86" t="str">
        <f>IF('S.D.PASTE SHEET'!G1124="","",'S.D.PASTE SHEET'!G1124)</f>
        <v/>
      </c>
      <c s="86" t="str">
        <f>IF('S.D.PASTE SHEET'!H1124="","",'S.D.PASTE SHEET'!H1124)</f>
        <v/>
      </c>
      <c s="86" t="str">
        <f>IF('S.D.PASTE SHEET'!I1124="","",'S.D.PASTE SHEET'!I1124)</f>
        <v/>
      </c>
      <c s="86" t="str">
        <f>IF('S.D.PASTE SHEET'!J1124="","",'S.D.PASTE SHEET'!J1124)</f>
        <v/>
      </c>
      <c s="86" t="str">
        <f>IF('S.D.PASTE SHEET'!K1124="","",'S.D.PASTE SHEET'!K1124)</f>
        <v/>
      </c>
      <c s="86" t="str">
        <f>IF('S.D.PASTE SHEET'!L1124="","",'S.D.PASTE SHEET'!L1124)</f>
        <v/>
      </c>
      <c s="86" t="str">
        <f>IF('S.D.PASTE SHEET'!M1124="","",'S.D.PASTE SHEET'!M1124)</f>
        <v/>
      </c>
      <c s="86" t="str">
        <f>IF('S.D.PASTE SHEET'!N1124="","",'S.D.PASTE SHEET'!N1124)</f>
        <v/>
      </c>
      <c s="86" t="str">
        <f>IF('S.D.PASTE SHEET'!O1124="","",'S.D.PASTE SHEET'!O1124)</f>
        <v/>
      </c>
      <c s="86" t="str">
        <f>IF('S.D.PASTE SHEET'!P1124="","",'S.D.PASTE SHEET'!P1124)</f>
        <v/>
      </c>
      <c s="86" t="str">
        <f>IF('S.D.PASTE SHEET'!Q1124="","",'S.D.PASTE SHEET'!Q1124)</f>
        <v/>
      </c>
      <c s="86" t="str">
        <f>IF('S.D.PASTE SHEET'!R1124="","",'S.D.PASTE SHEET'!R1124)</f>
        <v/>
      </c>
      <c s="86" t="str">
        <f>IF('S.D.PASTE SHEET'!S1124="","",'S.D.PASTE SHEET'!S1124)</f>
        <v/>
      </c>
      <c s="86" t="str">
        <f>IF('S.D.PASTE SHEET'!T1124="","",'S.D.PASTE SHEET'!T1124)</f>
        <v/>
      </c>
      <c s="86" t="str">
        <f>IF('S.D.PASTE SHEET'!U1124="","",'S.D.PASTE SHEET'!U1124)</f>
        <v/>
      </c>
      <c s="86" t="str">
        <f>IF('S.D.PASTE SHEET'!V1124="","",'S.D.PASTE SHEET'!V1124)</f>
        <v/>
      </c>
      <c s="86" t="str">
        <f>IF('S.D.PASTE SHEET'!W1124="","",'S.D.PASTE SHEET'!W1124)</f>
        <v/>
      </c>
      <c s="86" t="str">
        <f>IF('S.D.PASTE SHEET'!X1124="","",'S.D.PASTE SHEET'!X1124)</f>
        <v/>
      </c>
      <c s="86" t="str">
        <f>IF('S.D.PASTE SHEET'!Y1124="","",'S.D.PASTE SHEET'!Y1124)</f>
        <v/>
      </c>
      <c s="86" t="str">
        <f>IF('S.D.PASTE SHEET'!Z1124="","",'S.D.PASTE SHEET'!Z1124)</f>
        <v/>
      </c>
      <c s="86" t="str">
        <f>IF('S.D.PASTE SHEET'!AA1124="","",'S.D.PASTE SHEET'!AA1124)</f>
        <v/>
      </c>
      <c s="86" t="str">
        <f>IF('S.D.PASTE SHEET'!AB1124="","",'S.D.PASTE SHEET'!AB1124)</f>
        <v/>
      </c>
      <c s="86" t="str">
        <f>IF('S.D.PASTE SHEET'!AC1124="","",'S.D.PASTE SHEET'!AC1124)</f>
        <v/>
      </c>
      <c s="86" t="str">
        <f>IF('S.D.PASTE SHEET'!AD1124="","",'S.D.PASTE SHEET'!AD1124)</f>
        <v/>
      </c>
      <c s="87"/>
      <c s="88" t="str">
        <f>IF(AK1124="","",IF(AK1124&gt;0,COUNT($AG$2:AG1124),""))</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24" s="88" t="str">
        <f>IF(BC1124="","",IF(BC1124&gt;0,COUNT($AY$2:AY1124),""))</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25" spans="1:66" ht="15.75" customHeight="1">
      <c r="A1125" s="86" t="str">
        <f>IF('S.D.PASTE SHEET'!A1125="","",'S.D.PASTE SHEET'!A1125)</f>
        <v/>
      </c>
      <c s="86" t="str">
        <f>IF('S.D.PASTE SHEET'!B1125="","",'S.D.PASTE SHEET'!B1125)</f>
        <v/>
      </c>
      <c s="86" t="str">
        <f>IF('S.D.PASTE SHEET'!C1125="","",'S.D.PASTE SHEET'!C1125)</f>
        <v/>
      </c>
      <c s="86" t="str">
        <f>IF('S.D.PASTE SHEET'!D1125="","",'S.D.PASTE SHEET'!D1125)</f>
        <v/>
      </c>
      <c s="86" t="str">
        <f>IF('S.D.PASTE SHEET'!E1125="","",'S.D.PASTE SHEET'!E1125)</f>
        <v/>
      </c>
      <c s="86" t="str">
        <f>IF('S.D.PASTE SHEET'!F1125="","",'S.D.PASTE SHEET'!F1125)</f>
        <v/>
      </c>
      <c s="86" t="str">
        <f>IF('S.D.PASTE SHEET'!G1125="","",'S.D.PASTE SHEET'!G1125)</f>
        <v/>
      </c>
      <c s="86" t="str">
        <f>IF('S.D.PASTE SHEET'!H1125="","",'S.D.PASTE SHEET'!H1125)</f>
        <v/>
      </c>
      <c s="86" t="str">
        <f>IF('S.D.PASTE SHEET'!I1125="","",'S.D.PASTE SHEET'!I1125)</f>
        <v/>
      </c>
      <c s="86" t="str">
        <f>IF('S.D.PASTE SHEET'!J1125="","",'S.D.PASTE SHEET'!J1125)</f>
        <v/>
      </c>
      <c s="86" t="str">
        <f>IF('S.D.PASTE SHEET'!K1125="","",'S.D.PASTE SHEET'!K1125)</f>
        <v/>
      </c>
      <c s="86" t="str">
        <f>IF('S.D.PASTE SHEET'!L1125="","",'S.D.PASTE SHEET'!L1125)</f>
        <v/>
      </c>
      <c s="86" t="str">
        <f>IF('S.D.PASTE SHEET'!M1125="","",'S.D.PASTE SHEET'!M1125)</f>
        <v/>
      </c>
      <c s="86" t="str">
        <f>IF('S.D.PASTE SHEET'!N1125="","",'S.D.PASTE SHEET'!N1125)</f>
        <v/>
      </c>
      <c s="86" t="str">
        <f>IF('S.D.PASTE SHEET'!O1125="","",'S.D.PASTE SHEET'!O1125)</f>
        <v/>
      </c>
      <c s="86" t="str">
        <f>IF('S.D.PASTE SHEET'!P1125="","",'S.D.PASTE SHEET'!P1125)</f>
        <v/>
      </c>
      <c s="86" t="str">
        <f>IF('S.D.PASTE SHEET'!Q1125="","",'S.D.PASTE SHEET'!Q1125)</f>
        <v/>
      </c>
      <c s="86" t="str">
        <f>IF('S.D.PASTE SHEET'!R1125="","",'S.D.PASTE SHEET'!R1125)</f>
        <v/>
      </c>
      <c s="86" t="str">
        <f>IF('S.D.PASTE SHEET'!S1125="","",'S.D.PASTE SHEET'!S1125)</f>
        <v/>
      </c>
      <c s="86" t="str">
        <f>IF('S.D.PASTE SHEET'!T1125="","",'S.D.PASTE SHEET'!T1125)</f>
        <v/>
      </c>
      <c s="86" t="str">
        <f>IF('S.D.PASTE SHEET'!U1125="","",'S.D.PASTE SHEET'!U1125)</f>
        <v/>
      </c>
      <c s="86" t="str">
        <f>IF('S.D.PASTE SHEET'!V1125="","",'S.D.PASTE SHEET'!V1125)</f>
        <v/>
      </c>
      <c s="86" t="str">
        <f>IF('S.D.PASTE SHEET'!W1125="","",'S.D.PASTE SHEET'!W1125)</f>
        <v/>
      </c>
      <c s="86" t="str">
        <f>IF('S.D.PASTE SHEET'!X1125="","",'S.D.PASTE SHEET'!X1125)</f>
        <v/>
      </c>
      <c s="86" t="str">
        <f>IF('S.D.PASTE SHEET'!Y1125="","",'S.D.PASTE SHEET'!Y1125)</f>
        <v/>
      </c>
      <c s="86" t="str">
        <f>IF('S.D.PASTE SHEET'!Z1125="","",'S.D.PASTE SHEET'!Z1125)</f>
        <v/>
      </c>
      <c s="86" t="str">
        <f>IF('S.D.PASTE SHEET'!AA1125="","",'S.D.PASTE SHEET'!AA1125)</f>
        <v/>
      </c>
      <c s="86" t="str">
        <f>IF('S.D.PASTE SHEET'!AB1125="","",'S.D.PASTE SHEET'!AB1125)</f>
        <v/>
      </c>
      <c s="86" t="str">
        <f>IF('S.D.PASTE SHEET'!AC1125="","",'S.D.PASTE SHEET'!AC1125)</f>
        <v/>
      </c>
      <c s="86" t="str">
        <f>IF('S.D.PASTE SHEET'!AD1125="","",'S.D.PASTE SHEET'!AD1125)</f>
        <v/>
      </c>
      <c s="87"/>
      <c s="88" t="str">
        <f>IF(AK1125="","",IF(AK1125&gt;0,COUNT($AG$2:AG1125),""))</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25" s="88" t="str">
        <f>IF(BC1125="","",IF(BC1125&gt;0,COUNT($AY$2:AY1125),""))</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26" spans="1:66" ht="15.75" customHeight="1">
      <c r="A1126" s="86" t="str">
        <f>IF('S.D.PASTE SHEET'!A1126="","",'S.D.PASTE SHEET'!A1126)</f>
        <v/>
      </c>
      <c s="86" t="str">
        <f>IF('S.D.PASTE SHEET'!B1126="","",'S.D.PASTE SHEET'!B1126)</f>
        <v/>
      </c>
      <c s="86" t="str">
        <f>IF('S.D.PASTE SHEET'!C1126="","",'S.D.PASTE SHEET'!C1126)</f>
        <v/>
      </c>
      <c s="86" t="str">
        <f>IF('S.D.PASTE SHEET'!D1126="","",'S.D.PASTE SHEET'!D1126)</f>
        <v/>
      </c>
      <c s="86" t="str">
        <f>IF('S.D.PASTE SHEET'!E1126="","",'S.D.PASTE SHEET'!E1126)</f>
        <v/>
      </c>
      <c s="86" t="str">
        <f>IF('S.D.PASTE SHEET'!F1126="","",'S.D.PASTE SHEET'!F1126)</f>
        <v/>
      </c>
      <c s="86" t="str">
        <f>IF('S.D.PASTE SHEET'!G1126="","",'S.D.PASTE SHEET'!G1126)</f>
        <v/>
      </c>
      <c s="86" t="str">
        <f>IF('S.D.PASTE SHEET'!H1126="","",'S.D.PASTE SHEET'!H1126)</f>
        <v/>
      </c>
      <c s="86" t="str">
        <f>IF('S.D.PASTE SHEET'!I1126="","",'S.D.PASTE SHEET'!I1126)</f>
        <v/>
      </c>
      <c s="86" t="str">
        <f>IF('S.D.PASTE SHEET'!J1126="","",'S.D.PASTE SHEET'!J1126)</f>
        <v/>
      </c>
      <c s="86" t="str">
        <f>IF('S.D.PASTE SHEET'!K1126="","",'S.D.PASTE SHEET'!K1126)</f>
        <v/>
      </c>
      <c s="86" t="str">
        <f>IF('S.D.PASTE SHEET'!L1126="","",'S.D.PASTE SHEET'!L1126)</f>
        <v/>
      </c>
      <c s="86" t="str">
        <f>IF('S.D.PASTE SHEET'!M1126="","",'S.D.PASTE SHEET'!M1126)</f>
        <v/>
      </c>
      <c s="86" t="str">
        <f>IF('S.D.PASTE SHEET'!N1126="","",'S.D.PASTE SHEET'!N1126)</f>
        <v/>
      </c>
      <c s="86" t="str">
        <f>IF('S.D.PASTE SHEET'!O1126="","",'S.D.PASTE SHEET'!O1126)</f>
        <v/>
      </c>
      <c s="86" t="str">
        <f>IF('S.D.PASTE SHEET'!P1126="","",'S.D.PASTE SHEET'!P1126)</f>
        <v/>
      </c>
      <c s="86" t="str">
        <f>IF('S.D.PASTE SHEET'!Q1126="","",'S.D.PASTE SHEET'!Q1126)</f>
        <v/>
      </c>
      <c s="86" t="str">
        <f>IF('S.D.PASTE SHEET'!R1126="","",'S.D.PASTE SHEET'!R1126)</f>
        <v/>
      </c>
      <c s="86" t="str">
        <f>IF('S.D.PASTE SHEET'!S1126="","",'S.D.PASTE SHEET'!S1126)</f>
        <v/>
      </c>
      <c s="86" t="str">
        <f>IF('S.D.PASTE SHEET'!T1126="","",'S.D.PASTE SHEET'!T1126)</f>
        <v/>
      </c>
      <c s="86" t="str">
        <f>IF('S.D.PASTE SHEET'!U1126="","",'S.D.PASTE SHEET'!U1126)</f>
        <v/>
      </c>
      <c s="86" t="str">
        <f>IF('S.D.PASTE SHEET'!V1126="","",'S.D.PASTE SHEET'!V1126)</f>
        <v/>
      </c>
      <c s="86" t="str">
        <f>IF('S.D.PASTE SHEET'!W1126="","",'S.D.PASTE SHEET'!W1126)</f>
        <v/>
      </c>
      <c s="86" t="str">
        <f>IF('S.D.PASTE SHEET'!X1126="","",'S.D.PASTE SHEET'!X1126)</f>
        <v/>
      </c>
      <c s="86" t="str">
        <f>IF('S.D.PASTE SHEET'!Y1126="","",'S.D.PASTE SHEET'!Y1126)</f>
        <v/>
      </c>
      <c s="86" t="str">
        <f>IF('S.D.PASTE SHEET'!Z1126="","",'S.D.PASTE SHEET'!Z1126)</f>
        <v/>
      </c>
      <c s="86" t="str">
        <f>IF('S.D.PASTE SHEET'!AA1126="","",'S.D.PASTE SHEET'!AA1126)</f>
        <v/>
      </c>
      <c s="86" t="str">
        <f>IF('S.D.PASTE SHEET'!AB1126="","",'S.D.PASTE SHEET'!AB1126)</f>
        <v/>
      </c>
      <c s="86" t="str">
        <f>IF('S.D.PASTE SHEET'!AC1126="","",'S.D.PASTE SHEET'!AC1126)</f>
        <v/>
      </c>
      <c s="86" t="str">
        <f>IF('S.D.PASTE SHEET'!AD1126="","",'S.D.PASTE SHEET'!AD1126)</f>
        <v/>
      </c>
      <c s="87"/>
      <c s="88" t="str">
        <f>IF(AK1126="","",IF(AK1126&gt;0,COUNT($AG$2:AG1126),""))</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26" s="88" t="str">
        <f>IF(BC1126="","",IF(BC1126&gt;0,COUNT($AY$2:AY1126),""))</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27" spans="1:66" ht="15.75" customHeight="1">
      <c r="A1127" s="86" t="str">
        <f>IF('S.D.PASTE SHEET'!A1127="","",'S.D.PASTE SHEET'!A1127)</f>
        <v/>
      </c>
      <c s="86" t="str">
        <f>IF('S.D.PASTE SHEET'!B1127="","",'S.D.PASTE SHEET'!B1127)</f>
        <v/>
      </c>
      <c s="86" t="str">
        <f>IF('S.D.PASTE SHEET'!C1127="","",'S.D.PASTE SHEET'!C1127)</f>
        <v/>
      </c>
      <c s="86" t="str">
        <f>IF('S.D.PASTE SHEET'!D1127="","",'S.D.PASTE SHEET'!D1127)</f>
        <v/>
      </c>
      <c s="86" t="str">
        <f>IF('S.D.PASTE SHEET'!E1127="","",'S.D.PASTE SHEET'!E1127)</f>
        <v/>
      </c>
      <c s="86" t="str">
        <f>IF('S.D.PASTE SHEET'!F1127="","",'S.D.PASTE SHEET'!F1127)</f>
        <v/>
      </c>
      <c s="86" t="str">
        <f>IF('S.D.PASTE SHEET'!G1127="","",'S.D.PASTE SHEET'!G1127)</f>
        <v/>
      </c>
      <c s="86" t="str">
        <f>IF('S.D.PASTE SHEET'!H1127="","",'S.D.PASTE SHEET'!H1127)</f>
        <v/>
      </c>
      <c s="86" t="str">
        <f>IF('S.D.PASTE SHEET'!I1127="","",'S.D.PASTE SHEET'!I1127)</f>
        <v/>
      </c>
      <c s="86" t="str">
        <f>IF('S.D.PASTE SHEET'!J1127="","",'S.D.PASTE SHEET'!J1127)</f>
        <v/>
      </c>
      <c s="86" t="str">
        <f>IF('S.D.PASTE SHEET'!K1127="","",'S.D.PASTE SHEET'!K1127)</f>
        <v/>
      </c>
      <c s="86" t="str">
        <f>IF('S.D.PASTE SHEET'!L1127="","",'S.D.PASTE SHEET'!L1127)</f>
        <v/>
      </c>
      <c s="86" t="str">
        <f>IF('S.D.PASTE SHEET'!M1127="","",'S.D.PASTE SHEET'!M1127)</f>
        <v/>
      </c>
      <c s="86" t="str">
        <f>IF('S.D.PASTE SHEET'!N1127="","",'S.D.PASTE SHEET'!N1127)</f>
        <v/>
      </c>
      <c s="86" t="str">
        <f>IF('S.D.PASTE SHEET'!O1127="","",'S.D.PASTE SHEET'!O1127)</f>
        <v/>
      </c>
      <c s="86" t="str">
        <f>IF('S.D.PASTE SHEET'!P1127="","",'S.D.PASTE SHEET'!P1127)</f>
        <v/>
      </c>
      <c s="86" t="str">
        <f>IF('S.D.PASTE SHEET'!Q1127="","",'S.D.PASTE SHEET'!Q1127)</f>
        <v/>
      </c>
      <c s="86" t="str">
        <f>IF('S.D.PASTE SHEET'!R1127="","",'S.D.PASTE SHEET'!R1127)</f>
        <v/>
      </c>
      <c s="86" t="str">
        <f>IF('S.D.PASTE SHEET'!S1127="","",'S.D.PASTE SHEET'!S1127)</f>
        <v/>
      </c>
      <c s="86" t="str">
        <f>IF('S.D.PASTE SHEET'!T1127="","",'S.D.PASTE SHEET'!T1127)</f>
        <v/>
      </c>
      <c s="86" t="str">
        <f>IF('S.D.PASTE SHEET'!U1127="","",'S.D.PASTE SHEET'!U1127)</f>
        <v/>
      </c>
      <c s="86" t="str">
        <f>IF('S.D.PASTE SHEET'!V1127="","",'S.D.PASTE SHEET'!V1127)</f>
        <v/>
      </c>
      <c s="86" t="str">
        <f>IF('S.D.PASTE SHEET'!W1127="","",'S.D.PASTE SHEET'!W1127)</f>
        <v/>
      </c>
      <c s="86" t="str">
        <f>IF('S.D.PASTE SHEET'!X1127="","",'S.D.PASTE SHEET'!X1127)</f>
        <v/>
      </c>
      <c s="86" t="str">
        <f>IF('S.D.PASTE SHEET'!Y1127="","",'S.D.PASTE SHEET'!Y1127)</f>
        <v/>
      </c>
      <c s="86" t="str">
        <f>IF('S.D.PASTE SHEET'!Z1127="","",'S.D.PASTE SHEET'!Z1127)</f>
        <v/>
      </c>
      <c s="86" t="str">
        <f>IF('S.D.PASTE SHEET'!AA1127="","",'S.D.PASTE SHEET'!AA1127)</f>
        <v/>
      </c>
      <c s="86" t="str">
        <f>IF('S.D.PASTE SHEET'!AB1127="","",'S.D.PASTE SHEET'!AB1127)</f>
        <v/>
      </c>
      <c s="86" t="str">
        <f>IF('S.D.PASTE SHEET'!AC1127="","",'S.D.PASTE SHEET'!AC1127)</f>
        <v/>
      </c>
      <c s="86" t="str">
        <f>IF('S.D.PASTE SHEET'!AD1127="","",'S.D.PASTE SHEET'!AD1127)</f>
        <v/>
      </c>
      <c s="87"/>
      <c s="88" t="str">
        <f>IF(AK1127="","",IF(AK1127&gt;0,COUNT($AG$2:AG1127),""))</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27" s="88" t="str">
        <f>IF(BC1127="","",IF(BC1127&gt;0,COUNT($AY$2:AY1127),""))</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28" spans="1:66" ht="15.75" customHeight="1">
      <c r="A1128" s="86" t="str">
        <f>IF('S.D.PASTE SHEET'!A1128="","",'S.D.PASTE SHEET'!A1128)</f>
        <v/>
      </c>
      <c s="86" t="str">
        <f>IF('S.D.PASTE SHEET'!B1128="","",'S.D.PASTE SHEET'!B1128)</f>
        <v/>
      </c>
      <c s="86" t="str">
        <f>IF('S.D.PASTE SHEET'!C1128="","",'S.D.PASTE SHEET'!C1128)</f>
        <v/>
      </c>
      <c s="86" t="str">
        <f>IF('S.D.PASTE SHEET'!D1128="","",'S.D.PASTE SHEET'!D1128)</f>
        <v/>
      </c>
      <c s="86" t="str">
        <f>IF('S.D.PASTE SHEET'!E1128="","",'S.D.PASTE SHEET'!E1128)</f>
        <v/>
      </c>
      <c s="86" t="str">
        <f>IF('S.D.PASTE SHEET'!F1128="","",'S.D.PASTE SHEET'!F1128)</f>
        <v/>
      </c>
      <c s="86" t="str">
        <f>IF('S.D.PASTE SHEET'!G1128="","",'S.D.PASTE SHEET'!G1128)</f>
        <v/>
      </c>
      <c s="86" t="str">
        <f>IF('S.D.PASTE SHEET'!H1128="","",'S.D.PASTE SHEET'!H1128)</f>
        <v/>
      </c>
      <c s="86" t="str">
        <f>IF('S.D.PASTE SHEET'!I1128="","",'S.D.PASTE SHEET'!I1128)</f>
        <v/>
      </c>
      <c s="86" t="str">
        <f>IF('S.D.PASTE SHEET'!J1128="","",'S.D.PASTE SHEET'!J1128)</f>
        <v/>
      </c>
      <c s="86" t="str">
        <f>IF('S.D.PASTE SHEET'!K1128="","",'S.D.PASTE SHEET'!K1128)</f>
        <v/>
      </c>
      <c s="86" t="str">
        <f>IF('S.D.PASTE SHEET'!L1128="","",'S.D.PASTE SHEET'!L1128)</f>
        <v/>
      </c>
      <c s="86" t="str">
        <f>IF('S.D.PASTE SHEET'!M1128="","",'S.D.PASTE SHEET'!M1128)</f>
        <v/>
      </c>
      <c s="86" t="str">
        <f>IF('S.D.PASTE SHEET'!N1128="","",'S.D.PASTE SHEET'!N1128)</f>
        <v/>
      </c>
      <c s="86" t="str">
        <f>IF('S.D.PASTE SHEET'!O1128="","",'S.D.PASTE SHEET'!O1128)</f>
        <v/>
      </c>
      <c s="86" t="str">
        <f>IF('S.D.PASTE SHEET'!P1128="","",'S.D.PASTE SHEET'!P1128)</f>
        <v/>
      </c>
      <c s="86" t="str">
        <f>IF('S.D.PASTE SHEET'!Q1128="","",'S.D.PASTE SHEET'!Q1128)</f>
        <v/>
      </c>
      <c s="86" t="str">
        <f>IF('S.D.PASTE SHEET'!R1128="","",'S.D.PASTE SHEET'!R1128)</f>
        <v/>
      </c>
      <c s="86" t="str">
        <f>IF('S.D.PASTE SHEET'!S1128="","",'S.D.PASTE SHEET'!S1128)</f>
        <v/>
      </c>
      <c s="86" t="str">
        <f>IF('S.D.PASTE SHEET'!T1128="","",'S.D.PASTE SHEET'!T1128)</f>
        <v/>
      </c>
      <c s="86" t="str">
        <f>IF('S.D.PASTE SHEET'!U1128="","",'S.D.PASTE SHEET'!U1128)</f>
        <v/>
      </c>
      <c s="86" t="str">
        <f>IF('S.D.PASTE SHEET'!V1128="","",'S.D.PASTE SHEET'!V1128)</f>
        <v/>
      </c>
      <c s="86" t="str">
        <f>IF('S.D.PASTE SHEET'!W1128="","",'S.D.PASTE SHEET'!W1128)</f>
        <v/>
      </c>
      <c s="86" t="str">
        <f>IF('S.D.PASTE SHEET'!X1128="","",'S.D.PASTE SHEET'!X1128)</f>
        <v/>
      </c>
      <c s="86" t="str">
        <f>IF('S.D.PASTE SHEET'!Y1128="","",'S.D.PASTE SHEET'!Y1128)</f>
        <v/>
      </c>
      <c s="86" t="str">
        <f>IF('S.D.PASTE SHEET'!Z1128="","",'S.D.PASTE SHEET'!Z1128)</f>
        <v/>
      </c>
      <c s="86" t="str">
        <f>IF('S.D.PASTE SHEET'!AA1128="","",'S.D.PASTE SHEET'!AA1128)</f>
        <v/>
      </c>
      <c s="86" t="str">
        <f>IF('S.D.PASTE SHEET'!AB1128="","",'S.D.PASTE SHEET'!AB1128)</f>
        <v/>
      </c>
      <c s="86" t="str">
        <f>IF('S.D.PASTE SHEET'!AC1128="","",'S.D.PASTE SHEET'!AC1128)</f>
        <v/>
      </c>
      <c s="86" t="str">
        <f>IF('S.D.PASTE SHEET'!AD1128="","",'S.D.PASTE SHEET'!AD1128)</f>
        <v/>
      </c>
      <c s="87"/>
      <c s="88" t="str">
        <f>IF(AK1128="","",IF(AK1128&gt;0,COUNT($AG$2:AG1128),""))</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28" s="88" t="str">
        <f>IF(BC1128="","",IF(BC1128&gt;0,COUNT($AY$2:AY1128),""))</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29" spans="1:66" ht="15.75" customHeight="1">
      <c r="A1129" s="86" t="str">
        <f>IF('S.D.PASTE SHEET'!A1129="","",'S.D.PASTE SHEET'!A1129)</f>
        <v/>
      </c>
      <c s="86" t="str">
        <f>IF('S.D.PASTE SHEET'!B1129="","",'S.D.PASTE SHEET'!B1129)</f>
        <v/>
      </c>
      <c s="86" t="str">
        <f>IF('S.D.PASTE SHEET'!C1129="","",'S.D.PASTE SHEET'!C1129)</f>
        <v/>
      </c>
      <c s="86" t="str">
        <f>IF('S.D.PASTE SHEET'!D1129="","",'S.D.PASTE SHEET'!D1129)</f>
        <v/>
      </c>
      <c s="86" t="str">
        <f>IF('S.D.PASTE SHEET'!E1129="","",'S.D.PASTE SHEET'!E1129)</f>
        <v/>
      </c>
      <c s="86" t="str">
        <f>IF('S.D.PASTE SHEET'!F1129="","",'S.D.PASTE SHEET'!F1129)</f>
        <v/>
      </c>
      <c s="86" t="str">
        <f>IF('S.D.PASTE SHEET'!G1129="","",'S.D.PASTE SHEET'!G1129)</f>
        <v/>
      </c>
      <c s="86" t="str">
        <f>IF('S.D.PASTE SHEET'!H1129="","",'S.D.PASTE SHEET'!H1129)</f>
        <v/>
      </c>
      <c s="86" t="str">
        <f>IF('S.D.PASTE SHEET'!I1129="","",'S.D.PASTE SHEET'!I1129)</f>
        <v/>
      </c>
      <c s="86" t="str">
        <f>IF('S.D.PASTE SHEET'!J1129="","",'S.D.PASTE SHEET'!J1129)</f>
        <v/>
      </c>
      <c s="86" t="str">
        <f>IF('S.D.PASTE SHEET'!K1129="","",'S.D.PASTE SHEET'!K1129)</f>
        <v/>
      </c>
      <c s="86" t="str">
        <f>IF('S.D.PASTE SHEET'!L1129="","",'S.D.PASTE SHEET'!L1129)</f>
        <v/>
      </c>
      <c s="86" t="str">
        <f>IF('S.D.PASTE SHEET'!M1129="","",'S.D.PASTE SHEET'!M1129)</f>
        <v/>
      </c>
      <c s="86" t="str">
        <f>IF('S.D.PASTE SHEET'!N1129="","",'S.D.PASTE SHEET'!N1129)</f>
        <v/>
      </c>
      <c s="86" t="str">
        <f>IF('S.D.PASTE SHEET'!O1129="","",'S.D.PASTE SHEET'!O1129)</f>
        <v/>
      </c>
      <c s="86" t="str">
        <f>IF('S.D.PASTE SHEET'!P1129="","",'S.D.PASTE SHEET'!P1129)</f>
        <v/>
      </c>
      <c s="86" t="str">
        <f>IF('S.D.PASTE SHEET'!Q1129="","",'S.D.PASTE SHEET'!Q1129)</f>
        <v/>
      </c>
      <c s="86" t="str">
        <f>IF('S.D.PASTE SHEET'!R1129="","",'S.D.PASTE SHEET'!R1129)</f>
        <v/>
      </c>
      <c s="86" t="str">
        <f>IF('S.D.PASTE SHEET'!S1129="","",'S.D.PASTE SHEET'!S1129)</f>
        <v/>
      </c>
      <c s="86" t="str">
        <f>IF('S.D.PASTE SHEET'!T1129="","",'S.D.PASTE SHEET'!T1129)</f>
        <v/>
      </c>
      <c s="86" t="str">
        <f>IF('S.D.PASTE SHEET'!U1129="","",'S.D.PASTE SHEET'!U1129)</f>
        <v/>
      </c>
      <c s="86" t="str">
        <f>IF('S.D.PASTE SHEET'!V1129="","",'S.D.PASTE SHEET'!V1129)</f>
        <v/>
      </c>
      <c s="86" t="str">
        <f>IF('S.D.PASTE SHEET'!W1129="","",'S.D.PASTE SHEET'!W1129)</f>
        <v/>
      </c>
      <c s="86" t="str">
        <f>IF('S.D.PASTE SHEET'!X1129="","",'S.D.PASTE SHEET'!X1129)</f>
        <v/>
      </c>
      <c s="86" t="str">
        <f>IF('S.D.PASTE SHEET'!Y1129="","",'S.D.PASTE SHEET'!Y1129)</f>
        <v/>
      </c>
      <c s="86" t="str">
        <f>IF('S.D.PASTE SHEET'!Z1129="","",'S.D.PASTE SHEET'!Z1129)</f>
        <v/>
      </c>
      <c s="86" t="str">
        <f>IF('S.D.PASTE SHEET'!AA1129="","",'S.D.PASTE SHEET'!AA1129)</f>
        <v/>
      </c>
      <c s="86" t="str">
        <f>IF('S.D.PASTE SHEET'!AB1129="","",'S.D.PASTE SHEET'!AB1129)</f>
        <v/>
      </c>
      <c s="86" t="str">
        <f>IF('S.D.PASTE SHEET'!AC1129="","",'S.D.PASTE SHEET'!AC1129)</f>
        <v/>
      </c>
      <c s="86" t="str">
        <f>IF('S.D.PASTE SHEET'!AD1129="","",'S.D.PASTE SHEET'!AD1129)</f>
        <v/>
      </c>
      <c s="87"/>
      <c s="88" t="str">
        <f>IF(AK1129="","",IF(AK1129&gt;0,COUNT($AG$2:AG1129),""))</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29" s="88" t="str">
        <f>IF(BC1129="","",IF(BC1129&gt;0,COUNT($AY$2:AY1129),""))</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30" spans="1:66" ht="15.75" customHeight="1">
      <c r="A1130" s="86" t="str">
        <f>IF('S.D.PASTE SHEET'!A1130="","",'S.D.PASTE SHEET'!A1130)</f>
        <v/>
      </c>
      <c s="86" t="str">
        <f>IF('S.D.PASTE SHEET'!B1130="","",'S.D.PASTE SHEET'!B1130)</f>
        <v/>
      </c>
      <c s="86" t="str">
        <f>IF('S.D.PASTE SHEET'!C1130="","",'S.D.PASTE SHEET'!C1130)</f>
        <v/>
      </c>
      <c s="86" t="str">
        <f>IF('S.D.PASTE SHEET'!D1130="","",'S.D.PASTE SHEET'!D1130)</f>
        <v/>
      </c>
      <c s="86" t="str">
        <f>IF('S.D.PASTE SHEET'!E1130="","",'S.D.PASTE SHEET'!E1130)</f>
        <v/>
      </c>
      <c s="86" t="str">
        <f>IF('S.D.PASTE SHEET'!F1130="","",'S.D.PASTE SHEET'!F1130)</f>
        <v/>
      </c>
      <c s="86" t="str">
        <f>IF('S.D.PASTE SHEET'!G1130="","",'S.D.PASTE SHEET'!G1130)</f>
        <v/>
      </c>
      <c s="86" t="str">
        <f>IF('S.D.PASTE SHEET'!H1130="","",'S.D.PASTE SHEET'!H1130)</f>
        <v/>
      </c>
      <c s="86" t="str">
        <f>IF('S.D.PASTE SHEET'!I1130="","",'S.D.PASTE SHEET'!I1130)</f>
        <v/>
      </c>
      <c s="86" t="str">
        <f>IF('S.D.PASTE SHEET'!J1130="","",'S.D.PASTE SHEET'!J1130)</f>
        <v/>
      </c>
      <c s="86" t="str">
        <f>IF('S.D.PASTE SHEET'!K1130="","",'S.D.PASTE SHEET'!K1130)</f>
        <v/>
      </c>
      <c s="86" t="str">
        <f>IF('S.D.PASTE SHEET'!L1130="","",'S.D.PASTE SHEET'!L1130)</f>
        <v/>
      </c>
      <c s="86" t="str">
        <f>IF('S.D.PASTE SHEET'!M1130="","",'S.D.PASTE SHEET'!M1130)</f>
        <v/>
      </c>
      <c s="86" t="str">
        <f>IF('S.D.PASTE SHEET'!N1130="","",'S.D.PASTE SHEET'!N1130)</f>
        <v/>
      </c>
      <c s="86" t="str">
        <f>IF('S.D.PASTE SHEET'!O1130="","",'S.D.PASTE SHEET'!O1130)</f>
        <v/>
      </c>
      <c s="86" t="str">
        <f>IF('S.D.PASTE SHEET'!P1130="","",'S.D.PASTE SHEET'!P1130)</f>
        <v/>
      </c>
      <c s="86" t="str">
        <f>IF('S.D.PASTE SHEET'!Q1130="","",'S.D.PASTE SHEET'!Q1130)</f>
        <v/>
      </c>
      <c s="86" t="str">
        <f>IF('S.D.PASTE SHEET'!R1130="","",'S.D.PASTE SHEET'!R1130)</f>
        <v/>
      </c>
      <c s="86" t="str">
        <f>IF('S.D.PASTE SHEET'!S1130="","",'S.D.PASTE SHEET'!S1130)</f>
        <v/>
      </c>
      <c s="86" t="str">
        <f>IF('S.D.PASTE SHEET'!T1130="","",'S.D.PASTE SHEET'!T1130)</f>
        <v/>
      </c>
      <c s="86" t="str">
        <f>IF('S.D.PASTE SHEET'!U1130="","",'S.D.PASTE SHEET'!U1130)</f>
        <v/>
      </c>
      <c s="86" t="str">
        <f>IF('S.D.PASTE SHEET'!V1130="","",'S.D.PASTE SHEET'!V1130)</f>
        <v/>
      </c>
      <c s="86" t="str">
        <f>IF('S.D.PASTE SHEET'!W1130="","",'S.D.PASTE SHEET'!W1130)</f>
        <v/>
      </c>
      <c s="86" t="str">
        <f>IF('S.D.PASTE SHEET'!X1130="","",'S.D.PASTE SHEET'!X1130)</f>
        <v/>
      </c>
      <c s="86" t="str">
        <f>IF('S.D.PASTE SHEET'!Y1130="","",'S.D.PASTE SHEET'!Y1130)</f>
        <v/>
      </c>
      <c s="86" t="str">
        <f>IF('S.D.PASTE SHEET'!Z1130="","",'S.D.PASTE SHEET'!Z1130)</f>
        <v/>
      </c>
      <c s="86" t="str">
        <f>IF('S.D.PASTE SHEET'!AA1130="","",'S.D.PASTE SHEET'!AA1130)</f>
        <v/>
      </c>
      <c s="86" t="str">
        <f>IF('S.D.PASTE SHEET'!AB1130="","",'S.D.PASTE SHEET'!AB1130)</f>
        <v/>
      </c>
      <c s="86" t="str">
        <f>IF('S.D.PASTE SHEET'!AC1130="","",'S.D.PASTE SHEET'!AC1130)</f>
        <v/>
      </c>
      <c s="86" t="str">
        <f>IF('S.D.PASTE SHEET'!AD1130="","",'S.D.PASTE SHEET'!AD1130)</f>
        <v/>
      </c>
      <c s="87"/>
      <c s="88" t="str">
        <f>IF(AK1130="","",IF(AK1130&gt;0,COUNT($AG$2:AG1130),""))</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30" s="88" t="str">
        <f>IF(BC1130="","",IF(BC1130&gt;0,COUNT($AY$2:AY1130),""))</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31" spans="1:66" ht="15.75" customHeight="1">
      <c r="A1131" s="86" t="str">
        <f>IF('S.D.PASTE SHEET'!A1131="","",'S.D.PASTE SHEET'!A1131)</f>
        <v/>
      </c>
      <c s="86" t="str">
        <f>IF('S.D.PASTE SHEET'!B1131="","",'S.D.PASTE SHEET'!B1131)</f>
        <v/>
      </c>
      <c s="86" t="str">
        <f>IF('S.D.PASTE SHEET'!C1131="","",'S.D.PASTE SHEET'!C1131)</f>
        <v/>
      </c>
      <c s="86" t="str">
        <f>IF('S.D.PASTE SHEET'!D1131="","",'S.D.PASTE SHEET'!D1131)</f>
        <v/>
      </c>
      <c s="86" t="str">
        <f>IF('S.D.PASTE SHEET'!E1131="","",'S.D.PASTE SHEET'!E1131)</f>
        <v/>
      </c>
      <c s="86" t="str">
        <f>IF('S.D.PASTE SHEET'!F1131="","",'S.D.PASTE SHEET'!F1131)</f>
        <v/>
      </c>
      <c s="86" t="str">
        <f>IF('S.D.PASTE SHEET'!G1131="","",'S.D.PASTE SHEET'!G1131)</f>
        <v/>
      </c>
      <c s="86" t="str">
        <f>IF('S.D.PASTE SHEET'!H1131="","",'S.D.PASTE SHEET'!H1131)</f>
        <v/>
      </c>
      <c s="86" t="str">
        <f>IF('S.D.PASTE SHEET'!I1131="","",'S.D.PASTE SHEET'!I1131)</f>
        <v/>
      </c>
      <c s="86" t="str">
        <f>IF('S.D.PASTE SHEET'!J1131="","",'S.D.PASTE SHEET'!J1131)</f>
        <v/>
      </c>
      <c s="86" t="str">
        <f>IF('S.D.PASTE SHEET'!K1131="","",'S.D.PASTE SHEET'!K1131)</f>
        <v/>
      </c>
      <c s="86" t="str">
        <f>IF('S.D.PASTE SHEET'!L1131="","",'S.D.PASTE SHEET'!L1131)</f>
        <v/>
      </c>
      <c s="86" t="str">
        <f>IF('S.D.PASTE SHEET'!M1131="","",'S.D.PASTE SHEET'!M1131)</f>
        <v/>
      </c>
      <c s="86" t="str">
        <f>IF('S.D.PASTE SHEET'!N1131="","",'S.D.PASTE SHEET'!N1131)</f>
        <v/>
      </c>
      <c s="86" t="str">
        <f>IF('S.D.PASTE SHEET'!O1131="","",'S.D.PASTE SHEET'!O1131)</f>
        <v/>
      </c>
      <c s="86" t="str">
        <f>IF('S.D.PASTE SHEET'!P1131="","",'S.D.PASTE SHEET'!P1131)</f>
        <v/>
      </c>
      <c s="86" t="str">
        <f>IF('S.D.PASTE SHEET'!Q1131="","",'S.D.PASTE SHEET'!Q1131)</f>
        <v/>
      </c>
      <c s="86" t="str">
        <f>IF('S.D.PASTE SHEET'!R1131="","",'S.D.PASTE SHEET'!R1131)</f>
        <v/>
      </c>
      <c s="86" t="str">
        <f>IF('S.D.PASTE SHEET'!S1131="","",'S.D.PASTE SHEET'!S1131)</f>
        <v/>
      </c>
      <c s="86" t="str">
        <f>IF('S.D.PASTE SHEET'!T1131="","",'S.D.PASTE SHEET'!T1131)</f>
        <v/>
      </c>
      <c s="86" t="str">
        <f>IF('S.D.PASTE SHEET'!U1131="","",'S.D.PASTE SHEET'!U1131)</f>
        <v/>
      </c>
      <c s="86" t="str">
        <f>IF('S.D.PASTE SHEET'!V1131="","",'S.D.PASTE SHEET'!V1131)</f>
        <v/>
      </c>
      <c s="86" t="str">
        <f>IF('S.D.PASTE SHEET'!W1131="","",'S.D.PASTE SHEET'!W1131)</f>
        <v/>
      </c>
      <c s="86" t="str">
        <f>IF('S.D.PASTE SHEET'!X1131="","",'S.D.PASTE SHEET'!X1131)</f>
        <v/>
      </c>
      <c s="86" t="str">
        <f>IF('S.D.PASTE SHEET'!Y1131="","",'S.D.PASTE SHEET'!Y1131)</f>
        <v/>
      </c>
      <c s="86" t="str">
        <f>IF('S.D.PASTE SHEET'!Z1131="","",'S.D.PASTE SHEET'!Z1131)</f>
        <v/>
      </c>
      <c s="86" t="str">
        <f>IF('S.D.PASTE SHEET'!AA1131="","",'S.D.PASTE SHEET'!AA1131)</f>
        <v/>
      </c>
      <c s="86" t="str">
        <f>IF('S.D.PASTE SHEET'!AB1131="","",'S.D.PASTE SHEET'!AB1131)</f>
        <v/>
      </c>
      <c s="86" t="str">
        <f>IF('S.D.PASTE SHEET'!AC1131="","",'S.D.PASTE SHEET'!AC1131)</f>
        <v/>
      </c>
      <c s="86" t="str">
        <f>IF('S.D.PASTE SHEET'!AD1131="","",'S.D.PASTE SHEET'!AD1131)</f>
        <v/>
      </c>
      <c s="87"/>
      <c s="88" t="str">
        <f>IF(AK1131="","",IF(AK1131&gt;0,COUNT($AG$2:AG1131),""))</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31" s="88" t="str">
        <f>IF(BC1131="","",IF(BC1131&gt;0,COUNT($AY$2:AY1131),""))</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32" spans="1:66" ht="15.75" customHeight="1">
      <c r="A1132" s="86" t="str">
        <f>IF('S.D.PASTE SHEET'!A1132="","",'S.D.PASTE SHEET'!A1132)</f>
        <v/>
      </c>
      <c s="86" t="str">
        <f>IF('S.D.PASTE SHEET'!B1132="","",'S.D.PASTE SHEET'!B1132)</f>
        <v/>
      </c>
      <c s="86" t="str">
        <f>IF('S.D.PASTE SHEET'!C1132="","",'S.D.PASTE SHEET'!C1132)</f>
        <v/>
      </c>
      <c s="86" t="str">
        <f>IF('S.D.PASTE SHEET'!D1132="","",'S.D.PASTE SHEET'!D1132)</f>
        <v/>
      </c>
      <c s="86" t="str">
        <f>IF('S.D.PASTE SHEET'!E1132="","",'S.D.PASTE SHEET'!E1132)</f>
        <v/>
      </c>
      <c s="86" t="str">
        <f>IF('S.D.PASTE SHEET'!F1132="","",'S.D.PASTE SHEET'!F1132)</f>
        <v/>
      </c>
      <c s="86" t="str">
        <f>IF('S.D.PASTE SHEET'!G1132="","",'S.D.PASTE SHEET'!G1132)</f>
        <v/>
      </c>
      <c s="86" t="str">
        <f>IF('S.D.PASTE SHEET'!H1132="","",'S.D.PASTE SHEET'!H1132)</f>
        <v/>
      </c>
      <c s="86" t="str">
        <f>IF('S.D.PASTE SHEET'!I1132="","",'S.D.PASTE SHEET'!I1132)</f>
        <v/>
      </c>
      <c s="86" t="str">
        <f>IF('S.D.PASTE SHEET'!J1132="","",'S.D.PASTE SHEET'!J1132)</f>
        <v/>
      </c>
      <c s="86" t="str">
        <f>IF('S.D.PASTE SHEET'!K1132="","",'S.D.PASTE SHEET'!K1132)</f>
        <v/>
      </c>
      <c s="86" t="str">
        <f>IF('S.D.PASTE SHEET'!L1132="","",'S.D.PASTE SHEET'!L1132)</f>
        <v/>
      </c>
      <c s="86" t="str">
        <f>IF('S.D.PASTE SHEET'!M1132="","",'S.D.PASTE SHEET'!M1132)</f>
        <v/>
      </c>
      <c s="86" t="str">
        <f>IF('S.D.PASTE SHEET'!N1132="","",'S.D.PASTE SHEET'!N1132)</f>
        <v/>
      </c>
      <c s="86" t="str">
        <f>IF('S.D.PASTE SHEET'!O1132="","",'S.D.PASTE SHEET'!O1132)</f>
        <v/>
      </c>
      <c s="86" t="str">
        <f>IF('S.D.PASTE SHEET'!P1132="","",'S.D.PASTE SHEET'!P1132)</f>
        <v/>
      </c>
      <c s="86" t="str">
        <f>IF('S.D.PASTE SHEET'!Q1132="","",'S.D.PASTE SHEET'!Q1132)</f>
        <v/>
      </c>
      <c s="86" t="str">
        <f>IF('S.D.PASTE SHEET'!R1132="","",'S.D.PASTE SHEET'!R1132)</f>
        <v/>
      </c>
      <c s="86" t="str">
        <f>IF('S.D.PASTE SHEET'!S1132="","",'S.D.PASTE SHEET'!S1132)</f>
        <v/>
      </c>
      <c s="86" t="str">
        <f>IF('S.D.PASTE SHEET'!T1132="","",'S.D.PASTE SHEET'!T1132)</f>
        <v/>
      </c>
      <c s="86" t="str">
        <f>IF('S.D.PASTE SHEET'!U1132="","",'S.D.PASTE SHEET'!U1132)</f>
        <v/>
      </c>
      <c s="86" t="str">
        <f>IF('S.D.PASTE SHEET'!V1132="","",'S.D.PASTE SHEET'!V1132)</f>
        <v/>
      </c>
      <c s="86" t="str">
        <f>IF('S.D.PASTE SHEET'!W1132="","",'S.D.PASTE SHEET'!W1132)</f>
        <v/>
      </c>
      <c s="86" t="str">
        <f>IF('S.D.PASTE SHEET'!X1132="","",'S.D.PASTE SHEET'!X1132)</f>
        <v/>
      </c>
      <c s="86" t="str">
        <f>IF('S.D.PASTE SHEET'!Y1132="","",'S.D.PASTE SHEET'!Y1132)</f>
        <v/>
      </c>
      <c s="86" t="str">
        <f>IF('S.D.PASTE SHEET'!Z1132="","",'S.D.PASTE SHEET'!Z1132)</f>
        <v/>
      </c>
      <c s="86" t="str">
        <f>IF('S.D.PASTE SHEET'!AA1132="","",'S.D.PASTE SHEET'!AA1132)</f>
        <v/>
      </c>
      <c s="86" t="str">
        <f>IF('S.D.PASTE SHEET'!AB1132="","",'S.D.PASTE SHEET'!AB1132)</f>
        <v/>
      </c>
      <c s="86" t="str">
        <f>IF('S.D.PASTE SHEET'!AC1132="","",'S.D.PASTE SHEET'!AC1132)</f>
        <v/>
      </c>
      <c s="86" t="str">
        <f>IF('S.D.PASTE SHEET'!AD1132="","",'S.D.PASTE SHEET'!AD1132)</f>
        <v/>
      </c>
      <c s="87"/>
      <c s="88" t="str">
        <f>IF(AK1132="","",IF(AK1132&gt;0,COUNT($AG$2:AG1132),""))</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32" s="88" t="str">
        <f>IF(BC1132="","",IF(BC1132&gt;0,COUNT($AY$2:AY1132),""))</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33" spans="1:66" ht="15.75" customHeight="1">
      <c r="A1133" s="86" t="str">
        <f>IF('S.D.PASTE SHEET'!A1133="","",'S.D.PASTE SHEET'!A1133)</f>
        <v/>
      </c>
      <c s="86" t="str">
        <f>IF('S.D.PASTE SHEET'!B1133="","",'S.D.PASTE SHEET'!B1133)</f>
        <v/>
      </c>
      <c s="86" t="str">
        <f>IF('S.D.PASTE SHEET'!C1133="","",'S.D.PASTE SHEET'!C1133)</f>
        <v/>
      </c>
      <c s="86" t="str">
        <f>IF('S.D.PASTE SHEET'!D1133="","",'S.D.PASTE SHEET'!D1133)</f>
        <v/>
      </c>
      <c s="86" t="str">
        <f>IF('S.D.PASTE SHEET'!E1133="","",'S.D.PASTE SHEET'!E1133)</f>
        <v/>
      </c>
      <c s="86" t="str">
        <f>IF('S.D.PASTE SHEET'!F1133="","",'S.D.PASTE SHEET'!F1133)</f>
        <v/>
      </c>
      <c s="86" t="str">
        <f>IF('S.D.PASTE SHEET'!G1133="","",'S.D.PASTE SHEET'!G1133)</f>
        <v/>
      </c>
      <c s="86" t="str">
        <f>IF('S.D.PASTE SHEET'!H1133="","",'S.D.PASTE SHEET'!H1133)</f>
        <v/>
      </c>
      <c s="86" t="str">
        <f>IF('S.D.PASTE SHEET'!I1133="","",'S.D.PASTE SHEET'!I1133)</f>
        <v/>
      </c>
      <c s="86" t="str">
        <f>IF('S.D.PASTE SHEET'!J1133="","",'S.D.PASTE SHEET'!J1133)</f>
        <v/>
      </c>
      <c s="86" t="str">
        <f>IF('S.D.PASTE SHEET'!K1133="","",'S.D.PASTE SHEET'!K1133)</f>
        <v/>
      </c>
      <c s="86" t="str">
        <f>IF('S.D.PASTE SHEET'!L1133="","",'S.D.PASTE SHEET'!L1133)</f>
        <v/>
      </c>
      <c s="86" t="str">
        <f>IF('S.D.PASTE SHEET'!M1133="","",'S.D.PASTE SHEET'!M1133)</f>
        <v/>
      </c>
      <c s="86" t="str">
        <f>IF('S.D.PASTE SHEET'!N1133="","",'S.D.PASTE SHEET'!N1133)</f>
        <v/>
      </c>
      <c s="86" t="str">
        <f>IF('S.D.PASTE SHEET'!O1133="","",'S.D.PASTE SHEET'!O1133)</f>
        <v/>
      </c>
      <c s="86" t="str">
        <f>IF('S.D.PASTE SHEET'!P1133="","",'S.D.PASTE SHEET'!P1133)</f>
        <v/>
      </c>
      <c s="86" t="str">
        <f>IF('S.D.PASTE SHEET'!Q1133="","",'S.D.PASTE SHEET'!Q1133)</f>
        <v/>
      </c>
      <c s="86" t="str">
        <f>IF('S.D.PASTE SHEET'!R1133="","",'S.D.PASTE SHEET'!R1133)</f>
        <v/>
      </c>
      <c s="86" t="str">
        <f>IF('S.D.PASTE SHEET'!S1133="","",'S.D.PASTE SHEET'!S1133)</f>
        <v/>
      </c>
      <c s="86" t="str">
        <f>IF('S.D.PASTE SHEET'!T1133="","",'S.D.PASTE SHEET'!T1133)</f>
        <v/>
      </c>
      <c s="86" t="str">
        <f>IF('S.D.PASTE SHEET'!U1133="","",'S.D.PASTE SHEET'!U1133)</f>
        <v/>
      </c>
      <c s="86" t="str">
        <f>IF('S.D.PASTE SHEET'!V1133="","",'S.D.PASTE SHEET'!V1133)</f>
        <v/>
      </c>
      <c s="86" t="str">
        <f>IF('S.D.PASTE SHEET'!W1133="","",'S.D.PASTE SHEET'!W1133)</f>
        <v/>
      </c>
      <c s="86" t="str">
        <f>IF('S.D.PASTE SHEET'!X1133="","",'S.D.PASTE SHEET'!X1133)</f>
        <v/>
      </c>
      <c s="86" t="str">
        <f>IF('S.D.PASTE SHEET'!Y1133="","",'S.D.PASTE SHEET'!Y1133)</f>
        <v/>
      </c>
      <c s="86" t="str">
        <f>IF('S.D.PASTE SHEET'!Z1133="","",'S.D.PASTE SHEET'!Z1133)</f>
        <v/>
      </c>
      <c s="86" t="str">
        <f>IF('S.D.PASTE SHEET'!AA1133="","",'S.D.PASTE SHEET'!AA1133)</f>
        <v/>
      </c>
      <c s="86" t="str">
        <f>IF('S.D.PASTE SHEET'!AB1133="","",'S.D.PASTE SHEET'!AB1133)</f>
        <v/>
      </c>
      <c s="86" t="str">
        <f>IF('S.D.PASTE SHEET'!AC1133="","",'S.D.PASTE SHEET'!AC1133)</f>
        <v/>
      </c>
      <c s="86" t="str">
        <f>IF('S.D.PASTE SHEET'!AD1133="","",'S.D.PASTE SHEET'!AD1133)</f>
        <v/>
      </c>
      <c s="87"/>
      <c s="88" t="str">
        <f>IF(AK1133="","",IF(AK1133&gt;0,COUNT($AG$2:AG1133),""))</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33" s="88" t="str">
        <f>IF(BC1133="","",IF(BC1133&gt;0,COUNT($AY$2:AY1133),""))</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34" spans="1:66" ht="15.75" customHeight="1">
      <c r="A1134" s="86" t="str">
        <f>IF('S.D.PASTE SHEET'!A1134="","",'S.D.PASTE SHEET'!A1134)</f>
        <v/>
      </c>
      <c s="86" t="str">
        <f>IF('S.D.PASTE SHEET'!B1134="","",'S.D.PASTE SHEET'!B1134)</f>
        <v/>
      </c>
      <c s="86" t="str">
        <f>IF('S.D.PASTE SHEET'!C1134="","",'S.D.PASTE SHEET'!C1134)</f>
        <v/>
      </c>
      <c s="86" t="str">
        <f>IF('S.D.PASTE SHEET'!D1134="","",'S.D.PASTE SHEET'!D1134)</f>
        <v/>
      </c>
      <c s="86" t="str">
        <f>IF('S.D.PASTE SHEET'!E1134="","",'S.D.PASTE SHEET'!E1134)</f>
        <v/>
      </c>
      <c s="86" t="str">
        <f>IF('S.D.PASTE SHEET'!F1134="","",'S.D.PASTE SHEET'!F1134)</f>
        <v/>
      </c>
      <c s="86" t="str">
        <f>IF('S.D.PASTE SHEET'!G1134="","",'S.D.PASTE SHEET'!G1134)</f>
        <v/>
      </c>
      <c s="86" t="str">
        <f>IF('S.D.PASTE SHEET'!H1134="","",'S.D.PASTE SHEET'!H1134)</f>
        <v/>
      </c>
      <c s="86" t="str">
        <f>IF('S.D.PASTE SHEET'!I1134="","",'S.D.PASTE SHEET'!I1134)</f>
        <v/>
      </c>
      <c s="86" t="str">
        <f>IF('S.D.PASTE SHEET'!J1134="","",'S.D.PASTE SHEET'!J1134)</f>
        <v/>
      </c>
      <c s="86" t="str">
        <f>IF('S.D.PASTE SHEET'!K1134="","",'S.D.PASTE SHEET'!K1134)</f>
        <v/>
      </c>
      <c s="86" t="str">
        <f>IF('S.D.PASTE SHEET'!L1134="","",'S.D.PASTE SHEET'!L1134)</f>
        <v/>
      </c>
      <c s="86" t="str">
        <f>IF('S.D.PASTE SHEET'!M1134="","",'S.D.PASTE SHEET'!M1134)</f>
        <v/>
      </c>
      <c s="86" t="str">
        <f>IF('S.D.PASTE SHEET'!N1134="","",'S.D.PASTE SHEET'!N1134)</f>
        <v/>
      </c>
      <c s="86" t="str">
        <f>IF('S.D.PASTE SHEET'!O1134="","",'S.D.PASTE SHEET'!O1134)</f>
        <v/>
      </c>
      <c s="86" t="str">
        <f>IF('S.D.PASTE SHEET'!P1134="","",'S.D.PASTE SHEET'!P1134)</f>
        <v/>
      </c>
      <c s="86" t="str">
        <f>IF('S.D.PASTE SHEET'!Q1134="","",'S.D.PASTE SHEET'!Q1134)</f>
        <v/>
      </c>
      <c s="86" t="str">
        <f>IF('S.D.PASTE SHEET'!R1134="","",'S.D.PASTE SHEET'!R1134)</f>
        <v/>
      </c>
      <c s="86" t="str">
        <f>IF('S.D.PASTE SHEET'!S1134="","",'S.D.PASTE SHEET'!S1134)</f>
        <v/>
      </c>
      <c s="86" t="str">
        <f>IF('S.D.PASTE SHEET'!T1134="","",'S.D.PASTE SHEET'!T1134)</f>
        <v/>
      </c>
      <c s="86" t="str">
        <f>IF('S.D.PASTE SHEET'!U1134="","",'S.D.PASTE SHEET'!U1134)</f>
        <v/>
      </c>
      <c s="86" t="str">
        <f>IF('S.D.PASTE SHEET'!V1134="","",'S.D.PASTE SHEET'!V1134)</f>
        <v/>
      </c>
      <c s="86" t="str">
        <f>IF('S.D.PASTE SHEET'!W1134="","",'S.D.PASTE SHEET'!W1134)</f>
        <v/>
      </c>
      <c s="86" t="str">
        <f>IF('S.D.PASTE SHEET'!X1134="","",'S.D.PASTE SHEET'!X1134)</f>
        <v/>
      </c>
      <c s="86" t="str">
        <f>IF('S.D.PASTE SHEET'!Y1134="","",'S.D.PASTE SHEET'!Y1134)</f>
        <v/>
      </c>
      <c s="86" t="str">
        <f>IF('S.D.PASTE SHEET'!Z1134="","",'S.D.PASTE SHEET'!Z1134)</f>
        <v/>
      </c>
      <c s="86" t="str">
        <f>IF('S.D.PASTE SHEET'!AA1134="","",'S.D.PASTE SHEET'!AA1134)</f>
        <v/>
      </c>
      <c s="86" t="str">
        <f>IF('S.D.PASTE SHEET'!AB1134="","",'S.D.PASTE SHEET'!AB1134)</f>
        <v/>
      </c>
      <c s="86" t="str">
        <f>IF('S.D.PASTE SHEET'!AC1134="","",'S.D.PASTE SHEET'!AC1134)</f>
        <v/>
      </c>
      <c s="86" t="str">
        <f>IF('S.D.PASTE SHEET'!AD1134="","",'S.D.PASTE SHEET'!AD1134)</f>
        <v/>
      </c>
      <c s="87"/>
      <c s="88" t="str">
        <f>IF(AK1134="","",IF(AK1134&gt;0,COUNT($AG$2:AG1134),""))</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34" s="88" t="str">
        <f>IF(BC1134="","",IF(BC1134&gt;0,COUNT($AY$2:AY1134),""))</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35" spans="1:66" ht="15.75" customHeight="1">
      <c r="A1135" s="86" t="str">
        <f>IF('S.D.PASTE SHEET'!A1135="","",'S.D.PASTE SHEET'!A1135)</f>
        <v/>
      </c>
      <c s="86" t="str">
        <f>IF('S.D.PASTE SHEET'!B1135="","",'S.D.PASTE SHEET'!B1135)</f>
        <v/>
      </c>
      <c s="86" t="str">
        <f>IF('S.D.PASTE SHEET'!C1135="","",'S.D.PASTE SHEET'!C1135)</f>
        <v/>
      </c>
      <c s="86" t="str">
        <f>IF('S.D.PASTE SHEET'!D1135="","",'S.D.PASTE SHEET'!D1135)</f>
        <v/>
      </c>
      <c s="86" t="str">
        <f>IF('S.D.PASTE SHEET'!E1135="","",'S.D.PASTE SHEET'!E1135)</f>
        <v/>
      </c>
      <c s="86" t="str">
        <f>IF('S.D.PASTE SHEET'!F1135="","",'S.D.PASTE SHEET'!F1135)</f>
        <v/>
      </c>
      <c s="86" t="str">
        <f>IF('S.D.PASTE SHEET'!G1135="","",'S.D.PASTE SHEET'!G1135)</f>
        <v/>
      </c>
      <c s="86" t="str">
        <f>IF('S.D.PASTE SHEET'!H1135="","",'S.D.PASTE SHEET'!H1135)</f>
        <v/>
      </c>
      <c s="86" t="str">
        <f>IF('S.D.PASTE SHEET'!I1135="","",'S.D.PASTE SHEET'!I1135)</f>
        <v/>
      </c>
      <c s="86" t="str">
        <f>IF('S.D.PASTE SHEET'!J1135="","",'S.D.PASTE SHEET'!J1135)</f>
        <v/>
      </c>
      <c s="86" t="str">
        <f>IF('S.D.PASTE SHEET'!K1135="","",'S.D.PASTE SHEET'!K1135)</f>
        <v/>
      </c>
      <c s="86" t="str">
        <f>IF('S.D.PASTE SHEET'!L1135="","",'S.D.PASTE SHEET'!L1135)</f>
        <v/>
      </c>
      <c s="86" t="str">
        <f>IF('S.D.PASTE SHEET'!M1135="","",'S.D.PASTE SHEET'!M1135)</f>
        <v/>
      </c>
      <c s="86" t="str">
        <f>IF('S.D.PASTE SHEET'!N1135="","",'S.D.PASTE SHEET'!N1135)</f>
        <v/>
      </c>
      <c s="86" t="str">
        <f>IF('S.D.PASTE SHEET'!O1135="","",'S.D.PASTE SHEET'!O1135)</f>
        <v/>
      </c>
      <c s="86" t="str">
        <f>IF('S.D.PASTE SHEET'!P1135="","",'S.D.PASTE SHEET'!P1135)</f>
        <v/>
      </c>
      <c s="86" t="str">
        <f>IF('S.D.PASTE SHEET'!Q1135="","",'S.D.PASTE SHEET'!Q1135)</f>
        <v/>
      </c>
      <c s="86" t="str">
        <f>IF('S.D.PASTE SHEET'!R1135="","",'S.D.PASTE SHEET'!R1135)</f>
        <v/>
      </c>
      <c s="86" t="str">
        <f>IF('S.D.PASTE SHEET'!S1135="","",'S.D.PASTE SHEET'!S1135)</f>
        <v/>
      </c>
      <c s="86" t="str">
        <f>IF('S.D.PASTE SHEET'!T1135="","",'S.D.PASTE SHEET'!T1135)</f>
        <v/>
      </c>
      <c s="86" t="str">
        <f>IF('S.D.PASTE SHEET'!U1135="","",'S.D.PASTE SHEET'!U1135)</f>
        <v/>
      </c>
      <c s="86" t="str">
        <f>IF('S.D.PASTE SHEET'!V1135="","",'S.D.PASTE SHEET'!V1135)</f>
        <v/>
      </c>
      <c s="86" t="str">
        <f>IF('S.D.PASTE SHEET'!W1135="","",'S.D.PASTE SHEET'!W1135)</f>
        <v/>
      </c>
      <c s="86" t="str">
        <f>IF('S.D.PASTE SHEET'!X1135="","",'S.D.PASTE SHEET'!X1135)</f>
        <v/>
      </c>
      <c s="86" t="str">
        <f>IF('S.D.PASTE SHEET'!Y1135="","",'S.D.PASTE SHEET'!Y1135)</f>
        <v/>
      </c>
      <c s="86" t="str">
        <f>IF('S.D.PASTE SHEET'!Z1135="","",'S.D.PASTE SHEET'!Z1135)</f>
        <v/>
      </c>
      <c s="86" t="str">
        <f>IF('S.D.PASTE SHEET'!AA1135="","",'S.D.PASTE SHEET'!AA1135)</f>
        <v/>
      </c>
      <c s="86" t="str">
        <f>IF('S.D.PASTE SHEET'!AB1135="","",'S.D.PASTE SHEET'!AB1135)</f>
        <v/>
      </c>
      <c s="86" t="str">
        <f>IF('S.D.PASTE SHEET'!AC1135="","",'S.D.PASTE SHEET'!AC1135)</f>
        <v/>
      </c>
      <c s="86" t="str">
        <f>IF('S.D.PASTE SHEET'!AD1135="","",'S.D.PASTE SHEET'!AD1135)</f>
        <v/>
      </c>
      <c s="87"/>
      <c s="88" t="str">
        <f>IF(AK1135="","",IF(AK1135&gt;0,COUNT($AG$2:AG1135),""))</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35" s="88" t="str">
        <f>IF(BC1135="","",IF(BC1135&gt;0,COUNT($AY$2:AY1135),""))</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36" spans="1:66" ht="15.75" customHeight="1">
      <c r="A1136" s="86" t="str">
        <f>IF('S.D.PASTE SHEET'!A1136="","",'S.D.PASTE SHEET'!A1136)</f>
        <v/>
      </c>
      <c s="86" t="str">
        <f>IF('S.D.PASTE SHEET'!B1136="","",'S.D.PASTE SHEET'!B1136)</f>
        <v/>
      </c>
      <c s="86" t="str">
        <f>IF('S.D.PASTE SHEET'!C1136="","",'S.D.PASTE SHEET'!C1136)</f>
        <v/>
      </c>
      <c s="86" t="str">
        <f>IF('S.D.PASTE SHEET'!D1136="","",'S.D.PASTE SHEET'!D1136)</f>
        <v/>
      </c>
      <c s="86" t="str">
        <f>IF('S.D.PASTE SHEET'!E1136="","",'S.D.PASTE SHEET'!E1136)</f>
        <v/>
      </c>
      <c s="86" t="str">
        <f>IF('S.D.PASTE SHEET'!F1136="","",'S.D.PASTE SHEET'!F1136)</f>
        <v/>
      </c>
      <c s="86" t="str">
        <f>IF('S.D.PASTE SHEET'!G1136="","",'S.D.PASTE SHEET'!G1136)</f>
        <v/>
      </c>
      <c s="86" t="str">
        <f>IF('S.D.PASTE SHEET'!H1136="","",'S.D.PASTE SHEET'!H1136)</f>
        <v/>
      </c>
      <c s="86" t="str">
        <f>IF('S.D.PASTE SHEET'!I1136="","",'S.D.PASTE SHEET'!I1136)</f>
        <v/>
      </c>
      <c s="86" t="str">
        <f>IF('S.D.PASTE SHEET'!J1136="","",'S.D.PASTE SHEET'!J1136)</f>
        <v/>
      </c>
      <c s="86" t="str">
        <f>IF('S.D.PASTE SHEET'!K1136="","",'S.D.PASTE SHEET'!K1136)</f>
        <v/>
      </c>
      <c s="86" t="str">
        <f>IF('S.D.PASTE SHEET'!L1136="","",'S.D.PASTE SHEET'!L1136)</f>
        <v/>
      </c>
      <c s="86" t="str">
        <f>IF('S.D.PASTE SHEET'!M1136="","",'S.D.PASTE SHEET'!M1136)</f>
        <v/>
      </c>
      <c s="86" t="str">
        <f>IF('S.D.PASTE SHEET'!N1136="","",'S.D.PASTE SHEET'!N1136)</f>
        <v/>
      </c>
      <c s="86" t="str">
        <f>IF('S.D.PASTE SHEET'!O1136="","",'S.D.PASTE SHEET'!O1136)</f>
        <v/>
      </c>
      <c s="86" t="str">
        <f>IF('S.D.PASTE SHEET'!P1136="","",'S.D.PASTE SHEET'!P1136)</f>
        <v/>
      </c>
      <c s="86" t="str">
        <f>IF('S.D.PASTE SHEET'!Q1136="","",'S.D.PASTE SHEET'!Q1136)</f>
        <v/>
      </c>
      <c s="86" t="str">
        <f>IF('S.D.PASTE SHEET'!R1136="","",'S.D.PASTE SHEET'!R1136)</f>
        <v/>
      </c>
      <c s="86" t="str">
        <f>IF('S.D.PASTE SHEET'!S1136="","",'S.D.PASTE SHEET'!S1136)</f>
        <v/>
      </c>
      <c s="86" t="str">
        <f>IF('S.D.PASTE SHEET'!T1136="","",'S.D.PASTE SHEET'!T1136)</f>
        <v/>
      </c>
      <c s="86" t="str">
        <f>IF('S.D.PASTE SHEET'!U1136="","",'S.D.PASTE SHEET'!U1136)</f>
        <v/>
      </c>
      <c s="86" t="str">
        <f>IF('S.D.PASTE SHEET'!V1136="","",'S.D.PASTE SHEET'!V1136)</f>
        <v/>
      </c>
      <c s="86" t="str">
        <f>IF('S.D.PASTE SHEET'!W1136="","",'S.D.PASTE SHEET'!W1136)</f>
        <v/>
      </c>
      <c s="86" t="str">
        <f>IF('S.D.PASTE SHEET'!X1136="","",'S.D.PASTE SHEET'!X1136)</f>
        <v/>
      </c>
      <c s="86" t="str">
        <f>IF('S.D.PASTE SHEET'!Y1136="","",'S.D.PASTE SHEET'!Y1136)</f>
        <v/>
      </c>
      <c s="86" t="str">
        <f>IF('S.D.PASTE SHEET'!Z1136="","",'S.D.PASTE SHEET'!Z1136)</f>
        <v/>
      </c>
      <c s="86" t="str">
        <f>IF('S.D.PASTE SHEET'!AA1136="","",'S.D.PASTE SHEET'!AA1136)</f>
        <v/>
      </c>
      <c s="86" t="str">
        <f>IF('S.D.PASTE SHEET'!AB1136="","",'S.D.PASTE SHEET'!AB1136)</f>
        <v/>
      </c>
      <c s="86" t="str">
        <f>IF('S.D.PASTE SHEET'!AC1136="","",'S.D.PASTE SHEET'!AC1136)</f>
        <v/>
      </c>
      <c s="86" t="str">
        <f>IF('S.D.PASTE SHEET'!AD1136="","",'S.D.PASTE SHEET'!AD1136)</f>
        <v/>
      </c>
      <c s="87"/>
      <c s="88" t="str">
        <f>IF(AK1136="","",IF(AK1136&gt;0,COUNT($AG$2:AG1136),""))</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36" s="88" t="str">
        <f>IF(BC1136="","",IF(BC1136&gt;0,COUNT($AY$2:AY1136),""))</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37" spans="1:66" ht="15.75" customHeight="1">
      <c r="A1137" s="86" t="str">
        <f>IF('S.D.PASTE SHEET'!A1137="","",'S.D.PASTE SHEET'!A1137)</f>
        <v/>
      </c>
      <c s="86" t="str">
        <f>IF('S.D.PASTE SHEET'!B1137="","",'S.D.PASTE SHEET'!B1137)</f>
        <v/>
      </c>
      <c s="86" t="str">
        <f>IF('S.D.PASTE SHEET'!C1137="","",'S.D.PASTE SHEET'!C1137)</f>
        <v/>
      </c>
      <c s="86" t="str">
        <f>IF('S.D.PASTE SHEET'!D1137="","",'S.D.PASTE SHEET'!D1137)</f>
        <v/>
      </c>
      <c s="86" t="str">
        <f>IF('S.D.PASTE SHEET'!E1137="","",'S.D.PASTE SHEET'!E1137)</f>
        <v/>
      </c>
      <c s="86" t="str">
        <f>IF('S.D.PASTE SHEET'!F1137="","",'S.D.PASTE SHEET'!F1137)</f>
        <v/>
      </c>
      <c s="86" t="str">
        <f>IF('S.D.PASTE SHEET'!G1137="","",'S.D.PASTE SHEET'!G1137)</f>
        <v/>
      </c>
      <c s="86" t="str">
        <f>IF('S.D.PASTE SHEET'!H1137="","",'S.D.PASTE SHEET'!H1137)</f>
        <v/>
      </c>
      <c s="86" t="str">
        <f>IF('S.D.PASTE SHEET'!I1137="","",'S.D.PASTE SHEET'!I1137)</f>
        <v/>
      </c>
      <c s="86" t="str">
        <f>IF('S.D.PASTE SHEET'!J1137="","",'S.D.PASTE SHEET'!J1137)</f>
        <v/>
      </c>
      <c s="86" t="str">
        <f>IF('S.D.PASTE SHEET'!K1137="","",'S.D.PASTE SHEET'!K1137)</f>
        <v/>
      </c>
      <c s="86" t="str">
        <f>IF('S.D.PASTE SHEET'!L1137="","",'S.D.PASTE SHEET'!L1137)</f>
        <v/>
      </c>
      <c s="86" t="str">
        <f>IF('S.D.PASTE SHEET'!M1137="","",'S.D.PASTE SHEET'!M1137)</f>
        <v/>
      </c>
      <c s="86" t="str">
        <f>IF('S.D.PASTE SHEET'!N1137="","",'S.D.PASTE SHEET'!N1137)</f>
        <v/>
      </c>
      <c s="86" t="str">
        <f>IF('S.D.PASTE SHEET'!O1137="","",'S.D.PASTE SHEET'!O1137)</f>
        <v/>
      </c>
      <c s="86" t="str">
        <f>IF('S.D.PASTE SHEET'!P1137="","",'S.D.PASTE SHEET'!P1137)</f>
        <v/>
      </c>
      <c s="86" t="str">
        <f>IF('S.D.PASTE SHEET'!Q1137="","",'S.D.PASTE SHEET'!Q1137)</f>
        <v/>
      </c>
      <c s="86" t="str">
        <f>IF('S.D.PASTE SHEET'!R1137="","",'S.D.PASTE SHEET'!R1137)</f>
        <v/>
      </c>
      <c s="86" t="str">
        <f>IF('S.D.PASTE SHEET'!S1137="","",'S.D.PASTE SHEET'!S1137)</f>
        <v/>
      </c>
      <c s="86" t="str">
        <f>IF('S.D.PASTE SHEET'!T1137="","",'S.D.PASTE SHEET'!T1137)</f>
        <v/>
      </c>
      <c s="86" t="str">
        <f>IF('S.D.PASTE SHEET'!U1137="","",'S.D.PASTE SHEET'!U1137)</f>
        <v/>
      </c>
      <c s="86" t="str">
        <f>IF('S.D.PASTE SHEET'!V1137="","",'S.D.PASTE SHEET'!V1137)</f>
        <v/>
      </c>
      <c s="86" t="str">
        <f>IF('S.D.PASTE SHEET'!W1137="","",'S.D.PASTE SHEET'!W1137)</f>
        <v/>
      </c>
      <c s="86" t="str">
        <f>IF('S.D.PASTE SHEET'!X1137="","",'S.D.PASTE SHEET'!X1137)</f>
        <v/>
      </c>
      <c s="86" t="str">
        <f>IF('S.D.PASTE SHEET'!Y1137="","",'S.D.PASTE SHEET'!Y1137)</f>
        <v/>
      </c>
      <c s="86" t="str">
        <f>IF('S.D.PASTE SHEET'!Z1137="","",'S.D.PASTE SHEET'!Z1137)</f>
        <v/>
      </c>
      <c s="86" t="str">
        <f>IF('S.D.PASTE SHEET'!AA1137="","",'S.D.PASTE SHEET'!AA1137)</f>
        <v/>
      </c>
      <c s="86" t="str">
        <f>IF('S.D.PASTE SHEET'!AB1137="","",'S.D.PASTE SHEET'!AB1137)</f>
        <v/>
      </c>
      <c s="86" t="str">
        <f>IF('S.D.PASTE SHEET'!AC1137="","",'S.D.PASTE SHEET'!AC1137)</f>
        <v/>
      </c>
      <c s="86" t="str">
        <f>IF('S.D.PASTE SHEET'!AD1137="","",'S.D.PASTE SHEET'!AD1137)</f>
        <v/>
      </c>
      <c s="87"/>
      <c s="88" t="str">
        <f>IF(AK1137="","",IF(AK1137&gt;0,COUNT($AG$2:AG1137),""))</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37" s="88" t="str">
        <f>IF(BC1137="","",IF(BC1137&gt;0,COUNT($AY$2:AY1137),""))</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38" spans="1:66" ht="15.75" customHeight="1">
      <c r="A1138" s="86" t="str">
        <f>IF('S.D.PASTE SHEET'!A1138="","",'S.D.PASTE SHEET'!A1138)</f>
        <v/>
      </c>
      <c s="86" t="str">
        <f>IF('S.D.PASTE SHEET'!B1138="","",'S.D.PASTE SHEET'!B1138)</f>
        <v/>
      </c>
      <c s="86" t="str">
        <f>IF('S.D.PASTE SHEET'!C1138="","",'S.D.PASTE SHEET'!C1138)</f>
        <v/>
      </c>
      <c s="86" t="str">
        <f>IF('S.D.PASTE SHEET'!D1138="","",'S.D.PASTE SHEET'!D1138)</f>
        <v/>
      </c>
      <c s="86" t="str">
        <f>IF('S.D.PASTE SHEET'!E1138="","",'S.D.PASTE SHEET'!E1138)</f>
        <v/>
      </c>
      <c s="86" t="str">
        <f>IF('S.D.PASTE SHEET'!F1138="","",'S.D.PASTE SHEET'!F1138)</f>
        <v/>
      </c>
      <c s="86" t="str">
        <f>IF('S.D.PASTE SHEET'!G1138="","",'S.D.PASTE SHEET'!G1138)</f>
        <v/>
      </c>
      <c s="86" t="str">
        <f>IF('S.D.PASTE SHEET'!H1138="","",'S.D.PASTE SHEET'!H1138)</f>
        <v/>
      </c>
      <c s="86" t="str">
        <f>IF('S.D.PASTE SHEET'!I1138="","",'S.D.PASTE SHEET'!I1138)</f>
        <v/>
      </c>
      <c s="86" t="str">
        <f>IF('S.D.PASTE SHEET'!J1138="","",'S.D.PASTE SHEET'!J1138)</f>
        <v/>
      </c>
      <c s="86" t="str">
        <f>IF('S.D.PASTE SHEET'!K1138="","",'S.D.PASTE SHEET'!K1138)</f>
        <v/>
      </c>
      <c s="86" t="str">
        <f>IF('S.D.PASTE SHEET'!L1138="","",'S.D.PASTE SHEET'!L1138)</f>
        <v/>
      </c>
      <c s="86" t="str">
        <f>IF('S.D.PASTE SHEET'!M1138="","",'S.D.PASTE SHEET'!M1138)</f>
        <v/>
      </c>
      <c s="86" t="str">
        <f>IF('S.D.PASTE SHEET'!N1138="","",'S.D.PASTE SHEET'!N1138)</f>
        <v/>
      </c>
      <c s="86" t="str">
        <f>IF('S.D.PASTE SHEET'!O1138="","",'S.D.PASTE SHEET'!O1138)</f>
        <v/>
      </c>
      <c s="86" t="str">
        <f>IF('S.D.PASTE SHEET'!P1138="","",'S.D.PASTE SHEET'!P1138)</f>
        <v/>
      </c>
      <c s="86" t="str">
        <f>IF('S.D.PASTE SHEET'!Q1138="","",'S.D.PASTE SHEET'!Q1138)</f>
        <v/>
      </c>
      <c s="86" t="str">
        <f>IF('S.D.PASTE SHEET'!R1138="","",'S.D.PASTE SHEET'!R1138)</f>
        <v/>
      </c>
      <c s="86" t="str">
        <f>IF('S.D.PASTE SHEET'!S1138="","",'S.D.PASTE SHEET'!S1138)</f>
        <v/>
      </c>
      <c s="86" t="str">
        <f>IF('S.D.PASTE SHEET'!T1138="","",'S.D.PASTE SHEET'!T1138)</f>
        <v/>
      </c>
      <c s="86" t="str">
        <f>IF('S.D.PASTE SHEET'!U1138="","",'S.D.PASTE SHEET'!U1138)</f>
        <v/>
      </c>
      <c s="86" t="str">
        <f>IF('S.D.PASTE SHEET'!V1138="","",'S.D.PASTE SHEET'!V1138)</f>
        <v/>
      </c>
      <c s="86" t="str">
        <f>IF('S.D.PASTE SHEET'!W1138="","",'S.D.PASTE SHEET'!W1138)</f>
        <v/>
      </c>
      <c s="86" t="str">
        <f>IF('S.D.PASTE SHEET'!X1138="","",'S.D.PASTE SHEET'!X1138)</f>
        <v/>
      </c>
      <c s="86" t="str">
        <f>IF('S.D.PASTE SHEET'!Y1138="","",'S.D.PASTE SHEET'!Y1138)</f>
        <v/>
      </c>
      <c s="86" t="str">
        <f>IF('S.D.PASTE SHEET'!Z1138="","",'S.D.PASTE SHEET'!Z1138)</f>
        <v/>
      </c>
      <c s="86" t="str">
        <f>IF('S.D.PASTE SHEET'!AA1138="","",'S.D.PASTE SHEET'!AA1138)</f>
        <v/>
      </c>
      <c s="86" t="str">
        <f>IF('S.D.PASTE SHEET'!AB1138="","",'S.D.PASTE SHEET'!AB1138)</f>
        <v/>
      </c>
      <c s="86" t="str">
        <f>IF('S.D.PASTE SHEET'!AC1138="","",'S.D.PASTE SHEET'!AC1138)</f>
        <v/>
      </c>
      <c s="86" t="str">
        <f>IF('S.D.PASTE SHEET'!AD1138="","",'S.D.PASTE SHEET'!AD1138)</f>
        <v/>
      </c>
      <c s="87"/>
      <c s="88" t="str">
        <f>IF(AK1138="","",IF(AK1138&gt;0,COUNT($AG$2:AG1138),""))</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38" s="88" t="str">
        <f>IF(BC1138="","",IF(BC1138&gt;0,COUNT($AY$2:AY1138),""))</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39" spans="1:66" ht="15.75" customHeight="1">
      <c r="A1139" s="86" t="str">
        <f>IF('S.D.PASTE SHEET'!A1139="","",'S.D.PASTE SHEET'!A1139)</f>
        <v/>
      </c>
      <c s="86" t="str">
        <f>IF('S.D.PASTE SHEET'!B1139="","",'S.D.PASTE SHEET'!B1139)</f>
        <v/>
      </c>
      <c s="86" t="str">
        <f>IF('S.D.PASTE SHEET'!C1139="","",'S.D.PASTE SHEET'!C1139)</f>
        <v/>
      </c>
      <c s="86" t="str">
        <f>IF('S.D.PASTE SHEET'!D1139="","",'S.D.PASTE SHEET'!D1139)</f>
        <v/>
      </c>
      <c s="86" t="str">
        <f>IF('S.D.PASTE SHEET'!E1139="","",'S.D.PASTE SHEET'!E1139)</f>
        <v/>
      </c>
      <c s="86" t="str">
        <f>IF('S.D.PASTE SHEET'!F1139="","",'S.D.PASTE SHEET'!F1139)</f>
        <v/>
      </c>
      <c s="86" t="str">
        <f>IF('S.D.PASTE SHEET'!G1139="","",'S.D.PASTE SHEET'!G1139)</f>
        <v/>
      </c>
      <c s="86" t="str">
        <f>IF('S.D.PASTE SHEET'!H1139="","",'S.D.PASTE SHEET'!H1139)</f>
        <v/>
      </c>
      <c s="86" t="str">
        <f>IF('S.D.PASTE SHEET'!I1139="","",'S.D.PASTE SHEET'!I1139)</f>
        <v/>
      </c>
      <c s="86" t="str">
        <f>IF('S.D.PASTE SHEET'!J1139="","",'S.D.PASTE SHEET'!J1139)</f>
        <v/>
      </c>
      <c s="86" t="str">
        <f>IF('S.D.PASTE SHEET'!K1139="","",'S.D.PASTE SHEET'!K1139)</f>
        <v/>
      </c>
      <c s="86" t="str">
        <f>IF('S.D.PASTE SHEET'!L1139="","",'S.D.PASTE SHEET'!L1139)</f>
        <v/>
      </c>
      <c s="86" t="str">
        <f>IF('S.D.PASTE SHEET'!M1139="","",'S.D.PASTE SHEET'!M1139)</f>
        <v/>
      </c>
      <c s="86" t="str">
        <f>IF('S.D.PASTE SHEET'!N1139="","",'S.D.PASTE SHEET'!N1139)</f>
        <v/>
      </c>
      <c s="86" t="str">
        <f>IF('S.D.PASTE SHEET'!O1139="","",'S.D.PASTE SHEET'!O1139)</f>
        <v/>
      </c>
      <c s="86" t="str">
        <f>IF('S.D.PASTE SHEET'!P1139="","",'S.D.PASTE SHEET'!P1139)</f>
        <v/>
      </c>
      <c s="86" t="str">
        <f>IF('S.D.PASTE SHEET'!Q1139="","",'S.D.PASTE SHEET'!Q1139)</f>
        <v/>
      </c>
      <c s="86" t="str">
        <f>IF('S.D.PASTE SHEET'!R1139="","",'S.D.PASTE SHEET'!R1139)</f>
        <v/>
      </c>
      <c s="86" t="str">
        <f>IF('S.D.PASTE SHEET'!S1139="","",'S.D.PASTE SHEET'!S1139)</f>
        <v/>
      </c>
      <c s="86" t="str">
        <f>IF('S.D.PASTE SHEET'!T1139="","",'S.D.PASTE SHEET'!T1139)</f>
        <v/>
      </c>
      <c s="86" t="str">
        <f>IF('S.D.PASTE SHEET'!U1139="","",'S.D.PASTE SHEET'!U1139)</f>
        <v/>
      </c>
      <c s="86" t="str">
        <f>IF('S.D.PASTE SHEET'!V1139="","",'S.D.PASTE SHEET'!V1139)</f>
        <v/>
      </c>
      <c s="86" t="str">
        <f>IF('S.D.PASTE SHEET'!W1139="","",'S.D.PASTE SHEET'!W1139)</f>
        <v/>
      </c>
      <c s="86" t="str">
        <f>IF('S.D.PASTE SHEET'!X1139="","",'S.D.PASTE SHEET'!X1139)</f>
        <v/>
      </c>
      <c s="86" t="str">
        <f>IF('S.D.PASTE SHEET'!Y1139="","",'S.D.PASTE SHEET'!Y1139)</f>
        <v/>
      </c>
      <c s="86" t="str">
        <f>IF('S.D.PASTE SHEET'!Z1139="","",'S.D.PASTE SHEET'!Z1139)</f>
        <v/>
      </c>
      <c s="86" t="str">
        <f>IF('S.D.PASTE SHEET'!AA1139="","",'S.D.PASTE SHEET'!AA1139)</f>
        <v/>
      </c>
      <c s="86" t="str">
        <f>IF('S.D.PASTE SHEET'!AB1139="","",'S.D.PASTE SHEET'!AB1139)</f>
        <v/>
      </c>
      <c s="86" t="str">
        <f>IF('S.D.PASTE SHEET'!AC1139="","",'S.D.PASTE SHEET'!AC1139)</f>
        <v/>
      </c>
      <c s="86" t="str">
        <f>IF('S.D.PASTE SHEET'!AD1139="","",'S.D.PASTE SHEET'!AD1139)</f>
        <v/>
      </c>
      <c s="87"/>
      <c s="88" t="str">
        <f>IF(AK1139="","",IF(AK1139&gt;0,COUNT($AG$2:AG1139),""))</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39" s="88" t="str">
        <f>IF(BC1139="","",IF(BC1139&gt;0,COUNT($AY$2:AY1139),""))</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40" spans="1:66" ht="15.75" customHeight="1">
      <c r="A1140" s="86" t="str">
        <f>IF('S.D.PASTE SHEET'!A1140="","",'S.D.PASTE SHEET'!A1140)</f>
        <v/>
      </c>
      <c s="86" t="str">
        <f>IF('S.D.PASTE SHEET'!B1140="","",'S.D.PASTE SHEET'!B1140)</f>
        <v/>
      </c>
      <c s="86" t="str">
        <f>IF('S.D.PASTE SHEET'!C1140="","",'S.D.PASTE SHEET'!C1140)</f>
        <v/>
      </c>
      <c s="86" t="str">
        <f>IF('S.D.PASTE SHEET'!D1140="","",'S.D.PASTE SHEET'!D1140)</f>
        <v/>
      </c>
      <c s="86" t="str">
        <f>IF('S.D.PASTE SHEET'!E1140="","",'S.D.PASTE SHEET'!E1140)</f>
        <v/>
      </c>
      <c s="86" t="str">
        <f>IF('S.D.PASTE SHEET'!F1140="","",'S.D.PASTE SHEET'!F1140)</f>
        <v/>
      </c>
      <c s="86" t="str">
        <f>IF('S.D.PASTE SHEET'!G1140="","",'S.D.PASTE SHEET'!G1140)</f>
        <v/>
      </c>
      <c s="86" t="str">
        <f>IF('S.D.PASTE SHEET'!H1140="","",'S.D.PASTE SHEET'!H1140)</f>
        <v/>
      </c>
      <c s="86" t="str">
        <f>IF('S.D.PASTE SHEET'!I1140="","",'S.D.PASTE SHEET'!I1140)</f>
        <v/>
      </c>
      <c s="86" t="str">
        <f>IF('S.D.PASTE SHEET'!J1140="","",'S.D.PASTE SHEET'!J1140)</f>
        <v/>
      </c>
      <c s="86" t="str">
        <f>IF('S.D.PASTE SHEET'!K1140="","",'S.D.PASTE SHEET'!K1140)</f>
        <v/>
      </c>
      <c s="86" t="str">
        <f>IF('S.D.PASTE SHEET'!L1140="","",'S.D.PASTE SHEET'!L1140)</f>
        <v/>
      </c>
      <c s="86" t="str">
        <f>IF('S.D.PASTE SHEET'!M1140="","",'S.D.PASTE SHEET'!M1140)</f>
        <v/>
      </c>
      <c s="86" t="str">
        <f>IF('S.D.PASTE SHEET'!N1140="","",'S.D.PASTE SHEET'!N1140)</f>
        <v/>
      </c>
      <c s="86" t="str">
        <f>IF('S.D.PASTE SHEET'!O1140="","",'S.D.PASTE SHEET'!O1140)</f>
        <v/>
      </c>
      <c s="86" t="str">
        <f>IF('S.D.PASTE SHEET'!P1140="","",'S.D.PASTE SHEET'!P1140)</f>
        <v/>
      </c>
      <c s="86" t="str">
        <f>IF('S.D.PASTE SHEET'!Q1140="","",'S.D.PASTE SHEET'!Q1140)</f>
        <v/>
      </c>
      <c s="86" t="str">
        <f>IF('S.D.PASTE SHEET'!R1140="","",'S.D.PASTE SHEET'!R1140)</f>
        <v/>
      </c>
      <c s="86" t="str">
        <f>IF('S.D.PASTE SHEET'!S1140="","",'S.D.PASTE SHEET'!S1140)</f>
        <v/>
      </c>
      <c s="86" t="str">
        <f>IF('S.D.PASTE SHEET'!T1140="","",'S.D.PASTE SHEET'!T1140)</f>
        <v/>
      </c>
      <c s="86" t="str">
        <f>IF('S.D.PASTE SHEET'!U1140="","",'S.D.PASTE SHEET'!U1140)</f>
        <v/>
      </c>
      <c s="86" t="str">
        <f>IF('S.D.PASTE SHEET'!V1140="","",'S.D.PASTE SHEET'!V1140)</f>
        <v/>
      </c>
      <c s="86" t="str">
        <f>IF('S.D.PASTE SHEET'!W1140="","",'S.D.PASTE SHEET'!W1140)</f>
        <v/>
      </c>
      <c s="86" t="str">
        <f>IF('S.D.PASTE SHEET'!X1140="","",'S.D.PASTE SHEET'!X1140)</f>
        <v/>
      </c>
      <c s="86" t="str">
        <f>IF('S.D.PASTE SHEET'!Y1140="","",'S.D.PASTE SHEET'!Y1140)</f>
        <v/>
      </c>
      <c s="86" t="str">
        <f>IF('S.D.PASTE SHEET'!Z1140="","",'S.D.PASTE SHEET'!Z1140)</f>
        <v/>
      </c>
      <c s="86" t="str">
        <f>IF('S.D.PASTE SHEET'!AA1140="","",'S.D.PASTE SHEET'!AA1140)</f>
        <v/>
      </c>
      <c s="86" t="str">
        <f>IF('S.D.PASTE SHEET'!AB1140="","",'S.D.PASTE SHEET'!AB1140)</f>
        <v/>
      </c>
      <c s="86" t="str">
        <f>IF('S.D.PASTE SHEET'!AC1140="","",'S.D.PASTE SHEET'!AC1140)</f>
        <v/>
      </c>
      <c s="86" t="str">
        <f>IF('S.D.PASTE SHEET'!AD1140="","",'S.D.PASTE SHEET'!AD1140)</f>
        <v/>
      </c>
      <c s="87"/>
      <c s="88" t="str">
        <f>IF(AK1140="","",IF(AK1140&gt;0,COUNT($AG$2:AG1140),""))</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40" s="88" t="str">
        <f>IF(BC1140="","",IF(BC1140&gt;0,COUNT($AY$2:AY1140),""))</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41" spans="1:66" ht="15.75" customHeight="1">
      <c r="A1141" s="86" t="str">
        <f>IF('S.D.PASTE SHEET'!A1141="","",'S.D.PASTE SHEET'!A1141)</f>
        <v/>
      </c>
      <c s="86" t="str">
        <f>IF('S.D.PASTE SHEET'!B1141="","",'S.D.PASTE SHEET'!B1141)</f>
        <v/>
      </c>
      <c s="86" t="str">
        <f>IF('S.D.PASTE SHEET'!C1141="","",'S.D.PASTE SHEET'!C1141)</f>
        <v/>
      </c>
      <c s="86" t="str">
        <f>IF('S.D.PASTE SHEET'!D1141="","",'S.D.PASTE SHEET'!D1141)</f>
        <v/>
      </c>
      <c s="86" t="str">
        <f>IF('S.D.PASTE SHEET'!E1141="","",'S.D.PASTE SHEET'!E1141)</f>
        <v/>
      </c>
      <c s="86" t="str">
        <f>IF('S.D.PASTE SHEET'!F1141="","",'S.D.PASTE SHEET'!F1141)</f>
        <v/>
      </c>
      <c s="86" t="str">
        <f>IF('S.D.PASTE SHEET'!G1141="","",'S.D.PASTE SHEET'!G1141)</f>
        <v/>
      </c>
      <c s="86" t="str">
        <f>IF('S.D.PASTE SHEET'!H1141="","",'S.D.PASTE SHEET'!H1141)</f>
        <v/>
      </c>
      <c s="86" t="str">
        <f>IF('S.D.PASTE SHEET'!I1141="","",'S.D.PASTE SHEET'!I1141)</f>
        <v/>
      </c>
      <c s="86" t="str">
        <f>IF('S.D.PASTE SHEET'!J1141="","",'S.D.PASTE SHEET'!J1141)</f>
        <v/>
      </c>
      <c s="86" t="str">
        <f>IF('S.D.PASTE SHEET'!K1141="","",'S.D.PASTE SHEET'!K1141)</f>
        <v/>
      </c>
      <c s="86" t="str">
        <f>IF('S.D.PASTE SHEET'!L1141="","",'S.D.PASTE SHEET'!L1141)</f>
        <v/>
      </c>
      <c s="86" t="str">
        <f>IF('S.D.PASTE SHEET'!M1141="","",'S.D.PASTE SHEET'!M1141)</f>
        <v/>
      </c>
      <c s="86" t="str">
        <f>IF('S.D.PASTE SHEET'!N1141="","",'S.D.PASTE SHEET'!N1141)</f>
        <v/>
      </c>
      <c s="86" t="str">
        <f>IF('S.D.PASTE SHEET'!O1141="","",'S.D.PASTE SHEET'!O1141)</f>
        <v/>
      </c>
      <c s="86" t="str">
        <f>IF('S.D.PASTE SHEET'!P1141="","",'S.D.PASTE SHEET'!P1141)</f>
        <v/>
      </c>
      <c s="86" t="str">
        <f>IF('S.D.PASTE SHEET'!Q1141="","",'S.D.PASTE SHEET'!Q1141)</f>
        <v/>
      </c>
      <c s="86" t="str">
        <f>IF('S.D.PASTE SHEET'!R1141="","",'S.D.PASTE SHEET'!R1141)</f>
        <v/>
      </c>
      <c s="86" t="str">
        <f>IF('S.D.PASTE SHEET'!S1141="","",'S.D.PASTE SHEET'!S1141)</f>
        <v/>
      </c>
      <c s="86" t="str">
        <f>IF('S.D.PASTE SHEET'!T1141="","",'S.D.PASTE SHEET'!T1141)</f>
        <v/>
      </c>
      <c s="86" t="str">
        <f>IF('S.D.PASTE SHEET'!U1141="","",'S.D.PASTE SHEET'!U1141)</f>
        <v/>
      </c>
      <c s="86" t="str">
        <f>IF('S.D.PASTE SHEET'!V1141="","",'S.D.PASTE SHEET'!V1141)</f>
        <v/>
      </c>
      <c s="86" t="str">
        <f>IF('S.D.PASTE SHEET'!W1141="","",'S.D.PASTE SHEET'!W1141)</f>
        <v/>
      </c>
      <c s="86" t="str">
        <f>IF('S.D.PASTE SHEET'!X1141="","",'S.D.PASTE SHEET'!X1141)</f>
        <v/>
      </c>
      <c s="86" t="str">
        <f>IF('S.D.PASTE SHEET'!Y1141="","",'S.D.PASTE SHEET'!Y1141)</f>
        <v/>
      </c>
      <c s="86" t="str">
        <f>IF('S.D.PASTE SHEET'!Z1141="","",'S.D.PASTE SHEET'!Z1141)</f>
        <v/>
      </c>
      <c s="86" t="str">
        <f>IF('S.D.PASTE SHEET'!AA1141="","",'S.D.PASTE SHEET'!AA1141)</f>
        <v/>
      </c>
      <c s="86" t="str">
        <f>IF('S.D.PASTE SHEET'!AB1141="","",'S.D.PASTE SHEET'!AB1141)</f>
        <v/>
      </c>
      <c s="86" t="str">
        <f>IF('S.D.PASTE SHEET'!AC1141="","",'S.D.PASTE SHEET'!AC1141)</f>
        <v/>
      </c>
      <c s="86" t="str">
        <f>IF('S.D.PASTE SHEET'!AD1141="","",'S.D.PASTE SHEET'!AD1141)</f>
        <v/>
      </c>
      <c s="87"/>
      <c s="88" t="str">
        <f>IF(AK1141="","",IF(AK1141&gt;0,COUNT($AG$2:AG1141),""))</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41" s="88" t="str">
        <f>IF(BC1141="","",IF(BC1141&gt;0,COUNT($AY$2:AY1141),""))</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42" spans="1:66" ht="15.75" customHeight="1">
      <c r="A1142" s="86" t="str">
        <f>IF('S.D.PASTE SHEET'!A1142="","",'S.D.PASTE SHEET'!A1142)</f>
        <v/>
      </c>
      <c s="86" t="str">
        <f>IF('S.D.PASTE SHEET'!B1142="","",'S.D.PASTE SHEET'!B1142)</f>
        <v/>
      </c>
      <c s="86" t="str">
        <f>IF('S.D.PASTE SHEET'!C1142="","",'S.D.PASTE SHEET'!C1142)</f>
        <v/>
      </c>
      <c s="86" t="str">
        <f>IF('S.D.PASTE SHEET'!D1142="","",'S.D.PASTE SHEET'!D1142)</f>
        <v/>
      </c>
      <c s="86" t="str">
        <f>IF('S.D.PASTE SHEET'!E1142="","",'S.D.PASTE SHEET'!E1142)</f>
        <v/>
      </c>
      <c s="86" t="str">
        <f>IF('S.D.PASTE SHEET'!F1142="","",'S.D.PASTE SHEET'!F1142)</f>
        <v/>
      </c>
      <c s="86" t="str">
        <f>IF('S.D.PASTE SHEET'!G1142="","",'S.D.PASTE SHEET'!G1142)</f>
        <v/>
      </c>
      <c s="86" t="str">
        <f>IF('S.D.PASTE SHEET'!H1142="","",'S.D.PASTE SHEET'!H1142)</f>
        <v/>
      </c>
      <c s="86" t="str">
        <f>IF('S.D.PASTE SHEET'!I1142="","",'S.D.PASTE SHEET'!I1142)</f>
        <v/>
      </c>
      <c s="86" t="str">
        <f>IF('S.D.PASTE SHEET'!J1142="","",'S.D.PASTE SHEET'!J1142)</f>
        <v/>
      </c>
      <c s="86" t="str">
        <f>IF('S.D.PASTE SHEET'!K1142="","",'S.D.PASTE SHEET'!K1142)</f>
        <v/>
      </c>
      <c s="86" t="str">
        <f>IF('S.D.PASTE SHEET'!L1142="","",'S.D.PASTE SHEET'!L1142)</f>
        <v/>
      </c>
      <c s="86" t="str">
        <f>IF('S.D.PASTE SHEET'!M1142="","",'S.D.PASTE SHEET'!M1142)</f>
        <v/>
      </c>
      <c s="86" t="str">
        <f>IF('S.D.PASTE SHEET'!N1142="","",'S.D.PASTE SHEET'!N1142)</f>
        <v/>
      </c>
      <c s="86" t="str">
        <f>IF('S.D.PASTE SHEET'!O1142="","",'S.D.PASTE SHEET'!O1142)</f>
        <v/>
      </c>
      <c s="86" t="str">
        <f>IF('S.D.PASTE SHEET'!P1142="","",'S.D.PASTE SHEET'!P1142)</f>
        <v/>
      </c>
      <c s="86" t="str">
        <f>IF('S.D.PASTE SHEET'!Q1142="","",'S.D.PASTE SHEET'!Q1142)</f>
        <v/>
      </c>
      <c s="86" t="str">
        <f>IF('S.D.PASTE SHEET'!R1142="","",'S.D.PASTE SHEET'!R1142)</f>
        <v/>
      </c>
      <c s="86" t="str">
        <f>IF('S.D.PASTE SHEET'!S1142="","",'S.D.PASTE SHEET'!S1142)</f>
        <v/>
      </c>
      <c s="86" t="str">
        <f>IF('S.D.PASTE SHEET'!T1142="","",'S.D.PASTE SHEET'!T1142)</f>
        <v/>
      </c>
      <c s="86" t="str">
        <f>IF('S.D.PASTE SHEET'!U1142="","",'S.D.PASTE SHEET'!U1142)</f>
        <v/>
      </c>
      <c s="86" t="str">
        <f>IF('S.D.PASTE SHEET'!V1142="","",'S.D.PASTE SHEET'!V1142)</f>
        <v/>
      </c>
      <c s="86" t="str">
        <f>IF('S.D.PASTE SHEET'!W1142="","",'S.D.PASTE SHEET'!W1142)</f>
        <v/>
      </c>
      <c s="86" t="str">
        <f>IF('S.D.PASTE SHEET'!X1142="","",'S.D.PASTE SHEET'!X1142)</f>
        <v/>
      </c>
      <c s="86" t="str">
        <f>IF('S.D.PASTE SHEET'!Y1142="","",'S.D.PASTE SHEET'!Y1142)</f>
        <v/>
      </c>
      <c s="86" t="str">
        <f>IF('S.D.PASTE SHEET'!Z1142="","",'S.D.PASTE SHEET'!Z1142)</f>
        <v/>
      </c>
      <c s="86" t="str">
        <f>IF('S.D.PASTE SHEET'!AA1142="","",'S.D.PASTE SHEET'!AA1142)</f>
        <v/>
      </c>
      <c s="86" t="str">
        <f>IF('S.D.PASTE SHEET'!AB1142="","",'S.D.PASTE SHEET'!AB1142)</f>
        <v/>
      </c>
      <c s="86" t="str">
        <f>IF('S.D.PASTE SHEET'!AC1142="","",'S.D.PASTE SHEET'!AC1142)</f>
        <v/>
      </c>
      <c s="86" t="str">
        <f>IF('S.D.PASTE SHEET'!AD1142="","",'S.D.PASTE SHEET'!AD1142)</f>
        <v/>
      </c>
      <c s="87"/>
      <c s="88" t="str">
        <f>IF(AK1142="","",IF(AK1142&gt;0,COUNT($AG$2:AG1142),""))</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42" s="88" t="str">
        <f>IF(BC1142="","",IF(BC1142&gt;0,COUNT($AY$2:AY1142),""))</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43" spans="1:66" ht="15.75" customHeight="1">
      <c r="A1143" s="86" t="str">
        <f>IF('S.D.PASTE SHEET'!A1143="","",'S.D.PASTE SHEET'!A1143)</f>
        <v/>
      </c>
      <c s="86" t="str">
        <f>IF('S.D.PASTE SHEET'!B1143="","",'S.D.PASTE SHEET'!B1143)</f>
        <v/>
      </c>
      <c s="86" t="str">
        <f>IF('S.D.PASTE SHEET'!C1143="","",'S.D.PASTE SHEET'!C1143)</f>
        <v/>
      </c>
      <c s="86" t="str">
        <f>IF('S.D.PASTE SHEET'!D1143="","",'S.D.PASTE SHEET'!D1143)</f>
        <v/>
      </c>
      <c s="86" t="str">
        <f>IF('S.D.PASTE SHEET'!E1143="","",'S.D.PASTE SHEET'!E1143)</f>
        <v/>
      </c>
      <c s="86" t="str">
        <f>IF('S.D.PASTE SHEET'!F1143="","",'S.D.PASTE SHEET'!F1143)</f>
        <v/>
      </c>
      <c s="86" t="str">
        <f>IF('S.D.PASTE SHEET'!G1143="","",'S.D.PASTE SHEET'!G1143)</f>
        <v/>
      </c>
      <c s="86" t="str">
        <f>IF('S.D.PASTE SHEET'!H1143="","",'S.D.PASTE SHEET'!H1143)</f>
        <v/>
      </c>
      <c s="86" t="str">
        <f>IF('S.D.PASTE SHEET'!I1143="","",'S.D.PASTE SHEET'!I1143)</f>
        <v/>
      </c>
      <c s="86" t="str">
        <f>IF('S.D.PASTE SHEET'!J1143="","",'S.D.PASTE SHEET'!J1143)</f>
        <v/>
      </c>
      <c s="86" t="str">
        <f>IF('S.D.PASTE SHEET'!K1143="","",'S.D.PASTE SHEET'!K1143)</f>
        <v/>
      </c>
      <c s="86" t="str">
        <f>IF('S.D.PASTE SHEET'!L1143="","",'S.D.PASTE SHEET'!L1143)</f>
        <v/>
      </c>
      <c s="86" t="str">
        <f>IF('S.D.PASTE SHEET'!M1143="","",'S.D.PASTE SHEET'!M1143)</f>
        <v/>
      </c>
      <c s="86" t="str">
        <f>IF('S.D.PASTE SHEET'!N1143="","",'S.D.PASTE SHEET'!N1143)</f>
        <v/>
      </c>
      <c s="86" t="str">
        <f>IF('S.D.PASTE SHEET'!O1143="","",'S.D.PASTE SHEET'!O1143)</f>
        <v/>
      </c>
      <c s="86" t="str">
        <f>IF('S.D.PASTE SHEET'!P1143="","",'S.D.PASTE SHEET'!P1143)</f>
        <v/>
      </c>
      <c s="86" t="str">
        <f>IF('S.D.PASTE SHEET'!Q1143="","",'S.D.PASTE SHEET'!Q1143)</f>
        <v/>
      </c>
      <c s="86" t="str">
        <f>IF('S.D.PASTE SHEET'!R1143="","",'S.D.PASTE SHEET'!R1143)</f>
        <v/>
      </c>
      <c s="86" t="str">
        <f>IF('S.D.PASTE SHEET'!S1143="","",'S.D.PASTE SHEET'!S1143)</f>
        <v/>
      </c>
      <c s="86" t="str">
        <f>IF('S.D.PASTE SHEET'!T1143="","",'S.D.PASTE SHEET'!T1143)</f>
        <v/>
      </c>
      <c s="86" t="str">
        <f>IF('S.D.PASTE SHEET'!U1143="","",'S.D.PASTE SHEET'!U1143)</f>
        <v/>
      </c>
      <c s="86" t="str">
        <f>IF('S.D.PASTE SHEET'!V1143="","",'S.D.PASTE SHEET'!V1143)</f>
        <v/>
      </c>
      <c s="86" t="str">
        <f>IF('S.D.PASTE SHEET'!W1143="","",'S.D.PASTE SHEET'!W1143)</f>
        <v/>
      </c>
      <c s="86" t="str">
        <f>IF('S.D.PASTE SHEET'!X1143="","",'S.D.PASTE SHEET'!X1143)</f>
        <v/>
      </c>
      <c s="86" t="str">
        <f>IF('S.D.PASTE SHEET'!Y1143="","",'S.D.PASTE SHEET'!Y1143)</f>
        <v/>
      </c>
      <c s="86" t="str">
        <f>IF('S.D.PASTE SHEET'!Z1143="","",'S.D.PASTE SHEET'!Z1143)</f>
        <v/>
      </c>
      <c s="86" t="str">
        <f>IF('S.D.PASTE SHEET'!AA1143="","",'S.D.PASTE SHEET'!AA1143)</f>
        <v/>
      </c>
      <c s="86" t="str">
        <f>IF('S.D.PASTE SHEET'!AB1143="","",'S.D.PASTE SHEET'!AB1143)</f>
        <v/>
      </c>
      <c s="86" t="str">
        <f>IF('S.D.PASTE SHEET'!AC1143="","",'S.D.PASTE SHEET'!AC1143)</f>
        <v/>
      </c>
      <c s="86" t="str">
        <f>IF('S.D.PASTE SHEET'!AD1143="","",'S.D.PASTE SHEET'!AD1143)</f>
        <v/>
      </c>
      <c s="87"/>
      <c s="88" t="str">
        <f>IF(AK1143="","",IF(AK1143&gt;0,COUNT($AG$2:AG1143),""))</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43" s="88" t="str">
        <f>IF(BC1143="","",IF(BC1143&gt;0,COUNT($AY$2:AY1143),""))</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44" spans="1:66" ht="15.75" customHeight="1">
      <c r="A1144" s="86" t="str">
        <f>IF('S.D.PASTE SHEET'!A1144="","",'S.D.PASTE SHEET'!A1144)</f>
        <v/>
      </c>
      <c s="86" t="str">
        <f>IF('S.D.PASTE SHEET'!B1144="","",'S.D.PASTE SHEET'!B1144)</f>
        <v/>
      </c>
      <c s="86" t="str">
        <f>IF('S.D.PASTE SHEET'!C1144="","",'S.D.PASTE SHEET'!C1144)</f>
        <v/>
      </c>
      <c s="86" t="str">
        <f>IF('S.D.PASTE SHEET'!D1144="","",'S.D.PASTE SHEET'!D1144)</f>
        <v/>
      </c>
      <c s="86" t="str">
        <f>IF('S.D.PASTE SHEET'!E1144="","",'S.D.PASTE SHEET'!E1144)</f>
        <v/>
      </c>
      <c s="86" t="str">
        <f>IF('S.D.PASTE SHEET'!F1144="","",'S.D.PASTE SHEET'!F1144)</f>
        <v/>
      </c>
      <c s="86" t="str">
        <f>IF('S.D.PASTE SHEET'!G1144="","",'S.D.PASTE SHEET'!G1144)</f>
        <v/>
      </c>
      <c s="86" t="str">
        <f>IF('S.D.PASTE SHEET'!H1144="","",'S.D.PASTE SHEET'!H1144)</f>
        <v/>
      </c>
      <c s="86" t="str">
        <f>IF('S.D.PASTE SHEET'!I1144="","",'S.D.PASTE SHEET'!I1144)</f>
        <v/>
      </c>
      <c s="86" t="str">
        <f>IF('S.D.PASTE SHEET'!J1144="","",'S.D.PASTE SHEET'!J1144)</f>
        <v/>
      </c>
      <c s="86" t="str">
        <f>IF('S.D.PASTE SHEET'!K1144="","",'S.D.PASTE SHEET'!K1144)</f>
        <v/>
      </c>
      <c s="86" t="str">
        <f>IF('S.D.PASTE SHEET'!L1144="","",'S.D.PASTE SHEET'!L1144)</f>
        <v/>
      </c>
      <c s="86" t="str">
        <f>IF('S.D.PASTE SHEET'!M1144="","",'S.D.PASTE SHEET'!M1144)</f>
        <v/>
      </c>
      <c s="86" t="str">
        <f>IF('S.D.PASTE SHEET'!N1144="","",'S.D.PASTE SHEET'!N1144)</f>
        <v/>
      </c>
      <c s="86" t="str">
        <f>IF('S.D.PASTE SHEET'!O1144="","",'S.D.PASTE SHEET'!O1144)</f>
        <v/>
      </c>
      <c s="86" t="str">
        <f>IF('S.D.PASTE SHEET'!P1144="","",'S.D.PASTE SHEET'!P1144)</f>
        <v/>
      </c>
      <c s="86" t="str">
        <f>IF('S.D.PASTE SHEET'!Q1144="","",'S.D.PASTE SHEET'!Q1144)</f>
        <v/>
      </c>
      <c s="86" t="str">
        <f>IF('S.D.PASTE SHEET'!R1144="","",'S.D.PASTE SHEET'!R1144)</f>
        <v/>
      </c>
      <c s="86" t="str">
        <f>IF('S.D.PASTE SHEET'!S1144="","",'S.D.PASTE SHEET'!S1144)</f>
        <v/>
      </c>
      <c s="86" t="str">
        <f>IF('S.D.PASTE SHEET'!T1144="","",'S.D.PASTE SHEET'!T1144)</f>
        <v/>
      </c>
      <c s="86" t="str">
        <f>IF('S.D.PASTE SHEET'!U1144="","",'S.D.PASTE SHEET'!U1144)</f>
        <v/>
      </c>
      <c s="86" t="str">
        <f>IF('S.D.PASTE SHEET'!V1144="","",'S.D.PASTE SHEET'!V1144)</f>
        <v/>
      </c>
      <c s="86" t="str">
        <f>IF('S.D.PASTE SHEET'!W1144="","",'S.D.PASTE SHEET'!W1144)</f>
        <v/>
      </c>
      <c s="86" t="str">
        <f>IF('S.D.PASTE SHEET'!X1144="","",'S.D.PASTE SHEET'!X1144)</f>
        <v/>
      </c>
      <c s="86" t="str">
        <f>IF('S.D.PASTE SHEET'!Y1144="","",'S.D.PASTE SHEET'!Y1144)</f>
        <v/>
      </c>
      <c s="86" t="str">
        <f>IF('S.D.PASTE SHEET'!Z1144="","",'S.D.PASTE SHEET'!Z1144)</f>
        <v/>
      </c>
      <c s="86" t="str">
        <f>IF('S.D.PASTE SHEET'!AA1144="","",'S.D.PASTE SHEET'!AA1144)</f>
        <v/>
      </c>
      <c s="86" t="str">
        <f>IF('S.D.PASTE SHEET'!AB1144="","",'S.D.PASTE SHEET'!AB1144)</f>
        <v/>
      </c>
      <c s="86" t="str">
        <f>IF('S.D.PASTE SHEET'!AC1144="","",'S.D.PASTE SHEET'!AC1144)</f>
        <v/>
      </c>
      <c s="86" t="str">
        <f>IF('S.D.PASTE SHEET'!AD1144="","",'S.D.PASTE SHEET'!AD1144)</f>
        <v/>
      </c>
      <c s="87"/>
      <c s="88" t="str">
        <f>IF(AK1144="","",IF(AK1144&gt;0,COUNT($AG$2:AG1144),""))</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44" s="88" t="str">
        <f>IF(BC1144="","",IF(BC1144&gt;0,COUNT($AY$2:AY1144),""))</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45" spans="1:66" ht="15.75" customHeight="1">
      <c r="A1145" s="86" t="str">
        <f>IF('S.D.PASTE SHEET'!A1145="","",'S.D.PASTE SHEET'!A1145)</f>
        <v/>
      </c>
      <c s="86" t="str">
        <f>IF('S.D.PASTE SHEET'!B1145="","",'S.D.PASTE SHEET'!B1145)</f>
        <v/>
      </c>
      <c s="86" t="str">
        <f>IF('S.D.PASTE SHEET'!C1145="","",'S.D.PASTE SHEET'!C1145)</f>
        <v/>
      </c>
      <c s="86" t="str">
        <f>IF('S.D.PASTE SHEET'!D1145="","",'S.D.PASTE SHEET'!D1145)</f>
        <v/>
      </c>
      <c s="86" t="str">
        <f>IF('S.D.PASTE SHEET'!E1145="","",'S.D.PASTE SHEET'!E1145)</f>
        <v/>
      </c>
      <c s="86" t="str">
        <f>IF('S.D.PASTE SHEET'!F1145="","",'S.D.PASTE SHEET'!F1145)</f>
        <v/>
      </c>
      <c s="86" t="str">
        <f>IF('S.D.PASTE SHEET'!G1145="","",'S.D.PASTE SHEET'!G1145)</f>
        <v/>
      </c>
      <c s="86" t="str">
        <f>IF('S.D.PASTE SHEET'!H1145="","",'S.D.PASTE SHEET'!H1145)</f>
        <v/>
      </c>
      <c s="86" t="str">
        <f>IF('S.D.PASTE SHEET'!I1145="","",'S.D.PASTE SHEET'!I1145)</f>
        <v/>
      </c>
      <c s="86" t="str">
        <f>IF('S.D.PASTE SHEET'!J1145="","",'S.D.PASTE SHEET'!J1145)</f>
        <v/>
      </c>
      <c s="86" t="str">
        <f>IF('S.D.PASTE SHEET'!K1145="","",'S.D.PASTE SHEET'!K1145)</f>
        <v/>
      </c>
      <c s="86" t="str">
        <f>IF('S.D.PASTE SHEET'!L1145="","",'S.D.PASTE SHEET'!L1145)</f>
        <v/>
      </c>
      <c s="86" t="str">
        <f>IF('S.D.PASTE SHEET'!M1145="","",'S.D.PASTE SHEET'!M1145)</f>
        <v/>
      </c>
      <c s="86" t="str">
        <f>IF('S.D.PASTE SHEET'!N1145="","",'S.D.PASTE SHEET'!N1145)</f>
        <v/>
      </c>
      <c s="86" t="str">
        <f>IF('S.D.PASTE SHEET'!O1145="","",'S.D.PASTE SHEET'!O1145)</f>
        <v/>
      </c>
      <c s="86" t="str">
        <f>IF('S.D.PASTE SHEET'!P1145="","",'S.D.PASTE SHEET'!P1145)</f>
        <v/>
      </c>
      <c s="86" t="str">
        <f>IF('S.D.PASTE SHEET'!Q1145="","",'S.D.PASTE SHEET'!Q1145)</f>
        <v/>
      </c>
      <c s="86" t="str">
        <f>IF('S.D.PASTE SHEET'!R1145="","",'S.D.PASTE SHEET'!R1145)</f>
        <v/>
      </c>
      <c s="86" t="str">
        <f>IF('S.D.PASTE SHEET'!S1145="","",'S.D.PASTE SHEET'!S1145)</f>
        <v/>
      </c>
      <c s="86" t="str">
        <f>IF('S.D.PASTE SHEET'!T1145="","",'S.D.PASTE SHEET'!T1145)</f>
        <v/>
      </c>
      <c s="86" t="str">
        <f>IF('S.D.PASTE SHEET'!U1145="","",'S.D.PASTE SHEET'!U1145)</f>
        <v/>
      </c>
      <c s="86" t="str">
        <f>IF('S.D.PASTE SHEET'!V1145="","",'S.D.PASTE SHEET'!V1145)</f>
        <v/>
      </c>
      <c s="86" t="str">
        <f>IF('S.D.PASTE SHEET'!W1145="","",'S.D.PASTE SHEET'!W1145)</f>
        <v/>
      </c>
      <c s="86" t="str">
        <f>IF('S.D.PASTE SHEET'!X1145="","",'S.D.PASTE SHEET'!X1145)</f>
        <v/>
      </c>
      <c s="86" t="str">
        <f>IF('S.D.PASTE SHEET'!Y1145="","",'S.D.PASTE SHEET'!Y1145)</f>
        <v/>
      </c>
      <c s="86" t="str">
        <f>IF('S.D.PASTE SHEET'!Z1145="","",'S.D.PASTE SHEET'!Z1145)</f>
        <v/>
      </c>
      <c s="86" t="str">
        <f>IF('S.D.PASTE SHEET'!AA1145="","",'S.D.PASTE SHEET'!AA1145)</f>
        <v/>
      </c>
      <c s="86" t="str">
        <f>IF('S.D.PASTE SHEET'!AB1145="","",'S.D.PASTE SHEET'!AB1145)</f>
        <v/>
      </c>
      <c s="86" t="str">
        <f>IF('S.D.PASTE SHEET'!AC1145="","",'S.D.PASTE SHEET'!AC1145)</f>
        <v/>
      </c>
      <c s="86" t="str">
        <f>IF('S.D.PASTE SHEET'!AD1145="","",'S.D.PASTE SHEET'!AD1145)</f>
        <v/>
      </c>
      <c s="87"/>
      <c s="88" t="str">
        <f>IF(AK1145="","",IF(AK1145&gt;0,COUNT($AG$2:AG1145),""))</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45" s="88" t="str">
        <f>IF(BC1145="","",IF(BC1145&gt;0,COUNT($AY$2:AY1145),""))</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46" spans="1:66" ht="15.75" customHeight="1">
      <c r="A1146" s="86" t="str">
        <f>IF('S.D.PASTE SHEET'!A1146="","",'S.D.PASTE SHEET'!A1146)</f>
        <v/>
      </c>
      <c s="86" t="str">
        <f>IF('S.D.PASTE SHEET'!B1146="","",'S.D.PASTE SHEET'!B1146)</f>
        <v/>
      </c>
      <c s="86" t="str">
        <f>IF('S.D.PASTE SHEET'!C1146="","",'S.D.PASTE SHEET'!C1146)</f>
        <v/>
      </c>
      <c s="86" t="str">
        <f>IF('S.D.PASTE SHEET'!D1146="","",'S.D.PASTE SHEET'!D1146)</f>
        <v/>
      </c>
      <c s="86" t="str">
        <f>IF('S.D.PASTE SHEET'!E1146="","",'S.D.PASTE SHEET'!E1146)</f>
        <v/>
      </c>
      <c s="86" t="str">
        <f>IF('S.D.PASTE SHEET'!F1146="","",'S.D.PASTE SHEET'!F1146)</f>
        <v/>
      </c>
      <c s="86" t="str">
        <f>IF('S.D.PASTE SHEET'!G1146="","",'S.D.PASTE SHEET'!G1146)</f>
        <v/>
      </c>
      <c s="86" t="str">
        <f>IF('S.D.PASTE SHEET'!H1146="","",'S.D.PASTE SHEET'!H1146)</f>
        <v/>
      </c>
      <c s="86" t="str">
        <f>IF('S.D.PASTE SHEET'!I1146="","",'S.D.PASTE SHEET'!I1146)</f>
        <v/>
      </c>
      <c s="86" t="str">
        <f>IF('S.D.PASTE SHEET'!J1146="","",'S.D.PASTE SHEET'!J1146)</f>
        <v/>
      </c>
      <c s="86" t="str">
        <f>IF('S.D.PASTE SHEET'!K1146="","",'S.D.PASTE SHEET'!K1146)</f>
        <v/>
      </c>
      <c s="86" t="str">
        <f>IF('S.D.PASTE SHEET'!L1146="","",'S.D.PASTE SHEET'!L1146)</f>
        <v/>
      </c>
      <c s="86" t="str">
        <f>IF('S.D.PASTE SHEET'!M1146="","",'S.D.PASTE SHEET'!M1146)</f>
        <v/>
      </c>
      <c s="86" t="str">
        <f>IF('S.D.PASTE SHEET'!N1146="","",'S.D.PASTE SHEET'!N1146)</f>
        <v/>
      </c>
      <c s="86" t="str">
        <f>IF('S.D.PASTE SHEET'!O1146="","",'S.D.PASTE SHEET'!O1146)</f>
        <v/>
      </c>
      <c s="86" t="str">
        <f>IF('S.D.PASTE SHEET'!P1146="","",'S.D.PASTE SHEET'!P1146)</f>
        <v/>
      </c>
      <c s="86" t="str">
        <f>IF('S.D.PASTE SHEET'!Q1146="","",'S.D.PASTE SHEET'!Q1146)</f>
        <v/>
      </c>
      <c s="86" t="str">
        <f>IF('S.D.PASTE SHEET'!R1146="","",'S.D.PASTE SHEET'!R1146)</f>
        <v/>
      </c>
      <c s="86" t="str">
        <f>IF('S.D.PASTE SHEET'!S1146="","",'S.D.PASTE SHEET'!S1146)</f>
        <v/>
      </c>
      <c s="86" t="str">
        <f>IF('S.D.PASTE SHEET'!T1146="","",'S.D.PASTE SHEET'!T1146)</f>
        <v/>
      </c>
      <c s="86" t="str">
        <f>IF('S.D.PASTE SHEET'!U1146="","",'S.D.PASTE SHEET'!U1146)</f>
        <v/>
      </c>
      <c s="86" t="str">
        <f>IF('S.D.PASTE SHEET'!V1146="","",'S.D.PASTE SHEET'!V1146)</f>
        <v/>
      </c>
      <c s="86" t="str">
        <f>IF('S.D.PASTE SHEET'!W1146="","",'S.D.PASTE SHEET'!W1146)</f>
        <v/>
      </c>
      <c s="86" t="str">
        <f>IF('S.D.PASTE SHEET'!X1146="","",'S.D.PASTE SHEET'!X1146)</f>
        <v/>
      </c>
      <c s="86" t="str">
        <f>IF('S.D.PASTE SHEET'!Y1146="","",'S.D.PASTE SHEET'!Y1146)</f>
        <v/>
      </c>
      <c s="86" t="str">
        <f>IF('S.D.PASTE SHEET'!Z1146="","",'S.D.PASTE SHEET'!Z1146)</f>
        <v/>
      </c>
      <c s="86" t="str">
        <f>IF('S.D.PASTE SHEET'!AA1146="","",'S.D.PASTE SHEET'!AA1146)</f>
        <v/>
      </c>
      <c s="86" t="str">
        <f>IF('S.D.PASTE SHEET'!AB1146="","",'S.D.PASTE SHEET'!AB1146)</f>
        <v/>
      </c>
      <c s="86" t="str">
        <f>IF('S.D.PASTE SHEET'!AC1146="","",'S.D.PASTE SHEET'!AC1146)</f>
        <v/>
      </c>
      <c s="86" t="str">
        <f>IF('S.D.PASTE SHEET'!AD1146="","",'S.D.PASTE SHEET'!AD1146)</f>
        <v/>
      </c>
      <c s="87"/>
      <c s="88" t="str">
        <f>IF(AK1146="","",IF(AK1146&gt;0,COUNT($AG$2:AG1146),""))</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46" s="88" t="str">
        <f>IF(BC1146="","",IF(BC1146&gt;0,COUNT($AY$2:AY1146),""))</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47" spans="1:66" ht="15.75" customHeight="1">
      <c r="A1147" s="86" t="str">
        <f>IF('S.D.PASTE SHEET'!A1147="","",'S.D.PASTE SHEET'!A1147)</f>
        <v/>
      </c>
      <c s="86" t="str">
        <f>IF('S.D.PASTE SHEET'!B1147="","",'S.D.PASTE SHEET'!B1147)</f>
        <v/>
      </c>
      <c s="86" t="str">
        <f>IF('S.D.PASTE SHEET'!C1147="","",'S.D.PASTE SHEET'!C1147)</f>
        <v/>
      </c>
      <c s="86" t="str">
        <f>IF('S.D.PASTE SHEET'!D1147="","",'S.D.PASTE SHEET'!D1147)</f>
        <v/>
      </c>
      <c s="86" t="str">
        <f>IF('S.D.PASTE SHEET'!E1147="","",'S.D.PASTE SHEET'!E1147)</f>
        <v/>
      </c>
      <c s="86" t="str">
        <f>IF('S.D.PASTE SHEET'!F1147="","",'S.D.PASTE SHEET'!F1147)</f>
        <v/>
      </c>
      <c s="86" t="str">
        <f>IF('S.D.PASTE SHEET'!G1147="","",'S.D.PASTE SHEET'!G1147)</f>
        <v/>
      </c>
      <c s="86" t="str">
        <f>IF('S.D.PASTE SHEET'!H1147="","",'S.D.PASTE SHEET'!H1147)</f>
        <v/>
      </c>
      <c s="86" t="str">
        <f>IF('S.D.PASTE SHEET'!I1147="","",'S.D.PASTE SHEET'!I1147)</f>
        <v/>
      </c>
      <c s="86" t="str">
        <f>IF('S.D.PASTE SHEET'!J1147="","",'S.D.PASTE SHEET'!J1147)</f>
        <v/>
      </c>
      <c s="86" t="str">
        <f>IF('S.D.PASTE SHEET'!K1147="","",'S.D.PASTE SHEET'!K1147)</f>
        <v/>
      </c>
      <c s="86" t="str">
        <f>IF('S.D.PASTE SHEET'!L1147="","",'S.D.PASTE SHEET'!L1147)</f>
        <v/>
      </c>
      <c s="86" t="str">
        <f>IF('S.D.PASTE SHEET'!M1147="","",'S.D.PASTE SHEET'!M1147)</f>
        <v/>
      </c>
      <c s="86" t="str">
        <f>IF('S.D.PASTE SHEET'!N1147="","",'S.D.PASTE SHEET'!N1147)</f>
        <v/>
      </c>
      <c s="86" t="str">
        <f>IF('S.D.PASTE SHEET'!O1147="","",'S.D.PASTE SHEET'!O1147)</f>
        <v/>
      </c>
      <c s="86" t="str">
        <f>IF('S.D.PASTE SHEET'!P1147="","",'S.D.PASTE SHEET'!P1147)</f>
        <v/>
      </c>
      <c s="86" t="str">
        <f>IF('S.D.PASTE SHEET'!Q1147="","",'S.D.PASTE SHEET'!Q1147)</f>
        <v/>
      </c>
      <c s="86" t="str">
        <f>IF('S.D.PASTE SHEET'!R1147="","",'S.D.PASTE SHEET'!R1147)</f>
        <v/>
      </c>
      <c s="86" t="str">
        <f>IF('S.D.PASTE SHEET'!S1147="","",'S.D.PASTE SHEET'!S1147)</f>
        <v/>
      </c>
      <c s="86" t="str">
        <f>IF('S.D.PASTE SHEET'!T1147="","",'S.D.PASTE SHEET'!T1147)</f>
        <v/>
      </c>
      <c s="86" t="str">
        <f>IF('S.D.PASTE SHEET'!U1147="","",'S.D.PASTE SHEET'!U1147)</f>
        <v/>
      </c>
      <c s="86" t="str">
        <f>IF('S.D.PASTE SHEET'!V1147="","",'S.D.PASTE SHEET'!V1147)</f>
        <v/>
      </c>
      <c s="86" t="str">
        <f>IF('S.D.PASTE SHEET'!W1147="","",'S.D.PASTE SHEET'!W1147)</f>
        <v/>
      </c>
      <c s="86" t="str">
        <f>IF('S.D.PASTE SHEET'!X1147="","",'S.D.PASTE SHEET'!X1147)</f>
        <v/>
      </c>
      <c s="86" t="str">
        <f>IF('S.D.PASTE SHEET'!Y1147="","",'S.D.PASTE SHEET'!Y1147)</f>
        <v/>
      </c>
      <c s="86" t="str">
        <f>IF('S.D.PASTE SHEET'!Z1147="","",'S.D.PASTE SHEET'!Z1147)</f>
        <v/>
      </c>
      <c s="86" t="str">
        <f>IF('S.D.PASTE SHEET'!AA1147="","",'S.D.PASTE SHEET'!AA1147)</f>
        <v/>
      </c>
      <c s="86" t="str">
        <f>IF('S.D.PASTE SHEET'!AB1147="","",'S.D.PASTE SHEET'!AB1147)</f>
        <v/>
      </c>
      <c s="86" t="str">
        <f>IF('S.D.PASTE SHEET'!AC1147="","",'S.D.PASTE SHEET'!AC1147)</f>
        <v/>
      </c>
      <c s="86" t="str">
        <f>IF('S.D.PASTE SHEET'!AD1147="","",'S.D.PASTE SHEET'!AD1147)</f>
        <v/>
      </c>
      <c s="87"/>
      <c s="88" t="str">
        <f>IF(AK1147="","",IF(AK1147&gt;0,COUNT($AG$2:AG1147),""))</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47" s="88" t="str">
        <f>IF(BC1147="","",IF(BC1147&gt;0,COUNT($AY$2:AY1147),""))</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48" spans="1:66" ht="15.75" customHeight="1">
      <c r="A1148" s="86" t="str">
        <f>IF('S.D.PASTE SHEET'!A1148="","",'S.D.PASTE SHEET'!A1148)</f>
        <v/>
      </c>
      <c s="86" t="str">
        <f>IF('S.D.PASTE SHEET'!B1148="","",'S.D.PASTE SHEET'!B1148)</f>
        <v/>
      </c>
      <c s="86" t="str">
        <f>IF('S.D.PASTE SHEET'!C1148="","",'S.D.PASTE SHEET'!C1148)</f>
        <v/>
      </c>
      <c s="86" t="str">
        <f>IF('S.D.PASTE SHEET'!D1148="","",'S.D.PASTE SHEET'!D1148)</f>
        <v/>
      </c>
      <c s="86" t="str">
        <f>IF('S.D.PASTE SHEET'!E1148="","",'S.D.PASTE SHEET'!E1148)</f>
        <v/>
      </c>
      <c s="86" t="str">
        <f>IF('S.D.PASTE SHEET'!F1148="","",'S.D.PASTE SHEET'!F1148)</f>
        <v/>
      </c>
      <c s="86" t="str">
        <f>IF('S.D.PASTE SHEET'!G1148="","",'S.D.PASTE SHEET'!G1148)</f>
        <v/>
      </c>
      <c s="86" t="str">
        <f>IF('S.D.PASTE SHEET'!H1148="","",'S.D.PASTE SHEET'!H1148)</f>
        <v/>
      </c>
      <c s="86" t="str">
        <f>IF('S.D.PASTE SHEET'!I1148="","",'S.D.PASTE SHEET'!I1148)</f>
        <v/>
      </c>
      <c s="86" t="str">
        <f>IF('S.D.PASTE SHEET'!J1148="","",'S.D.PASTE SHEET'!J1148)</f>
        <v/>
      </c>
      <c s="86" t="str">
        <f>IF('S.D.PASTE SHEET'!K1148="","",'S.D.PASTE SHEET'!K1148)</f>
        <v/>
      </c>
      <c s="86" t="str">
        <f>IF('S.D.PASTE SHEET'!L1148="","",'S.D.PASTE SHEET'!L1148)</f>
        <v/>
      </c>
      <c s="86" t="str">
        <f>IF('S.D.PASTE SHEET'!M1148="","",'S.D.PASTE SHEET'!M1148)</f>
        <v/>
      </c>
      <c s="86" t="str">
        <f>IF('S.D.PASTE SHEET'!N1148="","",'S.D.PASTE SHEET'!N1148)</f>
        <v/>
      </c>
      <c s="86" t="str">
        <f>IF('S.D.PASTE SHEET'!O1148="","",'S.D.PASTE SHEET'!O1148)</f>
        <v/>
      </c>
      <c s="86" t="str">
        <f>IF('S.D.PASTE SHEET'!P1148="","",'S.D.PASTE SHEET'!P1148)</f>
        <v/>
      </c>
      <c s="86" t="str">
        <f>IF('S.D.PASTE SHEET'!Q1148="","",'S.D.PASTE SHEET'!Q1148)</f>
        <v/>
      </c>
      <c s="86" t="str">
        <f>IF('S.D.PASTE SHEET'!R1148="","",'S.D.PASTE SHEET'!R1148)</f>
        <v/>
      </c>
      <c s="86" t="str">
        <f>IF('S.D.PASTE SHEET'!S1148="","",'S.D.PASTE SHEET'!S1148)</f>
        <v/>
      </c>
      <c s="86" t="str">
        <f>IF('S.D.PASTE SHEET'!T1148="","",'S.D.PASTE SHEET'!T1148)</f>
        <v/>
      </c>
      <c s="86" t="str">
        <f>IF('S.D.PASTE SHEET'!U1148="","",'S.D.PASTE SHEET'!U1148)</f>
        <v/>
      </c>
      <c s="86" t="str">
        <f>IF('S.D.PASTE SHEET'!V1148="","",'S.D.PASTE SHEET'!V1148)</f>
        <v/>
      </c>
      <c s="86" t="str">
        <f>IF('S.D.PASTE SHEET'!W1148="","",'S.D.PASTE SHEET'!W1148)</f>
        <v/>
      </c>
      <c s="86" t="str">
        <f>IF('S.D.PASTE SHEET'!X1148="","",'S.D.PASTE SHEET'!X1148)</f>
        <v/>
      </c>
      <c s="86" t="str">
        <f>IF('S.D.PASTE SHEET'!Y1148="","",'S.D.PASTE SHEET'!Y1148)</f>
        <v/>
      </c>
      <c s="86" t="str">
        <f>IF('S.D.PASTE SHEET'!Z1148="","",'S.D.PASTE SHEET'!Z1148)</f>
        <v/>
      </c>
      <c s="86" t="str">
        <f>IF('S.D.PASTE SHEET'!AA1148="","",'S.D.PASTE SHEET'!AA1148)</f>
        <v/>
      </c>
      <c s="86" t="str">
        <f>IF('S.D.PASTE SHEET'!AB1148="","",'S.D.PASTE SHEET'!AB1148)</f>
        <v/>
      </c>
      <c s="86" t="str">
        <f>IF('S.D.PASTE SHEET'!AC1148="","",'S.D.PASTE SHEET'!AC1148)</f>
        <v/>
      </c>
      <c s="86" t="str">
        <f>IF('S.D.PASTE SHEET'!AD1148="","",'S.D.PASTE SHEET'!AD1148)</f>
        <v/>
      </c>
      <c s="87"/>
      <c s="88" t="str">
        <f>IF(AK1148="","",IF(AK1148&gt;0,COUNT($AG$2:AG1148),""))</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48" s="88" t="str">
        <f>IF(BC1148="","",IF(BC1148&gt;0,COUNT($AY$2:AY1148),""))</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49" spans="1:66" ht="15.75" customHeight="1">
      <c r="A1149" s="86" t="str">
        <f>IF('S.D.PASTE SHEET'!A1149="","",'S.D.PASTE SHEET'!A1149)</f>
        <v/>
      </c>
      <c s="86" t="str">
        <f>IF('S.D.PASTE SHEET'!B1149="","",'S.D.PASTE SHEET'!B1149)</f>
        <v/>
      </c>
      <c s="86" t="str">
        <f>IF('S.D.PASTE SHEET'!C1149="","",'S.D.PASTE SHEET'!C1149)</f>
        <v/>
      </c>
      <c s="86" t="str">
        <f>IF('S.D.PASTE SHEET'!D1149="","",'S.D.PASTE SHEET'!D1149)</f>
        <v/>
      </c>
      <c s="86" t="str">
        <f>IF('S.D.PASTE SHEET'!E1149="","",'S.D.PASTE SHEET'!E1149)</f>
        <v/>
      </c>
      <c s="86" t="str">
        <f>IF('S.D.PASTE SHEET'!F1149="","",'S.D.PASTE SHEET'!F1149)</f>
        <v/>
      </c>
      <c s="86" t="str">
        <f>IF('S.D.PASTE SHEET'!G1149="","",'S.D.PASTE SHEET'!G1149)</f>
        <v/>
      </c>
      <c s="86" t="str">
        <f>IF('S.D.PASTE SHEET'!H1149="","",'S.D.PASTE SHEET'!H1149)</f>
        <v/>
      </c>
      <c s="86" t="str">
        <f>IF('S.D.PASTE SHEET'!I1149="","",'S.D.PASTE SHEET'!I1149)</f>
        <v/>
      </c>
      <c s="86" t="str">
        <f>IF('S.D.PASTE SHEET'!J1149="","",'S.D.PASTE SHEET'!J1149)</f>
        <v/>
      </c>
      <c s="86" t="str">
        <f>IF('S.D.PASTE SHEET'!K1149="","",'S.D.PASTE SHEET'!K1149)</f>
        <v/>
      </c>
      <c s="86" t="str">
        <f>IF('S.D.PASTE SHEET'!L1149="","",'S.D.PASTE SHEET'!L1149)</f>
        <v/>
      </c>
      <c s="86" t="str">
        <f>IF('S.D.PASTE SHEET'!M1149="","",'S.D.PASTE SHEET'!M1149)</f>
        <v/>
      </c>
      <c s="86" t="str">
        <f>IF('S.D.PASTE SHEET'!N1149="","",'S.D.PASTE SHEET'!N1149)</f>
        <v/>
      </c>
      <c s="86" t="str">
        <f>IF('S.D.PASTE SHEET'!O1149="","",'S.D.PASTE SHEET'!O1149)</f>
        <v/>
      </c>
      <c s="86" t="str">
        <f>IF('S.D.PASTE SHEET'!P1149="","",'S.D.PASTE SHEET'!P1149)</f>
        <v/>
      </c>
      <c s="86" t="str">
        <f>IF('S.D.PASTE SHEET'!Q1149="","",'S.D.PASTE SHEET'!Q1149)</f>
        <v/>
      </c>
      <c s="86" t="str">
        <f>IF('S.D.PASTE SHEET'!R1149="","",'S.D.PASTE SHEET'!R1149)</f>
        <v/>
      </c>
      <c s="86" t="str">
        <f>IF('S.D.PASTE SHEET'!S1149="","",'S.D.PASTE SHEET'!S1149)</f>
        <v/>
      </c>
      <c s="86" t="str">
        <f>IF('S.D.PASTE SHEET'!T1149="","",'S.D.PASTE SHEET'!T1149)</f>
        <v/>
      </c>
      <c s="86" t="str">
        <f>IF('S.D.PASTE SHEET'!U1149="","",'S.D.PASTE SHEET'!U1149)</f>
        <v/>
      </c>
      <c s="86" t="str">
        <f>IF('S.D.PASTE SHEET'!V1149="","",'S.D.PASTE SHEET'!V1149)</f>
        <v/>
      </c>
      <c s="86" t="str">
        <f>IF('S.D.PASTE SHEET'!W1149="","",'S.D.PASTE SHEET'!W1149)</f>
        <v/>
      </c>
      <c s="86" t="str">
        <f>IF('S.D.PASTE SHEET'!X1149="","",'S.D.PASTE SHEET'!X1149)</f>
        <v/>
      </c>
      <c s="86" t="str">
        <f>IF('S.D.PASTE SHEET'!Y1149="","",'S.D.PASTE SHEET'!Y1149)</f>
        <v/>
      </c>
      <c s="86" t="str">
        <f>IF('S.D.PASTE SHEET'!Z1149="","",'S.D.PASTE SHEET'!Z1149)</f>
        <v/>
      </c>
      <c s="86" t="str">
        <f>IF('S.D.PASTE SHEET'!AA1149="","",'S.D.PASTE SHEET'!AA1149)</f>
        <v/>
      </c>
      <c s="86" t="str">
        <f>IF('S.D.PASTE SHEET'!AB1149="","",'S.D.PASTE SHEET'!AB1149)</f>
        <v/>
      </c>
      <c s="86" t="str">
        <f>IF('S.D.PASTE SHEET'!AC1149="","",'S.D.PASTE SHEET'!AC1149)</f>
        <v/>
      </c>
      <c s="86" t="str">
        <f>IF('S.D.PASTE SHEET'!AD1149="","",'S.D.PASTE SHEET'!AD1149)</f>
        <v/>
      </c>
      <c s="87"/>
      <c s="88" t="str">
        <f>IF(AK1149="","",IF(AK1149&gt;0,COUNT($AG$2:AG1149),""))</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49" s="88" t="str">
        <f>IF(BC1149="","",IF(BC1149&gt;0,COUNT($AY$2:AY1149),""))</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50" spans="1:66" ht="15.75" customHeight="1">
      <c r="A1150" s="86" t="str">
        <f>IF('S.D.PASTE SHEET'!A1150="","",'S.D.PASTE SHEET'!A1150)</f>
        <v/>
      </c>
      <c s="86" t="str">
        <f>IF('S.D.PASTE SHEET'!B1150="","",'S.D.PASTE SHEET'!B1150)</f>
        <v/>
      </c>
      <c s="86" t="str">
        <f>IF('S.D.PASTE SHEET'!C1150="","",'S.D.PASTE SHEET'!C1150)</f>
        <v/>
      </c>
      <c s="86" t="str">
        <f>IF('S.D.PASTE SHEET'!D1150="","",'S.D.PASTE SHEET'!D1150)</f>
        <v/>
      </c>
      <c s="86" t="str">
        <f>IF('S.D.PASTE SHEET'!E1150="","",'S.D.PASTE SHEET'!E1150)</f>
        <v/>
      </c>
      <c s="86" t="str">
        <f>IF('S.D.PASTE SHEET'!F1150="","",'S.D.PASTE SHEET'!F1150)</f>
        <v/>
      </c>
      <c s="86" t="str">
        <f>IF('S.D.PASTE SHEET'!G1150="","",'S.D.PASTE SHEET'!G1150)</f>
        <v/>
      </c>
      <c s="86" t="str">
        <f>IF('S.D.PASTE SHEET'!H1150="","",'S.D.PASTE SHEET'!H1150)</f>
        <v/>
      </c>
      <c s="86" t="str">
        <f>IF('S.D.PASTE SHEET'!I1150="","",'S.D.PASTE SHEET'!I1150)</f>
        <v/>
      </c>
      <c s="86" t="str">
        <f>IF('S.D.PASTE SHEET'!J1150="","",'S.D.PASTE SHEET'!J1150)</f>
        <v/>
      </c>
      <c s="86" t="str">
        <f>IF('S.D.PASTE SHEET'!K1150="","",'S.D.PASTE SHEET'!K1150)</f>
        <v/>
      </c>
      <c s="86" t="str">
        <f>IF('S.D.PASTE SHEET'!L1150="","",'S.D.PASTE SHEET'!L1150)</f>
        <v/>
      </c>
      <c s="86" t="str">
        <f>IF('S.D.PASTE SHEET'!M1150="","",'S.D.PASTE SHEET'!M1150)</f>
        <v/>
      </c>
      <c s="86" t="str">
        <f>IF('S.D.PASTE SHEET'!N1150="","",'S.D.PASTE SHEET'!N1150)</f>
        <v/>
      </c>
      <c s="86" t="str">
        <f>IF('S.D.PASTE SHEET'!O1150="","",'S.D.PASTE SHEET'!O1150)</f>
        <v/>
      </c>
      <c s="86" t="str">
        <f>IF('S.D.PASTE SHEET'!P1150="","",'S.D.PASTE SHEET'!P1150)</f>
        <v/>
      </c>
      <c s="86" t="str">
        <f>IF('S.D.PASTE SHEET'!Q1150="","",'S.D.PASTE SHEET'!Q1150)</f>
        <v/>
      </c>
      <c s="86" t="str">
        <f>IF('S.D.PASTE SHEET'!R1150="","",'S.D.PASTE SHEET'!R1150)</f>
        <v/>
      </c>
      <c s="86" t="str">
        <f>IF('S.D.PASTE SHEET'!S1150="","",'S.D.PASTE SHEET'!S1150)</f>
        <v/>
      </c>
      <c s="86" t="str">
        <f>IF('S.D.PASTE SHEET'!T1150="","",'S.D.PASTE SHEET'!T1150)</f>
        <v/>
      </c>
      <c s="86" t="str">
        <f>IF('S.D.PASTE SHEET'!U1150="","",'S.D.PASTE SHEET'!U1150)</f>
        <v/>
      </c>
      <c s="86" t="str">
        <f>IF('S.D.PASTE SHEET'!V1150="","",'S.D.PASTE SHEET'!V1150)</f>
        <v/>
      </c>
      <c s="86" t="str">
        <f>IF('S.D.PASTE SHEET'!W1150="","",'S.D.PASTE SHEET'!W1150)</f>
        <v/>
      </c>
      <c s="86" t="str">
        <f>IF('S.D.PASTE SHEET'!X1150="","",'S.D.PASTE SHEET'!X1150)</f>
        <v/>
      </c>
      <c s="86" t="str">
        <f>IF('S.D.PASTE SHEET'!Y1150="","",'S.D.PASTE SHEET'!Y1150)</f>
        <v/>
      </c>
      <c s="86" t="str">
        <f>IF('S.D.PASTE SHEET'!Z1150="","",'S.D.PASTE SHEET'!Z1150)</f>
        <v/>
      </c>
      <c s="86" t="str">
        <f>IF('S.D.PASTE SHEET'!AA1150="","",'S.D.PASTE SHEET'!AA1150)</f>
        <v/>
      </c>
      <c s="86" t="str">
        <f>IF('S.D.PASTE SHEET'!AB1150="","",'S.D.PASTE SHEET'!AB1150)</f>
        <v/>
      </c>
      <c s="86" t="str">
        <f>IF('S.D.PASTE SHEET'!AC1150="","",'S.D.PASTE SHEET'!AC1150)</f>
        <v/>
      </c>
      <c s="86" t="str">
        <f>IF('S.D.PASTE SHEET'!AD1150="","",'S.D.PASTE SHEET'!AD1150)</f>
        <v/>
      </c>
      <c s="87"/>
      <c s="88" t="str">
        <f>IF(AK1150="","",IF(AK1150&gt;0,COUNT($AG$2:AG1150),""))</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50" s="88" t="str">
        <f>IF(BC1150="","",IF(BC1150&gt;0,COUNT($AY$2:AY1150),""))</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51" spans="1:66" ht="15.75" customHeight="1">
      <c r="A1151" s="86" t="str">
        <f>IF('S.D.PASTE SHEET'!A1151="","",'S.D.PASTE SHEET'!A1151)</f>
        <v/>
      </c>
      <c s="86" t="str">
        <f>IF('S.D.PASTE SHEET'!B1151="","",'S.D.PASTE SHEET'!B1151)</f>
        <v/>
      </c>
      <c s="86" t="str">
        <f>IF('S.D.PASTE SHEET'!C1151="","",'S.D.PASTE SHEET'!C1151)</f>
        <v/>
      </c>
      <c s="86" t="str">
        <f>IF('S.D.PASTE SHEET'!D1151="","",'S.D.PASTE SHEET'!D1151)</f>
        <v/>
      </c>
      <c s="86" t="str">
        <f>IF('S.D.PASTE SHEET'!E1151="","",'S.D.PASTE SHEET'!E1151)</f>
        <v/>
      </c>
      <c s="86" t="str">
        <f>IF('S.D.PASTE SHEET'!F1151="","",'S.D.PASTE SHEET'!F1151)</f>
        <v/>
      </c>
      <c s="86" t="str">
        <f>IF('S.D.PASTE SHEET'!G1151="","",'S.D.PASTE SHEET'!G1151)</f>
        <v/>
      </c>
      <c s="86" t="str">
        <f>IF('S.D.PASTE SHEET'!H1151="","",'S.D.PASTE SHEET'!H1151)</f>
        <v/>
      </c>
      <c s="86" t="str">
        <f>IF('S.D.PASTE SHEET'!I1151="","",'S.D.PASTE SHEET'!I1151)</f>
        <v/>
      </c>
      <c s="86" t="str">
        <f>IF('S.D.PASTE SHEET'!J1151="","",'S.D.PASTE SHEET'!J1151)</f>
        <v/>
      </c>
      <c s="86" t="str">
        <f>IF('S.D.PASTE SHEET'!K1151="","",'S.D.PASTE SHEET'!K1151)</f>
        <v/>
      </c>
      <c s="86" t="str">
        <f>IF('S.D.PASTE SHEET'!L1151="","",'S.D.PASTE SHEET'!L1151)</f>
        <v/>
      </c>
      <c s="86" t="str">
        <f>IF('S.D.PASTE SHEET'!M1151="","",'S.D.PASTE SHEET'!M1151)</f>
        <v/>
      </c>
      <c s="86" t="str">
        <f>IF('S.D.PASTE SHEET'!N1151="","",'S.D.PASTE SHEET'!N1151)</f>
        <v/>
      </c>
      <c s="86" t="str">
        <f>IF('S.D.PASTE SHEET'!O1151="","",'S.D.PASTE SHEET'!O1151)</f>
        <v/>
      </c>
      <c s="86" t="str">
        <f>IF('S.D.PASTE SHEET'!P1151="","",'S.D.PASTE SHEET'!P1151)</f>
        <v/>
      </c>
      <c s="86" t="str">
        <f>IF('S.D.PASTE SHEET'!Q1151="","",'S.D.PASTE SHEET'!Q1151)</f>
        <v/>
      </c>
      <c s="86" t="str">
        <f>IF('S.D.PASTE SHEET'!R1151="","",'S.D.PASTE SHEET'!R1151)</f>
        <v/>
      </c>
      <c s="86" t="str">
        <f>IF('S.D.PASTE SHEET'!S1151="","",'S.D.PASTE SHEET'!S1151)</f>
        <v/>
      </c>
      <c s="86" t="str">
        <f>IF('S.D.PASTE SHEET'!T1151="","",'S.D.PASTE SHEET'!T1151)</f>
        <v/>
      </c>
      <c s="86" t="str">
        <f>IF('S.D.PASTE SHEET'!U1151="","",'S.D.PASTE SHEET'!U1151)</f>
        <v/>
      </c>
      <c s="86" t="str">
        <f>IF('S.D.PASTE SHEET'!V1151="","",'S.D.PASTE SHEET'!V1151)</f>
        <v/>
      </c>
      <c s="86" t="str">
        <f>IF('S.D.PASTE SHEET'!W1151="","",'S.D.PASTE SHEET'!W1151)</f>
        <v/>
      </c>
      <c s="86" t="str">
        <f>IF('S.D.PASTE SHEET'!X1151="","",'S.D.PASTE SHEET'!X1151)</f>
        <v/>
      </c>
      <c s="86" t="str">
        <f>IF('S.D.PASTE SHEET'!Y1151="","",'S.D.PASTE SHEET'!Y1151)</f>
        <v/>
      </c>
      <c s="86" t="str">
        <f>IF('S.D.PASTE SHEET'!Z1151="","",'S.D.PASTE SHEET'!Z1151)</f>
        <v/>
      </c>
      <c s="86" t="str">
        <f>IF('S.D.PASTE SHEET'!AA1151="","",'S.D.PASTE SHEET'!AA1151)</f>
        <v/>
      </c>
      <c s="86" t="str">
        <f>IF('S.D.PASTE SHEET'!AB1151="","",'S.D.PASTE SHEET'!AB1151)</f>
        <v/>
      </c>
      <c s="86" t="str">
        <f>IF('S.D.PASTE SHEET'!AC1151="","",'S.D.PASTE SHEET'!AC1151)</f>
        <v/>
      </c>
      <c s="86" t="str">
        <f>IF('S.D.PASTE SHEET'!AD1151="","",'S.D.PASTE SHEET'!AD1151)</f>
        <v/>
      </c>
      <c s="87"/>
      <c s="88" t="str">
        <f>IF(AK1151="","",IF(AK1151&gt;0,COUNT($AG$2:AG1151),""))</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51" s="88" t="str">
        <f>IF(BC1151="","",IF(BC1151&gt;0,COUNT($AY$2:AY1151),""))</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52" spans="1:66" ht="15.75" customHeight="1">
      <c r="A1152" s="86" t="str">
        <f>IF('S.D.PASTE SHEET'!A1152="","",'S.D.PASTE SHEET'!A1152)</f>
        <v/>
      </c>
      <c s="86" t="str">
        <f>IF('S.D.PASTE SHEET'!B1152="","",'S.D.PASTE SHEET'!B1152)</f>
        <v/>
      </c>
      <c s="86" t="str">
        <f>IF('S.D.PASTE SHEET'!C1152="","",'S.D.PASTE SHEET'!C1152)</f>
        <v/>
      </c>
      <c s="86" t="str">
        <f>IF('S.D.PASTE SHEET'!D1152="","",'S.D.PASTE SHEET'!D1152)</f>
        <v/>
      </c>
      <c s="86" t="str">
        <f>IF('S.D.PASTE SHEET'!E1152="","",'S.D.PASTE SHEET'!E1152)</f>
        <v/>
      </c>
      <c s="86" t="str">
        <f>IF('S.D.PASTE SHEET'!F1152="","",'S.D.PASTE SHEET'!F1152)</f>
        <v/>
      </c>
      <c s="86" t="str">
        <f>IF('S.D.PASTE SHEET'!G1152="","",'S.D.PASTE SHEET'!G1152)</f>
        <v/>
      </c>
      <c s="86" t="str">
        <f>IF('S.D.PASTE SHEET'!H1152="","",'S.D.PASTE SHEET'!H1152)</f>
        <v/>
      </c>
      <c s="86" t="str">
        <f>IF('S.D.PASTE SHEET'!I1152="","",'S.D.PASTE SHEET'!I1152)</f>
        <v/>
      </c>
      <c s="86" t="str">
        <f>IF('S.D.PASTE SHEET'!J1152="","",'S.D.PASTE SHEET'!J1152)</f>
        <v/>
      </c>
      <c s="86" t="str">
        <f>IF('S.D.PASTE SHEET'!K1152="","",'S.D.PASTE SHEET'!K1152)</f>
        <v/>
      </c>
      <c s="86" t="str">
        <f>IF('S.D.PASTE SHEET'!L1152="","",'S.D.PASTE SHEET'!L1152)</f>
        <v/>
      </c>
      <c s="86" t="str">
        <f>IF('S.D.PASTE SHEET'!M1152="","",'S.D.PASTE SHEET'!M1152)</f>
        <v/>
      </c>
      <c s="86" t="str">
        <f>IF('S.D.PASTE SHEET'!N1152="","",'S.D.PASTE SHEET'!N1152)</f>
        <v/>
      </c>
      <c s="86" t="str">
        <f>IF('S.D.PASTE SHEET'!O1152="","",'S.D.PASTE SHEET'!O1152)</f>
        <v/>
      </c>
      <c s="86" t="str">
        <f>IF('S.D.PASTE SHEET'!P1152="","",'S.D.PASTE SHEET'!P1152)</f>
        <v/>
      </c>
      <c s="86" t="str">
        <f>IF('S.D.PASTE SHEET'!Q1152="","",'S.D.PASTE SHEET'!Q1152)</f>
        <v/>
      </c>
      <c s="86" t="str">
        <f>IF('S.D.PASTE SHEET'!R1152="","",'S.D.PASTE SHEET'!R1152)</f>
        <v/>
      </c>
      <c s="86" t="str">
        <f>IF('S.D.PASTE SHEET'!S1152="","",'S.D.PASTE SHEET'!S1152)</f>
        <v/>
      </c>
      <c s="86" t="str">
        <f>IF('S.D.PASTE SHEET'!T1152="","",'S.D.PASTE SHEET'!T1152)</f>
        <v/>
      </c>
      <c s="86" t="str">
        <f>IF('S.D.PASTE SHEET'!U1152="","",'S.D.PASTE SHEET'!U1152)</f>
        <v/>
      </c>
      <c s="86" t="str">
        <f>IF('S.D.PASTE SHEET'!V1152="","",'S.D.PASTE SHEET'!V1152)</f>
        <v/>
      </c>
      <c s="86" t="str">
        <f>IF('S.D.PASTE SHEET'!W1152="","",'S.D.PASTE SHEET'!W1152)</f>
        <v/>
      </c>
      <c s="86" t="str">
        <f>IF('S.D.PASTE SHEET'!X1152="","",'S.D.PASTE SHEET'!X1152)</f>
        <v/>
      </c>
      <c s="86" t="str">
        <f>IF('S.D.PASTE SHEET'!Y1152="","",'S.D.PASTE SHEET'!Y1152)</f>
        <v/>
      </c>
      <c s="86" t="str">
        <f>IF('S.D.PASTE SHEET'!Z1152="","",'S.D.PASTE SHEET'!Z1152)</f>
        <v/>
      </c>
      <c s="86" t="str">
        <f>IF('S.D.PASTE SHEET'!AA1152="","",'S.D.PASTE SHEET'!AA1152)</f>
        <v/>
      </c>
      <c s="86" t="str">
        <f>IF('S.D.PASTE SHEET'!AB1152="","",'S.D.PASTE SHEET'!AB1152)</f>
        <v/>
      </c>
      <c s="86" t="str">
        <f>IF('S.D.PASTE SHEET'!AC1152="","",'S.D.PASTE SHEET'!AC1152)</f>
        <v/>
      </c>
      <c s="86" t="str">
        <f>IF('S.D.PASTE SHEET'!AD1152="","",'S.D.PASTE SHEET'!AD1152)</f>
        <v/>
      </c>
      <c s="87"/>
      <c s="88" t="str">
        <f>IF(AK1152="","",IF(AK1152&gt;0,COUNT($AG$2:AG1152),""))</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52" s="88" t="str">
        <f>IF(BC1152="","",IF(BC1152&gt;0,COUNT($AY$2:AY1152),""))</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53" spans="1:66" ht="15.75" customHeight="1">
      <c r="A1153" s="86" t="str">
        <f>IF('S.D.PASTE SHEET'!A1153="","",'S.D.PASTE SHEET'!A1153)</f>
        <v/>
      </c>
      <c s="86" t="str">
        <f>IF('S.D.PASTE SHEET'!B1153="","",'S.D.PASTE SHEET'!B1153)</f>
        <v/>
      </c>
      <c s="86" t="str">
        <f>IF('S.D.PASTE SHEET'!C1153="","",'S.D.PASTE SHEET'!C1153)</f>
        <v/>
      </c>
      <c s="86" t="str">
        <f>IF('S.D.PASTE SHEET'!D1153="","",'S.D.PASTE SHEET'!D1153)</f>
        <v/>
      </c>
      <c s="86" t="str">
        <f>IF('S.D.PASTE SHEET'!E1153="","",'S.D.PASTE SHEET'!E1153)</f>
        <v/>
      </c>
      <c s="86" t="str">
        <f>IF('S.D.PASTE SHEET'!F1153="","",'S.D.PASTE SHEET'!F1153)</f>
        <v/>
      </c>
      <c s="86" t="str">
        <f>IF('S.D.PASTE SHEET'!G1153="","",'S.D.PASTE SHEET'!G1153)</f>
        <v/>
      </c>
      <c s="86" t="str">
        <f>IF('S.D.PASTE SHEET'!H1153="","",'S.D.PASTE SHEET'!H1153)</f>
        <v/>
      </c>
      <c s="86" t="str">
        <f>IF('S.D.PASTE SHEET'!I1153="","",'S.D.PASTE SHEET'!I1153)</f>
        <v/>
      </c>
      <c s="86" t="str">
        <f>IF('S.D.PASTE SHEET'!J1153="","",'S.D.PASTE SHEET'!J1153)</f>
        <v/>
      </c>
      <c s="86" t="str">
        <f>IF('S.D.PASTE SHEET'!K1153="","",'S.D.PASTE SHEET'!K1153)</f>
        <v/>
      </c>
      <c s="86" t="str">
        <f>IF('S.D.PASTE SHEET'!L1153="","",'S.D.PASTE SHEET'!L1153)</f>
        <v/>
      </c>
      <c s="86" t="str">
        <f>IF('S.D.PASTE SHEET'!M1153="","",'S.D.PASTE SHEET'!M1153)</f>
        <v/>
      </c>
      <c s="86" t="str">
        <f>IF('S.D.PASTE SHEET'!N1153="","",'S.D.PASTE SHEET'!N1153)</f>
        <v/>
      </c>
      <c s="86" t="str">
        <f>IF('S.D.PASTE SHEET'!O1153="","",'S.D.PASTE SHEET'!O1153)</f>
        <v/>
      </c>
      <c s="86" t="str">
        <f>IF('S.D.PASTE SHEET'!P1153="","",'S.D.PASTE SHEET'!P1153)</f>
        <v/>
      </c>
      <c s="86" t="str">
        <f>IF('S.D.PASTE SHEET'!Q1153="","",'S.D.PASTE SHEET'!Q1153)</f>
        <v/>
      </c>
      <c s="86" t="str">
        <f>IF('S.D.PASTE SHEET'!R1153="","",'S.D.PASTE SHEET'!R1153)</f>
        <v/>
      </c>
      <c s="86" t="str">
        <f>IF('S.D.PASTE SHEET'!S1153="","",'S.D.PASTE SHEET'!S1153)</f>
        <v/>
      </c>
      <c s="86" t="str">
        <f>IF('S.D.PASTE SHEET'!T1153="","",'S.D.PASTE SHEET'!T1153)</f>
        <v/>
      </c>
      <c s="86" t="str">
        <f>IF('S.D.PASTE SHEET'!U1153="","",'S.D.PASTE SHEET'!U1153)</f>
        <v/>
      </c>
      <c s="86" t="str">
        <f>IF('S.D.PASTE SHEET'!V1153="","",'S.D.PASTE SHEET'!V1153)</f>
        <v/>
      </c>
      <c s="86" t="str">
        <f>IF('S.D.PASTE SHEET'!W1153="","",'S.D.PASTE SHEET'!W1153)</f>
        <v/>
      </c>
      <c s="86" t="str">
        <f>IF('S.D.PASTE SHEET'!X1153="","",'S.D.PASTE SHEET'!X1153)</f>
        <v/>
      </c>
      <c s="86" t="str">
        <f>IF('S.D.PASTE SHEET'!Y1153="","",'S.D.PASTE SHEET'!Y1153)</f>
        <v/>
      </c>
      <c s="86" t="str">
        <f>IF('S.D.PASTE SHEET'!Z1153="","",'S.D.PASTE SHEET'!Z1153)</f>
        <v/>
      </c>
      <c s="86" t="str">
        <f>IF('S.D.PASTE SHEET'!AA1153="","",'S.D.PASTE SHEET'!AA1153)</f>
        <v/>
      </c>
      <c s="86" t="str">
        <f>IF('S.D.PASTE SHEET'!AB1153="","",'S.D.PASTE SHEET'!AB1153)</f>
        <v/>
      </c>
      <c s="86" t="str">
        <f>IF('S.D.PASTE SHEET'!AC1153="","",'S.D.PASTE SHEET'!AC1153)</f>
        <v/>
      </c>
      <c s="86" t="str">
        <f>IF('S.D.PASTE SHEET'!AD1153="","",'S.D.PASTE SHEET'!AD1153)</f>
        <v/>
      </c>
      <c s="87"/>
      <c s="88" t="str">
        <f>IF(AK1153="","",IF(AK1153&gt;0,COUNT($AG$2:AG1153),""))</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53" s="88" t="str">
        <f>IF(BC1153="","",IF(BC1153&gt;0,COUNT($AY$2:AY1153),""))</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54" spans="1:66" ht="15.75" customHeight="1">
      <c r="A1154" s="86" t="str">
        <f>IF('S.D.PASTE SHEET'!A1154="","",'S.D.PASTE SHEET'!A1154)</f>
        <v/>
      </c>
      <c s="86" t="str">
        <f>IF('S.D.PASTE SHEET'!B1154="","",'S.D.PASTE SHEET'!B1154)</f>
        <v/>
      </c>
      <c s="86" t="str">
        <f>IF('S.D.PASTE SHEET'!C1154="","",'S.D.PASTE SHEET'!C1154)</f>
        <v/>
      </c>
      <c s="86" t="str">
        <f>IF('S.D.PASTE SHEET'!D1154="","",'S.D.PASTE SHEET'!D1154)</f>
        <v/>
      </c>
      <c s="86" t="str">
        <f>IF('S.D.PASTE SHEET'!E1154="","",'S.D.PASTE SHEET'!E1154)</f>
        <v/>
      </c>
      <c s="86" t="str">
        <f>IF('S.D.PASTE SHEET'!F1154="","",'S.D.PASTE SHEET'!F1154)</f>
        <v/>
      </c>
      <c s="86" t="str">
        <f>IF('S.D.PASTE SHEET'!G1154="","",'S.D.PASTE SHEET'!G1154)</f>
        <v/>
      </c>
      <c s="86" t="str">
        <f>IF('S.D.PASTE SHEET'!H1154="","",'S.D.PASTE SHEET'!H1154)</f>
        <v/>
      </c>
      <c s="86" t="str">
        <f>IF('S.D.PASTE SHEET'!I1154="","",'S.D.PASTE SHEET'!I1154)</f>
        <v/>
      </c>
      <c s="86" t="str">
        <f>IF('S.D.PASTE SHEET'!J1154="","",'S.D.PASTE SHEET'!J1154)</f>
        <v/>
      </c>
      <c s="86" t="str">
        <f>IF('S.D.PASTE SHEET'!K1154="","",'S.D.PASTE SHEET'!K1154)</f>
        <v/>
      </c>
      <c s="86" t="str">
        <f>IF('S.D.PASTE SHEET'!L1154="","",'S.D.PASTE SHEET'!L1154)</f>
        <v/>
      </c>
      <c s="86" t="str">
        <f>IF('S.D.PASTE SHEET'!M1154="","",'S.D.PASTE SHEET'!M1154)</f>
        <v/>
      </c>
      <c s="86" t="str">
        <f>IF('S.D.PASTE SHEET'!N1154="","",'S.D.PASTE SHEET'!N1154)</f>
        <v/>
      </c>
      <c s="86" t="str">
        <f>IF('S.D.PASTE SHEET'!O1154="","",'S.D.PASTE SHEET'!O1154)</f>
        <v/>
      </c>
      <c s="86" t="str">
        <f>IF('S.D.PASTE SHEET'!P1154="","",'S.D.PASTE SHEET'!P1154)</f>
        <v/>
      </c>
      <c s="86" t="str">
        <f>IF('S.D.PASTE SHEET'!Q1154="","",'S.D.PASTE SHEET'!Q1154)</f>
        <v/>
      </c>
      <c s="86" t="str">
        <f>IF('S.D.PASTE SHEET'!R1154="","",'S.D.PASTE SHEET'!R1154)</f>
        <v/>
      </c>
      <c s="86" t="str">
        <f>IF('S.D.PASTE SHEET'!S1154="","",'S.D.PASTE SHEET'!S1154)</f>
        <v/>
      </c>
      <c s="86" t="str">
        <f>IF('S.D.PASTE SHEET'!T1154="","",'S.D.PASTE SHEET'!T1154)</f>
        <v/>
      </c>
      <c s="86" t="str">
        <f>IF('S.D.PASTE SHEET'!U1154="","",'S.D.PASTE SHEET'!U1154)</f>
        <v/>
      </c>
      <c s="86" t="str">
        <f>IF('S.D.PASTE SHEET'!V1154="","",'S.D.PASTE SHEET'!V1154)</f>
        <v/>
      </c>
      <c s="86" t="str">
        <f>IF('S.D.PASTE SHEET'!W1154="","",'S.D.PASTE SHEET'!W1154)</f>
        <v/>
      </c>
      <c s="86" t="str">
        <f>IF('S.D.PASTE SHEET'!X1154="","",'S.D.PASTE SHEET'!X1154)</f>
        <v/>
      </c>
      <c s="86" t="str">
        <f>IF('S.D.PASTE SHEET'!Y1154="","",'S.D.PASTE SHEET'!Y1154)</f>
        <v/>
      </c>
      <c s="86" t="str">
        <f>IF('S.D.PASTE SHEET'!Z1154="","",'S.D.PASTE SHEET'!Z1154)</f>
        <v/>
      </c>
      <c s="86" t="str">
        <f>IF('S.D.PASTE SHEET'!AA1154="","",'S.D.PASTE SHEET'!AA1154)</f>
        <v/>
      </c>
      <c s="86" t="str">
        <f>IF('S.D.PASTE SHEET'!AB1154="","",'S.D.PASTE SHEET'!AB1154)</f>
        <v/>
      </c>
      <c s="86" t="str">
        <f>IF('S.D.PASTE SHEET'!AC1154="","",'S.D.PASTE SHEET'!AC1154)</f>
        <v/>
      </c>
      <c s="86" t="str">
        <f>IF('S.D.PASTE SHEET'!AD1154="","",'S.D.PASTE SHEET'!AD1154)</f>
        <v/>
      </c>
      <c s="87"/>
      <c s="88" t="str">
        <f>IF(AK1154="","",IF(AK1154&gt;0,COUNT($AG$2:AG1154),""))</f>
        <v/>
      </c>
      <c s="89" t="str">
        <f t="shared" si="546"/>
        <v/>
      </c>
      <c s="89" t="str">
        <f t="shared" si="547"/>
        <v/>
      </c>
      <c s="89" t="str">
        <f t="shared" si="548"/>
        <v/>
      </c>
      <c s="90" t="str">
        <f t="shared" si="549"/>
        <v/>
      </c>
      <c s="89" t="str">
        <f t="shared" si="550"/>
        <v/>
      </c>
      <c s="89" t="str">
        <f t="shared" si="551"/>
        <v/>
      </c>
      <c s="89" t="str">
        <f t="shared" si="552"/>
        <v/>
      </c>
      <c s="89" t="str">
        <f t="shared" si="553"/>
        <v/>
      </c>
      <c s="89" t="str">
        <f t="shared" si="554"/>
        <v/>
      </c>
      <c s="90" t="str">
        <f t="shared" si="555"/>
        <v/>
      </c>
      <c s="89" t="str">
        <f t="shared" si="556"/>
        <v/>
      </c>
      <c s="89" t="str">
        <f t="shared" si="557"/>
        <v/>
      </c>
      <c s="89" t="str">
        <f t="shared" si="558"/>
        <v/>
      </c>
      <c s="89" t="str">
        <f t="shared" si="559"/>
        <v/>
      </c>
      <c s="89" t="str">
        <f t="shared" si="560"/>
        <v/>
      </c>
      <c s="89" t="str">
        <f t="shared" si="561"/>
        <v/>
      </c>
      <c r="AX1154" s="88" t="str">
        <f>IF(BC1154="","",IF(BC1154&gt;0,COUNT($AY$2:AY1154),""))</f>
        <v/>
      </c>
      <c s="91" t="str">
        <f t="shared" si="562"/>
        <v/>
      </c>
      <c s="91" t="str">
        <f t="shared" si="563"/>
        <v/>
      </c>
      <c s="89" t="str">
        <f t="shared" si="564"/>
        <v/>
      </c>
      <c s="90" t="str">
        <f t="shared" si="565"/>
        <v/>
      </c>
      <c s="89" t="str">
        <f t="shared" si="566"/>
        <v/>
      </c>
      <c s="89" t="str">
        <f t="shared" si="567"/>
        <v/>
      </c>
      <c s="89" t="str">
        <f t="shared" si="568"/>
        <v/>
      </c>
      <c s="89" t="str">
        <f t="shared" si="569"/>
        <v/>
      </c>
      <c s="89" t="str">
        <f t="shared" si="570"/>
        <v/>
      </c>
      <c s="90" t="str">
        <f t="shared" si="571"/>
        <v/>
      </c>
      <c s="89" t="str">
        <f t="shared" si="572"/>
        <v/>
      </c>
      <c s="89" t="str">
        <f t="shared" si="573"/>
        <v/>
      </c>
      <c s="89" t="str">
        <f t="shared" si="574"/>
        <v/>
      </c>
      <c s="89" t="str">
        <f t="shared" si="575"/>
        <v/>
      </c>
      <c s="89" t="str">
        <f t="shared" si="576"/>
        <v/>
      </c>
      <c s="89" t="str">
        <f t="shared" si="577"/>
        <v/>
      </c>
    </row>
    <row r="1155" spans="1:66" ht="15.75" customHeight="1">
      <c r="A1155" s="86" t="str">
        <f>IF('S.D.PASTE SHEET'!A1155="","",'S.D.PASTE SHEET'!A1155)</f>
        <v/>
      </c>
      <c s="86" t="str">
        <f>IF('S.D.PASTE SHEET'!B1155="","",'S.D.PASTE SHEET'!B1155)</f>
        <v/>
      </c>
      <c s="86" t="str">
        <f>IF('S.D.PASTE SHEET'!C1155="","",'S.D.PASTE SHEET'!C1155)</f>
        <v/>
      </c>
      <c s="86" t="str">
        <f>IF('S.D.PASTE SHEET'!D1155="","",'S.D.PASTE SHEET'!D1155)</f>
        <v/>
      </c>
      <c s="86" t="str">
        <f>IF('S.D.PASTE SHEET'!E1155="","",'S.D.PASTE SHEET'!E1155)</f>
        <v/>
      </c>
      <c s="86" t="str">
        <f>IF('S.D.PASTE SHEET'!F1155="","",'S.D.PASTE SHEET'!F1155)</f>
        <v/>
      </c>
      <c s="86" t="str">
        <f>IF('S.D.PASTE SHEET'!G1155="","",'S.D.PASTE SHEET'!G1155)</f>
        <v/>
      </c>
      <c s="86" t="str">
        <f>IF('S.D.PASTE SHEET'!H1155="","",'S.D.PASTE SHEET'!H1155)</f>
        <v/>
      </c>
      <c s="86" t="str">
        <f>IF('S.D.PASTE SHEET'!I1155="","",'S.D.PASTE SHEET'!I1155)</f>
        <v/>
      </c>
      <c s="86" t="str">
        <f>IF('S.D.PASTE SHEET'!J1155="","",'S.D.PASTE SHEET'!J1155)</f>
        <v/>
      </c>
      <c s="86" t="str">
        <f>IF('S.D.PASTE SHEET'!K1155="","",'S.D.PASTE SHEET'!K1155)</f>
        <v/>
      </c>
      <c s="86" t="str">
        <f>IF('S.D.PASTE SHEET'!L1155="","",'S.D.PASTE SHEET'!L1155)</f>
        <v/>
      </c>
      <c s="86" t="str">
        <f>IF('S.D.PASTE SHEET'!M1155="","",'S.D.PASTE SHEET'!M1155)</f>
        <v/>
      </c>
      <c s="86" t="str">
        <f>IF('S.D.PASTE SHEET'!N1155="","",'S.D.PASTE SHEET'!N1155)</f>
        <v/>
      </c>
      <c s="86" t="str">
        <f>IF('S.D.PASTE SHEET'!O1155="","",'S.D.PASTE SHEET'!O1155)</f>
        <v/>
      </c>
      <c s="86" t="str">
        <f>IF('S.D.PASTE SHEET'!P1155="","",'S.D.PASTE SHEET'!P1155)</f>
        <v/>
      </c>
      <c s="86" t="str">
        <f>IF('S.D.PASTE SHEET'!Q1155="","",'S.D.PASTE SHEET'!Q1155)</f>
        <v/>
      </c>
      <c s="86" t="str">
        <f>IF('S.D.PASTE SHEET'!R1155="","",'S.D.PASTE SHEET'!R1155)</f>
        <v/>
      </c>
      <c s="86" t="str">
        <f>IF('S.D.PASTE SHEET'!S1155="","",'S.D.PASTE SHEET'!S1155)</f>
        <v/>
      </c>
      <c s="86" t="str">
        <f>IF('S.D.PASTE SHEET'!T1155="","",'S.D.PASTE SHEET'!T1155)</f>
        <v/>
      </c>
      <c s="86" t="str">
        <f>IF('S.D.PASTE SHEET'!U1155="","",'S.D.PASTE SHEET'!U1155)</f>
        <v/>
      </c>
      <c s="86" t="str">
        <f>IF('S.D.PASTE SHEET'!V1155="","",'S.D.PASTE SHEET'!V1155)</f>
        <v/>
      </c>
      <c s="86" t="str">
        <f>IF('S.D.PASTE SHEET'!W1155="","",'S.D.PASTE SHEET'!W1155)</f>
        <v/>
      </c>
      <c s="86" t="str">
        <f>IF('S.D.PASTE SHEET'!X1155="","",'S.D.PASTE SHEET'!X1155)</f>
        <v/>
      </c>
      <c s="86" t="str">
        <f>IF('S.D.PASTE SHEET'!Y1155="","",'S.D.PASTE SHEET'!Y1155)</f>
        <v/>
      </c>
      <c s="86" t="str">
        <f>IF('S.D.PASTE SHEET'!Z1155="","",'S.D.PASTE SHEET'!Z1155)</f>
        <v/>
      </c>
      <c s="86" t="str">
        <f>IF('S.D.PASTE SHEET'!AA1155="","",'S.D.PASTE SHEET'!AA1155)</f>
        <v/>
      </c>
      <c s="86" t="str">
        <f>IF('S.D.PASTE SHEET'!AB1155="","",'S.D.PASTE SHEET'!AB1155)</f>
        <v/>
      </c>
      <c s="86" t="str">
        <f>IF('S.D.PASTE SHEET'!AC1155="","",'S.D.PASTE SHEET'!AC1155)</f>
        <v/>
      </c>
      <c s="86" t="str">
        <f>IF('S.D.PASTE SHEET'!AD1155="","",'S.D.PASTE SHEET'!AD1155)</f>
        <v/>
      </c>
      <c s="87"/>
      <c s="88" t="str">
        <f>IF(AK1155="","",IF(AK1155&gt;0,COUNT($AG$2:AG1155),""))</f>
        <v/>
      </c>
      <c s="89" t="str">
        <f t="shared" si="578" ref="AG1155:AG1218">IF(AND($AJ$1=8,$A1155=8),A1155,"")</f>
        <v/>
      </c>
      <c s="89" t="str">
        <f t="shared" si="579" ref="AH1155:AH1218">IF(AND($AJ$1=8,$A1155=8),B1155,"")</f>
        <v/>
      </c>
      <c s="89" t="str">
        <f t="shared" si="580" ref="AI1155:AI1218">IF(AND($AJ$1=8,$A1155=8),C1155,"")</f>
        <v/>
      </c>
      <c s="90" t="str">
        <f t="shared" si="581" ref="AJ1155:AJ1218">IF(AND($AJ$1=8,$A1155=8),D1155,"")</f>
        <v/>
      </c>
      <c s="89" t="str">
        <f t="shared" si="582" ref="AK1155:AK1218">IF(AND($AJ$1=8,$A1155=8),E1155,"")</f>
        <v/>
      </c>
      <c s="89" t="str">
        <f t="shared" si="583" ref="AL1155:AL1218">IF(AND($AJ$1=8,$A1155=8),F1155,"")</f>
        <v/>
      </c>
      <c s="89" t="str">
        <f t="shared" si="584" ref="AM1155:AM1218">IF(AND($AJ$1=8,$A1155=8),G1155,"")</f>
        <v/>
      </c>
      <c s="89" t="str">
        <f t="shared" si="585" ref="AN1155:AN1218">IF(AND($AJ$1=8,$A1155=8),H1155,"")</f>
        <v/>
      </c>
      <c s="89" t="str">
        <f t="shared" si="586" ref="AO1155:AO1218">IF(AND($AJ$1=8,$A1155=8),I1155,"")</f>
        <v/>
      </c>
      <c s="90" t="str">
        <f t="shared" si="587" ref="AP1155:AP1218">IF(AND($AJ$1=8,$A1155=8),J1155,"")</f>
        <v/>
      </c>
      <c s="89" t="str">
        <f t="shared" si="588" ref="AQ1155:AQ1218">IF(AND($AJ$1=8,$A1155=8),K1155,"")</f>
        <v/>
      </c>
      <c s="89" t="str">
        <f t="shared" si="589" ref="AR1155:AR1218">IF(AND($AJ$1=8,$A1155=8),L1155,"")</f>
        <v/>
      </c>
      <c s="89" t="str">
        <f t="shared" si="590" ref="AS1155:AS1218">IF(AND($AJ$1=8,$A1155=8),M1155,"")</f>
        <v/>
      </c>
      <c s="89" t="str">
        <f t="shared" si="591" ref="AT1155:AT1218">IF(AND($AJ$1=8,$A1155=8),N1155,"")</f>
        <v/>
      </c>
      <c s="89" t="str">
        <f t="shared" si="592" ref="AU1155:AU1218">IF(AND($AJ$1=8,$A1155=8),O1155,"")</f>
        <v/>
      </c>
      <c s="89" t="str">
        <f t="shared" si="593" ref="AV1155:AV1218">IF(AND($AJ$1=8,$A1155=8),P1155,"")</f>
        <v/>
      </c>
      <c r="AX1155" s="88" t="str">
        <f>IF(BC1155="","",IF(BC1155&gt;0,COUNT($AY$2:AY1155),""))</f>
        <v/>
      </c>
      <c s="91" t="str">
        <f t="shared" si="594" ref="AY1155:AY1218">IF(AND($BB$1=8,$A1155=8,$BC$1=$B1155),$A1155,"")</f>
        <v/>
      </c>
      <c s="91" t="str">
        <f t="shared" si="595" ref="AZ1155:AZ1218">IF(AND($BB$1=8,$A1155=8,$BC$1=$B1155),$B1155,"")</f>
        <v/>
      </c>
      <c s="89" t="str">
        <f t="shared" si="596" ref="BA1155:BA1218">IF(AND($BB$1=8,$A1155=8,$BC$1=$B1155),$C1155,"")</f>
        <v/>
      </c>
      <c s="90" t="str">
        <f t="shared" si="597" ref="BB1155:BB1218">IF(AND($BB$1=8,$A1155=8,$BC$1=$B1155),$D1155,"")</f>
        <v/>
      </c>
      <c s="89" t="str">
        <f t="shared" si="598" ref="BC1155:BC1218">IF(AND($BB$1=8,$A1155=8,$BC$1=$B1155),$E1155,"")</f>
        <v/>
      </c>
      <c s="89" t="str">
        <f t="shared" si="599" ref="BD1155:BD1218">IF(AND($BB$1=8,$A1155=8,$BC$1=$B1155),$F1155,"")</f>
        <v/>
      </c>
      <c s="89" t="str">
        <f t="shared" si="600" ref="BE1155:BE1218">IF(AND($BB$1=8,$A1155=8,$BC$1=$B1155),$G1155,"")</f>
        <v/>
      </c>
      <c s="89" t="str">
        <f t="shared" si="601" ref="BF1155:BF1218">IF(AND($BB$1=8,$A1155=8,$BC$1=$B1155),$H1155,"")</f>
        <v/>
      </c>
      <c s="89" t="str">
        <f t="shared" si="602" ref="BG1155:BG1218">IF(AND($BB$1=8,$A1155=8,$BC$1=$B1155),$I1155,"")</f>
        <v/>
      </c>
      <c s="90" t="str">
        <f t="shared" si="603" ref="BH1155:BH1218">IF(AND($BB$1=8,$A1155=8,$BC$1=$B1155),$J1155,"")</f>
        <v/>
      </c>
      <c s="89" t="str">
        <f t="shared" si="604" ref="BI1155:BI1218">IF(AND($BB$1=8,$A1155=8,$BC$1=$B1155),$K1155,"")</f>
        <v/>
      </c>
      <c s="89" t="str">
        <f t="shared" si="605" ref="BJ1155:BJ1218">IF(AND($BB$1=8,$A1155=8,$BC$1=$B1155),$L1155,"")</f>
        <v/>
      </c>
      <c s="89" t="str">
        <f t="shared" si="606" ref="BK1155:BK1218">IF(AND($BB$1=8,$A1155=8,$BC$1=$B1155),$M1155,"")</f>
        <v/>
      </c>
      <c s="89" t="str">
        <f t="shared" si="607" ref="BL1155:BL1218">IF(AND($BB$1=8,$A1155=8,$BC$1=$B1155),$N1155,"")</f>
        <v/>
      </c>
      <c s="89" t="str">
        <f t="shared" si="608" ref="BM1155:BM1218">IF(AND($BB$1=8,$A1155=8,$BC$1=$B1155),$O1155,"")</f>
        <v/>
      </c>
      <c s="89" t="str">
        <f t="shared" si="609" ref="BN1155:BN1218">IF(AND($BB$1=8,$A1155=8,$BC$1=$B1155),$P1155,"")</f>
        <v/>
      </c>
    </row>
    <row r="1156" spans="1:66" ht="15.75" customHeight="1">
      <c r="A1156" s="86" t="str">
        <f>IF('S.D.PASTE SHEET'!A1156="","",'S.D.PASTE SHEET'!A1156)</f>
        <v/>
      </c>
      <c s="86" t="str">
        <f>IF('S.D.PASTE SHEET'!B1156="","",'S.D.PASTE SHEET'!B1156)</f>
        <v/>
      </c>
      <c s="86" t="str">
        <f>IF('S.D.PASTE SHEET'!C1156="","",'S.D.PASTE SHEET'!C1156)</f>
        <v/>
      </c>
      <c s="86" t="str">
        <f>IF('S.D.PASTE SHEET'!D1156="","",'S.D.PASTE SHEET'!D1156)</f>
        <v/>
      </c>
      <c s="86" t="str">
        <f>IF('S.D.PASTE SHEET'!E1156="","",'S.D.PASTE SHEET'!E1156)</f>
        <v/>
      </c>
      <c s="86" t="str">
        <f>IF('S.D.PASTE SHEET'!F1156="","",'S.D.PASTE SHEET'!F1156)</f>
        <v/>
      </c>
      <c s="86" t="str">
        <f>IF('S.D.PASTE SHEET'!G1156="","",'S.D.PASTE SHEET'!G1156)</f>
        <v/>
      </c>
      <c s="86" t="str">
        <f>IF('S.D.PASTE SHEET'!H1156="","",'S.D.PASTE SHEET'!H1156)</f>
        <v/>
      </c>
      <c s="86" t="str">
        <f>IF('S.D.PASTE SHEET'!I1156="","",'S.D.PASTE SHEET'!I1156)</f>
        <v/>
      </c>
      <c s="86" t="str">
        <f>IF('S.D.PASTE SHEET'!J1156="","",'S.D.PASTE SHEET'!J1156)</f>
        <v/>
      </c>
      <c s="86" t="str">
        <f>IF('S.D.PASTE SHEET'!K1156="","",'S.D.PASTE SHEET'!K1156)</f>
        <v/>
      </c>
      <c s="86" t="str">
        <f>IF('S.D.PASTE SHEET'!L1156="","",'S.D.PASTE SHEET'!L1156)</f>
        <v/>
      </c>
      <c s="86" t="str">
        <f>IF('S.D.PASTE SHEET'!M1156="","",'S.D.PASTE SHEET'!M1156)</f>
        <v/>
      </c>
      <c s="86" t="str">
        <f>IF('S.D.PASTE SHEET'!N1156="","",'S.D.PASTE SHEET'!N1156)</f>
        <v/>
      </c>
      <c s="86" t="str">
        <f>IF('S.D.PASTE SHEET'!O1156="","",'S.D.PASTE SHEET'!O1156)</f>
        <v/>
      </c>
      <c s="86" t="str">
        <f>IF('S.D.PASTE SHEET'!P1156="","",'S.D.PASTE SHEET'!P1156)</f>
        <v/>
      </c>
      <c s="86" t="str">
        <f>IF('S.D.PASTE SHEET'!Q1156="","",'S.D.PASTE SHEET'!Q1156)</f>
        <v/>
      </c>
      <c s="86" t="str">
        <f>IF('S.D.PASTE SHEET'!R1156="","",'S.D.PASTE SHEET'!R1156)</f>
        <v/>
      </c>
      <c s="86" t="str">
        <f>IF('S.D.PASTE SHEET'!S1156="","",'S.D.PASTE SHEET'!S1156)</f>
        <v/>
      </c>
      <c s="86" t="str">
        <f>IF('S.D.PASTE SHEET'!T1156="","",'S.D.PASTE SHEET'!T1156)</f>
        <v/>
      </c>
      <c s="86" t="str">
        <f>IF('S.D.PASTE SHEET'!U1156="","",'S.D.PASTE SHEET'!U1156)</f>
        <v/>
      </c>
      <c s="86" t="str">
        <f>IF('S.D.PASTE SHEET'!V1156="","",'S.D.PASTE SHEET'!V1156)</f>
        <v/>
      </c>
      <c s="86" t="str">
        <f>IF('S.D.PASTE SHEET'!W1156="","",'S.D.PASTE SHEET'!W1156)</f>
        <v/>
      </c>
      <c s="86" t="str">
        <f>IF('S.D.PASTE SHEET'!X1156="","",'S.D.PASTE SHEET'!X1156)</f>
        <v/>
      </c>
      <c s="86" t="str">
        <f>IF('S.D.PASTE SHEET'!Y1156="","",'S.D.PASTE SHEET'!Y1156)</f>
        <v/>
      </c>
      <c s="86" t="str">
        <f>IF('S.D.PASTE SHEET'!Z1156="","",'S.D.PASTE SHEET'!Z1156)</f>
        <v/>
      </c>
      <c s="86" t="str">
        <f>IF('S.D.PASTE SHEET'!AA1156="","",'S.D.PASTE SHEET'!AA1156)</f>
        <v/>
      </c>
      <c s="86" t="str">
        <f>IF('S.D.PASTE SHEET'!AB1156="","",'S.D.PASTE SHEET'!AB1156)</f>
        <v/>
      </c>
      <c s="86" t="str">
        <f>IF('S.D.PASTE SHEET'!AC1156="","",'S.D.PASTE SHEET'!AC1156)</f>
        <v/>
      </c>
      <c s="86" t="str">
        <f>IF('S.D.PASTE SHEET'!AD1156="","",'S.D.PASTE SHEET'!AD1156)</f>
        <v/>
      </c>
      <c s="87"/>
      <c s="88" t="str">
        <f>IF(AK1156="","",IF(AK1156&gt;0,COUNT($AG$2:AG1156),""))</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56" s="88" t="str">
        <f>IF(BC1156="","",IF(BC1156&gt;0,COUNT($AY$2:AY1156),""))</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57" spans="1:66" ht="15.75" customHeight="1">
      <c r="A1157" s="86" t="str">
        <f>IF('S.D.PASTE SHEET'!A1157="","",'S.D.PASTE SHEET'!A1157)</f>
        <v/>
      </c>
      <c s="86" t="str">
        <f>IF('S.D.PASTE SHEET'!B1157="","",'S.D.PASTE SHEET'!B1157)</f>
        <v/>
      </c>
      <c s="86" t="str">
        <f>IF('S.D.PASTE SHEET'!C1157="","",'S.D.PASTE SHEET'!C1157)</f>
        <v/>
      </c>
      <c s="86" t="str">
        <f>IF('S.D.PASTE SHEET'!D1157="","",'S.D.PASTE SHEET'!D1157)</f>
        <v/>
      </c>
      <c s="86" t="str">
        <f>IF('S.D.PASTE SHEET'!E1157="","",'S.D.PASTE SHEET'!E1157)</f>
        <v/>
      </c>
      <c s="86" t="str">
        <f>IF('S.D.PASTE SHEET'!F1157="","",'S.D.PASTE SHEET'!F1157)</f>
        <v/>
      </c>
      <c s="86" t="str">
        <f>IF('S.D.PASTE SHEET'!G1157="","",'S.D.PASTE SHEET'!G1157)</f>
        <v/>
      </c>
      <c s="86" t="str">
        <f>IF('S.D.PASTE SHEET'!H1157="","",'S.D.PASTE SHEET'!H1157)</f>
        <v/>
      </c>
      <c s="86" t="str">
        <f>IF('S.D.PASTE SHEET'!I1157="","",'S.D.PASTE SHEET'!I1157)</f>
        <v/>
      </c>
      <c s="86" t="str">
        <f>IF('S.D.PASTE SHEET'!J1157="","",'S.D.PASTE SHEET'!J1157)</f>
        <v/>
      </c>
      <c s="86" t="str">
        <f>IF('S.D.PASTE SHEET'!K1157="","",'S.D.PASTE SHEET'!K1157)</f>
        <v/>
      </c>
      <c s="86" t="str">
        <f>IF('S.D.PASTE SHEET'!L1157="","",'S.D.PASTE SHEET'!L1157)</f>
        <v/>
      </c>
      <c s="86" t="str">
        <f>IF('S.D.PASTE SHEET'!M1157="","",'S.D.PASTE SHEET'!M1157)</f>
        <v/>
      </c>
      <c s="86" t="str">
        <f>IF('S.D.PASTE SHEET'!N1157="","",'S.D.PASTE SHEET'!N1157)</f>
        <v/>
      </c>
      <c s="86" t="str">
        <f>IF('S.D.PASTE SHEET'!O1157="","",'S.D.PASTE SHEET'!O1157)</f>
        <v/>
      </c>
      <c s="86" t="str">
        <f>IF('S.D.PASTE SHEET'!P1157="","",'S.D.PASTE SHEET'!P1157)</f>
        <v/>
      </c>
      <c s="86" t="str">
        <f>IF('S.D.PASTE SHEET'!Q1157="","",'S.D.PASTE SHEET'!Q1157)</f>
        <v/>
      </c>
      <c s="86" t="str">
        <f>IF('S.D.PASTE SHEET'!R1157="","",'S.D.PASTE SHEET'!R1157)</f>
        <v/>
      </c>
      <c s="86" t="str">
        <f>IF('S.D.PASTE SHEET'!S1157="","",'S.D.PASTE SHEET'!S1157)</f>
        <v/>
      </c>
      <c s="86" t="str">
        <f>IF('S.D.PASTE SHEET'!T1157="","",'S.D.PASTE SHEET'!T1157)</f>
        <v/>
      </c>
      <c s="86" t="str">
        <f>IF('S.D.PASTE SHEET'!U1157="","",'S.D.PASTE SHEET'!U1157)</f>
        <v/>
      </c>
      <c s="86" t="str">
        <f>IF('S.D.PASTE SHEET'!V1157="","",'S.D.PASTE SHEET'!V1157)</f>
        <v/>
      </c>
      <c s="86" t="str">
        <f>IF('S.D.PASTE SHEET'!W1157="","",'S.D.PASTE SHEET'!W1157)</f>
        <v/>
      </c>
      <c s="86" t="str">
        <f>IF('S.D.PASTE SHEET'!X1157="","",'S.D.PASTE SHEET'!X1157)</f>
        <v/>
      </c>
      <c s="86" t="str">
        <f>IF('S.D.PASTE SHEET'!Y1157="","",'S.D.PASTE SHEET'!Y1157)</f>
        <v/>
      </c>
      <c s="86" t="str">
        <f>IF('S.D.PASTE SHEET'!Z1157="","",'S.D.PASTE SHEET'!Z1157)</f>
        <v/>
      </c>
      <c s="86" t="str">
        <f>IF('S.D.PASTE SHEET'!AA1157="","",'S.D.PASTE SHEET'!AA1157)</f>
        <v/>
      </c>
      <c s="86" t="str">
        <f>IF('S.D.PASTE SHEET'!AB1157="","",'S.D.PASTE SHEET'!AB1157)</f>
        <v/>
      </c>
      <c s="86" t="str">
        <f>IF('S.D.PASTE SHEET'!AC1157="","",'S.D.PASTE SHEET'!AC1157)</f>
        <v/>
      </c>
      <c s="86" t="str">
        <f>IF('S.D.PASTE SHEET'!AD1157="","",'S.D.PASTE SHEET'!AD1157)</f>
        <v/>
      </c>
      <c s="87"/>
      <c s="88" t="str">
        <f>IF(AK1157="","",IF(AK1157&gt;0,COUNT($AG$2:AG1157),""))</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57" s="88" t="str">
        <f>IF(BC1157="","",IF(BC1157&gt;0,COUNT($AY$2:AY1157),""))</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58" spans="1:66" ht="15.75" customHeight="1">
      <c r="A1158" s="86" t="str">
        <f>IF('S.D.PASTE SHEET'!A1158="","",'S.D.PASTE SHEET'!A1158)</f>
        <v/>
      </c>
      <c s="86" t="str">
        <f>IF('S.D.PASTE SHEET'!B1158="","",'S.D.PASTE SHEET'!B1158)</f>
        <v/>
      </c>
      <c s="86" t="str">
        <f>IF('S.D.PASTE SHEET'!C1158="","",'S.D.PASTE SHEET'!C1158)</f>
        <v/>
      </c>
      <c s="86" t="str">
        <f>IF('S.D.PASTE SHEET'!D1158="","",'S.D.PASTE SHEET'!D1158)</f>
        <v/>
      </c>
      <c s="86" t="str">
        <f>IF('S.D.PASTE SHEET'!E1158="","",'S.D.PASTE SHEET'!E1158)</f>
        <v/>
      </c>
      <c s="86" t="str">
        <f>IF('S.D.PASTE SHEET'!F1158="","",'S.D.PASTE SHEET'!F1158)</f>
        <v/>
      </c>
      <c s="86" t="str">
        <f>IF('S.D.PASTE SHEET'!G1158="","",'S.D.PASTE SHEET'!G1158)</f>
        <v/>
      </c>
      <c s="86" t="str">
        <f>IF('S.D.PASTE SHEET'!H1158="","",'S.D.PASTE SHEET'!H1158)</f>
        <v/>
      </c>
      <c s="86" t="str">
        <f>IF('S.D.PASTE SHEET'!I1158="","",'S.D.PASTE SHEET'!I1158)</f>
        <v/>
      </c>
      <c s="86" t="str">
        <f>IF('S.D.PASTE SHEET'!J1158="","",'S.D.PASTE SHEET'!J1158)</f>
        <v/>
      </c>
      <c s="86" t="str">
        <f>IF('S.D.PASTE SHEET'!K1158="","",'S.D.PASTE SHEET'!K1158)</f>
        <v/>
      </c>
      <c s="86" t="str">
        <f>IF('S.D.PASTE SHEET'!L1158="","",'S.D.PASTE SHEET'!L1158)</f>
        <v/>
      </c>
      <c s="86" t="str">
        <f>IF('S.D.PASTE SHEET'!M1158="","",'S.D.PASTE SHEET'!M1158)</f>
        <v/>
      </c>
      <c s="86" t="str">
        <f>IF('S.D.PASTE SHEET'!N1158="","",'S.D.PASTE SHEET'!N1158)</f>
        <v/>
      </c>
      <c s="86" t="str">
        <f>IF('S.D.PASTE SHEET'!O1158="","",'S.D.PASTE SHEET'!O1158)</f>
        <v/>
      </c>
      <c s="86" t="str">
        <f>IF('S.D.PASTE SHEET'!P1158="","",'S.D.PASTE SHEET'!P1158)</f>
        <v/>
      </c>
      <c s="86" t="str">
        <f>IF('S.D.PASTE SHEET'!Q1158="","",'S.D.PASTE SHEET'!Q1158)</f>
        <v/>
      </c>
      <c s="86" t="str">
        <f>IF('S.D.PASTE SHEET'!R1158="","",'S.D.PASTE SHEET'!R1158)</f>
        <v/>
      </c>
      <c s="86" t="str">
        <f>IF('S.D.PASTE SHEET'!S1158="","",'S.D.PASTE SHEET'!S1158)</f>
        <v/>
      </c>
      <c s="86" t="str">
        <f>IF('S.D.PASTE SHEET'!T1158="","",'S.D.PASTE SHEET'!T1158)</f>
        <v/>
      </c>
      <c s="86" t="str">
        <f>IF('S.D.PASTE SHEET'!U1158="","",'S.D.PASTE SHEET'!U1158)</f>
        <v/>
      </c>
      <c s="86" t="str">
        <f>IF('S.D.PASTE SHEET'!V1158="","",'S.D.PASTE SHEET'!V1158)</f>
        <v/>
      </c>
      <c s="86" t="str">
        <f>IF('S.D.PASTE SHEET'!W1158="","",'S.D.PASTE SHEET'!W1158)</f>
        <v/>
      </c>
      <c s="86" t="str">
        <f>IF('S.D.PASTE SHEET'!X1158="","",'S.D.PASTE SHEET'!X1158)</f>
        <v/>
      </c>
      <c s="86" t="str">
        <f>IF('S.D.PASTE SHEET'!Y1158="","",'S.D.PASTE SHEET'!Y1158)</f>
        <v/>
      </c>
      <c s="86" t="str">
        <f>IF('S.D.PASTE SHEET'!Z1158="","",'S.D.PASTE SHEET'!Z1158)</f>
        <v/>
      </c>
      <c s="86" t="str">
        <f>IF('S.D.PASTE SHEET'!AA1158="","",'S.D.PASTE SHEET'!AA1158)</f>
        <v/>
      </c>
      <c s="86" t="str">
        <f>IF('S.D.PASTE SHEET'!AB1158="","",'S.D.PASTE SHEET'!AB1158)</f>
        <v/>
      </c>
      <c s="86" t="str">
        <f>IF('S.D.PASTE SHEET'!AC1158="","",'S.D.PASTE SHEET'!AC1158)</f>
        <v/>
      </c>
      <c s="86" t="str">
        <f>IF('S.D.PASTE SHEET'!AD1158="","",'S.D.PASTE SHEET'!AD1158)</f>
        <v/>
      </c>
      <c s="87"/>
      <c s="88" t="str">
        <f>IF(AK1158="","",IF(AK1158&gt;0,COUNT($AG$2:AG1158),""))</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58" s="88" t="str">
        <f>IF(BC1158="","",IF(BC1158&gt;0,COUNT($AY$2:AY1158),""))</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59" spans="1:66" ht="15.75" customHeight="1">
      <c r="A1159" s="86" t="str">
        <f>IF('S.D.PASTE SHEET'!A1159="","",'S.D.PASTE SHEET'!A1159)</f>
        <v/>
      </c>
      <c s="86" t="str">
        <f>IF('S.D.PASTE SHEET'!B1159="","",'S.D.PASTE SHEET'!B1159)</f>
        <v/>
      </c>
      <c s="86" t="str">
        <f>IF('S.D.PASTE SHEET'!C1159="","",'S.D.PASTE SHEET'!C1159)</f>
        <v/>
      </c>
      <c s="86" t="str">
        <f>IF('S.D.PASTE SHEET'!D1159="","",'S.D.PASTE SHEET'!D1159)</f>
        <v/>
      </c>
      <c s="86" t="str">
        <f>IF('S.D.PASTE SHEET'!E1159="","",'S.D.PASTE SHEET'!E1159)</f>
        <v/>
      </c>
      <c s="86" t="str">
        <f>IF('S.D.PASTE SHEET'!F1159="","",'S.D.PASTE SHEET'!F1159)</f>
        <v/>
      </c>
      <c s="86" t="str">
        <f>IF('S.D.PASTE SHEET'!G1159="","",'S.D.PASTE SHEET'!G1159)</f>
        <v/>
      </c>
      <c s="86" t="str">
        <f>IF('S.D.PASTE SHEET'!H1159="","",'S.D.PASTE SHEET'!H1159)</f>
        <v/>
      </c>
      <c s="86" t="str">
        <f>IF('S.D.PASTE SHEET'!I1159="","",'S.D.PASTE SHEET'!I1159)</f>
        <v/>
      </c>
      <c s="86" t="str">
        <f>IF('S.D.PASTE SHEET'!J1159="","",'S.D.PASTE SHEET'!J1159)</f>
        <v/>
      </c>
      <c s="86" t="str">
        <f>IF('S.D.PASTE SHEET'!K1159="","",'S.D.PASTE SHEET'!K1159)</f>
        <v/>
      </c>
      <c s="86" t="str">
        <f>IF('S.D.PASTE SHEET'!L1159="","",'S.D.PASTE SHEET'!L1159)</f>
        <v/>
      </c>
      <c s="86" t="str">
        <f>IF('S.D.PASTE SHEET'!M1159="","",'S.D.PASTE SHEET'!M1159)</f>
        <v/>
      </c>
      <c s="86" t="str">
        <f>IF('S.D.PASTE SHEET'!N1159="","",'S.D.PASTE SHEET'!N1159)</f>
        <v/>
      </c>
      <c s="86" t="str">
        <f>IF('S.D.PASTE SHEET'!O1159="","",'S.D.PASTE SHEET'!O1159)</f>
        <v/>
      </c>
      <c s="86" t="str">
        <f>IF('S.D.PASTE SHEET'!P1159="","",'S.D.PASTE SHEET'!P1159)</f>
        <v/>
      </c>
      <c s="86" t="str">
        <f>IF('S.D.PASTE SHEET'!Q1159="","",'S.D.PASTE SHEET'!Q1159)</f>
        <v/>
      </c>
      <c s="86" t="str">
        <f>IF('S.D.PASTE SHEET'!R1159="","",'S.D.PASTE SHEET'!R1159)</f>
        <v/>
      </c>
      <c s="86" t="str">
        <f>IF('S.D.PASTE SHEET'!S1159="","",'S.D.PASTE SHEET'!S1159)</f>
        <v/>
      </c>
      <c s="86" t="str">
        <f>IF('S.D.PASTE SHEET'!T1159="","",'S.D.PASTE SHEET'!T1159)</f>
        <v/>
      </c>
      <c s="86" t="str">
        <f>IF('S.D.PASTE SHEET'!U1159="","",'S.D.PASTE SHEET'!U1159)</f>
        <v/>
      </c>
      <c s="86" t="str">
        <f>IF('S.D.PASTE SHEET'!V1159="","",'S.D.PASTE SHEET'!V1159)</f>
        <v/>
      </c>
      <c s="86" t="str">
        <f>IF('S.D.PASTE SHEET'!W1159="","",'S.D.PASTE SHEET'!W1159)</f>
        <v/>
      </c>
      <c s="86" t="str">
        <f>IF('S.D.PASTE SHEET'!X1159="","",'S.D.PASTE SHEET'!X1159)</f>
        <v/>
      </c>
      <c s="86" t="str">
        <f>IF('S.D.PASTE SHEET'!Y1159="","",'S.D.PASTE SHEET'!Y1159)</f>
        <v/>
      </c>
      <c s="86" t="str">
        <f>IF('S.D.PASTE SHEET'!Z1159="","",'S.D.PASTE SHEET'!Z1159)</f>
        <v/>
      </c>
      <c s="86" t="str">
        <f>IF('S.D.PASTE SHEET'!AA1159="","",'S.D.PASTE SHEET'!AA1159)</f>
        <v/>
      </c>
      <c s="86" t="str">
        <f>IF('S.D.PASTE SHEET'!AB1159="","",'S.D.PASTE SHEET'!AB1159)</f>
        <v/>
      </c>
      <c s="86" t="str">
        <f>IF('S.D.PASTE SHEET'!AC1159="","",'S.D.PASTE SHEET'!AC1159)</f>
        <v/>
      </c>
      <c s="86" t="str">
        <f>IF('S.D.PASTE SHEET'!AD1159="","",'S.D.PASTE SHEET'!AD1159)</f>
        <v/>
      </c>
      <c s="87"/>
      <c s="88" t="str">
        <f>IF(AK1159="","",IF(AK1159&gt;0,COUNT($AG$2:AG1159),""))</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59" s="88" t="str">
        <f>IF(BC1159="","",IF(BC1159&gt;0,COUNT($AY$2:AY1159),""))</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60" spans="1:66" ht="15.75" customHeight="1">
      <c r="A1160" s="86" t="str">
        <f>IF('S.D.PASTE SHEET'!A1160="","",'S.D.PASTE SHEET'!A1160)</f>
        <v/>
      </c>
      <c s="86" t="str">
        <f>IF('S.D.PASTE SHEET'!B1160="","",'S.D.PASTE SHEET'!B1160)</f>
        <v/>
      </c>
      <c s="86" t="str">
        <f>IF('S.D.PASTE SHEET'!C1160="","",'S.D.PASTE SHEET'!C1160)</f>
        <v/>
      </c>
      <c s="86" t="str">
        <f>IF('S.D.PASTE SHEET'!D1160="","",'S.D.PASTE SHEET'!D1160)</f>
        <v/>
      </c>
      <c s="86" t="str">
        <f>IF('S.D.PASTE SHEET'!E1160="","",'S.D.PASTE SHEET'!E1160)</f>
        <v/>
      </c>
      <c s="86" t="str">
        <f>IF('S.D.PASTE SHEET'!F1160="","",'S.D.PASTE SHEET'!F1160)</f>
        <v/>
      </c>
      <c s="86" t="str">
        <f>IF('S.D.PASTE SHEET'!G1160="","",'S.D.PASTE SHEET'!G1160)</f>
        <v/>
      </c>
      <c s="86" t="str">
        <f>IF('S.D.PASTE SHEET'!H1160="","",'S.D.PASTE SHEET'!H1160)</f>
        <v/>
      </c>
      <c s="86" t="str">
        <f>IF('S.D.PASTE SHEET'!I1160="","",'S.D.PASTE SHEET'!I1160)</f>
        <v/>
      </c>
      <c s="86" t="str">
        <f>IF('S.D.PASTE SHEET'!J1160="","",'S.D.PASTE SHEET'!J1160)</f>
        <v/>
      </c>
      <c s="86" t="str">
        <f>IF('S.D.PASTE SHEET'!K1160="","",'S.D.PASTE SHEET'!K1160)</f>
        <v/>
      </c>
      <c s="86" t="str">
        <f>IF('S.D.PASTE SHEET'!L1160="","",'S.D.PASTE SHEET'!L1160)</f>
        <v/>
      </c>
      <c s="86" t="str">
        <f>IF('S.D.PASTE SHEET'!M1160="","",'S.D.PASTE SHEET'!M1160)</f>
        <v/>
      </c>
      <c s="86" t="str">
        <f>IF('S.D.PASTE SHEET'!N1160="","",'S.D.PASTE SHEET'!N1160)</f>
        <v/>
      </c>
      <c s="86" t="str">
        <f>IF('S.D.PASTE SHEET'!O1160="","",'S.D.PASTE SHEET'!O1160)</f>
        <v/>
      </c>
      <c s="86" t="str">
        <f>IF('S.D.PASTE SHEET'!P1160="","",'S.D.PASTE SHEET'!P1160)</f>
        <v/>
      </c>
      <c s="86" t="str">
        <f>IF('S.D.PASTE SHEET'!Q1160="","",'S.D.PASTE SHEET'!Q1160)</f>
        <v/>
      </c>
      <c s="86" t="str">
        <f>IF('S.D.PASTE SHEET'!R1160="","",'S.D.PASTE SHEET'!R1160)</f>
        <v/>
      </c>
      <c s="86" t="str">
        <f>IF('S.D.PASTE SHEET'!S1160="","",'S.D.PASTE SHEET'!S1160)</f>
        <v/>
      </c>
      <c s="86" t="str">
        <f>IF('S.D.PASTE SHEET'!T1160="","",'S.D.PASTE SHEET'!T1160)</f>
        <v/>
      </c>
      <c s="86" t="str">
        <f>IF('S.D.PASTE SHEET'!U1160="","",'S.D.PASTE SHEET'!U1160)</f>
        <v/>
      </c>
      <c s="86" t="str">
        <f>IF('S.D.PASTE SHEET'!V1160="","",'S.D.PASTE SHEET'!V1160)</f>
        <v/>
      </c>
      <c s="86" t="str">
        <f>IF('S.D.PASTE SHEET'!W1160="","",'S.D.PASTE SHEET'!W1160)</f>
        <v/>
      </c>
      <c s="86" t="str">
        <f>IF('S.D.PASTE SHEET'!X1160="","",'S.D.PASTE SHEET'!X1160)</f>
        <v/>
      </c>
      <c s="86" t="str">
        <f>IF('S.D.PASTE SHEET'!Y1160="","",'S.D.PASTE SHEET'!Y1160)</f>
        <v/>
      </c>
      <c s="86" t="str">
        <f>IF('S.D.PASTE SHEET'!Z1160="","",'S.D.PASTE SHEET'!Z1160)</f>
        <v/>
      </c>
      <c s="86" t="str">
        <f>IF('S.D.PASTE SHEET'!AA1160="","",'S.D.PASTE SHEET'!AA1160)</f>
        <v/>
      </c>
      <c s="86" t="str">
        <f>IF('S.D.PASTE SHEET'!AB1160="","",'S.D.PASTE SHEET'!AB1160)</f>
        <v/>
      </c>
      <c s="86" t="str">
        <f>IF('S.D.PASTE SHEET'!AC1160="","",'S.D.PASTE SHEET'!AC1160)</f>
        <v/>
      </c>
      <c s="86" t="str">
        <f>IF('S.D.PASTE SHEET'!AD1160="","",'S.D.PASTE SHEET'!AD1160)</f>
        <v/>
      </c>
      <c s="87"/>
      <c s="88" t="str">
        <f>IF(AK1160="","",IF(AK1160&gt;0,COUNT($AG$2:AG1160),""))</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60" s="88" t="str">
        <f>IF(BC1160="","",IF(BC1160&gt;0,COUNT($AY$2:AY1160),""))</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61" spans="1:66" ht="15.75" customHeight="1">
      <c r="A1161" s="86" t="str">
        <f>IF('S.D.PASTE SHEET'!A1161="","",'S.D.PASTE SHEET'!A1161)</f>
        <v/>
      </c>
      <c s="86" t="str">
        <f>IF('S.D.PASTE SHEET'!B1161="","",'S.D.PASTE SHEET'!B1161)</f>
        <v/>
      </c>
      <c s="86" t="str">
        <f>IF('S.D.PASTE SHEET'!C1161="","",'S.D.PASTE SHEET'!C1161)</f>
        <v/>
      </c>
      <c s="86" t="str">
        <f>IF('S.D.PASTE SHEET'!D1161="","",'S.D.PASTE SHEET'!D1161)</f>
        <v/>
      </c>
      <c s="86" t="str">
        <f>IF('S.D.PASTE SHEET'!E1161="","",'S.D.PASTE SHEET'!E1161)</f>
        <v/>
      </c>
      <c s="86" t="str">
        <f>IF('S.D.PASTE SHEET'!F1161="","",'S.D.PASTE SHEET'!F1161)</f>
        <v/>
      </c>
      <c s="86" t="str">
        <f>IF('S.D.PASTE SHEET'!G1161="","",'S.D.PASTE SHEET'!G1161)</f>
        <v/>
      </c>
      <c s="86" t="str">
        <f>IF('S.D.PASTE SHEET'!H1161="","",'S.D.PASTE SHEET'!H1161)</f>
        <v/>
      </c>
      <c s="86" t="str">
        <f>IF('S.D.PASTE SHEET'!I1161="","",'S.D.PASTE SHEET'!I1161)</f>
        <v/>
      </c>
      <c s="86" t="str">
        <f>IF('S.D.PASTE SHEET'!J1161="","",'S.D.PASTE SHEET'!J1161)</f>
        <v/>
      </c>
      <c s="86" t="str">
        <f>IF('S.D.PASTE SHEET'!K1161="","",'S.D.PASTE SHEET'!K1161)</f>
        <v/>
      </c>
      <c s="86" t="str">
        <f>IF('S.D.PASTE SHEET'!L1161="","",'S.D.PASTE SHEET'!L1161)</f>
        <v/>
      </c>
      <c s="86" t="str">
        <f>IF('S.D.PASTE SHEET'!M1161="","",'S.D.PASTE SHEET'!M1161)</f>
        <v/>
      </c>
      <c s="86" t="str">
        <f>IF('S.D.PASTE SHEET'!N1161="","",'S.D.PASTE SHEET'!N1161)</f>
        <v/>
      </c>
      <c s="86" t="str">
        <f>IF('S.D.PASTE SHEET'!O1161="","",'S.D.PASTE SHEET'!O1161)</f>
        <v/>
      </c>
      <c s="86" t="str">
        <f>IF('S.D.PASTE SHEET'!P1161="","",'S.D.PASTE SHEET'!P1161)</f>
        <v/>
      </c>
      <c s="86" t="str">
        <f>IF('S.D.PASTE SHEET'!Q1161="","",'S.D.PASTE SHEET'!Q1161)</f>
        <v/>
      </c>
      <c s="86" t="str">
        <f>IF('S.D.PASTE SHEET'!R1161="","",'S.D.PASTE SHEET'!R1161)</f>
        <v/>
      </c>
      <c s="86" t="str">
        <f>IF('S.D.PASTE SHEET'!S1161="","",'S.D.PASTE SHEET'!S1161)</f>
        <v/>
      </c>
      <c s="86" t="str">
        <f>IF('S.D.PASTE SHEET'!T1161="","",'S.D.PASTE SHEET'!T1161)</f>
        <v/>
      </c>
      <c s="86" t="str">
        <f>IF('S.D.PASTE SHEET'!U1161="","",'S.D.PASTE SHEET'!U1161)</f>
        <v/>
      </c>
      <c s="86" t="str">
        <f>IF('S.D.PASTE SHEET'!V1161="","",'S.D.PASTE SHEET'!V1161)</f>
        <v/>
      </c>
      <c s="86" t="str">
        <f>IF('S.D.PASTE SHEET'!W1161="","",'S.D.PASTE SHEET'!W1161)</f>
        <v/>
      </c>
      <c s="86" t="str">
        <f>IF('S.D.PASTE SHEET'!X1161="","",'S.D.PASTE SHEET'!X1161)</f>
        <v/>
      </c>
      <c s="86" t="str">
        <f>IF('S.D.PASTE SHEET'!Y1161="","",'S.D.PASTE SHEET'!Y1161)</f>
        <v/>
      </c>
      <c s="86" t="str">
        <f>IF('S.D.PASTE SHEET'!Z1161="","",'S.D.PASTE SHEET'!Z1161)</f>
        <v/>
      </c>
      <c s="86" t="str">
        <f>IF('S.D.PASTE SHEET'!AA1161="","",'S.D.PASTE SHEET'!AA1161)</f>
        <v/>
      </c>
      <c s="86" t="str">
        <f>IF('S.D.PASTE SHEET'!AB1161="","",'S.D.PASTE SHEET'!AB1161)</f>
        <v/>
      </c>
      <c s="86" t="str">
        <f>IF('S.D.PASTE SHEET'!AC1161="","",'S.D.PASTE SHEET'!AC1161)</f>
        <v/>
      </c>
      <c s="86" t="str">
        <f>IF('S.D.PASTE SHEET'!AD1161="","",'S.D.PASTE SHEET'!AD1161)</f>
        <v/>
      </c>
      <c s="87"/>
      <c s="88" t="str">
        <f>IF(AK1161="","",IF(AK1161&gt;0,COUNT($AG$2:AG1161),""))</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61" s="88" t="str">
        <f>IF(BC1161="","",IF(BC1161&gt;0,COUNT($AY$2:AY1161),""))</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62" spans="1:66" ht="15.75" customHeight="1">
      <c r="A1162" s="86" t="str">
        <f>IF('S.D.PASTE SHEET'!A1162="","",'S.D.PASTE SHEET'!A1162)</f>
        <v/>
      </c>
      <c s="86" t="str">
        <f>IF('S.D.PASTE SHEET'!B1162="","",'S.D.PASTE SHEET'!B1162)</f>
        <v/>
      </c>
      <c s="86" t="str">
        <f>IF('S.D.PASTE SHEET'!C1162="","",'S.D.PASTE SHEET'!C1162)</f>
        <v/>
      </c>
      <c s="86" t="str">
        <f>IF('S.D.PASTE SHEET'!D1162="","",'S.D.PASTE SHEET'!D1162)</f>
        <v/>
      </c>
      <c s="86" t="str">
        <f>IF('S.D.PASTE SHEET'!E1162="","",'S.D.PASTE SHEET'!E1162)</f>
        <v/>
      </c>
      <c s="86" t="str">
        <f>IF('S.D.PASTE SHEET'!F1162="","",'S.D.PASTE SHEET'!F1162)</f>
        <v/>
      </c>
      <c s="86" t="str">
        <f>IF('S.D.PASTE SHEET'!G1162="","",'S.D.PASTE SHEET'!G1162)</f>
        <v/>
      </c>
      <c s="86" t="str">
        <f>IF('S.D.PASTE SHEET'!H1162="","",'S.D.PASTE SHEET'!H1162)</f>
        <v/>
      </c>
      <c s="86" t="str">
        <f>IF('S.D.PASTE SHEET'!I1162="","",'S.D.PASTE SHEET'!I1162)</f>
        <v/>
      </c>
      <c s="86" t="str">
        <f>IF('S.D.PASTE SHEET'!J1162="","",'S.D.PASTE SHEET'!J1162)</f>
        <v/>
      </c>
      <c s="86" t="str">
        <f>IF('S.D.PASTE SHEET'!K1162="","",'S.D.PASTE SHEET'!K1162)</f>
        <v/>
      </c>
      <c s="86" t="str">
        <f>IF('S.D.PASTE SHEET'!L1162="","",'S.D.PASTE SHEET'!L1162)</f>
        <v/>
      </c>
      <c s="86" t="str">
        <f>IF('S.D.PASTE SHEET'!M1162="","",'S.D.PASTE SHEET'!M1162)</f>
        <v/>
      </c>
      <c s="86" t="str">
        <f>IF('S.D.PASTE SHEET'!N1162="","",'S.D.PASTE SHEET'!N1162)</f>
        <v/>
      </c>
      <c s="86" t="str">
        <f>IF('S.D.PASTE SHEET'!O1162="","",'S.D.PASTE SHEET'!O1162)</f>
        <v/>
      </c>
      <c s="86" t="str">
        <f>IF('S.D.PASTE SHEET'!P1162="","",'S.D.PASTE SHEET'!P1162)</f>
        <v/>
      </c>
      <c s="86" t="str">
        <f>IF('S.D.PASTE SHEET'!Q1162="","",'S.D.PASTE SHEET'!Q1162)</f>
        <v/>
      </c>
      <c s="86" t="str">
        <f>IF('S.D.PASTE SHEET'!R1162="","",'S.D.PASTE SHEET'!R1162)</f>
        <v/>
      </c>
      <c s="86" t="str">
        <f>IF('S.D.PASTE SHEET'!S1162="","",'S.D.PASTE SHEET'!S1162)</f>
        <v/>
      </c>
      <c s="86" t="str">
        <f>IF('S.D.PASTE SHEET'!T1162="","",'S.D.PASTE SHEET'!T1162)</f>
        <v/>
      </c>
      <c s="86" t="str">
        <f>IF('S.D.PASTE SHEET'!U1162="","",'S.D.PASTE SHEET'!U1162)</f>
        <v/>
      </c>
      <c s="86" t="str">
        <f>IF('S.D.PASTE SHEET'!V1162="","",'S.D.PASTE SHEET'!V1162)</f>
        <v/>
      </c>
      <c s="86" t="str">
        <f>IF('S.D.PASTE SHEET'!W1162="","",'S.D.PASTE SHEET'!W1162)</f>
        <v/>
      </c>
      <c s="86" t="str">
        <f>IF('S.D.PASTE SHEET'!X1162="","",'S.D.PASTE SHEET'!X1162)</f>
        <v/>
      </c>
      <c s="86" t="str">
        <f>IF('S.D.PASTE SHEET'!Y1162="","",'S.D.PASTE SHEET'!Y1162)</f>
        <v/>
      </c>
      <c s="86" t="str">
        <f>IF('S.D.PASTE SHEET'!Z1162="","",'S.D.PASTE SHEET'!Z1162)</f>
        <v/>
      </c>
      <c s="86" t="str">
        <f>IF('S.D.PASTE SHEET'!AA1162="","",'S.D.PASTE SHEET'!AA1162)</f>
        <v/>
      </c>
      <c s="86" t="str">
        <f>IF('S.D.PASTE SHEET'!AB1162="","",'S.D.PASTE SHEET'!AB1162)</f>
        <v/>
      </c>
      <c s="86" t="str">
        <f>IF('S.D.PASTE SHEET'!AC1162="","",'S.D.PASTE SHEET'!AC1162)</f>
        <v/>
      </c>
      <c s="86" t="str">
        <f>IF('S.D.PASTE SHEET'!AD1162="","",'S.D.PASTE SHEET'!AD1162)</f>
        <v/>
      </c>
      <c s="87"/>
      <c s="88" t="str">
        <f>IF(AK1162="","",IF(AK1162&gt;0,COUNT($AG$2:AG1162),""))</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62" s="88" t="str">
        <f>IF(BC1162="","",IF(BC1162&gt;0,COUNT($AY$2:AY1162),""))</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63" spans="1:66" ht="15.75" customHeight="1">
      <c r="A1163" s="86" t="str">
        <f>IF('S.D.PASTE SHEET'!A1163="","",'S.D.PASTE SHEET'!A1163)</f>
        <v/>
      </c>
      <c s="86" t="str">
        <f>IF('S.D.PASTE SHEET'!B1163="","",'S.D.PASTE SHEET'!B1163)</f>
        <v/>
      </c>
      <c s="86" t="str">
        <f>IF('S.D.PASTE SHEET'!C1163="","",'S.D.PASTE SHEET'!C1163)</f>
        <v/>
      </c>
      <c s="86" t="str">
        <f>IF('S.D.PASTE SHEET'!D1163="","",'S.D.PASTE SHEET'!D1163)</f>
        <v/>
      </c>
      <c s="86" t="str">
        <f>IF('S.D.PASTE SHEET'!E1163="","",'S.D.PASTE SHEET'!E1163)</f>
        <v/>
      </c>
      <c s="86" t="str">
        <f>IF('S.D.PASTE SHEET'!F1163="","",'S.D.PASTE SHEET'!F1163)</f>
        <v/>
      </c>
      <c s="86" t="str">
        <f>IF('S.D.PASTE SHEET'!G1163="","",'S.D.PASTE SHEET'!G1163)</f>
        <v/>
      </c>
      <c s="86" t="str">
        <f>IF('S.D.PASTE SHEET'!H1163="","",'S.D.PASTE SHEET'!H1163)</f>
        <v/>
      </c>
      <c s="86" t="str">
        <f>IF('S.D.PASTE SHEET'!I1163="","",'S.D.PASTE SHEET'!I1163)</f>
        <v/>
      </c>
      <c s="86" t="str">
        <f>IF('S.D.PASTE SHEET'!J1163="","",'S.D.PASTE SHEET'!J1163)</f>
        <v/>
      </c>
      <c s="86" t="str">
        <f>IF('S.D.PASTE SHEET'!K1163="","",'S.D.PASTE SHEET'!K1163)</f>
        <v/>
      </c>
      <c s="86" t="str">
        <f>IF('S.D.PASTE SHEET'!L1163="","",'S.D.PASTE SHEET'!L1163)</f>
        <v/>
      </c>
      <c s="86" t="str">
        <f>IF('S.D.PASTE SHEET'!M1163="","",'S.D.PASTE SHEET'!M1163)</f>
        <v/>
      </c>
      <c s="86" t="str">
        <f>IF('S.D.PASTE SHEET'!N1163="","",'S.D.PASTE SHEET'!N1163)</f>
        <v/>
      </c>
      <c s="86" t="str">
        <f>IF('S.D.PASTE SHEET'!O1163="","",'S.D.PASTE SHEET'!O1163)</f>
        <v/>
      </c>
      <c s="86" t="str">
        <f>IF('S.D.PASTE SHEET'!P1163="","",'S.D.PASTE SHEET'!P1163)</f>
        <v/>
      </c>
      <c s="86" t="str">
        <f>IF('S.D.PASTE SHEET'!Q1163="","",'S.D.PASTE SHEET'!Q1163)</f>
        <v/>
      </c>
      <c s="86" t="str">
        <f>IF('S.D.PASTE SHEET'!R1163="","",'S.D.PASTE SHEET'!R1163)</f>
        <v/>
      </c>
      <c s="86" t="str">
        <f>IF('S.D.PASTE SHEET'!S1163="","",'S.D.PASTE SHEET'!S1163)</f>
        <v/>
      </c>
      <c s="86" t="str">
        <f>IF('S.D.PASTE SHEET'!T1163="","",'S.D.PASTE SHEET'!T1163)</f>
        <v/>
      </c>
      <c s="86" t="str">
        <f>IF('S.D.PASTE SHEET'!U1163="","",'S.D.PASTE SHEET'!U1163)</f>
        <v/>
      </c>
      <c s="86" t="str">
        <f>IF('S.D.PASTE SHEET'!V1163="","",'S.D.PASTE SHEET'!V1163)</f>
        <v/>
      </c>
      <c s="86" t="str">
        <f>IF('S.D.PASTE SHEET'!W1163="","",'S.D.PASTE SHEET'!W1163)</f>
        <v/>
      </c>
      <c s="86" t="str">
        <f>IF('S.D.PASTE SHEET'!X1163="","",'S.D.PASTE SHEET'!X1163)</f>
        <v/>
      </c>
      <c s="86" t="str">
        <f>IF('S.D.PASTE SHEET'!Y1163="","",'S.D.PASTE SHEET'!Y1163)</f>
        <v/>
      </c>
      <c s="86" t="str">
        <f>IF('S.D.PASTE SHEET'!Z1163="","",'S.D.PASTE SHEET'!Z1163)</f>
        <v/>
      </c>
      <c s="86" t="str">
        <f>IF('S.D.PASTE SHEET'!AA1163="","",'S.D.PASTE SHEET'!AA1163)</f>
        <v/>
      </c>
      <c s="86" t="str">
        <f>IF('S.D.PASTE SHEET'!AB1163="","",'S.D.PASTE SHEET'!AB1163)</f>
        <v/>
      </c>
      <c s="86" t="str">
        <f>IF('S.D.PASTE SHEET'!AC1163="","",'S.D.PASTE SHEET'!AC1163)</f>
        <v/>
      </c>
      <c s="86" t="str">
        <f>IF('S.D.PASTE SHEET'!AD1163="","",'S.D.PASTE SHEET'!AD1163)</f>
        <v/>
      </c>
      <c s="87"/>
      <c s="88" t="str">
        <f>IF(AK1163="","",IF(AK1163&gt;0,COUNT($AG$2:AG1163),""))</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63" s="88" t="str">
        <f>IF(BC1163="","",IF(BC1163&gt;0,COUNT($AY$2:AY1163),""))</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64" spans="1:66" ht="15.75" customHeight="1">
      <c r="A1164" s="86" t="str">
        <f>IF('S.D.PASTE SHEET'!A1164="","",'S.D.PASTE SHEET'!A1164)</f>
        <v/>
      </c>
      <c s="86" t="str">
        <f>IF('S.D.PASTE SHEET'!B1164="","",'S.D.PASTE SHEET'!B1164)</f>
        <v/>
      </c>
      <c s="86" t="str">
        <f>IF('S.D.PASTE SHEET'!C1164="","",'S.D.PASTE SHEET'!C1164)</f>
        <v/>
      </c>
      <c s="86" t="str">
        <f>IF('S.D.PASTE SHEET'!D1164="","",'S.D.PASTE SHEET'!D1164)</f>
        <v/>
      </c>
      <c s="86" t="str">
        <f>IF('S.D.PASTE SHEET'!E1164="","",'S.D.PASTE SHEET'!E1164)</f>
        <v/>
      </c>
      <c s="86" t="str">
        <f>IF('S.D.PASTE SHEET'!F1164="","",'S.D.PASTE SHEET'!F1164)</f>
        <v/>
      </c>
      <c s="86" t="str">
        <f>IF('S.D.PASTE SHEET'!G1164="","",'S.D.PASTE SHEET'!G1164)</f>
        <v/>
      </c>
      <c s="86" t="str">
        <f>IF('S.D.PASTE SHEET'!H1164="","",'S.D.PASTE SHEET'!H1164)</f>
        <v/>
      </c>
      <c s="86" t="str">
        <f>IF('S.D.PASTE SHEET'!I1164="","",'S.D.PASTE SHEET'!I1164)</f>
        <v/>
      </c>
      <c s="86" t="str">
        <f>IF('S.D.PASTE SHEET'!J1164="","",'S.D.PASTE SHEET'!J1164)</f>
        <v/>
      </c>
      <c s="86" t="str">
        <f>IF('S.D.PASTE SHEET'!K1164="","",'S.D.PASTE SHEET'!K1164)</f>
        <v/>
      </c>
      <c s="86" t="str">
        <f>IF('S.D.PASTE SHEET'!L1164="","",'S.D.PASTE SHEET'!L1164)</f>
        <v/>
      </c>
      <c s="86" t="str">
        <f>IF('S.D.PASTE SHEET'!M1164="","",'S.D.PASTE SHEET'!M1164)</f>
        <v/>
      </c>
      <c s="86" t="str">
        <f>IF('S.D.PASTE SHEET'!N1164="","",'S.D.PASTE SHEET'!N1164)</f>
        <v/>
      </c>
      <c s="86" t="str">
        <f>IF('S.D.PASTE SHEET'!O1164="","",'S.D.PASTE SHEET'!O1164)</f>
        <v/>
      </c>
      <c s="86" t="str">
        <f>IF('S.D.PASTE SHEET'!P1164="","",'S.D.PASTE SHEET'!P1164)</f>
        <v/>
      </c>
      <c s="86" t="str">
        <f>IF('S.D.PASTE SHEET'!Q1164="","",'S.D.PASTE SHEET'!Q1164)</f>
        <v/>
      </c>
      <c s="86" t="str">
        <f>IF('S.D.PASTE SHEET'!R1164="","",'S.D.PASTE SHEET'!R1164)</f>
        <v/>
      </c>
      <c s="86" t="str">
        <f>IF('S.D.PASTE SHEET'!S1164="","",'S.D.PASTE SHEET'!S1164)</f>
        <v/>
      </c>
      <c s="86" t="str">
        <f>IF('S.D.PASTE SHEET'!T1164="","",'S.D.PASTE SHEET'!T1164)</f>
        <v/>
      </c>
      <c s="86" t="str">
        <f>IF('S.D.PASTE SHEET'!U1164="","",'S.D.PASTE SHEET'!U1164)</f>
        <v/>
      </c>
      <c s="86" t="str">
        <f>IF('S.D.PASTE SHEET'!V1164="","",'S.D.PASTE SHEET'!V1164)</f>
        <v/>
      </c>
      <c s="86" t="str">
        <f>IF('S.D.PASTE SHEET'!W1164="","",'S.D.PASTE SHEET'!W1164)</f>
        <v/>
      </c>
      <c s="86" t="str">
        <f>IF('S.D.PASTE SHEET'!X1164="","",'S.D.PASTE SHEET'!X1164)</f>
        <v/>
      </c>
      <c s="86" t="str">
        <f>IF('S.D.PASTE SHEET'!Y1164="","",'S.D.PASTE SHEET'!Y1164)</f>
        <v/>
      </c>
      <c s="86" t="str">
        <f>IF('S.D.PASTE SHEET'!Z1164="","",'S.D.PASTE SHEET'!Z1164)</f>
        <v/>
      </c>
      <c s="86" t="str">
        <f>IF('S.D.PASTE SHEET'!AA1164="","",'S.D.PASTE SHEET'!AA1164)</f>
        <v/>
      </c>
      <c s="86" t="str">
        <f>IF('S.D.PASTE SHEET'!AB1164="","",'S.D.PASTE SHEET'!AB1164)</f>
        <v/>
      </c>
      <c s="86" t="str">
        <f>IF('S.D.PASTE SHEET'!AC1164="","",'S.D.PASTE SHEET'!AC1164)</f>
        <v/>
      </c>
      <c s="86" t="str">
        <f>IF('S.D.PASTE SHEET'!AD1164="","",'S.D.PASTE SHEET'!AD1164)</f>
        <v/>
      </c>
      <c s="87"/>
      <c s="88" t="str">
        <f>IF(AK1164="","",IF(AK1164&gt;0,COUNT($AG$2:AG1164),""))</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64" s="88" t="str">
        <f>IF(BC1164="","",IF(BC1164&gt;0,COUNT($AY$2:AY1164),""))</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65" spans="1:66" ht="15.75" customHeight="1">
      <c r="A1165" s="86" t="str">
        <f>IF('S.D.PASTE SHEET'!A1165="","",'S.D.PASTE SHEET'!A1165)</f>
        <v/>
      </c>
      <c s="86" t="str">
        <f>IF('S.D.PASTE SHEET'!B1165="","",'S.D.PASTE SHEET'!B1165)</f>
        <v/>
      </c>
      <c s="86" t="str">
        <f>IF('S.D.PASTE SHEET'!C1165="","",'S.D.PASTE SHEET'!C1165)</f>
        <v/>
      </c>
      <c s="86" t="str">
        <f>IF('S.D.PASTE SHEET'!D1165="","",'S.D.PASTE SHEET'!D1165)</f>
        <v/>
      </c>
      <c s="86" t="str">
        <f>IF('S.D.PASTE SHEET'!E1165="","",'S.D.PASTE SHEET'!E1165)</f>
        <v/>
      </c>
      <c s="86" t="str">
        <f>IF('S.D.PASTE SHEET'!F1165="","",'S.D.PASTE SHEET'!F1165)</f>
        <v/>
      </c>
      <c s="86" t="str">
        <f>IF('S.D.PASTE SHEET'!G1165="","",'S.D.PASTE SHEET'!G1165)</f>
        <v/>
      </c>
      <c s="86" t="str">
        <f>IF('S.D.PASTE SHEET'!H1165="","",'S.D.PASTE SHEET'!H1165)</f>
        <v/>
      </c>
      <c s="86" t="str">
        <f>IF('S.D.PASTE SHEET'!I1165="","",'S.D.PASTE SHEET'!I1165)</f>
        <v/>
      </c>
      <c s="86" t="str">
        <f>IF('S.D.PASTE SHEET'!J1165="","",'S.D.PASTE SHEET'!J1165)</f>
        <v/>
      </c>
      <c s="86" t="str">
        <f>IF('S.D.PASTE SHEET'!K1165="","",'S.D.PASTE SHEET'!K1165)</f>
        <v/>
      </c>
      <c s="86" t="str">
        <f>IF('S.D.PASTE SHEET'!L1165="","",'S.D.PASTE SHEET'!L1165)</f>
        <v/>
      </c>
      <c s="86" t="str">
        <f>IF('S.D.PASTE SHEET'!M1165="","",'S.D.PASTE SHEET'!M1165)</f>
        <v/>
      </c>
      <c s="86" t="str">
        <f>IF('S.D.PASTE SHEET'!N1165="","",'S.D.PASTE SHEET'!N1165)</f>
        <v/>
      </c>
      <c s="86" t="str">
        <f>IF('S.D.PASTE SHEET'!O1165="","",'S.D.PASTE SHEET'!O1165)</f>
        <v/>
      </c>
      <c s="86" t="str">
        <f>IF('S.D.PASTE SHEET'!P1165="","",'S.D.PASTE SHEET'!P1165)</f>
        <v/>
      </c>
      <c s="86" t="str">
        <f>IF('S.D.PASTE SHEET'!Q1165="","",'S.D.PASTE SHEET'!Q1165)</f>
        <v/>
      </c>
      <c s="86" t="str">
        <f>IF('S.D.PASTE SHEET'!R1165="","",'S.D.PASTE SHEET'!R1165)</f>
        <v/>
      </c>
      <c s="86" t="str">
        <f>IF('S.D.PASTE SHEET'!S1165="","",'S.D.PASTE SHEET'!S1165)</f>
        <v/>
      </c>
      <c s="86" t="str">
        <f>IF('S.D.PASTE SHEET'!T1165="","",'S.D.PASTE SHEET'!T1165)</f>
        <v/>
      </c>
      <c s="86" t="str">
        <f>IF('S.D.PASTE SHEET'!U1165="","",'S.D.PASTE SHEET'!U1165)</f>
        <v/>
      </c>
      <c s="86" t="str">
        <f>IF('S.D.PASTE SHEET'!V1165="","",'S.D.PASTE SHEET'!V1165)</f>
        <v/>
      </c>
      <c s="86" t="str">
        <f>IF('S.D.PASTE SHEET'!W1165="","",'S.D.PASTE SHEET'!W1165)</f>
        <v/>
      </c>
      <c s="86" t="str">
        <f>IF('S.D.PASTE SHEET'!X1165="","",'S.D.PASTE SHEET'!X1165)</f>
        <v/>
      </c>
      <c s="86" t="str">
        <f>IF('S.D.PASTE SHEET'!Y1165="","",'S.D.PASTE SHEET'!Y1165)</f>
        <v/>
      </c>
      <c s="86" t="str">
        <f>IF('S.D.PASTE SHEET'!Z1165="","",'S.D.PASTE SHEET'!Z1165)</f>
        <v/>
      </c>
      <c s="86" t="str">
        <f>IF('S.D.PASTE SHEET'!AA1165="","",'S.D.PASTE SHEET'!AA1165)</f>
        <v/>
      </c>
      <c s="86" t="str">
        <f>IF('S.D.PASTE SHEET'!AB1165="","",'S.D.PASTE SHEET'!AB1165)</f>
        <v/>
      </c>
      <c s="86" t="str">
        <f>IF('S.D.PASTE SHEET'!AC1165="","",'S.D.PASTE SHEET'!AC1165)</f>
        <v/>
      </c>
      <c s="86" t="str">
        <f>IF('S.D.PASTE SHEET'!AD1165="","",'S.D.PASTE SHEET'!AD1165)</f>
        <v/>
      </c>
      <c s="87"/>
      <c s="88" t="str">
        <f>IF(AK1165="","",IF(AK1165&gt;0,COUNT($AG$2:AG1165),""))</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65" s="88" t="str">
        <f>IF(BC1165="","",IF(BC1165&gt;0,COUNT($AY$2:AY1165),""))</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66" spans="1:66" ht="15.75" customHeight="1">
      <c r="A1166" s="86" t="str">
        <f>IF('S.D.PASTE SHEET'!A1166="","",'S.D.PASTE SHEET'!A1166)</f>
        <v/>
      </c>
      <c s="86" t="str">
        <f>IF('S.D.PASTE SHEET'!B1166="","",'S.D.PASTE SHEET'!B1166)</f>
        <v/>
      </c>
      <c s="86" t="str">
        <f>IF('S.D.PASTE SHEET'!C1166="","",'S.D.PASTE SHEET'!C1166)</f>
        <v/>
      </c>
      <c s="86" t="str">
        <f>IF('S.D.PASTE SHEET'!D1166="","",'S.D.PASTE SHEET'!D1166)</f>
        <v/>
      </c>
      <c s="86" t="str">
        <f>IF('S.D.PASTE SHEET'!E1166="","",'S.D.PASTE SHEET'!E1166)</f>
        <v/>
      </c>
      <c s="86" t="str">
        <f>IF('S.D.PASTE SHEET'!F1166="","",'S.D.PASTE SHEET'!F1166)</f>
        <v/>
      </c>
      <c s="86" t="str">
        <f>IF('S.D.PASTE SHEET'!G1166="","",'S.D.PASTE SHEET'!G1166)</f>
        <v/>
      </c>
      <c s="86" t="str">
        <f>IF('S.D.PASTE SHEET'!H1166="","",'S.D.PASTE SHEET'!H1166)</f>
        <v/>
      </c>
      <c s="86" t="str">
        <f>IF('S.D.PASTE SHEET'!I1166="","",'S.D.PASTE SHEET'!I1166)</f>
        <v/>
      </c>
      <c s="86" t="str">
        <f>IF('S.D.PASTE SHEET'!J1166="","",'S.D.PASTE SHEET'!J1166)</f>
        <v/>
      </c>
      <c s="86" t="str">
        <f>IF('S.D.PASTE SHEET'!K1166="","",'S.D.PASTE SHEET'!K1166)</f>
        <v/>
      </c>
      <c s="86" t="str">
        <f>IF('S.D.PASTE SHEET'!L1166="","",'S.D.PASTE SHEET'!L1166)</f>
        <v/>
      </c>
      <c s="86" t="str">
        <f>IF('S.D.PASTE SHEET'!M1166="","",'S.D.PASTE SHEET'!M1166)</f>
        <v/>
      </c>
      <c s="86" t="str">
        <f>IF('S.D.PASTE SHEET'!N1166="","",'S.D.PASTE SHEET'!N1166)</f>
        <v/>
      </c>
      <c s="86" t="str">
        <f>IF('S.D.PASTE SHEET'!O1166="","",'S.D.PASTE SHEET'!O1166)</f>
        <v/>
      </c>
      <c s="86" t="str">
        <f>IF('S.D.PASTE SHEET'!P1166="","",'S.D.PASTE SHEET'!P1166)</f>
        <v/>
      </c>
      <c s="86" t="str">
        <f>IF('S.D.PASTE SHEET'!Q1166="","",'S.D.PASTE SHEET'!Q1166)</f>
        <v/>
      </c>
      <c s="86" t="str">
        <f>IF('S.D.PASTE SHEET'!R1166="","",'S.D.PASTE SHEET'!R1166)</f>
        <v/>
      </c>
      <c s="86" t="str">
        <f>IF('S.D.PASTE SHEET'!S1166="","",'S.D.PASTE SHEET'!S1166)</f>
        <v/>
      </c>
      <c s="86" t="str">
        <f>IF('S.D.PASTE SHEET'!T1166="","",'S.D.PASTE SHEET'!T1166)</f>
        <v/>
      </c>
      <c s="86" t="str">
        <f>IF('S.D.PASTE SHEET'!U1166="","",'S.D.PASTE SHEET'!U1166)</f>
        <v/>
      </c>
      <c s="86" t="str">
        <f>IF('S.D.PASTE SHEET'!V1166="","",'S.D.PASTE SHEET'!V1166)</f>
        <v/>
      </c>
      <c s="86" t="str">
        <f>IF('S.D.PASTE SHEET'!W1166="","",'S.D.PASTE SHEET'!W1166)</f>
        <v/>
      </c>
      <c s="86" t="str">
        <f>IF('S.D.PASTE SHEET'!X1166="","",'S.D.PASTE SHEET'!X1166)</f>
        <v/>
      </c>
      <c s="86" t="str">
        <f>IF('S.D.PASTE SHEET'!Y1166="","",'S.D.PASTE SHEET'!Y1166)</f>
        <v/>
      </c>
      <c s="86" t="str">
        <f>IF('S.D.PASTE SHEET'!Z1166="","",'S.D.PASTE SHEET'!Z1166)</f>
        <v/>
      </c>
      <c s="86" t="str">
        <f>IF('S.D.PASTE SHEET'!AA1166="","",'S.D.PASTE SHEET'!AA1166)</f>
        <v/>
      </c>
      <c s="86" t="str">
        <f>IF('S.D.PASTE SHEET'!AB1166="","",'S.D.PASTE SHEET'!AB1166)</f>
        <v/>
      </c>
      <c s="86" t="str">
        <f>IF('S.D.PASTE SHEET'!AC1166="","",'S.D.PASTE SHEET'!AC1166)</f>
        <v/>
      </c>
      <c s="86" t="str">
        <f>IF('S.D.PASTE SHEET'!AD1166="","",'S.D.PASTE SHEET'!AD1166)</f>
        <v/>
      </c>
      <c s="87"/>
      <c s="88" t="str">
        <f>IF(AK1166="","",IF(AK1166&gt;0,COUNT($AG$2:AG1166),""))</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66" s="88" t="str">
        <f>IF(BC1166="","",IF(BC1166&gt;0,COUNT($AY$2:AY1166),""))</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67" spans="1:66" ht="15.75" customHeight="1">
      <c r="A1167" s="86" t="str">
        <f>IF('S.D.PASTE SHEET'!A1167="","",'S.D.PASTE SHEET'!A1167)</f>
        <v/>
      </c>
      <c s="86" t="str">
        <f>IF('S.D.PASTE SHEET'!B1167="","",'S.D.PASTE SHEET'!B1167)</f>
        <v/>
      </c>
      <c s="86" t="str">
        <f>IF('S.D.PASTE SHEET'!C1167="","",'S.D.PASTE SHEET'!C1167)</f>
        <v/>
      </c>
      <c s="86" t="str">
        <f>IF('S.D.PASTE SHEET'!D1167="","",'S.D.PASTE SHEET'!D1167)</f>
        <v/>
      </c>
      <c s="86" t="str">
        <f>IF('S.D.PASTE SHEET'!E1167="","",'S.D.PASTE SHEET'!E1167)</f>
        <v/>
      </c>
      <c s="86" t="str">
        <f>IF('S.D.PASTE SHEET'!F1167="","",'S.D.PASTE SHEET'!F1167)</f>
        <v/>
      </c>
      <c s="86" t="str">
        <f>IF('S.D.PASTE SHEET'!G1167="","",'S.D.PASTE SHEET'!G1167)</f>
        <v/>
      </c>
      <c s="86" t="str">
        <f>IF('S.D.PASTE SHEET'!H1167="","",'S.D.PASTE SHEET'!H1167)</f>
        <v/>
      </c>
      <c s="86" t="str">
        <f>IF('S.D.PASTE SHEET'!I1167="","",'S.D.PASTE SHEET'!I1167)</f>
        <v/>
      </c>
      <c s="86" t="str">
        <f>IF('S.D.PASTE SHEET'!J1167="","",'S.D.PASTE SHEET'!J1167)</f>
        <v/>
      </c>
      <c s="86" t="str">
        <f>IF('S.D.PASTE SHEET'!K1167="","",'S.D.PASTE SHEET'!K1167)</f>
        <v/>
      </c>
      <c s="86" t="str">
        <f>IF('S.D.PASTE SHEET'!L1167="","",'S.D.PASTE SHEET'!L1167)</f>
        <v/>
      </c>
      <c s="86" t="str">
        <f>IF('S.D.PASTE SHEET'!M1167="","",'S.D.PASTE SHEET'!M1167)</f>
        <v/>
      </c>
      <c s="86" t="str">
        <f>IF('S.D.PASTE SHEET'!N1167="","",'S.D.PASTE SHEET'!N1167)</f>
        <v/>
      </c>
      <c s="86" t="str">
        <f>IF('S.D.PASTE SHEET'!O1167="","",'S.D.PASTE SHEET'!O1167)</f>
        <v/>
      </c>
      <c s="86" t="str">
        <f>IF('S.D.PASTE SHEET'!P1167="","",'S.D.PASTE SHEET'!P1167)</f>
        <v/>
      </c>
      <c s="86" t="str">
        <f>IF('S.D.PASTE SHEET'!Q1167="","",'S.D.PASTE SHEET'!Q1167)</f>
        <v/>
      </c>
      <c s="86" t="str">
        <f>IF('S.D.PASTE SHEET'!R1167="","",'S.D.PASTE SHEET'!R1167)</f>
        <v/>
      </c>
      <c s="86" t="str">
        <f>IF('S.D.PASTE SHEET'!S1167="","",'S.D.PASTE SHEET'!S1167)</f>
        <v/>
      </c>
      <c s="86" t="str">
        <f>IF('S.D.PASTE SHEET'!T1167="","",'S.D.PASTE SHEET'!T1167)</f>
        <v/>
      </c>
      <c s="86" t="str">
        <f>IF('S.D.PASTE SHEET'!U1167="","",'S.D.PASTE SHEET'!U1167)</f>
        <v/>
      </c>
      <c s="86" t="str">
        <f>IF('S.D.PASTE SHEET'!V1167="","",'S.D.PASTE SHEET'!V1167)</f>
        <v/>
      </c>
      <c s="86" t="str">
        <f>IF('S.D.PASTE SHEET'!W1167="","",'S.D.PASTE SHEET'!W1167)</f>
        <v/>
      </c>
      <c s="86" t="str">
        <f>IF('S.D.PASTE SHEET'!X1167="","",'S.D.PASTE SHEET'!X1167)</f>
        <v/>
      </c>
      <c s="86" t="str">
        <f>IF('S.D.PASTE SHEET'!Y1167="","",'S.D.PASTE SHEET'!Y1167)</f>
        <v/>
      </c>
      <c s="86" t="str">
        <f>IF('S.D.PASTE SHEET'!Z1167="","",'S.D.PASTE SHEET'!Z1167)</f>
        <v/>
      </c>
      <c s="86" t="str">
        <f>IF('S.D.PASTE SHEET'!AA1167="","",'S.D.PASTE SHEET'!AA1167)</f>
        <v/>
      </c>
      <c s="86" t="str">
        <f>IF('S.D.PASTE SHEET'!AB1167="","",'S.D.PASTE SHEET'!AB1167)</f>
        <v/>
      </c>
      <c s="86" t="str">
        <f>IF('S.D.PASTE SHEET'!AC1167="","",'S.D.PASTE SHEET'!AC1167)</f>
        <v/>
      </c>
      <c s="86" t="str">
        <f>IF('S.D.PASTE SHEET'!AD1167="","",'S.D.PASTE SHEET'!AD1167)</f>
        <v/>
      </c>
      <c s="87"/>
      <c s="88" t="str">
        <f>IF(AK1167="","",IF(AK1167&gt;0,COUNT($AG$2:AG1167),""))</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67" s="88" t="str">
        <f>IF(BC1167="","",IF(BC1167&gt;0,COUNT($AY$2:AY1167),""))</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68" spans="1:66" ht="15.75" customHeight="1">
      <c r="A1168" s="86" t="str">
        <f>IF('S.D.PASTE SHEET'!A1168="","",'S.D.PASTE SHEET'!A1168)</f>
        <v/>
      </c>
      <c s="86" t="str">
        <f>IF('S.D.PASTE SHEET'!B1168="","",'S.D.PASTE SHEET'!B1168)</f>
        <v/>
      </c>
      <c s="86" t="str">
        <f>IF('S.D.PASTE SHEET'!C1168="","",'S.D.PASTE SHEET'!C1168)</f>
        <v/>
      </c>
      <c s="86" t="str">
        <f>IF('S.D.PASTE SHEET'!D1168="","",'S.D.PASTE SHEET'!D1168)</f>
        <v/>
      </c>
      <c s="86" t="str">
        <f>IF('S.D.PASTE SHEET'!E1168="","",'S.D.PASTE SHEET'!E1168)</f>
        <v/>
      </c>
      <c s="86" t="str">
        <f>IF('S.D.PASTE SHEET'!F1168="","",'S.D.PASTE SHEET'!F1168)</f>
        <v/>
      </c>
      <c s="86" t="str">
        <f>IF('S.D.PASTE SHEET'!G1168="","",'S.D.PASTE SHEET'!G1168)</f>
        <v/>
      </c>
      <c s="86" t="str">
        <f>IF('S.D.PASTE SHEET'!H1168="","",'S.D.PASTE SHEET'!H1168)</f>
        <v/>
      </c>
      <c s="86" t="str">
        <f>IF('S.D.PASTE SHEET'!I1168="","",'S.D.PASTE SHEET'!I1168)</f>
        <v/>
      </c>
      <c s="86" t="str">
        <f>IF('S.D.PASTE SHEET'!J1168="","",'S.D.PASTE SHEET'!J1168)</f>
        <v/>
      </c>
      <c s="86" t="str">
        <f>IF('S.D.PASTE SHEET'!K1168="","",'S.D.PASTE SHEET'!K1168)</f>
        <v/>
      </c>
      <c s="86" t="str">
        <f>IF('S.D.PASTE SHEET'!L1168="","",'S.D.PASTE SHEET'!L1168)</f>
        <v/>
      </c>
      <c s="86" t="str">
        <f>IF('S.D.PASTE SHEET'!M1168="","",'S.D.PASTE SHEET'!M1168)</f>
        <v/>
      </c>
      <c s="86" t="str">
        <f>IF('S.D.PASTE SHEET'!N1168="","",'S.D.PASTE SHEET'!N1168)</f>
        <v/>
      </c>
      <c s="86" t="str">
        <f>IF('S.D.PASTE SHEET'!O1168="","",'S.D.PASTE SHEET'!O1168)</f>
        <v/>
      </c>
      <c s="86" t="str">
        <f>IF('S.D.PASTE SHEET'!P1168="","",'S.D.PASTE SHEET'!P1168)</f>
        <v/>
      </c>
      <c s="86" t="str">
        <f>IF('S.D.PASTE SHEET'!Q1168="","",'S.D.PASTE SHEET'!Q1168)</f>
        <v/>
      </c>
      <c s="86" t="str">
        <f>IF('S.D.PASTE SHEET'!R1168="","",'S.D.PASTE SHEET'!R1168)</f>
        <v/>
      </c>
      <c s="86" t="str">
        <f>IF('S.D.PASTE SHEET'!S1168="","",'S.D.PASTE SHEET'!S1168)</f>
        <v/>
      </c>
      <c s="86" t="str">
        <f>IF('S.D.PASTE SHEET'!T1168="","",'S.D.PASTE SHEET'!T1168)</f>
        <v/>
      </c>
      <c s="86" t="str">
        <f>IF('S.D.PASTE SHEET'!U1168="","",'S.D.PASTE SHEET'!U1168)</f>
        <v/>
      </c>
      <c s="86" t="str">
        <f>IF('S.D.PASTE SHEET'!V1168="","",'S.D.PASTE SHEET'!V1168)</f>
        <v/>
      </c>
      <c s="86" t="str">
        <f>IF('S.D.PASTE SHEET'!W1168="","",'S.D.PASTE SHEET'!W1168)</f>
        <v/>
      </c>
      <c s="86" t="str">
        <f>IF('S.D.PASTE SHEET'!X1168="","",'S.D.PASTE SHEET'!X1168)</f>
        <v/>
      </c>
      <c s="86" t="str">
        <f>IF('S.D.PASTE SHEET'!Y1168="","",'S.D.PASTE SHEET'!Y1168)</f>
        <v/>
      </c>
      <c s="86" t="str">
        <f>IF('S.D.PASTE SHEET'!Z1168="","",'S.D.PASTE SHEET'!Z1168)</f>
        <v/>
      </c>
      <c s="86" t="str">
        <f>IF('S.D.PASTE SHEET'!AA1168="","",'S.D.PASTE SHEET'!AA1168)</f>
        <v/>
      </c>
      <c s="86" t="str">
        <f>IF('S.D.PASTE SHEET'!AB1168="","",'S.D.PASTE SHEET'!AB1168)</f>
        <v/>
      </c>
      <c s="86" t="str">
        <f>IF('S.D.PASTE SHEET'!AC1168="","",'S.D.PASTE SHEET'!AC1168)</f>
        <v/>
      </c>
      <c s="86" t="str">
        <f>IF('S.D.PASTE SHEET'!AD1168="","",'S.D.PASTE SHEET'!AD1168)</f>
        <v/>
      </c>
      <c s="87"/>
      <c s="88" t="str">
        <f>IF(AK1168="","",IF(AK1168&gt;0,COUNT($AG$2:AG1168),""))</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68" s="88" t="str">
        <f>IF(BC1168="","",IF(BC1168&gt;0,COUNT($AY$2:AY1168),""))</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69" spans="1:66" ht="15.75" customHeight="1">
      <c r="A1169" s="86" t="str">
        <f>IF('S.D.PASTE SHEET'!A1169="","",'S.D.PASTE SHEET'!A1169)</f>
        <v/>
      </c>
      <c s="86" t="str">
        <f>IF('S.D.PASTE SHEET'!B1169="","",'S.D.PASTE SHEET'!B1169)</f>
        <v/>
      </c>
      <c s="86" t="str">
        <f>IF('S.D.PASTE SHEET'!C1169="","",'S.D.PASTE SHEET'!C1169)</f>
        <v/>
      </c>
      <c s="86" t="str">
        <f>IF('S.D.PASTE SHEET'!D1169="","",'S.D.PASTE SHEET'!D1169)</f>
        <v/>
      </c>
      <c s="86" t="str">
        <f>IF('S.D.PASTE SHEET'!E1169="","",'S.D.PASTE SHEET'!E1169)</f>
        <v/>
      </c>
      <c s="86" t="str">
        <f>IF('S.D.PASTE SHEET'!F1169="","",'S.D.PASTE SHEET'!F1169)</f>
        <v/>
      </c>
      <c s="86" t="str">
        <f>IF('S.D.PASTE SHEET'!G1169="","",'S.D.PASTE SHEET'!G1169)</f>
        <v/>
      </c>
      <c s="86" t="str">
        <f>IF('S.D.PASTE SHEET'!H1169="","",'S.D.PASTE SHEET'!H1169)</f>
        <v/>
      </c>
      <c s="86" t="str">
        <f>IF('S.D.PASTE SHEET'!I1169="","",'S.D.PASTE SHEET'!I1169)</f>
        <v/>
      </c>
      <c s="86" t="str">
        <f>IF('S.D.PASTE SHEET'!J1169="","",'S.D.PASTE SHEET'!J1169)</f>
        <v/>
      </c>
      <c s="86" t="str">
        <f>IF('S.D.PASTE SHEET'!K1169="","",'S.D.PASTE SHEET'!K1169)</f>
        <v/>
      </c>
      <c s="86" t="str">
        <f>IF('S.D.PASTE SHEET'!L1169="","",'S.D.PASTE SHEET'!L1169)</f>
        <v/>
      </c>
      <c s="86" t="str">
        <f>IF('S.D.PASTE SHEET'!M1169="","",'S.D.PASTE SHEET'!M1169)</f>
        <v/>
      </c>
      <c s="86" t="str">
        <f>IF('S.D.PASTE SHEET'!N1169="","",'S.D.PASTE SHEET'!N1169)</f>
        <v/>
      </c>
      <c s="86" t="str">
        <f>IF('S.D.PASTE SHEET'!O1169="","",'S.D.PASTE SHEET'!O1169)</f>
        <v/>
      </c>
      <c s="86" t="str">
        <f>IF('S.D.PASTE SHEET'!P1169="","",'S.D.PASTE SHEET'!P1169)</f>
        <v/>
      </c>
      <c s="86" t="str">
        <f>IF('S.D.PASTE SHEET'!Q1169="","",'S.D.PASTE SHEET'!Q1169)</f>
        <v/>
      </c>
      <c s="86" t="str">
        <f>IF('S.D.PASTE SHEET'!R1169="","",'S.D.PASTE SHEET'!R1169)</f>
        <v/>
      </c>
      <c s="86" t="str">
        <f>IF('S.D.PASTE SHEET'!S1169="","",'S.D.PASTE SHEET'!S1169)</f>
        <v/>
      </c>
      <c s="86" t="str">
        <f>IF('S.D.PASTE SHEET'!T1169="","",'S.D.PASTE SHEET'!T1169)</f>
        <v/>
      </c>
      <c s="86" t="str">
        <f>IF('S.D.PASTE SHEET'!U1169="","",'S.D.PASTE SHEET'!U1169)</f>
        <v/>
      </c>
      <c s="86" t="str">
        <f>IF('S.D.PASTE SHEET'!V1169="","",'S.D.PASTE SHEET'!V1169)</f>
        <v/>
      </c>
      <c s="86" t="str">
        <f>IF('S.D.PASTE SHEET'!W1169="","",'S.D.PASTE SHEET'!W1169)</f>
        <v/>
      </c>
      <c s="86" t="str">
        <f>IF('S.D.PASTE SHEET'!X1169="","",'S.D.PASTE SHEET'!X1169)</f>
        <v/>
      </c>
      <c s="86" t="str">
        <f>IF('S.D.PASTE SHEET'!Y1169="","",'S.D.PASTE SHEET'!Y1169)</f>
        <v/>
      </c>
      <c s="86" t="str">
        <f>IF('S.D.PASTE SHEET'!Z1169="","",'S.D.PASTE SHEET'!Z1169)</f>
        <v/>
      </c>
      <c s="86" t="str">
        <f>IF('S.D.PASTE SHEET'!AA1169="","",'S.D.PASTE SHEET'!AA1169)</f>
        <v/>
      </c>
      <c s="86" t="str">
        <f>IF('S.D.PASTE SHEET'!AB1169="","",'S.D.PASTE SHEET'!AB1169)</f>
        <v/>
      </c>
      <c s="86" t="str">
        <f>IF('S.D.PASTE SHEET'!AC1169="","",'S.D.PASTE SHEET'!AC1169)</f>
        <v/>
      </c>
      <c s="86" t="str">
        <f>IF('S.D.PASTE SHEET'!AD1169="","",'S.D.PASTE SHEET'!AD1169)</f>
        <v/>
      </c>
      <c s="87"/>
      <c s="88" t="str">
        <f>IF(AK1169="","",IF(AK1169&gt;0,COUNT($AG$2:AG1169),""))</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69" s="88" t="str">
        <f>IF(BC1169="","",IF(BC1169&gt;0,COUNT($AY$2:AY1169),""))</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70" spans="1:66" ht="15.75" customHeight="1">
      <c r="A1170" s="86" t="str">
        <f>IF('S.D.PASTE SHEET'!A1170="","",'S.D.PASTE SHEET'!A1170)</f>
        <v/>
      </c>
      <c s="86" t="str">
        <f>IF('S.D.PASTE SHEET'!B1170="","",'S.D.PASTE SHEET'!B1170)</f>
        <v/>
      </c>
      <c s="86" t="str">
        <f>IF('S.D.PASTE SHEET'!C1170="","",'S.D.PASTE SHEET'!C1170)</f>
        <v/>
      </c>
      <c s="86" t="str">
        <f>IF('S.D.PASTE SHEET'!D1170="","",'S.D.PASTE SHEET'!D1170)</f>
        <v/>
      </c>
      <c s="86" t="str">
        <f>IF('S.D.PASTE SHEET'!E1170="","",'S.D.PASTE SHEET'!E1170)</f>
        <v/>
      </c>
      <c s="86" t="str">
        <f>IF('S.D.PASTE SHEET'!F1170="","",'S.D.PASTE SHEET'!F1170)</f>
        <v/>
      </c>
      <c s="86" t="str">
        <f>IF('S.D.PASTE SHEET'!G1170="","",'S.D.PASTE SHEET'!G1170)</f>
        <v/>
      </c>
      <c s="86" t="str">
        <f>IF('S.D.PASTE SHEET'!H1170="","",'S.D.PASTE SHEET'!H1170)</f>
        <v/>
      </c>
      <c s="86" t="str">
        <f>IF('S.D.PASTE SHEET'!I1170="","",'S.D.PASTE SHEET'!I1170)</f>
        <v/>
      </c>
      <c s="86" t="str">
        <f>IF('S.D.PASTE SHEET'!J1170="","",'S.D.PASTE SHEET'!J1170)</f>
        <v/>
      </c>
      <c s="86" t="str">
        <f>IF('S.D.PASTE SHEET'!K1170="","",'S.D.PASTE SHEET'!K1170)</f>
        <v/>
      </c>
      <c s="86" t="str">
        <f>IF('S.D.PASTE SHEET'!L1170="","",'S.D.PASTE SHEET'!L1170)</f>
        <v/>
      </c>
      <c s="86" t="str">
        <f>IF('S.D.PASTE SHEET'!M1170="","",'S.D.PASTE SHEET'!M1170)</f>
        <v/>
      </c>
      <c s="86" t="str">
        <f>IF('S.D.PASTE SHEET'!N1170="","",'S.D.PASTE SHEET'!N1170)</f>
        <v/>
      </c>
      <c s="86" t="str">
        <f>IF('S.D.PASTE SHEET'!O1170="","",'S.D.PASTE SHEET'!O1170)</f>
        <v/>
      </c>
      <c s="86" t="str">
        <f>IF('S.D.PASTE SHEET'!P1170="","",'S.D.PASTE SHEET'!P1170)</f>
        <v/>
      </c>
      <c s="86" t="str">
        <f>IF('S.D.PASTE SHEET'!Q1170="","",'S.D.PASTE SHEET'!Q1170)</f>
        <v/>
      </c>
      <c s="86" t="str">
        <f>IF('S.D.PASTE SHEET'!R1170="","",'S.D.PASTE SHEET'!R1170)</f>
        <v/>
      </c>
      <c s="86" t="str">
        <f>IF('S.D.PASTE SHEET'!S1170="","",'S.D.PASTE SHEET'!S1170)</f>
        <v/>
      </c>
      <c s="86" t="str">
        <f>IF('S.D.PASTE SHEET'!T1170="","",'S.D.PASTE SHEET'!T1170)</f>
        <v/>
      </c>
      <c s="86" t="str">
        <f>IF('S.D.PASTE SHEET'!U1170="","",'S.D.PASTE SHEET'!U1170)</f>
        <v/>
      </c>
      <c s="86" t="str">
        <f>IF('S.D.PASTE SHEET'!V1170="","",'S.D.PASTE SHEET'!V1170)</f>
        <v/>
      </c>
      <c s="86" t="str">
        <f>IF('S.D.PASTE SHEET'!W1170="","",'S.D.PASTE SHEET'!W1170)</f>
        <v/>
      </c>
      <c s="86" t="str">
        <f>IF('S.D.PASTE SHEET'!X1170="","",'S.D.PASTE SHEET'!X1170)</f>
        <v/>
      </c>
      <c s="86" t="str">
        <f>IF('S.D.PASTE SHEET'!Y1170="","",'S.D.PASTE SHEET'!Y1170)</f>
        <v/>
      </c>
      <c s="86" t="str">
        <f>IF('S.D.PASTE SHEET'!Z1170="","",'S.D.PASTE SHEET'!Z1170)</f>
        <v/>
      </c>
      <c s="86" t="str">
        <f>IF('S.D.PASTE SHEET'!AA1170="","",'S.D.PASTE SHEET'!AA1170)</f>
        <v/>
      </c>
      <c s="86" t="str">
        <f>IF('S.D.PASTE SHEET'!AB1170="","",'S.D.PASTE SHEET'!AB1170)</f>
        <v/>
      </c>
      <c s="86" t="str">
        <f>IF('S.D.PASTE SHEET'!AC1170="","",'S.D.PASTE SHEET'!AC1170)</f>
        <v/>
      </c>
      <c s="86" t="str">
        <f>IF('S.D.PASTE SHEET'!AD1170="","",'S.D.PASTE SHEET'!AD1170)</f>
        <v/>
      </c>
      <c s="87"/>
      <c s="88" t="str">
        <f>IF(AK1170="","",IF(AK1170&gt;0,COUNT($AG$2:AG1170),""))</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70" s="88" t="str">
        <f>IF(BC1170="","",IF(BC1170&gt;0,COUNT($AY$2:AY1170),""))</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71" spans="1:66" ht="15.75" customHeight="1">
      <c r="A1171" s="86" t="str">
        <f>IF('S.D.PASTE SHEET'!A1171="","",'S.D.PASTE SHEET'!A1171)</f>
        <v/>
      </c>
      <c s="86" t="str">
        <f>IF('S.D.PASTE SHEET'!B1171="","",'S.D.PASTE SHEET'!B1171)</f>
        <v/>
      </c>
      <c s="86" t="str">
        <f>IF('S.D.PASTE SHEET'!C1171="","",'S.D.PASTE SHEET'!C1171)</f>
        <v/>
      </c>
      <c s="86" t="str">
        <f>IF('S.D.PASTE SHEET'!D1171="","",'S.D.PASTE SHEET'!D1171)</f>
        <v/>
      </c>
      <c s="86" t="str">
        <f>IF('S.D.PASTE SHEET'!E1171="","",'S.D.PASTE SHEET'!E1171)</f>
        <v/>
      </c>
      <c s="86" t="str">
        <f>IF('S.D.PASTE SHEET'!F1171="","",'S.D.PASTE SHEET'!F1171)</f>
        <v/>
      </c>
      <c s="86" t="str">
        <f>IF('S.D.PASTE SHEET'!G1171="","",'S.D.PASTE SHEET'!G1171)</f>
        <v/>
      </c>
      <c s="86" t="str">
        <f>IF('S.D.PASTE SHEET'!H1171="","",'S.D.PASTE SHEET'!H1171)</f>
        <v/>
      </c>
      <c s="86" t="str">
        <f>IF('S.D.PASTE SHEET'!I1171="","",'S.D.PASTE SHEET'!I1171)</f>
        <v/>
      </c>
      <c s="86" t="str">
        <f>IF('S.D.PASTE SHEET'!J1171="","",'S.D.PASTE SHEET'!J1171)</f>
        <v/>
      </c>
      <c s="86" t="str">
        <f>IF('S.D.PASTE SHEET'!K1171="","",'S.D.PASTE SHEET'!K1171)</f>
        <v/>
      </c>
      <c s="86" t="str">
        <f>IF('S.D.PASTE SHEET'!L1171="","",'S.D.PASTE SHEET'!L1171)</f>
        <v/>
      </c>
      <c s="86" t="str">
        <f>IF('S.D.PASTE SHEET'!M1171="","",'S.D.PASTE SHEET'!M1171)</f>
        <v/>
      </c>
      <c s="86" t="str">
        <f>IF('S.D.PASTE SHEET'!N1171="","",'S.D.PASTE SHEET'!N1171)</f>
        <v/>
      </c>
      <c s="86" t="str">
        <f>IF('S.D.PASTE SHEET'!O1171="","",'S.D.PASTE SHEET'!O1171)</f>
        <v/>
      </c>
      <c s="86" t="str">
        <f>IF('S.D.PASTE SHEET'!P1171="","",'S.D.PASTE SHEET'!P1171)</f>
        <v/>
      </c>
      <c s="86" t="str">
        <f>IF('S.D.PASTE SHEET'!Q1171="","",'S.D.PASTE SHEET'!Q1171)</f>
        <v/>
      </c>
      <c s="86" t="str">
        <f>IF('S.D.PASTE SHEET'!R1171="","",'S.D.PASTE SHEET'!R1171)</f>
        <v/>
      </c>
      <c s="86" t="str">
        <f>IF('S.D.PASTE SHEET'!S1171="","",'S.D.PASTE SHEET'!S1171)</f>
        <v/>
      </c>
      <c s="86" t="str">
        <f>IF('S.D.PASTE SHEET'!T1171="","",'S.D.PASTE SHEET'!T1171)</f>
        <v/>
      </c>
      <c s="86" t="str">
        <f>IF('S.D.PASTE SHEET'!U1171="","",'S.D.PASTE SHEET'!U1171)</f>
        <v/>
      </c>
      <c s="86" t="str">
        <f>IF('S.D.PASTE SHEET'!V1171="","",'S.D.PASTE SHEET'!V1171)</f>
        <v/>
      </c>
      <c s="86" t="str">
        <f>IF('S.D.PASTE SHEET'!W1171="","",'S.D.PASTE SHEET'!W1171)</f>
        <v/>
      </c>
      <c s="86" t="str">
        <f>IF('S.D.PASTE SHEET'!X1171="","",'S.D.PASTE SHEET'!X1171)</f>
        <v/>
      </c>
      <c s="86" t="str">
        <f>IF('S.D.PASTE SHEET'!Y1171="","",'S.D.PASTE SHEET'!Y1171)</f>
        <v/>
      </c>
      <c s="86" t="str">
        <f>IF('S.D.PASTE SHEET'!Z1171="","",'S.D.PASTE SHEET'!Z1171)</f>
        <v/>
      </c>
      <c s="86" t="str">
        <f>IF('S.D.PASTE SHEET'!AA1171="","",'S.D.PASTE SHEET'!AA1171)</f>
        <v/>
      </c>
      <c s="86" t="str">
        <f>IF('S.D.PASTE SHEET'!AB1171="","",'S.D.PASTE SHEET'!AB1171)</f>
        <v/>
      </c>
      <c s="86" t="str">
        <f>IF('S.D.PASTE SHEET'!AC1171="","",'S.D.PASTE SHEET'!AC1171)</f>
        <v/>
      </c>
      <c s="86" t="str">
        <f>IF('S.D.PASTE SHEET'!AD1171="","",'S.D.PASTE SHEET'!AD1171)</f>
        <v/>
      </c>
      <c s="87"/>
      <c s="88" t="str">
        <f>IF(AK1171="","",IF(AK1171&gt;0,COUNT($AG$2:AG1171),""))</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71" s="88" t="str">
        <f>IF(BC1171="","",IF(BC1171&gt;0,COUNT($AY$2:AY1171),""))</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72" spans="1:66" ht="15.75" customHeight="1">
      <c r="A1172" s="86" t="str">
        <f>IF('S.D.PASTE SHEET'!A1172="","",'S.D.PASTE SHEET'!A1172)</f>
        <v/>
      </c>
      <c s="86" t="str">
        <f>IF('S.D.PASTE SHEET'!B1172="","",'S.D.PASTE SHEET'!B1172)</f>
        <v/>
      </c>
      <c s="86" t="str">
        <f>IF('S.D.PASTE SHEET'!C1172="","",'S.D.PASTE SHEET'!C1172)</f>
        <v/>
      </c>
      <c s="86" t="str">
        <f>IF('S.D.PASTE SHEET'!D1172="","",'S.D.PASTE SHEET'!D1172)</f>
        <v/>
      </c>
      <c s="86" t="str">
        <f>IF('S.D.PASTE SHEET'!E1172="","",'S.D.PASTE SHEET'!E1172)</f>
        <v/>
      </c>
      <c s="86" t="str">
        <f>IF('S.D.PASTE SHEET'!F1172="","",'S.D.PASTE SHEET'!F1172)</f>
        <v/>
      </c>
      <c s="86" t="str">
        <f>IF('S.D.PASTE SHEET'!G1172="","",'S.D.PASTE SHEET'!G1172)</f>
        <v/>
      </c>
      <c s="86" t="str">
        <f>IF('S.D.PASTE SHEET'!H1172="","",'S.D.PASTE SHEET'!H1172)</f>
        <v/>
      </c>
      <c s="86" t="str">
        <f>IF('S.D.PASTE SHEET'!I1172="","",'S.D.PASTE SHEET'!I1172)</f>
        <v/>
      </c>
      <c s="86" t="str">
        <f>IF('S.D.PASTE SHEET'!J1172="","",'S.D.PASTE SHEET'!J1172)</f>
        <v/>
      </c>
      <c s="86" t="str">
        <f>IF('S.D.PASTE SHEET'!K1172="","",'S.D.PASTE SHEET'!K1172)</f>
        <v/>
      </c>
      <c s="86" t="str">
        <f>IF('S.D.PASTE SHEET'!L1172="","",'S.D.PASTE SHEET'!L1172)</f>
        <v/>
      </c>
      <c s="86" t="str">
        <f>IF('S.D.PASTE SHEET'!M1172="","",'S.D.PASTE SHEET'!M1172)</f>
        <v/>
      </c>
      <c s="86" t="str">
        <f>IF('S.D.PASTE SHEET'!N1172="","",'S.D.PASTE SHEET'!N1172)</f>
        <v/>
      </c>
      <c s="86" t="str">
        <f>IF('S.D.PASTE SHEET'!O1172="","",'S.D.PASTE SHEET'!O1172)</f>
        <v/>
      </c>
      <c s="86" t="str">
        <f>IF('S.D.PASTE SHEET'!P1172="","",'S.D.PASTE SHEET'!P1172)</f>
        <v/>
      </c>
      <c s="86" t="str">
        <f>IF('S.D.PASTE SHEET'!Q1172="","",'S.D.PASTE SHEET'!Q1172)</f>
        <v/>
      </c>
      <c s="86" t="str">
        <f>IF('S.D.PASTE SHEET'!R1172="","",'S.D.PASTE SHEET'!R1172)</f>
        <v/>
      </c>
      <c s="86" t="str">
        <f>IF('S.D.PASTE SHEET'!S1172="","",'S.D.PASTE SHEET'!S1172)</f>
        <v/>
      </c>
      <c s="86" t="str">
        <f>IF('S.D.PASTE SHEET'!T1172="","",'S.D.PASTE SHEET'!T1172)</f>
        <v/>
      </c>
      <c s="86" t="str">
        <f>IF('S.D.PASTE SHEET'!U1172="","",'S.D.PASTE SHEET'!U1172)</f>
        <v/>
      </c>
      <c s="86" t="str">
        <f>IF('S.D.PASTE SHEET'!V1172="","",'S.D.PASTE SHEET'!V1172)</f>
        <v/>
      </c>
      <c s="86" t="str">
        <f>IF('S.D.PASTE SHEET'!W1172="","",'S.D.PASTE SHEET'!W1172)</f>
        <v/>
      </c>
      <c s="86" t="str">
        <f>IF('S.D.PASTE SHEET'!X1172="","",'S.D.PASTE SHEET'!X1172)</f>
        <v/>
      </c>
      <c s="86" t="str">
        <f>IF('S.D.PASTE SHEET'!Y1172="","",'S.D.PASTE SHEET'!Y1172)</f>
        <v/>
      </c>
      <c s="86" t="str">
        <f>IF('S.D.PASTE SHEET'!Z1172="","",'S.D.PASTE SHEET'!Z1172)</f>
        <v/>
      </c>
      <c s="86" t="str">
        <f>IF('S.D.PASTE SHEET'!AA1172="","",'S.D.PASTE SHEET'!AA1172)</f>
        <v/>
      </c>
      <c s="86" t="str">
        <f>IF('S.D.PASTE SHEET'!AB1172="","",'S.D.PASTE SHEET'!AB1172)</f>
        <v/>
      </c>
      <c s="86" t="str">
        <f>IF('S.D.PASTE SHEET'!AC1172="","",'S.D.PASTE SHEET'!AC1172)</f>
        <v/>
      </c>
      <c s="86" t="str">
        <f>IF('S.D.PASTE SHEET'!AD1172="","",'S.D.PASTE SHEET'!AD1172)</f>
        <v/>
      </c>
      <c s="87"/>
      <c s="88" t="str">
        <f>IF(AK1172="","",IF(AK1172&gt;0,COUNT($AG$2:AG1172),""))</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72" s="88" t="str">
        <f>IF(BC1172="","",IF(BC1172&gt;0,COUNT($AY$2:AY1172),""))</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73" spans="1:66" ht="15.75" customHeight="1">
      <c r="A1173" s="86" t="str">
        <f>IF('S.D.PASTE SHEET'!A1173="","",'S.D.PASTE SHEET'!A1173)</f>
        <v/>
      </c>
      <c s="86" t="str">
        <f>IF('S.D.PASTE SHEET'!B1173="","",'S.D.PASTE SHEET'!B1173)</f>
        <v/>
      </c>
      <c s="86" t="str">
        <f>IF('S.D.PASTE SHEET'!C1173="","",'S.D.PASTE SHEET'!C1173)</f>
        <v/>
      </c>
      <c s="86" t="str">
        <f>IF('S.D.PASTE SHEET'!D1173="","",'S.D.PASTE SHEET'!D1173)</f>
        <v/>
      </c>
      <c s="86" t="str">
        <f>IF('S.D.PASTE SHEET'!E1173="","",'S.D.PASTE SHEET'!E1173)</f>
        <v/>
      </c>
      <c s="86" t="str">
        <f>IF('S.D.PASTE SHEET'!F1173="","",'S.D.PASTE SHEET'!F1173)</f>
        <v/>
      </c>
      <c s="86" t="str">
        <f>IF('S.D.PASTE SHEET'!G1173="","",'S.D.PASTE SHEET'!G1173)</f>
        <v/>
      </c>
      <c s="86" t="str">
        <f>IF('S.D.PASTE SHEET'!H1173="","",'S.D.PASTE SHEET'!H1173)</f>
        <v/>
      </c>
      <c s="86" t="str">
        <f>IF('S.D.PASTE SHEET'!I1173="","",'S.D.PASTE SHEET'!I1173)</f>
        <v/>
      </c>
      <c s="86" t="str">
        <f>IF('S.D.PASTE SHEET'!J1173="","",'S.D.PASTE SHEET'!J1173)</f>
        <v/>
      </c>
      <c s="86" t="str">
        <f>IF('S.D.PASTE SHEET'!K1173="","",'S.D.PASTE SHEET'!K1173)</f>
        <v/>
      </c>
      <c s="86" t="str">
        <f>IF('S.D.PASTE SHEET'!L1173="","",'S.D.PASTE SHEET'!L1173)</f>
        <v/>
      </c>
      <c s="86" t="str">
        <f>IF('S.D.PASTE SHEET'!M1173="","",'S.D.PASTE SHEET'!M1173)</f>
        <v/>
      </c>
      <c s="86" t="str">
        <f>IF('S.D.PASTE SHEET'!N1173="","",'S.D.PASTE SHEET'!N1173)</f>
        <v/>
      </c>
      <c s="86" t="str">
        <f>IF('S.D.PASTE SHEET'!O1173="","",'S.D.PASTE SHEET'!O1173)</f>
        <v/>
      </c>
      <c s="86" t="str">
        <f>IF('S.D.PASTE SHEET'!P1173="","",'S.D.PASTE SHEET'!P1173)</f>
        <v/>
      </c>
      <c s="86" t="str">
        <f>IF('S.D.PASTE SHEET'!Q1173="","",'S.D.PASTE SHEET'!Q1173)</f>
        <v/>
      </c>
      <c s="86" t="str">
        <f>IF('S.D.PASTE SHEET'!R1173="","",'S.D.PASTE SHEET'!R1173)</f>
        <v/>
      </c>
      <c s="86" t="str">
        <f>IF('S.D.PASTE SHEET'!S1173="","",'S.D.PASTE SHEET'!S1173)</f>
        <v/>
      </c>
      <c s="86" t="str">
        <f>IF('S.D.PASTE SHEET'!T1173="","",'S.D.PASTE SHEET'!T1173)</f>
        <v/>
      </c>
      <c s="86" t="str">
        <f>IF('S.D.PASTE SHEET'!U1173="","",'S.D.PASTE SHEET'!U1173)</f>
        <v/>
      </c>
      <c s="86" t="str">
        <f>IF('S.D.PASTE SHEET'!V1173="","",'S.D.PASTE SHEET'!V1173)</f>
        <v/>
      </c>
      <c s="86" t="str">
        <f>IF('S.D.PASTE SHEET'!W1173="","",'S.D.PASTE SHEET'!W1173)</f>
        <v/>
      </c>
      <c s="86" t="str">
        <f>IF('S.D.PASTE SHEET'!X1173="","",'S.D.PASTE SHEET'!X1173)</f>
        <v/>
      </c>
      <c s="86" t="str">
        <f>IF('S.D.PASTE SHEET'!Y1173="","",'S.D.PASTE SHEET'!Y1173)</f>
        <v/>
      </c>
      <c s="86" t="str">
        <f>IF('S.D.PASTE SHEET'!Z1173="","",'S.D.PASTE SHEET'!Z1173)</f>
        <v/>
      </c>
      <c s="86" t="str">
        <f>IF('S.D.PASTE SHEET'!AA1173="","",'S.D.PASTE SHEET'!AA1173)</f>
        <v/>
      </c>
      <c s="86" t="str">
        <f>IF('S.D.PASTE SHEET'!AB1173="","",'S.D.PASTE SHEET'!AB1173)</f>
        <v/>
      </c>
      <c s="86" t="str">
        <f>IF('S.D.PASTE SHEET'!AC1173="","",'S.D.PASTE SHEET'!AC1173)</f>
        <v/>
      </c>
      <c s="86" t="str">
        <f>IF('S.D.PASTE SHEET'!AD1173="","",'S.D.PASTE SHEET'!AD1173)</f>
        <v/>
      </c>
      <c s="87"/>
      <c s="88" t="str">
        <f>IF(AK1173="","",IF(AK1173&gt;0,COUNT($AG$2:AG1173),""))</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73" s="88" t="str">
        <f>IF(BC1173="","",IF(BC1173&gt;0,COUNT($AY$2:AY1173),""))</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74" spans="1:66" ht="15.75" customHeight="1">
      <c r="A1174" s="86" t="str">
        <f>IF('S.D.PASTE SHEET'!A1174="","",'S.D.PASTE SHEET'!A1174)</f>
        <v/>
      </c>
      <c s="86" t="str">
        <f>IF('S.D.PASTE SHEET'!B1174="","",'S.D.PASTE SHEET'!B1174)</f>
        <v/>
      </c>
      <c s="86" t="str">
        <f>IF('S.D.PASTE SHEET'!C1174="","",'S.D.PASTE SHEET'!C1174)</f>
        <v/>
      </c>
      <c s="86" t="str">
        <f>IF('S.D.PASTE SHEET'!D1174="","",'S.D.PASTE SHEET'!D1174)</f>
        <v/>
      </c>
      <c s="86" t="str">
        <f>IF('S.D.PASTE SHEET'!E1174="","",'S.D.PASTE SHEET'!E1174)</f>
        <v/>
      </c>
      <c s="86" t="str">
        <f>IF('S.D.PASTE SHEET'!F1174="","",'S.D.PASTE SHEET'!F1174)</f>
        <v/>
      </c>
      <c s="86" t="str">
        <f>IF('S.D.PASTE SHEET'!G1174="","",'S.D.PASTE SHEET'!G1174)</f>
        <v/>
      </c>
      <c s="86" t="str">
        <f>IF('S.D.PASTE SHEET'!H1174="","",'S.D.PASTE SHEET'!H1174)</f>
        <v/>
      </c>
      <c s="86" t="str">
        <f>IF('S.D.PASTE SHEET'!I1174="","",'S.D.PASTE SHEET'!I1174)</f>
        <v/>
      </c>
      <c s="86" t="str">
        <f>IF('S.D.PASTE SHEET'!J1174="","",'S.D.PASTE SHEET'!J1174)</f>
        <v/>
      </c>
      <c s="86" t="str">
        <f>IF('S.D.PASTE SHEET'!K1174="","",'S.D.PASTE SHEET'!K1174)</f>
        <v/>
      </c>
      <c s="86" t="str">
        <f>IF('S.D.PASTE SHEET'!L1174="","",'S.D.PASTE SHEET'!L1174)</f>
        <v/>
      </c>
      <c s="86" t="str">
        <f>IF('S.D.PASTE SHEET'!M1174="","",'S.D.PASTE SHEET'!M1174)</f>
        <v/>
      </c>
      <c s="86" t="str">
        <f>IF('S.D.PASTE SHEET'!N1174="","",'S.D.PASTE SHEET'!N1174)</f>
        <v/>
      </c>
      <c s="86" t="str">
        <f>IF('S.D.PASTE SHEET'!O1174="","",'S.D.PASTE SHEET'!O1174)</f>
        <v/>
      </c>
      <c s="86" t="str">
        <f>IF('S.D.PASTE SHEET'!P1174="","",'S.D.PASTE SHEET'!P1174)</f>
        <v/>
      </c>
      <c s="86" t="str">
        <f>IF('S.D.PASTE SHEET'!Q1174="","",'S.D.PASTE SHEET'!Q1174)</f>
        <v/>
      </c>
      <c s="86" t="str">
        <f>IF('S.D.PASTE SHEET'!R1174="","",'S.D.PASTE SHEET'!R1174)</f>
        <v/>
      </c>
      <c s="86" t="str">
        <f>IF('S.D.PASTE SHEET'!S1174="","",'S.D.PASTE SHEET'!S1174)</f>
        <v/>
      </c>
      <c s="86" t="str">
        <f>IF('S.D.PASTE SHEET'!T1174="","",'S.D.PASTE SHEET'!T1174)</f>
        <v/>
      </c>
      <c s="86" t="str">
        <f>IF('S.D.PASTE SHEET'!U1174="","",'S.D.PASTE SHEET'!U1174)</f>
        <v/>
      </c>
      <c s="86" t="str">
        <f>IF('S.D.PASTE SHEET'!V1174="","",'S.D.PASTE SHEET'!V1174)</f>
        <v/>
      </c>
      <c s="86" t="str">
        <f>IF('S.D.PASTE SHEET'!W1174="","",'S.D.PASTE SHEET'!W1174)</f>
        <v/>
      </c>
      <c s="86" t="str">
        <f>IF('S.D.PASTE SHEET'!X1174="","",'S.D.PASTE SHEET'!X1174)</f>
        <v/>
      </c>
      <c s="86" t="str">
        <f>IF('S.D.PASTE SHEET'!Y1174="","",'S.D.PASTE SHEET'!Y1174)</f>
        <v/>
      </c>
      <c s="86" t="str">
        <f>IF('S.D.PASTE SHEET'!Z1174="","",'S.D.PASTE SHEET'!Z1174)</f>
        <v/>
      </c>
      <c s="86" t="str">
        <f>IF('S.D.PASTE SHEET'!AA1174="","",'S.D.PASTE SHEET'!AA1174)</f>
        <v/>
      </c>
      <c s="86" t="str">
        <f>IF('S.D.PASTE SHEET'!AB1174="","",'S.D.PASTE SHEET'!AB1174)</f>
        <v/>
      </c>
      <c s="86" t="str">
        <f>IF('S.D.PASTE SHEET'!AC1174="","",'S.D.PASTE SHEET'!AC1174)</f>
        <v/>
      </c>
      <c s="86" t="str">
        <f>IF('S.D.PASTE SHEET'!AD1174="","",'S.D.PASTE SHEET'!AD1174)</f>
        <v/>
      </c>
      <c s="87"/>
      <c s="88" t="str">
        <f>IF(AK1174="","",IF(AK1174&gt;0,COUNT($AG$2:AG1174),""))</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74" s="88" t="str">
        <f>IF(BC1174="","",IF(BC1174&gt;0,COUNT($AY$2:AY1174),""))</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75" spans="1:66" ht="15.75" customHeight="1">
      <c r="A1175" s="86" t="str">
        <f>IF('S.D.PASTE SHEET'!A1175="","",'S.D.PASTE SHEET'!A1175)</f>
        <v/>
      </c>
      <c s="86" t="str">
        <f>IF('S.D.PASTE SHEET'!B1175="","",'S.D.PASTE SHEET'!B1175)</f>
        <v/>
      </c>
      <c s="86" t="str">
        <f>IF('S.D.PASTE SHEET'!C1175="","",'S.D.PASTE SHEET'!C1175)</f>
        <v/>
      </c>
      <c s="86" t="str">
        <f>IF('S.D.PASTE SHEET'!D1175="","",'S.D.PASTE SHEET'!D1175)</f>
        <v/>
      </c>
      <c s="86" t="str">
        <f>IF('S.D.PASTE SHEET'!E1175="","",'S.D.PASTE SHEET'!E1175)</f>
        <v/>
      </c>
      <c s="86" t="str">
        <f>IF('S.D.PASTE SHEET'!F1175="","",'S.D.PASTE SHEET'!F1175)</f>
        <v/>
      </c>
      <c s="86" t="str">
        <f>IF('S.D.PASTE SHEET'!G1175="","",'S.D.PASTE SHEET'!G1175)</f>
        <v/>
      </c>
      <c s="86" t="str">
        <f>IF('S.D.PASTE SHEET'!H1175="","",'S.D.PASTE SHEET'!H1175)</f>
        <v/>
      </c>
      <c s="86" t="str">
        <f>IF('S.D.PASTE SHEET'!I1175="","",'S.D.PASTE SHEET'!I1175)</f>
        <v/>
      </c>
      <c s="86" t="str">
        <f>IF('S.D.PASTE SHEET'!J1175="","",'S.D.PASTE SHEET'!J1175)</f>
        <v/>
      </c>
      <c s="86" t="str">
        <f>IF('S.D.PASTE SHEET'!K1175="","",'S.D.PASTE SHEET'!K1175)</f>
        <v/>
      </c>
      <c s="86" t="str">
        <f>IF('S.D.PASTE SHEET'!L1175="","",'S.D.PASTE SHEET'!L1175)</f>
        <v/>
      </c>
      <c s="86" t="str">
        <f>IF('S.D.PASTE SHEET'!M1175="","",'S.D.PASTE SHEET'!M1175)</f>
        <v/>
      </c>
      <c s="86" t="str">
        <f>IF('S.D.PASTE SHEET'!N1175="","",'S.D.PASTE SHEET'!N1175)</f>
        <v/>
      </c>
      <c s="86" t="str">
        <f>IF('S.D.PASTE SHEET'!O1175="","",'S.D.PASTE SHEET'!O1175)</f>
        <v/>
      </c>
      <c s="86" t="str">
        <f>IF('S.D.PASTE SHEET'!P1175="","",'S.D.PASTE SHEET'!P1175)</f>
        <v/>
      </c>
      <c s="86" t="str">
        <f>IF('S.D.PASTE SHEET'!Q1175="","",'S.D.PASTE SHEET'!Q1175)</f>
        <v/>
      </c>
      <c s="86" t="str">
        <f>IF('S.D.PASTE SHEET'!R1175="","",'S.D.PASTE SHEET'!R1175)</f>
        <v/>
      </c>
      <c s="86" t="str">
        <f>IF('S.D.PASTE SHEET'!S1175="","",'S.D.PASTE SHEET'!S1175)</f>
        <v/>
      </c>
      <c s="86" t="str">
        <f>IF('S.D.PASTE SHEET'!T1175="","",'S.D.PASTE SHEET'!T1175)</f>
        <v/>
      </c>
      <c s="86" t="str">
        <f>IF('S.D.PASTE SHEET'!U1175="","",'S.D.PASTE SHEET'!U1175)</f>
        <v/>
      </c>
      <c s="86" t="str">
        <f>IF('S.D.PASTE SHEET'!V1175="","",'S.D.PASTE SHEET'!V1175)</f>
        <v/>
      </c>
      <c s="86" t="str">
        <f>IF('S.D.PASTE SHEET'!W1175="","",'S.D.PASTE SHEET'!W1175)</f>
        <v/>
      </c>
      <c s="86" t="str">
        <f>IF('S.D.PASTE SHEET'!X1175="","",'S.D.PASTE SHEET'!X1175)</f>
        <v/>
      </c>
      <c s="86" t="str">
        <f>IF('S.D.PASTE SHEET'!Y1175="","",'S.D.PASTE SHEET'!Y1175)</f>
        <v/>
      </c>
      <c s="86" t="str">
        <f>IF('S.D.PASTE SHEET'!Z1175="","",'S.D.PASTE SHEET'!Z1175)</f>
        <v/>
      </c>
      <c s="86" t="str">
        <f>IF('S.D.PASTE SHEET'!AA1175="","",'S.D.PASTE SHEET'!AA1175)</f>
        <v/>
      </c>
      <c s="86" t="str">
        <f>IF('S.D.PASTE SHEET'!AB1175="","",'S.D.PASTE SHEET'!AB1175)</f>
        <v/>
      </c>
      <c s="86" t="str">
        <f>IF('S.D.PASTE SHEET'!AC1175="","",'S.D.PASTE SHEET'!AC1175)</f>
        <v/>
      </c>
      <c s="86" t="str">
        <f>IF('S.D.PASTE SHEET'!AD1175="","",'S.D.PASTE SHEET'!AD1175)</f>
        <v/>
      </c>
      <c s="87"/>
      <c s="88" t="str">
        <f>IF(AK1175="","",IF(AK1175&gt;0,COUNT($AG$2:AG1175),""))</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75" s="88" t="str">
        <f>IF(BC1175="","",IF(BC1175&gt;0,COUNT($AY$2:AY1175),""))</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76" spans="1:66" ht="15.75" customHeight="1">
      <c r="A1176" s="86" t="str">
        <f>IF('S.D.PASTE SHEET'!A1176="","",'S.D.PASTE SHEET'!A1176)</f>
        <v/>
      </c>
      <c s="86" t="str">
        <f>IF('S.D.PASTE SHEET'!B1176="","",'S.D.PASTE SHEET'!B1176)</f>
        <v/>
      </c>
      <c s="86" t="str">
        <f>IF('S.D.PASTE SHEET'!C1176="","",'S.D.PASTE SHEET'!C1176)</f>
        <v/>
      </c>
      <c s="86" t="str">
        <f>IF('S.D.PASTE SHEET'!D1176="","",'S.D.PASTE SHEET'!D1176)</f>
        <v/>
      </c>
      <c s="86" t="str">
        <f>IF('S.D.PASTE SHEET'!E1176="","",'S.D.PASTE SHEET'!E1176)</f>
        <v/>
      </c>
      <c s="86" t="str">
        <f>IF('S.D.PASTE SHEET'!F1176="","",'S.D.PASTE SHEET'!F1176)</f>
        <v/>
      </c>
      <c s="86" t="str">
        <f>IF('S.D.PASTE SHEET'!G1176="","",'S.D.PASTE SHEET'!G1176)</f>
        <v/>
      </c>
      <c s="86" t="str">
        <f>IF('S.D.PASTE SHEET'!H1176="","",'S.D.PASTE SHEET'!H1176)</f>
        <v/>
      </c>
      <c s="86" t="str">
        <f>IF('S.D.PASTE SHEET'!I1176="","",'S.D.PASTE SHEET'!I1176)</f>
        <v/>
      </c>
      <c s="86" t="str">
        <f>IF('S.D.PASTE SHEET'!J1176="","",'S.D.PASTE SHEET'!J1176)</f>
        <v/>
      </c>
      <c s="86" t="str">
        <f>IF('S.D.PASTE SHEET'!K1176="","",'S.D.PASTE SHEET'!K1176)</f>
        <v/>
      </c>
      <c s="86" t="str">
        <f>IF('S.D.PASTE SHEET'!L1176="","",'S.D.PASTE SHEET'!L1176)</f>
        <v/>
      </c>
      <c s="86" t="str">
        <f>IF('S.D.PASTE SHEET'!M1176="","",'S.D.PASTE SHEET'!M1176)</f>
        <v/>
      </c>
      <c s="86" t="str">
        <f>IF('S.D.PASTE SHEET'!N1176="","",'S.D.PASTE SHEET'!N1176)</f>
        <v/>
      </c>
      <c s="86" t="str">
        <f>IF('S.D.PASTE SHEET'!O1176="","",'S.D.PASTE SHEET'!O1176)</f>
        <v/>
      </c>
      <c s="86" t="str">
        <f>IF('S.D.PASTE SHEET'!P1176="","",'S.D.PASTE SHEET'!P1176)</f>
        <v/>
      </c>
      <c s="86" t="str">
        <f>IF('S.D.PASTE SHEET'!Q1176="","",'S.D.PASTE SHEET'!Q1176)</f>
        <v/>
      </c>
      <c s="86" t="str">
        <f>IF('S.D.PASTE SHEET'!R1176="","",'S.D.PASTE SHEET'!R1176)</f>
        <v/>
      </c>
      <c s="86" t="str">
        <f>IF('S.D.PASTE SHEET'!S1176="","",'S.D.PASTE SHEET'!S1176)</f>
        <v/>
      </c>
      <c s="86" t="str">
        <f>IF('S.D.PASTE SHEET'!T1176="","",'S.D.PASTE SHEET'!T1176)</f>
        <v/>
      </c>
      <c s="86" t="str">
        <f>IF('S.D.PASTE SHEET'!U1176="","",'S.D.PASTE SHEET'!U1176)</f>
        <v/>
      </c>
      <c s="86" t="str">
        <f>IF('S.D.PASTE SHEET'!V1176="","",'S.D.PASTE SHEET'!V1176)</f>
        <v/>
      </c>
      <c s="86" t="str">
        <f>IF('S.D.PASTE SHEET'!W1176="","",'S.D.PASTE SHEET'!W1176)</f>
        <v/>
      </c>
      <c s="86" t="str">
        <f>IF('S.D.PASTE SHEET'!X1176="","",'S.D.PASTE SHEET'!X1176)</f>
        <v/>
      </c>
      <c s="86" t="str">
        <f>IF('S.D.PASTE SHEET'!Y1176="","",'S.D.PASTE SHEET'!Y1176)</f>
        <v/>
      </c>
      <c s="86" t="str">
        <f>IF('S.D.PASTE SHEET'!Z1176="","",'S.D.PASTE SHEET'!Z1176)</f>
        <v/>
      </c>
      <c s="86" t="str">
        <f>IF('S.D.PASTE SHEET'!AA1176="","",'S.D.PASTE SHEET'!AA1176)</f>
        <v/>
      </c>
      <c s="86" t="str">
        <f>IF('S.D.PASTE SHEET'!AB1176="","",'S.D.PASTE SHEET'!AB1176)</f>
        <v/>
      </c>
      <c s="86" t="str">
        <f>IF('S.D.PASTE SHEET'!AC1176="","",'S.D.PASTE SHEET'!AC1176)</f>
        <v/>
      </c>
      <c s="86" t="str">
        <f>IF('S.D.PASTE SHEET'!AD1176="","",'S.D.PASTE SHEET'!AD1176)</f>
        <v/>
      </c>
      <c s="87"/>
      <c s="88" t="str">
        <f>IF(AK1176="","",IF(AK1176&gt;0,COUNT($AG$2:AG1176),""))</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76" s="88" t="str">
        <f>IF(BC1176="","",IF(BC1176&gt;0,COUNT($AY$2:AY1176),""))</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77" spans="1:66" ht="15.75" customHeight="1">
      <c r="A1177" s="86" t="str">
        <f>IF('S.D.PASTE SHEET'!A1177="","",'S.D.PASTE SHEET'!A1177)</f>
        <v/>
      </c>
      <c s="86" t="str">
        <f>IF('S.D.PASTE SHEET'!B1177="","",'S.D.PASTE SHEET'!B1177)</f>
        <v/>
      </c>
      <c s="86" t="str">
        <f>IF('S.D.PASTE SHEET'!C1177="","",'S.D.PASTE SHEET'!C1177)</f>
        <v/>
      </c>
      <c s="86" t="str">
        <f>IF('S.D.PASTE SHEET'!D1177="","",'S.D.PASTE SHEET'!D1177)</f>
        <v/>
      </c>
      <c s="86" t="str">
        <f>IF('S.D.PASTE SHEET'!E1177="","",'S.D.PASTE SHEET'!E1177)</f>
        <v/>
      </c>
      <c s="86" t="str">
        <f>IF('S.D.PASTE SHEET'!F1177="","",'S.D.PASTE SHEET'!F1177)</f>
        <v/>
      </c>
      <c s="86" t="str">
        <f>IF('S.D.PASTE SHEET'!G1177="","",'S.D.PASTE SHEET'!G1177)</f>
        <v/>
      </c>
      <c s="86" t="str">
        <f>IF('S.D.PASTE SHEET'!H1177="","",'S.D.PASTE SHEET'!H1177)</f>
        <v/>
      </c>
      <c s="86" t="str">
        <f>IF('S.D.PASTE SHEET'!I1177="","",'S.D.PASTE SHEET'!I1177)</f>
        <v/>
      </c>
      <c s="86" t="str">
        <f>IF('S.D.PASTE SHEET'!J1177="","",'S.D.PASTE SHEET'!J1177)</f>
        <v/>
      </c>
      <c s="86" t="str">
        <f>IF('S.D.PASTE SHEET'!K1177="","",'S.D.PASTE SHEET'!K1177)</f>
        <v/>
      </c>
      <c s="86" t="str">
        <f>IF('S.D.PASTE SHEET'!L1177="","",'S.D.PASTE SHEET'!L1177)</f>
        <v/>
      </c>
      <c s="86" t="str">
        <f>IF('S.D.PASTE SHEET'!M1177="","",'S.D.PASTE SHEET'!M1177)</f>
        <v/>
      </c>
      <c s="86" t="str">
        <f>IF('S.D.PASTE SHEET'!N1177="","",'S.D.PASTE SHEET'!N1177)</f>
        <v/>
      </c>
      <c s="86" t="str">
        <f>IF('S.D.PASTE SHEET'!O1177="","",'S.D.PASTE SHEET'!O1177)</f>
        <v/>
      </c>
      <c s="86" t="str">
        <f>IF('S.D.PASTE SHEET'!P1177="","",'S.D.PASTE SHEET'!P1177)</f>
        <v/>
      </c>
      <c s="86" t="str">
        <f>IF('S.D.PASTE SHEET'!Q1177="","",'S.D.PASTE SHEET'!Q1177)</f>
        <v/>
      </c>
      <c s="86" t="str">
        <f>IF('S.D.PASTE SHEET'!R1177="","",'S.D.PASTE SHEET'!R1177)</f>
        <v/>
      </c>
      <c s="86" t="str">
        <f>IF('S.D.PASTE SHEET'!S1177="","",'S.D.PASTE SHEET'!S1177)</f>
        <v/>
      </c>
      <c s="86" t="str">
        <f>IF('S.D.PASTE SHEET'!T1177="","",'S.D.PASTE SHEET'!T1177)</f>
        <v/>
      </c>
      <c s="86" t="str">
        <f>IF('S.D.PASTE SHEET'!U1177="","",'S.D.PASTE SHEET'!U1177)</f>
        <v/>
      </c>
      <c s="86" t="str">
        <f>IF('S.D.PASTE SHEET'!V1177="","",'S.D.PASTE SHEET'!V1177)</f>
        <v/>
      </c>
      <c s="86" t="str">
        <f>IF('S.D.PASTE SHEET'!W1177="","",'S.D.PASTE SHEET'!W1177)</f>
        <v/>
      </c>
      <c s="86" t="str">
        <f>IF('S.D.PASTE SHEET'!X1177="","",'S.D.PASTE SHEET'!X1177)</f>
        <v/>
      </c>
      <c s="86" t="str">
        <f>IF('S.D.PASTE SHEET'!Y1177="","",'S.D.PASTE SHEET'!Y1177)</f>
        <v/>
      </c>
      <c s="86" t="str">
        <f>IF('S.D.PASTE SHEET'!Z1177="","",'S.D.PASTE SHEET'!Z1177)</f>
        <v/>
      </c>
      <c s="86" t="str">
        <f>IF('S.D.PASTE SHEET'!AA1177="","",'S.D.PASTE SHEET'!AA1177)</f>
        <v/>
      </c>
      <c s="86" t="str">
        <f>IF('S.D.PASTE SHEET'!AB1177="","",'S.D.PASTE SHEET'!AB1177)</f>
        <v/>
      </c>
      <c s="86" t="str">
        <f>IF('S.D.PASTE SHEET'!AC1177="","",'S.D.PASTE SHEET'!AC1177)</f>
        <v/>
      </c>
      <c s="86" t="str">
        <f>IF('S.D.PASTE SHEET'!AD1177="","",'S.D.PASTE SHEET'!AD1177)</f>
        <v/>
      </c>
      <c s="87"/>
      <c s="88" t="str">
        <f>IF(AK1177="","",IF(AK1177&gt;0,COUNT($AG$2:AG1177),""))</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77" s="88" t="str">
        <f>IF(BC1177="","",IF(BC1177&gt;0,COUNT($AY$2:AY1177),""))</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78" spans="1:66" ht="15.75" customHeight="1">
      <c r="A1178" s="86" t="str">
        <f>IF('S.D.PASTE SHEET'!A1178="","",'S.D.PASTE SHEET'!A1178)</f>
        <v/>
      </c>
      <c s="86" t="str">
        <f>IF('S.D.PASTE SHEET'!B1178="","",'S.D.PASTE SHEET'!B1178)</f>
        <v/>
      </c>
      <c s="86" t="str">
        <f>IF('S.D.PASTE SHEET'!C1178="","",'S.D.PASTE SHEET'!C1178)</f>
        <v/>
      </c>
      <c s="86" t="str">
        <f>IF('S.D.PASTE SHEET'!D1178="","",'S.D.PASTE SHEET'!D1178)</f>
        <v/>
      </c>
      <c s="86" t="str">
        <f>IF('S.D.PASTE SHEET'!E1178="","",'S.D.PASTE SHEET'!E1178)</f>
        <v/>
      </c>
      <c s="86" t="str">
        <f>IF('S.D.PASTE SHEET'!F1178="","",'S.D.PASTE SHEET'!F1178)</f>
        <v/>
      </c>
      <c s="86" t="str">
        <f>IF('S.D.PASTE SHEET'!G1178="","",'S.D.PASTE SHEET'!G1178)</f>
        <v/>
      </c>
      <c s="86" t="str">
        <f>IF('S.D.PASTE SHEET'!H1178="","",'S.D.PASTE SHEET'!H1178)</f>
        <v/>
      </c>
      <c s="86" t="str">
        <f>IF('S.D.PASTE SHEET'!I1178="","",'S.D.PASTE SHEET'!I1178)</f>
        <v/>
      </c>
      <c s="86" t="str">
        <f>IF('S.D.PASTE SHEET'!J1178="","",'S.D.PASTE SHEET'!J1178)</f>
        <v/>
      </c>
      <c s="86" t="str">
        <f>IF('S.D.PASTE SHEET'!K1178="","",'S.D.PASTE SHEET'!K1178)</f>
        <v/>
      </c>
      <c s="86" t="str">
        <f>IF('S.D.PASTE SHEET'!L1178="","",'S.D.PASTE SHEET'!L1178)</f>
        <v/>
      </c>
      <c s="86" t="str">
        <f>IF('S.D.PASTE SHEET'!M1178="","",'S.D.PASTE SHEET'!M1178)</f>
        <v/>
      </c>
      <c s="86" t="str">
        <f>IF('S.D.PASTE SHEET'!N1178="","",'S.D.PASTE SHEET'!N1178)</f>
        <v/>
      </c>
      <c s="86" t="str">
        <f>IF('S.D.PASTE SHEET'!O1178="","",'S.D.PASTE SHEET'!O1178)</f>
        <v/>
      </c>
      <c s="86" t="str">
        <f>IF('S.D.PASTE SHEET'!P1178="","",'S.D.PASTE SHEET'!P1178)</f>
        <v/>
      </c>
      <c s="86" t="str">
        <f>IF('S.D.PASTE SHEET'!Q1178="","",'S.D.PASTE SHEET'!Q1178)</f>
        <v/>
      </c>
      <c s="86" t="str">
        <f>IF('S.D.PASTE SHEET'!R1178="","",'S.D.PASTE SHEET'!R1178)</f>
        <v/>
      </c>
      <c s="86" t="str">
        <f>IF('S.D.PASTE SHEET'!S1178="","",'S.D.PASTE SHEET'!S1178)</f>
        <v/>
      </c>
      <c s="86" t="str">
        <f>IF('S.D.PASTE SHEET'!T1178="","",'S.D.PASTE SHEET'!T1178)</f>
        <v/>
      </c>
      <c s="86" t="str">
        <f>IF('S.D.PASTE SHEET'!U1178="","",'S.D.PASTE SHEET'!U1178)</f>
        <v/>
      </c>
      <c s="86" t="str">
        <f>IF('S.D.PASTE SHEET'!V1178="","",'S.D.PASTE SHEET'!V1178)</f>
        <v/>
      </c>
      <c s="86" t="str">
        <f>IF('S.D.PASTE SHEET'!W1178="","",'S.D.PASTE SHEET'!W1178)</f>
        <v/>
      </c>
      <c s="86" t="str">
        <f>IF('S.D.PASTE SHEET'!X1178="","",'S.D.PASTE SHEET'!X1178)</f>
        <v/>
      </c>
      <c s="86" t="str">
        <f>IF('S.D.PASTE SHEET'!Y1178="","",'S.D.PASTE SHEET'!Y1178)</f>
        <v/>
      </c>
      <c s="86" t="str">
        <f>IF('S.D.PASTE SHEET'!Z1178="","",'S.D.PASTE SHEET'!Z1178)</f>
        <v/>
      </c>
      <c s="86" t="str">
        <f>IF('S.D.PASTE SHEET'!AA1178="","",'S.D.PASTE SHEET'!AA1178)</f>
        <v/>
      </c>
      <c s="86" t="str">
        <f>IF('S.D.PASTE SHEET'!AB1178="","",'S.D.PASTE SHEET'!AB1178)</f>
        <v/>
      </c>
      <c s="86" t="str">
        <f>IF('S.D.PASTE SHEET'!AC1178="","",'S.D.PASTE SHEET'!AC1178)</f>
        <v/>
      </c>
      <c s="86" t="str">
        <f>IF('S.D.PASTE SHEET'!AD1178="","",'S.D.PASTE SHEET'!AD1178)</f>
        <v/>
      </c>
      <c s="87"/>
      <c s="88" t="str">
        <f>IF(AK1178="","",IF(AK1178&gt;0,COUNT($AG$2:AG1178),""))</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78" s="88" t="str">
        <f>IF(BC1178="","",IF(BC1178&gt;0,COUNT($AY$2:AY1178),""))</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79" spans="1:66" ht="15.75" customHeight="1">
      <c r="A1179" s="86" t="str">
        <f>IF('S.D.PASTE SHEET'!A1179="","",'S.D.PASTE SHEET'!A1179)</f>
        <v/>
      </c>
      <c s="86" t="str">
        <f>IF('S.D.PASTE SHEET'!B1179="","",'S.D.PASTE SHEET'!B1179)</f>
        <v/>
      </c>
      <c s="86" t="str">
        <f>IF('S.D.PASTE SHEET'!C1179="","",'S.D.PASTE SHEET'!C1179)</f>
        <v/>
      </c>
      <c s="86" t="str">
        <f>IF('S.D.PASTE SHEET'!D1179="","",'S.D.PASTE SHEET'!D1179)</f>
        <v/>
      </c>
      <c s="86" t="str">
        <f>IF('S.D.PASTE SHEET'!E1179="","",'S.D.PASTE SHEET'!E1179)</f>
        <v/>
      </c>
      <c s="86" t="str">
        <f>IF('S.D.PASTE SHEET'!F1179="","",'S.D.PASTE SHEET'!F1179)</f>
        <v/>
      </c>
      <c s="86" t="str">
        <f>IF('S.D.PASTE SHEET'!G1179="","",'S.D.PASTE SHEET'!G1179)</f>
        <v/>
      </c>
      <c s="86" t="str">
        <f>IF('S.D.PASTE SHEET'!H1179="","",'S.D.PASTE SHEET'!H1179)</f>
        <v/>
      </c>
      <c s="86" t="str">
        <f>IF('S.D.PASTE SHEET'!I1179="","",'S.D.PASTE SHEET'!I1179)</f>
        <v/>
      </c>
      <c s="86" t="str">
        <f>IF('S.D.PASTE SHEET'!J1179="","",'S.D.PASTE SHEET'!J1179)</f>
        <v/>
      </c>
      <c s="86" t="str">
        <f>IF('S.D.PASTE SHEET'!K1179="","",'S.D.PASTE SHEET'!K1179)</f>
        <v/>
      </c>
      <c s="86" t="str">
        <f>IF('S.D.PASTE SHEET'!L1179="","",'S.D.PASTE SHEET'!L1179)</f>
        <v/>
      </c>
      <c s="86" t="str">
        <f>IF('S.D.PASTE SHEET'!M1179="","",'S.D.PASTE SHEET'!M1179)</f>
        <v/>
      </c>
      <c s="86" t="str">
        <f>IF('S.D.PASTE SHEET'!N1179="","",'S.D.PASTE SHEET'!N1179)</f>
        <v/>
      </c>
      <c s="86" t="str">
        <f>IF('S.D.PASTE SHEET'!O1179="","",'S.D.PASTE SHEET'!O1179)</f>
        <v/>
      </c>
      <c s="86" t="str">
        <f>IF('S.D.PASTE SHEET'!P1179="","",'S.D.PASTE SHEET'!P1179)</f>
        <v/>
      </c>
      <c s="86" t="str">
        <f>IF('S.D.PASTE SHEET'!Q1179="","",'S.D.PASTE SHEET'!Q1179)</f>
        <v/>
      </c>
      <c s="86" t="str">
        <f>IF('S.D.PASTE SHEET'!R1179="","",'S.D.PASTE SHEET'!R1179)</f>
        <v/>
      </c>
      <c s="86" t="str">
        <f>IF('S.D.PASTE SHEET'!S1179="","",'S.D.PASTE SHEET'!S1179)</f>
        <v/>
      </c>
      <c s="86" t="str">
        <f>IF('S.D.PASTE SHEET'!T1179="","",'S.D.PASTE SHEET'!T1179)</f>
        <v/>
      </c>
      <c s="86" t="str">
        <f>IF('S.D.PASTE SHEET'!U1179="","",'S.D.PASTE SHEET'!U1179)</f>
        <v/>
      </c>
      <c s="86" t="str">
        <f>IF('S.D.PASTE SHEET'!V1179="","",'S.D.PASTE SHEET'!V1179)</f>
        <v/>
      </c>
      <c s="86" t="str">
        <f>IF('S.D.PASTE SHEET'!W1179="","",'S.D.PASTE SHEET'!W1179)</f>
        <v/>
      </c>
      <c s="86" t="str">
        <f>IF('S.D.PASTE SHEET'!X1179="","",'S.D.PASTE SHEET'!X1179)</f>
        <v/>
      </c>
      <c s="86" t="str">
        <f>IF('S.D.PASTE SHEET'!Y1179="","",'S.D.PASTE SHEET'!Y1179)</f>
        <v/>
      </c>
      <c s="86" t="str">
        <f>IF('S.D.PASTE SHEET'!Z1179="","",'S.D.PASTE SHEET'!Z1179)</f>
        <v/>
      </c>
      <c s="86" t="str">
        <f>IF('S.D.PASTE SHEET'!AA1179="","",'S.D.PASTE SHEET'!AA1179)</f>
        <v/>
      </c>
      <c s="86" t="str">
        <f>IF('S.D.PASTE SHEET'!AB1179="","",'S.D.PASTE SHEET'!AB1179)</f>
        <v/>
      </c>
      <c s="86" t="str">
        <f>IF('S.D.PASTE SHEET'!AC1179="","",'S.D.PASTE SHEET'!AC1179)</f>
        <v/>
      </c>
      <c s="86" t="str">
        <f>IF('S.D.PASTE SHEET'!AD1179="","",'S.D.PASTE SHEET'!AD1179)</f>
        <v/>
      </c>
      <c s="87"/>
      <c s="88" t="str">
        <f>IF(AK1179="","",IF(AK1179&gt;0,COUNT($AG$2:AG1179),""))</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79" s="88" t="str">
        <f>IF(BC1179="","",IF(BC1179&gt;0,COUNT($AY$2:AY1179),""))</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80" spans="1:66" ht="15.75" customHeight="1">
      <c r="A1180" s="86" t="str">
        <f>IF('S.D.PASTE SHEET'!A1180="","",'S.D.PASTE SHEET'!A1180)</f>
        <v/>
      </c>
      <c s="86" t="str">
        <f>IF('S.D.PASTE SHEET'!B1180="","",'S.D.PASTE SHEET'!B1180)</f>
        <v/>
      </c>
      <c s="86" t="str">
        <f>IF('S.D.PASTE SHEET'!C1180="","",'S.D.PASTE SHEET'!C1180)</f>
        <v/>
      </c>
      <c s="86" t="str">
        <f>IF('S.D.PASTE SHEET'!D1180="","",'S.D.PASTE SHEET'!D1180)</f>
        <v/>
      </c>
      <c s="86" t="str">
        <f>IF('S.D.PASTE SHEET'!E1180="","",'S.D.PASTE SHEET'!E1180)</f>
        <v/>
      </c>
      <c s="86" t="str">
        <f>IF('S.D.PASTE SHEET'!F1180="","",'S.D.PASTE SHEET'!F1180)</f>
        <v/>
      </c>
      <c s="86" t="str">
        <f>IF('S.D.PASTE SHEET'!G1180="","",'S.D.PASTE SHEET'!G1180)</f>
        <v/>
      </c>
      <c s="86" t="str">
        <f>IF('S.D.PASTE SHEET'!H1180="","",'S.D.PASTE SHEET'!H1180)</f>
        <v/>
      </c>
      <c s="86" t="str">
        <f>IF('S.D.PASTE SHEET'!I1180="","",'S.D.PASTE SHEET'!I1180)</f>
        <v/>
      </c>
      <c s="86" t="str">
        <f>IF('S.D.PASTE SHEET'!J1180="","",'S.D.PASTE SHEET'!J1180)</f>
        <v/>
      </c>
      <c s="86" t="str">
        <f>IF('S.D.PASTE SHEET'!K1180="","",'S.D.PASTE SHEET'!K1180)</f>
        <v/>
      </c>
      <c s="86" t="str">
        <f>IF('S.D.PASTE SHEET'!L1180="","",'S.D.PASTE SHEET'!L1180)</f>
        <v/>
      </c>
      <c s="86" t="str">
        <f>IF('S.D.PASTE SHEET'!M1180="","",'S.D.PASTE SHEET'!M1180)</f>
        <v/>
      </c>
      <c s="86" t="str">
        <f>IF('S.D.PASTE SHEET'!N1180="","",'S.D.PASTE SHEET'!N1180)</f>
        <v/>
      </c>
      <c s="86" t="str">
        <f>IF('S.D.PASTE SHEET'!O1180="","",'S.D.PASTE SHEET'!O1180)</f>
        <v/>
      </c>
      <c s="86" t="str">
        <f>IF('S.D.PASTE SHEET'!P1180="","",'S.D.PASTE SHEET'!P1180)</f>
        <v/>
      </c>
      <c s="86" t="str">
        <f>IF('S.D.PASTE SHEET'!Q1180="","",'S.D.PASTE SHEET'!Q1180)</f>
        <v/>
      </c>
      <c s="86" t="str">
        <f>IF('S.D.PASTE SHEET'!R1180="","",'S.D.PASTE SHEET'!R1180)</f>
        <v/>
      </c>
      <c s="86" t="str">
        <f>IF('S.D.PASTE SHEET'!S1180="","",'S.D.PASTE SHEET'!S1180)</f>
        <v/>
      </c>
      <c s="86" t="str">
        <f>IF('S.D.PASTE SHEET'!T1180="","",'S.D.PASTE SHEET'!T1180)</f>
        <v/>
      </c>
      <c s="86" t="str">
        <f>IF('S.D.PASTE SHEET'!U1180="","",'S.D.PASTE SHEET'!U1180)</f>
        <v/>
      </c>
      <c s="86" t="str">
        <f>IF('S.D.PASTE SHEET'!V1180="","",'S.D.PASTE SHEET'!V1180)</f>
        <v/>
      </c>
      <c s="86" t="str">
        <f>IF('S.D.PASTE SHEET'!W1180="","",'S.D.PASTE SHEET'!W1180)</f>
        <v/>
      </c>
      <c s="86" t="str">
        <f>IF('S.D.PASTE SHEET'!X1180="","",'S.D.PASTE SHEET'!X1180)</f>
        <v/>
      </c>
      <c s="86" t="str">
        <f>IF('S.D.PASTE SHEET'!Y1180="","",'S.D.PASTE SHEET'!Y1180)</f>
        <v/>
      </c>
      <c s="86" t="str">
        <f>IF('S.D.PASTE SHEET'!Z1180="","",'S.D.PASTE SHEET'!Z1180)</f>
        <v/>
      </c>
      <c s="86" t="str">
        <f>IF('S.D.PASTE SHEET'!AA1180="","",'S.D.PASTE SHEET'!AA1180)</f>
        <v/>
      </c>
      <c s="86" t="str">
        <f>IF('S.D.PASTE SHEET'!AB1180="","",'S.D.PASTE SHEET'!AB1180)</f>
        <v/>
      </c>
      <c s="86" t="str">
        <f>IF('S.D.PASTE SHEET'!AC1180="","",'S.D.PASTE SHEET'!AC1180)</f>
        <v/>
      </c>
      <c s="86" t="str">
        <f>IF('S.D.PASTE SHEET'!AD1180="","",'S.D.PASTE SHEET'!AD1180)</f>
        <v/>
      </c>
      <c s="87"/>
      <c s="88" t="str">
        <f>IF(AK1180="","",IF(AK1180&gt;0,COUNT($AG$2:AG1180),""))</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80" s="88" t="str">
        <f>IF(BC1180="","",IF(BC1180&gt;0,COUNT($AY$2:AY1180),""))</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81" spans="1:66" ht="15.75" customHeight="1">
      <c r="A1181" s="86" t="str">
        <f>IF('S.D.PASTE SHEET'!A1181="","",'S.D.PASTE SHEET'!A1181)</f>
        <v/>
      </c>
      <c s="86" t="str">
        <f>IF('S.D.PASTE SHEET'!B1181="","",'S.D.PASTE SHEET'!B1181)</f>
        <v/>
      </c>
      <c s="86" t="str">
        <f>IF('S.D.PASTE SHEET'!C1181="","",'S.D.PASTE SHEET'!C1181)</f>
        <v/>
      </c>
      <c s="86" t="str">
        <f>IF('S.D.PASTE SHEET'!D1181="","",'S.D.PASTE SHEET'!D1181)</f>
        <v/>
      </c>
      <c s="86" t="str">
        <f>IF('S.D.PASTE SHEET'!E1181="","",'S.D.PASTE SHEET'!E1181)</f>
        <v/>
      </c>
      <c s="86" t="str">
        <f>IF('S.D.PASTE SHEET'!F1181="","",'S.D.PASTE SHEET'!F1181)</f>
        <v/>
      </c>
      <c s="86" t="str">
        <f>IF('S.D.PASTE SHEET'!G1181="","",'S.D.PASTE SHEET'!G1181)</f>
        <v/>
      </c>
      <c s="86" t="str">
        <f>IF('S.D.PASTE SHEET'!H1181="","",'S.D.PASTE SHEET'!H1181)</f>
        <v/>
      </c>
      <c s="86" t="str">
        <f>IF('S.D.PASTE SHEET'!I1181="","",'S.D.PASTE SHEET'!I1181)</f>
        <v/>
      </c>
      <c s="86" t="str">
        <f>IF('S.D.PASTE SHEET'!J1181="","",'S.D.PASTE SHEET'!J1181)</f>
        <v/>
      </c>
      <c s="86" t="str">
        <f>IF('S.D.PASTE SHEET'!K1181="","",'S.D.PASTE SHEET'!K1181)</f>
        <v/>
      </c>
      <c s="86" t="str">
        <f>IF('S.D.PASTE SHEET'!L1181="","",'S.D.PASTE SHEET'!L1181)</f>
        <v/>
      </c>
      <c s="86" t="str">
        <f>IF('S.D.PASTE SHEET'!M1181="","",'S.D.PASTE SHEET'!M1181)</f>
        <v/>
      </c>
      <c s="86" t="str">
        <f>IF('S.D.PASTE SHEET'!N1181="","",'S.D.PASTE SHEET'!N1181)</f>
        <v/>
      </c>
      <c s="86" t="str">
        <f>IF('S.D.PASTE SHEET'!O1181="","",'S.D.PASTE SHEET'!O1181)</f>
        <v/>
      </c>
      <c s="86" t="str">
        <f>IF('S.D.PASTE SHEET'!P1181="","",'S.D.PASTE SHEET'!P1181)</f>
        <v/>
      </c>
      <c s="86" t="str">
        <f>IF('S.D.PASTE SHEET'!Q1181="","",'S.D.PASTE SHEET'!Q1181)</f>
        <v/>
      </c>
      <c s="86" t="str">
        <f>IF('S.D.PASTE SHEET'!R1181="","",'S.D.PASTE SHEET'!R1181)</f>
        <v/>
      </c>
      <c s="86" t="str">
        <f>IF('S.D.PASTE SHEET'!S1181="","",'S.D.PASTE SHEET'!S1181)</f>
        <v/>
      </c>
      <c s="86" t="str">
        <f>IF('S.D.PASTE SHEET'!T1181="","",'S.D.PASTE SHEET'!T1181)</f>
        <v/>
      </c>
      <c s="86" t="str">
        <f>IF('S.D.PASTE SHEET'!U1181="","",'S.D.PASTE SHEET'!U1181)</f>
        <v/>
      </c>
      <c s="86" t="str">
        <f>IF('S.D.PASTE SHEET'!V1181="","",'S.D.PASTE SHEET'!V1181)</f>
        <v/>
      </c>
      <c s="86" t="str">
        <f>IF('S.D.PASTE SHEET'!W1181="","",'S.D.PASTE SHEET'!W1181)</f>
        <v/>
      </c>
      <c s="86" t="str">
        <f>IF('S.D.PASTE SHEET'!X1181="","",'S.D.PASTE SHEET'!X1181)</f>
        <v/>
      </c>
      <c s="86" t="str">
        <f>IF('S.D.PASTE SHEET'!Y1181="","",'S.D.PASTE SHEET'!Y1181)</f>
        <v/>
      </c>
      <c s="86" t="str">
        <f>IF('S.D.PASTE SHEET'!Z1181="","",'S.D.PASTE SHEET'!Z1181)</f>
        <v/>
      </c>
      <c s="86" t="str">
        <f>IF('S.D.PASTE SHEET'!AA1181="","",'S.D.PASTE SHEET'!AA1181)</f>
        <v/>
      </c>
      <c s="86" t="str">
        <f>IF('S.D.PASTE SHEET'!AB1181="","",'S.D.PASTE SHEET'!AB1181)</f>
        <v/>
      </c>
      <c s="86" t="str">
        <f>IF('S.D.PASTE SHEET'!AC1181="","",'S.D.PASTE SHEET'!AC1181)</f>
        <v/>
      </c>
      <c s="86" t="str">
        <f>IF('S.D.PASTE SHEET'!AD1181="","",'S.D.PASTE SHEET'!AD1181)</f>
        <v/>
      </c>
      <c s="87"/>
      <c s="88" t="str">
        <f>IF(AK1181="","",IF(AK1181&gt;0,COUNT($AG$2:AG1181),""))</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81" s="88" t="str">
        <f>IF(BC1181="","",IF(BC1181&gt;0,COUNT($AY$2:AY1181),""))</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82" spans="1:66" ht="15.75" customHeight="1">
      <c r="A1182" s="86" t="str">
        <f>IF('S.D.PASTE SHEET'!A1182="","",'S.D.PASTE SHEET'!A1182)</f>
        <v/>
      </c>
      <c s="86" t="str">
        <f>IF('S.D.PASTE SHEET'!B1182="","",'S.D.PASTE SHEET'!B1182)</f>
        <v/>
      </c>
      <c s="86" t="str">
        <f>IF('S.D.PASTE SHEET'!C1182="","",'S.D.PASTE SHEET'!C1182)</f>
        <v/>
      </c>
      <c s="86" t="str">
        <f>IF('S.D.PASTE SHEET'!D1182="","",'S.D.PASTE SHEET'!D1182)</f>
        <v/>
      </c>
      <c s="86" t="str">
        <f>IF('S.D.PASTE SHEET'!E1182="","",'S.D.PASTE SHEET'!E1182)</f>
        <v/>
      </c>
      <c s="86" t="str">
        <f>IF('S.D.PASTE SHEET'!F1182="","",'S.D.PASTE SHEET'!F1182)</f>
        <v/>
      </c>
      <c s="86" t="str">
        <f>IF('S.D.PASTE SHEET'!G1182="","",'S.D.PASTE SHEET'!G1182)</f>
        <v/>
      </c>
      <c s="86" t="str">
        <f>IF('S.D.PASTE SHEET'!H1182="","",'S.D.PASTE SHEET'!H1182)</f>
        <v/>
      </c>
      <c s="86" t="str">
        <f>IF('S.D.PASTE SHEET'!I1182="","",'S.D.PASTE SHEET'!I1182)</f>
        <v/>
      </c>
      <c s="86" t="str">
        <f>IF('S.D.PASTE SHEET'!J1182="","",'S.D.PASTE SHEET'!J1182)</f>
        <v/>
      </c>
      <c s="86" t="str">
        <f>IF('S.D.PASTE SHEET'!K1182="","",'S.D.PASTE SHEET'!K1182)</f>
        <v/>
      </c>
      <c s="86" t="str">
        <f>IF('S.D.PASTE SHEET'!L1182="","",'S.D.PASTE SHEET'!L1182)</f>
        <v/>
      </c>
      <c s="86" t="str">
        <f>IF('S.D.PASTE SHEET'!M1182="","",'S.D.PASTE SHEET'!M1182)</f>
        <v/>
      </c>
      <c s="86" t="str">
        <f>IF('S.D.PASTE SHEET'!N1182="","",'S.D.PASTE SHEET'!N1182)</f>
        <v/>
      </c>
      <c s="86" t="str">
        <f>IF('S.D.PASTE SHEET'!O1182="","",'S.D.PASTE SHEET'!O1182)</f>
        <v/>
      </c>
      <c s="86" t="str">
        <f>IF('S.D.PASTE SHEET'!P1182="","",'S.D.PASTE SHEET'!P1182)</f>
        <v/>
      </c>
      <c s="86" t="str">
        <f>IF('S.D.PASTE SHEET'!Q1182="","",'S.D.PASTE SHEET'!Q1182)</f>
        <v/>
      </c>
      <c s="86" t="str">
        <f>IF('S.D.PASTE SHEET'!R1182="","",'S.D.PASTE SHEET'!R1182)</f>
        <v/>
      </c>
      <c s="86" t="str">
        <f>IF('S.D.PASTE SHEET'!S1182="","",'S.D.PASTE SHEET'!S1182)</f>
        <v/>
      </c>
      <c s="86" t="str">
        <f>IF('S.D.PASTE SHEET'!T1182="","",'S.D.PASTE SHEET'!T1182)</f>
        <v/>
      </c>
      <c s="86" t="str">
        <f>IF('S.D.PASTE SHEET'!U1182="","",'S.D.PASTE SHEET'!U1182)</f>
        <v/>
      </c>
      <c s="86" t="str">
        <f>IF('S.D.PASTE SHEET'!V1182="","",'S.D.PASTE SHEET'!V1182)</f>
        <v/>
      </c>
      <c s="86" t="str">
        <f>IF('S.D.PASTE SHEET'!W1182="","",'S.D.PASTE SHEET'!W1182)</f>
        <v/>
      </c>
      <c s="86" t="str">
        <f>IF('S.D.PASTE SHEET'!X1182="","",'S.D.PASTE SHEET'!X1182)</f>
        <v/>
      </c>
      <c s="86" t="str">
        <f>IF('S.D.PASTE SHEET'!Y1182="","",'S.D.PASTE SHEET'!Y1182)</f>
        <v/>
      </c>
      <c s="86" t="str">
        <f>IF('S.D.PASTE SHEET'!Z1182="","",'S.D.PASTE SHEET'!Z1182)</f>
        <v/>
      </c>
      <c s="86" t="str">
        <f>IF('S.D.PASTE SHEET'!AA1182="","",'S.D.PASTE SHEET'!AA1182)</f>
        <v/>
      </c>
      <c s="86" t="str">
        <f>IF('S.D.PASTE SHEET'!AB1182="","",'S.D.PASTE SHEET'!AB1182)</f>
        <v/>
      </c>
      <c s="86" t="str">
        <f>IF('S.D.PASTE SHEET'!AC1182="","",'S.D.PASTE SHEET'!AC1182)</f>
        <v/>
      </c>
      <c s="86" t="str">
        <f>IF('S.D.PASTE SHEET'!AD1182="","",'S.D.PASTE SHEET'!AD1182)</f>
        <v/>
      </c>
      <c s="87"/>
      <c s="88" t="str">
        <f>IF(AK1182="","",IF(AK1182&gt;0,COUNT($AG$2:AG1182),""))</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82" s="88" t="str">
        <f>IF(BC1182="","",IF(BC1182&gt;0,COUNT($AY$2:AY1182),""))</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83" spans="1:66" ht="15.75" customHeight="1">
      <c r="A1183" s="86" t="str">
        <f>IF('S.D.PASTE SHEET'!A1183="","",'S.D.PASTE SHEET'!A1183)</f>
        <v/>
      </c>
      <c s="86" t="str">
        <f>IF('S.D.PASTE SHEET'!B1183="","",'S.D.PASTE SHEET'!B1183)</f>
        <v/>
      </c>
      <c s="86" t="str">
        <f>IF('S.D.PASTE SHEET'!C1183="","",'S.D.PASTE SHEET'!C1183)</f>
        <v/>
      </c>
      <c s="86" t="str">
        <f>IF('S.D.PASTE SHEET'!D1183="","",'S.D.PASTE SHEET'!D1183)</f>
        <v/>
      </c>
      <c s="86" t="str">
        <f>IF('S.D.PASTE SHEET'!E1183="","",'S.D.PASTE SHEET'!E1183)</f>
        <v/>
      </c>
      <c s="86" t="str">
        <f>IF('S.D.PASTE SHEET'!F1183="","",'S.D.PASTE SHEET'!F1183)</f>
        <v/>
      </c>
      <c s="86" t="str">
        <f>IF('S.D.PASTE SHEET'!G1183="","",'S.D.PASTE SHEET'!G1183)</f>
        <v/>
      </c>
      <c s="86" t="str">
        <f>IF('S.D.PASTE SHEET'!H1183="","",'S.D.PASTE SHEET'!H1183)</f>
        <v/>
      </c>
      <c s="86" t="str">
        <f>IF('S.D.PASTE SHEET'!I1183="","",'S.D.PASTE SHEET'!I1183)</f>
        <v/>
      </c>
      <c s="86" t="str">
        <f>IF('S.D.PASTE SHEET'!J1183="","",'S.D.PASTE SHEET'!J1183)</f>
        <v/>
      </c>
      <c s="86" t="str">
        <f>IF('S.D.PASTE SHEET'!K1183="","",'S.D.PASTE SHEET'!K1183)</f>
        <v/>
      </c>
      <c s="86" t="str">
        <f>IF('S.D.PASTE SHEET'!L1183="","",'S.D.PASTE SHEET'!L1183)</f>
        <v/>
      </c>
      <c s="86" t="str">
        <f>IF('S.D.PASTE SHEET'!M1183="","",'S.D.PASTE SHEET'!M1183)</f>
        <v/>
      </c>
      <c s="86" t="str">
        <f>IF('S.D.PASTE SHEET'!N1183="","",'S.D.PASTE SHEET'!N1183)</f>
        <v/>
      </c>
      <c s="86" t="str">
        <f>IF('S.D.PASTE SHEET'!O1183="","",'S.D.PASTE SHEET'!O1183)</f>
        <v/>
      </c>
      <c s="86" t="str">
        <f>IF('S.D.PASTE SHEET'!P1183="","",'S.D.PASTE SHEET'!P1183)</f>
        <v/>
      </c>
      <c s="86" t="str">
        <f>IF('S.D.PASTE SHEET'!Q1183="","",'S.D.PASTE SHEET'!Q1183)</f>
        <v/>
      </c>
      <c s="86" t="str">
        <f>IF('S.D.PASTE SHEET'!R1183="","",'S.D.PASTE SHEET'!R1183)</f>
        <v/>
      </c>
      <c s="86" t="str">
        <f>IF('S.D.PASTE SHEET'!S1183="","",'S.D.PASTE SHEET'!S1183)</f>
        <v/>
      </c>
      <c s="86" t="str">
        <f>IF('S.D.PASTE SHEET'!T1183="","",'S.D.PASTE SHEET'!T1183)</f>
        <v/>
      </c>
      <c s="86" t="str">
        <f>IF('S.D.PASTE SHEET'!U1183="","",'S.D.PASTE SHEET'!U1183)</f>
        <v/>
      </c>
      <c s="86" t="str">
        <f>IF('S.D.PASTE SHEET'!V1183="","",'S.D.PASTE SHEET'!V1183)</f>
        <v/>
      </c>
      <c s="86" t="str">
        <f>IF('S.D.PASTE SHEET'!W1183="","",'S.D.PASTE SHEET'!W1183)</f>
        <v/>
      </c>
      <c s="86" t="str">
        <f>IF('S.D.PASTE SHEET'!X1183="","",'S.D.PASTE SHEET'!X1183)</f>
        <v/>
      </c>
      <c s="86" t="str">
        <f>IF('S.D.PASTE SHEET'!Y1183="","",'S.D.PASTE SHEET'!Y1183)</f>
        <v/>
      </c>
      <c s="86" t="str">
        <f>IF('S.D.PASTE SHEET'!Z1183="","",'S.D.PASTE SHEET'!Z1183)</f>
        <v/>
      </c>
      <c s="86" t="str">
        <f>IF('S.D.PASTE SHEET'!AA1183="","",'S.D.PASTE SHEET'!AA1183)</f>
        <v/>
      </c>
      <c s="86" t="str">
        <f>IF('S.D.PASTE SHEET'!AB1183="","",'S.D.PASTE SHEET'!AB1183)</f>
        <v/>
      </c>
      <c s="86" t="str">
        <f>IF('S.D.PASTE SHEET'!AC1183="","",'S.D.PASTE SHEET'!AC1183)</f>
        <v/>
      </c>
      <c s="86" t="str">
        <f>IF('S.D.PASTE SHEET'!AD1183="","",'S.D.PASTE SHEET'!AD1183)</f>
        <v/>
      </c>
      <c s="87"/>
      <c s="88" t="str">
        <f>IF(AK1183="","",IF(AK1183&gt;0,COUNT($AG$2:AG1183),""))</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83" s="88" t="str">
        <f>IF(BC1183="","",IF(BC1183&gt;0,COUNT($AY$2:AY1183),""))</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84" spans="1:66" ht="15.75" customHeight="1">
      <c r="A1184" s="86" t="str">
        <f>IF('S.D.PASTE SHEET'!A1184="","",'S.D.PASTE SHEET'!A1184)</f>
        <v/>
      </c>
      <c s="86" t="str">
        <f>IF('S.D.PASTE SHEET'!B1184="","",'S.D.PASTE SHEET'!B1184)</f>
        <v/>
      </c>
      <c s="86" t="str">
        <f>IF('S.D.PASTE SHEET'!C1184="","",'S.D.PASTE SHEET'!C1184)</f>
        <v/>
      </c>
      <c s="86" t="str">
        <f>IF('S.D.PASTE SHEET'!D1184="","",'S.D.PASTE SHEET'!D1184)</f>
        <v/>
      </c>
      <c s="86" t="str">
        <f>IF('S.D.PASTE SHEET'!E1184="","",'S.D.PASTE SHEET'!E1184)</f>
        <v/>
      </c>
      <c s="86" t="str">
        <f>IF('S.D.PASTE SHEET'!F1184="","",'S.D.PASTE SHEET'!F1184)</f>
        <v/>
      </c>
      <c s="86" t="str">
        <f>IF('S.D.PASTE SHEET'!G1184="","",'S.D.PASTE SHEET'!G1184)</f>
        <v/>
      </c>
      <c s="86" t="str">
        <f>IF('S.D.PASTE SHEET'!H1184="","",'S.D.PASTE SHEET'!H1184)</f>
        <v/>
      </c>
      <c s="86" t="str">
        <f>IF('S.D.PASTE SHEET'!I1184="","",'S.D.PASTE SHEET'!I1184)</f>
        <v/>
      </c>
      <c s="86" t="str">
        <f>IF('S.D.PASTE SHEET'!J1184="","",'S.D.PASTE SHEET'!J1184)</f>
        <v/>
      </c>
      <c s="86" t="str">
        <f>IF('S.D.PASTE SHEET'!K1184="","",'S.D.PASTE SHEET'!K1184)</f>
        <v/>
      </c>
      <c s="86" t="str">
        <f>IF('S.D.PASTE SHEET'!L1184="","",'S.D.PASTE SHEET'!L1184)</f>
        <v/>
      </c>
      <c s="86" t="str">
        <f>IF('S.D.PASTE SHEET'!M1184="","",'S.D.PASTE SHEET'!M1184)</f>
        <v/>
      </c>
      <c s="86" t="str">
        <f>IF('S.D.PASTE SHEET'!N1184="","",'S.D.PASTE SHEET'!N1184)</f>
        <v/>
      </c>
      <c s="86" t="str">
        <f>IF('S.D.PASTE SHEET'!O1184="","",'S.D.PASTE SHEET'!O1184)</f>
        <v/>
      </c>
      <c s="86" t="str">
        <f>IF('S.D.PASTE SHEET'!P1184="","",'S.D.PASTE SHEET'!P1184)</f>
        <v/>
      </c>
      <c s="86" t="str">
        <f>IF('S.D.PASTE SHEET'!Q1184="","",'S.D.PASTE SHEET'!Q1184)</f>
        <v/>
      </c>
      <c s="86" t="str">
        <f>IF('S.D.PASTE SHEET'!R1184="","",'S.D.PASTE SHEET'!R1184)</f>
        <v/>
      </c>
      <c s="86" t="str">
        <f>IF('S.D.PASTE SHEET'!S1184="","",'S.D.PASTE SHEET'!S1184)</f>
        <v/>
      </c>
      <c s="86" t="str">
        <f>IF('S.D.PASTE SHEET'!T1184="","",'S.D.PASTE SHEET'!T1184)</f>
        <v/>
      </c>
      <c s="86" t="str">
        <f>IF('S.D.PASTE SHEET'!U1184="","",'S.D.PASTE SHEET'!U1184)</f>
        <v/>
      </c>
      <c s="86" t="str">
        <f>IF('S.D.PASTE SHEET'!V1184="","",'S.D.PASTE SHEET'!V1184)</f>
        <v/>
      </c>
      <c s="86" t="str">
        <f>IF('S.D.PASTE SHEET'!W1184="","",'S.D.PASTE SHEET'!W1184)</f>
        <v/>
      </c>
      <c s="86" t="str">
        <f>IF('S.D.PASTE SHEET'!X1184="","",'S.D.PASTE SHEET'!X1184)</f>
        <v/>
      </c>
      <c s="86" t="str">
        <f>IF('S.D.PASTE SHEET'!Y1184="","",'S.D.PASTE SHEET'!Y1184)</f>
        <v/>
      </c>
      <c s="86" t="str">
        <f>IF('S.D.PASTE SHEET'!Z1184="","",'S.D.PASTE SHEET'!Z1184)</f>
        <v/>
      </c>
      <c s="86" t="str">
        <f>IF('S.D.PASTE SHEET'!AA1184="","",'S.D.PASTE SHEET'!AA1184)</f>
        <v/>
      </c>
      <c s="86" t="str">
        <f>IF('S.D.PASTE SHEET'!AB1184="","",'S.D.PASTE SHEET'!AB1184)</f>
        <v/>
      </c>
      <c s="86" t="str">
        <f>IF('S.D.PASTE SHEET'!AC1184="","",'S.D.PASTE SHEET'!AC1184)</f>
        <v/>
      </c>
      <c s="86" t="str">
        <f>IF('S.D.PASTE SHEET'!AD1184="","",'S.D.PASTE SHEET'!AD1184)</f>
        <v/>
      </c>
      <c s="87"/>
      <c s="88" t="str">
        <f>IF(AK1184="","",IF(AK1184&gt;0,COUNT($AG$2:AG1184),""))</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84" s="88" t="str">
        <f>IF(BC1184="","",IF(BC1184&gt;0,COUNT($AY$2:AY1184),""))</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85" spans="1:66" ht="15.75" customHeight="1">
      <c r="A1185" s="86" t="str">
        <f>IF('S.D.PASTE SHEET'!A1185="","",'S.D.PASTE SHEET'!A1185)</f>
        <v/>
      </c>
      <c s="86" t="str">
        <f>IF('S.D.PASTE SHEET'!B1185="","",'S.D.PASTE SHEET'!B1185)</f>
        <v/>
      </c>
      <c s="86" t="str">
        <f>IF('S.D.PASTE SHEET'!C1185="","",'S.D.PASTE SHEET'!C1185)</f>
        <v/>
      </c>
      <c s="86" t="str">
        <f>IF('S.D.PASTE SHEET'!D1185="","",'S.D.PASTE SHEET'!D1185)</f>
        <v/>
      </c>
      <c s="86" t="str">
        <f>IF('S.D.PASTE SHEET'!E1185="","",'S.D.PASTE SHEET'!E1185)</f>
        <v/>
      </c>
      <c s="86" t="str">
        <f>IF('S.D.PASTE SHEET'!F1185="","",'S.D.PASTE SHEET'!F1185)</f>
        <v/>
      </c>
      <c s="86" t="str">
        <f>IF('S.D.PASTE SHEET'!G1185="","",'S.D.PASTE SHEET'!G1185)</f>
        <v/>
      </c>
      <c s="86" t="str">
        <f>IF('S.D.PASTE SHEET'!H1185="","",'S.D.PASTE SHEET'!H1185)</f>
        <v/>
      </c>
      <c s="86" t="str">
        <f>IF('S.D.PASTE SHEET'!I1185="","",'S.D.PASTE SHEET'!I1185)</f>
        <v/>
      </c>
      <c s="86" t="str">
        <f>IF('S.D.PASTE SHEET'!J1185="","",'S.D.PASTE SHEET'!J1185)</f>
        <v/>
      </c>
      <c s="86" t="str">
        <f>IF('S.D.PASTE SHEET'!K1185="","",'S.D.PASTE SHEET'!K1185)</f>
        <v/>
      </c>
      <c s="86" t="str">
        <f>IF('S.D.PASTE SHEET'!L1185="","",'S.D.PASTE SHEET'!L1185)</f>
        <v/>
      </c>
      <c s="86" t="str">
        <f>IF('S.D.PASTE SHEET'!M1185="","",'S.D.PASTE SHEET'!M1185)</f>
        <v/>
      </c>
      <c s="86" t="str">
        <f>IF('S.D.PASTE SHEET'!N1185="","",'S.D.PASTE SHEET'!N1185)</f>
        <v/>
      </c>
      <c s="86" t="str">
        <f>IF('S.D.PASTE SHEET'!O1185="","",'S.D.PASTE SHEET'!O1185)</f>
        <v/>
      </c>
      <c s="86" t="str">
        <f>IF('S.D.PASTE SHEET'!P1185="","",'S.D.PASTE SHEET'!P1185)</f>
        <v/>
      </c>
      <c s="86" t="str">
        <f>IF('S.D.PASTE SHEET'!Q1185="","",'S.D.PASTE SHEET'!Q1185)</f>
        <v/>
      </c>
      <c s="86" t="str">
        <f>IF('S.D.PASTE SHEET'!R1185="","",'S.D.PASTE SHEET'!R1185)</f>
        <v/>
      </c>
      <c s="86" t="str">
        <f>IF('S.D.PASTE SHEET'!S1185="","",'S.D.PASTE SHEET'!S1185)</f>
        <v/>
      </c>
      <c s="86" t="str">
        <f>IF('S.D.PASTE SHEET'!T1185="","",'S.D.PASTE SHEET'!T1185)</f>
        <v/>
      </c>
      <c s="86" t="str">
        <f>IF('S.D.PASTE SHEET'!U1185="","",'S.D.PASTE SHEET'!U1185)</f>
        <v/>
      </c>
      <c s="86" t="str">
        <f>IF('S.D.PASTE SHEET'!V1185="","",'S.D.PASTE SHEET'!V1185)</f>
        <v/>
      </c>
      <c s="86" t="str">
        <f>IF('S.D.PASTE SHEET'!W1185="","",'S.D.PASTE SHEET'!W1185)</f>
        <v/>
      </c>
      <c s="86" t="str">
        <f>IF('S.D.PASTE SHEET'!X1185="","",'S.D.PASTE SHEET'!X1185)</f>
        <v/>
      </c>
      <c s="86" t="str">
        <f>IF('S.D.PASTE SHEET'!Y1185="","",'S.D.PASTE SHEET'!Y1185)</f>
        <v/>
      </c>
      <c s="86" t="str">
        <f>IF('S.D.PASTE SHEET'!Z1185="","",'S.D.PASTE SHEET'!Z1185)</f>
        <v/>
      </c>
      <c s="86" t="str">
        <f>IF('S.D.PASTE SHEET'!AA1185="","",'S.D.PASTE SHEET'!AA1185)</f>
        <v/>
      </c>
      <c s="86" t="str">
        <f>IF('S.D.PASTE SHEET'!AB1185="","",'S.D.PASTE SHEET'!AB1185)</f>
        <v/>
      </c>
      <c s="86" t="str">
        <f>IF('S.D.PASTE SHEET'!AC1185="","",'S.D.PASTE SHEET'!AC1185)</f>
        <v/>
      </c>
      <c s="86" t="str">
        <f>IF('S.D.PASTE SHEET'!AD1185="","",'S.D.PASTE SHEET'!AD1185)</f>
        <v/>
      </c>
      <c s="87"/>
      <c s="88" t="str">
        <f>IF(AK1185="","",IF(AK1185&gt;0,COUNT($AG$2:AG1185),""))</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85" s="88" t="str">
        <f>IF(BC1185="","",IF(BC1185&gt;0,COUNT($AY$2:AY1185),""))</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86" spans="1:66" ht="15.75" customHeight="1">
      <c r="A1186" s="86" t="str">
        <f>IF('S.D.PASTE SHEET'!A1186="","",'S.D.PASTE SHEET'!A1186)</f>
        <v/>
      </c>
      <c s="86" t="str">
        <f>IF('S.D.PASTE SHEET'!B1186="","",'S.D.PASTE SHEET'!B1186)</f>
        <v/>
      </c>
      <c s="86" t="str">
        <f>IF('S.D.PASTE SHEET'!C1186="","",'S.D.PASTE SHEET'!C1186)</f>
        <v/>
      </c>
      <c s="86" t="str">
        <f>IF('S.D.PASTE SHEET'!D1186="","",'S.D.PASTE SHEET'!D1186)</f>
        <v/>
      </c>
      <c s="86" t="str">
        <f>IF('S.D.PASTE SHEET'!E1186="","",'S.D.PASTE SHEET'!E1186)</f>
        <v/>
      </c>
      <c s="86" t="str">
        <f>IF('S.D.PASTE SHEET'!F1186="","",'S.D.PASTE SHEET'!F1186)</f>
        <v/>
      </c>
      <c s="86" t="str">
        <f>IF('S.D.PASTE SHEET'!G1186="","",'S.D.PASTE SHEET'!G1186)</f>
        <v/>
      </c>
      <c s="86" t="str">
        <f>IF('S.D.PASTE SHEET'!H1186="","",'S.D.PASTE SHEET'!H1186)</f>
        <v/>
      </c>
      <c s="86" t="str">
        <f>IF('S.D.PASTE SHEET'!I1186="","",'S.D.PASTE SHEET'!I1186)</f>
        <v/>
      </c>
      <c s="86" t="str">
        <f>IF('S.D.PASTE SHEET'!J1186="","",'S.D.PASTE SHEET'!J1186)</f>
        <v/>
      </c>
      <c s="86" t="str">
        <f>IF('S.D.PASTE SHEET'!K1186="","",'S.D.PASTE SHEET'!K1186)</f>
        <v/>
      </c>
      <c s="86" t="str">
        <f>IF('S.D.PASTE SHEET'!L1186="","",'S.D.PASTE SHEET'!L1186)</f>
        <v/>
      </c>
      <c s="86" t="str">
        <f>IF('S.D.PASTE SHEET'!M1186="","",'S.D.PASTE SHEET'!M1186)</f>
        <v/>
      </c>
      <c s="86" t="str">
        <f>IF('S.D.PASTE SHEET'!N1186="","",'S.D.PASTE SHEET'!N1186)</f>
        <v/>
      </c>
      <c s="86" t="str">
        <f>IF('S.D.PASTE SHEET'!O1186="","",'S.D.PASTE SHEET'!O1186)</f>
        <v/>
      </c>
      <c s="86" t="str">
        <f>IF('S.D.PASTE SHEET'!P1186="","",'S.D.PASTE SHEET'!P1186)</f>
        <v/>
      </c>
      <c s="86" t="str">
        <f>IF('S.D.PASTE SHEET'!Q1186="","",'S.D.PASTE SHEET'!Q1186)</f>
        <v/>
      </c>
      <c s="86" t="str">
        <f>IF('S.D.PASTE SHEET'!R1186="","",'S.D.PASTE SHEET'!R1186)</f>
        <v/>
      </c>
      <c s="86" t="str">
        <f>IF('S.D.PASTE SHEET'!S1186="","",'S.D.PASTE SHEET'!S1186)</f>
        <v/>
      </c>
      <c s="86" t="str">
        <f>IF('S.D.PASTE SHEET'!T1186="","",'S.D.PASTE SHEET'!T1186)</f>
        <v/>
      </c>
      <c s="86" t="str">
        <f>IF('S.D.PASTE SHEET'!U1186="","",'S.D.PASTE SHEET'!U1186)</f>
        <v/>
      </c>
      <c s="86" t="str">
        <f>IF('S.D.PASTE SHEET'!V1186="","",'S.D.PASTE SHEET'!V1186)</f>
        <v/>
      </c>
      <c s="86" t="str">
        <f>IF('S.D.PASTE SHEET'!W1186="","",'S.D.PASTE SHEET'!W1186)</f>
        <v/>
      </c>
      <c s="86" t="str">
        <f>IF('S.D.PASTE SHEET'!X1186="","",'S.D.PASTE SHEET'!X1186)</f>
        <v/>
      </c>
      <c s="86" t="str">
        <f>IF('S.D.PASTE SHEET'!Y1186="","",'S.D.PASTE SHEET'!Y1186)</f>
        <v/>
      </c>
      <c s="86" t="str">
        <f>IF('S.D.PASTE SHEET'!Z1186="","",'S.D.PASTE SHEET'!Z1186)</f>
        <v/>
      </c>
      <c s="86" t="str">
        <f>IF('S.D.PASTE SHEET'!AA1186="","",'S.D.PASTE SHEET'!AA1186)</f>
        <v/>
      </c>
      <c s="86" t="str">
        <f>IF('S.D.PASTE SHEET'!AB1186="","",'S.D.PASTE SHEET'!AB1186)</f>
        <v/>
      </c>
      <c s="86" t="str">
        <f>IF('S.D.PASTE SHEET'!AC1186="","",'S.D.PASTE SHEET'!AC1186)</f>
        <v/>
      </c>
      <c s="86" t="str">
        <f>IF('S.D.PASTE SHEET'!AD1186="","",'S.D.PASTE SHEET'!AD1186)</f>
        <v/>
      </c>
      <c s="87"/>
      <c s="88" t="str">
        <f>IF(AK1186="","",IF(AK1186&gt;0,COUNT($AG$2:AG1186),""))</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86" s="88" t="str">
        <f>IF(BC1186="","",IF(BC1186&gt;0,COUNT($AY$2:AY1186),""))</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87" spans="1:66" ht="15.75" customHeight="1">
      <c r="A1187" s="86" t="str">
        <f>IF('S.D.PASTE SHEET'!A1187="","",'S.D.PASTE SHEET'!A1187)</f>
        <v/>
      </c>
      <c s="86" t="str">
        <f>IF('S.D.PASTE SHEET'!B1187="","",'S.D.PASTE SHEET'!B1187)</f>
        <v/>
      </c>
      <c s="86" t="str">
        <f>IF('S.D.PASTE SHEET'!C1187="","",'S.D.PASTE SHEET'!C1187)</f>
        <v/>
      </c>
      <c s="86" t="str">
        <f>IF('S.D.PASTE SHEET'!D1187="","",'S.D.PASTE SHEET'!D1187)</f>
        <v/>
      </c>
      <c s="86" t="str">
        <f>IF('S.D.PASTE SHEET'!E1187="","",'S.D.PASTE SHEET'!E1187)</f>
        <v/>
      </c>
      <c s="86" t="str">
        <f>IF('S.D.PASTE SHEET'!F1187="","",'S.D.PASTE SHEET'!F1187)</f>
        <v/>
      </c>
      <c s="86" t="str">
        <f>IF('S.D.PASTE SHEET'!G1187="","",'S.D.PASTE SHEET'!G1187)</f>
        <v/>
      </c>
      <c s="86" t="str">
        <f>IF('S.D.PASTE SHEET'!H1187="","",'S.D.PASTE SHEET'!H1187)</f>
        <v/>
      </c>
      <c s="86" t="str">
        <f>IF('S.D.PASTE SHEET'!I1187="","",'S.D.PASTE SHEET'!I1187)</f>
        <v/>
      </c>
      <c s="86" t="str">
        <f>IF('S.D.PASTE SHEET'!J1187="","",'S.D.PASTE SHEET'!J1187)</f>
        <v/>
      </c>
      <c s="86" t="str">
        <f>IF('S.D.PASTE SHEET'!K1187="","",'S.D.PASTE SHEET'!K1187)</f>
        <v/>
      </c>
      <c s="86" t="str">
        <f>IF('S.D.PASTE SHEET'!L1187="","",'S.D.PASTE SHEET'!L1187)</f>
        <v/>
      </c>
      <c s="86" t="str">
        <f>IF('S.D.PASTE SHEET'!M1187="","",'S.D.PASTE SHEET'!M1187)</f>
        <v/>
      </c>
      <c s="86" t="str">
        <f>IF('S.D.PASTE SHEET'!N1187="","",'S.D.PASTE SHEET'!N1187)</f>
        <v/>
      </c>
      <c s="86" t="str">
        <f>IF('S.D.PASTE SHEET'!O1187="","",'S.D.PASTE SHEET'!O1187)</f>
        <v/>
      </c>
      <c s="86" t="str">
        <f>IF('S.D.PASTE SHEET'!P1187="","",'S.D.PASTE SHEET'!P1187)</f>
        <v/>
      </c>
      <c s="86" t="str">
        <f>IF('S.D.PASTE SHEET'!Q1187="","",'S.D.PASTE SHEET'!Q1187)</f>
        <v/>
      </c>
      <c s="86" t="str">
        <f>IF('S.D.PASTE SHEET'!R1187="","",'S.D.PASTE SHEET'!R1187)</f>
        <v/>
      </c>
      <c s="86" t="str">
        <f>IF('S.D.PASTE SHEET'!S1187="","",'S.D.PASTE SHEET'!S1187)</f>
        <v/>
      </c>
      <c s="86" t="str">
        <f>IF('S.D.PASTE SHEET'!T1187="","",'S.D.PASTE SHEET'!T1187)</f>
        <v/>
      </c>
      <c s="86" t="str">
        <f>IF('S.D.PASTE SHEET'!U1187="","",'S.D.PASTE SHEET'!U1187)</f>
        <v/>
      </c>
      <c s="86" t="str">
        <f>IF('S.D.PASTE SHEET'!V1187="","",'S.D.PASTE SHEET'!V1187)</f>
        <v/>
      </c>
      <c s="86" t="str">
        <f>IF('S.D.PASTE SHEET'!W1187="","",'S.D.PASTE SHEET'!W1187)</f>
        <v/>
      </c>
      <c s="86" t="str">
        <f>IF('S.D.PASTE SHEET'!X1187="","",'S.D.PASTE SHEET'!X1187)</f>
        <v/>
      </c>
      <c s="86" t="str">
        <f>IF('S.D.PASTE SHEET'!Y1187="","",'S.D.PASTE SHEET'!Y1187)</f>
        <v/>
      </c>
      <c s="86" t="str">
        <f>IF('S.D.PASTE SHEET'!Z1187="","",'S.D.PASTE SHEET'!Z1187)</f>
        <v/>
      </c>
      <c s="86" t="str">
        <f>IF('S.D.PASTE SHEET'!AA1187="","",'S.D.PASTE SHEET'!AA1187)</f>
        <v/>
      </c>
      <c s="86" t="str">
        <f>IF('S.D.PASTE SHEET'!AB1187="","",'S.D.PASTE SHEET'!AB1187)</f>
        <v/>
      </c>
      <c s="86" t="str">
        <f>IF('S.D.PASTE SHEET'!AC1187="","",'S.D.PASTE SHEET'!AC1187)</f>
        <v/>
      </c>
      <c s="86" t="str">
        <f>IF('S.D.PASTE SHEET'!AD1187="","",'S.D.PASTE SHEET'!AD1187)</f>
        <v/>
      </c>
      <c s="87"/>
      <c s="88" t="str">
        <f>IF(AK1187="","",IF(AK1187&gt;0,COUNT($AG$2:AG1187),""))</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87" s="88" t="str">
        <f>IF(BC1187="","",IF(BC1187&gt;0,COUNT($AY$2:AY1187),""))</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88" spans="1:66" ht="15.75" customHeight="1">
      <c r="A1188" s="86" t="str">
        <f>IF('S.D.PASTE SHEET'!A1188="","",'S.D.PASTE SHEET'!A1188)</f>
        <v/>
      </c>
      <c s="86" t="str">
        <f>IF('S.D.PASTE SHEET'!B1188="","",'S.D.PASTE SHEET'!B1188)</f>
        <v/>
      </c>
      <c s="86" t="str">
        <f>IF('S.D.PASTE SHEET'!C1188="","",'S.D.PASTE SHEET'!C1188)</f>
        <v/>
      </c>
      <c s="86" t="str">
        <f>IF('S.D.PASTE SHEET'!D1188="","",'S.D.PASTE SHEET'!D1188)</f>
        <v/>
      </c>
      <c s="86" t="str">
        <f>IF('S.D.PASTE SHEET'!E1188="","",'S.D.PASTE SHEET'!E1188)</f>
        <v/>
      </c>
      <c s="86" t="str">
        <f>IF('S.D.PASTE SHEET'!F1188="","",'S.D.PASTE SHEET'!F1188)</f>
        <v/>
      </c>
      <c s="86" t="str">
        <f>IF('S.D.PASTE SHEET'!G1188="","",'S.D.PASTE SHEET'!G1188)</f>
        <v/>
      </c>
      <c s="86" t="str">
        <f>IF('S.D.PASTE SHEET'!H1188="","",'S.D.PASTE SHEET'!H1188)</f>
        <v/>
      </c>
      <c s="86" t="str">
        <f>IF('S.D.PASTE SHEET'!I1188="","",'S.D.PASTE SHEET'!I1188)</f>
        <v/>
      </c>
      <c s="86" t="str">
        <f>IF('S.D.PASTE SHEET'!J1188="","",'S.D.PASTE SHEET'!J1188)</f>
        <v/>
      </c>
      <c s="86" t="str">
        <f>IF('S.D.PASTE SHEET'!K1188="","",'S.D.PASTE SHEET'!K1188)</f>
        <v/>
      </c>
      <c s="86" t="str">
        <f>IF('S.D.PASTE SHEET'!L1188="","",'S.D.PASTE SHEET'!L1188)</f>
        <v/>
      </c>
      <c s="86" t="str">
        <f>IF('S.D.PASTE SHEET'!M1188="","",'S.D.PASTE SHEET'!M1188)</f>
        <v/>
      </c>
      <c s="86" t="str">
        <f>IF('S.D.PASTE SHEET'!N1188="","",'S.D.PASTE SHEET'!N1188)</f>
        <v/>
      </c>
      <c s="86" t="str">
        <f>IF('S.D.PASTE SHEET'!O1188="","",'S.D.PASTE SHEET'!O1188)</f>
        <v/>
      </c>
      <c s="86" t="str">
        <f>IF('S.D.PASTE SHEET'!P1188="","",'S.D.PASTE SHEET'!P1188)</f>
        <v/>
      </c>
      <c s="86" t="str">
        <f>IF('S.D.PASTE SHEET'!Q1188="","",'S.D.PASTE SHEET'!Q1188)</f>
        <v/>
      </c>
      <c s="86" t="str">
        <f>IF('S.D.PASTE SHEET'!R1188="","",'S.D.PASTE SHEET'!R1188)</f>
        <v/>
      </c>
      <c s="86" t="str">
        <f>IF('S.D.PASTE SHEET'!S1188="","",'S.D.PASTE SHEET'!S1188)</f>
        <v/>
      </c>
      <c s="86" t="str">
        <f>IF('S.D.PASTE SHEET'!T1188="","",'S.D.PASTE SHEET'!T1188)</f>
        <v/>
      </c>
      <c s="86" t="str">
        <f>IF('S.D.PASTE SHEET'!U1188="","",'S.D.PASTE SHEET'!U1188)</f>
        <v/>
      </c>
      <c s="86" t="str">
        <f>IF('S.D.PASTE SHEET'!V1188="","",'S.D.PASTE SHEET'!V1188)</f>
        <v/>
      </c>
      <c s="86" t="str">
        <f>IF('S.D.PASTE SHEET'!W1188="","",'S.D.PASTE SHEET'!W1188)</f>
        <v/>
      </c>
      <c s="86" t="str">
        <f>IF('S.D.PASTE SHEET'!X1188="","",'S.D.PASTE SHEET'!X1188)</f>
        <v/>
      </c>
      <c s="86" t="str">
        <f>IF('S.D.PASTE SHEET'!Y1188="","",'S.D.PASTE SHEET'!Y1188)</f>
        <v/>
      </c>
      <c s="86" t="str">
        <f>IF('S.D.PASTE SHEET'!Z1188="","",'S.D.PASTE SHEET'!Z1188)</f>
        <v/>
      </c>
      <c s="86" t="str">
        <f>IF('S.D.PASTE SHEET'!AA1188="","",'S.D.PASTE SHEET'!AA1188)</f>
        <v/>
      </c>
      <c s="86" t="str">
        <f>IF('S.D.PASTE SHEET'!AB1188="","",'S.D.PASTE SHEET'!AB1188)</f>
        <v/>
      </c>
      <c s="86" t="str">
        <f>IF('S.D.PASTE SHEET'!AC1188="","",'S.D.PASTE SHEET'!AC1188)</f>
        <v/>
      </c>
      <c s="86" t="str">
        <f>IF('S.D.PASTE SHEET'!AD1188="","",'S.D.PASTE SHEET'!AD1188)</f>
        <v/>
      </c>
      <c s="87"/>
      <c s="88" t="str">
        <f>IF(AK1188="","",IF(AK1188&gt;0,COUNT($AG$2:AG1188),""))</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88" s="88" t="str">
        <f>IF(BC1188="","",IF(BC1188&gt;0,COUNT($AY$2:AY1188),""))</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89" spans="1:66" ht="15.75" customHeight="1">
      <c r="A1189" s="86" t="str">
        <f>IF('S.D.PASTE SHEET'!A1189="","",'S.D.PASTE SHEET'!A1189)</f>
        <v/>
      </c>
      <c s="86" t="str">
        <f>IF('S.D.PASTE SHEET'!B1189="","",'S.D.PASTE SHEET'!B1189)</f>
        <v/>
      </c>
      <c s="86" t="str">
        <f>IF('S.D.PASTE SHEET'!C1189="","",'S.D.PASTE SHEET'!C1189)</f>
        <v/>
      </c>
      <c s="86" t="str">
        <f>IF('S.D.PASTE SHEET'!D1189="","",'S.D.PASTE SHEET'!D1189)</f>
        <v/>
      </c>
      <c s="86" t="str">
        <f>IF('S.D.PASTE SHEET'!E1189="","",'S.D.PASTE SHEET'!E1189)</f>
        <v/>
      </c>
      <c s="86" t="str">
        <f>IF('S.D.PASTE SHEET'!F1189="","",'S.D.PASTE SHEET'!F1189)</f>
        <v/>
      </c>
      <c s="86" t="str">
        <f>IF('S.D.PASTE SHEET'!G1189="","",'S.D.PASTE SHEET'!G1189)</f>
        <v/>
      </c>
      <c s="86" t="str">
        <f>IF('S.D.PASTE SHEET'!H1189="","",'S.D.PASTE SHEET'!H1189)</f>
        <v/>
      </c>
      <c s="86" t="str">
        <f>IF('S.D.PASTE SHEET'!I1189="","",'S.D.PASTE SHEET'!I1189)</f>
        <v/>
      </c>
      <c s="86" t="str">
        <f>IF('S.D.PASTE SHEET'!J1189="","",'S.D.PASTE SHEET'!J1189)</f>
        <v/>
      </c>
      <c s="86" t="str">
        <f>IF('S.D.PASTE SHEET'!K1189="","",'S.D.PASTE SHEET'!K1189)</f>
        <v/>
      </c>
      <c s="86" t="str">
        <f>IF('S.D.PASTE SHEET'!L1189="","",'S.D.PASTE SHEET'!L1189)</f>
        <v/>
      </c>
      <c s="86" t="str">
        <f>IF('S.D.PASTE SHEET'!M1189="","",'S.D.PASTE SHEET'!M1189)</f>
        <v/>
      </c>
      <c s="86" t="str">
        <f>IF('S.D.PASTE SHEET'!N1189="","",'S.D.PASTE SHEET'!N1189)</f>
        <v/>
      </c>
      <c s="86" t="str">
        <f>IF('S.D.PASTE SHEET'!O1189="","",'S.D.PASTE SHEET'!O1189)</f>
        <v/>
      </c>
      <c s="86" t="str">
        <f>IF('S.D.PASTE SHEET'!P1189="","",'S.D.PASTE SHEET'!P1189)</f>
        <v/>
      </c>
      <c s="86" t="str">
        <f>IF('S.D.PASTE SHEET'!Q1189="","",'S.D.PASTE SHEET'!Q1189)</f>
        <v/>
      </c>
      <c s="86" t="str">
        <f>IF('S.D.PASTE SHEET'!R1189="","",'S.D.PASTE SHEET'!R1189)</f>
        <v/>
      </c>
      <c s="86" t="str">
        <f>IF('S.D.PASTE SHEET'!S1189="","",'S.D.PASTE SHEET'!S1189)</f>
        <v/>
      </c>
      <c s="86" t="str">
        <f>IF('S.D.PASTE SHEET'!T1189="","",'S.D.PASTE SHEET'!T1189)</f>
        <v/>
      </c>
      <c s="86" t="str">
        <f>IF('S.D.PASTE SHEET'!U1189="","",'S.D.PASTE SHEET'!U1189)</f>
        <v/>
      </c>
      <c s="86" t="str">
        <f>IF('S.D.PASTE SHEET'!V1189="","",'S.D.PASTE SHEET'!V1189)</f>
        <v/>
      </c>
      <c s="86" t="str">
        <f>IF('S.D.PASTE SHEET'!W1189="","",'S.D.PASTE SHEET'!W1189)</f>
        <v/>
      </c>
      <c s="86" t="str">
        <f>IF('S.D.PASTE SHEET'!X1189="","",'S.D.PASTE SHEET'!X1189)</f>
        <v/>
      </c>
      <c s="86" t="str">
        <f>IF('S.D.PASTE SHEET'!Y1189="","",'S.D.PASTE SHEET'!Y1189)</f>
        <v/>
      </c>
      <c s="86" t="str">
        <f>IF('S.D.PASTE SHEET'!Z1189="","",'S.D.PASTE SHEET'!Z1189)</f>
        <v/>
      </c>
      <c s="86" t="str">
        <f>IF('S.D.PASTE SHEET'!AA1189="","",'S.D.PASTE SHEET'!AA1189)</f>
        <v/>
      </c>
      <c s="86" t="str">
        <f>IF('S.D.PASTE SHEET'!AB1189="","",'S.D.PASTE SHEET'!AB1189)</f>
        <v/>
      </c>
      <c s="86" t="str">
        <f>IF('S.D.PASTE SHEET'!AC1189="","",'S.D.PASTE SHEET'!AC1189)</f>
        <v/>
      </c>
      <c s="86" t="str">
        <f>IF('S.D.PASTE SHEET'!AD1189="","",'S.D.PASTE SHEET'!AD1189)</f>
        <v/>
      </c>
      <c s="87"/>
      <c s="88" t="str">
        <f>IF(AK1189="","",IF(AK1189&gt;0,COUNT($AG$2:AG1189),""))</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89" s="88" t="str">
        <f>IF(BC1189="","",IF(BC1189&gt;0,COUNT($AY$2:AY1189),""))</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90" spans="1:66" ht="15.75" customHeight="1">
      <c r="A1190" s="86" t="str">
        <f>IF('S.D.PASTE SHEET'!A1190="","",'S.D.PASTE SHEET'!A1190)</f>
        <v/>
      </c>
      <c s="86" t="str">
        <f>IF('S.D.PASTE SHEET'!B1190="","",'S.D.PASTE SHEET'!B1190)</f>
        <v/>
      </c>
      <c s="86" t="str">
        <f>IF('S.D.PASTE SHEET'!C1190="","",'S.D.PASTE SHEET'!C1190)</f>
        <v/>
      </c>
      <c s="86" t="str">
        <f>IF('S.D.PASTE SHEET'!D1190="","",'S.D.PASTE SHEET'!D1190)</f>
        <v/>
      </c>
      <c s="86" t="str">
        <f>IF('S.D.PASTE SHEET'!E1190="","",'S.D.PASTE SHEET'!E1190)</f>
        <v/>
      </c>
      <c s="86" t="str">
        <f>IF('S.D.PASTE SHEET'!F1190="","",'S.D.PASTE SHEET'!F1190)</f>
        <v/>
      </c>
      <c s="86" t="str">
        <f>IF('S.D.PASTE SHEET'!G1190="","",'S.D.PASTE SHEET'!G1190)</f>
        <v/>
      </c>
      <c s="86" t="str">
        <f>IF('S.D.PASTE SHEET'!H1190="","",'S.D.PASTE SHEET'!H1190)</f>
        <v/>
      </c>
      <c s="86" t="str">
        <f>IF('S.D.PASTE SHEET'!I1190="","",'S.D.PASTE SHEET'!I1190)</f>
        <v/>
      </c>
      <c s="86" t="str">
        <f>IF('S.D.PASTE SHEET'!J1190="","",'S.D.PASTE SHEET'!J1190)</f>
        <v/>
      </c>
      <c s="86" t="str">
        <f>IF('S.D.PASTE SHEET'!K1190="","",'S.D.PASTE SHEET'!K1190)</f>
        <v/>
      </c>
      <c s="86" t="str">
        <f>IF('S.D.PASTE SHEET'!L1190="","",'S.D.PASTE SHEET'!L1190)</f>
        <v/>
      </c>
      <c s="86" t="str">
        <f>IF('S.D.PASTE SHEET'!M1190="","",'S.D.PASTE SHEET'!M1190)</f>
        <v/>
      </c>
      <c s="86" t="str">
        <f>IF('S.D.PASTE SHEET'!N1190="","",'S.D.PASTE SHEET'!N1190)</f>
        <v/>
      </c>
      <c s="86" t="str">
        <f>IF('S.D.PASTE SHEET'!O1190="","",'S.D.PASTE SHEET'!O1190)</f>
        <v/>
      </c>
      <c s="86" t="str">
        <f>IF('S.D.PASTE SHEET'!P1190="","",'S.D.PASTE SHEET'!P1190)</f>
        <v/>
      </c>
      <c s="86" t="str">
        <f>IF('S.D.PASTE SHEET'!Q1190="","",'S.D.PASTE SHEET'!Q1190)</f>
        <v/>
      </c>
      <c s="86" t="str">
        <f>IF('S.D.PASTE SHEET'!R1190="","",'S.D.PASTE SHEET'!R1190)</f>
        <v/>
      </c>
      <c s="86" t="str">
        <f>IF('S.D.PASTE SHEET'!S1190="","",'S.D.PASTE SHEET'!S1190)</f>
        <v/>
      </c>
      <c s="86" t="str">
        <f>IF('S.D.PASTE SHEET'!T1190="","",'S.D.PASTE SHEET'!T1190)</f>
        <v/>
      </c>
      <c s="86" t="str">
        <f>IF('S.D.PASTE SHEET'!U1190="","",'S.D.PASTE SHEET'!U1190)</f>
        <v/>
      </c>
      <c s="86" t="str">
        <f>IF('S.D.PASTE SHEET'!V1190="","",'S.D.PASTE SHEET'!V1190)</f>
        <v/>
      </c>
      <c s="86" t="str">
        <f>IF('S.D.PASTE SHEET'!W1190="","",'S.D.PASTE SHEET'!W1190)</f>
        <v/>
      </c>
      <c s="86" t="str">
        <f>IF('S.D.PASTE SHEET'!X1190="","",'S.D.PASTE SHEET'!X1190)</f>
        <v/>
      </c>
      <c s="86" t="str">
        <f>IF('S.D.PASTE SHEET'!Y1190="","",'S.D.PASTE SHEET'!Y1190)</f>
        <v/>
      </c>
      <c s="86" t="str">
        <f>IF('S.D.PASTE SHEET'!Z1190="","",'S.D.PASTE SHEET'!Z1190)</f>
        <v/>
      </c>
      <c s="86" t="str">
        <f>IF('S.D.PASTE SHEET'!AA1190="","",'S.D.PASTE SHEET'!AA1190)</f>
        <v/>
      </c>
      <c s="86" t="str">
        <f>IF('S.D.PASTE SHEET'!AB1190="","",'S.D.PASTE SHEET'!AB1190)</f>
        <v/>
      </c>
      <c s="86" t="str">
        <f>IF('S.D.PASTE SHEET'!AC1190="","",'S.D.PASTE SHEET'!AC1190)</f>
        <v/>
      </c>
      <c s="86" t="str">
        <f>IF('S.D.PASTE SHEET'!AD1190="","",'S.D.PASTE SHEET'!AD1190)</f>
        <v/>
      </c>
      <c s="87"/>
      <c s="88" t="str">
        <f>IF(AK1190="","",IF(AK1190&gt;0,COUNT($AG$2:AG1190),""))</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90" s="88" t="str">
        <f>IF(BC1190="","",IF(BC1190&gt;0,COUNT($AY$2:AY1190),""))</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91" spans="1:66" ht="15.75" customHeight="1">
      <c r="A1191" s="86" t="str">
        <f>IF('S.D.PASTE SHEET'!A1191="","",'S.D.PASTE SHEET'!A1191)</f>
        <v/>
      </c>
      <c s="86" t="str">
        <f>IF('S.D.PASTE SHEET'!B1191="","",'S.D.PASTE SHEET'!B1191)</f>
        <v/>
      </c>
      <c s="86" t="str">
        <f>IF('S.D.PASTE SHEET'!C1191="","",'S.D.PASTE SHEET'!C1191)</f>
        <v/>
      </c>
      <c s="86" t="str">
        <f>IF('S.D.PASTE SHEET'!D1191="","",'S.D.PASTE SHEET'!D1191)</f>
        <v/>
      </c>
      <c s="86" t="str">
        <f>IF('S.D.PASTE SHEET'!E1191="","",'S.D.PASTE SHEET'!E1191)</f>
        <v/>
      </c>
      <c s="86" t="str">
        <f>IF('S.D.PASTE SHEET'!F1191="","",'S.D.PASTE SHEET'!F1191)</f>
        <v/>
      </c>
      <c s="86" t="str">
        <f>IF('S.D.PASTE SHEET'!G1191="","",'S.D.PASTE SHEET'!G1191)</f>
        <v/>
      </c>
      <c s="86" t="str">
        <f>IF('S.D.PASTE SHEET'!H1191="","",'S.D.PASTE SHEET'!H1191)</f>
        <v/>
      </c>
      <c s="86" t="str">
        <f>IF('S.D.PASTE SHEET'!I1191="","",'S.D.PASTE SHEET'!I1191)</f>
        <v/>
      </c>
      <c s="86" t="str">
        <f>IF('S.D.PASTE SHEET'!J1191="","",'S.D.PASTE SHEET'!J1191)</f>
        <v/>
      </c>
      <c s="86" t="str">
        <f>IF('S.D.PASTE SHEET'!K1191="","",'S.D.PASTE SHEET'!K1191)</f>
        <v/>
      </c>
      <c s="86" t="str">
        <f>IF('S.D.PASTE SHEET'!L1191="","",'S.D.PASTE SHEET'!L1191)</f>
        <v/>
      </c>
      <c s="86" t="str">
        <f>IF('S.D.PASTE SHEET'!M1191="","",'S.D.PASTE SHEET'!M1191)</f>
        <v/>
      </c>
      <c s="86" t="str">
        <f>IF('S.D.PASTE SHEET'!N1191="","",'S.D.PASTE SHEET'!N1191)</f>
        <v/>
      </c>
      <c s="86" t="str">
        <f>IF('S.D.PASTE SHEET'!O1191="","",'S.D.PASTE SHEET'!O1191)</f>
        <v/>
      </c>
      <c s="86" t="str">
        <f>IF('S.D.PASTE SHEET'!P1191="","",'S.D.PASTE SHEET'!P1191)</f>
        <v/>
      </c>
      <c s="86" t="str">
        <f>IF('S.D.PASTE SHEET'!Q1191="","",'S.D.PASTE SHEET'!Q1191)</f>
        <v/>
      </c>
      <c s="86" t="str">
        <f>IF('S.D.PASTE SHEET'!R1191="","",'S.D.PASTE SHEET'!R1191)</f>
        <v/>
      </c>
      <c s="86" t="str">
        <f>IF('S.D.PASTE SHEET'!S1191="","",'S.D.PASTE SHEET'!S1191)</f>
        <v/>
      </c>
      <c s="86" t="str">
        <f>IF('S.D.PASTE SHEET'!T1191="","",'S.D.PASTE SHEET'!T1191)</f>
        <v/>
      </c>
      <c s="86" t="str">
        <f>IF('S.D.PASTE SHEET'!U1191="","",'S.D.PASTE SHEET'!U1191)</f>
        <v/>
      </c>
      <c s="86" t="str">
        <f>IF('S.D.PASTE SHEET'!V1191="","",'S.D.PASTE SHEET'!V1191)</f>
        <v/>
      </c>
      <c s="86" t="str">
        <f>IF('S.D.PASTE SHEET'!W1191="","",'S.D.PASTE SHEET'!W1191)</f>
        <v/>
      </c>
      <c s="86" t="str">
        <f>IF('S.D.PASTE SHEET'!X1191="","",'S.D.PASTE SHEET'!X1191)</f>
        <v/>
      </c>
      <c s="86" t="str">
        <f>IF('S.D.PASTE SHEET'!Y1191="","",'S.D.PASTE SHEET'!Y1191)</f>
        <v/>
      </c>
      <c s="86" t="str">
        <f>IF('S.D.PASTE SHEET'!Z1191="","",'S.D.PASTE SHEET'!Z1191)</f>
        <v/>
      </c>
      <c s="86" t="str">
        <f>IF('S.D.PASTE SHEET'!AA1191="","",'S.D.PASTE SHEET'!AA1191)</f>
        <v/>
      </c>
      <c s="86" t="str">
        <f>IF('S.D.PASTE SHEET'!AB1191="","",'S.D.PASTE SHEET'!AB1191)</f>
        <v/>
      </c>
      <c s="86" t="str">
        <f>IF('S.D.PASTE SHEET'!AC1191="","",'S.D.PASTE SHEET'!AC1191)</f>
        <v/>
      </c>
      <c s="86" t="str">
        <f>IF('S.D.PASTE SHEET'!AD1191="","",'S.D.PASTE SHEET'!AD1191)</f>
        <v/>
      </c>
      <c s="87"/>
      <c s="88" t="str">
        <f>IF(AK1191="","",IF(AK1191&gt;0,COUNT($AG$2:AG1191),""))</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91" s="88" t="str">
        <f>IF(BC1191="","",IF(BC1191&gt;0,COUNT($AY$2:AY1191),""))</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92" spans="1:66" ht="15.75" customHeight="1">
      <c r="A1192" s="86" t="str">
        <f>IF('S.D.PASTE SHEET'!A1192="","",'S.D.PASTE SHEET'!A1192)</f>
        <v/>
      </c>
      <c s="86" t="str">
        <f>IF('S.D.PASTE SHEET'!B1192="","",'S.D.PASTE SHEET'!B1192)</f>
        <v/>
      </c>
      <c s="86" t="str">
        <f>IF('S.D.PASTE SHEET'!C1192="","",'S.D.PASTE SHEET'!C1192)</f>
        <v/>
      </c>
      <c s="86" t="str">
        <f>IF('S.D.PASTE SHEET'!D1192="","",'S.D.PASTE SHEET'!D1192)</f>
        <v/>
      </c>
      <c s="86" t="str">
        <f>IF('S.D.PASTE SHEET'!E1192="","",'S.D.PASTE SHEET'!E1192)</f>
        <v/>
      </c>
      <c s="86" t="str">
        <f>IF('S.D.PASTE SHEET'!F1192="","",'S.D.PASTE SHEET'!F1192)</f>
        <v/>
      </c>
      <c s="86" t="str">
        <f>IF('S.D.PASTE SHEET'!G1192="","",'S.D.PASTE SHEET'!G1192)</f>
        <v/>
      </c>
      <c s="86" t="str">
        <f>IF('S.D.PASTE SHEET'!H1192="","",'S.D.PASTE SHEET'!H1192)</f>
        <v/>
      </c>
      <c s="86" t="str">
        <f>IF('S.D.PASTE SHEET'!I1192="","",'S.D.PASTE SHEET'!I1192)</f>
        <v/>
      </c>
      <c s="86" t="str">
        <f>IF('S.D.PASTE SHEET'!J1192="","",'S.D.PASTE SHEET'!J1192)</f>
        <v/>
      </c>
      <c s="86" t="str">
        <f>IF('S.D.PASTE SHEET'!K1192="","",'S.D.PASTE SHEET'!K1192)</f>
        <v/>
      </c>
      <c s="86" t="str">
        <f>IF('S.D.PASTE SHEET'!L1192="","",'S.D.PASTE SHEET'!L1192)</f>
        <v/>
      </c>
      <c s="86" t="str">
        <f>IF('S.D.PASTE SHEET'!M1192="","",'S.D.PASTE SHEET'!M1192)</f>
        <v/>
      </c>
      <c s="86" t="str">
        <f>IF('S.D.PASTE SHEET'!N1192="","",'S.D.PASTE SHEET'!N1192)</f>
        <v/>
      </c>
      <c s="86" t="str">
        <f>IF('S.D.PASTE SHEET'!O1192="","",'S.D.PASTE SHEET'!O1192)</f>
        <v/>
      </c>
      <c s="86" t="str">
        <f>IF('S.D.PASTE SHEET'!P1192="","",'S.D.PASTE SHEET'!P1192)</f>
        <v/>
      </c>
      <c s="86" t="str">
        <f>IF('S.D.PASTE SHEET'!Q1192="","",'S.D.PASTE SHEET'!Q1192)</f>
        <v/>
      </c>
      <c s="86" t="str">
        <f>IF('S.D.PASTE SHEET'!R1192="","",'S.D.PASTE SHEET'!R1192)</f>
        <v/>
      </c>
      <c s="86" t="str">
        <f>IF('S.D.PASTE SHEET'!S1192="","",'S.D.PASTE SHEET'!S1192)</f>
        <v/>
      </c>
      <c s="86" t="str">
        <f>IF('S.D.PASTE SHEET'!T1192="","",'S.D.PASTE SHEET'!T1192)</f>
        <v/>
      </c>
      <c s="86" t="str">
        <f>IF('S.D.PASTE SHEET'!U1192="","",'S.D.PASTE SHEET'!U1192)</f>
        <v/>
      </c>
      <c s="86" t="str">
        <f>IF('S.D.PASTE SHEET'!V1192="","",'S.D.PASTE SHEET'!V1192)</f>
        <v/>
      </c>
      <c s="86" t="str">
        <f>IF('S.D.PASTE SHEET'!W1192="","",'S.D.PASTE SHEET'!W1192)</f>
        <v/>
      </c>
      <c s="86" t="str">
        <f>IF('S.D.PASTE SHEET'!X1192="","",'S.D.PASTE SHEET'!X1192)</f>
        <v/>
      </c>
      <c s="86" t="str">
        <f>IF('S.D.PASTE SHEET'!Y1192="","",'S.D.PASTE SHEET'!Y1192)</f>
        <v/>
      </c>
      <c s="86" t="str">
        <f>IF('S.D.PASTE SHEET'!Z1192="","",'S.D.PASTE SHEET'!Z1192)</f>
        <v/>
      </c>
      <c s="86" t="str">
        <f>IF('S.D.PASTE SHEET'!AA1192="","",'S.D.PASTE SHEET'!AA1192)</f>
        <v/>
      </c>
      <c s="86" t="str">
        <f>IF('S.D.PASTE SHEET'!AB1192="","",'S.D.PASTE SHEET'!AB1192)</f>
        <v/>
      </c>
      <c s="86" t="str">
        <f>IF('S.D.PASTE SHEET'!AC1192="","",'S.D.PASTE SHEET'!AC1192)</f>
        <v/>
      </c>
      <c s="86" t="str">
        <f>IF('S.D.PASTE SHEET'!AD1192="","",'S.D.PASTE SHEET'!AD1192)</f>
        <v/>
      </c>
      <c s="87"/>
      <c s="88" t="str">
        <f>IF(AK1192="","",IF(AK1192&gt;0,COUNT($AG$2:AG1192),""))</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92" s="88" t="str">
        <f>IF(BC1192="","",IF(BC1192&gt;0,COUNT($AY$2:AY1192),""))</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93" spans="1:66" ht="15.75" customHeight="1">
      <c r="A1193" s="86" t="str">
        <f>IF('S.D.PASTE SHEET'!A1193="","",'S.D.PASTE SHEET'!A1193)</f>
        <v/>
      </c>
      <c s="86" t="str">
        <f>IF('S.D.PASTE SHEET'!B1193="","",'S.D.PASTE SHEET'!B1193)</f>
        <v/>
      </c>
      <c s="86" t="str">
        <f>IF('S.D.PASTE SHEET'!C1193="","",'S.D.PASTE SHEET'!C1193)</f>
        <v/>
      </c>
      <c s="86" t="str">
        <f>IF('S.D.PASTE SHEET'!D1193="","",'S.D.PASTE SHEET'!D1193)</f>
        <v/>
      </c>
      <c s="86" t="str">
        <f>IF('S.D.PASTE SHEET'!E1193="","",'S.D.PASTE SHEET'!E1193)</f>
        <v/>
      </c>
      <c s="86" t="str">
        <f>IF('S.D.PASTE SHEET'!F1193="","",'S.D.PASTE SHEET'!F1193)</f>
        <v/>
      </c>
      <c s="86" t="str">
        <f>IF('S.D.PASTE SHEET'!G1193="","",'S.D.PASTE SHEET'!G1193)</f>
        <v/>
      </c>
      <c s="86" t="str">
        <f>IF('S.D.PASTE SHEET'!H1193="","",'S.D.PASTE SHEET'!H1193)</f>
        <v/>
      </c>
      <c s="86" t="str">
        <f>IF('S.D.PASTE SHEET'!I1193="","",'S.D.PASTE SHEET'!I1193)</f>
        <v/>
      </c>
      <c s="86" t="str">
        <f>IF('S.D.PASTE SHEET'!J1193="","",'S.D.PASTE SHEET'!J1193)</f>
        <v/>
      </c>
      <c s="86" t="str">
        <f>IF('S.D.PASTE SHEET'!K1193="","",'S.D.PASTE SHEET'!K1193)</f>
        <v/>
      </c>
      <c s="86" t="str">
        <f>IF('S.D.PASTE SHEET'!L1193="","",'S.D.PASTE SHEET'!L1193)</f>
        <v/>
      </c>
      <c s="86" t="str">
        <f>IF('S.D.PASTE SHEET'!M1193="","",'S.D.PASTE SHEET'!M1193)</f>
        <v/>
      </c>
      <c s="86" t="str">
        <f>IF('S.D.PASTE SHEET'!N1193="","",'S.D.PASTE SHEET'!N1193)</f>
        <v/>
      </c>
      <c s="86" t="str">
        <f>IF('S.D.PASTE SHEET'!O1193="","",'S.D.PASTE SHEET'!O1193)</f>
        <v/>
      </c>
      <c s="86" t="str">
        <f>IF('S.D.PASTE SHEET'!P1193="","",'S.D.PASTE SHEET'!P1193)</f>
        <v/>
      </c>
      <c s="86" t="str">
        <f>IF('S.D.PASTE SHEET'!Q1193="","",'S.D.PASTE SHEET'!Q1193)</f>
        <v/>
      </c>
      <c s="86" t="str">
        <f>IF('S.D.PASTE SHEET'!R1193="","",'S.D.PASTE SHEET'!R1193)</f>
        <v/>
      </c>
      <c s="86" t="str">
        <f>IF('S.D.PASTE SHEET'!S1193="","",'S.D.PASTE SHEET'!S1193)</f>
        <v/>
      </c>
      <c s="86" t="str">
        <f>IF('S.D.PASTE SHEET'!T1193="","",'S.D.PASTE SHEET'!T1193)</f>
        <v/>
      </c>
      <c s="86" t="str">
        <f>IF('S.D.PASTE SHEET'!U1193="","",'S.D.PASTE SHEET'!U1193)</f>
        <v/>
      </c>
      <c s="86" t="str">
        <f>IF('S.D.PASTE SHEET'!V1193="","",'S.D.PASTE SHEET'!V1193)</f>
        <v/>
      </c>
      <c s="86" t="str">
        <f>IF('S.D.PASTE SHEET'!W1193="","",'S.D.PASTE SHEET'!W1193)</f>
        <v/>
      </c>
      <c s="86" t="str">
        <f>IF('S.D.PASTE SHEET'!X1193="","",'S.D.PASTE SHEET'!X1193)</f>
        <v/>
      </c>
      <c s="86" t="str">
        <f>IF('S.D.PASTE SHEET'!Y1193="","",'S.D.PASTE SHEET'!Y1193)</f>
        <v/>
      </c>
      <c s="86" t="str">
        <f>IF('S.D.PASTE SHEET'!Z1193="","",'S.D.PASTE SHEET'!Z1193)</f>
        <v/>
      </c>
      <c s="86" t="str">
        <f>IF('S.D.PASTE SHEET'!AA1193="","",'S.D.PASTE SHEET'!AA1193)</f>
        <v/>
      </c>
      <c s="86" t="str">
        <f>IF('S.D.PASTE SHEET'!AB1193="","",'S.D.PASTE SHEET'!AB1193)</f>
        <v/>
      </c>
      <c s="86" t="str">
        <f>IF('S.D.PASTE SHEET'!AC1193="","",'S.D.PASTE SHEET'!AC1193)</f>
        <v/>
      </c>
      <c s="86" t="str">
        <f>IF('S.D.PASTE SHEET'!AD1193="","",'S.D.PASTE SHEET'!AD1193)</f>
        <v/>
      </c>
      <c s="87"/>
      <c s="88" t="str">
        <f>IF(AK1193="","",IF(AK1193&gt;0,COUNT($AG$2:AG1193),""))</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93" s="88" t="str">
        <f>IF(BC1193="","",IF(BC1193&gt;0,COUNT($AY$2:AY1193),""))</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94" spans="1:66" ht="15.75" customHeight="1">
      <c r="A1194" s="86" t="str">
        <f>IF('S.D.PASTE SHEET'!A1194="","",'S.D.PASTE SHEET'!A1194)</f>
        <v/>
      </c>
      <c s="86" t="str">
        <f>IF('S.D.PASTE SHEET'!B1194="","",'S.D.PASTE SHEET'!B1194)</f>
        <v/>
      </c>
      <c s="86" t="str">
        <f>IF('S.D.PASTE SHEET'!C1194="","",'S.D.PASTE SHEET'!C1194)</f>
        <v/>
      </c>
      <c s="86" t="str">
        <f>IF('S.D.PASTE SHEET'!D1194="","",'S.D.PASTE SHEET'!D1194)</f>
        <v/>
      </c>
      <c s="86" t="str">
        <f>IF('S.D.PASTE SHEET'!E1194="","",'S.D.PASTE SHEET'!E1194)</f>
        <v/>
      </c>
      <c s="86" t="str">
        <f>IF('S.D.PASTE SHEET'!F1194="","",'S.D.PASTE SHEET'!F1194)</f>
        <v/>
      </c>
      <c s="86" t="str">
        <f>IF('S.D.PASTE SHEET'!G1194="","",'S.D.PASTE SHEET'!G1194)</f>
        <v/>
      </c>
      <c s="86" t="str">
        <f>IF('S.D.PASTE SHEET'!H1194="","",'S.D.PASTE SHEET'!H1194)</f>
        <v/>
      </c>
      <c s="86" t="str">
        <f>IF('S.D.PASTE SHEET'!I1194="","",'S.D.PASTE SHEET'!I1194)</f>
        <v/>
      </c>
      <c s="86" t="str">
        <f>IF('S.D.PASTE SHEET'!J1194="","",'S.D.PASTE SHEET'!J1194)</f>
        <v/>
      </c>
      <c s="86" t="str">
        <f>IF('S.D.PASTE SHEET'!K1194="","",'S.D.PASTE SHEET'!K1194)</f>
        <v/>
      </c>
      <c s="86" t="str">
        <f>IF('S.D.PASTE SHEET'!L1194="","",'S.D.PASTE SHEET'!L1194)</f>
        <v/>
      </c>
      <c s="86" t="str">
        <f>IF('S.D.PASTE SHEET'!M1194="","",'S.D.PASTE SHEET'!M1194)</f>
        <v/>
      </c>
      <c s="86" t="str">
        <f>IF('S.D.PASTE SHEET'!N1194="","",'S.D.PASTE SHEET'!N1194)</f>
        <v/>
      </c>
      <c s="86" t="str">
        <f>IF('S.D.PASTE SHEET'!O1194="","",'S.D.PASTE SHEET'!O1194)</f>
        <v/>
      </c>
      <c s="86" t="str">
        <f>IF('S.D.PASTE SHEET'!P1194="","",'S.D.PASTE SHEET'!P1194)</f>
        <v/>
      </c>
      <c s="86" t="str">
        <f>IF('S.D.PASTE SHEET'!Q1194="","",'S.D.PASTE SHEET'!Q1194)</f>
        <v/>
      </c>
      <c s="86" t="str">
        <f>IF('S.D.PASTE SHEET'!R1194="","",'S.D.PASTE SHEET'!R1194)</f>
        <v/>
      </c>
      <c s="86" t="str">
        <f>IF('S.D.PASTE SHEET'!S1194="","",'S.D.PASTE SHEET'!S1194)</f>
        <v/>
      </c>
      <c s="86" t="str">
        <f>IF('S.D.PASTE SHEET'!T1194="","",'S.D.PASTE SHEET'!T1194)</f>
        <v/>
      </c>
      <c s="86" t="str">
        <f>IF('S.D.PASTE SHEET'!U1194="","",'S.D.PASTE SHEET'!U1194)</f>
        <v/>
      </c>
      <c s="86" t="str">
        <f>IF('S.D.PASTE SHEET'!V1194="","",'S.D.PASTE SHEET'!V1194)</f>
        <v/>
      </c>
      <c s="86" t="str">
        <f>IF('S.D.PASTE SHEET'!W1194="","",'S.D.PASTE SHEET'!W1194)</f>
        <v/>
      </c>
      <c s="86" t="str">
        <f>IF('S.D.PASTE SHEET'!X1194="","",'S.D.PASTE SHEET'!X1194)</f>
        <v/>
      </c>
      <c s="86" t="str">
        <f>IF('S.D.PASTE SHEET'!Y1194="","",'S.D.PASTE SHEET'!Y1194)</f>
        <v/>
      </c>
      <c s="86" t="str">
        <f>IF('S.D.PASTE SHEET'!Z1194="","",'S.D.PASTE SHEET'!Z1194)</f>
        <v/>
      </c>
      <c s="86" t="str">
        <f>IF('S.D.PASTE SHEET'!AA1194="","",'S.D.PASTE SHEET'!AA1194)</f>
        <v/>
      </c>
      <c s="86" t="str">
        <f>IF('S.D.PASTE SHEET'!AB1194="","",'S.D.PASTE SHEET'!AB1194)</f>
        <v/>
      </c>
      <c s="86" t="str">
        <f>IF('S.D.PASTE SHEET'!AC1194="","",'S.D.PASTE SHEET'!AC1194)</f>
        <v/>
      </c>
      <c s="86" t="str">
        <f>IF('S.D.PASTE SHEET'!AD1194="","",'S.D.PASTE SHEET'!AD1194)</f>
        <v/>
      </c>
      <c s="87"/>
      <c s="88" t="str">
        <f>IF(AK1194="","",IF(AK1194&gt;0,COUNT($AG$2:AG1194),""))</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94" s="88" t="str">
        <f>IF(BC1194="","",IF(BC1194&gt;0,COUNT($AY$2:AY1194),""))</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95" spans="1:66" ht="15.75" customHeight="1">
      <c r="A1195" s="86" t="str">
        <f>IF('S.D.PASTE SHEET'!A1195="","",'S.D.PASTE SHEET'!A1195)</f>
        <v/>
      </c>
      <c s="86" t="str">
        <f>IF('S.D.PASTE SHEET'!B1195="","",'S.D.PASTE SHEET'!B1195)</f>
        <v/>
      </c>
      <c s="86" t="str">
        <f>IF('S.D.PASTE SHEET'!C1195="","",'S.D.PASTE SHEET'!C1195)</f>
        <v/>
      </c>
      <c s="86" t="str">
        <f>IF('S.D.PASTE SHEET'!D1195="","",'S.D.PASTE SHEET'!D1195)</f>
        <v/>
      </c>
      <c s="86" t="str">
        <f>IF('S.D.PASTE SHEET'!E1195="","",'S.D.PASTE SHEET'!E1195)</f>
        <v/>
      </c>
      <c s="86" t="str">
        <f>IF('S.D.PASTE SHEET'!F1195="","",'S.D.PASTE SHEET'!F1195)</f>
        <v/>
      </c>
      <c s="86" t="str">
        <f>IF('S.D.PASTE SHEET'!G1195="","",'S.D.PASTE SHEET'!G1195)</f>
        <v/>
      </c>
      <c s="86" t="str">
        <f>IF('S.D.PASTE SHEET'!H1195="","",'S.D.PASTE SHEET'!H1195)</f>
        <v/>
      </c>
      <c s="86" t="str">
        <f>IF('S.D.PASTE SHEET'!I1195="","",'S.D.PASTE SHEET'!I1195)</f>
        <v/>
      </c>
      <c s="86" t="str">
        <f>IF('S.D.PASTE SHEET'!J1195="","",'S.D.PASTE SHEET'!J1195)</f>
        <v/>
      </c>
      <c s="86" t="str">
        <f>IF('S.D.PASTE SHEET'!K1195="","",'S.D.PASTE SHEET'!K1195)</f>
        <v/>
      </c>
      <c s="86" t="str">
        <f>IF('S.D.PASTE SHEET'!L1195="","",'S.D.PASTE SHEET'!L1195)</f>
        <v/>
      </c>
      <c s="86" t="str">
        <f>IF('S.D.PASTE SHEET'!M1195="","",'S.D.PASTE SHEET'!M1195)</f>
        <v/>
      </c>
      <c s="86" t="str">
        <f>IF('S.D.PASTE SHEET'!N1195="","",'S.D.PASTE SHEET'!N1195)</f>
        <v/>
      </c>
      <c s="86" t="str">
        <f>IF('S.D.PASTE SHEET'!O1195="","",'S.D.PASTE SHEET'!O1195)</f>
        <v/>
      </c>
      <c s="86" t="str">
        <f>IF('S.D.PASTE SHEET'!P1195="","",'S.D.PASTE SHEET'!P1195)</f>
        <v/>
      </c>
      <c s="86" t="str">
        <f>IF('S.D.PASTE SHEET'!Q1195="","",'S.D.PASTE SHEET'!Q1195)</f>
        <v/>
      </c>
      <c s="86" t="str">
        <f>IF('S.D.PASTE SHEET'!R1195="","",'S.D.PASTE SHEET'!R1195)</f>
        <v/>
      </c>
      <c s="86" t="str">
        <f>IF('S.D.PASTE SHEET'!S1195="","",'S.D.PASTE SHEET'!S1195)</f>
        <v/>
      </c>
      <c s="86" t="str">
        <f>IF('S.D.PASTE SHEET'!T1195="","",'S.D.PASTE SHEET'!T1195)</f>
        <v/>
      </c>
      <c s="86" t="str">
        <f>IF('S.D.PASTE SHEET'!U1195="","",'S.D.PASTE SHEET'!U1195)</f>
        <v/>
      </c>
      <c s="86" t="str">
        <f>IF('S.D.PASTE SHEET'!V1195="","",'S.D.PASTE SHEET'!V1195)</f>
        <v/>
      </c>
      <c s="86" t="str">
        <f>IF('S.D.PASTE SHEET'!W1195="","",'S.D.PASTE SHEET'!W1195)</f>
        <v/>
      </c>
      <c s="86" t="str">
        <f>IF('S.D.PASTE SHEET'!X1195="","",'S.D.PASTE SHEET'!X1195)</f>
        <v/>
      </c>
      <c s="86" t="str">
        <f>IF('S.D.PASTE SHEET'!Y1195="","",'S.D.PASTE SHEET'!Y1195)</f>
        <v/>
      </c>
      <c s="86" t="str">
        <f>IF('S.D.PASTE SHEET'!Z1195="","",'S.D.PASTE SHEET'!Z1195)</f>
        <v/>
      </c>
      <c s="86" t="str">
        <f>IF('S.D.PASTE SHEET'!AA1195="","",'S.D.PASTE SHEET'!AA1195)</f>
        <v/>
      </c>
      <c s="86" t="str">
        <f>IF('S.D.PASTE SHEET'!AB1195="","",'S.D.PASTE SHEET'!AB1195)</f>
        <v/>
      </c>
      <c s="86" t="str">
        <f>IF('S.D.PASTE SHEET'!AC1195="","",'S.D.PASTE SHEET'!AC1195)</f>
        <v/>
      </c>
      <c s="86" t="str">
        <f>IF('S.D.PASTE SHEET'!AD1195="","",'S.D.PASTE SHEET'!AD1195)</f>
        <v/>
      </c>
      <c s="87"/>
      <c s="88" t="str">
        <f>IF(AK1195="","",IF(AK1195&gt;0,COUNT($AG$2:AG1195),""))</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95" s="88" t="str">
        <f>IF(BC1195="","",IF(BC1195&gt;0,COUNT($AY$2:AY1195),""))</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96" spans="1:66" ht="15.75" customHeight="1">
      <c r="A1196" s="86" t="str">
        <f>IF('S.D.PASTE SHEET'!A1196="","",'S.D.PASTE SHEET'!A1196)</f>
        <v/>
      </c>
      <c s="86" t="str">
        <f>IF('S.D.PASTE SHEET'!B1196="","",'S.D.PASTE SHEET'!B1196)</f>
        <v/>
      </c>
      <c s="86" t="str">
        <f>IF('S.D.PASTE SHEET'!C1196="","",'S.D.PASTE SHEET'!C1196)</f>
        <v/>
      </c>
      <c s="86" t="str">
        <f>IF('S.D.PASTE SHEET'!D1196="","",'S.D.PASTE SHEET'!D1196)</f>
        <v/>
      </c>
      <c s="86" t="str">
        <f>IF('S.D.PASTE SHEET'!E1196="","",'S.D.PASTE SHEET'!E1196)</f>
        <v/>
      </c>
      <c s="86" t="str">
        <f>IF('S.D.PASTE SHEET'!F1196="","",'S.D.PASTE SHEET'!F1196)</f>
        <v/>
      </c>
      <c s="86" t="str">
        <f>IF('S.D.PASTE SHEET'!G1196="","",'S.D.PASTE SHEET'!G1196)</f>
        <v/>
      </c>
      <c s="86" t="str">
        <f>IF('S.D.PASTE SHEET'!H1196="","",'S.D.PASTE SHEET'!H1196)</f>
        <v/>
      </c>
      <c s="86" t="str">
        <f>IF('S.D.PASTE SHEET'!I1196="","",'S.D.PASTE SHEET'!I1196)</f>
        <v/>
      </c>
      <c s="86" t="str">
        <f>IF('S.D.PASTE SHEET'!J1196="","",'S.D.PASTE SHEET'!J1196)</f>
        <v/>
      </c>
      <c s="86" t="str">
        <f>IF('S.D.PASTE SHEET'!K1196="","",'S.D.PASTE SHEET'!K1196)</f>
        <v/>
      </c>
      <c s="86" t="str">
        <f>IF('S.D.PASTE SHEET'!L1196="","",'S.D.PASTE SHEET'!L1196)</f>
        <v/>
      </c>
      <c s="86" t="str">
        <f>IF('S.D.PASTE SHEET'!M1196="","",'S.D.PASTE SHEET'!M1196)</f>
        <v/>
      </c>
      <c s="86" t="str">
        <f>IF('S.D.PASTE SHEET'!N1196="","",'S.D.PASTE SHEET'!N1196)</f>
        <v/>
      </c>
      <c s="86" t="str">
        <f>IF('S.D.PASTE SHEET'!O1196="","",'S.D.PASTE SHEET'!O1196)</f>
        <v/>
      </c>
      <c s="86" t="str">
        <f>IF('S.D.PASTE SHEET'!P1196="","",'S.D.PASTE SHEET'!P1196)</f>
        <v/>
      </c>
      <c s="86" t="str">
        <f>IF('S.D.PASTE SHEET'!Q1196="","",'S.D.PASTE SHEET'!Q1196)</f>
        <v/>
      </c>
      <c s="86" t="str">
        <f>IF('S.D.PASTE SHEET'!R1196="","",'S.D.PASTE SHEET'!R1196)</f>
        <v/>
      </c>
      <c s="86" t="str">
        <f>IF('S.D.PASTE SHEET'!S1196="","",'S.D.PASTE SHEET'!S1196)</f>
        <v/>
      </c>
      <c s="86" t="str">
        <f>IF('S.D.PASTE SHEET'!T1196="","",'S.D.PASTE SHEET'!T1196)</f>
        <v/>
      </c>
      <c s="86" t="str">
        <f>IF('S.D.PASTE SHEET'!U1196="","",'S.D.PASTE SHEET'!U1196)</f>
        <v/>
      </c>
      <c s="86" t="str">
        <f>IF('S.D.PASTE SHEET'!V1196="","",'S.D.PASTE SHEET'!V1196)</f>
        <v/>
      </c>
      <c s="86" t="str">
        <f>IF('S.D.PASTE SHEET'!W1196="","",'S.D.PASTE SHEET'!W1196)</f>
        <v/>
      </c>
      <c s="86" t="str">
        <f>IF('S.D.PASTE SHEET'!X1196="","",'S.D.PASTE SHEET'!X1196)</f>
        <v/>
      </c>
      <c s="86" t="str">
        <f>IF('S.D.PASTE SHEET'!Y1196="","",'S.D.PASTE SHEET'!Y1196)</f>
        <v/>
      </c>
      <c s="86" t="str">
        <f>IF('S.D.PASTE SHEET'!Z1196="","",'S.D.PASTE SHEET'!Z1196)</f>
        <v/>
      </c>
      <c s="86" t="str">
        <f>IF('S.D.PASTE SHEET'!AA1196="","",'S.D.PASTE SHEET'!AA1196)</f>
        <v/>
      </c>
      <c s="86" t="str">
        <f>IF('S.D.PASTE SHEET'!AB1196="","",'S.D.PASTE SHEET'!AB1196)</f>
        <v/>
      </c>
      <c s="86" t="str">
        <f>IF('S.D.PASTE SHEET'!AC1196="","",'S.D.PASTE SHEET'!AC1196)</f>
        <v/>
      </c>
      <c s="86" t="str">
        <f>IF('S.D.PASTE SHEET'!AD1196="","",'S.D.PASTE SHEET'!AD1196)</f>
        <v/>
      </c>
      <c s="87"/>
      <c s="88" t="str">
        <f>IF(AK1196="","",IF(AK1196&gt;0,COUNT($AG$2:AG1196),""))</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96" s="88" t="str">
        <f>IF(BC1196="","",IF(BC1196&gt;0,COUNT($AY$2:AY1196),""))</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97" spans="1:66" ht="15.75" customHeight="1">
      <c r="A1197" s="86" t="str">
        <f>IF('S.D.PASTE SHEET'!A1197="","",'S.D.PASTE SHEET'!A1197)</f>
        <v/>
      </c>
      <c s="86" t="str">
        <f>IF('S.D.PASTE SHEET'!B1197="","",'S.D.PASTE SHEET'!B1197)</f>
        <v/>
      </c>
      <c s="86" t="str">
        <f>IF('S.D.PASTE SHEET'!C1197="","",'S.D.PASTE SHEET'!C1197)</f>
        <v/>
      </c>
      <c s="86" t="str">
        <f>IF('S.D.PASTE SHEET'!D1197="","",'S.D.PASTE SHEET'!D1197)</f>
        <v/>
      </c>
      <c s="86" t="str">
        <f>IF('S.D.PASTE SHEET'!E1197="","",'S.D.PASTE SHEET'!E1197)</f>
        <v/>
      </c>
      <c s="86" t="str">
        <f>IF('S.D.PASTE SHEET'!F1197="","",'S.D.PASTE SHEET'!F1197)</f>
        <v/>
      </c>
      <c s="86" t="str">
        <f>IF('S.D.PASTE SHEET'!G1197="","",'S.D.PASTE SHEET'!G1197)</f>
        <v/>
      </c>
      <c s="86" t="str">
        <f>IF('S.D.PASTE SHEET'!H1197="","",'S.D.PASTE SHEET'!H1197)</f>
        <v/>
      </c>
      <c s="86" t="str">
        <f>IF('S.D.PASTE SHEET'!I1197="","",'S.D.PASTE SHEET'!I1197)</f>
        <v/>
      </c>
      <c s="86" t="str">
        <f>IF('S.D.PASTE SHEET'!J1197="","",'S.D.PASTE SHEET'!J1197)</f>
        <v/>
      </c>
      <c s="86" t="str">
        <f>IF('S.D.PASTE SHEET'!K1197="","",'S.D.PASTE SHEET'!K1197)</f>
        <v/>
      </c>
      <c s="86" t="str">
        <f>IF('S.D.PASTE SHEET'!L1197="","",'S.D.PASTE SHEET'!L1197)</f>
        <v/>
      </c>
      <c s="86" t="str">
        <f>IF('S.D.PASTE SHEET'!M1197="","",'S.D.PASTE SHEET'!M1197)</f>
        <v/>
      </c>
      <c s="86" t="str">
        <f>IF('S.D.PASTE SHEET'!N1197="","",'S.D.PASTE SHEET'!N1197)</f>
        <v/>
      </c>
      <c s="86" t="str">
        <f>IF('S.D.PASTE SHEET'!O1197="","",'S.D.PASTE SHEET'!O1197)</f>
        <v/>
      </c>
      <c s="86" t="str">
        <f>IF('S.D.PASTE SHEET'!P1197="","",'S.D.PASTE SHEET'!P1197)</f>
        <v/>
      </c>
      <c s="86" t="str">
        <f>IF('S.D.PASTE SHEET'!Q1197="","",'S.D.PASTE SHEET'!Q1197)</f>
        <v/>
      </c>
      <c s="86" t="str">
        <f>IF('S.D.PASTE SHEET'!R1197="","",'S.D.PASTE SHEET'!R1197)</f>
        <v/>
      </c>
      <c s="86" t="str">
        <f>IF('S.D.PASTE SHEET'!S1197="","",'S.D.PASTE SHEET'!S1197)</f>
        <v/>
      </c>
      <c s="86" t="str">
        <f>IF('S.D.PASTE SHEET'!T1197="","",'S.D.PASTE SHEET'!T1197)</f>
        <v/>
      </c>
      <c s="86" t="str">
        <f>IF('S.D.PASTE SHEET'!U1197="","",'S.D.PASTE SHEET'!U1197)</f>
        <v/>
      </c>
      <c s="86" t="str">
        <f>IF('S.D.PASTE SHEET'!V1197="","",'S.D.PASTE SHEET'!V1197)</f>
        <v/>
      </c>
      <c s="86" t="str">
        <f>IF('S.D.PASTE SHEET'!W1197="","",'S.D.PASTE SHEET'!W1197)</f>
        <v/>
      </c>
      <c s="86" t="str">
        <f>IF('S.D.PASTE SHEET'!X1197="","",'S.D.PASTE SHEET'!X1197)</f>
        <v/>
      </c>
      <c s="86" t="str">
        <f>IF('S.D.PASTE SHEET'!Y1197="","",'S.D.PASTE SHEET'!Y1197)</f>
        <v/>
      </c>
      <c s="86" t="str">
        <f>IF('S.D.PASTE SHEET'!Z1197="","",'S.D.PASTE SHEET'!Z1197)</f>
        <v/>
      </c>
      <c s="86" t="str">
        <f>IF('S.D.PASTE SHEET'!AA1197="","",'S.D.PASTE SHEET'!AA1197)</f>
        <v/>
      </c>
      <c s="86" t="str">
        <f>IF('S.D.PASTE SHEET'!AB1197="","",'S.D.PASTE SHEET'!AB1197)</f>
        <v/>
      </c>
      <c s="86" t="str">
        <f>IF('S.D.PASTE SHEET'!AC1197="","",'S.D.PASTE SHEET'!AC1197)</f>
        <v/>
      </c>
      <c s="86" t="str">
        <f>IF('S.D.PASTE SHEET'!AD1197="","",'S.D.PASTE SHEET'!AD1197)</f>
        <v/>
      </c>
      <c s="87"/>
      <c s="88" t="str">
        <f>IF(AK1197="","",IF(AK1197&gt;0,COUNT($AG$2:AG1197),""))</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97" s="88" t="str">
        <f>IF(BC1197="","",IF(BC1197&gt;0,COUNT($AY$2:AY1197),""))</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98" spans="1:66" ht="15.75" customHeight="1">
      <c r="A1198" s="86" t="str">
        <f>IF('S.D.PASTE SHEET'!A1198="","",'S.D.PASTE SHEET'!A1198)</f>
        <v/>
      </c>
      <c s="86" t="str">
        <f>IF('S.D.PASTE SHEET'!B1198="","",'S.D.PASTE SHEET'!B1198)</f>
        <v/>
      </c>
      <c s="86" t="str">
        <f>IF('S.D.PASTE SHEET'!C1198="","",'S.D.PASTE SHEET'!C1198)</f>
        <v/>
      </c>
      <c s="86" t="str">
        <f>IF('S.D.PASTE SHEET'!D1198="","",'S.D.PASTE SHEET'!D1198)</f>
        <v/>
      </c>
      <c s="86" t="str">
        <f>IF('S.D.PASTE SHEET'!E1198="","",'S.D.PASTE SHEET'!E1198)</f>
        <v/>
      </c>
      <c s="86" t="str">
        <f>IF('S.D.PASTE SHEET'!F1198="","",'S.D.PASTE SHEET'!F1198)</f>
        <v/>
      </c>
      <c s="86" t="str">
        <f>IF('S.D.PASTE SHEET'!G1198="","",'S.D.PASTE SHEET'!G1198)</f>
        <v/>
      </c>
      <c s="86" t="str">
        <f>IF('S.D.PASTE SHEET'!H1198="","",'S.D.PASTE SHEET'!H1198)</f>
        <v/>
      </c>
      <c s="86" t="str">
        <f>IF('S.D.PASTE SHEET'!I1198="","",'S.D.PASTE SHEET'!I1198)</f>
        <v/>
      </c>
      <c s="86" t="str">
        <f>IF('S.D.PASTE SHEET'!J1198="","",'S.D.PASTE SHEET'!J1198)</f>
        <v/>
      </c>
      <c s="86" t="str">
        <f>IF('S.D.PASTE SHEET'!K1198="","",'S.D.PASTE SHEET'!K1198)</f>
        <v/>
      </c>
      <c s="86" t="str">
        <f>IF('S.D.PASTE SHEET'!L1198="","",'S.D.PASTE SHEET'!L1198)</f>
        <v/>
      </c>
      <c s="86" t="str">
        <f>IF('S.D.PASTE SHEET'!M1198="","",'S.D.PASTE SHEET'!M1198)</f>
        <v/>
      </c>
      <c s="86" t="str">
        <f>IF('S.D.PASTE SHEET'!N1198="","",'S.D.PASTE SHEET'!N1198)</f>
        <v/>
      </c>
      <c s="86" t="str">
        <f>IF('S.D.PASTE SHEET'!O1198="","",'S.D.PASTE SHEET'!O1198)</f>
        <v/>
      </c>
      <c s="86" t="str">
        <f>IF('S.D.PASTE SHEET'!P1198="","",'S.D.PASTE SHEET'!P1198)</f>
        <v/>
      </c>
      <c s="86" t="str">
        <f>IF('S.D.PASTE SHEET'!Q1198="","",'S.D.PASTE SHEET'!Q1198)</f>
        <v/>
      </c>
      <c s="86" t="str">
        <f>IF('S.D.PASTE SHEET'!R1198="","",'S.D.PASTE SHEET'!R1198)</f>
        <v/>
      </c>
      <c s="86" t="str">
        <f>IF('S.D.PASTE SHEET'!S1198="","",'S.D.PASTE SHEET'!S1198)</f>
        <v/>
      </c>
      <c s="86" t="str">
        <f>IF('S.D.PASTE SHEET'!T1198="","",'S.D.PASTE SHEET'!T1198)</f>
        <v/>
      </c>
      <c s="86" t="str">
        <f>IF('S.D.PASTE SHEET'!U1198="","",'S.D.PASTE SHEET'!U1198)</f>
        <v/>
      </c>
      <c s="86" t="str">
        <f>IF('S.D.PASTE SHEET'!V1198="","",'S.D.PASTE SHEET'!V1198)</f>
        <v/>
      </c>
      <c s="86" t="str">
        <f>IF('S.D.PASTE SHEET'!W1198="","",'S.D.PASTE SHEET'!W1198)</f>
        <v/>
      </c>
      <c s="86" t="str">
        <f>IF('S.D.PASTE SHEET'!X1198="","",'S.D.PASTE SHEET'!X1198)</f>
        <v/>
      </c>
      <c s="86" t="str">
        <f>IF('S.D.PASTE SHEET'!Y1198="","",'S.D.PASTE SHEET'!Y1198)</f>
        <v/>
      </c>
      <c s="86" t="str">
        <f>IF('S.D.PASTE SHEET'!Z1198="","",'S.D.PASTE SHEET'!Z1198)</f>
        <v/>
      </c>
      <c s="86" t="str">
        <f>IF('S.D.PASTE SHEET'!AA1198="","",'S.D.PASTE SHEET'!AA1198)</f>
        <v/>
      </c>
      <c s="86" t="str">
        <f>IF('S.D.PASTE SHEET'!AB1198="","",'S.D.PASTE SHEET'!AB1198)</f>
        <v/>
      </c>
      <c s="86" t="str">
        <f>IF('S.D.PASTE SHEET'!AC1198="","",'S.D.PASTE SHEET'!AC1198)</f>
        <v/>
      </c>
      <c s="86" t="str">
        <f>IF('S.D.PASTE SHEET'!AD1198="","",'S.D.PASTE SHEET'!AD1198)</f>
        <v/>
      </c>
      <c s="87"/>
      <c s="88" t="str">
        <f>IF(AK1198="","",IF(AK1198&gt;0,COUNT($AG$2:AG1198),""))</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98" s="88" t="str">
        <f>IF(BC1198="","",IF(BC1198&gt;0,COUNT($AY$2:AY1198),""))</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199" spans="1:66" ht="15.75" customHeight="1">
      <c r="A1199" s="86" t="str">
        <f>IF('S.D.PASTE SHEET'!A1199="","",'S.D.PASTE SHEET'!A1199)</f>
        <v/>
      </c>
      <c s="86" t="str">
        <f>IF('S.D.PASTE SHEET'!B1199="","",'S.D.PASTE SHEET'!B1199)</f>
        <v/>
      </c>
      <c s="86" t="str">
        <f>IF('S.D.PASTE SHEET'!C1199="","",'S.D.PASTE SHEET'!C1199)</f>
        <v/>
      </c>
      <c s="86" t="str">
        <f>IF('S.D.PASTE SHEET'!D1199="","",'S.D.PASTE SHEET'!D1199)</f>
        <v/>
      </c>
      <c s="86" t="str">
        <f>IF('S.D.PASTE SHEET'!E1199="","",'S.D.PASTE SHEET'!E1199)</f>
        <v/>
      </c>
      <c s="86" t="str">
        <f>IF('S.D.PASTE SHEET'!F1199="","",'S.D.PASTE SHEET'!F1199)</f>
        <v/>
      </c>
      <c s="86" t="str">
        <f>IF('S.D.PASTE SHEET'!G1199="","",'S.D.PASTE SHEET'!G1199)</f>
        <v/>
      </c>
      <c s="86" t="str">
        <f>IF('S.D.PASTE SHEET'!H1199="","",'S.D.PASTE SHEET'!H1199)</f>
        <v/>
      </c>
      <c s="86" t="str">
        <f>IF('S.D.PASTE SHEET'!I1199="","",'S.D.PASTE SHEET'!I1199)</f>
        <v/>
      </c>
      <c s="86" t="str">
        <f>IF('S.D.PASTE SHEET'!J1199="","",'S.D.PASTE SHEET'!J1199)</f>
        <v/>
      </c>
      <c s="86" t="str">
        <f>IF('S.D.PASTE SHEET'!K1199="","",'S.D.PASTE SHEET'!K1199)</f>
        <v/>
      </c>
      <c s="86" t="str">
        <f>IF('S.D.PASTE SHEET'!L1199="","",'S.D.PASTE SHEET'!L1199)</f>
        <v/>
      </c>
      <c s="86" t="str">
        <f>IF('S.D.PASTE SHEET'!M1199="","",'S.D.PASTE SHEET'!M1199)</f>
        <v/>
      </c>
      <c s="86" t="str">
        <f>IF('S.D.PASTE SHEET'!N1199="","",'S.D.PASTE SHEET'!N1199)</f>
        <v/>
      </c>
      <c s="86" t="str">
        <f>IF('S.D.PASTE SHEET'!O1199="","",'S.D.PASTE SHEET'!O1199)</f>
        <v/>
      </c>
      <c s="86" t="str">
        <f>IF('S.D.PASTE SHEET'!P1199="","",'S.D.PASTE SHEET'!P1199)</f>
        <v/>
      </c>
      <c s="86" t="str">
        <f>IF('S.D.PASTE SHEET'!Q1199="","",'S.D.PASTE SHEET'!Q1199)</f>
        <v/>
      </c>
      <c s="86" t="str">
        <f>IF('S.D.PASTE SHEET'!R1199="","",'S.D.PASTE SHEET'!R1199)</f>
        <v/>
      </c>
      <c s="86" t="str">
        <f>IF('S.D.PASTE SHEET'!S1199="","",'S.D.PASTE SHEET'!S1199)</f>
        <v/>
      </c>
      <c s="86" t="str">
        <f>IF('S.D.PASTE SHEET'!T1199="","",'S.D.PASTE SHEET'!T1199)</f>
        <v/>
      </c>
      <c s="86" t="str">
        <f>IF('S.D.PASTE SHEET'!U1199="","",'S.D.PASTE SHEET'!U1199)</f>
        <v/>
      </c>
      <c s="86" t="str">
        <f>IF('S.D.PASTE SHEET'!V1199="","",'S.D.PASTE SHEET'!V1199)</f>
        <v/>
      </c>
      <c s="86" t="str">
        <f>IF('S.D.PASTE SHEET'!W1199="","",'S.D.PASTE SHEET'!W1199)</f>
        <v/>
      </c>
      <c s="86" t="str">
        <f>IF('S.D.PASTE SHEET'!X1199="","",'S.D.PASTE SHEET'!X1199)</f>
        <v/>
      </c>
      <c s="86" t="str">
        <f>IF('S.D.PASTE SHEET'!Y1199="","",'S.D.PASTE SHEET'!Y1199)</f>
        <v/>
      </c>
      <c s="86" t="str">
        <f>IF('S.D.PASTE SHEET'!Z1199="","",'S.D.PASTE SHEET'!Z1199)</f>
        <v/>
      </c>
      <c s="86" t="str">
        <f>IF('S.D.PASTE SHEET'!AA1199="","",'S.D.PASTE SHEET'!AA1199)</f>
        <v/>
      </c>
      <c s="86" t="str">
        <f>IF('S.D.PASTE SHEET'!AB1199="","",'S.D.PASTE SHEET'!AB1199)</f>
        <v/>
      </c>
      <c s="86" t="str">
        <f>IF('S.D.PASTE SHEET'!AC1199="","",'S.D.PASTE SHEET'!AC1199)</f>
        <v/>
      </c>
      <c s="86" t="str">
        <f>IF('S.D.PASTE SHEET'!AD1199="","",'S.D.PASTE SHEET'!AD1199)</f>
        <v/>
      </c>
      <c s="87"/>
      <c s="88" t="str">
        <f>IF(AK1199="","",IF(AK1199&gt;0,COUNT($AG$2:AG1199),""))</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199" s="88" t="str">
        <f>IF(BC1199="","",IF(BC1199&gt;0,COUNT($AY$2:AY1199),""))</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00" spans="1:66" ht="15.75" customHeight="1">
      <c r="A1200" s="86" t="str">
        <f>IF('S.D.PASTE SHEET'!A1200="","",'S.D.PASTE SHEET'!A1200)</f>
        <v/>
      </c>
      <c s="86" t="str">
        <f>IF('S.D.PASTE SHEET'!B1200="","",'S.D.PASTE SHEET'!B1200)</f>
        <v/>
      </c>
      <c s="86" t="str">
        <f>IF('S.D.PASTE SHEET'!C1200="","",'S.D.PASTE SHEET'!C1200)</f>
        <v/>
      </c>
      <c s="86" t="str">
        <f>IF('S.D.PASTE SHEET'!D1200="","",'S.D.PASTE SHEET'!D1200)</f>
        <v/>
      </c>
      <c s="86" t="str">
        <f>IF('S.D.PASTE SHEET'!E1200="","",'S.D.PASTE SHEET'!E1200)</f>
        <v/>
      </c>
      <c s="86" t="str">
        <f>IF('S.D.PASTE SHEET'!F1200="","",'S.D.PASTE SHEET'!F1200)</f>
        <v/>
      </c>
      <c s="86" t="str">
        <f>IF('S.D.PASTE SHEET'!G1200="","",'S.D.PASTE SHEET'!G1200)</f>
        <v/>
      </c>
      <c s="86" t="str">
        <f>IF('S.D.PASTE SHEET'!H1200="","",'S.D.PASTE SHEET'!H1200)</f>
        <v/>
      </c>
      <c s="86" t="str">
        <f>IF('S.D.PASTE SHEET'!I1200="","",'S.D.PASTE SHEET'!I1200)</f>
        <v/>
      </c>
      <c s="86" t="str">
        <f>IF('S.D.PASTE SHEET'!J1200="","",'S.D.PASTE SHEET'!J1200)</f>
        <v/>
      </c>
      <c s="86" t="str">
        <f>IF('S.D.PASTE SHEET'!K1200="","",'S.D.PASTE SHEET'!K1200)</f>
        <v/>
      </c>
      <c s="86" t="str">
        <f>IF('S.D.PASTE SHEET'!L1200="","",'S.D.PASTE SHEET'!L1200)</f>
        <v/>
      </c>
      <c s="86" t="str">
        <f>IF('S.D.PASTE SHEET'!M1200="","",'S.D.PASTE SHEET'!M1200)</f>
        <v/>
      </c>
      <c s="86" t="str">
        <f>IF('S.D.PASTE SHEET'!N1200="","",'S.D.PASTE SHEET'!N1200)</f>
        <v/>
      </c>
      <c s="86" t="str">
        <f>IF('S.D.PASTE SHEET'!O1200="","",'S.D.PASTE SHEET'!O1200)</f>
        <v/>
      </c>
      <c s="86" t="str">
        <f>IF('S.D.PASTE SHEET'!P1200="","",'S.D.PASTE SHEET'!P1200)</f>
        <v/>
      </c>
      <c s="86" t="str">
        <f>IF('S.D.PASTE SHEET'!Q1200="","",'S.D.PASTE SHEET'!Q1200)</f>
        <v/>
      </c>
      <c s="86" t="str">
        <f>IF('S.D.PASTE SHEET'!R1200="","",'S.D.PASTE SHEET'!R1200)</f>
        <v/>
      </c>
      <c s="86" t="str">
        <f>IF('S.D.PASTE SHEET'!S1200="","",'S.D.PASTE SHEET'!S1200)</f>
        <v/>
      </c>
      <c s="86" t="str">
        <f>IF('S.D.PASTE SHEET'!T1200="","",'S.D.PASTE SHEET'!T1200)</f>
        <v/>
      </c>
      <c s="86" t="str">
        <f>IF('S.D.PASTE SHEET'!U1200="","",'S.D.PASTE SHEET'!U1200)</f>
        <v/>
      </c>
      <c s="86" t="str">
        <f>IF('S.D.PASTE SHEET'!V1200="","",'S.D.PASTE SHEET'!V1200)</f>
        <v/>
      </c>
      <c s="86" t="str">
        <f>IF('S.D.PASTE SHEET'!W1200="","",'S.D.PASTE SHEET'!W1200)</f>
        <v/>
      </c>
      <c s="86" t="str">
        <f>IF('S.D.PASTE SHEET'!X1200="","",'S.D.PASTE SHEET'!X1200)</f>
        <v/>
      </c>
      <c s="86" t="str">
        <f>IF('S.D.PASTE SHEET'!Y1200="","",'S.D.PASTE SHEET'!Y1200)</f>
        <v/>
      </c>
      <c s="86" t="str">
        <f>IF('S.D.PASTE SHEET'!Z1200="","",'S.D.PASTE SHEET'!Z1200)</f>
        <v/>
      </c>
      <c s="86" t="str">
        <f>IF('S.D.PASTE SHEET'!AA1200="","",'S.D.PASTE SHEET'!AA1200)</f>
        <v/>
      </c>
      <c s="86" t="str">
        <f>IF('S.D.PASTE SHEET'!AB1200="","",'S.D.PASTE SHEET'!AB1200)</f>
        <v/>
      </c>
      <c s="86" t="str">
        <f>IF('S.D.PASTE SHEET'!AC1200="","",'S.D.PASTE SHEET'!AC1200)</f>
        <v/>
      </c>
      <c s="86" t="str">
        <f>IF('S.D.PASTE SHEET'!AD1200="","",'S.D.PASTE SHEET'!AD1200)</f>
        <v/>
      </c>
      <c s="87"/>
      <c s="88" t="str">
        <f>IF(AK1200="","",IF(AK1200&gt;0,COUNT($AG$2:AG1200),""))</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00" s="88" t="str">
        <f>IF(BC1200="","",IF(BC1200&gt;0,COUNT($AY$2:AY1200),""))</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01" spans="1:66" ht="15.75" customHeight="1">
      <c r="A1201" s="86" t="str">
        <f>IF('S.D.PASTE SHEET'!A1201="","",'S.D.PASTE SHEET'!A1201)</f>
        <v/>
      </c>
      <c s="86" t="str">
        <f>IF('S.D.PASTE SHEET'!B1201="","",'S.D.PASTE SHEET'!B1201)</f>
        <v/>
      </c>
      <c s="86" t="str">
        <f>IF('S.D.PASTE SHEET'!C1201="","",'S.D.PASTE SHEET'!C1201)</f>
        <v/>
      </c>
      <c s="86" t="str">
        <f>IF('S.D.PASTE SHEET'!D1201="","",'S.D.PASTE SHEET'!D1201)</f>
        <v/>
      </c>
      <c s="86" t="str">
        <f>IF('S.D.PASTE SHEET'!E1201="","",'S.D.PASTE SHEET'!E1201)</f>
        <v/>
      </c>
      <c s="86" t="str">
        <f>IF('S.D.PASTE SHEET'!F1201="","",'S.D.PASTE SHEET'!F1201)</f>
        <v/>
      </c>
      <c s="86" t="str">
        <f>IF('S.D.PASTE SHEET'!G1201="","",'S.D.PASTE SHEET'!G1201)</f>
        <v/>
      </c>
      <c s="86" t="str">
        <f>IF('S.D.PASTE SHEET'!H1201="","",'S.D.PASTE SHEET'!H1201)</f>
        <v/>
      </c>
      <c s="86" t="str">
        <f>IF('S.D.PASTE SHEET'!I1201="","",'S.D.PASTE SHEET'!I1201)</f>
        <v/>
      </c>
      <c s="86" t="str">
        <f>IF('S.D.PASTE SHEET'!J1201="","",'S.D.PASTE SHEET'!J1201)</f>
        <v/>
      </c>
      <c s="86" t="str">
        <f>IF('S.D.PASTE SHEET'!K1201="","",'S.D.PASTE SHEET'!K1201)</f>
        <v/>
      </c>
      <c s="86" t="str">
        <f>IF('S.D.PASTE SHEET'!L1201="","",'S.D.PASTE SHEET'!L1201)</f>
        <v/>
      </c>
      <c s="86" t="str">
        <f>IF('S.D.PASTE SHEET'!M1201="","",'S.D.PASTE SHEET'!M1201)</f>
        <v/>
      </c>
      <c s="86" t="str">
        <f>IF('S.D.PASTE SHEET'!N1201="","",'S.D.PASTE SHEET'!N1201)</f>
        <v/>
      </c>
      <c s="86" t="str">
        <f>IF('S.D.PASTE SHEET'!O1201="","",'S.D.PASTE SHEET'!O1201)</f>
        <v/>
      </c>
      <c s="86" t="str">
        <f>IF('S.D.PASTE SHEET'!P1201="","",'S.D.PASTE SHEET'!P1201)</f>
        <v/>
      </c>
      <c s="86" t="str">
        <f>IF('S.D.PASTE SHEET'!Q1201="","",'S.D.PASTE SHEET'!Q1201)</f>
        <v/>
      </c>
      <c s="86" t="str">
        <f>IF('S.D.PASTE SHEET'!R1201="","",'S.D.PASTE SHEET'!R1201)</f>
        <v/>
      </c>
      <c s="86" t="str">
        <f>IF('S.D.PASTE SHEET'!S1201="","",'S.D.PASTE SHEET'!S1201)</f>
        <v/>
      </c>
      <c s="86" t="str">
        <f>IF('S.D.PASTE SHEET'!T1201="","",'S.D.PASTE SHEET'!T1201)</f>
        <v/>
      </c>
      <c s="86" t="str">
        <f>IF('S.D.PASTE SHEET'!U1201="","",'S.D.PASTE SHEET'!U1201)</f>
        <v/>
      </c>
      <c s="86" t="str">
        <f>IF('S.D.PASTE SHEET'!V1201="","",'S.D.PASTE SHEET'!V1201)</f>
        <v/>
      </c>
      <c s="86" t="str">
        <f>IF('S.D.PASTE SHEET'!W1201="","",'S.D.PASTE SHEET'!W1201)</f>
        <v/>
      </c>
      <c s="86" t="str">
        <f>IF('S.D.PASTE SHEET'!X1201="","",'S.D.PASTE SHEET'!X1201)</f>
        <v/>
      </c>
      <c s="86" t="str">
        <f>IF('S.D.PASTE SHEET'!Y1201="","",'S.D.PASTE SHEET'!Y1201)</f>
        <v/>
      </c>
      <c s="86" t="str">
        <f>IF('S.D.PASTE SHEET'!Z1201="","",'S.D.PASTE SHEET'!Z1201)</f>
        <v/>
      </c>
      <c s="86" t="str">
        <f>IF('S.D.PASTE SHEET'!AA1201="","",'S.D.PASTE SHEET'!AA1201)</f>
        <v/>
      </c>
      <c s="86" t="str">
        <f>IF('S.D.PASTE SHEET'!AB1201="","",'S.D.PASTE SHEET'!AB1201)</f>
        <v/>
      </c>
      <c s="86" t="str">
        <f>IF('S.D.PASTE SHEET'!AC1201="","",'S.D.PASTE SHEET'!AC1201)</f>
        <v/>
      </c>
      <c s="86" t="str">
        <f>IF('S.D.PASTE SHEET'!AD1201="","",'S.D.PASTE SHEET'!AD1201)</f>
        <v/>
      </c>
      <c s="87"/>
      <c s="88" t="str">
        <f>IF(AK1201="","",IF(AK1201&gt;0,COUNT($AG$2:AG1201),""))</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01" s="88" t="str">
        <f>IF(BC1201="","",IF(BC1201&gt;0,COUNT($AY$2:AY1201),""))</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02" spans="1:66" ht="15.75" customHeight="1">
      <c r="A1202" s="86" t="str">
        <f>IF('S.D.PASTE SHEET'!A1202="","",'S.D.PASTE SHEET'!A1202)</f>
        <v/>
      </c>
      <c s="86" t="str">
        <f>IF('S.D.PASTE SHEET'!B1202="","",'S.D.PASTE SHEET'!B1202)</f>
        <v/>
      </c>
      <c s="86" t="str">
        <f>IF('S.D.PASTE SHEET'!C1202="","",'S.D.PASTE SHEET'!C1202)</f>
        <v/>
      </c>
      <c s="86" t="str">
        <f>IF('S.D.PASTE SHEET'!D1202="","",'S.D.PASTE SHEET'!D1202)</f>
        <v/>
      </c>
      <c s="86" t="str">
        <f>IF('S.D.PASTE SHEET'!E1202="","",'S.D.PASTE SHEET'!E1202)</f>
        <v/>
      </c>
      <c s="86" t="str">
        <f>IF('S.D.PASTE SHEET'!F1202="","",'S.D.PASTE SHEET'!F1202)</f>
        <v/>
      </c>
      <c s="86" t="str">
        <f>IF('S.D.PASTE SHEET'!G1202="","",'S.D.PASTE SHEET'!G1202)</f>
        <v/>
      </c>
      <c s="86" t="str">
        <f>IF('S.D.PASTE SHEET'!H1202="","",'S.D.PASTE SHEET'!H1202)</f>
        <v/>
      </c>
      <c s="86" t="str">
        <f>IF('S.D.PASTE SHEET'!I1202="","",'S.D.PASTE SHEET'!I1202)</f>
        <v/>
      </c>
      <c s="86" t="str">
        <f>IF('S.D.PASTE SHEET'!J1202="","",'S.D.PASTE SHEET'!J1202)</f>
        <v/>
      </c>
      <c s="86" t="str">
        <f>IF('S.D.PASTE SHEET'!K1202="","",'S.D.PASTE SHEET'!K1202)</f>
        <v/>
      </c>
      <c s="86" t="str">
        <f>IF('S.D.PASTE SHEET'!L1202="","",'S.D.PASTE SHEET'!L1202)</f>
        <v/>
      </c>
      <c s="86" t="str">
        <f>IF('S.D.PASTE SHEET'!M1202="","",'S.D.PASTE SHEET'!M1202)</f>
        <v/>
      </c>
      <c s="86" t="str">
        <f>IF('S.D.PASTE SHEET'!N1202="","",'S.D.PASTE SHEET'!N1202)</f>
        <v/>
      </c>
      <c s="86" t="str">
        <f>IF('S.D.PASTE SHEET'!O1202="","",'S.D.PASTE SHEET'!O1202)</f>
        <v/>
      </c>
      <c s="86" t="str">
        <f>IF('S.D.PASTE SHEET'!P1202="","",'S.D.PASTE SHEET'!P1202)</f>
        <v/>
      </c>
      <c s="86" t="str">
        <f>IF('S.D.PASTE SHEET'!Q1202="","",'S.D.PASTE SHEET'!Q1202)</f>
        <v/>
      </c>
      <c s="86" t="str">
        <f>IF('S.D.PASTE SHEET'!R1202="","",'S.D.PASTE SHEET'!R1202)</f>
        <v/>
      </c>
      <c s="86" t="str">
        <f>IF('S.D.PASTE SHEET'!S1202="","",'S.D.PASTE SHEET'!S1202)</f>
        <v/>
      </c>
      <c s="86" t="str">
        <f>IF('S.D.PASTE SHEET'!T1202="","",'S.D.PASTE SHEET'!T1202)</f>
        <v/>
      </c>
      <c s="86" t="str">
        <f>IF('S.D.PASTE SHEET'!U1202="","",'S.D.PASTE SHEET'!U1202)</f>
        <v/>
      </c>
      <c s="86" t="str">
        <f>IF('S.D.PASTE SHEET'!V1202="","",'S.D.PASTE SHEET'!V1202)</f>
        <v/>
      </c>
      <c s="86" t="str">
        <f>IF('S.D.PASTE SHEET'!W1202="","",'S.D.PASTE SHEET'!W1202)</f>
        <v/>
      </c>
      <c s="86" t="str">
        <f>IF('S.D.PASTE SHEET'!X1202="","",'S.D.PASTE SHEET'!X1202)</f>
        <v/>
      </c>
      <c s="86" t="str">
        <f>IF('S.D.PASTE SHEET'!Y1202="","",'S.D.PASTE SHEET'!Y1202)</f>
        <v/>
      </c>
      <c s="86" t="str">
        <f>IF('S.D.PASTE SHEET'!Z1202="","",'S.D.PASTE SHEET'!Z1202)</f>
        <v/>
      </c>
      <c s="86" t="str">
        <f>IF('S.D.PASTE SHEET'!AA1202="","",'S.D.PASTE SHEET'!AA1202)</f>
        <v/>
      </c>
      <c s="86" t="str">
        <f>IF('S.D.PASTE SHEET'!AB1202="","",'S.D.PASTE SHEET'!AB1202)</f>
        <v/>
      </c>
      <c s="86" t="str">
        <f>IF('S.D.PASTE SHEET'!AC1202="","",'S.D.PASTE SHEET'!AC1202)</f>
        <v/>
      </c>
      <c s="86" t="str">
        <f>IF('S.D.PASTE SHEET'!AD1202="","",'S.D.PASTE SHEET'!AD1202)</f>
        <v/>
      </c>
      <c s="87"/>
      <c s="88" t="str">
        <f>IF(AK1202="","",IF(AK1202&gt;0,COUNT($AG$2:AG1202),""))</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02" s="88" t="str">
        <f>IF(BC1202="","",IF(BC1202&gt;0,COUNT($AY$2:AY1202),""))</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03" spans="1:66" ht="15.75" customHeight="1">
      <c r="A1203" s="86" t="str">
        <f>IF('S.D.PASTE SHEET'!A1203="","",'S.D.PASTE SHEET'!A1203)</f>
        <v/>
      </c>
      <c s="86" t="str">
        <f>IF('S.D.PASTE SHEET'!B1203="","",'S.D.PASTE SHEET'!B1203)</f>
        <v/>
      </c>
      <c s="86" t="str">
        <f>IF('S.D.PASTE SHEET'!C1203="","",'S.D.PASTE SHEET'!C1203)</f>
        <v/>
      </c>
      <c s="86" t="str">
        <f>IF('S.D.PASTE SHEET'!D1203="","",'S.D.PASTE SHEET'!D1203)</f>
        <v/>
      </c>
      <c s="86" t="str">
        <f>IF('S.D.PASTE SHEET'!E1203="","",'S.D.PASTE SHEET'!E1203)</f>
        <v/>
      </c>
      <c s="86" t="str">
        <f>IF('S.D.PASTE SHEET'!F1203="","",'S.D.PASTE SHEET'!F1203)</f>
        <v/>
      </c>
      <c s="86" t="str">
        <f>IF('S.D.PASTE SHEET'!G1203="","",'S.D.PASTE SHEET'!G1203)</f>
        <v/>
      </c>
      <c s="86" t="str">
        <f>IF('S.D.PASTE SHEET'!H1203="","",'S.D.PASTE SHEET'!H1203)</f>
        <v/>
      </c>
      <c s="86" t="str">
        <f>IF('S.D.PASTE SHEET'!I1203="","",'S.D.PASTE SHEET'!I1203)</f>
        <v/>
      </c>
      <c s="86" t="str">
        <f>IF('S.D.PASTE SHEET'!J1203="","",'S.D.PASTE SHEET'!J1203)</f>
        <v/>
      </c>
      <c s="86" t="str">
        <f>IF('S.D.PASTE SHEET'!K1203="","",'S.D.PASTE SHEET'!K1203)</f>
        <v/>
      </c>
      <c s="86" t="str">
        <f>IF('S.D.PASTE SHEET'!L1203="","",'S.D.PASTE SHEET'!L1203)</f>
        <v/>
      </c>
      <c s="86" t="str">
        <f>IF('S.D.PASTE SHEET'!M1203="","",'S.D.PASTE SHEET'!M1203)</f>
        <v/>
      </c>
      <c s="86" t="str">
        <f>IF('S.D.PASTE SHEET'!N1203="","",'S.D.PASTE SHEET'!N1203)</f>
        <v/>
      </c>
      <c s="86" t="str">
        <f>IF('S.D.PASTE SHEET'!O1203="","",'S.D.PASTE SHEET'!O1203)</f>
        <v/>
      </c>
      <c s="86" t="str">
        <f>IF('S.D.PASTE SHEET'!P1203="","",'S.D.PASTE SHEET'!P1203)</f>
        <v/>
      </c>
      <c s="86" t="str">
        <f>IF('S.D.PASTE SHEET'!Q1203="","",'S.D.PASTE SHEET'!Q1203)</f>
        <v/>
      </c>
      <c s="86" t="str">
        <f>IF('S.D.PASTE SHEET'!R1203="","",'S.D.PASTE SHEET'!R1203)</f>
        <v/>
      </c>
      <c s="86" t="str">
        <f>IF('S.D.PASTE SHEET'!S1203="","",'S.D.PASTE SHEET'!S1203)</f>
        <v/>
      </c>
      <c s="86" t="str">
        <f>IF('S.D.PASTE SHEET'!T1203="","",'S.D.PASTE SHEET'!T1203)</f>
        <v/>
      </c>
      <c s="86" t="str">
        <f>IF('S.D.PASTE SHEET'!U1203="","",'S.D.PASTE SHEET'!U1203)</f>
        <v/>
      </c>
      <c s="86" t="str">
        <f>IF('S.D.PASTE SHEET'!V1203="","",'S.D.PASTE SHEET'!V1203)</f>
        <v/>
      </c>
      <c s="86" t="str">
        <f>IF('S.D.PASTE SHEET'!W1203="","",'S.D.PASTE SHEET'!W1203)</f>
        <v/>
      </c>
      <c s="86" t="str">
        <f>IF('S.D.PASTE SHEET'!X1203="","",'S.D.PASTE SHEET'!X1203)</f>
        <v/>
      </c>
      <c s="86" t="str">
        <f>IF('S.D.PASTE SHEET'!Y1203="","",'S.D.PASTE SHEET'!Y1203)</f>
        <v/>
      </c>
      <c s="86" t="str">
        <f>IF('S.D.PASTE SHEET'!Z1203="","",'S.D.PASTE SHEET'!Z1203)</f>
        <v/>
      </c>
      <c s="86" t="str">
        <f>IF('S.D.PASTE SHEET'!AA1203="","",'S.D.PASTE SHEET'!AA1203)</f>
        <v/>
      </c>
      <c s="86" t="str">
        <f>IF('S.D.PASTE SHEET'!AB1203="","",'S.D.PASTE SHEET'!AB1203)</f>
        <v/>
      </c>
      <c s="86" t="str">
        <f>IF('S.D.PASTE SHEET'!AC1203="","",'S.D.PASTE SHEET'!AC1203)</f>
        <v/>
      </c>
      <c s="86" t="str">
        <f>IF('S.D.PASTE SHEET'!AD1203="","",'S.D.PASTE SHEET'!AD1203)</f>
        <v/>
      </c>
      <c s="87"/>
      <c s="88" t="str">
        <f>IF(AK1203="","",IF(AK1203&gt;0,COUNT($AG$2:AG1203),""))</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03" s="88" t="str">
        <f>IF(BC1203="","",IF(BC1203&gt;0,COUNT($AY$2:AY1203),""))</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04" spans="1:66" ht="15.75" customHeight="1">
      <c r="A1204" s="86" t="str">
        <f>IF('S.D.PASTE SHEET'!A1204="","",'S.D.PASTE SHEET'!A1204)</f>
        <v/>
      </c>
      <c s="86" t="str">
        <f>IF('S.D.PASTE SHEET'!B1204="","",'S.D.PASTE SHEET'!B1204)</f>
        <v/>
      </c>
      <c s="86" t="str">
        <f>IF('S.D.PASTE SHEET'!C1204="","",'S.D.PASTE SHEET'!C1204)</f>
        <v/>
      </c>
      <c s="86" t="str">
        <f>IF('S.D.PASTE SHEET'!D1204="","",'S.D.PASTE SHEET'!D1204)</f>
        <v/>
      </c>
      <c s="86" t="str">
        <f>IF('S.D.PASTE SHEET'!E1204="","",'S.D.PASTE SHEET'!E1204)</f>
        <v/>
      </c>
      <c s="86" t="str">
        <f>IF('S.D.PASTE SHEET'!F1204="","",'S.D.PASTE SHEET'!F1204)</f>
        <v/>
      </c>
      <c s="86" t="str">
        <f>IF('S.D.PASTE SHEET'!G1204="","",'S.D.PASTE SHEET'!G1204)</f>
        <v/>
      </c>
      <c s="86" t="str">
        <f>IF('S.D.PASTE SHEET'!H1204="","",'S.D.PASTE SHEET'!H1204)</f>
        <v/>
      </c>
      <c s="86" t="str">
        <f>IF('S.D.PASTE SHEET'!I1204="","",'S.D.PASTE SHEET'!I1204)</f>
        <v/>
      </c>
      <c s="86" t="str">
        <f>IF('S.D.PASTE SHEET'!J1204="","",'S.D.PASTE SHEET'!J1204)</f>
        <v/>
      </c>
      <c s="86" t="str">
        <f>IF('S.D.PASTE SHEET'!K1204="","",'S.D.PASTE SHEET'!K1204)</f>
        <v/>
      </c>
      <c s="86" t="str">
        <f>IF('S.D.PASTE SHEET'!L1204="","",'S.D.PASTE SHEET'!L1204)</f>
        <v/>
      </c>
      <c s="86" t="str">
        <f>IF('S.D.PASTE SHEET'!M1204="","",'S.D.PASTE SHEET'!M1204)</f>
        <v/>
      </c>
      <c s="86" t="str">
        <f>IF('S.D.PASTE SHEET'!N1204="","",'S.D.PASTE SHEET'!N1204)</f>
        <v/>
      </c>
      <c s="86" t="str">
        <f>IF('S.D.PASTE SHEET'!O1204="","",'S.D.PASTE SHEET'!O1204)</f>
        <v/>
      </c>
      <c s="86" t="str">
        <f>IF('S.D.PASTE SHEET'!P1204="","",'S.D.PASTE SHEET'!P1204)</f>
        <v/>
      </c>
      <c s="86" t="str">
        <f>IF('S.D.PASTE SHEET'!Q1204="","",'S.D.PASTE SHEET'!Q1204)</f>
        <v/>
      </c>
      <c s="86" t="str">
        <f>IF('S.D.PASTE SHEET'!R1204="","",'S.D.PASTE SHEET'!R1204)</f>
        <v/>
      </c>
      <c s="86" t="str">
        <f>IF('S.D.PASTE SHEET'!S1204="","",'S.D.PASTE SHEET'!S1204)</f>
        <v/>
      </c>
      <c s="86" t="str">
        <f>IF('S.D.PASTE SHEET'!T1204="","",'S.D.PASTE SHEET'!T1204)</f>
        <v/>
      </c>
      <c s="86" t="str">
        <f>IF('S.D.PASTE SHEET'!U1204="","",'S.D.PASTE SHEET'!U1204)</f>
        <v/>
      </c>
      <c s="86" t="str">
        <f>IF('S.D.PASTE SHEET'!V1204="","",'S.D.PASTE SHEET'!V1204)</f>
        <v/>
      </c>
      <c s="86" t="str">
        <f>IF('S.D.PASTE SHEET'!W1204="","",'S.D.PASTE SHEET'!W1204)</f>
        <v/>
      </c>
      <c s="86" t="str">
        <f>IF('S.D.PASTE SHEET'!X1204="","",'S.D.PASTE SHEET'!X1204)</f>
        <v/>
      </c>
      <c s="86" t="str">
        <f>IF('S.D.PASTE SHEET'!Y1204="","",'S.D.PASTE SHEET'!Y1204)</f>
        <v/>
      </c>
      <c s="86" t="str">
        <f>IF('S.D.PASTE SHEET'!Z1204="","",'S.D.PASTE SHEET'!Z1204)</f>
        <v/>
      </c>
      <c s="86" t="str">
        <f>IF('S.D.PASTE SHEET'!AA1204="","",'S.D.PASTE SHEET'!AA1204)</f>
        <v/>
      </c>
      <c s="86" t="str">
        <f>IF('S.D.PASTE SHEET'!AB1204="","",'S.D.PASTE SHEET'!AB1204)</f>
        <v/>
      </c>
      <c s="86" t="str">
        <f>IF('S.D.PASTE SHEET'!AC1204="","",'S.D.PASTE SHEET'!AC1204)</f>
        <v/>
      </c>
      <c s="86" t="str">
        <f>IF('S.D.PASTE SHEET'!AD1204="","",'S.D.PASTE SHEET'!AD1204)</f>
        <v/>
      </c>
      <c s="87"/>
      <c s="88" t="str">
        <f>IF(AK1204="","",IF(AK1204&gt;0,COUNT($AG$2:AG1204),""))</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04" s="88" t="str">
        <f>IF(BC1204="","",IF(BC1204&gt;0,COUNT($AY$2:AY1204),""))</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05" spans="1:66" ht="15.75" customHeight="1">
      <c r="A1205" s="86" t="str">
        <f>IF('S.D.PASTE SHEET'!A1205="","",'S.D.PASTE SHEET'!A1205)</f>
        <v/>
      </c>
      <c s="86" t="str">
        <f>IF('S.D.PASTE SHEET'!B1205="","",'S.D.PASTE SHEET'!B1205)</f>
        <v/>
      </c>
      <c s="86" t="str">
        <f>IF('S.D.PASTE SHEET'!C1205="","",'S.D.PASTE SHEET'!C1205)</f>
        <v/>
      </c>
      <c s="86" t="str">
        <f>IF('S.D.PASTE SHEET'!D1205="","",'S.D.PASTE SHEET'!D1205)</f>
        <v/>
      </c>
      <c s="86" t="str">
        <f>IF('S.D.PASTE SHEET'!E1205="","",'S.D.PASTE SHEET'!E1205)</f>
        <v/>
      </c>
      <c s="86" t="str">
        <f>IF('S.D.PASTE SHEET'!F1205="","",'S.D.PASTE SHEET'!F1205)</f>
        <v/>
      </c>
      <c s="86" t="str">
        <f>IF('S.D.PASTE SHEET'!G1205="","",'S.D.PASTE SHEET'!G1205)</f>
        <v/>
      </c>
      <c s="86" t="str">
        <f>IF('S.D.PASTE SHEET'!H1205="","",'S.D.PASTE SHEET'!H1205)</f>
        <v/>
      </c>
      <c s="86" t="str">
        <f>IF('S.D.PASTE SHEET'!I1205="","",'S.D.PASTE SHEET'!I1205)</f>
        <v/>
      </c>
      <c s="86" t="str">
        <f>IF('S.D.PASTE SHEET'!J1205="","",'S.D.PASTE SHEET'!J1205)</f>
        <v/>
      </c>
      <c s="86" t="str">
        <f>IF('S.D.PASTE SHEET'!K1205="","",'S.D.PASTE SHEET'!K1205)</f>
        <v/>
      </c>
      <c s="86" t="str">
        <f>IF('S.D.PASTE SHEET'!L1205="","",'S.D.PASTE SHEET'!L1205)</f>
        <v/>
      </c>
      <c s="86" t="str">
        <f>IF('S.D.PASTE SHEET'!M1205="","",'S.D.PASTE SHEET'!M1205)</f>
        <v/>
      </c>
      <c s="86" t="str">
        <f>IF('S.D.PASTE SHEET'!N1205="","",'S.D.PASTE SHEET'!N1205)</f>
        <v/>
      </c>
      <c s="86" t="str">
        <f>IF('S.D.PASTE SHEET'!O1205="","",'S.D.PASTE SHEET'!O1205)</f>
        <v/>
      </c>
      <c s="86" t="str">
        <f>IF('S.D.PASTE SHEET'!P1205="","",'S.D.PASTE SHEET'!P1205)</f>
        <v/>
      </c>
      <c s="86" t="str">
        <f>IF('S.D.PASTE SHEET'!Q1205="","",'S.D.PASTE SHEET'!Q1205)</f>
        <v/>
      </c>
      <c s="86" t="str">
        <f>IF('S.D.PASTE SHEET'!R1205="","",'S.D.PASTE SHEET'!R1205)</f>
        <v/>
      </c>
      <c s="86" t="str">
        <f>IF('S.D.PASTE SHEET'!S1205="","",'S.D.PASTE SHEET'!S1205)</f>
        <v/>
      </c>
      <c s="86" t="str">
        <f>IF('S.D.PASTE SHEET'!T1205="","",'S.D.PASTE SHEET'!T1205)</f>
        <v/>
      </c>
      <c s="86" t="str">
        <f>IF('S.D.PASTE SHEET'!U1205="","",'S.D.PASTE SHEET'!U1205)</f>
        <v/>
      </c>
      <c s="86" t="str">
        <f>IF('S.D.PASTE SHEET'!V1205="","",'S.D.PASTE SHEET'!V1205)</f>
        <v/>
      </c>
      <c s="86" t="str">
        <f>IF('S.D.PASTE SHEET'!W1205="","",'S.D.PASTE SHEET'!W1205)</f>
        <v/>
      </c>
      <c s="86" t="str">
        <f>IF('S.D.PASTE SHEET'!X1205="","",'S.D.PASTE SHEET'!X1205)</f>
        <v/>
      </c>
      <c s="86" t="str">
        <f>IF('S.D.PASTE SHEET'!Y1205="","",'S.D.PASTE SHEET'!Y1205)</f>
        <v/>
      </c>
      <c s="86" t="str">
        <f>IF('S.D.PASTE SHEET'!Z1205="","",'S.D.PASTE SHEET'!Z1205)</f>
        <v/>
      </c>
      <c s="86" t="str">
        <f>IF('S.D.PASTE SHEET'!AA1205="","",'S.D.PASTE SHEET'!AA1205)</f>
        <v/>
      </c>
      <c s="86" t="str">
        <f>IF('S.D.PASTE SHEET'!AB1205="","",'S.D.PASTE SHEET'!AB1205)</f>
        <v/>
      </c>
      <c s="86" t="str">
        <f>IF('S.D.PASTE SHEET'!AC1205="","",'S.D.PASTE SHEET'!AC1205)</f>
        <v/>
      </c>
      <c s="86" t="str">
        <f>IF('S.D.PASTE SHEET'!AD1205="","",'S.D.PASTE SHEET'!AD1205)</f>
        <v/>
      </c>
      <c s="87"/>
      <c s="88" t="str">
        <f>IF(AK1205="","",IF(AK1205&gt;0,COUNT($AG$2:AG1205),""))</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05" s="88" t="str">
        <f>IF(BC1205="","",IF(BC1205&gt;0,COUNT($AY$2:AY1205),""))</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06" spans="1:66" ht="15.75" customHeight="1">
      <c r="A1206" s="86" t="str">
        <f>IF('S.D.PASTE SHEET'!A1206="","",'S.D.PASTE SHEET'!A1206)</f>
        <v/>
      </c>
      <c s="86" t="str">
        <f>IF('S.D.PASTE SHEET'!B1206="","",'S.D.PASTE SHEET'!B1206)</f>
        <v/>
      </c>
      <c s="86" t="str">
        <f>IF('S.D.PASTE SHEET'!C1206="","",'S.D.PASTE SHEET'!C1206)</f>
        <v/>
      </c>
      <c s="86" t="str">
        <f>IF('S.D.PASTE SHEET'!D1206="","",'S.D.PASTE SHEET'!D1206)</f>
        <v/>
      </c>
      <c s="86" t="str">
        <f>IF('S.D.PASTE SHEET'!E1206="","",'S.D.PASTE SHEET'!E1206)</f>
        <v/>
      </c>
      <c s="86" t="str">
        <f>IF('S.D.PASTE SHEET'!F1206="","",'S.D.PASTE SHEET'!F1206)</f>
        <v/>
      </c>
      <c s="86" t="str">
        <f>IF('S.D.PASTE SHEET'!G1206="","",'S.D.PASTE SHEET'!G1206)</f>
        <v/>
      </c>
      <c s="86" t="str">
        <f>IF('S.D.PASTE SHEET'!H1206="","",'S.D.PASTE SHEET'!H1206)</f>
        <v/>
      </c>
      <c s="86" t="str">
        <f>IF('S.D.PASTE SHEET'!I1206="","",'S.D.PASTE SHEET'!I1206)</f>
        <v/>
      </c>
      <c s="86" t="str">
        <f>IF('S.D.PASTE SHEET'!J1206="","",'S.D.PASTE SHEET'!J1206)</f>
        <v/>
      </c>
      <c s="86" t="str">
        <f>IF('S.D.PASTE SHEET'!K1206="","",'S.D.PASTE SHEET'!K1206)</f>
        <v/>
      </c>
      <c s="86" t="str">
        <f>IF('S.D.PASTE SHEET'!L1206="","",'S.D.PASTE SHEET'!L1206)</f>
        <v/>
      </c>
      <c s="86" t="str">
        <f>IF('S.D.PASTE SHEET'!M1206="","",'S.D.PASTE SHEET'!M1206)</f>
        <v/>
      </c>
      <c s="86" t="str">
        <f>IF('S.D.PASTE SHEET'!N1206="","",'S.D.PASTE SHEET'!N1206)</f>
        <v/>
      </c>
      <c s="86" t="str">
        <f>IF('S.D.PASTE SHEET'!O1206="","",'S.D.PASTE SHEET'!O1206)</f>
        <v/>
      </c>
      <c s="86" t="str">
        <f>IF('S.D.PASTE SHEET'!P1206="","",'S.D.PASTE SHEET'!P1206)</f>
        <v/>
      </c>
      <c s="86" t="str">
        <f>IF('S.D.PASTE SHEET'!Q1206="","",'S.D.PASTE SHEET'!Q1206)</f>
        <v/>
      </c>
      <c s="86" t="str">
        <f>IF('S.D.PASTE SHEET'!R1206="","",'S.D.PASTE SHEET'!R1206)</f>
        <v/>
      </c>
      <c s="86" t="str">
        <f>IF('S.D.PASTE SHEET'!S1206="","",'S.D.PASTE SHEET'!S1206)</f>
        <v/>
      </c>
      <c s="86" t="str">
        <f>IF('S.D.PASTE SHEET'!T1206="","",'S.D.PASTE SHEET'!T1206)</f>
        <v/>
      </c>
      <c s="86" t="str">
        <f>IF('S.D.PASTE SHEET'!U1206="","",'S.D.PASTE SHEET'!U1206)</f>
        <v/>
      </c>
      <c s="86" t="str">
        <f>IF('S.D.PASTE SHEET'!V1206="","",'S.D.PASTE SHEET'!V1206)</f>
        <v/>
      </c>
      <c s="86" t="str">
        <f>IF('S.D.PASTE SHEET'!W1206="","",'S.D.PASTE SHEET'!W1206)</f>
        <v/>
      </c>
      <c s="86" t="str">
        <f>IF('S.D.PASTE SHEET'!X1206="","",'S.D.PASTE SHEET'!X1206)</f>
        <v/>
      </c>
      <c s="86" t="str">
        <f>IF('S.D.PASTE SHEET'!Y1206="","",'S.D.PASTE SHEET'!Y1206)</f>
        <v/>
      </c>
      <c s="86" t="str">
        <f>IF('S.D.PASTE SHEET'!Z1206="","",'S.D.PASTE SHEET'!Z1206)</f>
        <v/>
      </c>
      <c s="86" t="str">
        <f>IF('S.D.PASTE SHEET'!AA1206="","",'S.D.PASTE SHEET'!AA1206)</f>
        <v/>
      </c>
      <c s="86" t="str">
        <f>IF('S.D.PASTE SHEET'!AB1206="","",'S.D.PASTE SHEET'!AB1206)</f>
        <v/>
      </c>
      <c s="86" t="str">
        <f>IF('S.D.PASTE SHEET'!AC1206="","",'S.D.PASTE SHEET'!AC1206)</f>
        <v/>
      </c>
      <c s="86" t="str">
        <f>IF('S.D.PASTE SHEET'!AD1206="","",'S.D.PASTE SHEET'!AD1206)</f>
        <v/>
      </c>
      <c s="87"/>
      <c s="88" t="str">
        <f>IF(AK1206="","",IF(AK1206&gt;0,COUNT($AG$2:AG1206),""))</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06" s="88" t="str">
        <f>IF(BC1206="","",IF(BC1206&gt;0,COUNT($AY$2:AY1206),""))</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07" spans="1:66" ht="15.75" customHeight="1">
      <c r="A1207" s="86" t="str">
        <f>IF('S.D.PASTE SHEET'!A1207="","",'S.D.PASTE SHEET'!A1207)</f>
        <v/>
      </c>
      <c s="86" t="str">
        <f>IF('S.D.PASTE SHEET'!B1207="","",'S.D.PASTE SHEET'!B1207)</f>
        <v/>
      </c>
      <c s="86" t="str">
        <f>IF('S.D.PASTE SHEET'!C1207="","",'S.D.PASTE SHEET'!C1207)</f>
        <v/>
      </c>
      <c s="86" t="str">
        <f>IF('S.D.PASTE SHEET'!D1207="","",'S.D.PASTE SHEET'!D1207)</f>
        <v/>
      </c>
      <c s="86" t="str">
        <f>IF('S.D.PASTE SHEET'!E1207="","",'S.D.PASTE SHEET'!E1207)</f>
        <v/>
      </c>
      <c s="86" t="str">
        <f>IF('S.D.PASTE SHEET'!F1207="","",'S.D.PASTE SHEET'!F1207)</f>
        <v/>
      </c>
      <c s="86" t="str">
        <f>IF('S.D.PASTE SHEET'!G1207="","",'S.D.PASTE SHEET'!G1207)</f>
        <v/>
      </c>
      <c s="86" t="str">
        <f>IF('S.D.PASTE SHEET'!H1207="","",'S.D.PASTE SHEET'!H1207)</f>
        <v/>
      </c>
      <c s="86" t="str">
        <f>IF('S.D.PASTE SHEET'!I1207="","",'S.D.PASTE SHEET'!I1207)</f>
        <v/>
      </c>
      <c s="86" t="str">
        <f>IF('S.D.PASTE SHEET'!J1207="","",'S.D.PASTE SHEET'!J1207)</f>
        <v/>
      </c>
      <c s="86" t="str">
        <f>IF('S.D.PASTE SHEET'!K1207="","",'S.D.PASTE SHEET'!K1207)</f>
        <v/>
      </c>
      <c s="86" t="str">
        <f>IF('S.D.PASTE SHEET'!L1207="","",'S.D.PASTE SHEET'!L1207)</f>
        <v/>
      </c>
      <c s="86" t="str">
        <f>IF('S.D.PASTE SHEET'!M1207="","",'S.D.PASTE SHEET'!M1207)</f>
        <v/>
      </c>
      <c s="86" t="str">
        <f>IF('S.D.PASTE SHEET'!N1207="","",'S.D.PASTE SHEET'!N1207)</f>
        <v/>
      </c>
      <c s="86" t="str">
        <f>IF('S.D.PASTE SHEET'!O1207="","",'S.D.PASTE SHEET'!O1207)</f>
        <v/>
      </c>
      <c s="86" t="str">
        <f>IF('S.D.PASTE SHEET'!P1207="","",'S.D.PASTE SHEET'!P1207)</f>
        <v/>
      </c>
      <c s="86" t="str">
        <f>IF('S.D.PASTE SHEET'!Q1207="","",'S.D.PASTE SHEET'!Q1207)</f>
        <v/>
      </c>
      <c s="86" t="str">
        <f>IF('S.D.PASTE SHEET'!R1207="","",'S.D.PASTE SHEET'!R1207)</f>
        <v/>
      </c>
      <c s="86" t="str">
        <f>IF('S.D.PASTE SHEET'!S1207="","",'S.D.PASTE SHEET'!S1207)</f>
        <v/>
      </c>
      <c s="86" t="str">
        <f>IF('S.D.PASTE SHEET'!T1207="","",'S.D.PASTE SHEET'!T1207)</f>
        <v/>
      </c>
      <c s="86" t="str">
        <f>IF('S.D.PASTE SHEET'!U1207="","",'S.D.PASTE SHEET'!U1207)</f>
        <v/>
      </c>
      <c s="86" t="str">
        <f>IF('S.D.PASTE SHEET'!V1207="","",'S.D.PASTE SHEET'!V1207)</f>
        <v/>
      </c>
      <c s="86" t="str">
        <f>IF('S.D.PASTE SHEET'!W1207="","",'S.D.PASTE SHEET'!W1207)</f>
        <v/>
      </c>
      <c s="86" t="str">
        <f>IF('S.D.PASTE SHEET'!X1207="","",'S.D.PASTE SHEET'!X1207)</f>
        <v/>
      </c>
      <c s="86" t="str">
        <f>IF('S.D.PASTE SHEET'!Y1207="","",'S.D.PASTE SHEET'!Y1207)</f>
        <v/>
      </c>
      <c s="86" t="str">
        <f>IF('S.D.PASTE SHEET'!Z1207="","",'S.D.PASTE SHEET'!Z1207)</f>
        <v/>
      </c>
      <c s="86" t="str">
        <f>IF('S.D.PASTE SHEET'!AA1207="","",'S.D.PASTE SHEET'!AA1207)</f>
        <v/>
      </c>
      <c s="86" t="str">
        <f>IF('S.D.PASTE SHEET'!AB1207="","",'S.D.PASTE SHEET'!AB1207)</f>
        <v/>
      </c>
      <c s="86" t="str">
        <f>IF('S.D.PASTE SHEET'!AC1207="","",'S.D.PASTE SHEET'!AC1207)</f>
        <v/>
      </c>
      <c s="86" t="str">
        <f>IF('S.D.PASTE SHEET'!AD1207="","",'S.D.PASTE SHEET'!AD1207)</f>
        <v/>
      </c>
      <c s="87"/>
      <c s="88" t="str">
        <f>IF(AK1207="","",IF(AK1207&gt;0,COUNT($AG$2:AG1207),""))</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07" s="88" t="str">
        <f>IF(BC1207="","",IF(BC1207&gt;0,COUNT($AY$2:AY1207),""))</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08" spans="1:66" ht="15.75" customHeight="1">
      <c r="A1208" s="86" t="str">
        <f>IF('S.D.PASTE SHEET'!A1208="","",'S.D.PASTE SHEET'!A1208)</f>
        <v/>
      </c>
      <c s="86" t="str">
        <f>IF('S.D.PASTE SHEET'!B1208="","",'S.D.PASTE SHEET'!B1208)</f>
        <v/>
      </c>
      <c s="86" t="str">
        <f>IF('S.D.PASTE SHEET'!C1208="","",'S.D.PASTE SHEET'!C1208)</f>
        <v/>
      </c>
      <c s="86" t="str">
        <f>IF('S.D.PASTE SHEET'!D1208="","",'S.D.PASTE SHEET'!D1208)</f>
        <v/>
      </c>
      <c s="86" t="str">
        <f>IF('S.D.PASTE SHEET'!E1208="","",'S.D.PASTE SHEET'!E1208)</f>
        <v/>
      </c>
      <c s="86" t="str">
        <f>IF('S.D.PASTE SHEET'!F1208="","",'S.D.PASTE SHEET'!F1208)</f>
        <v/>
      </c>
      <c s="86" t="str">
        <f>IF('S.D.PASTE SHEET'!G1208="","",'S.D.PASTE SHEET'!G1208)</f>
        <v/>
      </c>
      <c s="86" t="str">
        <f>IF('S.D.PASTE SHEET'!H1208="","",'S.D.PASTE SHEET'!H1208)</f>
        <v/>
      </c>
      <c s="86" t="str">
        <f>IF('S.D.PASTE SHEET'!I1208="","",'S.D.PASTE SHEET'!I1208)</f>
        <v/>
      </c>
      <c s="86" t="str">
        <f>IF('S.D.PASTE SHEET'!J1208="","",'S.D.PASTE SHEET'!J1208)</f>
        <v/>
      </c>
      <c s="86" t="str">
        <f>IF('S.D.PASTE SHEET'!K1208="","",'S.D.PASTE SHEET'!K1208)</f>
        <v/>
      </c>
      <c s="86" t="str">
        <f>IF('S.D.PASTE SHEET'!L1208="","",'S.D.PASTE SHEET'!L1208)</f>
        <v/>
      </c>
      <c s="86" t="str">
        <f>IF('S.D.PASTE SHEET'!M1208="","",'S.D.PASTE SHEET'!M1208)</f>
        <v/>
      </c>
      <c s="86" t="str">
        <f>IF('S.D.PASTE SHEET'!N1208="","",'S.D.PASTE SHEET'!N1208)</f>
        <v/>
      </c>
      <c s="86" t="str">
        <f>IF('S.D.PASTE SHEET'!O1208="","",'S.D.PASTE SHEET'!O1208)</f>
        <v/>
      </c>
      <c s="86" t="str">
        <f>IF('S.D.PASTE SHEET'!P1208="","",'S.D.PASTE SHEET'!P1208)</f>
        <v/>
      </c>
      <c s="86" t="str">
        <f>IF('S.D.PASTE SHEET'!Q1208="","",'S.D.PASTE SHEET'!Q1208)</f>
        <v/>
      </c>
      <c s="86" t="str">
        <f>IF('S.D.PASTE SHEET'!R1208="","",'S.D.PASTE SHEET'!R1208)</f>
        <v/>
      </c>
      <c s="86" t="str">
        <f>IF('S.D.PASTE SHEET'!S1208="","",'S.D.PASTE SHEET'!S1208)</f>
        <v/>
      </c>
      <c s="86" t="str">
        <f>IF('S.D.PASTE SHEET'!T1208="","",'S.D.PASTE SHEET'!T1208)</f>
        <v/>
      </c>
      <c s="86" t="str">
        <f>IF('S.D.PASTE SHEET'!U1208="","",'S.D.PASTE SHEET'!U1208)</f>
        <v/>
      </c>
      <c s="86" t="str">
        <f>IF('S.D.PASTE SHEET'!V1208="","",'S.D.PASTE SHEET'!V1208)</f>
        <v/>
      </c>
      <c s="86" t="str">
        <f>IF('S.D.PASTE SHEET'!W1208="","",'S.D.PASTE SHEET'!W1208)</f>
        <v/>
      </c>
      <c s="86" t="str">
        <f>IF('S.D.PASTE SHEET'!X1208="","",'S.D.PASTE SHEET'!X1208)</f>
        <v/>
      </c>
      <c s="86" t="str">
        <f>IF('S.D.PASTE SHEET'!Y1208="","",'S.D.PASTE SHEET'!Y1208)</f>
        <v/>
      </c>
      <c s="86" t="str">
        <f>IF('S.D.PASTE SHEET'!Z1208="","",'S.D.PASTE SHEET'!Z1208)</f>
        <v/>
      </c>
      <c s="86" t="str">
        <f>IF('S.D.PASTE SHEET'!AA1208="","",'S.D.PASTE SHEET'!AA1208)</f>
        <v/>
      </c>
      <c s="86" t="str">
        <f>IF('S.D.PASTE SHEET'!AB1208="","",'S.D.PASTE SHEET'!AB1208)</f>
        <v/>
      </c>
      <c s="86" t="str">
        <f>IF('S.D.PASTE SHEET'!AC1208="","",'S.D.PASTE SHEET'!AC1208)</f>
        <v/>
      </c>
      <c s="86" t="str">
        <f>IF('S.D.PASTE SHEET'!AD1208="","",'S.D.PASTE SHEET'!AD1208)</f>
        <v/>
      </c>
      <c s="87"/>
      <c s="88" t="str">
        <f>IF(AK1208="","",IF(AK1208&gt;0,COUNT($AG$2:AG1208),""))</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08" s="88" t="str">
        <f>IF(BC1208="","",IF(BC1208&gt;0,COUNT($AY$2:AY1208),""))</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09" spans="1:66" ht="15.75" customHeight="1">
      <c r="A1209" s="86" t="str">
        <f>IF('S.D.PASTE SHEET'!A1209="","",'S.D.PASTE SHEET'!A1209)</f>
        <v/>
      </c>
      <c s="86" t="str">
        <f>IF('S.D.PASTE SHEET'!B1209="","",'S.D.PASTE SHEET'!B1209)</f>
        <v/>
      </c>
      <c s="86" t="str">
        <f>IF('S.D.PASTE SHEET'!C1209="","",'S.D.PASTE SHEET'!C1209)</f>
        <v/>
      </c>
      <c s="86" t="str">
        <f>IF('S.D.PASTE SHEET'!D1209="","",'S.D.PASTE SHEET'!D1209)</f>
        <v/>
      </c>
      <c s="86" t="str">
        <f>IF('S.D.PASTE SHEET'!E1209="","",'S.D.PASTE SHEET'!E1209)</f>
        <v/>
      </c>
      <c s="86" t="str">
        <f>IF('S.D.PASTE SHEET'!F1209="","",'S.D.PASTE SHEET'!F1209)</f>
        <v/>
      </c>
      <c s="86" t="str">
        <f>IF('S.D.PASTE SHEET'!G1209="","",'S.D.PASTE SHEET'!G1209)</f>
        <v/>
      </c>
      <c s="86" t="str">
        <f>IF('S.D.PASTE SHEET'!H1209="","",'S.D.PASTE SHEET'!H1209)</f>
        <v/>
      </c>
      <c s="86" t="str">
        <f>IF('S.D.PASTE SHEET'!I1209="","",'S.D.PASTE SHEET'!I1209)</f>
        <v/>
      </c>
      <c s="86" t="str">
        <f>IF('S.D.PASTE SHEET'!J1209="","",'S.D.PASTE SHEET'!J1209)</f>
        <v/>
      </c>
      <c s="86" t="str">
        <f>IF('S.D.PASTE SHEET'!K1209="","",'S.D.PASTE SHEET'!K1209)</f>
        <v/>
      </c>
      <c s="86" t="str">
        <f>IF('S.D.PASTE SHEET'!L1209="","",'S.D.PASTE SHEET'!L1209)</f>
        <v/>
      </c>
      <c s="86" t="str">
        <f>IF('S.D.PASTE SHEET'!M1209="","",'S.D.PASTE SHEET'!M1209)</f>
        <v/>
      </c>
      <c s="86" t="str">
        <f>IF('S.D.PASTE SHEET'!N1209="","",'S.D.PASTE SHEET'!N1209)</f>
        <v/>
      </c>
      <c s="86" t="str">
        <f>IF('S.D.PASTE SHEET'!O1209="","",'S.D.PASTE SHEET'!O1209)</f>
        <v/>
      </c>
      <c s="86" t="str">
        <f>IF('S.D.PASTE SHEET'!P1209="","",'S.D.PASTE SHEET'!P1209)</f>
        <v/>
      </c>
      <c s="86" t="str">
        <f>IF('S.D.PASTE SHEET'!Q1209="","",'S.D.PASTE SHEET'!Q1209)</f>
        <v/>
      </c>
      <c s="86" t="str">
        <f>IF('S.D.PASTE SHEET'!R1209="","",'S.D.PASTE SHEET'!R1209)</f>
        <v/>
      </c>
      <c s="86" t="str">
        <f>IF('S.D.PASTE SHEET'!S1209="","",'S.D.PASTE SHEET'!S1209)</f>
        <v/>
      </c>
      <c s="86" t="str">
        <f>IF('S.D.PASTE SHEET'!T1209="","",'S.D.PASTE SHEET'!T1209)</f>
        <v/>
      </c>
      <c s="86" t="str">
        <f>IF('S.D.PASTE SHEET'!U1209="","",'S.D.PASTE SHEET'!U1209)</f>
        <v/>
      </c>
      <c s="86" t="str">
        <f>IF('S.D.PASTE SHEET'!V1209="","",'S.D.PASTE SHEET'!V1209)</f>
        <v/>
      </c>
      <c s="86" t="str">
        <f>IF('S.D.PASTE SHEET'!W1209="","",'S.D.PASTE SHEET'!W1209)</f>
        <v/>
      </c>
      <c s="86" t="str">
        <f>IF('S.D.PASTE SHEET'!X1209="","",'S.D.PASTE SHEET'!X1209)</f>
        <v/>
      </c>
      <c s="86" t="str">
        <f>IF('S.D.PASTE SHEET'!Y1209="","",'S.D.PASTE SHEET'!Y1209)</f>
        <v/>
      </c>
      <c s="86" t="str">
        <f>IF('S.D.PASTE SHEET'!Z1209="","",'S.D.PASTE SHEET'!Z1209)</f>
        <v/>
      </c>
      <c s="86" t="str">
        <f>IF('S.D.PASTE SHEET'!AA1209="","",'S.D.PASTE SHEET'!AA1209)</f>
        <v/>
      </c>
      <c s="86" t="str">
        <f>IF('S.D.PASTE SHEET'!AB1209="","",'S.D.PASTE SHEET'!AB1209)</f>
        <v/>
      </c>
      <c s="86" t="str">
        <f>IF('S.D.PASTE SHEET'!AC1209="","",'S.D.PASTE SHEET'!AC1209)</f>
        <v/>
      </c>
      <c s="86" t="str">
        <f>IF('S.D.PASTE SHEET'!AD1209="","",'S.D.PASTE SHEET'!AD1209)</f>
        <v/>
      </c>
      <c s="87"/>
      <c s="88" t="str">
        <f>IF(AK1209="","",IF(AK1209&gt;0,COUNT($AG$2:AG1209),""))</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09" s="88" t="str">
        <f>IF(BC1209="","",IF(BC1209&gt;0,COUNT($AY$2:AY1209),""))</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10" spans="1:66" ht="15.75" customHeight="1">
      <c r="A1210" s="86" t="str">
        <f>IF('S.D.PASTE SHEET'!A1210="","",'S.D.PASTE SHEET'!A1210)</f>
        <v/>
      </c>
      <c s="86" t="str">
        <f>IF('S.D.PASTE SHEET'!B1210="","",'S.D.PASTE SHEET'!B1210)</f>
        <v/>
      </c>
      <c s="86" t="str">
        <f>IF('S.D.PASTE SHEET'!C1210="","",'S.D.PASTE SHEET'!C1210)</f>
        <v/>
      </c>
      <c s="86" t="str">
        <f>IF('S.D.PASTE SHEET'!D1210="","",'S.D.PASTE SHEET'!D1210)</f>
        <v/>
      </c>
      <c s="86" t="str">
        <f>IF('S.D.PASTE SHEET'!E1210="","",'S.D.PASTE SHEET'!E1210)</f>
        <v/>
      </c>
      <c s="86" t="str">
        <f>IF('S.D.PASTE SHEET'!F1210="","",'S.D.PASTE SHEET'!F1210)</f>
        <v/>
      </c>
      <c s="86" t="str">
        <f>IF('S.D.PASTE SHEET'!G1210="","",'S.D.PASTE SHEET'!G1210)</f>
        <v/>
      </c>
      <c s="86" t="str">
        <f>IF('S.D.PASTE SHEET'!H1210="","",'S.D.PASTE SHEET'!H1210)</f>
        <v/>
      </c>
      <c s="86" t="str">
        <f>IF('S.D.PASTE SHEET'!I1210="","",'S.D.PASTE SHEET'!I1210)</f>
        <v/>
      </c>
      <c s="86" t="str">
        <f>IF('S.D.PASTE SHEET'!J1210="","",'S.D.PASTE SHEET'!J1210)</f>
        <v/>
      </c>
      <c s="86" t="str">
        <f>IF('S.D.PASTE SHEET'!K1210="","",'S.D.PASTE SHEET'!K1210)</f>
        <v/>
      </c>
      <c s="86" t="str">
        <f>IF('S.D.PASTE SHEET'!L1210="","",'S.D.PASTE SHEET'!L1210)</f>
        <v/>
      </c>
      <c s="86" t="str">
        <f>IF('S.D.PASTE SHEET'!M1210="","",'S.D.PASTE SHEET'!M1210)</f>
        <v/>
      </c>
      <c s="86" t="str">
        <f>IF('S.D.PASTE SHEET'!N1210="","",'S.D.PASTE SHEET'!N1210)</f>
        <v/>
      </c>
      <c s="86" t="str">
        <f>IF('S.D.PASTE SHEET'!O1210="","",'S.D.PASTE SHEET'!O1210)</f>
        <v/>
      </c>
      <c s="86" t="str">
        <f>IF('S.D.PASTE SHEET'!P1210="","",'S.D.PASTE SHEET'!P1210)</f>
        <v/>
      </c>
      <c s="86" t="str">
        <f>IF('S.D.PASTE SHEET'!Q1210="","",'S.D.PASTE SHEET'!Q1210)</f>
        <v/>
      </c>
      <c s="86" t="str">
        <f>IF('S.D.PASTE SHEET'!R1210="","",'S.D.PASTE SHEET'!R1210)</f>
        <v/>
      </c>
      <c s="86" t="str">
        <f>IF('S.D.PASTE SHEET'!S1210="","",'S.D.PASTE SHEET'!S1210)</f>
        <v/>
      </c>
      <c s="86" t="str">
        <f>IF('S.D.PASTE SHEET'!T1210="","",'S.D.PASTE SHEET'!T1210)</f>
        <v/>
      </c>
      <c s="86" t="str">
        <f>IF('S.D.PASTE SHEET'!U1210="","",'S.D.PASTE SHEET'!U1210)</f>
        <v/>
      </c>
      <c s="86" t="str">
        <f>IF('S.D.PASTE SHEET'!V1210="","",'S.D.PASTE SHEET'!V1210)</f>
        <v/>
      </c>
      <c s="86" t="str">
        <f>IF('S.D.PASTE SHEET'!W1210="","",'S.D.PASTE SHEET'!W1210)</f>
        <v/>
      </c>
      <c s="86" t="str">
        <f>IF('S.D.PASTE SHEET'!X1210="","",'S.D.PASTE SHEET'!X1210)</f>
        <v/>
      </c>
      <c s="86" t="str">
        <f>IF('S.D.PASTE SHEET'!Y1210="","",'S.D.PASTE SHEET'!Y1210)</f>
        <v/>
      </c>
      <c s="86" t="str">
        <f>IF('S.D.PASTE SHEET'!Z1210="","",'S.D.PASTE SHEET'!Z1210)</f>
        <v/>
      </c>
      <c s="86" t="str">
        <f>IF('S.D.PASTE SHEET'!AA1210="","",'S.D.PASTE SHEET'!AA1210)</f>
        <v/>
      </c>
      <c s="86" t="str">
        <f>IF('S.D.PASTE SHEET'!AB1210="","",'S.D.PASTE SHEET'!AB1210)</f>
        <v/>
      </c>
      <c s="86" t="str">
        <f>IF('S.D.PASTE SHEET'!AC1210="","",'S.D.PASTE SHEET'!AC1210)</f>
        <v/>
      </c>
      <c s="86" t="str">
        <f>IF('S.D.PASTE SHEET'!AD1210="","",'S.D.PASTE SHEET'!AD1210)</f>
        <v/>
      </c>
      <c s="87"/>
      <c s="88" t="str">
        <f>IF(AK1210="","",IF(AK1210&gt;0,COUNT($AG$2:AG1210),""))</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10" s="88" t="str">
        <f>IF(BC1210="","",IF(BC1210&gt;0,COUNT($AY$2:AY1210),""))</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11" spans="1:66" ht="15.75" customHeight="1">
      <c r="A1211" s="86" t="str">
        <f>IF('S.D.PASTE SHEET'!A1211="","",'S.D.PASTE SHEET'!A1211)</f>
        <v/>
      </c>
      <c s="86" t="str">
        <f>IF('S.D.PASTE SHEET'!B1211="","",'S.D.PASTE SHEET'!B1211)</f>
        <v/>
      </c>
      <c s="86" t="str">
        <f>IF('S.D.PASTE SHEET'!C1211="","",'S.D.PASTE SHEET'!C1211)</f>
        <v/>
      </c>
      <c s="86" t="str">
        <f>IF('S.D.PASTE SHEET'!D1211="","",'S.D.PASTE SHEET'!D1211)</f>
        <v/>
      </c>
      <c s="86" t="str">
        <f>IF('S.D.PASTE SHEET'!E1211="","",'S.D.PASTE SHEET'!E1211)</f>
        <v/>
      </c>
      <c s="86" t="str">
        <f>IF('S.D.PASTE SHEET'!F1211="","",'S.D.PASTE SHEET'!F1211)</f>
        <v/>
      </c>
      <c s="86" t="str">
        <f>IF('S.D.PASTE SHEET'!G1211="","",'S.D.PASTE SHEET'!G1211)</f>
        <v/>
      </c>
      <c s="86" t="str">
        <f>IF('S.D.PASTE SHEET'!H1211="","",'S.D.PASTE SHEET'!H1211)</f>
        <v/>
      </c>
      <c s="86" t="str">
        <f>IF('S.D.PASTE SHEET'!I1211="","",'S.D.PASTE SHEET'!I1211)</f>
        <v/>
      </c>
      <c s="86" t="str">
        <f>IF('S.D.PASTE SHEET'!J1211="","",'S.D.PASTE SHEET'!J1211)</f>
        <v/>
      </c>
      <c s="86" t="str">
        <f>IF('S.D.PASTE SHEET'!K1211="","",'S.D.PASTE SHEET'!K1211)</f>
        <v/>
      </c>
      <c s="86" t="str">
        <f>IF('S.D.PASTE SHEET'!L1211="","",'S.D.PASTE SHEET'!L1211)</f>
        <v/>
      </c>
      <c s="86" t="str">
        <f>IF('S.D.PASTE SHEET'!M1211="","",'S.D.PASTE SHEET'!M1211)</f>
        <v/>
      </c>
      <c s="86" t="str">
        <f>IF('S.D.PASTE SHEET'!N1211="","",'S.D.PASTE SHEET'!N1211)</f>
        <v/>
      </c>
      <c s="86" t="str">
        <f>IF('S.D.PASTE SHEET'!O1211="","",'S.D.PASTE SHEET'!O1211)</f>
        <v/>
      </c>
      <c s="86" t="str">
        <f>IF('S.D.PASTE SHEET'!P1211="","",'S.D.PASTE SHEET'!P1211)</f>
        <v/>
      </c>
      <c s="86" t="str">
        <f>IF('S.D.PASTE SHEET'!Q1211="","",'S.D.PASTE SHEET'!Q1211)</f>
        <v/>
      </c>
      <c s="86" t="str">
        <f>IF('S.D.PASTE SHEET'!R1211="","",'S.D.PASTE SHEET'!R1211)</f>
        <v/>
      </c>
      <c s="86" t="str">
        <f>IF('S.D.PASTE SHEET'!S1211="","",'S.D.PASTE SHEET'!S1211)</f>
        <v/>
      </c>
      <c s="86" t="str">
        <f>IF('S.D.PASTE SHEET'!T1211="","",'S.D.PASTE SHEET'!T1211)</f>
        <v/>
      </c>
      <c s="86" t="str">
        <f>IF('S.D.PASTE SHEET'!U1211="","",'S.D.PASTE SHEET'!U1211)</f>
        <v/>
      </c>
      <c s="86" t="str">
        <f>IF('S.D.PASTE SHEET'!V1211="","",'S.D.PASTE SHEET'!V1211)</f>
        <v/>
      </c>
      <c s="86" t="str">
        <f>IF('S.D.PASTE SHEET'!W1211="","",'S.D.PASTE SHEET'!W1211)</f>
        <v/>
      </c>
      <c s="86" t="str">
        <f>IF('S.D.PASTE SHEET'!X1211="","",'S.D.PASTE SHEET'!X1211)</f>
        <v/>
      </c>
      <c s="86" t="str">
        <f>IF('S.D.PASTE SHEET'!Y1211="","",'S.D.PASTE SHEET'!Y1211)</f>
        <v/>
      </c>
      <c s="86" t="str">
        <f>IF('S.D.PASTE SHEET'!Z1211="","",'S.D.PASTE SHEET'!Z1211)</f>
        <v/>
      </c>
      <c s="86" t="str">
        <f>IF('S.D.PASTE SHEET'!AA1211="","",'S.D.PASTE SHEET'!AA1211)</f>
        <v/>
      </c>
      <c s="86" t="str">
        <f>IF('S.D.PASTE SHEET'!AB1211="","",'S.D.PASTE SHEET'!AB1211)</f>
        <v/>
      </c>
      <c s="86" t="str">
        <f>IF('S.D.PASTE SHEET'!AC1211="","",'S.D.PASTE SHEET'!AC1211)</f>
        <v/>
      </c>
      <c s="86" t="str">
        <f>IF('S.D.PASTE SHEET'!AD1211="","",'S.D.PASTE SHEET'!AD1211)</f>
        <v/>
      </c>
      <c s="87"/>
      <c s="88" t="str">
        <f>IF(AK1211="","",IF(AK1211&gt;0,COUNT($AG$2:AG1211),""))</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11" s="88" t="str">
        <f>IF(BC1211="","",IF(BC1211&gt;0,COUNT($AY$2:AY1211),""))</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12" spans="1:66" ht="15.75" customHeight="1">
      <c r="A1212" s="86" t="str">
        <f>IF('S.D.PASTE SHEET'!A1212="","",'S.D.PASTE SHEET'!A1212)</f>
        <v/>
      </c>
      <c s="86" t="str">
        <f>IF('S.D.PASTE SHEET'!B1212="","",'S.D.PASTE SHEET'!B1212)</f>
        <v/>
      </c>
      <c s="86" t="str">
        <f>IF('S.D.PASTE SHEET'!C1212="","",'S.D.PASTE SHEET'!C1212)</f>
        <v/>
      </c>
      <c s="86" t="str">
        <f>IF('S.D.PASTE SHEET'!D1212="","",'S.D.PASTE SHEET'!D1212)</f>
        <v/>
      </c>
      <c s="86" t="str">
        <f>IF('S.D.PASTE SHEET'!E1212="","",'S.D.PASTE SHEET'!E1212)</f>
        <v/>
      </c>
      <c s="86" t="str">
        <f>IF('S.D.PASTE SHEET'!F1212="","",'S.D.PASTE SHEET'!F1212)</f>
        <v/>
      </c>
      <c s="86" t="str">
        <f>IF('S.D.PASTE SHEET'!G1212="","",'S.D.PASTE SHEET'!G1212)</f>
        <v/>
      </c>
      <c s="86" t="str">
        <f>IF('S.D.PASTE SHEET'!H1212="","",'S.D.PASTE SHEET'!H1212)</f>
        <v/>
      </c>
      <c s="86" t="str">
        <f>IF('S.D.PASTE SHEET'!I1212="","",'S.D.PASTE SHEET'!I1212)</f>
        <v/>
      </c>
      <c s="86" t="str">
        <f>IF('S.D.PASTE SHEET'!J1212="","",'S.D.PASTE SHEET'!J1212)</f>
        <v/>
      </c>
      <c s="86" t="str">
        <f>IF('S.D.PASTE SHEET'!K1212="","",'S.D.PASTE SHEET'!K1212)</f>
        <v/>
      </c>
      <c s="86" t="str">
        <f>IF('S.D.PASTE SHEET'!L1212="","",'S.D.PASTE SHEET'!L1212)</f>
        <v/>
      </c>
      <c s="86" t="str">
        <f>IF('S.D.PASTE SHEET'!M1212="","",'S.D.PASTE SHEET'!M1212)</f>
        <v/>
      </c>
      <c s="86" t="str">
        <f>IF('S.D.PASTE SHEET'!N1212="","",'S.D.PASTE SHEET'!N1212)</f>
        <v/>
      </c>
      <c s="86" t="str">
        <f>IF('S.D.PASTE SHEET'!O1212="","",'S.D.PASTE SHEET'!O1212)</f>
        <v/>
      </c>
      <c s="86" t="str">
        <f>IF('S.D.PASTE SHEET'!P1212="","",'S.D.PASTE SHEET'!P1212)</f>
        <v/>
      </c>
      <c s="86" t="str">
        <f>IF('S.D.PASTE SHEET'!Q1212="","",'S.D.PASTE SHEET'!Q1212)</f>
        <v/>
      </c>
      <c s="86" t="str">
        <f>IF('S.D.PASTE SHEET'!R1212="","",'S.D.PASTE SHEET'!R1212)</f>
        <v/>
      </c>
      <c s="86" t="str">
        <f>IF('S.D.PASTE SHEET'!S1212="","",'S.D.PASTE SHEET'!S1212)</f>
        <v/>
      </c>
      <c s="86" t="str">
        <f>IF('S.D.PASTE SHEET'!T1212="","",'S.D.PASTE SHEET'!T1212)</f>
        <v/>
      </c>
      <c s="86" t="str">
        <f>IF('S.D.PASTE SHEET'!U1212="","",'S.D.PASTE SHEET'!U1212)</f>
        <v/>
      </c>
      <c s="86" t="str">
        <f>IF('S.D.PASTE SHEET'!V1212="","",'S.D.PASTE SHEET'!V1212)</f>
        <v/>
      </c>
      <c s="86" t="str">
        <f>IF('S.D.PASTE SHEET'!W1212="","",'S.D.PASTE SHEET'!W1212)</f>
        <v/>
      </c>
      <c s="86" t="str">
        <f>IF('S.D.PASTE SHEET'!X1212="","",'S.D.PASTE SHEET'!X1212)</f>
        <v/>
      </c>
      <c s="86" t="str">
        <f>IF('S.D.PASTE SHEET'!Y1212="","",'S.D.PASTE SHEET'!Y1212)</f>
        <v/>
      </c>
      <c s="86" t="str">
        <f>IF('S.D.PASTE SHEET'!Z1212="","",'S.D.PASTE SHEET'!Z1212)</f>
        <v/>
      </c>
      <c s="86" t="str">
        <f>IF('S.D.PASTE SHEET'!AA1212="","",'S.D.PASTE SHEET'!AA1212)</f>
        <v/>
      </c>
      <c s="86" t="str">
        <f>IF('S.D.PASTE SHEET'!AB1212="","",'S.D.PASTE SHEET'!AB1212)</f>
        <v/>
      </c>
      <c s="86" t="str">
        <f>IF('S.D.PASTE SHEET'!AC1212="","",'S.D.PASTE SHEET'!AC1212)</f>
        <v/>
      </c>
      <c s="86" t="str">
        <f>IF('S.D.PASTE SHEET'!AD1212="","",'S.D.PASTE SHEET'!AD1212)</f>
        <v/>
      </c>
      <c s="87"/>
      <c s="88" t="str">
        <f>IF(AK1212="","",IF(AK1212&gt;0,COUNT($AG$2:AG1212),""))</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12" s="88" t="str">
        <f>IF(BC1212="","",IF(BC1212&gt;0,COUNT($AY$2:AY1212),""))</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13" spans="1:66" ht="15.75" customHeight="1">
      <c r="A1213" s="86" t="str">
        <f>IF('S.D.PASTE SHEET'!A1213="","",'S.D.PASTE SHEET'!A1213)</f>
        <v/>
      </c>
      <c s="86" t="str">
        <f>IF('S.D.PASTE SHEET'!B1213="","",'S.D.PASTE SHEET'!B1213)</f>
        <v/>
      </c>
      <c s="86" t="str">
        <f>IF('S.D.PASTE SHEET'!C1213="","",'S.D.PASTE SHEET'!C1213)</f>
        <v/>
      </c>
      <c s="86" t="str">
        <f>IF('S.D.PASTE SHEET'!D1213="","",'S.D.PASTE SHEET'!D1213)</f>
        <v/>
      </c>
      <c s="86" t="str">
        <f>IF('S.D.PASTE SHEET'!E1213="","",'S.D.PASTE SHEET'!E1213)</f>
        <v/>
      </c>
      <c s="86" t="str">
        <f>IF('S.D.PASTE SHEET'!F1213="","",'S.D.PASTE SHEET'!F1213)</f>
        <v/>
      </c>
      <c s="86" t="str">
        <f>IF('S.D.PASTE SHEET'!G1213="","",'S.D.PASTE SHEET'!G1213)</f>
        <v/>
      </c>
      <c s="86" t="str">
        <f>IF('S.D.PASTE SHEET'!H1213="","",'S.D.PASTE SHEET'!H1213)</f>
        <v/>
      </c>
      <c s="86" t="str">
        <f>IF('S.D.PASTE SHEET'!I1213="","",'S.D.PASTE SHEET'!I1213)</f>
        <v/>
      </c>
      <c s="86" t="str">
        <f>IF('S.D.PASTE SHEET'!J1213="","",'S.D.PASTE SHEET'!J1213)</f>
        <v/>
      </c>
      <c s="86" t="str">
        <f>IF('S.D.PASTE SHEET'!K1213="","",'S.D.PASTE SHEET'!K1213)</f>
        <v/>
      </c>
      <c s="86" t="str">
        <f>IF('S.D.PASTE SHEET'!L1213="","",'S.D.PASTE SHEET'!L1213)</f>
        <v/>
      </c>
      <c s="86" t="str">
        <f>IF('S.D.PASTE SHEET'!M1213="","",'S.D.PASTE SHEET'!M1213)</f>
        <v/>
      </c>
      <c s="86" t="str">
        <f>IF('S.D.PASTE SHEET'!N1213="","",'S.D.PASTE SHEET'!N1213)</f>
        <v/>
      </c>
      <c s="86" t="str">
        <f>IF('S.D.PASTE SHEET'!O1213="","",'S.D.PASTE SHEET'!O1213)</f>
        <v/>
      </c>
      <c s="86" t="str">
        <f>IF('S.D.PASTE SHEET'!P1213="","",'S.D.PASTE SHEET'!P1213)</f>
        <v/>
      </c>
      <c s="86" t="str">
        <f>IF('S.D.PASTE SHEET'!Q1213="","",'S.D.PASTE SHEET'!Q1213)</f>
        <v/>
      </c>
      <c s="86" t="str">
        <f>IF('S.D.PASTE SHEET'!R1213="","",'S.D.PASTE SHEET'!R1213)</f>
        <v/>
      </c>
      <c s="86" t="str">
        <f>IF('S.D.PASTE SHEET'!S1213="","",'S.D.PASTE SHEET'!S1213)</f>
        <v/>
      </c>
      <c s="86" t="str">
        <f>IF('S.D.PASTE SHEET'!T1213="","",'S.D.PASTE SHEET'!T1213)</f>
        <v/>
      </c>
      <c s="86" t="str">
        <f>IF('S.D.PASTE SHEET'!U1213="","",'S.D.PASTE SHEET'!U1213)</f>
        <v/>
      </c>
      <c s="86" t="str">
        <f>IF('S.D.PASTE SHEET'!V1213="","",'S.D.PASTE SHEET'!V1213)</f>
        <v/>
      </c>
      <c s="86" t="str">
        <f>IF('S.D.PASTE SHEET'!W1213="","",'S.D.PASTE SHEET'!W1213)</f>
        <v/>
      </c>
      <c s="86" t="str">
        <f>IF('S.D.PASTE SHEET'!X1213="","",'S.D.PASTE SHEET'!X1213)</f>
        <v/>
      </c>
      <c s="86" t="str">
        <f>IF('S.D.PASTE SHEET'!Y1213="","",'S.D.PASTE SHEET'!Y1213)</f>
        <v/>
      </c>
      <c s="86" t="str">
        <f>IF('S.D.PASTE SHEET'!Z1213="","",'S.D.PASTE SHEET'!Z1213)</f>
        <v/>
      </c>
      <c s="86" t="str">
        <f>IF('S.D.PASTE SHEET'!AA1213="","",'S.D.PASTE SHEET'!AA1213)</f>
        <v/>
      </c>
      <c s="86" t="str">
        <f>IF('S.D.PASTE SHEET'!AB1213="","",'S.D.PASTE SHEET'!AB1213)</f>
        <v/>
      </c>
      <c s="86" t="str">
        <f>IF('S.D.PASTE SHEET'!AC1213="","",'S.D.PASTE SHEET'!AC1213)</f>
        <v/>
      </c>
      <c s="86" t="str">
        <f>IF('S.D.PASTE SHEET'!AD1213="","",'S.D.PASTE SHEET'!AD1213)</f>
        <v/>
      </c>
      <c s="87"/>
      <c s="88" t="str">
        <f>IF(AK1213="","",IF(AK1213&gt;0,COUNT($AG$2:AG1213),""))</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13" s="88" t="str">
        <f>IF(BC1213="","",IF(BC1213&gt;0,COUNT($AY$2:AY1213),""))</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14" spans="1:66" ht="15.75" customHeight="1">
      <c r="A1214" s="86" t="str">
        <f>IF('S.D.PASTE SHEET'!A1214="","",'S.D.PASTE SHEET'!A1214)</f>
        <v/>
      </c>
      <c s="86" t="str">
        <f>IF('S.D.PASTE SHEET'!B1214="","",'S.D.PASTE SHEET'!B1214)</f>
        <v/>
      </c>
      <c s="86" t="str">
        <f>IF('S.D.PASTE SHEET'!C1214="","",'S.D.PASTE SHEET'!C1214)</f>
        <v/>
      </c>
      <c s="86" t="str">
        <f>IF('S.D.PASTE SHEET'!D1214="","",'S.D.PASTE SHEET'!D1214)</f>
        <v/>
      </c>
      <c s="86" t="str">
        <f>IF('S.D.PASTE SHEET'!E1214="","",'S.D.PASTE SHEET'!E1214)</f>
        <v/>
      </c>
      <c s="86" t="str">
        <f>IF('S.D.PASTE SHEET'!F1214="","",'S.D.PASTE SHEET'!F1214)</f>
        <v/>
      </c>
      <c s="86" t="str">
        <f>IF('S.D.PASTE SHEET'!G1214="","",'S.D.PASTE SHEET'!G1214)</f>
        <v/>
      </c>
      <c s="86" t="str">
        <f>IF('S.D.PASTE SHEET'!H1214="","",'S.D.PASTE SHEET'!H1214)</f>
        <v/>
      </c>
      <c s="86" t="str">
        <f>IF('S.D.PASTE SHEET'!I1214="","",'S.D.PASTE SHEET'!I1214)</f>
        <v/>
      </c>
      <c s="86" t="str">
        <f>IF('S.D.PASTE SHEET'!J1214="","",'S.D.PASTE SHEET'!J1214)</f>
        <v/>
      </c>
      <c s="86" t="str">
        <f>IF('S.D.PASTE SHEET'!K1214="","",'S.D.PASTE SHEET'!K1214)</f>
        <v/>
      </c>
      <c s="86" t="str">
        <f>IF('S.D.PASTE SHEET'!L1214="","",'S.D.PASTE SHEET'!L1214)</f>
        <v/>
      </c>
      <c s="86" t="str">
        <f>IF('S.D.PASTE SHEET'!M1214="","",'S.D.PASTE SHEET'!M1214)</f>
        <v/>
      </c>
      <c s="86" t="str">
        <f>IF('S.D.PASTE SHEET'!N1214="","",'S.D.PASTE SHEET'!N1214)</f>
        <v/>
      </c>
      <c s="86" t="str">
        <f>IF('S.D.PASTE SHEET'!O1214="","",'S.D.PASTE SHEET'!O1214)</f>
        <v/>
      </c>
      <c s="86" t="str">
        <f>IF('S.D.PASTE SHEET'!P1214="","",'S.D.PASTE SHEET'!P1214)</f>
        <v/>
      </c>
      <c s="86" t="str">
        <f>IF('S.D.PASTE SHEET'!Q1214="","",'S.D.PASTE SHEET'!Q1214)</f>
        <v/>
      </c>
      <c s="86" t="str">
        <f>IF('S.D.PASTE SHEET'!R1214="","",'S.D.PASTE SHEET'!R1214)</f>
        <v/>
      </c>
      <c s="86" t="str">
        <f>IF('S.D.PASTE SHEET'!S1214="","",'S.D.PASTE SHEET'!S1214)</f>
        <v/>
      </c>
      <c s="86" t="str">
        <f>IF('S.D.PASTE SHEET'!T1214="","",'S.D.PASTE SHEET'!T1214)</f>
        <v/>
      </c>
      <c s="86" t="str">
        <f>IF('S.D.PASTE SHEET'!U1214="","",'S.D.PASTE SHEET'!U1214)</f>
        <v/>
      </c>
      <c s="86" t="str">
        <f>IF('S.D.PASTE SHEET'!V1214="","",'S.D.PASTE SHEET'!V1214)</f>
        <v/>
      </c>
      <c s="86" t="str">
        <f>IF('S.D.PASTE SHEET'!W1214="","",'S.D.PASTE SHEET'!W1214)</f>
        <v/>
      </c>
      <c s="86" t="str">
        <f>IF('S.D.PASTE SHEET'!X1214="","",'S.D.PASTE SHEET'!X1214)</f>
        <v/>
      </c>
      <c s="86" t="str">
        <f>IF('S.D.PASTE SHEET'!Y1214="","",'S.D.PASTE SHEET'!Y1214)</f>
        <v/>
      </c>
      <c s="86" t="str">
        <f>IF('S.D.PASTE SHEET'!Z1214="","",'S.D.PASTE SHEET'!Z1214)</f>
        <v/>
      </c>
      <c s="86" t="str">
        <f>IF('S.D.PASTE SHEET'!AA1214="","",'S.D.PASTE SHEET'!AA1214)</f>
        <v/>
      </c>
      <c s="86" t="str">
        <f>IF('S.D.PASTE SHEET'!AB1214="","",'S.D.PASTE SHEET'!AB1214)</f>
        <v/>
      </c>
      <c s="86" t="str">
        <f>IF('S.D.PASTE SHEET'!AC1214="","",'S.D.PASTE SHEET'!AC1214)</f>
        <v/>
      </c>
      <c s="86" t="str">
        <f>IF('S.D.PASTE SHEET'!AD1214="","",'S.D.PASTE SHEET'!AD1214)</f>
        <v/>
      </c>
      <c s="87"/>
      <c s="88" t="str">
        <f>IF(AK1214="","",IF(AK1214&gt;0,COUNT($AG$2:AG1214),""))</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14" s="88" t="str">
        <f>IF(BC1214="","",IF(BC1214&gt;0,COUNT($AY$2:AY1214),""))</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15" spans="1:66" ht="15.75" customHeight="1">
      <c r="A1215" s="86" t="str">
        <f>IF('S.D.PASTE SHEET'!A1215="","",'S.D.PASTE SHEET'!A1215)</f>
        <v/>
      </c>
      <c s="86" t="str">
        <f>IF('S.D.PASTE SHEET'!B1215="","",'S.D.PASTE SHEET'!B1215)</f>
        <v/>
      </c>
      <c s="86" t="str">
        <f>IF('S.D.PASTE SHEET'!C1215="","",'S.D.PASTE SHEET'!C1215)</f>
        <v/>
      </c>
      <c s="86" t="str">
        <f>IF('S.D.PASTE SHEET'!D1215="","",'S.D.PASTE SHEET'!D1215)</f>
        <v/>
      </c>
      <c s="86" t="str">
        <f>IF('S.D.PASTE SHEET'!E1215="","",'S.D.PASTE SHEET'!E1215)</f>
        <v/>
      </c>
      <c s="86" t="str">
        <f>IF('S.D.PASTE SHEET'!F1215="","",'S.D.PASTE SHEET'!F1215)</f>
        <v/>
      </c>
      <c s="86" t="str">
        <f>IF('S.D.PASTE SHEET'!G1215="","",'S.D.PASTE SHEET'!G1215)</f>
        <v/>
      </c>
      <c s="86" t="str">
        <f>IF('S.D.PASTE SHEET'!H1215="","",'S.D.PASTE SHEET'!H1215)</f>
        <v/>
      </c>
      <c s="86" t="str">
        <f>IF('S.D.PASTE SHEET'!I1215="","",'S.D.PASTE SHEET'!I1215)</f>
        <v/>
      </c>
      <c s="86" t="str">
        <f>IF('S.D.PASTE SHEET'!J1215="","",'S.D.PASTE SHEET'!J1215)</f>
        <v/>
      </c>
      <c s="86" t="str">
        <f>IF('S.D.PASTE SHEET'!K1215="","",'S.D.PASTE SHEET'!K1215)</f>
        <v/>
      </c>
      <c s="86" t="str">
        <f>IF('S.D.PASTE SHEET'!L1215="","",'S.D.PASTE SHEET'!L1215)</f>
        <v/>
      </c>
      <c s="86" t="str">
        <f>IF('S.D.PASTE SHEET'!M1215="","",'S.D.PASTE SHEET'!M1215)</f>
        <v/>
      </c>
      <c s="86" t="str">
        <f>IF('S.D.PASTE SHEET'!N1215="","",'S.D.PASTE SHEET'!N1215)</f>
        <v/>
      </c>
      <c s="86" t="str">
        <f>IF('S.D.PASTE SHEET'!O1215="","",'S.D.PASTE SHEET'!O1215)</f>
        <v/>
      </c>
      <c s="86" t="str">
        <f>IF('S.D.PASTE SHEET'!P1215="","",'S.D.PASTE SHEET'!P1215)</f>
        <v/>
      </c>
      <c s="86" t="str">
        <f>IF('S.D.PASTE SHEET'!Q1215="","",'S.D.PASTE SHEET'!Q1215)</f>
        <v/>
      </c>
      <c s="86" t="str">
        <f>IF('S.D.PASTE SHEET'!R1215="","",'S.D.PASTE SHEET'!R1215)</f>
        <v/>
      </c>
      <c s="86" t="str">
        <f>IF('S.D.PASTE SHEET'!S1215="","",'S.D.PASTE SHEET'!S1215)</f>
        <v/>
      </c>
      <c s="86" t="str">
        <f>IF('S.D.PASTE SHEET'!T1215="","",'S.D.PASTE SHEET'!T1215)</f>
        <v/>
      </c>
      <c s="86" t="str">
        <f>IF('S.D.PASTE SHEET'!U1215="","",'S.D.PASTE SHEET'!U1215)</f>
        <v/>
      </c>
      <c s="86" t="str">
        <f>IF('S.D.PASTE SHEET'!V1215="","",'S.D.PASTE SHEET'!V1215)</f>
        <v/>
      </c>
      <c s="86" t="str">
        <f>IF('S.D.PASTE SHEET'!W1215="","",'S.D.PASTE SHEET'!W1215)</f>
        <v/>
      </c>
      <c s="86" t="str">
        <f>IF('S.D.PASTE SHEET'!X1215="","",'S.D.PASTE SHEET'!X1215)</f>
        <v/>
      </c>
      <c s="86" t="str">
        <f>IF('S.D.PASTE SHEET'!Y1215="","",'S.D.PASTE SHEET'!Y1215)</f>
        <v/>
      </c>
      <c s="86" t="str">
        <f>IF('S.D.PASTE SHEET'!Z1215="","",'S.D.PASTE SHEET'!Z1215)</f>
        <v/>
      </c>
      <c s="86" t="str">
        <f>IF('S.D.PASTE SHEET'!AA1215="","",'S.D.PASTE SHEET'!AA1215)</f>
        <v/>
      </c>
      <c s="86" t="str">
        <f>IF('S.D.PASTE SHEET'!AB1215="","",'S.D.PASTE SHEET'!AB1215)</f>
        <v/>
      </c>
      <c s="86" t="str">
        <f>IF('S.D.PASTE SHEET'!AC1215="","",'S.D.PASTE SHEET'!AC1215)</f>
        <v/>
      </c>
      <c s="86" t="str">
        <f>IF('S.D.PASTE SHEET'!AD1215="","",'S.D.PASTE SHEET'!AD1215)</f>
        <v/>
      </c>
      <c s="87"/>
      <c s="88" t="str">
        <f>IF(AK1215="","",IF(AK1215&gt;0,COUNT($AG$2:AG1215),""))</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15" s="88" t="str">
        <f>IF(BC1215="","",IF(BC1215&gt;0,COUNT($AY$2:AY1215),""))</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16" spans="1:66" ht="15.75" customHeight="1">
      <c r="A1216" s="86" t="str">
        <f>IF('S.D.PASTE SHEET'!A1216="","",'S.D.PASTE SHEET'!A1216)</f>
        <v/>
      </c>
      <c s="86" t="str">
        <f>IF('S.D.PASTE SHEET'!B1216="","",'S.D.PASTE SHEET'!B1216)</f>
        <v/>
      </c>
      <c s="86" t="str">
        <f>IF('S.D.PASTE SHEET'!C1216="","",'S.D.PASTE SHEET'!C1216)</f>
        <v/>
      </c>
      <c s="86" t="str">
        <f>IF('S.D.PASTE SHEET'!D1216="","",'S.D.PASTE SHEET'!D1216)</f>
        <v/>
      </c>
      <c s="86" t="str">
        <f>IF('S.D.PASTE SHEET'!E1216="","",'S.D.PASTE SHEET'!E1216)</f>
        <v/>
      </c>
      <c s="86" t="str">
        <f>IF('S.D.PASTE SHEET'!F1216="","",'S.D.PASTE SHEET'!F1216)</f>
        <v/>
      </c>
      <c s="86" t="str">
        <f>IF('S.D.PASTE SHEET'!G1216="","",'S.D.PASTE SHEET'!G1216)</f>
        <v/>
      </c>
      <c s="86" t="str">
        <f>IF('S.D.PASTE SHEET'!H1216="","",'S.D.PASTE SHEET'!H1216)</f>
        <v/>
      </c>
      <c s="86" t="str">
        <f>IF('S.D.PASTE SHEET'!I1216="","",'S.D.PASTE SHEET'!I1216)</f>
        <v/>
      </c>
      <c s="86" t="str">
        <f>IF('S.D.PASTE SHEET'!J1216="","",'S.D.PASTE SHEET'!J1216)</f>
        <v/>
      </c>
      <c s="86" t="str">
        <f>IF('S.D.PASTE SHEET'!K1216="","",'S.D.PASTE SHEET'!K1216)</f>
        <v/>
      </c>
      <c s="86" t="str">
        <f>IF('S.D.PASTE SHEET'!L1216="","",'S.D.PASTE SHEET'!L1216)</f>
        <v/>
      </c>
      <c s="86" t="str">
        <f>IF('S.D.PASTE SHEET'!M1216="","",'S.D.PASTE SHEET'!M1216)</f>
        <v/>
      </c>
      <c s="86" t="str">
        <f>IF('S.D.PASTE SHEET'!N1216="","",'S.D.PASTE SHEET'!N1216)</f>
        <v/>
      </c>
      <c s="86" t="str">
        <f>IF('S.D.PASTE SHEET'!O1216="","",'S.D.PASTE SHEET'!O1216)</f>
        <v/>
      </c>
      <c s="86" t="str">
        <f>IF('S.D.PASTE SHEET'!P1216="","",'S.D.PASTE SHEET'!P1216)</f>
        <v/>
      </c>
      <c s="86" t="str">
        <f>IF('S.D.PASTE SHEET'!Q1216="","",'S.D.PASTE SHEET'!Q1216)</f>
        <v/>
      </c>
      <c s="86" t="str">
        <f>IF('S.D.PASTE SHEET'!R1216="","",'S.D.PASTE SHEET'!R1216)</f>
        <v/>
      </c>
      <c s="86" t="str">
        <f>IF('S.D.PASTE SHEET'!S1216="","",'S.D.PASTE SHEET'!S1216)</f>
        <v/>
      </c>
      <c s="86" t="str">
        <f>IF('S.D.PASTE SHEET'!T1216="","",'S.D.PASTE SHEET'!T1216)</f>
        <v/>
      </c>
      <c s="86" t="str">
        <f>IF('S.D.PASTE SHEET'!U1216="","",'S.D.PASTE SHEET'!U1216)</f>
        <v/>
      </c>
      <c s="86" t="str">
        <f>IF('S.D.PASTE SHEET'!V1216="","",'S.D.PASTE SHEET'!V1216)</f>
        <v/>
      </c>
      <c s="86" t="str">
        <f>IF('S.D.PASTE SHEET'!W1216="","",'S.D.PASTE SHEET'!W1216)</f>
        <v/>
      </c>
      <c s="86" t="str">
        <f>IF('S.D.PASTE SHEET'!X1216="","",'S.D.PASTE SHEET'!X1216)</f>
        <v/>
      </c>
      <c s="86" t="str">
        <f>IF('S.D.PASTE SHEET'!Y1216="","",'S.D.PASTE SHEET'!Y1216)</f>
        <v/>
      </c>
      <c s="86" t="str">
        <f>IF('S.D.PASTE SHEET'!Z1216="","",'S.D.PASTE SHEET'!Z1216)</f>
        <v/>
      </c>
      <c s="86" t="str">
        <f>IF('S.D.PASTE SHEET'!AA1216="","",'S.D.PASTE SHEET'!AA1216)</f>
        <v/>
      </c>
      <c s="86" t="str">
        <f>IF('S.D.PASTE SHEET'!AB1216="","",'S.D.PASTE SHEET'!AB1216)</f>
        <v/>
      </c>
      <c s="86" t="str">
        <f>IF('S.D.PASTE SHEET'!AC1216="","",'S.D.PASTE SHEET'!AC1216)</f>
        <v/>
      </c>
      <c s="86" t="str">
        <f>IF('S.D.PASTE SHEET'!AD1216="","",'S.D.PASTE SHEET'!AD1216)</f>
        <v/>
      </c>
      <c s="87"/>
      <c s="88" t="str">
        <f>IF(AK1216="","",IF(AK1216&gt;0,COUNT($AG$2:AG1216),""))</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16" s="88" t="str">
        <f>IF(BC1216="","",IF(BC1216&gt;0,COUNT($AY$2:AY1216),""))</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17" spans="1:66" ht="15.75" customHeight="1">
      <c r="A1217" s="86" t="str">
        <f>IF('S.D.PASTE SHEET'!A1217="","",'S.D.PASTE SHEET'!A1217)</f>
        <v/>
      </c>
      <c s="86" t="str">
        <f>IF('S.D.PASTE SHEET'!B1217="","",'S.D.PASTE SHEET'!B1217)</f>
        <v/>
      </c>
      <c s="86" t="str">
        <f>IF('S.D.PASTE SHEET'!C1217="","",'S.D.PASTE SHEET'!C1217)</f>
        <v/>
      </c>
      <c s="86" t="str">
        <f>IF('S.D.PASTE SHEET'!D1217="","",'S.D.PASTE SHEET'!D1217)</f>
        <v/>
      </c>
      <c s="86" t="str">
        <f>IF('S.D.PASTE SHEET'!E1217="","",'S.D.PASTE SHEET'!E1217)</f>
        <v/>
      </c>
      <c s="86" t="str">
        <f>IF('S.D.PASTE SHEET'!F1217="","",'S.D.PASTE SHEET'!F1217)</f>
        <v/>
      </c>
      <c s="86" t="str">
        <f>IF('S.D.PASTE SHEET'!G1217="","",'S.D.PASTE SHEET'!G1217)</f>
        <v/>
      </c>
      <c s="86" t="str">
        <f>IF('S.D.PASTE SHEET'!H1217="","",'S.D.PASTE SHEET'!H1217)</f>
        <v/>
      </c>
      <c s="86" t="str">
        <f>IF('S.D.PASTE SHEET'!I1217="","",'S.D.PASTE SHEET'!I1217)</f>
        <v/>
      </c>
      <c s="86" t="str">
        <f>IF('S.D.PASTE SHEET'!J1217="","",'S.D.PASTE SHEET'!J1217)</f>
        <v/>
      </c>
      <c s="86" t="str">
        <f>IF('S.D.PASTE SHEET'!K1217="","",'S.D.PASTE SHEET'!K1217)</f>
        <v/>
      </c>
      <c s="86" t="str">
        <f>IF('S.D.PASTE SHEET'!L1217="","",'S.D.PASTE SHEET'!L1217)</f>
        <v/>
      </c>
      <c s="86" t="str">
        <f>IF('S.D.PASTE SHEET'!M1217="","",'S.D.PASTE SHEET'!M1217)</f>
        <v/>
      </c>
      <c s="86" t="str">
        <f>IF('S.D.PASTE SHEET'!N1217="","",'S.D.PASTE SHEET'!N1217)</f>
        <v/>
      </c>
      <c s="86" t="str">
        <f>IF('S.D.PASTE SHEET'!O1217="","",'S.D.PASTE SHEET'!O1217)</f>
        <v/>
      </c>
      <c s="86" t="str">
        <f>IF('S.D.PASTE SHEET'!P1217="","",'S.D.PASTE SHEET'!P1217)</f>
        <v/>
      </c>
      <c s="86" t="str">
        <f>IF('S.D.PASTE SHEET'!Q1217="","",'S.D.PASTE SHEET'!Q1217)</f>
        <v/>
      </c>
      <c s="86" t="str">
        <f>IF('S.D.PASTE SHEET'!R1217="","",'S.D.PASTE SHEET'!R1217)</f>
        <v/>
      </c>
      <c s="86" t="str">
        <f>IF('S.D.PASTE SHEET'!S1217="","",'S.D.PASTE SHEET'!S1217)</f>
        <v/>
      </c>
      <c s="86" t="str">
        <f>IF('S.D.PASTE SHEET'!T1217="","",'S.D.PASTE SHEET'!T1217)</f>
        <v/>
      </c>
      <c s="86" t="str">
        <f>IF('S.D.PASTE SHEET'!U1217="","",'S.D.PASTE SHEET'!U1217)</f>
        <v/>
      </c>
      <c s="86" t="str">
        <f>IF('S.D.PASTE SHEET'!V1217="","",'S.D.PASTE SHEET'!V1217)</f>
        <v/>
      </c>
      <c s="86" t="str">
        <f>IF('S.D.PASTE SHEET'!W1217="","",'S.D.PASTE SHEET'!W1217)</f>
        <v/>
      </c>
      <c s="86" t="str">
        <f>IF('S.D.PASTE SHEET'!X1217="","",'S.D.PASTE SHEET'!X1217)</f>
        <v/>
      </c>
      <c s="86" t="str">
        <f>IF('S.D.PASTE SHEET'!Y1217="","",'S.D.PASTE SHEET'!Y1217)</f>
        <v/>
      </c>
      <c s="86" t="str">
        <f>IF('S.D.PASTE SHEET'!Z1217="","",'S.D.PASTE SHEET'!Z1217)</f>
        <v/>
      </c>
      <c s="86" t="str">
        <f>IF('S.D.PASTE SHEET'!AA1217="","",'S.D.PASTE SHEET'!AA1217)</f>
        <v/>
      </c>
      <c s="86" t="str">
        <f>IF('S.D.PASTE SHEET'!AB1217="","",'S.D.PASTE SHEET'!AB1217)</f>
        <v/>
      </c>
      <c s="86" t="str">
        <f>IF('S.D.PASTE SHEET'!AC1217="","",'S.D.PASTE SHEET'!AC1217)</f>
        <v/>
      </c>
      <c s="86" t="str">
        <f>IF('S.D.PASTE SHEET'!AD1217="","",'S.D.PASTE SHEET'!AD1217)</f>
        <v/>
      </c>
      <c s="87"/>
      <c s="88" t="str">
        <f>IF(AK1217="","",IF(AK1217&gt;0,COUNT($AG$2:AG1217),""))</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17" s="88" t="str">
        <f>IF(BC1217="","",IF(BC1217&gt;0,COUNT($AY$2:AY1217),""))</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18" spans="1:66" ht="15.75" customHeight="1">
      <c r="A1218" s="86" t="str">
        <f>IF('S.D.PASTE SHEET'!A1218="","",'S.D.PASTE SHEET'!A1218)</f>
        <v/>
      </c>
      <c s="86" t="str">
        <f>IF('S.D.PASTE SHEET'!B1218="","",'S.D.PASTE SHEET'!B1218)</f>
        <v/>
      </c>
      <c s="86" t="str">
        <f>IF('S.D.PASTE SHEET'!C1218="","",'S.D.PASTE SHEET'!C1218)</f>
        <v/>
      </c>
      <c s="86" t="str">
        <f>IF('S.D.PASTE SHEET'!D1218="","",'S.D.PASTE SHEET'!D1218)</f>
        <v/>
      </c>
      <c s="86" t="str">
        <f>IF('S.D.PASTE SHEET'!E1218="","",'S.D.PASTE SHEET'!E1218)</f>
        <v/>
      </c>
      <c s="86" t="str">
        <f>IF('S.D.PASTE SHEET'!F1218="","",'S.D.PASTE SHEET'!F1218)</f>
        <v/>
      </c>
      <c s="86" t="str">
        <f>IF('S.D.PASTE SHEET'!G1218="","",'S.D.PASTE SHEET'!G1218)</f>
        <v/>
      </c>
      <c s="86" t="str">
        <f>IF('S.D.PASTE SHEET'!H1218="","",'S.D.PASTE SHEET'!H1218)</f>
        <v/>
      </c>
      <c s="86" t="str">
        <f>IF('S.D.PASTE SHEET'!I1218="","",'S.D.PASTE SHEET'!I1218)</f>
        <v/>
      </c>
      <c s="86" t="str">
        <f>IF('S.D.PASTE SHEET'!J1218="","",'S.D.PASTE SHEET'!J1218)</f>
        <v/>
      </c>
      <c s="86" t="str">
        <f>IF('S.D.PASTE SHEET'!K1218="","",'S.D.PASTE SHEET'!K1218)</f>
        <v/>
      </c>
      <c s="86" t="str">
        <f>IF('S.D.PASTE SHEET'!L1218="","",'S.D.PASTE SHEET'!L1218)</f>
        <v/>
      </c>
      <c s="86" t="str">
        <f>IF('S.D.PASTE SHEET'!M1218="","",'S.D.PASTE SHEET'!M1218)</f>
        <v/>
      </c>
      <c s="86" t="str">
        <f>IF('S.D.PASTE SHEET'!N1218="","",'S.D.PASTE SHEET'!N1218)</f>
        <v/>
      </c>
      <c s="86" t="str">
        <f>IF('S.D.PASTE SHEET'!O1218="","",'S.D.PASTE SHEET'!O1218)</f>
        <v/>
      </c>
      <c s="86" t="str">
        <f>IF('S.D.PASTE SHEET'!P1218="","",'S.D.PASTE SHEET'!P1218)</f>
        <v/>
      </c>
      <c s="86" t="str">
        <f>IF('S.D.PASTE SHEET'!Q1218="","",'S.D.PASTE SHEET'!Q1218)</f>
        <v/>
      </c>
      <c s="86" t="str">
        <f>IF('S.D.PASTE SHEET'!R1218="","",'S.D.PASTE SHEET'!R1218)</f>
        <v/>
      </c>
      <c s="86" t="str">
        <f>IF('S.D.PASTE SHEET'!S1218="","",'S.D.PASTE SHEET'!S1218)</f>
        <v/>
      </c>
      <c s="86" t="str">
        <f>IF('S.D.PASTE SHEET'!T1218="","",'S.D.PASTE SHEET'!T1218)</f>
        <v/>
      </c>
      <c s="86" t="str">
        <f>IF('S.D.PASTE SHEET'!U1218="","",'S.D.PASTE SHEET'!U1218)</f>
        <v/>
      </c>
      <c s="86" t="str">
        <f>IF('S.D.PASTE SHEET'!V1218="","",'S.D.PASTE SHEET'!V1218)</f>
        <v/>
      </c>
      <c s="86" t="str">
        <f>IF('S.D.PASTE SHEET'!W1218="","",'S.D.PASTE SHEET'!W1218)</f>
        <v/>
      </c>
      <c s="86" t="str">
        <f>IF('S.D.PASTE SHEET'!X1218="","",'S.D.PASTE SHEET'!X1218)</f>
        <v/>
      </c>
      <c s="86" t="str">
        <f>IF('S.D.PASTE SHEET'!Y1218="","",'S.D.PASTE SHEET'!Y1218)</f>
        <v/>
      </c>
      <c s="86" t="str">
        <f>IF('S.D.PASTE SHEET'!Z1218="","",'S.D.PASTE SHEET'!Z1218)</f>
        <v/>
      </c>
      <c s="86" t="str">
        <f>IF('S.D.PASTE SHEET'!AA1218="","",'S.D.PASTE SHEET'!AA1218)</f>
        <v/>
      </c>
      <c s="86" t="str">
        <f>IF('S.D.PASTE SHEET'!AB1218="","",'S.D.PASTE SHEET'!AB1218)</f>
        <v/>
      </c>
      <c s="86" t="str">
        <f>IF('S.D.PASTE SHEET'!AC1218="","",'S.D.PASTE SHEET'!AC1218)</f>
        <v/>
      </c>
      <c s="86" t="str">
        <f>IF('S.D.PASTE SHEET'!AD1218="","",'S.D.PASTE SHEET'!AD1218)</f>
        <v/>
      </c>
      <c s="87"/>
      <c s="88" t="str">
        <f>IF(AK1218="","",IF(AK1218&gt;0,COUNT($AG$2:AG1218),""))</f>
        <v/>
      </c>
      <c s="89" t="str">
        <f t="shared" si="578"/>
        <v/>
      </c>
      <c s="89" t="str">
        <f t="shared" si="579"/>
        <v/>
      </c>
      <c s="89" t="str">
        <f t="shared" si="580"/>
        <v/>
      </c>
      <c s="90" t="str">
        <f t="shared" si="581"/>
        <v/>
      </c>
      <c s="89" t="str">
        <f t="shared" si="582"/>
        <v/>
      </c>
      <c s="89" t="str">
        <f t="shared" si="583"/>
        <v/>
      </c>
      <c s="89" t="str">
        <f t="shared" si="584"/>
        <v/>
      </c>
      <c s="89" t="str">
        <f t="shared" si="585"/>
        <v/>
      </c>
      <c s="89" t="str">
        <f t="shared" si="586"/>
        <v/>
      </c>
      <c s="90" t="str">
        <f t="shared" si="587"/>
        <v/>
      </c>
      <c s="89" t="str">
        <f t="shared" si="588"/>
        <v/>
      </c>
      <c s="89" t="str">
        <f t="shared" si="589"/>
        <v/>
      </c>
      <c s="89" t="str">
        <f t="shared" si="590"/>
        <v/>
      </c>
      <c s="89" t="str">
        <f t="shared" si="591"/>
        <v/>
      </c>
      <c s="89" t="str">
        <f t="shared" si="592"/>
        <v/>
      </c>
      <c s="89" t="str">
        <f t="shared" si="593"/>
        <v/>
      </c>
      <c r="AX1218" s="88" t="str">
        <f>IF(BC1218="","",IF(BC1218&gt;0,COUNT($AY$2:AY1218),""))</f>
        <v/>
      </c>
      <c s="91" t="str">
        <f t="shared" si="594"/>
        <v/>
      </c>
      <c s="91" t="str">
        <f t="shared" si="595"/>
        <v/>
      </c>
      <c s="89" t="str">
        <f t="shared" si="596"/>
        <v/>
      </c>
      <c s="90" t="str">
        <f t="shared" si="597"/>
        <v/>
      </c>
      <c s="89" t="str">
        <f t="shared" si="598"/>
        <v/>
      </c>
      <c s="89" t="str">
        <f t="shared" si="599"/>
        <v/>
      </c>
      <c s="89" t="str">
        <f t="shared" si="600"/>
        <v/>
      </c>
      <c s="89" t="str">
        <f t="shared" si="601"/>
        <v/>
      </c>
      <c s="89" t="str">
        <f t="shared" si="602"/>
        <v/>
      </c>
      <c s="90" t="str">
        <f t="shared" si="603"/>
        <v/>
      </c>
      <c s="89" t="str">
        <f t="shared" si="604"/>
        <v/>
      </c>
      <c s="89" t="str">
        <f t="shared" si="605"/>
        <v/>
      </c>
      <c s="89" t="str">
        <f t="shared" si="606"/>
        <v/>
      </c>
      <c s="89" t="str">
        <f t="shared" si="607"/>
        <v/>
      </c>
      <c s="89" t="str">
        <f t="shared" si="608"/>
        <v/>
      </c>
      <c s="89" t="str">
        <f t="shared" si="609"/>
        <v/>
      </c>
    </row>
    <row r="1219" spans="1:66" ht="15.75" customHeight="1">
      <c r="A1219" s="86" t="str">
        <f>IF('S.D.PASTE SHEET'!A1219="","",'S.D.PASTE SHEET'!A1219)</f>
        <v/>
      </c>
      <c s="86" t="str">
        <f>IF('S.D.PASTE SHEET'!B1219="","",'S.D.PASTE SHEET'!B1219)</f>
        <v/>
      </c>
      <c s="86" t="str">
        <f>IF('S.D.PASTE SHEET'!C1219="","",'S.D.PASTE SHEET'!C1219)</f>
        <v/>
      </c>
      <c s="86" t="str">
        <f>IF('S.D.PASTE SHEET'!D1219="","",'S.D.PASTE SHEET'!D1219)</f>
        <v/>
      </c>
      <c s="86" t="str">
        <f>IF('S.D.PASTE SHEET'!E1219="","",'S.D.PASTE SHEET'!E1219)</f>
        <v/>
      </c>
      <c s="86" t="str">
        <f>IF('S.D.PASTE SHEET'!F1219="","",'S.D.PASTE SHEET'!F1219)</f>
        <v/>
      </c>
      <c s="86" t="str">
        <f>IF('S.D.PASTE SHEET'!G1219="","",'S.D.PASTE SHEET'!G1219)</f>
        <v/>
      </c>
      <c s="86" t="str">
        <f>IF('S.D.PASTE SHEET'!H1219="","",'S.D.PASTE SHEET'!H1219)</f>
        <v/>
      </c>
      <c s="86" t="str">
        <f>IF('S.D.PASTE SHEET'!I1219="","",'S.D.PASTE SHEET'!I1219)</f>
        <v/>
      </c>
      <c s="86" t="str">
        <f>IF('S.D.PASTE SHEET'!J1219="","",'S.D.PASTE SHEET'!J1219)</f>
        <v/>
      </c>
      <c s="86" t="str">
        <f>IF('S.D.PASTE SHEET'!K1219="","",'S.D.PASTE SHEET'!K1219)</f>
        <v/>
      </c>
      <c s="86" t="str">
        <f>IF('S.D.PASTE SHEET'!L1219="","",'S.D.PASTE SHEET'!L1219)</f>
        <v/>
      </c>
      <c s="86" t="str">
        <f>IF('S.D.PASTE SHEET'!M1219="","",'S.D.PASTE SHEET'!M1219)</f>
        <v/>
      </c>
      <c s="86" t="str">
        <f>IF('S.D.PASTE SHEET'!N1219="","",'S.D.PASTE SHEET'!N1219)</f>
        <v/>
      </c>
      <c s="86" t="str">
        <f>IF('S.D.PASTE SHEET'!O1219="","",'S.D.PASTE SHEET'!O1219)</f>
        <v/>
      </c>
      <c s="86" t="str">
        <f>IF('S.D.PASTE SHEET'!P1219="","",'S.D.PASTE SHEET'!P1219)</f>
        <v/>
      </c>
      <c s="86" t="str">
        <f>IF('S.D.PASTE SHEET'!Q1219="","",'S.D.PASTE SHEET'!Q1219)</f>
        <v/>
      </c>
      <c s="86" t="str">
        <f>IF('S.D.PASTE SHEET'!R1219="","",'S.D.PASTE SHEET'!R1219)</f>
        <v/>
      </c>
      <c s="86" t="str">
        <f>IF('S.D.PASTE SHEET'!S1219="","",'S.D.PASTE SHEET'!S1219)</f>
        <v/>
      </c>
      <c s="86" t="str">
        <f>IF('S.D.PASTE SHEET'!T1219="","",'S.D.PASTE SHEET'!T1219)</f>
        <v/>
      </c>
      <c s="86" t="str">
        <f>IF('S.D.PASTE SHEET'!U1219="","",'S.D.PASTE SHEET'!U1219)</f>
        <v/>
      </c>
      <c s="86" t="str">
        <f>IF('S.D.PASTE SHEET'!V1219="","",'S.D.PASTE SHEET'!V1219)</f>
        <v/>
      </c>
      <c s="86" t="str">
        <f>IF('S.D.PASTE SHEET'!W1219="","",'S.D.PASTE SHEET'!W1219)</f>
        <v/>
      </c>
      <c s="86" t="str">
        <f>IF('S.D.PASTE SHEET'!X1219="","",'S.D.PASTE SHEET'!X1219)</f>
        <v/>
      </c>
      <c s="86" t="str">
        <f>IF('S.D.PASTE SHEET'!Y1219="","",'S.D.PASTE SHEET'!Y1219)</f>
        <v/>
      </c>
      <c s="86" t="str">
        <f>IF('S.D.PASTE SHEET'!Z1219="","",'S.D.PASTE SHEET'!Z1219)</f>
        <v/>
      </c>
      <c s="86" t="str">
        <f>IF('S.D.PASTE SHEET'!AA1219="","",'S.D.PASTE SHEET'!AA1219)</f>
        <v/>
      </c>
      <c s="86" t="str">
        <f>IF('S.D.PASTE SHEET'!AB1219="","",'S.D.PASTE SHEET'!AB1219)</f>
        <v/>
      </c>
      <c s="86" t="str">
        <f>IF('S.D.PASTE SHEET'!AC1219="","",'S.D.PASTE SHEET'!AC1219)</f>
        <v/>
      </c>
      <c s="86" t="str">
        <f>IF('S.D.PASTE SHEET'!AD1219="","",'S.D.PASTE SHEET'!AD1219)</f>
        <v/>
      </c>
      <c s="87"/>
      <c s="88" t="str">
        <f>IF(AK1219="","",IF(AK1219&gt;0,COUNT($AG$2:AG1219),""))</f>
        <v/>
      </c>
      <c s="89" t="str">
        <f t="shared" si="610" ref="AG1219:AG1282">IF(AND($AJ$1=8,$A1219=8),A1219,"")</f>
        <v/>
      </c>
      <c s="89" t="str">
        <f t="shared" si="611" ref="AH1219:AH1282">IF(AND($AJ$1=8,$A1219=8),B1219,"")</f>
        <v/>
      </c>
      <c s="89" t="str">
        <f t="shared" si="612" ref="AI1219:AI1282">IF(AND($AJ$1=8,$A1219=8),C1219,"")</f>
        <v/>
      </c>
      <c s="90" t="str">
        <f t="shared" si="613" ref="AJ1219:AJ1282">IF(AND($AJ$1=8,$A1219=8),D1219,"")</f>
        <v/>
      </c>
      <c s="89" t="str">
        <f t="shared" si="614" ref="AK1219:AK1282">IF(AND($AJ$1=8,$A1219=8),E1219,"")</f>
        <v/>
      </c>
      <c s="89" t="str">
        <f t="shared" si="615" ref="AL1219:AL1282">IF(AND($AJ$1=8,$A1219=8),F1219,"")</f>
        <v/>
      </c>
      <c s="89" t="str">
        <f t="shared" si="616" ref="AM1219:AM1282">IF(AND($AJ$1=8,$A1219=8),G1219,"")</f>
        <v/>
      </c>
      <c s="89" t="str">
        <f t="shared" si="617" ref="AN1219:AN1282">IF(AND($AJ$1=8,$A1219=8),H1219,"")</f>
        <v/>
      </c>
      <c s="89" t="str">
        <f t="shared" si="618" ref="AO1219:AO1282">IF(AND($AJ$1=8,$A1219=8),I1219,"")</f>
        <v/>
      </c>
      <c s="90" t="str">
        <f t="shared" si="619" ref="AP1219:AP1282">IF(AND($AJ$1=8,$A1219=8),J1219,"")</f>
        <v/>
      </c>
      <c s="89" t="str">
        <f t="shared" si="620" ref="AQ1219:AQ1282">IF(AND($AJ$1=8,$A1219=8),K1219,"")</f>
        <v/>
      </c>
      <c s="89" t="str">
        <f t="shared" si="621" ref="AR1219:AR1282">IF(AND($AJ$1=8,$A1219=8),L1219,"")</f>
        <v/>
      </c>
      <c s="89" t="str">
        <f t="shared" si="622" ref="AS1219:AS1282">IF(AND($AJ$1=8,$A1219=8),M1219,"")</f>
        <v/>
      </c>
      <c s="89" t="str">
        <f t="shared" si="623" ref="AT1219:AT1282">IF(AND($AJ$1=8,$A1219=8),N1219,"")</f>
        <v/>
      </c>
      <c s="89" t="str">
        <f t="shared" si="624" ref="AU1219:AU1282">IF(AND($AJ$1=8,$A1219=8),O1219,"")</f>
        <v/>
      </c>
      <c s="89" t="str">
        <f t="shared" si="625" ref="AV1219:AV1282">IF(AND($AJ$1=8,$A1219=8),P1219,"")</f>
        <v/>
      </c>
      <c r="AX1219" s="88" t="str">
        <f>IF(BC1219="","",IF(BC1219&gt;0,COUNT($AY$2:AY1219),""))</f>
        <v/>
      </c>
      <c s="91" t="str">
        <f t="shared" si="626" ref="AY1219:AY1282">IF(AND($BB$1=8,$A1219=8,$BC$1=$B1219),$A1219,"")</f>
        <v/>
      </c>
      <c s="91" t="str">
        <f t="shared" si="627" ref="AZ1219:AZ1282">IF(AND($BB$1=8,$A1219=8,$BC$1=$B1219),$B1219,"")</f>
        <v/>
      </c>
      <c s="89" t="str">
        <f t="shared" si="628" ref="BA1219:BA1282">IF(AND($BB$1=8,$A1219=8,$BC$1=$B1219),$C1219,"")</f>
        <v/>
      </c>
      <c s="90" t="str">
        <f t="shared" si="629" ref="BB1219:BB1282">IF(AND($BB$1=8,$A1219=8,$BC$1=$B1219),$D1219,"")</f>
        <v/>
      </c>
      <c s="89" t="str">
        <f t="shared" si="630" ref="BC1219:BC1282">IF(AND($BB$1=8,$A1219=8,$BC$1=$B1219),$E1219,"")</f>
        <v/>
      </c>
      <c s="89" t="str">
        <f t="shared" si="631" ref="BD1219:BD1282">IF(AND($BB$1=8,$A1219=8,$BC$1=$B1219),$F1219,"")</f>
        <v/>
      </c>
      <c s="89" t="str">
        <f t="shared" si="632" ref="BE1219:BE1282">IF(AND($BB$1=8,$A1219=8,$BC$1=$B1219),$G1219,"")</f>
        <v/>
      </c>
      <c s="89" t="str">
        <f t="shared" si="633" ref="BF1219:BF1282">IF(AND($BB$1=8,$A1219=8,$BC$1=$B1219),$H1219,"")</f>
        <v/>
      </c>
      <c s="89" t="str">
        <f t="shared" si="634" ref="BG1219:BG1282">IF(AND($BB$1=8,$A1219=8,$BC$1=$B1219),$I1219,"")</f>
        <v/>
      </c>
      <c s="90" t="str">
        <f t="shared" si="635" ref="BH1219:BH1282">IF(AND($BB$1=8,$A1219=8,$BC$1=$B1219),$J1219,"")</f>
        <v/>
      </c>
      <c s="89" t="str">
        <f t="shared" si="636" ref="BI1219:BI1282">IF(AND($BB$1=8,$A1219=8,$BC$1=$B1219),$K1219,"")</f>
        <v/>
      </c>
      <c s="89" t="str">
        <f t="shared" si="637" ref="BJ1219:BJ1282">IF(AND($BB$1=8,$A1219=8,$BC$1=$B1219),$L1219,"")</f>
        <v/>
      </c>
      <c s="89" t="str">
        <f t="shared" si="638" ref="BK1219:BK1282">IF(AND($BB$1=8,$A1219=8,$BC$1=$B1219),$M1219,"")</f>
        <v/>
      </c>
      <c s="89" t="str">
        <f t="shared" si="639" ref="BL1219:BL1282">IF(AND($BB$1=8,$A1219=8,$BC$1=$B1219),$N1219,"")</f>
        <v/>
      </c>
      <c s="89" t="str">
        <f t="shared" si="640" ref="BM1219:BM1282">IF(AND($BB$1=8,$A1219=8,$BC$1=$B1219),$O1219,"")</f>
        <v/>
      </c>
      <c s="89" t="str">
        <f t="shared" si="641" ref="BN1219:BN1282">IF(AND($BB$1=8,$A1219=8,$BC$1=$B1219),$P1219,"")</f>
        <v/>
      </c>
    </row>
    <row r="1220" spans="1:66" ht="15.75" customHeight="1">
      <c r="A1220" s="86" t="str">
        <f>IF('S.D.PASTE SHEET'!A1220="","",'S.D.PASTE SHEET'!A1220)</f>
        <v/>
      </c>
      <c s="86" t="str">
        <f>IF('S.D.PASTE SHEET'!B1220="","",'S.D.PASTE SHEET'!B1220)</f>
        <v/>
      </c>
      <c s="86" t="str">
        <f>IF('S.D.PASTE SHEET'!C1220="","",'S.D.PASTE SHEET'!C1220)</f>
        <v/>
      </c>
      <c s="86" t="str">
        <f>IF('S.D.PASTE SHEET'!D1220="","",'S.D.PASTE SHEET'!D1220)</f>
        <v/>
      </c>
      <c s="86" t="str">
        <f>IF('S.D.PASTE SHEET'!E1220="","",'S.D.PASTE SHEET'!E1220)</f>
        <v/>
      </c>
      <c s="86" t="str">
        <f>IF('S.D.PASTE SHEET'!F1220="","",'S.D.PASTE SHEET'!F1220)</f>
        <v/>
      </c>
      <c s="86" t="str">
        <f>IF('S.D.PASTE SHEET'!G1220="","",'S.D.PASTE SHEET'!G1220)</f>
        <v/>
      </c>
      <c s="86" t="str">
        <f>IF('S.D.PASTE SHEET'!H1220="","",'S.D.PASTE SHEET'!H1220)</f>
        <v/>
      </c>
      <c s="86" t="str">
        <f>IF('S.D.PASTE SHEET'!I1220="","",'S.D.PASTE SHEET'!I1220)</f>
        <v/>
      </c>
      <c s="86" t="str">
        <f>IF('S.D.PASTE SHEET'!J1220="","",'S.D.PASTE SHEET'!J1220)</f>
        <v/>
      </c>
      <c s="86" t="str">
        <f>IF('S.D.PASTE SHEET'!K1220="","",'S.D.PASTE SHEET'!K1220)</f>
        <v/>
      </c>
      <c s="86" t="str">
        <f>IF('S.D.PASTE SHEET'!L1220="","",'S.D.PASTE SHEET'!L1220)</f>
        <v/>
      </c>
      <c s="86" t="str">
        <f>IF('S.D.PASTE SHEET'!M1220="","",'S.D.PASTE SHEET'!M1220)</f>
        <v/>
      </c>
      <c s="86" t="str">
        <f>IF('S.D.PASTE SHEET'!N1220="","",'S.D.PASTE SHEET'!N1220)</f>
        <v/>
      </c>
      <c s="86" t="str">
        <f>IF('S.D.PASTE SHEET'!O1220="","",'S.D.PASTE SHEET'!O1220)</f>
        <v/>
      </c>
      <c s="86" t="str">
        <f>IF('S.D.PASTE SHEET'!P1220="","",'S.D.PASTE SHEET'!P1220)</f>
        <v/>
      </c>
      <c s="86" t="str">
        <f>IF('S.D.PASTE SHEET'!Q1220="","",'S.D.PASTE SHEET'!Q1220)</f>
        <v/>
      </c>
      <c s="86" t="str">
        <f>IF('S.D.PASTE SHEET'!R1220="","",'S.D.PASTE SHEET'!R1220)</f>
        <v/>
      </c>
      <c s="86" t="str">
        <f>IF('S.D.PASTE SHEET'!S1220="","",'S.D.PASTE SHEET'!S1220)</f>
        <v/>
      </c>
      <c s="86" t="str">
        <f>IF('S.D.PASTE SHEET'!T1220="","",'S.D.PASTE SHEET'!T1220)</f>
        <v/>
      </c>
      <c s="86" t="str">
        <f>IF('S.D.PASTE SHEET'!U1220="","",'S.D.PASTE SHEET'!U1220)</f>
        <v/>
      </c>
      <c s="86" t="str">
        <f>IF('S.D.PASTE SHEET'!V1220="","",'S.D.PASTE SHEET'!V1220)</f>
        <v/>
      </c>
      <c s="86" t="str">
        <f>IF('S.D.PASTE SHEET'!W1220="","",'S.D.PASTE SHEET'!W1220)</f>
        <v/>
      </c>
      <c s="86" t="str">
        <f>IF('S.D.PASTE SHEET'!X1220="","",'S.D.PASTE SHEET'!X1220)</f>
        <v/>
      </c>
      <c s="86" t="str">
        <f>IF('S.D.PASTE SHEET'!Y1220="","",'S.D.PASTE SHEET'!Y1220)</f>
        <v/>
      </c>
      <c s="86" t="str">
        <f>IF('S.D.PASTE SHEET'!Z1220="","",'S.D.PASTE SHEET'!Z1220)</f>
        <v/>
      </c>
      <c s="86" t="str">
        <f>IF('S.D.PASTE SHEET'!AA1220="","",'S.D.PASTE SHEET'!AA1220)</f>
        <v/>
      </c>
      <c s="86" t="str">
        <f>IF('S.D.PASTE SHEET'!AB1220="","",'S.D.PASTE SHEET'!AB1220)</f>
        <v/>
      </c>
      <c s="86" t="str">
        <f>IF('S.D.PASTE SHEET'!AC1220="","",'S.D.PASTE SHEET'!AC1220)</f>
        <v/>
      </c>
      <c s="86" t="str">
        <f>IF('S.D.PASTE SHEET'!AD1220="","",'S.D.PASTE SHEET'!AD1220)</f>
        <v/>
      </c>
      <c s="87"/>
      <c s="88" t="str">
        <f>IF(AK1220="","",IF(AK1220&gt;0,COUNT($AG$2:AG1220),""))</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20" s="88" t="str">
        <f>IF(BC1220="","",IF(BC1220&gt;0,COUNT($AY$2:AY1220),""))</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21" spans="1:66" ht="15.75" customHeight="1">
      <c r="A1221" s="86" t="str">
        <f>IF('S.D.PASTE SHEET'!A1221="","",'S.D.PASTE SHEET'!A1221)</f>
        <v/>
      </c>
      <c s="86" t="str">
        <f>IF('S.D.PASTE SHEET'!B1221="","",'S.D.PASTE SHEET'!B1221)</f>
        <v/>
      </c>
      <c s="86" t="str">
        <f>IF('S.D.PASTE SHEET'!C1221="","",'S.D.PASTE SHEET'!C1221)</f>
        <v/>
      </c>
      <c s="86" t="str">
        <f>IF('S.D.PASTE SHEET'!D1221="","",'S.D.PASTE SHEET'!D1221)</f>
        <v/>
      </c>
      <c s="86" t="str">
        <f>IF('S.D.PASTE SHEET'!E1221="","",'S.D.PASTE SHEET'!E1221)</f>
        <v/>
      </c>
      <c s="86" t="str">
        <f>IF('S.D.PASTE SHEET'!F1221="","",'S.D.PASTE SHEET'!F1221)</f>
        <v/>
      </c>
      <c s="86" t="str">
        <f>IF('S.D.PASTE SHEET'!G1221="","",'S.D.PASTE SHEET'!G1221)</f>
        <v/>
      </c>
      <c s="86" t="str">
        <f>IF('S.D.PASTE SHEET'!H1221="","",'S.D.PASTE SHEET'!H1221)</f>
        <v/>
      </c>
      <c s="86" t="str">
        <f>IF('S.D.PASTE SHEET'!I1221="","",'S.D.PASTE SHEET'!I1221)</f>
        <v/>
      </c>
      <c s="86" t="str">
        <f>IF('S.D.PASTE SHEET'!J1221="","",'S.D.PASTE SHEET'!J1221)</f>
        <v/>
      </c>
      <c s="86" t="str">
        <f>IF('S.D.PASTE SHEET'!K1221="","",'S.D.PASTE SHEET'!K1221)</f>
        <v/>
      </c>
      <c s="86" t="str">
        <f>IF('S.D.PASTE SHEET'!L1221="","",'S.D.PASTE SHEET'!L1221)</f>
        <v/>
      </c>
      <c s="86" t="str">
        <f>IF('S.D.PASTE SHEET'!M1221="","",'S.D.PASTE SHEET'!M1221)</f>
        <v/>
      </c>
      <c s="86" t="str">
        <f>IF('S.D.PASTE SHEET'!N1221="","",'S.D.PASTE SHEET'!N1221)</f>
        <v/>
      </c>
      <c s="86" t="str">
        <f>IF('S.D.PASTE SHEET'!O1221="","",'S.D.PASTE SHEET'!O1221)</f>
        <v/>
      </c>
      <c s="86" t="str">
        <f>IF('S.D.PASTE SHEET'!P1221="","",'S.D.PASTE SHEET'!P1221)</f>
        <v/>
      </c>
      <c s="86" t="str">
        <f>IF('S.D.PASTE SHEET'!Q1221="","",'S.D.PASTE SHEET'!Q1221)</f>
        <v/>
      </c>
      <c s="86" t="str">
        <f>IF('S.D.PASTE SHEET'!R1221="","",'S.D.PASTE SHEET'!R1221)</f>
        <v/>
      </c>
      <c s="86" t="str">
        <f>IF('S.D.PASTE SHEET'!S1221="","",'S.D.PASTE SHEET'!S1221)</f>
        <v/>
      </c>
      <c s="86" t="str">
        <f>IF('S.D.PASTE SHEET'!T1221="","",'S.D.PASTE SHEET'!T1221)</f>
        <v/>
      </c>
      <c s="86" t="str">
        <f>IF('S.D.PASTE SHEET'!U1221="","",'S.D.PASTE SHEET'!U1221)</f>
        <v/>
      </c>
      <c s="86" t="str">
        <f>IF('S.D.PASTE SHEET'!V1221="","",'S.D.PASTE SHEET'!V1221)</f>
        <v/>
      </c>
      <c s="86" t="str">
        <f>IF('S.D.PASTE SHEET'!W1221="","",'S.D.PASTE SHEET'!W1221)</f>
        <v/>
      </c>
      <c s="86" t="str">
        <f>IF('S.D.PASTE SHEET'!X1221="","",'S.D.PASTE SHEET'!X1221)</f>
        <v/>
      </c>
      <c s="86" t="str">
        <f>IF('S.D.PASTE SHEET'!Y1221="","",'S.D.PASTE SHEET'!Y1221)</f>
        <v/>
      </c>
      <c s="86" t="str">
        <f>IF('S.D.PASTE SHEET'!Z1221="","",'S.D.PASTE SHEET'!Z1221)</f>
        <v/>
      </c>
      <c s="86" t="str">
        <f>IF('S.D.PASTE SHEET'!AA1221="","",'S.D.PASTE SHEET'!AA1221)</f>
        <v/>
      </c>
      <c s="86" t="str">
        <f>IF('S.D.PASTE SHEET'!AB1221="","",'S.D.PASTE SHEET'!AB1221)</f>
        <v/>
      </c>
      <c s="86" t="str">
        <f>IF('S.D.PASTE SHEET'!AC1221="","",'S.D.PASTE SHEET'!AC1221)</f>
        <v/>
      </c>
      <c s="86" t="str">
        <f>IF('S.D.PASTE SHEET'!AD1221="","",'S.D.PASTE SHEET'!AD1221)</f>
        <v/>
      </c>
      <c s="87"/>
      <c s="88" t="str">
        <f>IF(AK1221="","",IF(AK1221&gt;0,COUNT($AG$2:AG1221),""))</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21" s="88" t="str">
        <f>IF(BC1221="","",IF(BC1221&gt;0,COUNT($AY$2:AY1221),""))</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22" spans="1:66" ht="15.75" customHeight="1">
      <c r="A1222" s="86" t="str">
        <f>IF('S.D.PASTE SHEET'!A1222="","",'S.D.PASTE SHEET'!A1222)</f>
        <v/>
      </c>
      <c s="86" t="str">
        <f>IF('S.D.PASTE SHEET'!B1222="","",'S.D.PASTE SHEET'!B1222)</f>
        <v/>
      </c>
      <c s="86" t="str">
        <f>IF('S.D.PASTE SHEET'!C1222="","",'S.D.PASTE SHEET'!C1222)</f>
        <v/>
      </c>
      <c s="86" t="str">
        <f>IF('S.D.PASTE SHEET'!D1222="","",'S.D.PASTE SHEET'!D1222)</f>
        <v/>
      </c>
      <c s="86" t="str">
        <f>IF('S.D.PASTE SHEET'!E1222="","",'S.D.PASTE SHEET'!E1222)</f>
        <v/>
      </c>
      <c s="86" t="str">
        <f>IF('S.D.PASTE SHEET'!F1222="","",'S.D.PASTE SHEET'!F1222)</f>
        <v/>
      </c>
      <c s="86" t="str">
        <f>IF('S.D.PASTE SHEET'!G1222="","",'S.D.PASTE SHEET'!G1222)</f>
        <v/>
      </c>
      <c s="86" t="str">
        <f>IF('S.D.PASTE SHEET'!H1222="","",'S.D.PASTE SHEET'!H1222)</f>
        <v/>
      </c>
      <c s="86" t="str">
        <f>IF('S.D.PASTE SHEET'!I1222="","",'S.D.PASTE SHEET'!I1222)</f>
        <v/>
      </c>
      <c s="86" t="str">
        <f>IF('S.D.PASTE SHEET'!J1222="","",'S.D.PASTE SHEET'!J1222)</f>
        <v/>
      </c>
      <c s="86" t="str">
        <f>IF('S.D.PASTE SHEET'!K1222="","",'S.D.PASTE SHEET'!K1222)</f>
        <v/>
      </c>
      <c s="86" t="str">
        <f>IF('S.D.PASTE SHEET'!L1222="","",'S.D.PASTE SHEET'!L1222)</f>
        <v/>
      </c>
      <c s="86" t="str">
        <f>IF('S.D.PASTE SHEET'!M1222="","",'S.D.PASTE SHEET'!M1222)</f>
        <v/>
      </c>
      <c s="86" t="str">
        <f>IF('S.D.PASTE SHEET'!N1222="","",'S.D.PASTE SHEET'!N1222)</f>
        <v/>
      </c>
      <c s="86" t="str">
        <f>IF('S.D.PASTE SHEET'!O1222="","",'S.D.PASTE SHEET'!O1222)</f>
        <v/>
      </c>
      <c s="86" t="str">
        <f>IF('S.D.PASTE SHEET'!P1222="","",'S.D.PASTE SHEET'!P1222)</f>
        <v/>
      </c>
      <c s="86" t="str">
        <f>IF('S.D.PASTE SHEET'!Q1222="","",'S.D.PASTE SHEET'!Q1222)</f>
        <v/>
      </c>
      <c s="86" t="str">
        <f>IF('S.D.PASTE SHEET'!R1222="","",'S.D.PASTE SHEET'!R1222)</f>
        <v/>
      </c>
      <c s="86" t="str">
        <f>IF('S.D.PASTE SHEET'!S1222="","",'S.D.PASTE SHEET'!S1222)</f>
        <v/>
      </c>
      <c s="86" t="str">
        <f>IF('S.D.PASTE SHEET'!T1222="","",'S.D.PASTE SHEET'!T1222)</f>
        <v/>
      </c>
      <c s="86" t="str">
        <f>IF('S.D.PASTE SHEET'!U1222="","",'S.D.PASTE SHEET'!U1222)</f>
        <v/>
      </c>
      <c s="86" t="str">
        <f>IF('S.D.PASTE SHEET'!V1222="","",'S.D.PASTE SHEET'!V1222)</f>
        <v/>
      </c>
      <c s="86" t="str">
        <f>IF('S.D.PASTE SHEET'!W1222="","",'S.D.PASTE SHEET'!W1222)</f>
        <v/>
      </c>
      <c s="86" t="str">
        <f>IF('S.D.PASTE SHEET'!X1222="","",'S.D.PASTE SHEET'!X1222)</f>
        <v/>
      </c>
      <c s="86" t="str">
        <f>IF('S.D.PASTE SHEET'!Y1222="","",'S.D.PASTE SHEET'!Y1222)</f>
        <v/>
      </c>
      <c s="86" t="str">
        <f>IF('S.D.PASTE SHEET'!Z1222="","",'S.D.PASTE SHEET'!Z1222)</f>
        <v/>
      </c>
      <c s="86" t="str">
        <f>IF('S.D.PASTE SHEET'!AA1222="","",'S.D.PASTE SHEET'!AA1222)</f>
        <v/>
      </c>
      <c s="86" t="str">
        <f>IF('S.D.PASTE SHEET'!AB1222="","",'S.D.PASTE SHEET'!AB1222)</f>
        <v/>
      </c>
      <c s="86" t="str">
        <f>IF('S.D.PASTE SHEET'!AC1222="","",'S.D.PASTE SHEET'!AC1222)</f>
        <v/>
      </c>
      <c s="86" t="str">
        <f>IF('S.D.PASTE SHEET'!AD1222="","",'S.D.PASTE SHEET'!AD1222)</f>
        <v/>
      </c>
      <c s="87"/>
      <c s="88" t="str">
        <f>IF(AK1222="","",IF(AK1222&gt;0,COUNT($AG$2:AG1222),""))</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22" s="88" t="str">
        <f>IF(BC1222="","",IF(BC1222&gt;0,COUNT($AY$2:AY1222),""))</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23" spans="1:66" ht="15.75" customHeight="1">
      <c r="A1223" s="86" t="str">
        <f>IF('S.D.PASTE SHEET'!A1223="","",'S.D.PASTE SHEET'!A1223)</f>
        <v/>
      </c>
      <c s="86" t="str">
        <f>IF('S.D.PASTE SHEET'!B1223="","",'S.D.PASTE SHEET'!B1223)</f>
        <v/>
      </c>
      <c s="86" t="str">
        <f>IF('S.D.PASTE SHEET'!C1223="","",'S.D.PASTE SHEET'!C1223)</f>
        <v/>
      </c>
      <c s="86" t="str">
        <f>IF('S.D.PASTE SHEET'!D1223="","",'S.D.PASTE SHEET'!D1223)</f>
        <v/>
      </c>
      <c s="86" t="str">
        <f>IF('S.D.PASTE SHEET'!E1223="","",'S.D.PASTE SHEET'!E1223)</f>
        <v/>
      </c>
      <c s="86" t="str">
        <f>IF('S.D.PASTE SHEET'!F1223="","",'S.D.PASTE SHEET'!F1223)</f>
        <v/>
      </c>
      <c s="86" t="str">
        <f>IF('S.D.PASTE SHEET'!G1223="","",'S.D.PASTE SHEET'!G1223)</f>
        <v/>
      </c>
      <c s="86" t="str">
        <f>IF('S.D.PASTE SHEET'!H1223="","",'S.D.PASTE SHEET'!H1223)</f>
        <v/>
      </c>
      <c s="86" t="str">
        <f>IF('S.D.PASTE SHEET'!I1223="","",'S.D.PASTE SHEET'!I1223)</f>
        <v/>
      </c>
      <c s="86" t="str">
        <f>IF('S.D.PASTE SHEET'!J1223="","",'S.D.PASTE SHEET'!J1223)</f>
        <v/>
      </c>
      <c s="86" t="str">
        <f>IF('S.D.PASTE SHEET'!K1223="","",'S.D.PASTE SHEET'!K1223)</f>
        <v/>
      </c>
      <c s="86" t="str">
        <f>IF('S.D.PASTE SHEET'!L1223="","",'S.D.PASTE SHEET'!L1223)</f>
        <v/>
      </c>
      <c s="86" t="str">
        <f>IF('S.D.PASTE SHEET'!M1223="","",'S.D.PASTE SHEET'!M1223)</f>
        <v/>
      </c>
      <c s="86" t="str">
        <f>IF('S.D.PASTE SHEET'!N1223="","",'S.D.PASTE SHEET'!N1223)</f>
        <v/>
      </c>
      <c s="86" t="str">
        <f>IF('S.D.PASTE SHEET'!O1223="","",'S.D.PASTE SHEET'!O1223)</f>
        <v/>
      </c>
      <c s="86" t="str">
        <f>IF('S.D.PASTE SHEET'!P1223="","",'S.D.PASTE SHEET'!P1223)</f>
        <v/>
      </c>
      <c s="86" t="str">
        <f>IF('S.D.PASTE SHEET'!Q1223="","",'S.D.PASTE SHEET'!Q1223)</f>
        <v/>
      </c>
      <c s="86" t="str">
        <f>IF('S.D.PASTE SHEET'!R1223="","",'S.D.PASTE SHEET'!R1223)</f>
        <v/>
      </c>
      <c s="86" t="str">
        <f>IF('S.D.PASTE SHEET'!S1223="","",'S.D.PASTE SHEET'!S1223)</f>
        <v/>
      </c>
      <c s="86" t="str">
        <f>IF('S.D.PASTE SHEET'!T1223="","",'S.D.PASTE SHEET'!T1223)</f>
        <v/>
      </c>
      <c s="86" t="str">
        <f>IF('S.D.PASTE SHEET'!U1223="","",'S.D.PASTE SHEET'!U1223)</f>
        <v/>
      </c>
      <c s="86" t="str">
        <f>IF('S.D.PASTE SHEET'!V1223="","",'S.D.PASTE SHEET'!V1223)</f>
        <v/>
      </c>
      <c s="86" t="str">
        <f>IF('S.D.PASTE SHEET'!W1223="","",'S.D.PASTE SHEET'!W1223)</f>
        <v/>
      </c>
      <c s="86" t="str">
        <f>IF('S.D.PASTE SHEET'!X1223="","",'S.D.PASTE SHEET'!X1223)</f>
        <v/>
      </c>
      <c s="86" t="str">
        <f>IF('S.D.PASTE SHEET'!Y1223="","",'S.D.PASTE SHEET'!Y1223)</f>
        <v/>
      </c>
      <c s="86" t="str">
        <f>IF('S.D.PASTE SHEET'!Z1223="","",'S.D.PASTE SHEET'!Z1223)</f>
        <v/>
      </c>
      <c s="86" t="str">
        <f>IF('S.D.PASTE SHEET'!AA1223="","",'S.D.PASTE SHEET'!AA1223)</f>
        <v/>
      </c>
      <c s="86" t="str">
        <f>IF('S.D.PASTE SHEET'!AB1223="","",'S.D.PASTE SHEET'!AB1223)</f>
        <v/>
      </c>
      <c s="86" t="str">
        <f>IF('S.D.PASTE SHEET'!AC1223="","",'S.D.PASTE SHEET'!AC1223)</f>
        <v/>
      </c>
      <c s="86" t="str">
        <f>IF('S.D.PASTE SHEET'!AD1223="","",'S.D.PASTE SHEET'!AD1223)</f>
        <v/>
      </c>
      <c s="87"/>
      <c s="88" t="str">
        <f>IF(AK1223="","",IF(AK1223&gt;0,COUNT($AG$2:AG1223),""))</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23" s="88" t="str">
        <f>IF(BC1223="","",IF(BC1223&gt;0,COUNT($AY$2:AY1223),""))</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24" spans="1:66" ht="15.75" customHeight="1">
      <c r="A1224" s="86" t="str">
        <f>IF('S.D.PASTE SHEET'!A1224="","",'S.D.PASTE SHEET'!A1224)</f>
        <v/>
      </c>
      <c s="86" t="str">
        <f>IF('S.D.PASTE SHEET'!B1224="","",'S.D.PASTE SHEET'!B1224)</f>
        <v/>
      </c>
      <c s="86" t="str">
        <f>IF('S.D.PASTE SHEET'!C1224="","",'S.D.PASTE SHEET'!C1224)</f>
        <v/>
      </c>
      <c s="86" t="str">
        <f>IF('S.D.PASTE SHEET'!D1224="","",'S.D.PASTE SHEET'!D1224)</f>
        <v/>
      </c>
      <c s="86" t="str">
        <f>IF('S.D.PASTE SHEET'!E1224="","",'S.D.PASTE SHEET'!E1224)</f>
        <v/>
      </c>
      <c s="86" t="str">
        <f>IF('S.D.PASTE SHEET'!F1224="","",'S.D.PASTE SHEET'!F1224)</f>
        <v/>
      </c>
      <c s="86" t="str">
        <f>IF('S.D.PASTE SHEET'!G1224="","",'S.D.PASTE SHEET'!G1224)</f>
        <v/>
      </c>
      <c s="86" t="str">
        <f>IF('S.D.PASTE SHEET'!H1224="","",'S.D.PASTE SHEET'!H1224)</f>
        <v/>
      </c>
      <c s="86" t="str">
        <f>IF('S.D.PASTE SHEET'!I1224="","",'S.D.PASTE SHEET'!I1224)</f>
        <v/>
      </c>
      <c s="86" t="str">
        <f>IF('S.D.PASTE SHEET'!J1224="","",'S.D.PASTE SHEET'!J1224)</f>
        <v/>
      </c>
      <c s="86" t="str">
        <f>IF('S.D.PASTE SHEET'!K1224="","",'S.D.PASTE SHEET'!K1224)</f>
        <v/>
      </c>
      <c s="86" t="str">
        <f>IF('S.D.PASTE SHEET'!L1224="","",'S.D.PASTE SHEET'!L1224)</f>
        <v/>
      </c>
      <c s="86" t="str">
        <f>IF('S.D.PASTE SHEET'!M1224="","",'S.D.PASTE SHEET'!M1224)</f>
        <v/>
      </c>
      <c s="86" t="str">
        <f>IF('S.D.PASTE SHEET'!N1224="","",'S.D.PASTE SHEET'!N1224)</f>
        <v/>
      </c>
      <c s="86" t="str">
        <f>IF('S.D.PASTE SHEET'!O1224="","",'S.D.PASTE SHEET'!O1224)</f>
        <v/>
      </c>
      <c s="86" t="str">
        <f>IF('S.D.PASTE SHEET'!P1224="","",'S.D.PASTE SHEET'!P1224)</f>
        <v/>
      </c>
      <c s="86" t="str">
        <f>IF('S.D.PASTE SHEET'!Q1224="","",'S.D.PASTE SHEET'!Q1224)</f>
        <v/>
      </c>
      <c s="86" t="str">
        <f>IF('S.D.PASTE SHEET'!R1224="","",'S.D.PASTE SHEET'!R1224)</f>
        <v/>
      </c>
      <c s="86" t="str">
        <f>IF('S.D.PASTE SHEET'!S1224="","",'S.D.PASTE SHEET'!S1224)</f>
        <v/>
      </c>
      <c s="86" t="str">
        <f>IF('S.D.PASTE SHEET'!T1224="","",'S.D.PASTE SHEET'!T1224)</f>
        <v/>
      </c>
      <c s="86" t="str">
        <f>IF('S.D.PASTE SHEET'!U1224="","",'S.D.PASTE SHEET'!U1224)</f>
        <v/>
      </c>
      <c s="86" t="str">
        <f>IF('S.D.PASTE SHEET'!V1224="","",'S.D.PASTE SHEET'!V1224)</f>
        <v/>
      </c>
      <c s="86" t="str">
        <f>IF('S.D.PASTE SHEET'!W1224="","",'S.D.PASTE SHEET'!W1224)</f>
        <v/>
      </c>
      <c s="86" t="str">
        <f>IF('S.D.PASTE SHEET'!X1224="","",'S.D.PASTE SHEET'!X1224)</f>
        <v/>
      </c>
      <c s="86" t="str">
        <f>IF('S.D.PASTE SHEET'!Y1224="","",'S.D.PASTE SHEET'!Y1224)</f>
        <v/>
      </c>
      <c s="86" t="str">
        <f>IF('S.D.PASTE SHEET'!Z1224="","",'S.D.PASTE SHEET'!Z1224)</f>
        <v/>
      </c>
      <c s="86" t="str">
        <f>IF('S.D.PASTE SHEET'!AA1224="","",'S.D.PASTE SHEET'!AA1224)</f>
        <v/>
      </c>
      <c s="86" t="str">
        <f>IF('S.D.PASTE SHEET'!AB1224="","",'S.D.PASTE SHEET'!AB1224)</f>
        <v/>
      </c>
      <c s="86" t="str">
        <f>IF('S.D.PASTE SHEET'!AC1224="","",'S.D.PASTE SHEET'!AC1224)</f>
        <v/>
      </c>
      <c s="86" t="str">
        <f>IF('S.D.PASTE SHEET'!AD1224="","",'S.D.PASTE SHEET'!AD1224)</f>
        <v/>
      </c>
      <c s="87"/>
      <c s="88" t="str">
        <f>IF(AK1224="","",IF(AK1224&gt;0,COUNT($AG$2:AG1224),""))</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24" s="88" t="str">
        <f>IF(BC1224="","",IF(BC1224&gt;0,COUNT($AY$2:AY1224),""))</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25" spans="1:66" ht="15.75" customHeight="1">
      <c r="A1225" s="86" t="str">
        <f>IF('S.D.PASTE SHEET'!A1225="","",'S.D.PASTE SHEET'!A1225)</f>
        <v/>
      </c>
      <c s="86" t="str">
        <f>IF('S.D.PASTE SHEET'!B1225="","",'S.D.PASTE SHEET'!B1225)</f>
        <v/>
      </c>
      <c s="86" t="str">
        <f>IF('S.D.PASTE SHEET'!C1225="","",'S.D.PASTE SHEET'!C1225)</f>
        <v/>
      </c>
      <c s="86" t="str">
        <f>IF('S.D.PASTE SHEET'!D1225="","",'S.D.PASTE SHEET'!D1225)</f>
        <v/>
      </c>
      <c s="86" t="str">
        <f>IF('S.D.PASTE SHEET'!E1225="","",'S.D.PASTE SHEET'!E1225)</f>
        <v/>
      </c>
      <c s="86" t="str">
        <f>IF('S.D.PASTE SHEET'!F1225="","",'S.D.PASTE SHEET'!F1225)</f>
        <v/>
      </c>
      <c s="86" t="str">
        <f>IF('S.D.PASTE SHEET'!G1225="","",'S.D.PASTE SHEET'!G1225)</f>
        <v/>
      </c>
      <c s="86" t="str">
        <f>IF('S.D.PASTE SHEET'!H1225="","",'S.D.PASTE SHEET'!H1225)</f>
        <v/>
      </c>
      <c s="86" t="str">
        <f>IF('S.D.PASTE SHEET'!I1225="","",'S.D.PASTE SHEET'!I1225)</f>
        <v/>
      </c>
      <c s="86" t="str">
        <f>IF('S.D.PASTE SHEET'!J1225="","",'S.D.PASTE SHEET'!J1225)</f>
        <v/>
      </c>
      <c s="86" t="str">
        <f>IF('S.D.PASTE SHEET'!K1225="","",'S.D.PASTE SHEET'!K1225)</f>
        <v/>
      </c>
      <c s="86" t="str">
        <f>IF('S.D.PASTE SHEET'!L1225="","",'S.D.PASTE SHEET'!L1225)</f>
        <v/>
      </c>
      <c s="86" t="str">
        <f>IF('S.D.PASTE SHEET'!M1225="","",'S.D.PASTE SHEET'!M1225)</f>
        <v/>
      </c>
      <c s="86" t="str">
        <f>IF('S.D.PASTE SHEET'!N1225="","",'S.D.PASTE SHEET'!N1225)</f>
        <v/>
      </c>
      <c s="86" t="str">
        <f>IF('S.D.PASTE SHEET'!O1225="","",'S.D.PASTE SHEET'!O1225)</f>
        <v/>
      </c>
      <c s="86" t="str">
        <f>IF('S.D.PASTE SHEET'!P1225="","",'S.D.PASTE SHEET'!P1225)</f>
        <v/>
      </c>
      <c s="86" t="str">
        <f>IF('S.D.PASTE SHEET'!Q1225="","",'S.D.PASTE SHEET'!Q1225)</f>
        <v/>
      </c>
      <c s="86" t="str">
        <f>IF('S.D.PASTE SHEET'!R1225="","",'S.D.PASTE SHEET'!R1225)</f>
        <v/>
      </c>
      <c s="86" t="str">
        <f>IF('S.D.PASTE SHEET'!S1225="","",'S.D.PASTE SHEET'!S1225)</f>
        <v/>
      </c>
      <c s="86" t="str">
        <f>IF('S.D.PASTE SHEET'!T1225="","",'S.D.PASTE SHEET'!T1225)</f>
        <v/>
      </c>
      <c s="86" t="str">
        <f>IF('S.D.PASTE SHEET'!U1225="","",'S.D.PASTE SHEET'!U1225)</f>
        <v/>
      </c>
      <c s="86" t="str">
        <f>IF('S.D.PASTE SHEET'!V1225="","",'S.D.PASTE SHEET'!V1225)</f>
        <v/>
      </c>
      <c s="86" t="str">
        <f>IF('S.D.PASTE SHEET'!W1225="","",'S.D.PASTE SHEET'!W1225)</f>
        <v/>
      </c>
      <c s="86" t="str">
        <f>IF('S.D.PASTE SHEET'!X1225="","",'S.D.PASTE SHEET'!X1225)</f>
        <v/>
      </c>
      <c s="86" t="str">
        <f>IF('S.D.PASTE SHEET'!Y1225="","",'S.D.PASTE SHEET'!Y1225)</f>
        <v/>
      </c>
      <c s="86" t="str">
        <f>IF('S.D.PASTE SHEET'!Z1225="","",'S.D.PASTE SHEET'!Z1225)</f>
        <v/>
      </c>
      <c s="86" t="str">
        <f>IF('S.D.PASTE SHEET'!AA1225="","",'S.D.PASTE SHEET'!AA1225)</f>
        <v/>
      </c>
      <c s="86" t="str">
        <f>IF('S.D.PASTE SHEET'!AB1225="","",'S.D.PASTE SHEET'!AB1225)</f>
        <v/>
      </c>
      <c s="86" t="str">
        <f>IF('S.D.PASTE SHEET'!AC1225="","",'S.D.PASTE SHEET'!AC1225)</f>
        <v/>
      </c>
      <c s="86" t="str">
        <f>IF('S.D.PASTE SHEET'!AD1225="","",'S.D.PASTE SHEET'!AD1225)</f>
        <v/>
      </c>
      <c s="87"/>
      <c s="88" t="str">
        <f>IF(AK1225="","",IF(AK1225&gt;0,COUNT($AG$2:AG1225),""))</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25" s="88" t="str">
        <f>IF(BC1225="","",IF(BC1225&gt;0,COUNT($AY$2:AY1225),""))</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26" spans="1:66" ht="15.75" customHeight="1">
      <c r="A1226" s="86" t="str">
        <f>IF('S.D.PASTE SHEET'!A1226="","",'S.D.PASTE SHEET'!A1226)</f>
        <v/>
      </c>
      <c s="86" t="str">
        <f>IF('S.D.PASTE SHEET'!B1226="","",'S.D.PASTE SHEET'!B1226)</f>
        <v/>
      </c>
      <c s="86" t="str">
        <f>IF('S.D.PASTE SHEET'!C1226="","",'S.D.PASTE SHEET'!C1226)</f>
        <v/>
      </c>
      <c s="86" t="str">
        <f>IF('S.D.PASTE SHEET'!D1226="","",'S.D.PASTE SHEET'!D1226)</f>
        <v/>
      </c>
      <c s="86" t="str">
        <f>IF('S.D.PASTE SHEET'!E1226="","",'S.D.PASTE SHEET'!E1226)</f>
        <v/>
      </c>
      <c s="86" t="str">
        <f>IF('S.D.PASTE SHEET'!F1226="","",'S.D.PASTE SHEET'!F1226)</f>
        <v/>
      </c>
      <c s="86" t="str">
        <f>IF('S.D.PASTE SHEET'!G1226="","",'S.D.PASTE SHEET'!G1226)</f>
        <v/>
      </c>
      <c s="86" t="str">
        <f>IF('S.D.PASTE SHEET'!H1226="","",'S.D.PASTE SHEET'!H1226)</f>
        <v/>
      </c>
      <c s="86" t="str">
        <f>IF('S.D.PASTE SHEET'!I1226="","",'S.D.PASTE SHEET'!I1226)</f>
        <v/>
      </c>
      <c s="86" t="str">
        <f>IF('S.D.PASTE SHEET'!J1226="","",'S.D.PASTE SHEET'!J1226)</f>
        <v/>
      </c>
      <c s="86" t="str">
        <f>IF('S.D.PASTE SHEET'!K1226="","",'S.D.PASTE SHEET'!K1226)</f>
        <v/>
      </c>
      <c s="86" t="str">
        <f>IF('S.D.PASTE SHEET'!L1226="","",'S.D.PASTE SHEET'!L1226)</f>
        <v/>
      </c>
      <c s="86" t="str">
        <f>IF('S.D.PASTE SHEET'!M1226="","",'S.D.PASTE SHEET'!M1226)</f>
        <v/>
      </c>
      <c s="86" t="str">
        <f>IF('S.D.PASTE SHEET'!N1226="","",'S.D.PASTE SHEET'!N1226)</f>
        <v/>
      </c>
      <c s="86" t="str">
        <f>IF('S.D.PASTE SHEET'!O1226="","",'S.D.PASTE SHEET'!O1226)</f>
        <v/>
      </c>
      <c s="86" t="str">
        <f>IF('S.D.PASTE SHEET'!P1226="","",'S.D.PASTE SHEET'!P1226)</f>
        <v/>
      </c>
      <c s="86" t="str">
        <f>IF('S.D.PASTE SHEET'!Q1226="","",'S.D.PASTE SHEET'!Q1226)</f>
        <v/>
      </c>
      <c s="86" t="str">
        <f>IF('S.D.PASTE SHEET'!R1226="","",'S.D.PASTE SHEET'!R1226)</f>
        <v/>
      </c>
      <c s="86" t="str">
        <f>IF('S.D.PASTE SHEET'!S1226="","",'S.D.PASTE SHEET'!S1226)</f>
        <v/>
      </c>
      <c s="86" t="str">
        <f>IF('S.D.PASTE SHEET'!T1226="","",'S.D.PASTE SHEET'!T1226)</f>
        <v/>
      </c>
      <c s="86" t="str">
        <f>IF('S.D.PASTE SHEET'!U1226="","",'S.D.PASTE SHEET'!U1226)</f>
        <v/>
      </c>
      <c s="86" t="str">
        <f>IF('S.D.PASTE SHEET'!V1226="","",'S.D.PASTE SHEET'!V1226)</f>
        <v/>
      </c>
      <c s="86" t="str">
        <f>IF('S.D.PASTE SHEET'!W1226="","",'S.D.PASTE SHEET'!W1226)</f>
        <v/>
      </c>
      <c s="86" t="str">
        <f>IF('S.D.PASTE SHEET'!X1226="","",'S.D.PASTE SHEET'!X1226)</f>
        <v/>
      </c>
      <c s="86" t="str">
        <f>IF('S.D.PASTE SHEET'!Y1226="","",'S.D.PASTE SHEET'!Y1226)</f>
        <v/>
      </c>
      <c s="86" t="str">
        <f>IF('S.D.PASTE SHEET'!Z1226="","",'S.D.PASTE SHEET'!Z1226)</f>
        <v/>
      </c>
      <c s="86" t="str">
        <f>IF('S.D.PASTE SHEET'!AA1226="","",'S.D.PASTE SHEET'!AA1226)</f>
        <v/>
      </c>
      <c s="86" t="str">
        <f>IF('S.D.PASTE SHEET'!AB1226="","",'S.D.PASTE SHEET'!AB1226)</f>
        <v/>
      </c>
      <c s="86" t="str">
        <f>IF('S.D.PASTE SHEET'!AC1226="","",'S.D.PASTE SHEET'!AC1226)</f>
        <v/>
      </c>
      <c s="86" t="str">
        <f>IF('S.D.PASTE SHEET'!AD1226="","",'S.D.PASTE SHEET'!AD1226)</f>
        <v/>
      </c>
      <c s="87"/>
      <c s="88" t="str">
        <f>IF(AK1226="","",IF(AK1226&gt;0,COUNT($AG$2:AG1226),""))</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26" s="88" t="str">
        <f>IF(BC1226="","",IF(BC1226&gt;0,COUNT($AY$2:AY1226),""))</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27" spans="1:66" ht="15.75" customHeight="1">
      <c r="A1227" s="86" t="str">
        <f>IF('S.D.PASTE SHEET'!A1227="","",'S.D.PASTE SHEET'!A1227)</f>
        <v/>
      </c>
      <c s="86" t="str">
        <f>IF('S.D.PASTE SHEET'!B1227="","",'S.D.PASTE SHEET'!B1227)</f>
        <v/>
      </c>
      <c s="86" t="str">
        <f>IF('S.D.PASTE SHEET'!C1227="","",'S.D.PASTE SHEET'!C1227)</f>
        <v/>
      </c>
      <c s="86" t="str">
        <f>IF('S.D.PASTE SHEET'!D1227="","",'S.D.PASTE SHEET'!D1227)</f>
        <v/>
      </c>
      <c s="86" t="str">
        <f>IF('S.D.PASTE SHEET'!E1227="","",'S.D.PASTE SHEET'!E1227)</f>
        <v/>
      </c>
      <c s="86" t="str">
        <f>IF('S.D.PASTE SHEET'!F1227="","",'S.D.PASTE SHEET'!F1227)</f>
        <v/>
      </c>
      <c s="86" t="str">
        <f>IF('S.D.PASTE SHEET'!G1227="","",'S.D.PASTE SHEET'!G1227)</f>
        <v/>
      </c>
      <c s="86" t="str">
        <f>IF('S.D.PASTE SHEET'!H1227="","",'S.D.PASTE SHEET'!H1227)</f>
        <v/>
      </c>
      <c s="86" t="str">
        <f>IF('S.D.PASTE SHEET'!I1227="","",'S.D.PASTE SHEET'!I1227)</f>
        <v/>
      </c>
      <c s="86" t="str">
        <f>IF('S.D.PASTE SHEET'!J1227="","",'S.D.PASTE SHEET'!J1227)</f>
        <v/>
      </c>
      <c s="86" t="str">
        <f>IF('S.D.PASTE SHEET'!K1227="","",'S.D.PASTE SHEET'!K1227)</f>
        <v/>
      </c>
      <c s="86" t="str">
        <f>IF('S.D.PASTE SHEET'!L1227="","",'S.D.PASTE SHEET'!L1227)</f>
        <v/>
      </c>
      <c s="86" t="str">
        <f>IF('S.D.PASTE SHEET'!M1227="","",'S.D.PASTE SHEET'!M1227)</f>
        <v/>
      </c>
      <c s="86" t="str">
        <f>IF('S.D.PASTE SHEET'!N1227="","",'S.D.PASTE SHEET'!N1227)</f>
        <v/>
      </c>
      <c s="86" t="str">
        <f>IF('S.D.PASTE SHEET'!O1227="","",'S.D.PASTE SHEET'!O1227)</f>
        <v/>
      </c>
      <c s="86" t="str">
        <f>IF('S.D.PASTE SHEET'!P1227="","",'S.D.PASTE SHEET'!P1227)</f>
        <v/>
      </c>
      <c s="86" t="str">
        <f>IF('S.D.PASTE SHEET'!Q1227="","",'S.D.PASTE SHEET'!Q1227)</f>
        <v/>
      </c>
      <c s="86" t="str">
        <f>IF('S.D.PASTE SHEET'!R1227="","",'S.D.PASTE SHEET'!R1227)</f>
        <v/>
      </c>
      <c s="86" t="str">
        <f>IF('S.D.PASTE SHEET'!S1227="","",'S.D.PASTE SHEET'!S1227)</f>
        <v/>
      </c>
      <c s="86" t="str">
        <f>IF('S.D.PASTE SHEET'!T1227="","",'S.D.PASTE SHEET'!T1227)</f>
        <v/>
      </c>
      <c s="86" t="str">
        <f>IF('S.D.PASTE SHEET'!U1227="","",'S.D.PASTE SHEET'!U1227)</f>
        <v/>
      </c>
      <c s="86" t="str">
        <f>IF('S.D.PASTE SHEET'!V1227="","",'S.D.PASTE SHEET'!V1227)</f>
        <v/>
      </c>
      <c s="86" t="str">
        <f>IF('S.D.PASTE SHEET'!W1227="","",'S.D.PASTE SHEET'!W1227)</f>
        <v/>
      </c>
      <c s="86" t="str">
        <f>IF('S.D.PASTE SHEET'!X1227="","",'S.D.PASTE SHEET'!X1227)</f>
        <v/>
      </c>
      <c s="86" t="str">
        <f>IF('S.D.PASTE SHEET'!Y1227="","",'S.D.PASTE SHEET'!Y1227)</f>
        <v/>
      </c>
      <c s="86" t="str">
        <f>IF('S.D.PASTE SHEET'!Z1227="","",'S.D.PASTE SHEET'!Z1227)</f>
        <v/>
      </c>
      <c s="86" t="str">
        <f>IF('S.D.PASTE SHEET'!AA1227="","",'S.D.PASTE SHEET'!AA1227)</f>
        <v/>
      </c>
      <c s="86" t="str">
        <f>IF('S.D.PASTE SHEET'!AB1227="","",'S.D.PASTE SHEET'!AB1227)</f>
        <v/>
      </c>
      <c s="86" t="str">
        <f>IF('S.D.PASTE SHEET'!AC1227="","",'S.D.PASTE SHEET'!AC1227)</f>
        <v/>
      </c>
      <c s="86" t="str">
        <f>IF('S.D.PASTE SHEET'!AD1227="","",'S.D.PASTE SHEET'!AD1227)</f>
        <v/>
      </c>
      <c s="87"/>
      <c s="88" t="str">
        <f>IF(AK1227="","",IF(AK1227&gt;0,COUNT($AG$2:AG1227),""))</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27" s="88" t="str">
        <f>IF(BC1227="","",IF(BC1227&gt;0,COUNT($AY$2:AY1227),""))</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28" spans="1:66" ht="15.75" customHeight="1">
      <c r="A1228" s="86" t="str">
        <f>IF('S.D.PASTE SHEET'!A1228="","",'S.D.PASTE SHEET'!A1228)</f>
        <v/>
      </c>
      <c s="86" t="str">
        <f>IF('S.D.PASTE SHEET'!B1228="","",'S.D.PASTE SHEET'!B1228)</f>
        <v/>
      </c>
      <c s="86" t="str">
        <f>IF('S.D.PASTE SHEET'!C1228="","",'S.D.PASTE SHEET'!C1228)</f>
        <v/>
      </c>
      <c s="86" t="str">
        <f>IF('S.D.PASTE SHEET'!D1228="","",'S.D.PASTE SHEET'!D1228)</f>
        <v/>
      </c>
      <c s="86" t="str">
        <f>IF('S.D.PASTE SHEET'!E1228="","",'S.D.PASTE SHEET'!E1228)</f>
        <v/>
      </c>
      <c s="86" t="str">
        <f>IF('S.D.PASTE SHEET'!F1228="","",'S.D.PASTE SHEET'!F1228)</f>
        <v/>
      </c>
      <c s="86" t="str">
        <f>IF('S.D.PASTE SHEET'!G1228="","",'S.D.PASTE SHEET'!G1228)</f>
        <v/>
      </c>
      <c s="86" t="str">
        <f>IF('S.D.PASTE SHEET'!H1228="","",'S.D.PASTE SHEET'!H1228)</f>
        <v/>
      </c>
      <c s="86" t="str">
        <f>IF('S.D.PASTE SHEET'!I1228="","",'S.D.PASTE SHEET'!I1228)</f>
        <v/>
      </c>
      <c s="86" t="str">
        <f>IF('S.D.PASTE SHEET'!J1228="","",'S.D.PASTE SHEET'!J1228)</f>
        <v/>
      </c>
      <c s="86" t="str">
        <f>IF('S.D.PASTE SHEET'!K1228="","",'S.D.PASTE SHEET'!K1228)</f>
        <v/>
      </c>
      <c s="86" t="str">
        <f>IF('S.D.PASTE SHEET'!L1228="","",'S.D.PASTE SHEET'!L1228)</f>
        <v/>
      </c>
      <c s="86" t="str">
        <f>IF('S.D.PASTE SHEET'!M1228="","",'S.D.PASTE SHEET'!M1228)</f>
        <v/>
      </c>
      <c s="86" t="str">
        <f>IF('S.D.PASTE SHEET'!N1228="","",'S.D.PASTE SHEET'!N1228)</f>
        <v/>
      </c>
      <c s="86" t="str">
        <f>IF('S.D.PASTE SHEET'!O1228="","",'S.D.PASTE SHEET'!O1228)</f>
        <v/>
      </c>
      <c s="86" t="str">
        <f>IF('S.D.PASTE SHEET'!P1228="","",'S.D.PASTE SHEET'!P1228)</f>
        <v/>
      </c>
      <c s="86" t="str">
        <f>IF('S.D.PASTE SHEET'!Q1228="","",'S.D.PASTE SHEET'!Q1228)</f>
        <v/>
      </c>
      <c s="86" t="str">
        <f>IF('S.D.PASTE SHEET'!R1228="","",'S.D.PASTE SHEET'!R1228)</f>
        <v/>
      </c>
      <c s="86" t="str">
        <f>IF('S.D.PASTE SHEET'!S1228="","",'S.D.PASTE SHEET'!S1228)</f>
        <v/>
      </c>
      <c s="86" t="str">
        <f>IF('S.D.PASTE SHEET'!T1228="","",'S.D.PASTE SHEET'!T1228)</f>
        <v/>
      </c>
      <c s="86" t="str">
        <f>IF('S.D.PASTE SHEET'!U1228="","",'S.D.PASTE SHEET'!U1228)</f>
        <v/>
      </c>
      <c s="86" t="str">
        <f>IF('S.D.PASTE SHEET'!V1228="","",'S.D.PASTE SHEET'!V1228)</f>
        <v/>
      </c>
      <c s="86" t="str">
        <f>IF('S.D.PASTE SHEET'!W1228="","",'S.D.PASTE SHEET'!W1228)</f>
        <v/>
      </c>
      <c s="86" t="str">
        <f>IF('S.D.PASTE SHEET'!X1228="","",'S.D.PASTE SHEET'!X1228)</f>
        <v/>
      </c>
      <c s="86" t="str">
        <f>IF('S.D.PASTE SHEET'!Y1228="","",'S.D.PASTE SHEET'!Y1228)</f>
        <v/>
      </c>
      <c s="86" t="str">
        <f>IF('S.D.PASTE SHEET'!Z1228="","",'S.D.PASTE SHEET'!Z1228)</f>
        <v/>
      </c>
      <c s="86" t="str">
        <f>IF('S.D.PASTE SHEET'!AA1228="","",'S.D.PASTE SHEET'!AA1228)</f>
        <v/>
      </c>
      <c s="86" t="str">
        <f>IF('S.D.PASTE SHEET'!AB1228="","",'S.D.PASTE SHEET'!AB1228)</f>
        <v/>
      </c>
      <c s="86" t="str">
        <f>IF('S.D.PASTE SHEET'!AC1228="","",'S.D.PASTE SHEET'!AC1228)</f>
        <v/>
      </c>
      <c s="86" t="str">
        <f>IF('S.D.PASTE SHEET'!AD1228="","",'S.D.PASTE SHEET'!AD1228)</f>
        <v/>
      </c>
      <c s="87"/>
      <c s="88" t="str">
        <f>IF(AK1228="","",IF(AK1228&gt;0,COUNT($AG$2:AG1228),""))</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28" s="88" t="str">
        <f>IF(BC1228="","",IF(BC1228&gt;0,COUNT($AY$2:AY1228),""))</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29" spans="1:66" ht="15.75" customHeight="1">
      <c r="A1229" s="86" t="str">
        <f>IF('S.D.PASTE SHEET'!A1229="","",'S.D.PASTE SHEET'!A1229)</f>
        <v/>
      </c>
      <c s="86" t="str">
        <f>IF('S.D.PASTE SHEET'!B1229="","",'S.D.PASTE SHEET'!B1229)</f>
        <v/>
      </c>
      <c s="86" t="str">
        <f>IF('S.D.PASTE SHEET'!C1229="","",'S.D.PASTE SHEET'!C1229)</f>
        <v/>
      </c>
      <c s="86" t="str">
        <f>IF('S.D.PASTE SHEET'!D1229="","",'S.D.PASTE SHEET'!D1229)</f>
        <v/>
      </c>
      <c s="86" t="str">
        <f>IF('S.D.PASTE SHEET'!E1229="","",'S.D.PASTE SHEET'!E1229)</f>
        <v/>
      </c>
      <c s="86" t="str">
        <f>IF('S.D.PASTE SHEET'!F1229="","",'S.D.PASTE SHEET'!F1229)</f>
        <v/>
      </c>
      <c s="86" t="str">
        <f>IF('S.D.PASTE SHEET'!G1229="","",'S.D.PASTE SHEET'!G1229)</f>
        <v/>
      </c>
      <c s="86" t="str">
        <f>IF('S.D.PASTE SHEET'!H1229="","",'S.D.PASTE SHEET'!H1229)</f>
        <v/>
      </c>
      <c s="86" t="str">
        <f>IF('S.D.PASTE SHEET'!I1229="","",'S.D.PASTE SHEET'!I1229)</f>
        <v/>
      </c>
      <c s="86" t="str">
        <f>IF('S.D.PASTE SHEET'!J1229="","",'S.D.PASTE SHEET'!J1229)</f>
        <v/>
      </c>
      <c s="86" t="str">
        <f>IF('S.D.PASTE SHEET'!K1229="","",'S.D.PASTE SHEET'!K1229)</f>
        <v/>
      </c>
      <c s="86" t="str">
        <f>IF('S.D.PASTE SHEET'!L1229="","",'S.D.PASTE SHEET'!L1229)</f>
        <v/>
      </c>
      <c s="86" t="str">
        <f>IF('S.D.PASTE SHEET'!M1229="","",'S.D.PASTE SHEET'!M1229)</f>
        <v/>
      </c>
      <c s="86" t="str">
        <f>IF('S.D.PASTE SHEET'!N1229="","",'S.D.PASTE SHEET'!N1229)</f>
        <v/>
      </c>
      <c s="86" t="str">
        <f>IF('S.D.PASTE SHEET'!O1229="","",'S.D.PASTE SHEET'!O1229)</f>
        <v/>
      </c>
      <c s="86" t="str">
        <f>IF('S.D.PASTE SHEET'!P1229="","",'S.D.PASTE SHEET'!P1229)</f>
        <v/>
      </c>
      <c s="86" t="str">
        <f>IF('S.D.PASTE SHEET'!Q1229="","",'S.D.PASTE SHEET'!Q1229)</f>
        <v/>
      </c>
      <c s="86" t="str">
        <f>IF('S.D.PASTE SHEET'!R1229="","",'S.D.PASTE SHEET'!R1229)</f>
        <v/>
      </c>
      <c s="86" t="str">
        <f>IF('S.D.PASTE SHEET'!S1229="","",'S.D.PASTE SHEET'!S1229)</f>
        <v/>
      </c>
      <c s="86" t="str">
        <f>IF('S.D.PASTE SHEET'!T1229="","",'S.D.PASTE SHEET'!T1229)</f>
        <v/>
      </c>
      <c s="86" t="str">
        <f>IF('S.D.PASTE SHEET'!U1229="","",'S.D.PASTE SHEET'!U1229)</f>
        <v/>
      </c>
      <c s="86" t="str">
        <f>IF('S.D.PASTE SHEET'!V1229="","",'S.D.PASTE SHEET'!V1229)</f>
        <v/>
      </c>
      <c s="86" t="str">
        <f>IF('S.D.PASTE SHEET'!W1229="","",'S.D.PASTE SHEET'!W1229)</f>
        <v/>
      </c>
      <c s="86" t="str">
        <f>IF('S.D.PASTE SHEET'!X1229="","",'S.D.PASTE SHEET'!X1229)</f>
        <v/>
      </c>
      <c s="86" t="str">
        <f>IF('S.D.PASTE SHEET'!Y1229="","",'S.D.PASTE SHEET'!Y1229)</f>
        <v/>
      </c>
      <c s="86" t="str">
        <f>IF('S.D.PASTE SHEET'!Z1229="","",'S.D.PASTE SHEET'!Z1229)</f>
        <v/>
      </c>
      <c s="86" t="str">
        <f>IF('S.D.PASTE SHEET'!AA1229="","",'S.D.PASTE SHEET'!AA1229)</f>
        <v/>
      </c>
      <c s="86" t="str">
        <f>IF('S.D.PASTE SHEET'!AB1229="","",'S.D.PASTE SHEET'!AB1229)</f>
        <v/>
      </c>
      <c s="86" t="str">
        <f>IF('S.D.PASTE SHEET'!AC1229="","",'S.D.PASTE SHEET'!AC1229)</f>
        <v/>
      </c>
      <c s="86" t="str">
        <f>IF('S.D.PASTE SHEET'!AD1229="","",'S.D.PASTE SHEET'!AD1229)</f>
        <v/>
      </c>
      <c s="87"/>
      <c s="88" t="str">
        <f>IF(AK1229="","",IF(AK1229&gt;0,COUNT($AG$2:AG1229),""))</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29" s="88" t="str">
        <f>IF(BC1229="","",IF(BC1229&gt;0,COUNT($AY$2:AY1229),""))</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30" spans="1:66" ht="15.75" customHeight="1">
      <c r="A1230" s="86" t="str">
        <f>IF('S.D.PASTE SHEET'!A1230="","",'S.D.PASTE SHEET'!A1230)</f>
        <v/>
      </c>
      <c s="86" t="str">
        <f>IF('S.D.PASTE SHEET'!B1230="","",'S.D.PASTE SHEET'!B1230)</f>
        <v/>
      </c>
      <c s="86" t="str">
        <f>IF('S.D.PASTE SHEET'!C1230="","",'S.D.PASTE SHEET'!C1230)</f>
        <v/>
      </c>
      <c s="86" t="str">
        <f>IF('S.D.PASTE SHEET'!D1230="","",'S.D.PASTE SHEET'!D1230)</f>
        <v/>
      </c>
      <c s="86" t="str">
        <f>IF('S.D.PASTE SHEET'!E1230="","",'S.D.PASTE SHEET'!E1230)</f>
        <v/>
      </c>
      <c s="86" t="str">
        <f>IF('S.D.PASTE SHEET'!F1230="","",'S.D.PASTE SHEET'!F1230)</f>
        <v/>
      </c>
      <c s="86" t="str">
        <f>IF('S.D.PASTE SHEET'!G1230="","",'S.D.PASTE SHEET'!G1230)</f>
        <v/>
      </c>
      <c s="86" t="str">
        <f>IF('S.D.PASTE SHEET'!H1230="","",'S.D.PASTE SHEET'!H1230)</f>
        <v/>
      </c>
      <c s="86" t="str">
        <f>IF('S.D.PASTE SHEET'!I1230="","",'S.D.PASTE SHEET'!I1230)</f>
        <v/>
      </c>
      <c s="86" t="str">
        <f>IF('S.D.PASTE SHEET'!J1230="","",'S.D.PASTE SHEET'!J1230)</f>
        <v/>
      </c>
      <c s="86" t="str">
        <f>IF('S.D.PASTE SHEET'!K1230="","",'S.D.PASTE SHEET'!K1230)</f>
        <v/>
      </c>
      <c s="86" t="str">
        <f>IF('S.D.PASTE SHEET'!L1230="","",'S.D.PASTE SHEET'!L1230)</f>
        <v/>
      </c>
      <c s="86" t="str">
        <f>IF('S.D.PASTE SHEET'!M1230="","",'S.D.PASTE SHEET'!M1230)</f>
        <v/>
      </c>
      <c s="86" t="str">
        <f>IF('S.D.PASTE SHEET'!N1230="","",'S.D.PASTE SHEET'!N1230)</f>
        <v/>
      </c>
      <c s="86" t="str">
        <f>IF('S.D.PASTE SHEET'!O1230="","",'S.D.PASTE SHEET'!O1230)</f>
        <v/>
      </c>
      <c s="86" t="str">
        <f>IF('S.D.PASTE SHEET'!P1230="","",'S.D.PASTE SHEET'!P1230)</f>
        <v/>
      </c>
      <c s="86" t="str">
        <f>IF('S.D.PASTE SHEET'!Q1230="","",'S.D.PASTE SHEET'!Q1230)</f>
        <v/>
      </c>
      <c s="86" t="str">
        <f>IF('S.D.PASTE SHEET'!R1230="","",'S.D.PASTE SHEET'!R1230)</f>
        <v/>
      </c>
      <c s="86" t="str">
        <f>IF('S.D.PASTE SHEET'!S1230="","",'S.D.PASTE SHEET'!S1230)</f>
        <v/>
      </c>
      <c s="86" t="str">
        <f>IF('S.D.PASTE SHEET'!T1230="","",'S.D.PASTE SHEET'!T1230)</f>
        <v/>
      </c>
      <c s="86" t="str">
        <f>IF('S.D.PASTE SHEET'!U1230="","",'S.D.PASTE SHEET'!U1230)</f>
        <v/>
      </c>
      <c s="86" t="str">
        <f>IF('S.D.PASTE SHEET'!V1230="","",'S.D.PASTE SHEET'!V1230)</f>
        <v/>
      </c>
      <c s="86" t="str">
        <f>IF('S.D.PASTE SHEET'!W1230="","",'S.D.PASTE SHEET'!W1230)</f>
        <v/>
      </c>
      <c s="86" t="str">
        <f>IF('S.D.PASTE SHEET'!X1230="","",'S.D.PASTE SHEET'!X1230)</f>
        <v/>
      </c>
      <c s="86" t="str">
        <f>IF('S.D.PASTE SHEET'!Y1230="","",'S.D.PASTE SHEET'!Y1230)</f>
        <v/>
      </c>
      <c s="86" t="str">
        <f>IF('S.D.PASTE SHEET'!Z1230="","",'S.D.PASTE SHEET'!Z1230)</f>
        <v/>
      </c>
      <c s="86" t="str">
        <f>IF('S.D.PASTE SHEET'!AA1230="","",'S.D.PASTE SHEET'!AA1230)</f>
        <v/>
      </c>
      <c s="86" t="str">
        <f>IF('S.D.PASTE SHEET'!AB1230="","",'S.D.PASTE SHEET'!AB1230)</f>
        <v/>
      </c>
      <c s="86" t="str">
        <f>IF('S.D.PASTE SHEET'!AC1230="","",'S.D.PASTE SHEET'!AC1230)</f>
        <v/>
      </c>
      <c s="86" t="str">
        <f>IF('S.D.PASTE SHEET'!AD1230="","",'S.D.PASTE SHEET'!AD1230)</f>
        <v/>
      </c>
      <c s="87"/>
      <c s="88" t="str">
        <f>IF(AK1230="","",IF(AK1230&gt;0,COUNT($AG$2:AG1230),""))</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30" s="88" t="str">
        <f>IF(BC1230="","",IF(BC1230&gt;0,COUNT($AY$2:AY1230),""))</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31" spans="1:66" ht="15.75" customHeight="1">
      <c r="A1231" s="86" t="str">
        <f>IF('S.D.PASTE SHEET'!A1231="","",'S.D.PASTE SHEET'!A1231)</f>
        <v/>
      </c>
      <c s="86" t="str">
        <f>IF('S.D.PASTE SHEET'!B1231="","",'S.D.PASTE SHEET'!B1231)</f>
        <v/>
      </c>
      <c s="86" t="str">
        <f>IF('S.D.PASTE SHEET'!C1231="","",'S.D.PASTE SHEET'!C1231)</f>
        <v/>
      </c>
      <c s="86" t="str">
        <f>IF('S.D.PASTE SHEET'!D1231="","",'S.D.PASTE SHEET'!D1231)</f>
        <v/>
      </c>
      <c s="86" t="str">
        <f>IF('S.D.PASTE SHEET'!E1231="","",'S.D.PASTE SHEET'!E1231)</f>
        <v/>
      </c>
      <c s="86" t="str">
        <f>IF('S.D.PASTE SHEET'!F1231="","",'S.D.PASTE SHEET'!F1231)</f>
        <v/>
      </c>
      <c s="86" t="str">
        <f>IF('S.D.PASTE SHEET'!G1231="","",'S.D.PASTE SHEET'!G1231)</f>
        <v/>
      </c>
      <c s="86" t="str">
        <f>IF('S.D.PASTE SHEET'!H1231="","",'S.D.PASTE SHEET'!H1231)</f>
        <v/>
      </c>
      <c s="86" t="str">
        <f>IF('S.D.PASTE SHEET'!I1231="","",'S.D.PASTE SHEET'!I1231)</f>
        <v/>
      </c>
      <c s="86" t="str">
        <f>IF('S.D.PASTE SHEET'!J1231="","",'S.D.PASTE SHEET'!J1231)</f>
        <v/>
      </c>
      <c s="86" t="str">
        <f>IF('S.D.PASTE SHEET'!K1231="","",'S.D.PASTE SHEET'!K1231)</f>
        <v/>
      </c>
      <c s="86" t="str">
        <f>IF('S.D.PASTE SHEET'!L1231="","",'S.D.PASTE SHEET'!L1231)</f>
        <v/>
      </c>
      <c s="86" t="str">
        <f>IF('S.D.PASTE SHEET'!M1231="","",'S.D.PASTE SHEET'!M1231)</f>
        <v/>
      </c>
      <c s="86" t="str">
        <f>IF('S.D.PASTE SHEET'!N1231="","",'S.D.PASTE SHEET'!N1231)</f>
        <v/>
      </c>
      <c s="86" t="str">
        <f>IF('S.D.PASTE SHEET'!O1231="","",'S.D.PASTE SHEET'!O1231)</f>
        <v/>
      </c>
      <c s="86" t="str">
        <f>IF('S.D.PASTE SHEET'!P1231="","",'S.D.PASTE SHEET'!P1231)</f>
        <v/>
      </c>
      <c s="86" t="str">
        <f>IF('S.D.PASTE SHEET'!Q1231="","",'S.D.PASTE SHEET'!Q1231)</f>
        <v/>
      </c>
      <c s="86" t="str">
        <f>IF('S.D.PASTE SHEET'!R1231="","",'S.D.PASTE SHEET'!R1231)</f>
        <v/>
      </c>
      <c s="86" t="str">
        <f>IF('S.D.PASTE SHEET'!S1231="","",'S.D.PASTE SHEET'!S1231)</f>
        <v/>
      </c>
      <c s="86" t="str">
        <f>IF('S.D.PASTE SHEET'!T1231="","",'S.D.PASTE SHEET'!T1231)</f>
        <v/>
      </c>
      <c s="86" t="str">
        <f>IF('S.D.PASTE SHEET'!U1231="","",'S.D.PASTE SHEET'!U1231)</f>
        <v/>
      </c>
      <c s="86" t="str">
        <f>IF('S.D.PASTE SHEET'!V1231="","",'S.D.PASTE SHEET'!V1231)</f>
        <v/>
      </c>
      <c s="86" t="str">
        <f>IF('S.D.PASTE SHEET'!W1231="","",'S.D.PASTE SHEET'!W1231)</f>
        <v/>
      </c>
      <c s="86" t="str">
        <f>IF('S.D.PASTE SHEET'!X1231="","",'S.D.PASTE SHEET'!X1231)</f>
        <v/>
      </c>
      <c s="86" t="str">
        <f>IF('S.D.PASTE SHEET'!Y1231="","",'S.D.PASTE SHEET'!Y1231)</f>
        <v/>
      </c>
      <c s="86" t="str">
        <f>IF('S.D.PASTE SHEET'!Z1231="","",'S.D.PASTE SHEET'!Z1231)</f>
        <v/>
      </c>
      <c s="86" t="str">
        <f>IF('S.D.PASTE SHEET'!AA1231="","",'S.D.PASTE SHEET'!AA1231)</f>
        <v/>
      </c>
      <c s="86" t="str">
        <f>IF('S.D.PASTE SHEET'!AB1231="","",'S.D.PASTE SHEET'!AB1231)</f>
        <v/>
      </c>
      <c s="86" t="str">
        <f>IF('S.D.PASTE SHEET'!AC1231="","",'S.D.PASTE SHEET'!AC1231)</f>
        <v/>
      </c>
      <c s="86" t="str">
        <f>IF('S.D.PASTE SHEET'!AD1231="","",'S.D.PASTE SHEET'!AD1231)</f>
        <v/>
      </c>
      <c s="87"/>
      <c s="88" t="str">
        <f>IF(AK1231="","",IF(AK1231&gt;0,COUNT($AG$2:AG1231),""))</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31" s="88" t="str">
        <f>IF(BC1231="","",IF(BC1231&gt;0,COUNT($AY$2:AY1231),""))</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32" spans="1:66" ht="15.75" customHeight="1">
      <c r="A1232" s="86" t="str">
        <f>IF('S.D.PASTE SHEET'!A1232="","",'S.D.PASTE SHEET'!A1232)</f>
        <v/>
      </c>
      <c s="86" t="str">
        <f>IF('S.D.PASTE SHEET'!B1232="","",'S.D.PASTE SHEET'!B1232)</f>
        <v/>
      </c>
      <c s="86" t="str">
        <f>IF('S.D.PASTE SHEET'!C1232="","",'S.D.PASTE SHEET'!C1232)</f>
        <v/>
      </c>
      <c s="86" t="str">
        <f>IF('S.D.PASTE SHEET'!D1232="","",'S.D.PASTE SHEET'!D1232)</f>
        <v/>
      </c>
      <c s="86" t="str">
        <f>IF('S.D.PASTE SHEET'!E1232="","",'S.D.PASTE SHEET'!E1232)</f>
        <v/>
      </c>
      <c s="86" t="str">
        <f>IF('S.D.PASTE SHEET'!F1232="","",'S.D.PASTE SHEET'!F1232)</f>
        <v/>
      </c>
      <c s="86" t="str">
        <f>IF('S.D.PASTE SHEET'!G1232="","",'S.D.PASTE SHEET'!G1232)</f>
        <v/>
      </c>
      <c s="86" t="str">
        <f>IF('S.D.PASTE SHEET'!H1232="","",'S.D.PASTE SHEET'!H1232)</f>
        <v/>
      </c>
      <c s="86" t="str">
        <f>IF('S.D.PASTE SHEET'!I1232="","",'S.D.PASTE SHEET'!I1232)</f>
        <v/>
      </c>
      <c s="86" t="str">
        <f>IF('S.D.PASTE SHEET'!J1232="","",'S.D.PASTE SHEET'!J1232)</f>
        <v/>
      </c>
      <c s="86" t="str">
        <f>IF('S.D.PASTE SHEET'!K1232="","",'S.D.PASTE SHEET'!K1232)</f>
        <v/>
      </c>
      <c s="86" t="str">
        <f>IF('S.D.PASTE SHEET'!L1232="","",'S.D.PASTE SHEET'!L1232)</f>
        <v/>
      </c>
      <c s="86" t="str">
        <f>IF('S.D.PASTE SHEET'!M1232="","",'S.D.PASTE SHEET'!M1232)</f>
        <v/>
      </c>
      <c s="86" t="str">
        <f>IF('S.D.PASTE SHEET'!N1232="","",'S.D.PASTE SHEET'!N1232)</f>
        <v/>
      </c>
      <c s="86" t="str">
        <f>IF('S.D.PASTE SHEET'!O1232="","",'S.D.PASTE SHEET'!O1232)</f>
        <v/>
      </c>
      <c s="86" t="str">
        <f>IF('S.D.PASTE SHEET'!P1232="","",'S.D.PASTE SHEET'!P1232)</f>
        <v/>
      </c>
      <c s="86" t="str">
        <f>IF('S.D.PASTE SHEET'!Q1232="","",'S.D.PASTE SHEET'!Q1232)</f>
        <v/>
      </c>
      <c s="86" t="str">
        <f>IF('S.D.PASTE SHEET'!R1232="","",'S.D.PASTE SHEET'!R1232)</f>
        <v/>
      </c>
      <c s="86" t="str">
        <f>IF('S.D.PASTE SHEET'!S1232="","",'S.D.PASTE SHEET'!S1232)</f>
        <v/>
      </c>
      <c s="86" t="str">
        <f>IF('S.D.PASTE SHEET'!T1232="","",'S.D.PASTE SHEET'!T1232)</f>
        <v/>
      </c>
      <c s="86" t="str">
        <f>IF('S.D.PASTE SHEET'!U1232="","",'S.D.PASTE SHEET'!U1232)</f>
        <v/>
      </c>
      <c s="86" t="str">
        <f>IF('S.D.PASTE SHEET'!V1232="","",'S.D.PASTE SHEET'!V1232)</f>
        <v/>
      </c>
      <c s="86" t="str">
        <f>IF('S.D.PASTE SHEET'!W1232="","",'S.D.PASTE SHEET'!W1232)</f>
        <v/>
      </c>
      <c s="86" t="str">
        <f>IF('S.D.PASTE SHEET'!X1232="","",'S.D.PASTE SHEET'!X1232)</f>
        <v/>
      </c>
      <c s="86" t="str">
        <f>IF('S.D.PASTE SHEET'!Y1232="","",'S.D.PASTE SHEET'!Y1232)</f>
        <v/>
      </c>
      <c s="86" t="str">
        <f>IF('S.D.PASTE SHEET'!Z1232="","",'S.D.PASTE SHEET'!Z1232)</f>
        <v/>
      </c>
      <c s="86" t="str">
        <f>IF('S.D.PASTE SHEET'!AA1232="","",'S.D.PASTE SHEET'!AA1232)</f>
        <v/>
      </c>
      <c s="86" t="str">
        <f>IF('S.D.PASTE SHEET'!AB1232="","",'S.D.PASTE SHEET'!AB1232)</f>
        <v/>
      </c>
      <c s="86" t="str">
        <f>IF('S.D.PASTE SHEET'!AC1232="","",'S.D.PASTE SHEET'!AC1232)</f>
        <v/>
      </c>
      <c s="86" t="str">
        <f>IF('S.D.PASTE SHEET'!AD1232="","",'S.D.PASTE SHEET'!AD1232)</f>
        <v/>
      </c>
      <c s="87"/>
      <c s="88" t="str">
        <f>IF(AK1232="","",IF(AK1232&gt;0,COUNT($AG$2:AG1232),""))</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32" s="88" t="str">
        <f>IF(BC1232="","",IF(BC1232&gt;0,COUNT($AY$2:AY1232),""))</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33" spans="1:66" ht="15.75" customHeight="1">
      <c r="A1233" s="86" t="str">
        <f>IF('S.D.PASTE SHEET'!A1233="","",'S.D.PASTE SHEET'!A1233)</f>
        <v/>
      </c>
      <c s="86" t="str">
        <f>IF('S.D.PASTE SHEET'!B1233="","",'S.D.PASTE SHEET'!B1233)</f>
        <v/>
      </c>
      <c s="86" t="str">
        <f>IF('S.D.PASTE SHEET'!C1233="","",'S.D.PASTE SHEET'!C1233)</f>
        <v/>
      </c>
      <c s="86" t="str">
        <f>IF('S.D.PASTE SHEET'!D1233="","",'S.D.PASTE SHEET'!D1233)</f>
        <v/>
      </c>
      <c s="86" t="str">
        <f>IF('S.D.PASTE SHEET'!E1233="","",'S.D.PASTE SHEET'!E1233)</f>
        <v/>
      </c>
      <c s="86" t="str">
        <f>IF('S.D.PASTE SHEET'!F1233="","",'S.D.PASTE SHEET'!F1233)</f>
        <v/>
      </c>
      <c s="86" t="str">
        <f>IF('S.D.PASTE SHEET'!G1233="","",'S.D.PASTE SHEET'!G1233)</f>
        <v/>
      </c>
      <c s="86" t="str">
        <f>IF('S.D.PASTE SHEET'!H1233="","",'S.D.PASTE SHEET'!H1233)</f>
        <v/>
      </c>
      <c s="86" t="str">
        <f>IF('S.D.PASTE SHEET'!I1233="","",'S.D.PASTE SHEET'!I1233)</f>
        <v/>
      </c>
      <c s="86" t="str">
        <f>IF('S.D.PASTE SHEET'!J1233="","",'S.D.PASTE SHEET'!J1233)</f>
        <v/>
      </c>
      <c s="86" t="str">
        <f>IF('S.D.PASTE SHEET'!K1233="","",'S.D.PASTE SHEET'!K1233)</f>
        <v/>
      </c>
      <c s="86" t="str">
        <f>IF('S.D.PASTE SHEET'!L1233="","",'S.D.PASTE SHEET'!L1233)</f>
        <v/>
      </c>
      <c s="86" t="str">
        <f>IF('S.D.PASTE SHEET'!M1233="","",'S.D.PASTE SHEET'!M1233)</f>
        <v/>
      </c>
      <c s="86" t="str">
        <f>IF('S.D.PASTE SHEET'!N1233="","",'S.D.PASTE SHEET'!N1233)</f>
        <v/>
      </c>
      <c s="86" t="str">
        <f>IF('S.D.PASTE SHEET'!O1233="","",'S.D.PASTE SHEET'!O1233)</f>
        <v/>
      </c>
      <c s="86" t="str">
        <f>IF('S.D.PASTE SHEET'!P1233="","",'S.D.PASTE SHEET'!P1233)</f>
        <v/>
      </c>
      <c s="86" t="str">
        <f>IF('S.D.PASTE SHEET'!Q1233="","",'S.D.PASTE SHEET'!Q1233)</f>
        <v/>
      </c>
      <c s="86" t="str">
        <f>IF('S.D.PASTE SHEET'!R1233="","",'S.D.PASTE SHEET'!R1233)</f>
        <v/>
      </c>
      <c s="86" t="str">
        <f>IF('S.D.PASTE SHEET'!S1233="","",'S.D.PASTE SHEET'!S1233)</f>
        <v/>
      </c>
      <c s="86" t="str">
        <f>IF('S.D.PASTE SHEET'!T1233="","",'S.D.PASTE SHEET'!T1233)</f>
        <v/>
      </c>
      <c s="86" t="str">
        <f>IF('S.D.PASTE SHEET'!U1233="","",'S.D.PASTE SHEET'!U1233)</f>
        <v/>
      </c>
      <c s="86" t="str">
        <f>IF('S.D.PASTE SHEET'!V1233="","",'S.D.PASTE SHEET'!V1233)</f>
        <v/>
      </c>
      <c s="86" t="str">
        <f>IF('S.D.PASTE SHEET'!W1233="","",'S.D.PASTE SHEET'!W1233)</f>
        <v/>
      </c>
      <c s="86" t="str">
        <f>IF('S.D.PASTE SHEET'!X1233="","",'S.D.PASTE SHEET'!X1233)</f>
        <v/>
      </c>
      <c s="86" t="str">
        <f>IF('S.D.PASTE SHEET'!Y1233="","",'S.D.PASTE SHEET'!Y1233)</f>
        <v/>
      </c>
      <c s="86" t="str">
        <f>IF('S.D.PASTE SHEET'!Z1233="","",'S.D.PASTE SHEET'!Z1233)</f>
        <v/>
      </c>
      <c s="86" t="str">
        <f>IF('S.D.PASTE SHEET'!AA1233="","",'S.D.PASTE SHEET'!AA1233)</f>
        <v/>
      </c>
      <c s="86" t="str">
        <f>IF('S.D.PASTE SHEET'!AB1233="","",'S.D.PASTE SHEET'!AB1233)</f>
        <v/>
      </c>
      <c s="86" t="str">
        <f>IF('S.D.PASTE SHEET'!AC1233="","",'S.D.PASTE SHEET'!AC1233)</f>
        <v/>
      </c>
      <c s="86" t="str">
        <f>IF('S.D.PASTE SHEET'!AD1233="","",'S.D.PASTE SHEET'!AD1233)</f>
        <v/>
      </c>
      <c s="87"/>
      <c s="88" t="str">
        <f>IF(AK1233="","",IF(AK1233&gt;0,COUNT($AG$2:AG1233),""))</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33" s="88" t="str">
        <f>IF(BC1233="","",IF(BC1233&gt;0,COUNT($AY$2:AY1233),""))</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34" spans="1:66" ht="15.75" customHeight="1">
      <c r="A1234" s="86" t="str">
        <f>IF('S.D.PASTE SHEET'!A1234="","",'S.D.PASTE SHEET'!A1234)</f>
        <v/>
      </c>
      <c s="86" t="str">
        <f>IF('S.D.PASTE SHEET'!B1234="","",'S.D.PASTE SHEET'!B1234)</f>
        <v/>
      </c>
      <c s="86" t="str">
        <f>IF('S.D.PASTE SHEET'!C1234="","",'S.D.PASTE SHEET'!C1234)</f>
        <v/>
      </c>
      <c s="86" t="str">
        <f>IF('S.D.PASTE SHEET'!D1234="","",'S.D.PASTE SHEET'!D1234)</f>
        <v/>
      </c>
      <c s="86" t="str">
        <f>IF('S.D.PASTE SHEET'!E1234="","",'S.D.PASTE SHEET'!E1234)</f>
        <v/>
      </c>
      <c s="86" t="str">
        <f>IF('S.D.PASTE SHEET'!F1234="","",'S.D.PASTE SHEET'!F1234)</f>
        <v/>
      </c>
      <c s="86" t="str">
        <f>IF('S.D.PASTE SHEET'!G1234="","",'S.D.PASTE SHEET'!G1234)</f>
        <v/>
      </c>
      <c s="86" t="str">
        <f>IF('S.D.PASTE SHEET'!H1234="","",'S.D.PASTE SHEET'!H1234)</f>
        <v/>
      </c>
      <c s="86" t="str">
        <f>IF('S.D.PASTE SHEET'!I1234="","",'S.D.PASTE SHEET'!I1234)</f>
        <v/>
      </c>
      <c s="86" t="str">
        <f>IF('S.D.PASTE SHEET'!J1234="","",'S.D.PASTE SHEET'!J1234)</f>
        <v/>
      </c>
      <c s="86" t="str">
        <f>IF('S.D.PASTE SHEET'!K1234="","",'S.D.PASTE SHEET'!K1234)</f>
        <v/>
      </c>
      <c s="86" t="str">
        <f>IF('S.D.PASTE SHEET'!L1234="","",'S.D.PASTE SHEET'!L1234)</f>
        <v/>
      </c>
      <c s="86" t="str">
        <f>IF('S.D.PASTE SHEET'!M1234="","",'S.D.PASTE SHEET'!M1234)</f>
        <v/>
      </c>
      <c s="86" t="str">
        <f>IF('S.D.PASTE SHEET'!N1234="","",'S.D.PASTE SHEET'!N1234)</f>
        <v/>
      </c>
      <c s="86" t="str">
        <f>IF('S.D.PASTE SHEET'!O1234="","",'S.D.PASTE SHEET'!O1234)</f>
        <v/>
      </c>
      <c s="86" t="str">
        <f>IF('S.D.PASTE SHEET'!P1234="","",'S.D.PASTE SHEET'!P1234)</f>
        <v/>
      </c>
      <c s="86" t="str">
        <f>IF('S.D.PASTE SHEET'!Q1234="","",'S.D.PASTE SHEET'!Q1234)</f>
        <v/>
      </c>
      <c s="86" t="str">
        <f>IF('S.D.PASTE SHEET'!R1234="","",'S.D.PASTE SHEET'!R1234)</f>
        <v/>
      </c>
      <c s="86" t="str">
        <f>IF('S.D.PASTE SHEET'!S1234="","",'S.D.PASTE SHEET'!S1234)</f>
        <v/>
      </c>
      <c s="86" t="str">
        <f>IF('S.D.PASTE SHEET'!T1234="","",'S.D.PASTE SHEET'!T1234)</f>
        <v/>
      </c>
      <c s="86" t="str">
        <f>IF('S.D.PASTE SHEET'!U1234="","",'S.D.PASTE SHEET'!U1234)</f>
        <v/>
      </c>
      <c s="86" t="str">
        <f>IF('S.D.PASTE SHEET'!V1234="","",'S.D.PASTE SHEET'!V1234)</f>
        <v/>
      </c>
      <c s="86" t="str">
        <f>IF('S.D.PASTE SHEET'!W1234="","",'S.D.PASTE SHEET'!W1234)</f>
        <v/>
      </c>
      <c s="86" t="str">
        <f>IF('S.D.PASTE SHEET'!X1234="","",'S.D.PASTE SHEET'!X1234)</f>
        <v/>
      </c>
      <c s="86" t="str">
        <f>IF('S.D.PASTE SHEET'!Y1234="","",'S.D.PASTE SHEET'!Y1234)</f>
        <v/>
      </c>
      <c s="86" t="str">
        <f>IF('S.D.PASTE SHEET'!Z1234="","",'S.D.PASTE SHEET'!Z1234)</f>
        <v/>
      </c>
      <c s="86" t="str">
        <f>IF('S.D.PASTE SHEET'!AA1234="","",'S.D.PASTE SHEET'!AA1234)</f>
        <v/>
      </c>
      <c s="86" t="str">
        <f>IF('S.D.PASTE SHEET'!AB1234="","",'S.D.PASTE SHEET'!AB1234)</f>
        <v/>
      </c>
      <c s="86" t="str">
        <f>IF('S.D.PASTE SHEET'!AC1234="","",'S.D.PASTE SHEET'!AC1234)</f>
        <v/>
      </c>
      <c s="86" t="str">
        <f>IF('S.D.PASTE SHEET'!AD1234="","",'S.D.PASTE SHEET'!AD1234)</f>
        <v/>
      </c>
      <c s="87"/>
      <c s="88" t="str">
        <f>IF(AK1234="","",IF(AK1234&gt;0,COUNT($AG$2:AG1234),""))</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34" s="88" t="str">
        <f>IF(BC1234="","",IF(BC1234&gt;0,COUNT($AY$2:AY1234),""))</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35" spans="1:66" ht="15.75" customHeight="1">
      <c r="A1235" s="86" t="str">
        <f>IF('S.D.PASTE SHEET'!A1235="","",'S.D.PASTE SHEET'!A1235)</f>
        <v/>
      </c>
      <c s="86" t="str">
        <f>IF('S.D.PASTE SHEET'!B1235="","",'S.D.PASTE SHEET'!B1235)</f>
        <v/>
      </c>
      <c s="86" t="str">
        <f>IF('S.D.PASTE SHEET'!C1235="","",'S.D.PASTE SHEET'!C1235)</f>
        <v/>
      </c>
      <c s="86" t="str">
        <f>IF('S.D.PASTE SHEET'!D1235="","",'S.D.PASTE SHEET'!D1235)</f>
        <v/>
      </c>
      <c s="86" t="str">
        <f>IF('S.D.PASTE SHEET'!E1235="","",'S.D.PASTE SHEET'!E1235)</f>
        <v/>
      </c>
      <c s="86" t="str">
        <f>IF('S.D.PASTE SHEET'!F1235="","",'S.D.PASTE SHEET'!F1235)</f>
        <v/>
      </c>
      <c s="86" t="str">
        <f>IF('S.D.PASTE SHEET'!G1235="","",'S.D.PASTE SHEET'!G1235)</f>
        <v/>
      </c>
      <c s="86" t="str">
        <f>IF('S.D.PASTE SHEET'!H1235="","",'S.D.PASTE SHEET'!H1235)</f>
        <v/>
      </c>
      <c s="86" t="str">
        <f>IF('S.D.PASTE SHEET'!I1235="","",'S.D.PASTE SHEET'!I1235)</f>
        <v/>
      </c>
      <c s="86" t="str">
        <f>IF('S.D.PASTE SHEET'!J1235="","",'S.D.PASTE SHEET'!J1235)</f>
        <v/>
      </c>
      <c s="86" t="str">
        <f>IF('S.D.PASTE SHEET'!K1235="","",'S.D.PASTE SHEET'!K1235)</f>
        <v/>
      </c>
      <c s="86" t="str">
        <f>IF('S.D.PASTE SHEET'!L1235="","",'S.D.PASTE SHEET'!L1235)</f>
        <v/>
      </c>
      <c s="86" t="str">
        <f>IF('S.D.PASTE SHEET'!M1235="","",'S.D.PASTE SHEET'!M1235)</f>
        <v/>
      </c>
      <c s="86" t="str">
        <f>IF('S.D.PASTE SHEET'!N1235="","",'S.D.PASTE SHEET'!N1235)</f>
        <v/>
      </c>
      <c s="86" t="str">
        <f>IF('S.D.PASTE SHEET'!O1235="","",'S.D.PASTE SHEET'!O1235)</f>
        <v/>
      </c>
      <c s="86" t="str">
        <f>IF('S.D.PASTE SHEET'!P1235="","",'S.D.PASTE SHEET'!P1235)</f>
        <v/>
      </c>
      <c s="86" t="str">
        <f>IF('S.D.PASTE SHEET'!Q1235="","",'S.D.PASTE SHEET'!Q1235)</f>
        <v/>
      </c>
      <c s="86" t="str">
        <f>IF('S.D.PASTE SHEET'!R1235="","",'S.D.PASTE SHEET'!R1235)</f>
        <v/>
      </c>
      <c s="86" t="str">
        <f>IF('S.D.PASTE SHEET'!S1235="","",'S.D.PASTE SHEET'!S1235)</f>
        <v/>
      </c>
      <c s="86" t="str">
        <f>IF('S.D.PASTE SHEET'!T1235="","",'S.D.PASTE SHEET'!T1235)</f>
        <v/>
      </c>
      <c s="86" t="str">
        <f>IF('S.D.PASTE SHEET'!U1235="","",'S.D.PASTE SHEET'!U1235)</f>
        <v/>
      </c>
      <c s="86" t="str">
        <f>IF('S.D.PASTE SHEET'!V1235="","",'S.D.PASTE SHEET'!V1235)</f>
        <v/>
      </c>
      <c s="86" t="str">
        <f>IF('S.D.PASTE SHEET'!W1235="","",'S.D.PASTE SHEET'!W1235)</f>
        <v/>
      </c>
      <c s="86" t="str">
        <f>IF('S.D.PASTE SHEET'!X1235="","",'S.D.PASTE SHEET'!X1235)</f>
        <v/>
      </c>
      <c s="86" t="str">
        <f>IF('S.D.PASTE SHEET'!Y1235="","",'S.D.PASTE SHEET'!Y1235)</f>
        <v/>
      </c>
      <c s="86" t="str">
        <f>IF('S.D.PASTE SHEET'!Z1235="","",'S.D.PASTE SHEET'!Z1235)</f>
        <v/>
      </c>
      <c s="86" t="str">
        <f>IF('S.D.PASTE SHEET'!AA1235="","",'S.D.PASTE SHEET'!AA1235)</f>
        <v/>
      </c>
      <c s="86" t="str">
        <f>IF('S.D.PASTE SHEET'!AB1235="","",'S.D.PASTE SHEET'!AB1235)</f>
        <v/>
      </c>
      <c s="86" t="str">
        <f>IF('S.D.PASTE SHEET'!AC1235="","",'S.D.PASTE SHEET'!AC1235)</f>
        <v/>
      </c>
      <c s="86" t="str">
        <f>IF('S.D.PASTE SHEET'!AD1235="","",'S.D.PASTE SHEET'!AD1235)</f>
        <v/>
      </c>
      <c s="87"/>
      <c s="88" t="str">
        <f>IF(AK1235="","",IF(AK1235&gt;0,COUNT($AG$2:AG1235),""))</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35" s="88" t="str">
        <f>IF(BC1235="","",IF(BC1235&gt;0,COUNT($AY$2:AY1235),""))</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36" spans="1:66" ht="15.75" customHeight="1">
      <c r="A1236" s="86" t="str">
        <f>IF('S.D.PASTE SHEET'!A1236="","",'S.D.PASTE SHEET'!A1236)</f>
        <v/>
      </c>
      <c s="86" t="str">
        <f>IF('S.D.PASTE SHEET'!B1236="","",'S.D.PASTE SHEET'!B1236)</f>
        <v/>
      </c>
      <c s="86" t="str">
        <f>IF('S.D.PASTE SHEET'!C1236="","",'S.D.PASTE SHEET'!C1236)</f>
        <v/>
      </c>
      <c s="86" t="str">
        <f>IF('S.D.PASTE SHEET'!D1236="","",'S.D.PASTE SHEET'!D1236)</f>
        <v/>
      </c>
      <c s="86" t="str">
        <f>IF('S.D.PASTE SHEET'!E1236="","",'S.D.PASTE SHEET'!E1236)</f>
        <v/>
      </c>
      <c s="86" t="str">
        <f>IF('S.D.PASTE SHEET'!F1236="","",'S.D.PASTE SHEET'!F1236)</f>
        <v/>
      </c>
      <c s="86" t="str">
        <f>IF('S.D.PASTE SHEET'!G1236="","",'S.D.PASTE SHEET'!G1236)</f>
        <v/>
      </c>
      <c s="86" t="str">
        <f>IF('S.D.PASTE SHEET'!H1236="","",'S.D.PASTE SHEET'!H1236)</f>
        <v/>
      </c>
      <c s="86" t="str">
        <f>IF('S.D.PASTE SHEET'!I1236="","",'S.D.PASTE SHEET'!I1236)</f>
        <v/>
      </c>
      <c s="86" t="str">
        <f>IF('S.D.PASTE SHEET'!J1236="","",'S.D.PASTE SHEET'!J1236)</f>
        <v/>
      </c>
      <c s="86" t="str">
        <f>IF('S.D.PASTE SHEET'!K1236="","",'S.D.PASTE SHEET'!K1236)</f>
        <v/>
      </c>
      <c s="86" t="str">
        <f>IF('S.D.PASTE SHEET'!L1236="","",'S.D.PASTE SHEET'!L1236)</f>
        <v/>
      </c>
      <c s="86" t="str">
        <f>IF('S.D.PASTE SHEET'!M1236="","",'S.D.PASTE SHEET'!M1236)</f>
        <v/>
      </c>
      <c s="86" t="str">
        <f>IF('S.D.PASTE SHEET'!N1236="","",'S.D.PASTE SHEET'!N1236)</f>
        <v/>
      </c>
      <c s="86" t="str">
        <f>IF('S.D.PASTE SHEET'!O1236="","",'S.D.PASTE SHEET'!O1236)</f>
        <v/>
      </c>
      <c s="86" t="str">
        <f>IF('S.D.PASTE SHEET'!P1236="","",'S.D.PASTE SHEET'!P1236)</f>
        <v/>
      </c>
      <c s="86" t="str">
        <f>IF('S.D.PASTE SHEET'!Q1236="","",'S.D.PASTE SHEET'!Q1236)</f>
        <v/>
      </c>
      <c s="86" t="str">
        <f>IF('S.D.PASTE SHEET'!R1236="","",'S.D.PASTE SHEET'!R1236)</f>
        <v/>
      </c>
      <c s="86" t="str">
        <f>IF('S.D.PASTE SHEET'!S1236="","",'S.D.PASTE SHEET'!S1236)</f>
        <v/>
      </c>
      <c s="86" t="str">
        <f>IF('S.D.PASTE SHEET'!T1236="","",'S.D.PASTE SHEET'!T1236)</f>
        <v/>
      </c>
      <c s="86" t="str">
        <f>IF('S.D.PASTE SHEET'!U1236="","",'S.D.PASTE SHEET'!U1236)</f>
        <v/>
      </c>
      <c s="86" t="str">
        <f>IF('S.D.PASTE SHEET'!V1236="","",'S.D.PASTE SHEET'!V1236)</f>
        <v/>
      </c>
      <c s="86" t="str">
        <f>IF('S.D.PASTE SHEET'!W1236="","",'S.D.PASTE SHEET'!W1236)</f>
        <v/>
      </c>
      <c s="86" t="str">
        <f>IF('S.D.PASTE SHEET'!X1236="","",'S.D.PASTE SHEET'!X1236)</f>
        <v/>
      </c>
      <c s="86" t="str">
        <f>IF('S.D.PASTE SHEET'!Y1236="","",'S.D.PASTE SHEET'!Y1236)</f>
        <v/>
      </c>
      <c s="86" t="str">
        <f>IF('S.D.PASTE SHEET'!Z1236="","",'S.D.PASTE SHEET'!Z1236)</f>
        <v/>
      </c>
      <c s="86" t="str">
        <f>IF('S.D.PASTE SHEET'!AA1236="","",'S.D.PASTE SHEET'!AA1236)</f>
        <v/>
      </c>
      <c s="86" t="str">
        <f>IF('S.D.PASTE SHEET'!AB1236="","",'S.D.PASTE SHEET'!AB1236)</f>
        <v/>
      </c>
      <c s="86" t="str">
        <f>IF('S.D.PASTE SHEET'!AC1236="","",'S.D.PASTE SHEET'!AC1236)</f>
        <v/>
      </c>
      <c s="86" t="str">
        <f>IF('S.D.PASTE SHEET'!AD1236="","",'S.D.PASTE SHEET'!AD1236)</f>
        <v/>
      </c>
      <c s="87"/>
      <c s="88" t="str">
        <f>IF(AK1236="","",IF(AK1236&gt;0,COUNT($AG$2:AG1236),""))</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36" s="88" t="str">
        <f>IF(BC1236="","",IF(BC1236&gt;0,COUNT($AY$2:AY1236),""))</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37" spans="1:66" ht="15.75" customHeight="1">
      <c r="A1237" s="86" t="str">
        <f>IF('S.D.PASTE SHEET'!A1237="","",'S.D.PASTE SHEET'!A1237)</f>
        <v/>
      </c>
      <c s="86" t="str">
        <f>IF('S.D.PASTE SHEET'!B1237="","",'S.D.PASTE SHEET'!B1237)</f>
        <v/>
      </c>
      <c s="86" t="str">
        <f>IF('S.D.PASTE SHEET'!C1237="","",'S.D.PASTE SHEET'!C1237)</f>
        <v/>
      </c>
      <c s="86" t="str">
        <f>IF('S.D.PASTE SHEET'!D1237="","",'S.D.PASTE SHEET'!D1237)</f>
        <v/>
      </c>
      <c s="86" t="str">
        <f>IF('S.D.PASTE SHEET'!E1237="","",'S.D.PASTE SHEET'!E1237)</f>
        <v/>
      </c>
      <c s="86" t="str">
        <f>IF('S.D.PASTE SHEET'!F1237="","",'S.D.PASTE SHEET'!F1237)</f>
        <v/>
      </c>
      <c s="86" t="str">
        <f>IF('S.D.PASTE SHEET'!G1237="","",'S.D.PASTE SHEET'!G1237)</f>
        <v/>
      </c>
      <c s="86" t="str">
        <f>IF('S.D.PASTE SHEET'!H1237="","",'S.D.PASTE SHEET'!H1237)</f>
        <v/>
      </c>
      <c s="86" t="str">
        <f>IF('S.D.PASTE SHEET'!I1237="","",'S.D.PASTE SHEET'!I1237)</f>
        <v/>
      </c>
      <c s="86" t="str">
        <f>IF('S.D.PASTE SHEET'!J1237="","",'S.D.PASTE SHEET'!J1237)</f>
        <v/>
      </c>
      <c s="86" t="str">
        <f>IF('S.D.PASTE SHEET'!K1237="","",'S.D.PASTE SHEET'!K1237)</f>
        <v/>
      </c>
      <c s="86" t="str">
        <f>IF('S.D.PASTE SHEET'!L1237="","",'S.D.PASTE SHEET'!L1237)</f>
        <v/>
      </c>
      <c s="86" t="str">
        <f>IF('S.D.PASTE SHEET'!M1237="","",'S.D.PASTE SHEET'!M1237)</f>
        <v/>
      </c>
      <c s="86" t="str">
        <f>IF('S.D.PASTE SHEET'!N1237="","",'S.D.PASTE SHEET'!N1237)</f>
        <v/>
      </c>
      <c s="86" t="str">
        <f>IF('S.D.PASTE SHEET'!O1237="","",'S.D.PASTE SHEET'!O1237)</f>
        <v/>
      </c>
      <c s="86" t="str">
        <f>IF('S.D.PASTE SHEET'!P1237="","",'S.D.PASTE SHEET'!P1237)</f>
        <v/>
      </c>
      <c s="86" t="str">
        <f>IF('S.D.PASTE SHEET'!Q1237="","",'S.D.PASTE SHEET'!Q1237)</f>
        <v/>
      </c>
      <c s="86" t="str">
        <f>IF('S.D.PASTE SHEET'!R1237="","",'S.D.PASTE SHEET'!R1237)</f>
        <v/>
      </c>
      <c s="86" t="str">
        <f>IF('S.D.PASTE SHEET'!S1237="","",'S.D.PASTE SHEET'!S1237)</f>
        <v/>
      </c>
      <c s="86" t="str">
        <f>IF('S.D.PASTE SHEET'!T1237="","",'S.D.PASTE SHEET'!T1237)</f>
        <v/>
      </c>
      <c s="86" t="str">
        <f>IF('S.D.PASTE SHEET'!U1237="","",'S.D.PASTE SHEET'!U1237)</f>
        <v/>
      </c>
      <c s="86" t="str">
        <f>IF('S.D.PASTE SHEET'!V1237="","",'S.D.PASTE SHEET'!V1237)</f>
        <v/>
      </c>
      <c s="86" t="str">
        <f>IF('S.D.PASTE SHEET'!W1237="","",'S.D.PASTE SHEET'!W1237)</f>
        <v/>
      </c>
      <c s="86" t="str">
        <f>IF('S.D.PASTE SHEET'!X1237="","",'S.D.PASTE SHEET'!X1237)</f>
        <v/>
      </c>
      <c s="86" t="str">
        <f>IF('S.D.PASTE SHEET'!Y1237="","",'S.D.PASTE SHEET'!Y1237)</f>
        <v/>
      </c>
      <c s="86" t="str">
        <f>IF('S.D.PASTE SHEET'!Z1237="","",'S.D.PASTE SHEET'!Z1237)</f>
        <v/>
      </c>
      <c s="86" t="str">
        <f>IF('S.D.PASTE SHEET'!AA1237="","",'S.D.PASTE SHEET'!AA1237)</f>
        <v/>
      </c>
      <c s="86" t="str">
        <f>IF('S.D.PASTE SHEET'!AB1237="","",'S.D.PASTE SHEET'!AB1237)</f>
        <v/>
      </c>
      <c s="86" t="str">
        <f>IF('S.D.PASTE SHEET'!AC1237="","",'S.D.PASTE SHEET'!AC1237)</f>
        <v/>
      </c>
      <c s="86" t="str">
        <f>IF('S.D.PASTE SHEET'!AD1237="","",'S.D.PASTE SHEET'!AD1237)</f>
        <v/>
      </c>
      <c s="87"/>
      <c s="88" t="str">
        <f>IF(AK1237="","",IF(AK1237&gt;0,COUNT($AG$2:AG1237),""))</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37" s="88" t="str">
        <f>IF(BC1237="","",IF(BC1237&gt;0,COUNT($AY$2:AY1237),""))</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38" spans="1:66" ht="15.75" customHeight="1">
      <c r="A1238" s="86" t="str">
        <f>IF('S.D.PASTE SHEET'!A1238="","",'S.D.PASTE SHEET'!A1238)</f>
        <v/>
      </c>
      <c s="86" t="str">
        <f>IF('S.D.PASTE SHEET'!B1238="","",'S.D.PASTE SHEET'!B1238)</f>
        <v/>
      </c>
      <c s="86" t="str">
        <f>IF('S.D.PASTE SHEET'!C1238="","",'S.D.PASTE SHEET'!C1238)</f>
        <v/>
      </c>
      <c s="86" t="str">
        <f>IF('S.D.PASTE SHEET'!D1238="","",'S.D.PASTE SHEET'!D1238)</f>
        <v/>
      </c>
      <c s="86" t="str">
        <f>IF('S.D.PASTE SHEET'!E1238="","",'S.D.PASTE SHEET'!E1238)</f>
        <v/>
      </c>
      <c s="86" t="str">
        <f>IF('S.D.PASTE SHEET'!F1238="","",'S.D.PASTE SHEET'!F1238)</f>
        <v/>
      </c>
      <c s="86" t="str">
        <f>IF('S.D.PASTE SHEET'!G1238="","",'S.D.PASTE SHEET'!G1238)</f>
        <v/>
      </c>
      <c s="86" t="str">
        <f>IF('S.D.PASTE SHEET'!H1238="","",'S.D.PASTE SHEET'!H1238)</f>
        <v/>
      </c>
      <c s="86" t="str">
        <f>IF('S.D.PASTE SHEET'!I1238="","",'S.D.PASTE SHEET'!I1238)</f>
        <v/>
      </c>
      <c s="86" t="str">
        <f>IF('S.D.PASTE SHEET'!J1238="","",'S.D.PASTE SHEET'!J1238)</f>
        <v/>
      </c>
      <c s="86" t="str">
        <f>IF('S.D.PASTE SHEET'!K1238="","",'S.D.PASTE SHEET'!K1238)</f>
        <v/>
      </c>
      <c s="86" t="str">
        <f>IF('S.D.PASTE SHEET'!L1238="","",'S.D.PASTE SHEET'!L1238)</f>
        <v/>
      </c>
      <c s="86" t="str">
        <f>IF('S.D.PASTE SHEET'!M1238="","",'S.D.PASTE SHEET'!M1238)</f>
        <v/>
      </c>
      <c s="86" t="str">
        <f>IF('S.D.PASTE SHEET'!N1238="","",'S.D.PASTE SHEET'!N1238)</f>
        <v/>
      </c>
      <c s="86" t="str">
        <f>IF('S.D.PASTE SHEET'!O1238="","",'S.D.PASTE SHEET'!O1238)</f>
        <v/>
      </c>
      <c s="86" t="str">
        <f>IF('S.D.PASTE SHEET'!P1238="","",'S.D.PASTE SHEET'!P1238)</f>
        <v/>
      </c>
      <c s="86" t="str">
        <f>IF('S.D.PASTE SHEET'!Q1238="","",'S.D.PASTE SHEET'!Q1238)</f>
        <v/>
      </c>
      <c s="86" t="str">
        <f>IF('S.D.PASTE SHEET'!R1238="","",'S.D.PASTE SHEET'!R1238)</f>
        <v/>
      </c>
      <c s="86" t="str">
        <f>IF('S.D.PASTE SHEET'!S1238="","",'S.D.PASTE SHEET'!S1238)</f>
        <v/>
      </c>
      <c s="86" t="str">
        <f>IF('S.D.PASTE SHEET'!T1238="","",'S.D.PASTE SHEET'!T1238)</f>
        <v/>
      </c>
      <c s="86" t="str">
        <f>IF('S.D.PASTE SHEET'!U1238="","",'S.D.PASTE SHEET'!U1238)</f>
        <v/>
      </c>
      <c s="86" t="str">
        <f>IF('S.D.PASTE SHEET'!V1238="","",'S.D.PASTE SHEET'!V1238)</f>
        <v/>
      </c>
      <c s="86" t="str">
        <f>IF('S.D.PASTE SHEET'!W1238="","",'S.D.PASTE SHEET'!W1238)</f>
        <v/>
      </c>
      <c s="86" t="str">
        <f>IF('S.D.PASTE SHEET'!X1238="","",'S.D.PASTE SHEET'!X1238)</f>
        <v/>
      </c>
      <c s="86" t="str">
        <f>IF('S.D.PASTE SHEET'!Y1238="","",'S.D.PASTE SHEET'!Y1238)</f>
        <v/>
      </c>
      <c s="86" t="str">
        <f>IF('S.D.PASTE SHEET'!Z1238="","",'S.D.PASTE SHEET'!Z1238)</f>
        <v/>
      </c>
      <c s="86" t="str">
        <f>IF('S.D.PASTE SHEET'!AA1238="","",'S.D.PASTE SHEET'!AA1238)</f>
        <v/>
      </c>
      <c s="86" t="str">
        <f>IF('S.D.PASTE SHEET'!AB1238="","",'S.D.PASTE SHEET'!AB1238)</f>
        <v/>
      </c>
      <c s="86" t="str">
        <f>IF('S.D.PASTE SHEET'!AC1238="","",'S.D.PASTE SHEET'!AC1238)</f>
        <v/>
      </c>
      <c s="86" t="str">
        <f>IF('S.D.PASTE SHEET'!AD1238="","",'S.D.PASTE SHEET'!AD1238)</f>
        <v/>
      </c>
      <c s="87"/>
      <c s="88" t="str">
        <f>IF(AK1238="","",IF(AK1238&gt;0,COUNT($AG$2:AG1238),""))</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38" s="88" t="str">
        <f>IF(BC1238="","",IF(BC1238&gt;0,COUNT($AY$2:AY1238),""))</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39" spans="1:66" ht="15.75" customHeight="1">
      <c r="A1239" s="86" t="str">
        <f>IF('S.D.PASTE SHEET'!A1239="","",'S.D.PASTE SHEET'!A1239)</f>
        <v/>
      </c>
      <c s="86" t="str">
        <f>IF('S.D.PASTE SHEET'!B1239="","",'S.D.PASTE SHEET'!B1239)</f>
        <v/>
      </c>
      <c s="86" t="str">
        <f>IF('S.D.PASTE SHEET'!C1239="","",'S.D.PASTE SHEET'!C1239)</f>
        <v/>
      </c>
      <c s="86" t="str">
        <f>IF('S.D.PASTE SHEET'!D1239="","",'S.D.PASTE SHEET'!D1239)</f>
        <v/>
      </c>
      <c s="86" t="str">
        <f>IF('S.D.PASTE SHEET'!E1239="","",'S.D.PASTE SHEET'!E1239)</f>
        <v/>
      </c>
      <c s="86" t="str">
        <f>IF('S.D.PASTE SHEET'!F1239="","",'S.D.PASTE SHEET'!F1239)</f>
        <v/>
      </c>
      <c s="86" t="str">
        <f>IF('S.D.PASTE SHEET'!G1239="","",'S.D.PASTE SHEET'!G1239)</f>
        <v/>
      </c>
      <c s="86" t="str">
        <f>IF('S.D.PASTE SHEET'!H1239="","",'S.D.PASTE SHEET'!H1239)</f>
        <v/>
      </c>
      <c s="86" t="str">
        <f>IF('S.D.PASTE SHEET'!I1239="","",'S.D.PASTE SHEET'!I1239)</f>
        <v/>
      </c>
      <c s="86" t="str">
        <f>IF('S.D.PASTE SHEET'!J1239="","",'S.D.PASTE SHEET'!J1239)</f>
        <v/>
      </c>
      <c s="86" t="str">
        <f>IF('S.D.PASTE SHEET'!K1239="","",'S.D.PASTE SHEET'!K1239)</f>
        <v/>
      </c>
      <c s="86" t="str">
        <f>IF('S.D.PASTE SHEET'!L1239="","",'S.D.PASTE SHEET'!L1239)</f>
        <v/>
      </c>
      <c s="86" t="str">
        <f>IF('S.D.PASTE SHEET'!M1239="","",'S.D.PASTE SHEET'!M1239)</f>
        <v/>
      </c>
      <c s="86" t="str">
        <f>IF('S.D.PASTE SHEET'!N1239="","",'S.D.PASTE SHEET'!N1239)</f>
        <v/>
      </c>
      <c s="86" t="str">
        <f>IF('S.D.PASTE SHEET'!O1239="","",'S.D.PASTE SHEET'!O1239)</f>
        <v/>
      </c>
      <c s="86" t="str">
        <f>IF('S.D.PASTE SHEET'!P1239="","",'S.D.PASTE SHEET'!P1239)</f>
        <v/>
      </c>
      <c s="86" t="str">
        <f>IF('S.D.PASTE SHEET'!Q1239="","",'S.D.PASTE SHEET'!Q1239)</f>
        <v/>
      </c>
      <c s="86" t="str">
        <f>IF('S.D.PASTE SHEET'!R1239="","",'S.D.PASTE SHEET'!R1239)</f>
        <v/>
      </c>
      <c s="86" t="str">
        <f>IF('S.D.PASTE SHEET'!S1239="","",'S.D.PASTE SHEET'!S1239)</f>
        <v/>
      </c>
      <c s="86" t="str">
        <f>IF('S.D.PASTE SHEET'!T1239="","",'S.D.PASTE SHEET'!T1239)</f>
        <v/>
      </c>
      <c s="86" t="str">
        <f>IF('S.D.PASTE SHEET'!U1239="","",'S.D.PASTE SHEET'!U1239)</f>
        <v/>
      </c>
      <c s="86" t="str">
        <f>IF('S.D.PASTE SHEET'!V1239="","",'S.D.PASTE SHEET'!V1239)</f>
        <v/>
      </c>
      <c s="86" t="str">
        <f>IF('S.D.PASTE SHEET'!W1239="","",'S.D.PASTE SHEET'!W1239)</f>
        <v/>
      </c>
      <c s="86" t="str">
        <f>IF('S.D.PASTE SHEET'!X1239="","",'S.D.PASTE SHEET'!X1239)</f>
        <v/>
      </c>
      <c s="86" t="str">
        <f>IF('S.D.PASTE SHEET'!Y1239="","",'S.D.PASTE SHEET'!Y1239)</f>
        <v/>
      </c>
      <c s="86" t="str">
        <f>IF('S.D.PASTE SHEET'!Z1239="","",'S.D.PASTE SHEET'!Z1239)</f>
        <v/>
      </c>
      <c s="86" t="str">
        <f>IF('S.D.PASTE SHEET'!AA1239="","",'S.D.PASTE SHEET'!AA1239)</f>
        <v/>
      </c>
      <c s="86" t="str">
        <f>IF('S.D.PASTE SHEET'!AB1239="","",'S.D.PASTE SHEET'!AB1239)</f>
        <v/>
      </c>
      <c s="86" t="str">
        <f>IF('S.D.PASTE SHEET'!AC1239="","",'S.D.PASTE SHEET'!AC1239)</f>
        <v/>
      </c>
      <c s="86" t="str">
        <f>IF('S.D.PASTE SHEET'!AD1239="","",'S.D.PASTE SHEET'!AD1239)</f>
        <v/>
      </c>
      <c s="87"/>
      <c s="88" t="str">
        <f>IF(AK1239="","",IF(AK1239&gt;0,COUNT($AG$2:AG1239),""))</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39" s="88" t="str">
        <f>IF(BC1239="","",IF(BC1239&gt;0,COUNT($AY$2:AY1239),""))</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40" spans="1:66" ht="15.75" customHeight="1">
      <c r="A1240" s="86" t="str">
        <f>IF('S.D.PASTE SHEET'!A1240="","",'S.D.PASTE SHEET'!A1240)</f>
        <v/>
      </c>
      <c s="86" t="str">
        <f>IF('S.D.PASTE SHEET'!B1240="","",'S.D.PASTE SHEET'!B1240)</f>
        <v/>
      </c>
      <c s="86" t="str">
        <f>IF('S.D.PASTE SHEET'!C1240="","",'S.D.PASTE SHEET'!C1240)</f>
        <v/>
      </c>
      <c s="86" t="str">
        <f>IF('S.D.PASTE SHEET'!D1240="","",'S.D.PASTE SHEET'!D1240)</f>
        <v/>
      </c>
      <c s="86" t="str">
        <f>IF('S.D.PASTE SHEET'!E1240="","",'S.D.PASTE SHEET'!E1240)</f>
        <v/>
      </c>
      <c s="86" t="str">
        <f>IF('S.D.PASTE SHEET'!F1240="","",'S.D.PASTE SHEET'!F1240)</f>
        <v/>
      </c>
      <c s="86" t="str">
        <f>IF('S.D.PASTE SHEET'!G1240="","",'S.D.PASTE SHEET'!G1240)</f>
        <v/>
      </c>
      <c s="86" t="str">
        <f>IF('S.D.PASTE SHEET'!H1240="","",'S.D.PASTE SHEET'!H1240)</f>
        <v/>
      </c>
      <c s="86" t="str">
        <f>IF('S.D.PASTE SHEET'!I1240="","",'S.D.PASTE SHEET'!I1240)</f>
        <v/>
      </c>
      <c s="86" t="str">
        <f>IF('S.D.PASTE SHEET'!J1240="","",'S.D.PASTE SHEET'!J1240)</f>
        <v/>
      </c>
      <c s="86" t="str">
        <f>IF('S.D.PASTE SHEET'!K1240="","",'S.D.PASTE SHEET'!K1240)</f>
        <v/>
      </c>
      <c s="86" t="str">
        <f>IF('S.D.PASTE SHEET'!L1240="","",'S.D.PASTE SHEET'!L1240)</f>
        <v/>
      </c>
      <c s="86" t="str">
        <f>IF('S.D.PASTE SHEET'!M1240="","",'S.D.PASTE SHEET'!M1240)</f>
        <v/>
      </c>
      <c s="86" t="str">
        <f>IF('S.D.PASTE SHEET'!N1240="","",'S.D.PASTE SHEET'!N1240)</f>
        <v/>
      </c>
      <c s="86" t="str">
        <f>IF('S.D.PASTE SHEET'!O1240="","",'S.D.PASTE SHEET'!O1240)</f>
        <v/>
      </c>
      <c s="86" t="str">
        <f>IF('S.D.PASTE SHEET'!P1240="","",'S.D.PASTE SHEET'!P1240)</f>
        <v/>
      </c>
      <c s="86" t="str">
        <f>IF('S.D.PASTE SHEET'!Q1240="","",'S.D.PASTE SHEET'!Q1240)</f>
        <v/>
      </c>
      <c s="86" t="str">
        <f>IF('S.D.PASTE SHEET'!R1240="","",'S.D.PASTE SHEET'!R1240)</f>
        <v/>
      </c>
      <c s="86" t="str">
        <f>IF('S.D.PASTE SHEET'!S1240="","",'S.D.PASTE SHEET'!S1240)</f>
        <v/>
      </c>
      <c s="86" t="str">
        <f>IF('S.D.PASTE SHEET'!T1240="","",'S.D.PASTE SHEET'!T1240)</f>
        <v/>
      </c>
      <c s="86" t="str">
        <f>IF('S.D.PASTE SHEET'!U1240="","",'S.D.PASTE SHEET'!U1240)</f>
        <v/>
      </c>
      <c s="86" t="str">
        <f>IF('S.D.PASTE SHEET'!V1240="","",'S.D.PASTE SHEET'!V1240)</f>
        <v/>
      </c>
      <c s="86" t="str">
        <f>IF('S.D.PASTE SHEET'!W1240="","",'S.D.PASTE SHEET'!W1240)</f>
        <v/>
      </c>
      <c s="86" t="str">
        <f>IF('S.D.PASTE SHEET'!X1240="","",'S.D.PASTE SHEET'!X1240)</f>
        <v/>
      </c>
      <c s="86" t="str">
        <f>IF('S.D.PASTE SHEET'!Y1240="","",'S.D.PASTE SHEET'!Y1240)</f>
        <v/>
      </c>
      <c s="86" t="str">
        <f>IF('S.D.PASTE SHEET'!Z1240="","",'S.D.PASTE SHEET'!Z1240)</f>
        <v/>
      </c>
      <c s="86" t="str">
        <f>IF('S.D.PASTE SHEET'!AA1240="","",'S.D.PASTE SHEET'!AA1240)</f>
        <v/>
      </c>
      <c s="86" t="str">
        <f>IF('S.D.PASTE SHEET'!AB1240="","",'S.D.PASTE SHEET'!AB1240)</f>
        <v/>
      </c>
      <c s="86" t="str">
        <f>IF('S.D.PASTE SHEET'!AC1240="","",'S.D.PASTE SHEET'!AC1240)</f>
        <v/>
      </c>
      <c s="86" t="str">
        <f>IF('S.D.PASTE SHEET'!AD1240="","",'S.D.PASTE SHEET'!AD1240)</f>
        <v/>
      </c>
      <c s="87"/>
      <c s="88" t="str">
        <f>IF(AK1240="","",IF(AK1240&gt;0,COUNT($AG$2:AG1240),""))</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40" s="88" t="str">
        <f>IF(BC1240="","",IF(BC1240&gt;0,COUNT($AY$2:AY1240),""))</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41" spans="1:66" ht="15.75" customHeight="1">
      <c r="A1241" s="86" t="str">
        <f>IF('S.D.PASTE SHEET'!A1241="","",'S.D.PASTE SHEET'!A1241)</f>
        <v/>
      </c>
      <c s="86" t="str">
        <f>IF('S.D.PASTE SHEET'!B1241="","",'S.D.PASTE SHEET'!B1241)</f>
        <v/>
      </c>
      <c s="86" t="str">
        <f>IF('S.D.PASTE SHEET'!C1241="","",'S.D.PASTE SHEET'!C1241)</f>
        <v/>
      </c>
      <c s="86" t="str">
        <f>IF('S.D.PASTE SHEET'!D1241="","",'S.D.PASTE SHEET'!D1241)</f>
        <v/>
      </c>
      <c s="86" t="str">
        <f>IF('S.D.PASTE SHEET'!E1241="","",'S.D.PASTE SHEET'!E1241)</f>
        <v/>
      </c>
      <c s="86" t="str">
        <f>IF('S.D.PASTE SHEET'!F1241="","",'S.D.PASTE SHEET'!F1241)</f>
        <v/>
      </c>
      <c s="86" t="str">
        <f>IF('S.D.PASTE SHEET'!G1241="","",'S.D.PASTE SHEET'!G1241)</f>
        <v/>
      </c>
      <c s="86" t="str">
        <f>IF('S.D.PASTE SHEET'!H1241="","",'S.D.PASTE SHEET'!H1241)</f>
        <v/>
      </c>
      <c s="86" t="str">
        <f>IF('S.D.PASTE SHEET'!I1241="","",'S.D.PASTE SHEET'!I1241)</f>
        <v/>
      </c>
      <c s="86" t="str">
        <f>IF('S.D.PASTE SHEET'!J1241="","",'S.D.PASTE SHEET'!J1241)</f>
        <v/>
      </c>
      <c s="86" t="str">
        <f>IF('S.D.PASTE SHEET'!K1241="","",'S.D.PASTE SHEET'!K1241)</f>
        <v/>
      </c>
      <c s="86" t="str">
        <f>IF('S.D.PASTE SHEET'!L1241="","",'S.D.PASTE SHEET'!L1241)</f>
        <v/>
      </c>
      <c s="86" t="str">
        <f>IF('S.D.PASTE SHEET'!M1241="","",'S.D.PASTE SHEET'!M1241)</f>
        <v/>
      </c>
      <c s="86" t="str">
        <f>IF('S.D.PASTE SHEET'!N1241="","",'S.D.PASTE SHEET'!N1241)</f>
        <v/>
      </c>
      <c s="86" t="str">
        <f>IF('S.D.PASTE SHEET'!O1241="","",'S.D.PASTE SHEET'!O1241)</f>
        <v/>
      </c>
      <c s="86" t="str">
        <f>IF('S.D.PASTE SHEET'!P1241="","",'S.D.PASTE SHEET'!P1241)</f>
        <v/>
      </c>
      <c s="86" t="str">
        <f>IF('S.D.PASTE SHEET'!Q1241="","",'S.D.PASTE SHEET'!Q1241)</f>
        <v/>
      </c>
      <c s="86" t="str">
        <f>IF('S.D.PASTE SHEET'!R1241="","",'S.D.PASTE SHEET'!R1241)</f>
        <v/>
      </c>
      <c s="86" t="str">
        <f>IF('S.D.PASTE SHEET'!S1241="","",'S.D.PASTE SHEET'!S1241)</f>
        <v/>
      </c>
      <c s="86" t="str">
        <f>IF('S.D.PASTE SHEET'!T1241="","",'S.D.PASTE SHEET'!T1241)</f>
        <v/>
      </c>
      <c s="86" t="str">
        <f>IF('S.D.PASTE SHEET'!U1241="","",'S.D.PASTE SHEET'!U1241)</f>
        <v/>
      </c>
      <c s="86" t="str">
        <f>IF('S.D.PASTE SHEET'!V1241="","",'S.D.PASTE SHEET'!V1241)</f>
        <v/>
      </c>
      <c s="86" t="str">
        <f>IF('S.D.PASTE SHEET'!W1241="","",'S.D.PASTE SHEET'!W1241)</f>
        <v/>
      </c>
      <c s="86" t="str">
        <f>IF('S.D.PASTE SHEET'!X1241="","",'S.D.PASTE SHEET'!X1241)</f>
        <v/>
      </c>
      <c s="86" t="str">
        <f>IF('S.D.PASTE SHEET'!Y1241="","",'S.D.PASTE SHEET'!Y1241)</f>
        <v/>
      </c>
      <c s="86" t="str">
        <f>IF('S.D.PASTE SHEET'!Z1241="","",'S.D.PASTE SHEET'!Z1241)</f>
        <v/>
      </c>
      <c s="86" t="str">
        <f>IF('S.D.PASTE SHEET'!AA1241="","",'S.D.PASTE SHEET'!AA1241)</f>
        <v/>
      </c>
      <c s="86" t="str">
        <f>IF('S.D.PASTE SHEET'!AB1241="","",'S.D.PASTE SHEET'!AB1241)</f>
        <v/>
      </c>
      <c s="86" t="str">
        <f>IF('S.D.PASTE SHEET'!AC1241="","",'S.D.PASTE SHEET'!AC1241)</f>
        <v/>
      </c>
      <c s="86" t="str">
        <f>IF('S.D.PASTE SHEET'!AD1241="","",'S.D.PASTE SHEET'!AD1241)</f>
        <v/>
      </c>
      <c s="87"/>
      <c s="88" t="str">
        <f>IF(AK1241="","",IF(AK1241&gt;0,COUNT($AG$2:AG1241),""))</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41" s="88" t="str">
        <f>IF(BC1241="","",IF(BC1241&gt;0,COUNT($AY$2:AY1241),""))</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42" spans="1:66" ht="15.75" customHeight="1">
      <c r="A1242" s="86" t="str">
        <f>IF('S.D.PASTE SHEET'!A1242="","",'S.D.PASTE SHEET'!A1242)</f>
        <v/>
      </c>
      <c s="86" t="str">
        <f>IF('S.D.PASTE SHEET'!B1242="","",'S.D.PASTE SHEET'!B1242)</f>
        <v/>
      </c>
      <c s="86" t="str">
        <f>IF('S.D.PASTE SHEET'!C1242="","",'S.D.PASTE SHEET'!C1242)</f>
        <v/>
      </c>
      <c s="86" t="str">
        <f>IF('S.D.PASTE SHEET'!D1242="","",'S.D.PASTE SHEET'!D1242)</f>
        <v/>
      </c>
      <c s="86" t="str">
        <f>IF('S.D.PASTE SHEET'!E1242="","",'S.D.PASTE SHEET'!E1242)</f>
        <v/>
      </c>
      <c s="86" t="str">
        <f>IF('S.D.PASTE SHEET'!F1242="","",'S.D.PASTE SHEET'!F1242)</f>
        <v/>
      </c>
      <c s="86" t="str">
        <f>IF('S.D.PASTE SHEET'!G1242="","",'S.D.PASTE SHEET'!G1242)</f>
        <v/>
      </c>
      <c s="86" t="str">
        <f>IF('S.D.PASTE SHEET'!H1242="","",'S.D.PASTE SHEET'!H1242)</f>
        <v/>
      </c>
      <c s="86" t="str">
        <f>IF('S.D.PASTE SHEET'!I1242="","",'S.D.PASTE SHEET'!I1242)</f>
        <v/>
      </c>
      <c s="86" t="str">
        <f>IF('S.D.PASTE SHEET'!J1242="","",'S.D.PASTE SHEET'!J1242)</f>
        <v/>
      </c>
      <c s="86" t="str">
        <f>IF('S.D.PASTE SHEET'!K1242="","",'S.D.PASTE SHEET'!K1242)</f>
        <v/>
      </c>
      <c s="86" t="str">
        <f>IF('S.D.PASTE SHEET'!L1242="","",'S.D.PASTE SHEET'!L1242)</f>
        <v/>
      </c>
      <c s="86" t="str">
        <f>IF('S.D.PASTE SHEET'!M1242="","",'S.D.PASTE SHEET'!M1242)</f>
        <v/>
      </c>
      <c s="86" t="str">
        <f>IF('S.D.PASTE SHEET'!N1242="","",'S.D.PASTE SHEET'!N1242)</f>
        <v/>
      </c>
      <c s="86" t="str">
        <f>IF('S.D.PASTE SHEET'!O1242="","",'S.D.PASTE SHEET'!O1242)</f>
        <v/>
      </c>
      <c s="86" t="str">
        <f>IF('S.D.PASTE SHEET'!P1242="","",'S.D.PASTE SHEET'!P1242)</f>
        <v/>
      </c>
      <c s="86" t="str">
        <f>IF('S.D.PASTE SHEET'!Q1242="","",'S.D.PASTE SHEET'!Q1242)</f>
        <v/>
      </c>
      <c s="86" t="str">
        <f>IF('S.D.PASTE SHEET'!R1242="","",'S.D.PASTE SHEET'!R1242)</f>
        <v/>
      </c>
      <c s="86" t="str">
        <f>IF('S.D.PASTE SHEET'!S1242="","",'S.D.PASTE SHEET'!S1242)</f>
        <v/>
      </c>
      <c s="86" t="str">
        <f>IF('S.D.PASTE SHEET'!T1242="","",'S.D.PASTE SHEET'!T1242)</f>
        <v/>
      </c>
      <c s="86" t="str">
        <f>IF('S.D.PASTE SHEET'!U1242="","",'S.D.PASTE SHEET'!U1242)</f>
        <v/>
      </c>
      <c s="86" t="str">
        <f>IF('S.D.PASTE SHEET'!V1242="","",'S.D.PASTE SHEET'!V1242)</f>
        <v/>
      </c>
      <c s="86" t="str">
        <f>IF('S.D.PASTE SHEET'!W1242="","",'S.D.PASTE SHEET'!W1242)</f>
        <v/>
      </c>
      <c s="86" t="str">
        <f>IF('S.D.PASTE SHEET'!X1242="","",'S.D.PASTE SHEET'!X1242)</f>
        <v/>
      </c>
      <c s="86" t="str">
        <f>IF('S.D.PASTE SHEET'!Y1242="","",'S.D.PASTE SHEET'!Y1242)</f>
        <v/>
      </c>
      <c s="86" t="str">
        <f>IF('S.D.PASTE SHEET'!Z1242="","",'S.D.PASTE SHEET'!Z1242)</f>
        <v/>
      </c>
      <c s="86" t="str">
        <f>IF('S.D.PASTE SHEET'!AA1242="","",'S.D.PASTE SHEET'!AA1242)</f>
        <v/>
      </c>
      <c s="86" t="str">
        <f>IF('S.D.PASTE SHEET'!AB1242="","",'S.D.PASTE SHEET'!AB1242)</f>
        <v/>
      </c>
      <c s="86" t="str">
        <f>IF('S.D.PASTE SHEET'!AC1242="","",'S.D.PASTE SHEET'!AC1242)</f>
        <v/>
      </c>
      <c s="86" t="str">
        <f>IF('S.D.PASTE SHEET'!AD1242="","",'S.D.PASTE SHEET'!AD1242)</f>
        <v/>
      </c>
      <c s="87"/>
      <c s="88" t="str">
        <f>IF(AK1242="","",IF(AK1242&gt;0,COUNT($AG$2:AG1242),""))</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42" s="88" t="str">
        <f>IF(BC1242="","",IF(BC1242&gt;0,COUNT($AY$2:AY1242),""))</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43" spans="1:66" ht="15.75" customHeight="1">
      <c r="A1243" s="86" t="str">
        <f>IF('S.D.PASTE SHEET'!A1243="","",'S.D.PASTE SHEET'!A1243)</f>
        <v/>
      </c>
      <c s="86" t="str">
        <f>IF('S.D.PASTE SHEET'!B1243="","",'S.D.PASTE SHEET'!B1243)</f>
        <v/>
      </c>
      <c s="86" t="str">
        <f>IF('S.D.PASTE SHEET'!C1243="","",'S.D.PASTE SHEET'!C1243)</f>
        <v/>
      </c>
      <c s="86" t="str">
        <f>IF('S.D.PASTE SHEET'!D1243="","",'S.D.PASTE SHEET'!D1243)</f>
        <v/>
      </c>
      <c s="86" t="str">
        <f>IF('S.D.PASTE SHEET'!E1243="","",'S.D.PASTE SHEET'!E1243)</f>
        <v/>
      </c>
      <c s="86" t="str">
        <f>IF('S.D.PASTE SHEET'!F1243="","",'S.D.PASTE SHEET'!F1243)</f>
        <v/>
      </c>
      <c s="86" t="str">
        <f>IF('S.D.PASTE SHEET'!G1243="","",'S.D.PASTE SHEET'!G1243)</f>
        <v/>
      </c>
      <c s="86" t="str">
        <f>IF('S.D.PASTE SHEET'!H1243="","",'S.D.PASTE SHEET'!H1243)</f>
        <v/>
      </c>
      <c s="86" t="str">
        <f>IF('S.D.PASTE SHEET'!I1243="","",'S.D.PASTE SHEET'!I1243)</f>
        <v/>
      </c>
      <c s="86" t="str">
        <f>IF('S.D.PASTE SHEET'!J1243="","",'S.D.PASTE SHEET'!J1243)</f>
        <v/>
      </c>
      <c s="86" t="str">
        <f>IF('S.D.PASTE SHEET'!K1243="","",'S.D.PASTE SHEET'!K1243)</f>
        <v/>
      </c>
      <c s="86" t="str">
        <f>IF('S.D.PASTE SHEET'!L1243="","",'S.D.PASTE SHEET'!L1243)</f>
        <v/>
      </c>
      <c s="86" t="str">
        <f>IF('S.D.PASTE SHEET'!M1243="","",'S.D.PASTE SHEET'!M1243)</f>
        <v/>
      </c>
      <c s="86" t="str">
        <f>IF('S.D.PASTE SHEET'!N1243="","",'S.D.PASTE SHEET'!N1243)</f>
        <v/>
      </c>
      <c s="86" t="str">
        <f>IF('S.D.PASTE SHEET'!O1243="","",'S.D.PASTE SHEET'!O1243)</f>
        <v/>
      </c>
      <c s="86" t="str">
        <f>IF('S.D.PASTE SHEET'!P1243="","",'S.D.PASTE SHEET'!P1243)</f>
        <v/>
      </c>
      <c s="86" t="str">
        <f>IF('S.D.PASTE SHEET'!Q1243="","",'S.D.PASTE SHEET'!Q1243)</f>
        <v/>
      </c>
      <c s="86" t="str">
        <f>IF('S.D.PASTE SHEET'!R1243="","",'S.D.PASTE SHEET'!R1243)</f>
        <v/>
      </c>
      <c s="86" t="str">
        <f>IF('S.D.PASTE SHEET'!S1243="","",'S.D.PASTE SHEET'!S1243)</f>
        <v/>
      </c>
      <c s="86" t="str">
        <f>IF('S.D.PASTE SHEET'!T1243="","",'S.D.PASTE SHEET'!T1243)</f>
        <v/>
      </c>
      <c s="86" t="str">
        <f>IF('S.D.PASTE SHEET'!U1243="","",'S.D.PASTE SHEET'!U1243)</f>
        <v/>
      </c>
      <c s="86" t="str">
        <f>IF('S.D.PASTE SHEET'!V1243="","",'S.D.PASTE SHEET'!V1243)</f>
        <v/>
      </c>
      <c s="86" t="str">
        <f>IF('S.D.PASTE SHEET'!W1243="","",'S.D.PASTE SHEET'!W1243)</f>
        <v/>
      </c>
      <c s="86" t="str">
        <f>IF('S.D.PASTE SHEET'!X1243="","",'S.D.PASTE SHEET'!X1243)</f>
        <v/>
      </c>
      <c s="86" t="str">
        <f>IF('S.D.PASTE SHEET'!Y1243="","",'S.D.PASTE SHEET'!Y1243)</f>
        <v/>
      </c>
      <c s="86" t="str">
        <f>IF('S.D.PASTE SHEET'!Z1243="","",'S.D.PASTE SHEET'!Z1243)</f>
        <v/>
      </c>
      <c s="86" t="str">
        <f>IF('S.D.PASTE SHEET'!AA1243="","",'S.D.PASTE SHEET'!AA1243)</f>
        <v/>
      </c>
      <c s="86" t="str">
        <f>IF('S.D.PASTE SHEET'!AB1243="","",'S.D.PASTE SHEET'!AB1243)</f>
        <v/>
      </c>
      <c s="86" t="str">
        <f>IF('S.D.PASTE SHEET'!AC1243="","",'S.D.PASTE SHEET'!AC1243)</f>
        <v/>
      </c>
      <c s="86" t="str">
        <f>IF('S.D.PASTE SHEET'!AD1243="","",'S.D.PASTE SHEET'!AD1243)</f>
        <v/>
      </c>
      <c s="87"/>
      <c s="88" t="str">
        <f>IF(AK1243="","",IF(AK1243&gt;0,COUNT($AG$2:AG1243),""))</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43" s="88" t="str">
        <f>IF(BC1243="","",IF(BC1243&gt;0,COUNT($AY$2:AY1243),""))</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44" spans="1:66" ht="15.75" customHeight="1">
      <c r="A1244" s="86" t="str">
        <f>IF('S.D.PASTE SHEET'!A1244="","",'S.D.PASTE SHEET'!A1244)</f>
        <v/>
      </c>
      <c s="86" t="str">
        <f>IF('S.D.PASTE SHEET'!B1244="","",'S.D.PASTE SHEET'!B1244)</f>
        <v/>
      </c>
      <c s="86" t="str">
        <f>IF('S.D.PASTE SHEET'!C1244="","",'S.D.PASTE SHEET'!C1244)</f>
        <v/>
      </c>
      <c s="86" t="str">
        <f>IF('S.D.PASTE SHEET'!D1244="","",'S.D.PASTE SHEET'!D1244)</f>
        <v/>
      </c>
      <c s="86" t="str">
        <f>IF('S.D.PASTE SHEET'!E1244="","",'S.D.PASTE SHEET'!E1244)</f>
        <v/>
      </c>
      <c s="86" t="str">
        <f>IF('S.D.PASTE SHEET'!F1244="","",'S.D.PASTE SHEET'!F1244)</f>
        <v/>
      </c>
      <c s="86" t="str">
        <f>IF('S.D.PASTE SHEET'!G1244="","",'S.D.PASTE SHEET'!G1244)</f>
        <v/>
      </c>
      <c s="86" t="str">
        <f>IF('S.D.PASTE SHEET'!H1244="","",'S.D.PASTE SHEET'!H1244)</f>
        <v/>
      </c>
      <c s="86" t="str">
        <f>IF('S.D.PASTE SHEET'!I1244="","",'S.D.PASTE SHEET'!I1244)</f>
        <v/>
      </c>
      <c s="86" t="str">
        <f>IF('S.D.PASTE SHEET'!J1244="","",'S.D.PASTE SHEET'!J1244)</f>
        <v/>
      </c>
      <c s="86" t="str">
        <f>IF('S.D.PASTE SHEET'!K1244="","",'S.D.PASTE SHEET'!K1244)</f>
        <v/>
      </c>
      <c s="86" t="str">
        <f>IF('S.D.PASTE SHEET'!L1244="","",'S.D.PASTE SHEET'!L1244)</f>
        <v/>
      </c>
      <c s="86" t="str">
        <f>IF('S.D.PASTE SHEET'!M1244="","",'S.D.PASTE SHEET'!M1244)</f>
        <v/>
      </c>
      <c s="86" t="str">
        <f>IF('S.D.PASTE SHEET'!N1244="","",'S.D.PASTE SHEET'!N1244)</f>
        <v/>
      </c>
      <c s="86" t="str">
        <f>IF('S.D.PASTE SHEET'!O1244="","",'S.D.PASTE SHEET'!O1244)</f>
        <v/>
      </c>
      <c s="86" t="str">
        <f>IF('S.D.PASTE SHEET'!P1244="","",'S.D.PASTE SHEET'!P1244)</f>
        <v/>
      </c>
      <c s="86" t="str">
        <f>IF('S.D.PASTE SHEET'!Q1244="","",'S.D.PASTE SHEET'!Q1244)</f>
        <v/>
      </c>
      <c s="86" t="str">
        <f>IF('S.D.PASTE SHEET'!R1244="","",'S.D.PASTE SHEET'!R1244)</f>
        <v/>
      </c>
      <c s="86" t="str">
        <f>IF('S.D.PASTE SHEET'!S1244="","",'S.D.PASTE SHEET'!S1244)</f>
        <v/>
      </c>
      <c s="86" t="str">
        <f>IF('S.D.PASTE SHEET'!T1244="","",'S.D.PASTE SHEET'!T1244)</f>
        <v/>
      </c>
      <c s="86" t="str">
        <f>IF('S.D.PASTE SHEET'!U1244="","",'S.D.PASTE SHEET'!U1244)</f>
        <v/>
      </c>
      <c s="86" t="str">
        <f>IF('S.D.PASTE SHEET'!V1244="","",'S.D.PASTE SHEET'!V1244)</f>
        <v/>
      </c>
      <c s="86" t="str">
        <f>IF('S.D.PASTE SHEET'!W1244="","",'S.D.PASTE SHEET'!W1244)</f>
        <v/>
      </c>
      <c s="86" t="str">
        <f>IF('S.D.PASTE SHEET'!X1244="","",'S.D.PASTE SHEET'!X1244)</f>
        <v/>
      </c>
      <c s="86" t="str">
        <f>IF('S.D.PASTE SHEET'!Y1244="","",'S.D.PASTE SHEET'!Y1244)</f>
        <v/>
      </c>
      <c s="86" t="str">
        <f>IF('S.D.PASTE SHEET'!Z1244="","",'S.D.PASTE SHEET'!Z1244)</f>
        <v/>
      </c>
      <c s="86" t="str">
        <f>IF('S.D.PASTE SHEET'!AA1244="","",'S.D.PASTE SHEET'!AA1244)</f>
        <v/>
      </c>
      <c s="86" t="str">
        <f>IF('S.D.PASTE SHEET'!AB1244="","",'S.D.PASTE SHEET'!AB1244)</f>
        <v/>
      </c>
      <c s="86" t="str">
        <f>IF('S.D.PASTE SHEET'!AC1244="","",'S.D.PASTE SHEET'!AC1244)</f>
        <v/>
      </c>
      <c s="86" t="str">
        <f>IF('S.D.PASTE SHEET'!AD1244="","",'S.D.PASTE SHEET'!AD1244)</f>
        <v/>
      </c>
      <c s="87"/>
      <c s="88" t="str">
        <f>IF(AK1244="","",IF(AK1244&gt;0,COUNT($AG$2:AG1244),""))</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44" s="88" t="str">
        <f>IF(BC1244="","",IF(BC1244&gt;0,COUNT($AY$2:AY1244),""))</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45" spans="1:66" ht="15.75" customHeight="1">
      <c r="A1245" s="86" t="str">
        <f>IF('S.D.PASTE SHEET'!A1245="","",'S.D.PASTE SHEET'!A1245)</f>
        <v/>
      </c>
      <c s="86" t="str">
        <f>IF('S.D.PASTE SHEET'!B1245="","",'S.D.PASTE SHEET'!B1245)</f>
        <v/>
      </c>
      <c s="86" t="str">
        <f>IF('S.D.PASTE SHEET'!C1245="","",'S.D.PASTE SHEET'!C1245)</f>
        <v/>
      </c>
      <c s="86" t="str">
        <f>IF('S.D.PASTE SHEET'!D1245="","",'S.D.PASTE SHEET'!D1245)</f>
        <v/>
      </c>
      <c s="86" t="str">
        <f>IF('S.D.PASTE SHEET'!E1245="","",'S.D.PASTE SHEET'!E1245)</f>
        <v/>
      </c>
      <c s="86" t="str">
        <f>IF('S.D.PASTE SHEET'!F1245="","",'S.D.PASTE SHEET'!F1245)</f>
        <v/>
      </c>
      <c s="86" t="str">
        <f>IF('S.D.PASTE SHEET'!G1245="","",'S.D.PASTE SHEET'!G1245)</f>
        <v/>
      </c>
      <c s="86" t="str">
        <f>IF('S.D.PASTE SHEET'!H1245="","",'S.D.PASTE SHEET'!H1245)</f>
        <v/>
      </c>
      <c s="86" t="str">
        <f>IF('S.D.PASTE SHEET'!I1245="","",'S.D.PASTE SHEET'!I1245)</f>
        <v/>
      </c>
      <c s="86" t="str">
        <f>IF('S.D.PASTE SHEET'!J1245="","",'S.D.PASTE SHEET'!J1245)</f>
        <v/>
      </c>
      <c s="86" t="str">
        <f>IF('S.D.PASTE SHEET'!K1245="","",'S.D.PASTE SHEET'!K1245)</f>
        <v/>
      </c>
      <c s="86" t="str">
        <f>IF('S.D.PASTE SHEET'!L1245="","",'S.D.PASTE SHEET'!L1245)</f>
        <v/>
      </c>
      <c s="86" t="str">
        <f>IF('S.D.PASTE SHEET'!M1245="","",'S.D.PASTE SHEET'!M1245)</f>
        <v/>
      </c>
      <c s="86" t="str">
        <f>IF('S.D.PASTE SHEET'!N1245="","",'S.D.PASTE SHEET'!N1245)</f>
        <v/>
      </c>
      <c s="86" t="str">
        <f>IF('S.D.PASTE SHEET'!O1245="","",'S.D.PASTE SHEET'!O1245)</f>
        <v/>
      </c>
      <c s="86" t="str">
        <f>IF('S.D.PASTE SHEET'!P1245="","",'S.D.PASTE SHEET'!P1245)</f>
        <v/>
      </c>
      <c s="86" t="str">
        <f>IF('S.D.PASTE SHEET'!Q1245="","",'S.D.PASTE SHEET'!Q1245)</f>
        <v/>
      </c>
      <c s="86" t="str">
        <f>IF('S.D.PASTE SHEET'!R1245="","",'S.D.PASTE SHEET'!R1245)</f>
        <v/>
      </c>
      <c s="86" t="str">
        <f>IF('S.D.PASTE SHEET'!S1245="","",'S.D.PASTE SHEET'!S1245)</f>
        <v/>
      </c>
      <c s="86" t="str">
        <f>IF('S.D.PASTE SHEET'!T1245="","",'S.D.PASTE SHEET'!T1245)</f>
        <v/>
      </c>
      <c s="86" t="str">
        <f>IF('S.D.PASTE SHEET'!U1245="","",'S.D.PASTE SHEET'!U1245)</f>
        <v/>
      </c>
      <c s="86" t="str">
        <f>IF('S.D.PASTE SHEET'!V1245="","",'S.D.PASTE SHEET'!V1245)</f>
        <v/>
      </c>
      <c s="86" t="str">
        <f>IF('S.D.PASTE SHEET'!W1245="","",'S.D.PASTE SHEET'!W1245)</f>
        <v/>
      </c>
      <c s="86" t="str">
        <f>IF('S.D.PASTE SHEET'!X1245="","",'S.D.PASTE SHEET'!X1245)</f>
        <v/>
      </c>
      <c s="86" t="str">
        <f>IF('S.D.PASTE SHEET'!Y1245="","",'S.D.PASTE SHEET'!Y1245)</f>
        <v/>
      </c>
      <c s="86" t="str">
        <f>IF('S.D.PASTE SHEET'!Z1245="","",'S.D.PASTE SHEET'!Z1245)</f>
        <v/>
      </c>
      <c s="86" t="str">
        <f>IF('S.D.PASTE SHEET'!AA1245="","",'S.D.PASTE SHEET'!AA1245)</f>
        <v/>
      </c>
      <c s="86" t="str">
        <f>IF('S.D.PASTE SHEET'!AB1245="","",'S.D.PASTE SHEET'!AB1245)</f>
        <v/>
      </c>
      <c s="86" t="str">
        <f>IF('S.D.PASTE SHEET'!AC1245="","",'S.D.PASTE SHEET'!AC1245)</f>
        <v/>
      </c>
      <c s="86" t="str">
        <f>IF('S.D.PASTE SHEET'!AD1245="","",'S.D.PASTE SHEET'!AD1245)</f>
        <v/>
      </c>
      <c s="87"/>
      <c s="88" t="str">
        <f>IF(AK1245="","",IF(AK1245&gt;0,COUNT($AG$2:AG1245),""))</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45" s="88" t="str">
        <f>IF(BC1245="","",IF(BC1245&gt;0,COUNT($AY$2:AY1245),""))</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46" spans="1:66" ht="15.75" customHeight="1">
      <c r="A1246" s="86" t="str">
        <f>IF('S.D.PASTE SHEET'!A1246="","",'S.D.PASTE SHEET'!A1246)</f>
        <v/>
      </c>
      <c s="86" t="str">
        <f>IF('S.D.PASTE SHEET'!B1246="","",'S.D.PASTE SHEET'!B1246)</f>
        <v/>
      </c>
      <c s="86" t="str">
        <f>IF('S.D.PASTE SHEET'!C1246="","",'S.D.PASTE SHEET'!C1246)</f>
        <v/>
      </c>
      <c s="86" t="str">
        <f>IF('S.D.PASTE SHEET'!D1246="","",'S.D.PASTE SHEET'!D1246)</f>
        <v/>
      </c>
      <c s="86" t="str">
        <f>IF('S.D.PASTE SHEET'!E1246="","",'S.D.PASTE SHEET'!E1246)</f>
        <v/>
      </c>
      <c s="86" t="str">
        <f>IF('S.D.PASTE SHEET'!F1246="","",'S.D.PASTE SHEET'!F1246)</f>
        <v/>
      </c>
      <c s="86" t="str">
        <f>IF('S.D.PASTE SHEET'!G1246="","",'S.D.PASTE SHEET'!G1246)</f>
        <v/>
      </c>
      <c s="86" t="str">
        <f>IF('S.D.PASTE SHEET'!H1246="","",'S.D.PASTE SHEET'!H1246)</f>
        <v/>
      </c>
      <c s="86" t="str">
        <f>IF('S.D.PASTE SHEET'!I1246="","",'S.D.PASTE SHEET'!I1246)</f>
        <v/>
      </c>
      <c s="86" t="str">
        <f>IF('S.D.PASTE SHEET'!J1246="","",'S.D.PASTE SHEET'!J1246)</f>
        <v/>
      </c>
      <c s="86" t="str">
        <f>IF('S.D.PASTE SHEET'!K1246="","",'S.D.PASTE SHEET'!K1246)</f>
        <v/>
      </c>
      <c s="86" t="str">
        <f>IF('S.D.PASTE SHEET'!L1246="","",'S.D.PASTE SHEET'!L1246)</f>
        <v/>
      </c>
      <c s="86" t="str">
        <f>IF('S.D.PASTE SHEET'!M1246="","",'S.D.PASTE SHEET'!M1246)</f>
        <v/>
      </c>
      <c s="86" t="str">
        <f>IF('S.D.PASTE SHEET'!N1246="","",'S.D.PASTE SHEET'!N1246)</f>
        <v/>
      </c>
      <c s="86" t="str">
        <f>IF('S.D.PASTE SHEET'!O1246="","",'S.D.PASTE SHEET'!O1246)</f>
        <v/>
      </c>
      <c s="86" t="str">
        <f>IF('S.D.PASTE SHEET'!P1246="","",'S.D.PASTE SHEET'!P1246)</f>
        <v/>
      </c>
      <c s="86" t="str">
        <f>IF('S.D.PASTE SHEET'!Q1246="","",'S.D.PASTE SHEET'!Q1246)</f>
        <v/>
      </c>
      <c s="86" t="str">
        <f>IF('S.D.PASTE SHEET'!R1246="","",'S.D.PASTE SHEET'!R1246)</f>
        <v/>
      </c>
      <c s="86" t="str">
        <f>IF('S.D.PASTE SHEET'!S1246="","",'S.D.PASTE SHEET'!S1246)</f>
        <v/>
      </c>
      <c s="86" t="str">
        <f>IF('S.D.PASTE SHEET'!T1246="","",'S.D.PASTE SHEET'!T1246)</f>
        <v/>
      </c>
      <c s="86" t="str">
        <f>IF('S.D.PASTE SHEET'!U1246="","",'S.D.PASTE SHEET'!U1246)</f>
        <v/>
      </c>
      <c s="86" t="str">
        <f>IF('S.D.PASTE SHEET'!V1246="","",'S.D.PASTE SHEET'!V1246)</f>
        <v/>
      </c>
      <c s="86" t="str">
        <f>IF('S.D.PASTE SHEET'!W1246="","",'S.D.PASTE SHEET'!W1246)</f>
        <v/>
      </c>
      <c s="86" t="str">
        <f>IF('S.D.PASTE SHEET'!X1246="","",'S.D.PASTE SHEET'!X1246)</f>
        <v/>
      </c>
      <c s="86" t="str">
        <f>IF('S.D.PASTE SHEET'!Y1246="","",'S.D.PASTE SHEET'!Y1246)</f>
        <v/>
      </c>
      <c s="86" t="str">
        <f>IF('S.D.PASTE SHEET'!Z1246="","",'S.D.PASTE SHEET'!Z1246)</f>
        <v/>
      </c>
      <c s="86" t="str">
        <f>IF('S.D.PASTE SHEET'!AA1246="","",'S.D.PASTE SHEET'!AA1246)</f>
        <v/>
      </c>
      <c s="86" t="str">
        <f>IF('S.D.PASTE SHEET'!AB1246="","",'S.D.PASTE SHEET'!AB1246)</f>
        <v/>
      </c>
      <c s="86" t="str">
        <f>IF('S.D.PASTE SHEET'!AC1246="","",'S.D.PASTE SHEET'!AC1246)</f>
        <v/>
      </c>
      <c s="86" t="str">
        <f>IF('S.D.PASTE SHEET'!AD1246="","",'S.D.PASTE SHEET'!AD1246)</f>
        <v/>
      </c>
      <c s="87"/>
      <c s="88" t="str">
        <f>IF(AK1246="","",IF(AK1246&gt;0,COUNT($AG$2:AG1246),""))</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46" s="88" t="str">
        <f>IF(BC1246="","",IF(BC1246&gt;0,COUNT($AY$2:AY1246),""))</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47" spans="1:66" ht="15.75" customHeight="1">
      <c r="A1247" s="86" t="str">
        <f>IF('S.D.PASTE SHEET'!A1247="","",'S.D.PASTE SHEET'!A1247)</f>
        <v/>
      </c>
      <c s="86" t="str">
        <f>IF('S.D.PASTE SHEET'!B1247="","",'S.D.PASTE SHEET'!B1247)</f>
        <v/>
      </c>
      <c s="86" t="str">
        <f>IF('S.D.PASTE SHEET'!C1247="","",'S.D.PASTE SHEET'!C1247)</f>
        <v/>
      </c>
      <c s="86" t="str">
        <f>IF('S.D.PASTE SHEET'!D1247="","",'S.D.PASTE SHEET'!D1247)</f>
        <v/>
      </c>
      <c s="86" t="str">
        <f>IF('S.D.PASTE SHEET'!E1247="","",'S.D.PASTE SHEET'!E1247)</f>
        <v/>
      </c>
      <c s="86" t="str">
        <f>IF('S.D.PASTE SHEET'!F1247="","",'S.D.PASTE SHEET'!F1247)</f>
        <v/>
      </c>
      <c s="86" t="str">
        <f>IF('S.D.PASTE SHEET'!G1247="","",'S.D.PASTE SHEET'!G1247)</f>
        <v/>
      </c>
      <c s="86" t="str">
        <f>IF('S.D.PASTE SHEET'!H1247="","",'S.D.PASTE SHEET'!H1247)</f>
        <v/>
      </c>
      <c s="86" t="str">
        <f>IF('S.D.PASTE SHEET'!I1247="","",'S.D.PASTE SHEET'!I1247)</f>
        <v/>
      </c>
      <c s="86" t="str">
        <f>IF('S.D.PASTE SHEET'!J1247="","",'S.D.PASTE SHEET'!J1247)</f>
        <v/>
      </c>
      <c s="86" t="str">
        <f>IF('S.D.PASTE SHEET'!K1247="","",'S.D.PASTE SHEET'!K1247)</f>
        <v/>
      </c>
      <c s="86" t="str">
        <f>IF('S.D.PASTE SHEET'!L1247="","",'S.D.PASTE SHEET'!L1247)</f>
        <v/>
      </c>
      <c s="86" t="str">
        <f>IF('S.D.PASTE SHEET'!M1247="","",'S.D.PASTE SHEET'!M1247)</f>
        <v/>
      </c>
      <c s="86" t="str">
        <f>IF('S.D.PASTE SHEET'!N1247="","",'S.D.PASTE SHEET'!N1247)</f>
        <v/>
      </c>
      <c s="86" t="str">
        <f>IF('S.D.PASTE SHEET'!O1247="","",'S.D.PASTE SHEET'!O1247)</f>
        <v/>
      </c>
      <c s="86" t="str">
        <f>IF('S.D.PASTE SHEET'!P1247="","",'S.D.PASTE SHEET'!P1247)</f>
        <v/>
      </c>
      <c s="86" t="str">
        <f>IF('S.D.PASTE SHEET'!Q1247="","",'S.D.PASTE SHEET'!Q1247)</f>
        <v/>
      </c>
      <c s="86" t="str">
        <f>IF('S.D.PASTE SHEET'!R1247="","",'S.D.PASTE SHEET'!R1247)</f>
        <v/>
      </c>
      <c s="86" t="str">
        <f>IF('S.D.PASTE SHEET'!S1247="","",'S.D.PASTE SHEET'!S1247)</f>
        <v/>
      </c>
      <c s="86" t="str">
        <f>IF('S.D.PASTE SHEET'!T1247="","",'S.D.PASTE SHEET'!T1247)</f>
        <v/>
      </c>
      <c s="86" t="str">
        <f>IF('S.D.PASTE SHEET'!U1247="","",'S.D.PASTE SHEET'!U1247)</f>
        <v/>
      </c>
      <c s="86" t="str">
        <f>IF('S.D.PASTE SHEET'!V1247="","",'S.D.PASTE SHEET'!V1247)</f>
        <v/>
      </c>
      <c s="86" t="str">
        <f>IF('S.D.PASTE SHEET'!W1247="","",'S.D.PASTE SHEET'!W1247)</f>
        <v/>
      </c>
      <c s="86" t="str">
        <f>IF('S.D.PASTE SHEET'!X1247="","",'S.D.PASTE SHEET'!X1247)</f>
        <v/>
      </c>
      <c s="86" t="str">
        <f>IF('S.D.PASTE SHEET'!Y1247="","",'S.D.PASTE SHEET'!Y1247)</f>
        <v/>
      </c>
      <c s="86" t="str">
        <f>IF('S.D.PASTE SHEET'!Z1247="","",'S.D.PASTE SHEET'!Z1247)</f>
        <v/>
      </c>
      <c s="86" t="str">
        <f>IF('S.D.PASTE SHEET'!AA1247="","",'S.D.PASTE SHEET'!AA1247)</f>
        <v/>
      </c>
      <c s="86" t="str">
        <f>IF('S.D.PASTE SHEET'!AB1247="","",'S.D.PASTE SHEET'!AB1247)</f>
        <v/>
      </c>
      <c s="86" t="str">
        <f>IF('S.D.PASTE SHEET'!AC1247="","",'S.D.PASTE SHEET'!AC1247)</f>
        <v/>
      </c>
      <c s="86" t="str">
        <f>IF('S.D.PASTE SHEET'!AD1247="","",'S.D.PASTE SHEET'!AD1247)</f>
        <v/>
      </c>
      <c s="87"/>
      <c s="88" t="str">
        <f>IF(AK1247="","",IF(AK1247&gt;0,COUNT($AG$2:AG1247),""))</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47" s="88" t="str">
        <f>IF(BC1247="","",IF(BC1247&gt;0,COUNT($AY$2:AY1247),""))</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48" spans="1:66" ht="15.75" customHeight="1">
      <c r="A1248" s="86" t="str">
        <f>IF('S.D.PASTE SHEET'!A1248="","",'S.D.PASTE SHEET'!A1248)</f>
        <v/>
      </c>
      <c s="86" t="str">
        <f>IF('S.D.PASTE SHEET'!B1248="","",'S.D.PASTE SHEET'!B1248)</f>
        <v/>
      </c>
      <c s="86" t="str">
        <f>IF('S.D.PASTE SHEET'!C1248="","",'S.D.PASTE SHEET'!C1248)</f>
        <v/>
      </c>
      <c s="86" t="str">
        <f>IF('S.D.PASTE SHEET'!D1248="","",'S.D.PASTE SHEET'!D1248)</f>
        <v/>
      </c>
      <c s="86" t="str">
        <f>IF('S.D.PASTE SHEET'!E1248="","",'S.D.PASTE SHEET'!E1248)</f>
        <v/>
      </c>
      <c s="86" t="str">
        <f>IF('S.D.PASTE SHEET'!F1248="","",'S.D.PASTE SHEET'!F1248)</f>
        <v/>
      </c>
      <c s="86" t="str">
        <f>IF('S.D.PASTE SHEET'!G1248="","",'S.D.PASTE SHEET'!G1248)</f>
        <v/>
      </c>
      <c s="86" t="str">
        <f>IF('S.D.PASTE SHEET'!H1248="","",'S.D.PASTE SHEET'!H1248)</f>
        <v/>
      </c>
      <c s="86" t="str">
        <f>IF('S.D.PASTE SHEET'!I1248="","",'S.D.PASTE SHEET'!I1248)</f>
        <v/>
      </c>
      <c s="86" t="str">
        <f>IF('S.D.PASTE SHEET'!J1248="","",'S.D.PASTE SHEET'!J1248)</f>
        <v/>
      </c>
      <c s="86" t="str">
        <f>IF('S.D.PASTE SHEET'!K1248="","",'S.D.PASTE SHEET'!K1248)</f>
        <v/>
      </c>
      <c s="86" t="str">
        <f>IF('S.D.PASTE SHEET'!L1248="","",'S.D.PASTE SHEET'!L1248)</f>
        <v/>
      </c>
      <c s="86" t="str">
        <f>IF('S.D.PASTE SHEET'!M1248="","",'S.D.PASTE SHEET'!M1248)</f>
        <v/>
      </c>
      <c s="86" t="str">
        <f>IF('S.D.PASTE SHEET'!N1248="","",'S.D.PASTE SHEET'!N1248)</f>
        <v/>
      </c>
      <c s="86" t="str">
        <f>IF('S.D.PASTE SHEET'!O1248="","",'S.D.PASTE SHEET'!O1248)</f>
        <v/>
      </c>
      <c s="86" t="str">
        <f>IF('S.D.PASTE SHEET'!P1248="","",'S.D.PASTE SHEET'!P1248)</f>
        <v/>
      </c>
      <c s="86" t="str">
        <f>IF('S.D.PASTE SHEET'!Q1248="","",'S.D.PASTE SHEET'!Q1248)</f>
        <v/>
      </c>
      <c s="86" t="str">
        <f>IF('S.D.PASTE SHEET'!R1248="","",'S.D.PASTE SHEET'!R1248)</f>
        <v/>
      </c>
      <c s="86" t="str">
        <f>IF('S.D.PASTE SHEET'!S1248="","",'S.D.PASTE SHEET'!S1248)</f>
        <v/>
      </c>
      <c s="86" t="str">
        <f>IF('S.D.PASTE SHEET'!T1248="","",'S.D.PASTE SHEET'!T1248)</f>
        <v/>
      </c>
      <c s="86" t="str">
        <f>IF('S.D.PASTE SHEET'!U1248="","",'S.D.PASTE SHEET'!U1248)</f>
        <v/>
      </c>
      <c s="86" t="str">
        <f>IF('S.D.PASTE SHEET'!V1248="","",'S.D.PASTE SHEET'!V1248)</f>
        <v/>
      </c>
      <c s="86" t="str">
        <f>IF('S.D.PASTE SHEET'!W1248="","",'S.D.PASTE SHEET'!W1248)</f>
        <v/>
      </c>
      <c s="86" t="str">
        <f>IF('S.D.PASTE SHEET'!X1248="","",'S.D.PASTE SHEET'!X1248)</f>
        <v/>
      </c>
      <c s="86" t="str">
        <f>IF('S.D.PASTE SHEET'!Y1248="","",'S.D.PASTE SHEET'!Y1248)</f>
        <v/>
      </c>
      <c s="86" t="str">
        <f>IF('S.D.PASTE SHEET'!Z1248="","",'S.D.PASTE SHEET'!Z1248)</f>
        <v/>
      </c>
      <c s="86" t="str">
        <f>IF('S.D.PASTE SHEET'!AA1248="","",'S.D.PASTE SHEET'!AA1248)</f>
        <v/>
      </c>
      <c s="86" t="str">
        <f>IF('S.D.PASTE SHEET'!AB1248="","",'S.D.PASTE SHEET'!AB1248)</f>
        <v/>
      </c>
      <c s="86" t="str">
        <f>IF('S.D.PASTE SHEET'!AC1248="","",'S.D.PASTE SHEET'!AC1248)</f>
        <v/>
      </c>
      <c s="86" t="str">
        <f>IF('S.D.PASTE SHEET'!AD1248="","",'S.D.PASTE SHEET'!AD1248)</f>
        <v/>
      </c>
      <c s="87"/>
      <c s="88" t="str">
        <f>IF(AK1248="","",IF(AK1248&gt;0,COUNT($AG$2:AG1248),""))</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48" s="88" t="str">
        <f>IF(BC1248="","",IF(BC1248&gt;0,COUNT($AY$2:AY1248),""))</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49" spans="1:66" ht="15.75" customHeight="1">
      <c r="A1249" s="86" t="str">
        <f>IF('S.D.PASTE SHEET'!A1249="","",'S.D.PASTE SHEET'!A1249)</f>
        <v/>
      </c>
      <c s="86" t="str">
        <f>IF('S.D.PASTE SHEET'!B1249="","",'S.D.PASTE SHEET'!B1249)</f>
        <v/>
      </c>
      <c s="86" t="str">
        <f>IF('S.D.PASTE SHEET'!C1249="","",'S.D.PASTE SHEET'!C1249)</f>
        <v/>
      </c>
      <c s="86" t="str">
        <f>IF('S.D.PASTE SHEET'!D1249="","",'S.D.PASTE SHEET'!D1249)</f>
        <v/>
      </c>
      <c s="86" t="str">
        <f>IF('S.D.PASTE SHEET'!E1249="","",'S.D.PASTE SHEET'!E1249)</f>
        <v/>
      </c>
      <c s="86" t="str">
        <f>IF('S.D.PASTE SHEET'!F1249="","",'S.D.PASTE SHEET'!F1249)</f>
        <v/>
      </c>
      <c s="86" t="str">
        <f>IF('S.D.PASTE SHEET'!G1249="","",'S.D.PASTE SHEET'!G1249)</f>
        <v/>
      </c>
      <c s="86" t="str">
        <f>IF('S.D.PASTE SHEET'!H1249="","",'S.D.PASTE SHEET'!H1249)</f>
        <v/>
      </c>
      <c s="86" t="str">
        <f>IF('S.D.PASTE SHEET'!I1249="","",'S.D.PASTE SHEET'!I1249)</f>
        <v/>
      </c>
      <c s="86" t="str">
        <f>IF('S.D.PASTE SHEET'!J1249="","",'S.D.PASTE SHEET'!J1249)</f>
        <v/>
      </c>
      <c s="86" t="str">
        <f>IF('S.D.PASTE SHEET'!K1249="","",'S.D.PASTE SHEET'!K1249)</f>
        <v/>
      </c>
      <c s="86" t="str">
        <f>IF('S.D.PASTE SHEET'!L1249="","",'S.D.PASTE SHEET'!L1249)</f>
        <v/>
      </c>
      <c s="86" t="str">
        <f>IF('S.D.PASTE SHEET'!M1249="","",'S.D.PASTE SHEET'!M1249)</f>
        <v/>
      </c>
      <c s="86" t="str">
        <f>IF('S.D.PASTE SHEET'!N1249="","",'S.D.PASTE SHEET'!N1249)</f>
        <v/>
      </c>
      <c s="86" t="str">
        <f>IF('S.D.PASTE SHEET'!O1249="","",'S.D.PASTE SHEET'!O1249)</f>
        <v/>
      </c>
      <c s="86" t="str">
        <f>IF('S.D.PASTE SHEET'!P1249="","",'S.D.PASTE SHEET'!P1249)</f>
        <v/>
      </c>
      <c s="86" t="str">
        <f>IF('S.D.PASTE SHEET'!Q1249="","",'S.D.PASTE SHEET'!Q1249)</f>
        <v/>
      </c>
      <c s="86" t="str">
        <f>IF('S.D.PASTE SHEET'!R1249="","",'S.D.PASTE SHEET'!R1249)</f>
        <v/>
      </c>
      <c s="86" t="str">
        <f>IF('S.D.PASTE SHEET'!S1249="","",'S.D.PASTE SHEET'!S1249)</f>
        <v/>
      </c>
      <c s="86" t="str">
        <f>IF('S.D.PASTE SHEET'!T1249="","",'S.D.PASTE SHEET'!T1249)</f>
        <v/>
      </c>
      <c s="86" t="str">
        <f>IF('S.D.PASTE SHEET'!U1249="","",'S.D.PASTE SHEET'!U1249)</f>
        <v/>
      </c>
      <c s="86" t="str">
        <f>IF('S.D.PASTE SHEET'!V1249="","",'S.D.PASTE SHEET'!V1249)</f>
        <v/>
      </c>
      <c s="86" t="str">
        <f>IF('S.D.PASTE SHEET'!W1249="","",'S.D.PASTE SHEET'!W1249)</f>
        <v/>
      </c>
      <c s="86" t="str">
        <f>IF('S.D.PASTE SHEET'!X1249="","",'S.D.PASTE SHEET'!X1249)</f>
        <v/>
      </c>
      <c s="86" t="str">
        <f>IF('S.D.PASTE SHEET'!Y1249="","",'S.D.PASTE SHEET'!Y1249)</f>
        <v/>
      </c>
      <c s="86" t="str">
        <f>IF('S.D.PASTE SHEET'!Z1249="","",'S.D.PASTE SHEET'!Z1249)</f>
        <v/>
      </c>
      <c s="86" t="str">
        <f>IF('S.D.PASTE SHEET'!AA1249="","",'S.D.PASTE SHEET'!AA1249)</f>
        <v/>
      </c>
      <c s="86" t="str">
        <f>IF('S.D.PASTE SHEET'!AB1249="","",'S.D.PASTE SHEET'!AB1249)</f>
        <v/>
      </c>
      <c s="86" t="str">
        <f>IF('S.D.PASTE SHEET'!AC1249="","",'S.D.PASTE SHEET'!AC1249)</f>
        <v/>
      </c>
      <c s="86" t="str">
        <f>IF('S.D.PASTE SHEET'!AD1249="","",'S.D.PASTE SHEET'!AD1249)</f>
        <v/>
      </c>
      <c s="87"/>
      <c s="88" t="str">
        <f>IF(AK1249="","",IF(AK1249&gt;0,COUNT($AG$2:AG1249),""))</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49" s="88" t="str">
        <f>IF(BC1249="","",IF(BC1249&gt;0,COUNT($AY$2:AY1249),""))</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50" spans="1:66" ht="15.75" customHeight="1">
      <c r="A1250" s="86" t="str">
        <f>IF('S.D.PASTE SHEET'!A1250="","",'S.D.PASTE SHEET'!A1250)</f>
        <v/>
      </c>
      <c s="86" t="str">
        <f>IF('S.D.PASTE SHEET'!B1250="","",'S.D.PASTE SHEET'!B1250)</f>
        <v/>
      </c>
      <c s="86" t="str">
        <f>IF('S.D.PASTE SHEET'!C1250="","",'S.D.PASTE SHEET'!C1250)</f>
        <v/>
      </c>
      <c s="86" t="str">
        <f>IF('S.D.PASTE SHEET'!D1250="","",'S.D.PASTE SHEET'!D1250)</f>
        <v/>
      </c>
      <c s="86" t="str">
        <f>IF('S.D.PASTE SHEET'!E1250="","",'S.D.PASTE SHEET'!E1250)</f>
        <v/>
      </c>
      <c s="86" t="str">
        <f>IF('S.D.PASTE SHEET'!F1250="","",'S.D.PASTE SHEET'!F1250)</f>
        <v/>
      </c>
      <c s="86" t="str">
        <f>IF('S.D.PASTE SHEET'!G1250="","",'S.D.PASTE SHEET'!G1250)</f>
        <v/>
      </c>
      <c s="86" t="str">
        <f>IF('S.D.PASTE SHEET'!H1250="","",'S.D.PASTE SHEET'!H1250)</f>
        <v/>
      </c>
      <c s="86" t="str">
        <f>IF('S.D.PASTE SHEET'!I1250="","",'S.D.PASTE SHEET'!I1250)</f>
        <v/>
      </c>
      <c s="86" t="str">
        <f>IF('S.D.PASTE SHEET'!J1250="","",'S.D.PASTE SHEET'!J1250)</f>
        <v/>
      </c>
      <c s="86" t="str">
        <f>IF('S.D.PASTE SHEET'!K1250="","",'S.D.PASTE SHEET'!K1250)</f>
        <v/>
      </c>
      <c s="86" t="str">
        <f>IF('S.D.PASTE SHEET'!L1250="","",'S.D.PASTE SHEET'!L1250)</f>
        <v/>
      </c>
      <c s="86" t="str">
        <f>IF('S.D.PASTE SHEET'!M1250="","",'S.D.PASTE SHEET'!M1250)</f>
        <v/>
      </c>
      <c s="86" t="str">
        <f>IF('S.D.PASTE SHEET'!N1250="","",'S.D.PASTE SHEET'!N1250)</f>
        <v/>
      </c>
      <c s="86" t="str">
        <f>IF('S.D.PASTE SHEET'!O1250="","",'S.D.PASTE SHEET'!O1250)</f>
        <v/>
      </c>
      <c s="86" t="str">
        <f>IF('S.D.PASTE SHEET'!P1250="","",'S.D.PASTE SHEET'!P1250)</f>
        <v/>
      </c>
      <c s="86" t="str">
        <f>IF('S.D.PASTE SHEET'!Q1250="","",'S.D.PASTE SHEET'!Q1250)</f>
        <v/>
      </c>
      <c s="86" t="str">
        <f>IF('S.D.PASTE SHEET'!R1250="","",'S.D.PASTE SHEET'!R1250)</f>
        <v/>
      </c>
      <c s="86" t="str">
        <f>IF('S.D.PASTE SHEET'!S1250="","",'S.D.PASTE SHEET'!S1250)</f>
        <v/>
      </c>
      <c s="86" t="str">
        <f>IF('S.D.PASTE SHEET'!T1250="","",'S.D.PASTE SHEET'!T1250)</f>
        <v/>
      </c>
      <c s="86" t="str">
        <f>IF('S.D.PASTE SHEET'!U1250="","",'S.D.PASTE SHEET'!U1250)</f>
        <v/>
      </c>
      <c s="86" t="str">
        <f>IF('S.D.PASTE SHEET'!V1250="","",'S.D.PASTE SHEET'!V1250)</f>
        <v/>
      </c>
      <c s="86" t="str">
        <f>IF('S.D.PASTE SHEET'!W1250="","",'S.D.PASTE SHEET'!W1250)</f>
        <v/>
      </c>
      <c s="86" t="str">
        <f>IF('S.D.PASTE SHEET'!X1250="","",'S.D.PASTE SHEET'!X1250)</f>
        <v/>
      </c>
      <c s="86" t="str">
        <f>IF('S.D.PASTE SHEET'!Y1250="","",'S.D.PASTE SHEET'!Y1250)</f>
        <v/>
      </c>
      <c s="86" t="str">
        <f>IF('S.D.PASTE SHEET'!Z1250="","",'S.D.PASTE SHEET'!Z1250)</f>
        <v/>
      </c>
      <c s="86" t="str">
        <f>IF('S.D.PASTE SHEET'!AA1250="","",'S.D.PASTE SHEET'!AA1250)</f>
        <v/>
      </c>
      <c s="86" t="str">
        <f>IF('S.D.PASTE SHEET'!AB1250="","",'S.D.PASTE SHEET'!AB1250)</f>
        <v/>
      </c>
      <c s="86" t="str">
        <f>IF('S.D.PASTE SHEET'!AC1250="","",'S.D.PASTE SHEET'!AC1250)</f>
        <v/>
      </c>
      <c s="86" t="str">
        <f>IF('S.D.PASTE SHEET'!AD1250="","",'S.D.PASTE SHEET'!AD1250)</f>
        <v/>
      </c>
      <c s="87"/>
      <c s="88" t="str">
        <f>IF(AK1250="","",IF(AK1250&gt;0,COUNT($AG$2:AG1250),""))</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50" s="88" t="str">
        <f>IF(BC1250="","",IF(BC1250&gt;0,COUNT($AY$2:AY1250),""))</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51" spans="1:66" ht="15.75" customHeight="1">
      <c r="A1251" s="86" t="str">
        <f>IF('S.D.PASTE SHEET'!A1251="","",'S.D.PASTE SHEET'!A1251)</f>
        <v/>
      </c>
      <c s="86" t="str">
        <f>IF('S.D.PASTE SHEET'!B1251="","",'S.D.PASTE SHEET'!B1251)</f>
        <v/>
      </c>
      <c s="86" t="str">
        <f>IF('S.D.PASTE SHEET'!C1251="","",'S.D.PASTE SHEET'!C1251)</f>
        <v/>
      </c>
      <c s="86" t="str">
        <f>IF('S.D.PASTE SHEET'!D1251="","",'S.D.PASTE SHEET'!D1251)</f>
        <v/>
      </c>
      <c s="86" t="str">
        <f>IF('S.D.PASTE SHEET'!E1251="","",'S.D.PASTE SHEET'!E1251)</f>
        <v/>
      </c>
      <c s="86" t="str">
        <f>IF('S.D.PASTE SHEET'!F1251="","",'S.D.PASTE SHEET'!F1251)</f>
        <v/>
      </c>
      <c s="86" t="str">
        <f>IF('S.D.PASTE SHEET'!G1251="","",'S.D.PASTE SHEET'!G1251)</f>
        <v/>
      </c>
      <c s="86" t="str">
        <f>IF('S.D.PASTE SHEET'!H1251="","",'S.D.PASTE SHEET'!H1251)</f>
        <v/>
      </c>
      <c s="86" t="str">
        <f>IF('S.D.PASTE SHEET'!I1251="","",'S.D.PASTE SHEET'!I1251)</f>
        <v/>
      </c>
      <c s="86" t="str">
        <f>IF('S.D.PASTE SHEET'!J1251="","",'S.D.PASTE SHEET'!J1251)</f>
        <v/>
      </c>
      <c s="86" t="str">
        <f>IF('S.D.PASTE SHEET'!K1251="","",'S.D.PASTE SHEET'!K1251)</f>
        <v/>
      </c>
      <c s="86" t="str">
        <f>IF('S.D.PASTE SHEET'!L1251="","",'S.D.PASTE SHEET'!L1251)</f>
        <v/>
      </c>
      <c s="86" t="str">
        <f>IF('S.D.PASTE SHEET'!M1251="","",'S.D.PASTE SHEET'!M1251)</f>
        <v/>
      </c>
      <c s="86" t="str">
        <f>IF('S.D.PASTE SHEET'!N1251="","",'S.D.PASTE SHEET'!N1251)</f>
        <v/>
      </c>
      <c s="86" t="str">
        <f>IF('S.D.PASTE SHEET'!O1251="","",'S.D.PASTE SHEET'!O1251)</f>
        <v/>
      </c>
      <c s="86" t="str">
        <f>IF('S.D.PASTE SHEET'!P1251="","",'S.D.PASTE SHEET'!P1251)</f>
        <v/>
      </c>
      <c s="86" t="str">
        <f>IF('S.D.PASTE SHEET'!Q1251="","",'S.D.PASTE SHEET'!Q1251)</f>
        <v/>
      </c>
      <c s="86" t="str">
        <f>IF('S.D.PASTE SHEET'!R1251="","",'S.D.PASTE SHEET'!R1251)</f>
        <v/>
      </c>
      <c s="86" t="str">
        <f>IF('S.D.PASTE SHEET'!S1251="","",'S.D.PASTE SHEET'!S1251)</f>
        <v/>
      </c>
      <c s="86" t="str">
        <f>IF('S.D.PASTE SHEET'!T1251="","",'S.D.PASTE SHEET'!T1251)</f>
        <v/>
      </c>
      <c s="86" t="str">
        <f>IF('S.D.PASTE SHEET'!U1251="","",'S.D.PASTE SHEET'!U1251)</f>
        <v/>
      </c>
      <c s="86" t="str">
        <f>IF('S.D.PASTE SHEET'!V1251="","",'S.D.PASTE SHEET'!V1251)</f>
        <v/>
      </c>
      <c s="86" t="str">
        <f>IF('S.D.PASTE SHEET'!W1251="","",'S.D.PASTE SHEET'!W1251)</f>
        <v/>
      </c>
      <c s="86" t="str">
        <f>IF('S.D.PASTE SHEET'!X1251="","",'S.D.PASTE SHEET'!X1251)</f>
        <v/>
      </c>
      <c s="86" t="str">
        <f>IF('S.D.PASTE SHEET'!Y1251="","",'S.D.PASTE SHEET'!Y1251)</f>
        <v/>
      </c>
      <c s="86" t="str">
        <f>IF('S.D.PASTE SHEET'!Z1251="","",'S.D.PASTE SHEET'!Z1251)</f>
        <v/>
      </c>
      <c s="86" t="str">
        <f>IF('S.D.PASTE SHEET'!AA1251="","",'S.D.PASTE SHEET'!AA1251)</f>
        <v/>
      </c>
      <c s="86" t="str">
        <f>IF('S.D.PASTE SHEET'!AB1251="","",'S.D.PASTE SHEET'!AB1251)</f>
        <v/>
      </c>
      <c s="86" t="str">
        <f>IF('S.D.PASTE SHEET'!AC1251="","",'S.D.PASTE SHEET'!AC1251)</f>
        <v/>
      </c>
      <c s="86" t="str">
        <f>IF('S.D.PASTE SHEET'!AD1251="","",'S.D.PASTE SHEET'!AD1251)</f>
        <v/>
      </c>
      <c s="87"/>
      <c s="88" t="str">
        <f>IF(AK1251="","",IF(AK1251&gt;0,COUNT($AG$2:AG1251),""))</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51" s="88" t="str">
        <f>IF(BC1251="","",IF(BC1251&gt;0,COUNT($AY$2:AY1251),""))</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52" spans="1:66" ht="15.75" customHeight="1">
      <c r="A1252" s="86" t="str">
        <f>IF('S.D.PASTE SHEET'!A1252="","",'S.D.PASTE SHEET'!A1252)</f>
        <v/>
      </c>
      <c s="86" t="str">
        <f>IF('S.D.PASTE SHEET'!B1252="","",'S.D.PASTE SHEET'!B1252)</f>
        <v/>
      </c>
      <c s="86" t="str">
        <f>IF('S.D.PASTE SHEET'!C1252="","",'S.D.PASTE SHEET'!C1252)</f>
        <v/>
      </c>
      <c s="86" t="str">
        <f>IF('S.D.PASTE SHEET'!D1252="","",'S.D.PASTE SHEET'!D1252)</f>
        <v/>
      </c>
      <c s="86" t="str">
        <f>IF('S.D.PASTE SHEET'!E1252="","",'S.D.PASTE SHEET'!E1252)</f>
        <v/>
      </c>
      <c s="86" t="str">
        <f>IF('S.D.PASTE SHEET'!F1252="","",'S.D.PASTE SHEET'!F1252)</f>
        <v/>
      </c>
      <c s="86" t="str">
        <f>IF('S.D.PASTE SHEET'!G1252="","",'S.D.PASTE SHEET'!G1252)</f>
        <v/>
      </c>
      <c s="86" t="str">
        <f>IF('S.D.PASTE SHEET'!H1252="","",'S.D.PASTE SHEET'!H1252)</f>
        <v/>
      </c>
      <c s="86" t="str">
        <f>IF('S.D.PASTE SHEET'!I1252="","",'S.D.PASTE SHEET'!I1252)</f>
        <v/>
      </c>
      <c s="86" t="str">
        <f>IF('S.D.PASTE SHEET'!J1252="","",'S.D.PASTE SHEET'!J1252)</f>
        <v/>
      </c>
      <c s="86" t="str">
        <f>IF('S.D.PASTE SHEET'!K1252="","",'S.D.PASTE SHEET'!K1252)</f>
        <v/>
      </c>
      <c s="86" t="str">
        <f>IF('S.D.PASTE SHEET'!L1252="","",'S.D.PASTE SHEET'!L1252)</f>
        <v/>
      </c>
      <c s="86" t="str">
        <f>IF('S.D.PASTE SHEET'!M1252="","",'S.D.PASTE SHEET'!M1252)</f>
        <v/>
      </c>
      <c s="86" t="str">
        <f>IF('S.D.PASTE SHEET'!N1252="","",'S.D.PASTE SHEET'!N1252)</f>
        <v/>
      </c>
      <c s="86" t="str">
        <f>IF('S.D.PASTE SHEET'!O1252="","",'S.D.PASTE SHEET'!O1252)</f>
        <v/>
      </c>
      <c s="86" t="str">
        <f>IF('S.D.PASTE SHEET'!P1252="","",'S.D.PASTE SHEET'!P1252)</f>
        <v/>
      </c>
      <c s="86" t="str">
        <f>IF('S.D.PASTE SHEET'!Q1252="","",'S.D.PASTE SHEET'!Q1252)</f>
        <v/>
      </c>
      <c s="86" t="str">
        <f>IF('S.D.PASTE SHEET'!R1252="","",'S.D.PASTE SHEET'!R1252)</f>
        <v/>
      </c>
      <c s="86" t="str">
        <f>IF('S.D.PASTE SHEET'!S1252="","",'S.D.PASTE SHEET'!S1252)</f>
        <v/>
      </c>
      <c s="86" t="str">
        <f>IF('S.D.PASTE SHEET'!T1252="","",'S.D.PASTE SHEET'!T1252)</f>
        <v/>
      </c>
      <c s="86" t="str">
        <f>IF('S.D.PASTE SHEET'!U1252="","",'S.D.PASTE SHEET'!U1252)</f>
        <v/>
      </c>
      <c s="86" t="str">
        <f>IF('S.D.PASTE SHEET'!V1252="","",'S.D.PASTE SHEET'!V1252)</f>
        <v/>
      </c>
      <c s="86" t="str">
        <f>IF('S.D.PASTE SHEET'!W1252="","",'S.D.PASTE SHEET'!W1252)</f>
        <v/>
      </c>
      <c s="86" t="str">
        <f>IF('S.D.PASTE SHEET'!X1252="","",'S.D.PASTE SHEET'!X1252)</f>
        <v/>
      </c>
      <c s="86" t="str">
        <f>IF('S.D.PASTE SHEET'!Y1252="","",'S.D.PASTE SHEET'!Y1252)</f>
        <v/>
      </c>
      <c s="86" t="str">
        <f>IF('S.D.PASTE SHEET'!Z1252="","",'S.D.PASTE SHEET'!Z1252)</f>
        <v/>
      </c>
      <c s="86" t="str">
        <f>IF('S.D.PASTE SHEET'!AA1252="","",'S.D.PASTE SHEET'!AA1252)</f>
        <v/>
      </c>
      <c s="86" t="str">
        <f>IF('S.D.PASTE SHEET'!AB1252="","",'S.D.PASTE SHEET'!AB1252)</f>
        <v/>
      </c>
      <c s="86" t="str">
        <f>IF('S.D.PASTE SHEET'!AC1252="","",'S.D.PASTE SHEET'!AC1252)</f>
        <v/>
      </c>
      <c s="86" t="str">
        <f>IF('S.D.PASTE SHEET'!AD1252="","",'S.D.PASTE SHEET'!AD1252)</f>
        <v/>
      </c>
      <c s="87"/>
      <c s="88" t="str">
        <f>IF(AK1252="","",IF(AK1252&gt;0,COUNT($AG$2:AG1252),""))</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52" s="88" t="str">
        <f>IF(BC1252="","",IF(BC1252&gt;0,COUNT($AY$2:AY1252),""))</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53" spans="1:66" ht="15.75" customHeight="1">
      <c r="A1253" s="86" t="str">
        <f>IF('S.D.PASTE SHEET'!A1253="","",'S.D.PASTE SHEET'!A1253)</f>
        <v/>
      </c>
      <c s="86" t="str">
        <f>IF('S.D.PASTE SHEET'!B1253="","",'S.D.PASTE SHEET'!B1253)</f>
        <v/>
      </c>
      <c s="86" t="str">
        <f>IF('S.D.PASTE SHEET'!C1253="","",'S.D.PASTE SHEET'!C1253)</f>
        <v/>
      </c>
      <c s="86" t="str">
        <f>IF('S.D.PASTE SHEET'!D1253="","",'S.D.PASTE SHEET'!D1253)</f>
        <v/>
      </c>
      <c s="86" t="str">
        <f>IF('S.D.PASTE SHEET'!E1253="","",'S.D.PASTE SHEET'!E1253)</f>
        <v/>
      </c>
      <c s="86" t="str">
        <f>IF('S.D.PASTE SHEET'!F1253="","",'S.D.PASTE SHEET'!F1253)</f>
        <v/>
      </c>
      <c s="86" t="str">
        <f>IF('S.D.PASTE SHEET'!G1253="","",'S.D.PASTE SHEET'!G1253)</f>
        <v/>
      </c>
      <c s="86" t="str">
        <f>IF('S.D.PASTE SHEET'!H1253="","",'S.D.PASTE SHEET'!H1253)</f>
        <v/>
      </c>
      <c s="86" t="str">
        <f>IF('S.D.PASTE SHEET'!I1253="","",'S.D.PASTE SHEET'!I1253)</f>
        <v/>
      </c>
      <c s="86" t="str">
        <f>IF('S.D.PASTE SHEET'!J1253="","",'S.D.PASTE SHEET'!J1253)</f>
        <v/>
      </c>
      <c s="86" t="str">
        <f>IF('S.D.PASTE SHEET'!K1253="","",'S.D.PASTE SHEET'!K1253)</f>
        <v/>
      </c>
      <c s="86" t="str">
        <f>IF('S.D.PASTE SHEET'!L1253="","",'S.D.PASTE SHEET'!L1253)</f>
        <v/>
      </c>
      <c s="86" t="str">
        <f>IF('S.D.PASTE SHEET'!M1253="","",'S.D.PASTE SHEET'!M1253)</f>
        <v/>
      </c>
      <c s="86" t="str">
        <f>IF('S.D.PASTE SHEET'!N1253="","",'S.D.PASTE SHEET'!N1253)</f>
        <v/>
      </c>
      <c s="86" t="str">
        <f>IF('S.D.PASTE SHEET'!O1253="","",'S.D.PASTE SHEET'!O1253)</f>
        <v/>
      </c>
      <c s="86" t="str">
        <f>IF('S.D.PASTE SHEET'!P1253="","",'S.D.PASTE SHEET'!P1253)</f>
        <v/>
      </c>
      <c s="86" t="str">
        <f>IF('S.D.PASTE SHEET'!Q1253="","",'S.D.PASTE SHEET'!Q1253)</f>
        <v/>
      </c>
      <c s="86" t="str">
        <f>IF('S.D.PASTE SHEET'!R1253="","",'S.D.PASTE SHEET'!R1253)</f>
        <v/>
      </c>
      <c s="86" t="str">
        <f>IF('S.D.PASTE SHEET'!S1253="","",'S.D.PASTE SHEET'!S1253)</f>
        <v/>
      </c>
      <c s="86" t="str">
        <f>IF('S.D.PASTE SHEET'!T1253="","",'S.D.PASTE SHEET'!T1253)</f>
        <v/>
      </c>
      <c s="86" t="str">
        <f>IF('S.D.PASTE SHEET'!U1253="","",'S.D.PASTE SHEET'!U1253)</f>
        <v/>
      </c>
      <c s="86" t="str">
        <f>IF('S.D.PASTE SHEET'!V1253="","",'S.D.PASTE SHEET'!V1253)</f>
        <v/>
      </c>
      <c s="86" t="str">
        <f>IF('S.D.PASTE SHEET'!W1253="","",'S.D.PASTE SHEET'!W1253)</f>
        <v/>
      </c>
      <c s="86" t="str">
        <f>IF('S.D.PASTE SHEET'!X1253="","",'S.D.PASTE SHEET'!X1253)</f>
        <v/>
      </c>
      <c s="86" t="str">
        <f>IF('S.D.PASTE SHEET'!Y1253="","",'S.D.PASTE SHEET'!Y1253)</f>
        <v/>
      </c>
      <c s="86" t="str">
        <f>IF('S.D.PASTE SHEET'!Z1253="","",'S.D.PASTE SHEET'!Z1253)</f>
        <v/>
      </c>
      <c s="86" t="str">
        <f>IF('S.D.PASTE SHEET'!AA1253="","",'S.D.PASTE SHEET'!AA1253)</f>
        <v/>
      </c>
      <c s="86" t="str">
        <f>IF('S.D.PASTE SHEET'!AB1253="","",'S.D.PASTE SHEET'!AB1253)</f>
        <v/>
      </c>
      <c s="86" t="str">
        <f>IF('S.D.PASTE SHEET'!AC1253="","",'S.D.PASTE SHEET'!AC1253)</f>
        <v/>
      </c>
      <c s="86" t="str">
        <f>IF('S.D.PASTE SHEET'!AD1253="","",'S.D.PASTE SHEET'!AD1253)</f>
        <v/>
      </c>
      <c s="87"/>
      <c s="88" t="str">
        <f>IF(AK1253="","",IF(AK1253&gt;0,COUNT($AG$2:AG1253),""))</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53" s="88" t="str">
        <f>IF(BC1253="","",IF(BC1253&gt;0,COUNT($AY$2:AY1253),""))</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54" spans="1:66" ht="15.75" customHeight="1">
      <c r="A1254" s="86" t="str">
        <f>IF('S.D.PASTE SHEET'!A1254="","",'S.D.PASTE SHEET'!A1254)</f>
        <v/>
      </c>
      <c s="86" t="str">
        <f>IF('S.D.PASTE SHEET'!B1254="","",'S.D.PASTE SHEET'!B1254)</f>
        <v/>
      </c>
      <c s="86" t="str">
        <f>IF('S.D.PASTE SHEET'!C1254="","",'S.D.PASTE SHEET'!C1254)</f>
        <v/>
      </c>
      <c s="86" t="str">
        <f>IF('S.D.PASTE SHEET'!D1254="","",'S.D.PASTE SHEET'!D1254)</f>
        <v/>
      </c>
      <c s="86" t="str">
        <f>IF('S.D.PASTE SHEET'!E1254="","",'S.D.PASTE SHEET'!E1254)</f>
        <v/>
      </c>
      <c s="86" t="str">
        <f>IF('S.D.PASTE SHEET'!F1254="","",'S.D.PASTE SHEET'!F1254)</f>
        <v/>
      </c>
      <c s="86" t="str">
        <f>IF('S.D.PASTE SHEET'!G1254="","",'S.D.PASTE SHEET'!G1254)</f>
        <v/>
      </c>
      <c s="86" t="str">
        <f>IF('S.D.PASTE SHEET'!H1254="","",'S.D.PASTE SHEET'!H1254)</f>
        <v/>
      </c>
      <c s="86" t="str">
        <f>IF('S.D.PASTE SHEET'!I1254="","",'S.D.PASTE SHEET'!I1254)</f>
        <v/>
      </c>
      <c s="86" t="str">
        <f>IF('S.D.PASTE SHEET'!J1254="","",'S.D.PASTE SHEET'!J1254)</f>
        <v/>
      </c>
      <c s="86" t="str">
        <f>IF('S.D.PASTE SHEET'!K1254="","",'S.D.PASTE SHEET'!K1254)</f>
        <v/>
      </c>
      <c s="86" t="str">
        <f>IF('S.D.PASTE SHEET'!L1254="","",'S.D.PASTE SHEET'!L1254)</f>
        <v/>
      </c>
      <c s="86" t="str">
        <f>IF('S.D.PASTE SHEET'!M1254="","",'S.D.PASTE SHEET'!M1254)</f>
        <v/>
      </c>
      <c s="86" t="str">
        <f>IF('S.D.PASTE SHEET'!N1254="","",'S.D.PASTE SHEET'!N1254)</f>
        <v/>
      </c>
      <c s="86" t="str">
        <f>IF('S.D.PASTE SHEET'!O1254="","",'S.D.PASTE SHEET'!O1254)</f>
        <v/>
      </c>
      <c s="86" t="str">
        <f>IF('S.D.PASTE SHEET'!P1254="","",'S.D.PASTE SHEET'!P1254)</f>
        <v/>
      </c>
      <c s="86" t="str">
        <f>IF('S.D.PASTE SHEET'!Q1254="","",'S.D.PASTE SHEET'!Q1254)</f>
        <v/>
      </c>
      <c s="86" t="str">
        <f>IF('S.D.PASTE SHEET'!R1254="","",'S.D.PASTE SHEET'!R1254)</f>
        <v/>
      </c>
      <c s="86" t="str">
        <f>IF('S.D.PASTE SHEET'!S1254="","",'S.D.PASTE SHEET'!S1254)</f>
        <v/>
      </c>
      <c s="86" t="str">
        <f>IF('S.D.PASTE SHEET'!T1254="","",'S.D.PASTE SHEET'!T1254)</f>
        <v/>
      </c>
      <c s="86" t="str">
        <f>IF('S.D.PASTE SHEET'!U1254="","",'S.D.PASTE SHEET'!U1254)</f>
        <v/>
      </c>
      <c s="86" t="str">
        <f>IF('S.D.PASTE SHEET'!V1254="","",'S.D.PASTE SHEET'!V1254)</f>
        <v/>
      </c>
      <c s="86" t="str">
        <f>IF('S.D.PASTE SHEET'!W1254="","",'S.D.PASTE SHEET'!W1254)</f>
        <v/>
      </c>
      <c s="86" t="str">
        <f>IF('S.D.PASTE SHEET'!X1254="","",'S.D.PASTE SHEET'!X1254)</f>
        <v/>
      </c>
      <c s="86" t="str">
        <f>IF('S.D.PASTE SHEET'!Y1254="","",'S.D.PASTE SHEET'!Y1254)</f>
        <v/>
      </c>
      <c s="86" t="str">
        <f>IF('S.D.PASTE SHEET'!Z1254="","",'S.D.PASTE SHEET'!Z1254)</f>
        <v/>
      </c>
      <c s="86" t="str">
        <f>IF('S.D.PASTE SHEET'!AA1254="","",'S.D.PASTE SHEET'!AA1254)</f>
        <v/>
      </c>
      <c s="86" t="str">
        <f>IF('S.D.PASTE SHEET'!AB1254="","",'S.D.PASTE SHEET'!AB1254)</f>
        <v/>
      </c>
      <c s="86" t="str">
        <f>IF('S.D.PASTE SHEET'!AC1254="","",'S.D.PASTE SHEET'!AC1254)</f>
        <v/>
      </c>
      <c s="86" t="str">
        <f>IF('S.D.PASTE SHEET'!AD1254="","",'S.D.PASTE SHEET'!AD1254)</f>
        <v/>
      </c>
      <c s="87"/>
      <c s="88" t="str">
        <f>IF(AK1254="","",IF(AK1254&gt;0,COUNT($AG$2:AG1254),""))</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54" s="88" t="str">
        <f>IF(BC1254="","",IF(BC1254&gt;0,COUNT($AY$2:AY1254),""))</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55" spans="1:66" ht="15.75" customHeight="1">
      <c r="A1255" s="86" t="str">
        <f>IF('S.D.PASTE SHEET'!A1255="","",'S.D.PASTE SHEET'!A1255)</f>
        <v/>
      </c>
      <c s="86" t="str">
        <f>IF('S.D.PASTE SHEET'!B1255="","",'S.D.PASTE SHEET'!B1255)</f>
        <v/>
      </c>
      <c s="86" t="str">
        <f>IF('S.D.PASTE SHEET'!C1255="","",'S.D.PASTE SHEET'!C1255)</f>
        <v/>
      </c>
      <c s="86" t="str">
        <f>IF('S.D.PASTE SHEET'!D1255="","",'S.D.PASTE SHEET'!D1255)</f>
        <v/>
      </c>
      <c s="86" t="str">
        <f>IF('S.D.PASTE SHEET'!E1255="","",'S.D.PASTE SHEET'!E1255)</f>
        <v/>
      </c>
      <c s="86" t="str">
        <f>IF('S.D.PASTE SHEET'!F1255="","",'S.D.PASTE SHEET'!F1255)</f>
        <v/>
      </c>
      <c s="86" t="str">
        <f>IF('S.D.PASTE SHEET'!G1255="","",'S.D.PASTE SHEET'!G1255)</f>
        <v/>
      </c>
      <c s="86" t="str">
        <f>IF('S.D.PASTE SHEET'!H1255="","",'S.D.PASTE SHEET'!H1255)</f>
        <v/>
      </c>
      <c s="86" t="str">
        <f>IF('S.D.PASTE SHEET'!I1255="","",'S.D.PASTE SHEET'!I1255)</f>
        <v/>
      </c>
      <c s="86" t="str">
        <f>IF('S.D.PASTE SHEET'!J1255="","",'S.D.PASTE SHEET'!J1255)</f>
        <v/>
      </c>
      <c s="86" t="str">
        <f>IF('S.D.PASTE SHEET'!K1255="","",'S.D.PASTE SHEET'!K1255)</f>
        <v/>
      </c>
      <c s="86" t="str">
        <f>IF('S.D.PASTE SHEET'!L1255="","",'S.D.PASTE SHEET'!L1255)</f>
        <v/>
      </c>
      <c s="86" t="str">
        <f>IF('S.D.PASTE SHEET'!M1255="","",'S.D.PASTE SHEET'!M1255)</f>
        <v/>
      </c>
      <c s="86" t="str">
        <f>IF('S.D.PASTE SHEET'!N1255="","",'S.D.PASTE SHEET'!N1255)</f>
        <v/>
      </c>
      <c s="86" t="str">
        <f>IF('S.D.PASTE SHEET'!O1255="","",'S.D.PASTE SHEET'!O1255)</f>
        <v/>
      </c>
      <c s="86" t="str">
        <f>IF('S.D.PASTE SHEET'!P1255="","",'S.D.PASTE SHEET'!P1255)</f>
        <v/>
      </c>
      <c s="86" t="str">
        <f>IF('S.D.PASTE SHEET'!Q1255="","",'S.D.PASTE SHEET'!Q1255)</f>
        <v/>
      </c>
      <c s="86" t="str">
        <f>IF('S.D.PASTE SHEET'!R1255="","",'S.D.PASTE SHEET'!R1255)</f>
        <v/>
      </c>
      <c s="86" t="str">
        <f>IF('S.D.PASTE SHEET'!S1255="","",'S.D.PASTE SHEET'!S1255)</f>
        <v/>
      </c>
      <c s="86" t="str">
        <f>IF('S.D.PASTE SHEET'!T1255="","",'S.D.PASTE SHEET'!T1255)</f>
        <v/>
      </c>
      <c s="86" t="str">
        <f>IF('S.D.PASTE SHEET'!U1255="","",'S.D.PASTE SHEET'!U1255)</f>
        <v/>
      </c>
      <c s="86" t="str">
        <f>IF('S.D.PASTE SHEET'!V1255="","",'S.D.PASTE SHEET'!V1255)</f>
        <v/>
      </c>
      <c s="86" t="str">
        <f>IF('S.D.PASTE SHEET'!W1255="","",'S.D.PASTE SHEET'!W1255)</f>
        <v/>
      </c>
      <c s="86" t="str">
        <f>IF('S.D.PASTE SHEET'!X1255="","",'S.D.PASTE SHEET'!X1255)</f>
        <v/>
      </c>
      <c s="86" t="str">
        <f>IF('S.D.PASTE SHEET'!Y1255="","",'S.D.PASTE SHEET'!Y1255)</f>
        <v/>
      </c>
      <c s="86" t="str">
        <f>IF('S.D.PASTE SHEET'!Z1255="","",'S.D.PASTE SHEET'!Z1255)</f>
        <v/>
      </c>
      <c s="86" t="str">
        <f>IF('S.D.PASTE SHEET'!AA1255="","",'S.D.PASTE SHEET'!AA1255)</f>
        <v/>
      </c>
      <c s="86" t="str">
        <f>IF('S.D.PASTE SHEET'!AB1255="","",'S.D.PASTE SHEET'!AB1255)</f>
        <v/>
      </c>
      <c s="86" t="str">
        <f>IF('S.D.PASTE SHEET'!AC1255="","",'S.D.PASTE SHEET'!AC1255)</f>
        <v/>
      </c>
      <c s="86" t="str">
        <f>IF('S.D.PASTE SHEET'!AD1255="","",'S.D.PASTE SHEET'!AD1255)</f>
        <v/>
      </c>
      <c s="87"/>
      <c s="88" t="str">
        <f>IF(AK1255="","",IF(AK1255&gt;0,COUNT($AG$2:AG1255),""))</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55" s="88" t="str">
        <f>IF(BC1255="","",IF(BC1255&gt;0,COUNT($AY$2:AY1255),""))</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56" spans="1:66" ht="15.75" customHeight="1">
      <c r="A1256" s="86" t="str">
        <f>IF('S.D.PASTE SHEET'!A1256="","",'S.D.PASTE SHEET'!A1256)</f>
        <v/>
      </c>
      <c s="86" t="str">
        <f>IF('S.D.PASTE SHEET'!B1256="","",'S.D.PASTE SHEET'!B1256)</f>
        <v/>
      </c>
      <c s="86" t="str">
        <f>IF('S.D.PASTE SHEET'!C1256="","",'S.D.PASTE SHEET'!C1256)</f>
        <v/>
      </c>
      <c s="86" t="str">
        <f>IF('S.D.PASTE SHEET'!D1256="","",'S.D.PASTE SHEET'!D1256)</f>
        <v/>
      </c>
      <c s="86" t="str">
        <f>IF('S.D.PASTE SHEET'!E1256="","",'S.D.PASTE SHEET'!E1256)</f>
        <v/>
      </c>
      <c s="86" t="str">
        <f>IF('S.D.PASTE SHEET'!F1256="","",'S.D.PASTE SHEET'!F1256)</f>
        <v/>
      </c>
      <c s="86" t="str">
        <f>IF('S.D.PASTE SHEET'!G1256="","",'S.D.PASTE SHEET'!G1256)</f>
        <v/>
      </c>
      <c s="86" t="str">
        <f>IF('S.D.PASTE SHEET'!H1256="","",'S.D.PASTE SHEET'!H1256)</f>
        <v/>
      </c>
      <c s="86" t="str">
        <f>IF('S.D.PASTE SHEET'!I1256="","",'S.D.PASTE SHEET'!I1256)</f>
        <v/>
      </c>
      <c s="86" t="str">
        <f>IF('S.D.PASTE SHEET'!J1256="","",'S.D.PASTE SHEET'!J1256)</f>
        <v/>
      </c>
      <c s="86" t="str">
        <f>IF('S.D.PASTE SHEET'!K1256="","",'S.D.PASTE SHEET'!K1256)</f>
        <v/>
      </c>
      <c s="86" t="str">
        <f>IF('S.D.PASTE SHEET'!L1256="","",'S.D.PASTE SHEET'!L1256)</f>
        <v/>
      </c>
      <c s="86" t="str">
        <f>IF('S.D.PASTE SHEET'!M1256="","",'S.D.PASTE SHEET'!M1256)</f>
        <v/>
      </c>
      <c s="86" t="str">
        <f>IF('S.D.PASTE SHEET'!N1256="","",'S.D.PASTE SHEET'!N1256)</f>
        <v/>
      </c>
      <c s="86" t="str">
        <f>IF('S.D.PASTE SHEET'!O1256="","",'S.D.PASTE SHEET'!O1256)</f>
        <v/>
      </c>
      <c s="86" t="str">
        <f>IF('S.D.PASTE SHEET'!P1256="","",'S.D.PASTE SHEET'!P1256)</f>
        <v/>
      </c>
      <c s="86" t="str">
        <f>IF('S.D.PASTE SHEET'!Q1256="","",'S.D.PASTE SHEET'!Q1256)</f>
        <v/>
      </c>
      <c s="86" t="str">
        <f>IF('S.D.PASTE SHEET'!R1256="","",'S.D.PASTE SHEET'!R1256)</f>
        <v/>
      </c>
      <c s="86" t="str">
        <f>IF('S.D.PASTE SHEET'!S1256="","",'S.D.PASTE SHEET'!S1256)</f>
        <v/>
      </c>
      <c s="86" t="str">
        <f>IF('S.D.PASTE SHEET'!T1256="","",'S.D.PASTE SHEET'!T1256)</f>
        <v/>
      </c>
      <c s="86" t="str">
        <f>IF('S.D.PASTE SHEET'!U1256="","",'S.D.PASTE SHEET'!U1256)</f>
        <v/>
      </c>
      <c s="86" t="str">
        <f>IF('S.D.PASTE SHEET'!V1256="","",'S.D.PASTE SHEET'!V1256)</f>
        <v/>
      </c>
      <c s="86" t="str">
        <f>IF('S.D.PASTE SHEET'!W1256="","",'S.D.PASTE SHEET'!W1256)</f>
        <v/>
      </c>
      <c s="86" t="str">
        <f>IF('S.D.PASTE SHEET'!X1256="","",'S.D.PASTE SHEET'!X1256)</f>
        <v/>
      </c>
      <c s="86" t="str">
        <f>IF('S.D.PASTE SHEET'!Y1256="","",'S.D.PASTE SHEET'!Y1256)</f>
        <v/>
      </c>
      <c s="86" t="str">
        <f>IF('S.D.PASTE SHEET'!Z1256="","",'S.D.PASTE SHEET'!Z1256)</f>
        <v/>
      </c>
      <c s="86" t="str">
        <f>IF('S.D.PASTE SHEET'!AA1256="","",'S.D.PASTE SHEET'!AA1256)</f>
        <v/>
      </c>
      <c s="86" t="str">
        <f>IF('S.D.PASTE SHEET'!AB1256="","",'S.D.PASTE SHEET'!AB1256)</f>
        <v/>
      </c>
      <c s="86" t="str">
        <f>IF('S.D.PASTE SHEET'!AC1256="","",'S.D.PASTE SHEET'!AC1256)</f>
        <v/>
      </c>
      <c s="86" t="str">
        <f>IF('S.D.PASTE SHEET'!AD1256="","",'S.D.PASTE SHEET'!AD1256)</f>
        <v/>
      </c>
      <c s="87"/>
      <c s="88" t="str">
        <f>IF(AK1256="","",IF(AK1256&gt;0,COUNT($AG$2:AG1256),""))</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56" s="88" t="str">
        <f>IF(BC1256="","",IF(BC1256&gt;0,COUNT($AY$2:AY1256),""))</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57" spans="1:66" ht="15.75" customHeight="1">
      <c r="A1257" s="86" t="str">
        <f>IF('S.D.PASTE SHEET'!A1257="","",'S.D.PASTE SHEET'!A1257)</f>
        <v/>
      </c>
      <c s="86" t="str">
        <f>IF('S.D.PASTE SHEET'!B1257="","",'S.D.PASTE SHEET'!B1257)</f>
        <v/>
      </c>
      <c s="86" t="str">
        <f>IF('S.D.PASTE SHEET'!C1257="","",'S.D.PASTE SHEET'!C1257)</f>
        <v/>
      </c>
      <c s="86" t="str">
        <f>IF('S.D.PASTE SHEET'!D1257="","",'S.D.PASTE SHEET'!D1257)</f>
        <v/>
      </c>
      <c s="86" t="str">
        <f>IF('S.D.PASTE SHEET'!E1257="","",'S.D.PASTE SHEET'!E1257)</f>
        <v/>
      </c>
      <c s="86" t="str">
        <f>IF('S.D.PASTE SHEET'!F1257="","",'S.D.PASTE SHEET'!F1257)</f>
        <v/>
      </c>
      <c s="86" t="str">
        <f>IF('S.D.PASTE SHEET'!G1257="","",'S.D.PASTE SHEET'!G1257)</f>
        <v/>
      </c>
      <c s="86" t="str">
        <f>IF('S.D.PASTE SHEET'!H1257="","",'S.D.PASTE SHEET'!H1257)</f>
        <v/>
      </c>
      <c s="86" t="str">
        <f>IF('S.D.PASTE SHEET'!I1257="","",'S.D.PASTE SHEET'!I1257)</f>
        <v/>
      </c>
      <c s="86" t="str">
        <f>IF('S.D.PASTE SHEET'!J1257="","",'S.D.PASTE SHEET'!J1257)</f>
        <v/>
      </c>
      <c s="86" t="str">
        <f>IF('S.D.PASTE SHEET'!K1257="","",'S.D.PASTE SHEET'!K1257)</f>
        <v/>
      </c>
      <c s="86" t="str">
        <f>IF('S.D.PASTE SHEET'!L1257="","",'S.D.PASTE SHEET'!L1257)</f>
        <v/>
      </c>
      <c s="86" t="str">
        <f>IF('S.D.PASTE SHEET'!M1257="","",'S.D.PASTE SHEET'!M1257)</f>
        <v/>
      </c>
      <c s="86" t="str">
        <f>IF('S.D.PASTE SHEET'!N1257="","",'S.D.PASTE SHEET'!N1257)</f>
        <v/>
      </c>
      <c s="86" t="str">
        <f>IF('S.D.PASTE SHEET'!O1257="","",'S.D.PASTE SHEET'!O1257)</f>
        <v/>
      </c>
      <c s="86" t="str">
        <f>IF('S.D.PASTE SHEET'!P1257="","",'S.D.PASTE SHEET'!P1257)</f>
        <v/>
      </c>
      <c s="86" t="str">
        <f>IF('S.D.PASTE SHEET'!Q1257="","",'S.D.PASTE SHEET'!Q1257)</f>
        <v/>
      </c>
      <c s="86" t="str">
        <f>IF('S.D.PASTE SHEET'!R1257="","",'S.D.PASTE SHEET'!R1257)</f>
        <v/>
      </c>
      <c s="86" t="str">
        <f>IF('S.D.PASTE SHEET'!S1257="","",'S.D.PASTE SHEET'!S1257)</f>
        <v/>
      </c>
      <c s="86" t="str">
        <f>IF('S.D.PASTE SHEET'!T1257="","",'S.D.PASTE SHEET'!T1257)</f>
        <v/>
      </c>
      <c s="86" t="str">
        <f>IF('S.D.PASTE SHEET'!U1257="","",'S.D.PASTE SHEET'!U1257)</f>
        <v/>
      </c>
      <c s="86" t="str">
        <f>IF('S.D.PASTE SHEET'!V1257="","",'S.D.PASTE SHEET'!V1257)</f>
        <v/>
      </c>
      <c s="86" t="str">
        <f>IF('S.D.PASTE SHEET'!W1257="","",'S.D.PASTE SHEET'!W1257)</f>
        <v/>
      </c>
      <c s="86" t="str">
        <f>IF('S.D.PASTE SHEET'!X1257="","",'S.D.PASTE SHEET'!X1257)</f>
        <v/>
      </c>
      <c s="86" t="str">
        <f>IF('S.D.PASTE SHEET'!Y1257="","",'S.D.PASTE SHEET'!Y1257)</f>
        <v/>
      </c>
      <c s="86" t="str">
        <f>IF('S.D.PASTE SHEET'!Z1257="","",'S.D.PASTE SHEET'!Z1257)</f>
        <v/>
      </c>
      <c s="86" t="str">
        <f>IF('S.D.PASTE SHEET'!AA1257="","",'S.D.PASTE SHEET'!AA1257)</f>
        <v/>
      </c>
      <c s="86" t="str">
        <f>IF('S.D.PASTE SHEET'!AB1257="","",'S.D.PASTE SHEET'!AB1257)</f>
        <v/>
      </c>
      <c s="86" t="str">
        <f>IF('S.D.PASTE SHEET'!AC1257="","",'S.D.PASTE SHEET'!AC1257)</f>
        <v/>
      </c>
      <c s="86" t="str">
        <f>IF('S.D.PASTE SHEET'!AD1257="","",'S.D.PASTE SHEET'!AD1257)</f>
        <v/>
      </c>
      <c s="87"/>
      <c s="88" t="str">
        <f>IF(AK1257="","",IF(AK1257&gt;0,COUNT($AG$2:AG1257),""))</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57" s="88" t="str">
        <f>IF(BC1257="","",IF(BC1257&gt;0,COUNT($AY$2:AY1257),""))</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58" spans="1:66" ht="15.75" customHeight="1">
      <c r="A1258" s="86" t="str">
        <f>IF('S.D.PASTE SHEET'!A1258="","",'S.D.PASTE SHEET'!A1258)</f>
        <v/>
      </c>
      <c s="86" t="str">
        <f>IF('S.D.PASTE SHEET'!B1258="","",'S.D.PASTE SHEET'!B1258)</f>
        <v/>
      </c>
      <c s="86" t="str">
        <f>IF('S.D.PASTE SHEET'!C1258="","",'S.D.PASTE SHEET'!C1258)</f>
        <v/>
      </c>
      <c s="86" t="str">
        <f>IF('S.D.PASTE SHEET'!D1258="","",'S.D.PASTE SHEET'!D1258)</f>
        <v/>
      </c>
      <c s="86" t="str">
        <f>IF('S.D.PASTE SHEET'!E1258="","",'S.D.PASTE SHEET'!E1258)</f>
        <v/>
      </c>
      <c s="86" t="str">
        <f>IF('S.D.PASTE SHEET'!F1258="","",'S.D.PASTE SHEET'!F1258)</f>
        <v/>
      </c>
      <c s="86" t="str">
        <f>IF('S.D.PASTE SHEET'!G1258="","",'S.D.PASTE SHEET'!G1258)</f>
        <v/>
      </c>
      <c s="86" t="str">
        <f>IF('S.D.PASTE SHEET'!H1258="","",'S.D.PASTE SHEET'!H1258)</f>
        <v/>
      </c>
      <c s="86" t="str">
        <f>IF('S.D.PASTE SHEET'!I1258="","",'S.D.PASTE SHEET'!I1258)</f>
        <v/>
      </c>
      <c s="86" t="str">
        <f>IF('S.D.PASTE SHEET'!J1258="","",'S.D.PASTE SHEET'!J1258)</f>
        <v/>
      </c>
      <c s="86" t="str">
        <f>IF('S.D.PASTE SHEET'!K1258="","",'S.D.PASTE SHEET'!K1258)</f>
        <v/>
      </c>
      <c s="86" t="str">
        <f>IF('S.D.PASTE SHEET'!L1258="","",'S.D.PASTE SHEET'!L1258)</f>
        <v/>
      </c>
      <c s="86" t="str">
        <f>IF('S.D.PASTE SHEET'!M1258="","",'S.D.PASTE SHEET'!M1258)</f>
        <v/>
      </c>
      <c s="86" t="str">
        <f>IF('S.D.PASTE SHEET'!N1258="","",'S.D.PASTE SHEET'!N1258)</f>
        <v/>
      </c>
      <c s="86" t="str">
        <f>IF('S.D.PASTE SHEET'!O1258="","",'S.D.PASTE SHEET'!O1258)</f>
        <v/>
      </c>
      <c s="86" t="str">
        <f>IF('S.D.PASTE SHEET'!P1258="","",'S.D.PASTE SHEET'!P1258)</f>
        <v/>
      </c>
      <c s="86" t="str">
        <f>IF('S.D.PASTE SHEET'!Q1258="","",'S.D.PASTE SHEET'!Q1258)</f>
        <v/>
      </c>
      <c s="86" t="str">
        <f>IF('S.D.PASTE SHEET'!R1258="","",'S.D.PASTE SHEET'!R1258)</f>
        <v/>
      </c>
      <c s="86" t="str">
        <f>IF('S.D.PASTE SHEET'!S1258="","",'S.D.PASTE SHEET'!S1258)</f>
        <v/>
      </c>
      <c s="86" t="str">
        <f>IF('S.D.PASTE SHEET'!T1258="","",'S.D.PASTE SHEET'!T1258)</f>
        <v/>
      </c>
      <c s="86" t="str">
        <f>IF('S.D.PASTE SHEET'!U1258="","",'S.D.PASTE SHEET'!U1258)</f>
        <v/>
      </c>
      <c s="86" t="str">
        <f>IF('S.D.PASTE SHEET'!V1258="","",'S.D.PASTE SHEET'!V1258)</f>
        <v/>
      </c>
      <c s="86" t="str">
        <f>IF('S.D.PASTE SHEET'!W1258="","",'S.D.PASTE SHEET'!W1258)</f>
        <v/>
      </c>
      <c s="86" t="str">
        <f>IF('S.D.PASTE SHEET'!X1258="","",'S.D.PASTE SHEET'!X1258)</f>
        <v/>
      </c>
      <c s="86" t="str">
        <f>IF('S.D.PASTE SHEET'!Y1258="","",'S.D.PASTE SHEET'!Y1258)</f>
        <v/>
      </c>
      <c s="86" t="str">
        <f>IF('S.D.PASTE SHEET'!Z1258="","",'S.D.PASTE SHEET'!Z1258)</f>
        <v/>
      </c>
      <c s="86" t="str">
        <f>IF('S.D.PASTE SHEET'!AA1258="","",'S.D.PASTE SHEET'!AA1258)</f>
        <v/>
      </c>
      <c s="86" t="str">
        <f>IF('S.D.PASTE SHEET'!AB1258="","",'S.D.PASTE SHEET'!AB1258)</f>
        <v/>
      </c>
      <c s="86" t="str">
        <f>IF('S.D.PASTE SHEET'!AC1258="","",'S.D.PASTE SHEET'!AC1258)</f>
        <v/>
      </c>
      <c s="86" t="str">
        <f>IF('S.D.PASTE SHEET'!AD1258="","",'S.D.PASTE SHEET'!AD1258)</f>
        <v/>
      </c>
      <c s="87"/>
      <c s="88" t="str">
        <f>IF(AK1258="","",IF(AK1258&gt;0,COUNT($AG$2:AG1258),""))</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58" s="88" t="str">
        <f>IF(BC1258="","",IF(BC1258&gt;0,COUNT($AY$2:AY1258),""))</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59" spans="1:66" ht="15.75" customHeight="1">
      <c r="A1259" s="86" t="str">
        <f>IF('S.D.PASTE SHEET'!A1259="","",'S.D.PASTE SHEET'!A1259)</f>
        <v/>
      </c>
      <c s="86" t="str">
        <f>IF('S.D.PASTE SHEET'!B1259="","",'S.D.PASTE SHEET'!B1259)</f>
        <v/>
      </c>
      <c s="86" t="str">
        <f>IF('S.D.PASTE SHEET'!C1259="","",'S.D.PASTE SHEET'!C1259)</f>
        <v/>
      </c>
      <c s="86" t="str">
        <f>IF('S.D.PASTE SHEET'!D1259="","",'S.D.PASTE SHEET'!D1259)</f>
        <v/>
      </c>
      <c s="86" t="str">
        <f>IF('S.D.PASTE SHEET'!E1259="","",'S.D.PASTE SHEET'!E1259)</f>
        <v/>
      </c>
      <c s="86" t="str">
        <f>IF('S.D.PASTE SHEET'!F1259="","",'S.D.PASTE SHEET'!F1259)</f>
        <v/>
      </c>
      <c s="86" t="str">
        <f>IF('S.D.PASTE SHEET'!G1259="","",'S.D.PASTE SHEET'!G1259)</f>
        <v/>
      </c>
      <c s="86" t="str">
        <f>IF('S.D.PASTE SHEET'!H1259="","",'S.D.PASTE SHEET'!H1259)</f>
        <v/>
      </c>
      <c s="86" t="str">
        <f>IF('S.D.PASTE SHEET'!I1259="","",'S.D.PASTE SHEET'!I1259)</f>
        <v/>
      </c>
      <c s="86" t="str">
        <f>IF('S.D.PASTE SHEET'!J1259="","",'S.D.PASTE SHEET'!J1259)</f>
        <v/>
      </c>
      <c s="86" t="str">
        <f>IF('S.D.PASTE SHEET'!K1259="","",'S.D.PASTE SHEET'!K1259)</f>
        <v/>
      </c>
      <c s="86" t="str">
        <f>IF('S.D.PASTE SHEET'!L1259="","",'S.D.PASTE SHEET'!L1259)</f>
        <v/>
      </c>
      <c s="86" t="str">
        <f>IF('S.D.PASTE SHEET'!M1259="","",'S.D.PASTE SHEET'!M1259)</f>
        <v/>
      </c>
      <c s="86" t="str">
        <f>IF('S.D.PASTE SHEET'!N1259="","",'S.D.PASTE SHEET'!N1259)</f>
        <v/>
      </c>
      <c s="86" t="str">
        <f>IF('S.D.PASTE SHEET'!O1259="","",'S.D.PASTE SHEET'!O1259)</f>
        <v/>
      </c>
      <c s="86" t="str">
        <f>IF('S.D.PASTE SHEET'!P1259="","",'S.D.PASTE SHEET'!P1259)</f>
        <v/>
      </c>
      <c s="86" t="str">
        <f>IF('S.D.PASTE SHEET'!Q1259="","",'S.D.PASTE SHEET'!Q1259)</f>
        <v/>
      </c>
      <c s="86" t="str">
        <f>IF('S.D.PASTE SHEET'!R1259="","",'S.D.PASTE SHEET'!R1259)</f>
        <v/>
      </c>
      <c s="86" t="str">
        <f>IF('S.D.PASTE SHEET'!S1259="","",'S.D.PASTE SHEET'!S1259)</f>
        <v/>
      </c>
      <c s="86" t="str">
        <f>IF('S.D.PASTE SHEET'!T1259="","",'S.D.PASTE SHEET'!T1259)</f>
        <v/>
      </c>
      <c s="86" t="str">
        <f>IF('S.D.PASTE SHEET'!U1259="","",'S.D.PASTE SHEET'!U1259)</f>
        <v/>
      </c>
      <c s="86" t="str">
        <f>IF('S.D.PASTE SHEET'!V1259="","",'S.D.PASTE SHEET'!V1259)</f>
        <v/>
      </c>
      <c s="86" t="str">
        <f>IF('S.D.PASTE SHEET'!W1259="","",'S.D.PASTE SHEET'!W1259)</f>
        <v/>
      </c>
      <c s="86" t="str">
        <f>IF('S.D.PASTE SHEET'!X1259="","",'S.D.PASTE SHEET'!X1259)</f>
        <v/>
      </c>
      <c s="86" t="str">
        <f>IF('S.D.PASTE SHEET'!Y1259="","",'S.D.PASTE SHEET'!Y1259)</f>
        <v/>
      </c>
      <c s="86" t="str">
        <f>IF('S.D.PASTE SHEET'!Z1259="","",'S.D.PASTE SHEET'!Z1259)</f>
        <v/>
      </c>
      <c s="86" t="str">
        <f>IF('S.D.PASTE SHEET'!AA1259="","",'S.D.PASTE SHEET'!AA1259)</f>
        <v/>
      </c>
      <c s="86" t="str">
        <f>IF('S.D.PASTE SHEET'!AB1259="","",'S.D.PASTE SHEET'!AB1259)</f>
        <v/>
      </c>
      <c s="86" t="str">
        <f>IF('S.D.PASTE SHEET'!AC1259="","",'S.D.PASTE SHEET'!AC1259)</f>
        <v/>
      </c>
      <c s="86" t="str">
        <f>IF('S.D.PASTE SHEET'!AD1259="","",'S.D.PASTE SHEET'!AD1259)</f>
        <v/>
      </c>
      <c s="87"/>
      <c s="88" t="str">
        <f>IF(AK1259="","",IF(AK1259&gt;0,COUNT($AG$2:AG1259),""))</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59" s="88" t="str">
        <f>IF(BC1259="","",IF(BC1259&gt;0,COUNT($AY$2:AY1259),""))</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60" spans="1:66" ht="15.75" customHeight="1">
      <c r="A1260" s="86" t="str">
        <f>IF('S.D.PASTE SHEET'!A1260="","",'S.D.PASTE SHEET'!A1260)</f>
        <v/>
      </c>
      <c s="86" t="str">
        <f>IF('S.D.PASTE SHEET'!B1260="","",'S.D.PASTE SHEET'!B1260)</f>
        <v/>
      </c>
      <c s="86" t="str">
        <f>IF('S.D.PASTE SHEET'!C1260="","",'S.D.PASTE SHEET'!C1260)</f>
        <v/>
      </c>
      <c s="86" t="str">
        <f>IF('S.D.PASTE SHEET'!D1260="","",'S.D.PASTE SHEET'!D1260)</f>
        <v/>
      </c>
      <c s="86" t="str">
        <f>IF('S.D.PASTE SHEET'!E1260="","",'S.D.PASTE SHEET'!E1260)</f>
        <v/>
      </c>
      <c s="86" t="str">
        <f>IF('S.D.PASTE SHEET'!F1260="","",'S.D.PASTE SHEET'!F1260)</f>
        <v/>
      </c>
      <c s="86" t="str">
        <f>IF('S.D.PASTE SHEET'!G1260="","",'S.D.PASTE SHEET'!G1260)</f>
        <v/>
      </c>
      <c s="86" t="str">
        <f>IF('S.D.PASTE SHEET'!H1260="","",'S.D.PASTE SHEET'!H1260)</f>
        <v/>
      </c>
      <c s="86" t="str">
        <f>IF('S.D.PASTE SHEET'!I1260="","",'S.D.PASTE SHEET'!I1260)</f>
        <v/>
      </c>
      <c s="86" t="str">
        <f>IF('S.D.PASTE SHEET'!J1260="","",'S.D.PASTE SHEET'!J1260)</f>
        <v/>
      </c>
      <c s="86" t="str">
        <f>IF('S.D.PASTE SHEET'!K1260="","",'S.D.PASTE SHEET'!K1260)</f>
        <v/>
      </c>
      <c s="86" t="str">
        <f>IF('S.D.PASTE SHEET'!L1260="","",'S.D.PASTE SHEET'!L1260)</f>
        <v/>
      </c>
      <c s="86" t="str">
        <f>IF('S.D.PASTE SHEET'!M1260="","",'S.D.PASTE SHEET'!M1260)</f>
        <v/>
      </c>
      <c s="86" t="str">
        <f>IF('S.D.PASTE SHEET'!N1260="","",'S.D.PASTE SHEET'!N1260)</f>
        <v/>
      </c>
      <c s="86" t="str">
        <f>IF('S.D.PASTE SHEET'!O1260="","",'S.D.PASTE SHEET'!O1260)</f>
        <v/>
      </c>
      <c s="86" t="str">
        <f>IF('S.D.PASTE SHEET'!P1260="","",'S.D.PASTE SHEET'!P1260)</f>
        <v/>
      </c>
      <c s="86" t="str">
        <f>IF('S.D.PASTE SHEET'!Q1260="","",'S.D.PASTE SHEET'!Q1260)</f>
        <v/>
      </c>
      <c s="86" t="str">
        <f>IF('S.D.PASTE SHEET'!R1260="","",'S.D.PASTE SHEET'!R1260)</f>
        <v/>
      </c>
      <c s="86" t="str">
        <f>IF('S.D.PASTE SHEET'!S1260="","",'S.D.PASTE SHEET'!S1260)</f>
        <v/>
      </c>
      <c s="86" t="str">
        <f>IF('S.D.PASTE SHEET'!T1260="","",'S.D.PASTE SHEET'!T1260)</f>
        <v/>
      </c>
      <c s="86" t="str">
        <f>IF('S.D.PASTE SHEET'!U1260="","",'S.D.PASTE SHEET'!U1260)</f>
        <v/>
      </c>
      <c s="86" t="str">
        <f>IF('S.D.PASTE SHEET'!V1260="","",'S.D.PASTE SHEET'!V1260)</f>
        <v/>
      </c>
      <c s="86" t="str">
        <f>IF('S.D.PASTE SHEET'!W1260="","",'S.D.PASTE SHEET'!W1260)</f>
        <v/>
      </c>
      <c s="86" t="str">
        <f>IF('S.D.PASTE SHEET'!X1260="","",'S.D.PASTE SHEET'!X1260)</f>
        <v/>
      </c>
      <c s="86" t="str">
        <f>IF('S.D.PASTE SHEET'!Y1260="","",'S.D.PASTE SHEET'!Y1260)</f>
        <v/>
      </c>
      <c s="86" t="str">
        <f>IF('S.D.PASTE SHEET'!Z1260="","",'S.D.PASTE SHEET'!Z1260)</f>
        <v/>
      </c>
      <c s="86" t="str">
        <f>IF('S.D.PASTE SHEET'!AA1260="","",'S.D.PASTE SHEET'!AA1260)</f>
        <v/>
      </c>
      <c s="86" t="str">
        <f>IF('S.D.PASTE SHEET'!AB1260="","",'S.D.PASTE SHEET'!AB1260)</f>
        <v/>
      </c>
      <c s="86" t="str">
        <f>IF('S.D.PASTE SHEET'!AC1260="","",'S.D.PASTE SHEET'!AC1260)</f>
        <v/>
      </c>
      <c s="86" t="str">
        <f>IF('S.D.PASTE SHEET'!AD1260="","",'S.D.PASTE SHEET'!AD1260)</f>
        <v/>
      </c>
      <c s="87"/>
      <c s="88" t="str">
        <f>IF(AK1260="","",IF(AK1260&gt;0,COUNT($AG$2:AG1260),""))</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60" s="88" t="str">
        <f>IF(BC1260="","",IF(BC1260&gt;0,COUNT($AY$2:AY1260),""))</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61" spans="1:66" ht="15.75" customHeight="1">
      <c r="A1261" s="86" t="str">
        <f>IF('S.D.PASTE SHEET'!A1261="","",'S.D.PASTE SHEET'!A1261)</f>
        <v/>
      </c>
      <c s="86" t="str">
        <f>IF('S.D.PASTE SHEET'!B1261="","",'S.D.PASTE SHEET'!B1261)</f>
        <v/>
      </c>
      <c s="86" t="str">
        <f>IF('S.D.PASTE SHEET'!C1261="","",'S.D.PASTE SHEET'!C1261)</f>
        <v/>
      </c>
      <c s="86" t="str">
        <f>IF('S.D.PASTE SHEET'!D1261="","",'S.D.PASTE SHEET'!D1261)</f>
        <v/>
      </c>
      <c s="86" t="str">
        <f>IF('S.D.PASTE SHEET'!E1261="","",'S.D.PASTE SHEET'!E1261)</f>
        <v/>
      </c>
      <c s="86" t="str">
        <f>IF('S.D.PASTE SHEET'!F1261="","",'S.D.PASTE SHEET'!F1261)</f>
        <v/>
      </c>
      <c s="86" t="str">
        <f>IF('S.D.PASTE SHEET'!G1261="","",'S.D.PASTE SHEET'!G1261)</f>
        <v/>
      </c>
      <c s="86" t="str">
        <f>IF('S.D.PASTE SHEET'!H1261="","",'S.D.PASTE SHEET'!H1261)</f>
        <v/>
      </c>
      <c s="86" t="str">
        <f>IF('S.D.PASTE SHEET'!I1261="","",'S.D.PASTE SHEET'!I1261)</f>
        <v/>
      </c>
      <c s="86" t="str">
        <f>IF('S.D.PASTE SHEET'!J1261="","",'S.D.PASTE SHEET'!J1261)</f>
        <v/>
      </c>
      <c s="86" t="str">
        <f>IF('S.D.PASTE SHEET'!K1261="","",'S.D.PASTE SHEET'!K1261)</f>
        <v/>
      </c>
      <c s="86" t="str">
        <f>IF('S.D.PASTE SHEET'!L1261="","",'S.D.PASTE SHEET'!L1261)</f>
        <v/>
      </c>
      <c s="86" t="str">
        <f>IF('S.D.PASTE SHEET'!M1261="","",'S.D.PASTE SHEET'!M1261)</f>
        <v/>
      </c>
      <c s="86" t="str">
        <f>IF('S.D.PASTE SHEET'!N1261="","",'S.D.PASTE SHEET'!N1261)</f>
        <v/>
      </c>
      <c s="86" t="str">
        <f>IF('S.D.PASTE SHEET'!O1261="","",'S.D.PASTE SHEET'!O1261)</f>
        <v/>
      </c>
      <c s="86" t="str">
        <f>IF('S.D.PASTE SHEET'!P1261="","",'S.D.PASTE SHEET'!P1261)</f>
        <v/>
      </c>
      <c s="86" t="str">
        <f>IF('S.D.PASTE SHEET'!Q1261="","",'S.D.PASTE SHEET'!Q1261)</f>
        <v/>
      </c>
      <c s="86" t="str">
        <f>IF('S.D.PASTE SHEET'!R1261="","",'S.D.PASTE SHEET'!R1261)</f>
        <v/>
      </c>
      <c s="86" t="str">
        <f>IF('S.D.PASTE SHEET'!S1261="","",'S.D.PASTE SHEET'!S1261)</f>
        <v/>
      </c>
      <c s="86" t="str">
        <f>IF('S.D.PASTE SHEET'!T1261="","",'S.D.PASTE SHEET'!T1261)</f>
        <v/>
      </c>
      <c s="86" t="str">
        <f>IF('S.D.PASTE SHEET'!U1261="","",'S.D.PASTE SHEET'!U1261)</f>
        <v/>
      </c>
      <c s="86" t="str">
        <f>IF('S.D.PASTE SHEET'!V1261="","",'S.D.PASTE SHEET'!V1261)</f>
        <v/>
      </c>
      <c s="86" t="str">
        <f>IF('S.D.PASTE SHEET'!W1261="","",'S.D.PASTE SHEET'!W1261)</f>
        <v/>
      </c>
      <c s="86" t="str">
        <f>IF('S.D.PASTE SHEET'!X1261="","",'S.D.PASTE SHEET'!X1261)</f>
        <v/>
      </c>
      <c s="86" t="str">
        <f>IF('S.D.PASTE SHEET'!Y1261="","",'S.D.PASTE SHEET'!Y1261)</f>
        <v/>
      </c>
      <c s="86" t="str">
        <f>IF('S.D.PASTE SHEET'!Z1261="","",'S.D.PASTE SHEET'!Z1261)</f>
        <v/>
      </c>
      <c s="86" t="str">
        <f>IF('S.D.PASTE SHEET'!AA1261="","",'S.D.PASTE SHEET'!AA1261)</f>
        <v/>
      </c>
      <c s="86" t="str">
        <f>IF('S.D.PASTE SHEET'!AB1261="","",'S.D.PASTE SHEET'!AB1261)</f>
        <v/>
      </c>
      <c s="86" t="str">
        <f>IF('S.D.PASTE SHEET'!AC1261="","",'S.D.PASTE SHEET'!AC1261)</f>
        <v/>
      </c>
      <c s="86" t="str">
        <f>IF('S.D.PASTE SHEET'!AD1261="","",'S.D.PASTE SHEET'!AD1261)</f>
        <v/>
      </c>
      <c s="87"/>
      <c s="88" t="str">
        <f>IF(AK1261="","",IF(AK1261&gt;0,COUNT($AG$2:AG1261),""))</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61" s="88" t="str">
        <f>IF(BC1261="","",IF(BC1261&gt;0,COUNT($AY$2:AY1261),""))</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62" spans="1:66" ht="15.75" customHeight="1">
      <c r="A1262" s="86" t="str">
        <f>IF('S.D.PASTE SHEET'!A1262="","",'S.D.PASTE SHEET'!A1262)</f>
        <v/>
      </c>
      <c s="86" t="str">
        <f>IF('S.D.PASTE SHEET'!B1262="","",'S.D.PASTE SHEET'!B1262)</f>
        <v/>
      </c>
      <c s="86" t="str">
        <f>IF('S.D.PASTE SHEET'!C1262="","",'S.D.PASTE SHEET'!C1262)</f>
        <v/>
      </c>
      <c s="86" t="str">
        <f>IF('S.D.PASTE SHEET'!D1262="","",'S.D.PASTE SHEET'!D1262)</f>
        <v/>
      </c>
      <c s="86" t="str">
        <f>IF('S.D.PASTE SHEET'!E1262="","",'S.D.PASTE SHEET'!E1262)</f>
        <v/>
      </c>
      <c s="86" t="str">
        <f>IF('S.D.PASTE SHEET'!F1262="","",'S.D.PASTE SHEET'!F1262)</f>
        <v/>
      </c>
      <c s="86" t="str">
        <f>IF('S.D.PASTE SHEET'!G1262="","",'S.D.PASTE SHEET'!G1262)</f>
        <v/>
      </c>
      <c s="86" t="str">
        <f>IF('S.D.PASTE SHEET'!H1262="","",'S.D.PASTE SHEET'!H1262)</f>
        <v/>
      </c>
      <c s="86" t="str">
        <f>IF('S.D.PASTE SHEET'!I1262="","",'S.D.PASTE SHEET'!I1262)</f>
        <v/>
      </c>
      <c s="86" t="str">
        <f>IF('S.D.PASTE SHEET'!J1262="","",'S.D.PASTE SHEET'!J1262)</f>
        <v/>
      </c>
      <c s="86" t="str">
        <f>IF('S.D.PASTE SHEET'!K1262="","",'S.D.PASTE SHEET'!K1262)</f>
        <v/>
      </c>
      <c s="86" t="str">
        <f>IF('S.D.PASTE SHEET'!L1262="","",'S.D.PASTE SHEET'!L1262)</f>
        <v/>
      </c>
      <c s="86" t="str">
        <f>IF('S.D.PASTE SHEET'!M1262="","",'S.D.PASTE SHEET'!M1262)</f>
        <v/>
      </c>
      <c s="86" t="str">
        <f>IF('S.D.PASTE SHEET'!N1262="","",'S.D.PASTE SHEET'!N1262)</f>
        <v/>
      </c>
      <c s="86" t="str">
        <f>IF('S.D.PASTE SHEET'!O1262="","",'S.D.PASTE SHEET'!O1262)</f>
        <v/>
      </c>
      <c s="86" t="str">
        <f>IF('S.D.PASTE SHEET'!P1262="","",'S.D.PASTE SHEET'!P1262)</f>
        <v/>
      </c>
      <c s="86" t="str">
        <f>IF('S.D.PASTE SHEET'!Q1262="","",'S.D.PASTE SHEET'!Q1262)</f>
        <v/>
      </c>
      <c s="86" t="str">
        <f>IF('S.D.PASTE SHEET'!R1262="","",'S.D.PASTE SHEET'!R1262)</f>
        <v/>
      </c>
      <c s="86" t="str">
        <f>IF('S.D.PASTE SHEET'!S1262="","",'S.D.PASTE SHEET'!S1262)</f>
        <v/>
      </c>
      <c s="86" t="str">
        <f>IF('S.D.PASTE SHEET'!T1262="","",'S.D.PASTE SHEET'!T1262)</f>
        <v/>
      </c>
      <c s="86" t="str">
        <f>IF('S.D.PASTE SHEET'!U1262="","",'S.D.PASTE SHEET'!U1262)</f>
        <v/>
      </c>
      <c s="86" t="str">
        <f>IF('S.D.PASTE SHEET'!V1262="","",'S.D.PASTE SHEET'!V1262)</f>
        <v/>
      </c>
      <c s="86" t="str">
        <f>IF('S.D.PASTE SHEET'!W1262="","",'S.D.PASTE SHEET'!W1262)</f>
        <v/>
      </c>
      <c s="86" t="str">
        <f>IF('S.D.PASTE SHEET'!X1262="","",'S.D.PASTE SHEET'!X1262)</f>
        <v/>
      </c>
      <c s="86" t="str">
        <f>IF('S.D.PASTE SHEET'!Y1262="","",'S.D.PASTE SHEET'!Y1262)</f>
        <v/>
      </c>
      <c s="86" t="str">
        <f>IF('S.D.PASTE SHEET'!Z1262="","",'S.D.PASTE SHEET'!Z1262)</f>
        <v/>
      </c>
      <c s="86" t="str">
        <f>IF('S.D.PASTE SHEET'!AA1262="","",'S.D.PASTE SHEET'!AA1262)</f>
        <v/>
      </c>
      <c s="86" t="str">
        <f>IF('S.D.PASTE SHEET'!AB1262="","",'S.D.PASTE SHEET'!AB1262)</f>
        <v/>
      </c>
      <c s="86" t="str">
        <f>IF('S.D.PASTE SHEET'!AC1262="","",'S.D.PASTE SHEET'!AC1262)</f>
        <v/>
      </c>
      <c s="86" t="str">
        <f>IF('S.D.PASTE SHEET'!AD1262="","",'S.D.PASTE SHEET'!AD1262)</f>
        <v/>
      </c>
      <c s="87"/>
      <c s="88" t="str">
        <f>IF(AK1262="","",IF(AK1262&gt;0,COUNT($AG$2:AG1262),""))</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62" s="88" t="str">
        <f>IF(BC1262="","",IF(BC1262&gt;0,COUNT($AY$2:AY1262),""))</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63" spans="1:66" ht="15.75" customHeight="1">
      <c r="A1263" s="86" t="str">
        <f>IF('S.D.PASTE SHEET'!A1263="","",'S.D.PASTE SHEET'!A1263)</f>
        <v/>
      </c>
      <c s="86" t="str">
        <f>IF('S.D.PASTE SHEET'!B1263="","",'S.D.PASTE SHEET'!B1263)</f>
        <v/>
      </c>
      <c s="86" t="str">
        <f>IF('S.D.PASTE SHEET'!C1263="","",'S.D.PASTE SHEET'!C1263)</f>
        <v/>
      </c>
      <c s="86" t="str">
        <f>IF('S.D.PASTE SHEET'!D1263="","",'S.D.PASTE SHEET'!D1263)</f>
        <v/>
      </c>
      <c s="86" t="str">
        <f>IF('S.D.PASTE SHEET'!E1263="","",'S.D.PASTE SHEET'!E1263)</f>
        <v/>
      </c>
      <c s="86" t="str">
        <f>IF('S.D.PASTE SHEET'!F1263="","",'S.D.PASTE SHEET'!F1263)</f>
        <v/>
      </c>
      <c s="86" t="str">
        <f>IF('S.D.PASTE SHEET'!G1263="","",'S.D.PASTE SHEET'!G1263)</f>
        <v/>
      </c>
      <c s="86" t="str">
        <f>IF('S.D.PASTE SHEET'!H1263="","",'S.D.PASTE SHEET'!H1263)</f>
        <v/>
      </c>
      <c s="86" t="str">
        <f>IF('S.D.PASTE SHEET'!I1263="","",'S.D.PASTE SHEET'!I1263)</f>
        <v/>
      </c>
      <c s="86" t="str">
        <f>IF('S.D.PASTE SHEET'!J1263="","",'S.D.PASTE SHEET'!J1263)</f>
        <v/>
      </c>
      <c s="86" t="str">
        <f>IF('S.D.PASTE SHEET'!K1263="","",'S.D.PASTE SHEET'!K1263)</f>
        <v/>
      </c>
      <c s="86" t="str">
        <f>IF('S.D.PASTE SHEET'!L1263="","",'S.D.PASTE SHEET'!L1263)</f>
        <v/>
      </c>
      <c s="86" t="str">
        <f>IF('S.D.PASTE SHEET'!M1263="","",'S.D.PASTE SHEET'!M1263)</f>
        <v/>
      </c>
      <c s="86" t="str">
        <f>IF('S.D.PASTE SHEET'!N1263="","",'S.D.PASTE SHEET'!N1263)</f>
        <v/>
      </c>
      <c s="86" t="str">
        <f>IF('S.D.PASTE SHEET'!O1263="","",'S.D.PASTE SHEET'!O1263)</f>
        <v/>
      </c>
      <c s="86" t="str">
        <f>IF('S.D.PASTE SHEET'!P1263="","",'S.D.PASTE SHEET'!P1263)</f>
        <v/>
      </c>
      <c s="86" t="str">
        <f>IF('S.D.PASTE SHEET'!Q1263="","",'S.D.PASTE SHEET'!Q1263)</f>
        <v/>
      </c>
      <c s="86" t="str">
        <f>IF('S.D.PASTE SHEET'!R1263="","",'S.D.PASTE SHEET'!R1263)</f>
        <v/>
      </c>
      <c s="86" t="str">
        <f>IF('S.D.PASTE SHEET'!S1263="","",'S.D.PASTE SHEET'!S1263)</f>
        <v/>
      </c>
      <c s="86" t="str">
        <f>IF('S.D.PASTE SHEET'!T1263="","",'S.D.PASTE SHEET'!T1263)</f>
        <v/>
      </c>
      <c s="86" t="str">
        <f>IF('S.D.PASTE SHEET'!U1263="","",'S.D.PASTE SHEET'!U1263)</f>
        <v/>
      </c>
      <c s="86" t="str">
        <f>IF('S.D.PASTE SHEET'!V1263="","",'S.D.PASTE SHEET'!V1263)</f>
        <v/>
      </c>
      <c s="86" t="str">
        <f>IF('S.D.PASTE SHEET'!W1263="","",'S.D.PASTE SHEET'!W1263)</f>
        <v/>
      </c>
      <c s="86" t="str">
        <f>IF('S.D.PASTE SHEET'!X1263="","",'S.D.PASTE SHEET'!X1263)</f>
        <v/>
      </c>
      <c s="86" t="str">
        <f>IF('S.D.PASTE SHEET'!Y1263="","",'S.D.PASTE SHEET'!Y1263)</f>
        <v/>
      </c>
      <c s="86" t="str">
        <f>IF('S.D.PASTE SHEET'!Z1263="","",'S.D.PASTE SHEET'!Z1263)</f>
        <v/>
      </c>
      <c s="86" t="str">
        <f>IF('S.D.PASTE SHEET'!AA1263="","",'S.D.PASTE SHEET'!AA1263)</f>
        <v/>
      </c>
      <c s="86" t="str">
        <f>IF('S.D.PASTE SHEET'!AB1263="","",'S.D.PASTE SHEET'!AB1263)</f>
        <v/>
      </c>
      <c s="86" t="str">
        <f>IF('S.D.PASTE SHEET'!AC1263="","",'S.D.PASTE SHEET'!AC1263)</f>
        <v/>
      </c>
      <c s="86" t="str">
        <f>IF('S.D.PASTE SHEET'!AD1263="","",'S.D.PASTE SHEET'!AD1263)</f>
        <v/>
      </c>
      <c s="87"/>
      <c s="88" t="str">
        <f>IF(AK1263="","",IF(AK1263&gt;0,COUNT($AG$2:AG1263),""))</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63" s="88" t="str">
        <f>IF(BC1263="","",IF(BC1263&gt;0,COUNT($AY$2:AY1263),""))</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64" spans="1:66" ht="15.75" customHeight="1">
      <c r="A1264" s="86" t="str">
        <f>IF('S.D.PASTE SHEET'!A1264="","",'S.D.PASTE SHEET'!A1264)</f>
        <v/>
      </c>
      <c s="86" t="str">
        <f>IF('S.D.PASTE SHEET'!B1264="","",'S.D.PASTE SHEET'!B1264)</f>
        <v/>
      </c>
      <c s="86" t="str">
        <f>IF('S.D.PASTE SHEET'!C1264="","",'S.D.PASTE SHEET'!C1264)</f>
        <v/>
      </c>
      <c s="86" t="str">
        <f>IF('S.D.PASTE SHEET'!D1264="","",'S.D.PASTE SHEET'!D1264)</f>
        <v/>
      </c>
      <c s="86" t="str">
        <f>IF('S.D.PASTE SHEET'!E1264="","",'S.D.PASTE SHEET'!E1264)</f>
        <v/>
      </c>
      <c s="86" t="str">
        <f>IF('S.D.PASTE SHEET'!F1264="","",'S.D.PASTE SHEET'!F1264)</f>
        <v/>
      </c>
      <c s="86" t="str">
        <f>IF('S.D.PASTE SHEET'!G1264="","",'S.D.PASTE SHEET'!G1264)</f>
        <v/>
      </c>
      <c s="86" t="str">
        <f>IF('S.D.PASTE SHEET'!H1264="","",'S.D.PASTE SHEET'!H1264)</f>
        <v/>
      </c>
      <c s="86" t="str">
        <f>IF('S.D.PASTE SHEET'!I1264="","",'S.D.PASTE SHEET'!I1264)</f>
        <v/>
      </c>
      <c s="86" t="str">
        <f>IF('S.D.PASTE SHEET'!J1264="","",'S.D.PASTE SHEET'!J1264)</f>
        <v/>
      </c>
      <c s="86" t="str">
        <f>IF('S.D.PASTE SHEET'!K1264="","",'S.D.PASTE SHEET'!K1264)</f>
        <v/>
      </c>
      <c s="86" t="str">
        <f>IF('S.D.PASTE SHEET'!L1264="","",'S.D.PASTE SHEET'!L1264)</f>
        <v/>
      </c>
      <c s="86" t="str">
        <f>IF('S.D.PASTE SHEET'!M1264="","",'S.D.PASTE SHEET'!M1264)</f>
        <v/>
      </c>
      <c s="86" t="str">
        <f>IF('S.D.PASTE SHEET'!N1264="","",'S.D.PASTE SHEET'!N1264)</f>
        <v/>
      </c>
      <c s="86" t="str">
        <f>IF('S.D.PASTE SHEET'!O1264="","",'S.D.PASTE SHEET'!O1264)</f>
        <v/>
      </c>
      <c s="86" t="str">
        <f>IF('S.D.PASTE SHEET'!P1264="","",'S.D.PASTE SHEET'!P1264)</f>
        <v/>
      </c>
      <c s="86" t="str">
        <f>IF('S.D.PASTE SHEET'!Q1264="","",'S.D.PASTE SHEET'!Q1264)</f>
        <v/>
      </c>
      <c s="86" t="str">
        <f>IF('S.D.PASTE SHEET'!R1264="","",'S.D.PASTE SHEET'!R1264)</f>
        <v/>
      </c>
      <c s="86" t="str">
        <f>IF('S.D.PASTE SHEET'!S1264="","",'S.D.PASTE SHEET'!S1264)</f>
        <v/>
      </c>
      <c s="86" t="str">
        <f>IF('S.D.PASTE SHEET'!T1264="","",'S.D.PASTE SHEET'!T1264)</f>
        <v/>
      </c>
      <c s="86" t="str">
        <f>IF('S.D.PASTE SHEET'!U1264="","",'S.D.PASTE SHEET'!U1264)</f>
        <v/>
      </c>
      <c s="86" t="str">
        <f>IF('S.D.PASTE SHEET'!V1264="","",'S.D.PASTE SHEET'!V1264)</f>
        <v/>
      </c>
      <c s="86" t="str">
        <f>IF('S.D.PASTE SHEET'!W1264="","",'S.D.PASTE SHEET'!W1264)</f>
        <v/>
      </c>
      <c s="86" t="str">
        <f>IF('S.D.PASTE SHEET'!X1264="","",'S.D.PASTE SHEET'!X1264)</f>
        <v/>
      </c>
      <c s="86" t="str">
        <f>IF('S.D.PASTE SHEET'!Y1264="","",'S.D.PASTE SHEET'!Y1264)</f>
        <v/>
      </c>
      <c s="86" t="str">
        <f>IF('S.D.PASTE SHEET'!Z1264="","",'S.D.PASTE SHEET'!Z1264)</f>
        <v/>
      </c>
      <c s="86" t="str">
        <f>IF('S.D.PASTE SHEET'!AA1264="","",'S.D.PASTE SHEET'!AA1264)</f>
        <v/>
      </c>
      <c s="86" t="str">
        <f>IF('S.D.PASTE SHEET'!AB1264="","",'S.D.PASTE SHEET'!AB1264)</f>
        <v/>
      </c>
      <c s="86" t="str">
        <f>IF('S.D.PASTE SHEET'!AC1264="","",'S.D.PASTE SHEET'!AC1264)</f>
        <v/>
      </c>
      <c s="86" t="str">
        <f>IF('S.D.PASTE SHEET'!AD1264="","",'S.D.PASTE SHEET'!AD1264)</f>
        <v/>
      </c>
      <c s="87"/>
      <c s="88" t="str">
        <f>IF(AK1264="","",IF(AK1264&gt;0,COUNT($AG$2:AG1264),""))</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64" s="88" t="str">
        <f>IF(BC1264="","",IF(BC1264&gt;0,COUNT($AY$2:AY1264),""))</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65" spans="1:66" ht="15.75" customHeight="1">
      <c r="A1265" s="86" t="str">
        <f>IF('S.D.PASTE SHEET'!A1265="","",'S.D.PASTE SHEET'!A1265)</f>
        <v/>
      </c>
      <c s="86" t="str">
        <f>IF('S.D.PASTE SHEET'!B1265="","",'S.D.PASTE SHEET'!B1265)</f>
        <v/>
      </c>
      <c s="86" t="str">
        <f>IF('S.D.PASTE SHEET'!C1265="","",'S.D.PASTE SHEET'!C1265)</f>
        <v/>
      </c>
      <c s="86" t="str">
        <f>IF('S.D.PASTE SHEET'!D1265="","",'S.D.PASTE SHEET'!D1265)</f>
        <v/>
      </c>
      <c s="86" t="str">
        <f>IF('S.D.PASTE SHEET'!E1265="","",'S.D.PASTE SHEET'!E1265)</f>
        <v/>
      </c>
      <c s="86" t="str">
        <f>IF('S.D.PASTE SHEET'!F1265="","",'S.D.PASTE SHEET'!F1265)</f>
        <v/>
      </c>
      <c s="86" t="str">
        <f>IF('S.D.PASTE SHEET'!G1265="","",'S.D.PASTE SHEET'!G1265)</f>
        <v/>
      </c>
      <c s="86" t="str">
        <f>IF('S.D.PASTE SHEET'!H1265="","",'S.D.PASTE SHEET'!H1265)</f>
        <v/>
      </c>
      <c s="86" t="str">
        <f>IF('S.D.PASTE SHEET'!I1265="","",'S.D.PASTE SHEET'!I1265)</f>
        <v/>
      </c>
      <c s="86" t="str">
        <f>IF('S.D.PASTE SHEET'!J1265="","",'S.D.PASTE SHEET'!J1265)</f>
        <v/>
      </c>
      <c s="86" t="str">
        <f>IF('S.D.PASTE SHEET'!K1265="","",'S.D.PASTE SHEET'!K1265)</f>
        <v/>
      </c>
      <c s="86" t="str">
        <f>IF('S.D.PASTE SHEET'!L1265="","",'S.D.PASTE SHEET'!L1265)</f>
        <v/>
      </c>
      <c s="86" t="str">
        <f>IF('S.D.PASTE SHEET'!M1265="","",'S.D.PASTE SHEET'!M1265)</f>
        <v/>
      </c>
      <c s="86" t="str">
        <f>IF('S.D.PASTE SHEET'!N1265="","",'S.D.PASTE SHEET'!N1265)</f>
        <v/>
      </c>
      <c s="86" t="str">
        <f>IF('S.D.PASTE SHEET'!O1265="","",'S.D.PASTE SHEET'!O1265)</f>
        <v/>
      </c>
      <c s="86" t="str">
        <f>IF('S.D.PASTE SHEET'!P1265="","",'S.D.PASTE SHEET'!P1265)</f>
        <v/>
      </c>
      <c s="86" t="str">
        <f>IF('S.D.PASTE SHEET'!Q1265="","",'S.D.PASTE SHEET'!Q1265)</f>
        <v/>
      </c>
      <c s="86" t="str">
        <f>IF('S.D.PASTE SHEET'!R1265="","",'S.D.PASTE SHEET'!R1265)</f>
        <v/>
      </c>
      <c s="86" t="str">
        <f>IF('S.D.PASTE SHEET'!S1265="","",'S.D.PASTE SHEET'!S1265)</f>
        <v/>
      </c>
      <c s="86" t="str">
        <f>IF('S.D.PASTE SHEET'!T1265="","",'S.D.PASTE SHEET'!T1265)</f>
        <v/>
      </c>
      <c s="86" t="str">
        <f>IF('S.D.PASTE SHEET'!U1265="","",'S.D.PASTE SHEET'!U1265)</f>
        <v/>
      </c>
      <c s="86" t="str">
        <f>IF('S.D.PASTE SHEET'!V1265="","",'S.D.PASTE SHEET'!V1265)</f>
        <v/>
      </c>
      <c s="86" t="str">
        <f>IF('S.D.PASTE SHEET'!W1265="","",'S.D.PASTE SHEET'!W1265)</f>
        <v/>
      </c>
      <c s="86" t="str">
        <f>IF('S.D.PASTE SHEET'!X1265="","",'S.D.PASTE SHEET'!X1265)</f>
        <v/>
      </c>
      <c s="86" t="str">
        <f>IF('S.D.PASTE SHEET'!Y1265="","",'S.D.PASTE SHEET'!Y1265)</f>
        <v/>
      </c>
      <c s="86" t="str">
        <f>IF('S.D.PASTE SHEET'!Z1265="","",'S.D.PASTE SHEET'!Z1265)</f>
        <v/>
      </c>
      <c s="86" t="str">
        <f>IF('S.D.PASTE SHEET'!AA1265="","",'S.D.PASTE SHEET'!AA1265)</f>
        <v/>
      </c>
      <c s="86" t="str">
        <f>IF('S.D.PASTE SHEET'!AB1265="","",'S.D.PASTE SHEET'!AB1265)</f>
        <v/>
      </c>
      <c s="86" t="str">
        <f>IF('S.D.PASTE SHEET'!AC1265="","",'S.D.PASTE SHEET'!AC1265)</f>
        <v/>
      </c>
      <c s="86" t="str">
        <f>IF('S.D.PASTE SHEET'!AD1265="","",'S.D.PASTE SHEET'!AD1265)</f>
        <v/>
      </c>
      <c s="87"/>
      <c s="88" t="str">
        <f>IF(AK1265="","",IF(AK1265&gt;0,COUNT($AG$2:AG1265),""))</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65" s="88" t="str">
        <f>IF(BC1265="","",IF(BC1265&gt;0,COUNT($AY$2:AY1265),""))</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66" spans="1:66" ht="15.75" customHeight="1">
      <c r="A1266" s="86" t="str">
        <f>IF('S.D.PASTE SHEET'!A1266="","",'S.D.PASTE SHEET'!A1266)</f>
        <v/>
      </c>
      <c s="86" t="str">
        <f>IF('S.D.PASTE SHEET'!B1266="","",'S.D.PASTE SHEET'!B1266)</f>
        <v/>
      </c>
      <c s="86" t="str">
        <f>IF('S.D.PASTE SHEET'!C1266="","",'S.D.PASTE SHEET'!C1266)</f>
        <v/>
      </c>
      <c s="86" t="str">
        <f>IF('S.D.PASTE SHEET'!D1266="","",'S.D.PASTE SHEET'!D1266)</f>
        <v/>
      </c>
      <c s="86" t="str">
        <f>IF('S.D.PASTE SHEET'!E1266="","",'S.D.PASTE SHEET'!E1266)</f>
        <v/>
      </c>
      <c s="86" t="str">
        <f>IF('S.D.PASTE SHEET'!F1266="","",'S.D.PASTE SHEET'!F1266)</f>
        <v/>
      </c>
      <c s="86" t="str">
        <f>IF('S.D.PASTE SHEET'!G1266="","",'S.D.PASTE SHEET'!G1266)</f>
        <v/>
      </c>
      <c s="86" t="str">
        <f>IF('S.D.PASTE SHEET'!H1266="","",'S.D.PASTE SHEET'!H1266)</f>
        <v/>
      </c>
      <c s="86" t="str">
        <f>IF('S.D.PASTE SHEET'!I1266="","",'S.D.PASTE SHEET'!I1266)</f>
        <v/>
      </c>
      <c s="86" t="str">
        <f>IF('S.D.PASTE SHEET'!J1266="","",'S.D.PASTE SHEET'!J1266)</f>
        <v/>
      </c>
      <c s="86" t="str">
        <f>IF('S.D.PASTE SHEET'!K1266="","",'S.D.PASTE SHEET'!K1266)</f>
        <v/>
      </c>
      <c s="86" t="str">
        <f>IF('S.D.PASTE SHEET'!L1266="","",'S.D.PASTE SHEET'!L1266)</f>
        <v/>
      </c>
      <c s="86" t="str">
        <f>IF('S.D.PASTE SHEET'!M1266="","",'S.D.PASTE SHEET'!M1266)</f>
        <v/>
      </c>
      <c s="86" t="str">
        <f>IF('S.D.PASTE SHEET'!N1266="","",'S.D.PASTE SHEET'!N1266)</f>
        <v/>
      </c>
      <c s="86" t="str">
        <f>IF('S.D.PASTE SHEET'!O1266="","",'S.D.PASTE SHEET'!O1266)</f>
        <v/>
      </c>
      <c s="86" t="str">
        <f>IF('S.D.PASTE SHEET'!P1266="","",'S.D.PASTE SHEET'!P1266)</f>
        <v/>
      </c>
      <c s="86" t="str">
        <f>IF('S.D.PASTE SHEET'!Q1266="","",'S.D.PASTE SHEET'!Q1266)</f>
        <v/>
      </c>
      <c s="86" t="str">
        <f>IF('S.D.PASTE SHEET'!R1266="","",'S.D.PASTE SHEET'!R1266)</f>
        <v/>
      </c>
      <c s="86" t="str">
        <f>IF('S.D.PASTE SHEET'!S1266="","",'S.D.PASTE SHEET'!S1266)</f>
        <v/>
      </c>
      <c s="86" t="str">
        <f>IF('S.D.PASTE SHEET'!T1266="","",'S.D.PASTE SHEET'!T1266)</f>
        <v/>
      </c>
      <c s="86" t="str">
        <f>IF('S.D.PASTE SHEET'!U1266="","",'S.D.PASTE SHEET'!U1266)</f>
        <v/>
      </c>
      <c s="86" t="str">
        <f>IF('S.D.PASTE SHEET'!V1266="","",'S.D.PASTE SHEET'!V1266)</f>
        <v/>
      </c>
      <c s="86" t="str">
        <f>IF('S.D.PASTE SHEET'!W1266="","",'S.D.PASTE SHEET'!W1266)</f>
        <v/>
      </c>
      <c s="86" t="str">
        <f>IF('S.D.PASTE SHEET'!X1266="","",'S.D.PASTE SHEET'!X1266)</f>
        <v/>
      </c>
      <c s="86" t="str">
        <f>IF('S.D.PASTE SHEET'!Y1266="","",'S.D.PASTE SHEET'!Y1266)</f>
        <v/>
      </c>
      <c s="86" t="str">
        <f>IF('S.D.PASTE SHEET'!Z1266="","",'S.D.PASTE SHEET'!Z1266)</f>
        <v/>
      </c>
      <c s="86" t="str">
        <f>IF('S.D.PASTE SHEET'!AA1266="","",'S.D.PASTE SHEET'!AA1266)</f>
        <v/>
      </c>
      <c s="86" t="str">
        <f>IF('S.D.PASTE SHEET'!AB1266="","",'S.D.PASTE SHEET'!AB1266)</f>
        <v/>
      </c>
      <c s="86" t="str">
        <f>IF('S.D.PASTE SHEET'!AC1266="","",'S.D.PASTE SHEET'!AC1266)</f>
        <v/>
      </c>
      <c s="86" t="str">
        <f>IF('S.D.PASTE SHEET'!AD1266="","",'S.D.PASTE SHEET'!AD1266)</f>
        <v/>
      </c>
      <c s="87"/>
      <c s="88" t="str">
        <f>IF(AK1266="","",IF(AK1266&gt;0,COUNT($AG$2:AG1266),""))</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66" s="88" t="str">
        <f>IF(BC1266="","",IF(BC1266&gt;0,COUNT($AY$2:AY1266),""))</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67" spans="1:66" ht="15.75" customHeight="1">
      <c r="A1267" s="86" t="str">
        <f>IF('S.D.PASTE SHEET'!A1267="","",'S.D.PASTE SHEET'!A1267)</f>
        <v/>
      </c>
      <c s="86" t="str">
        <f>IF('S.D.PASTE SHEET'!B1267="","",'S.D.PASTE SHEET'!B1267)</f>
        <v/>
      </c>
      <c s="86" t="str">
        <f>IF('S.D.PASTE SHEET'!C1267="","",'S.D.PASTE SHEET'!C1267)</f>
        <v/>
      </c>
      <c s="86" t="str">
        <f>IF('S.D.PASTE SHEET'!D1267="","",'S.D.PASTE SHEET'!D1267)</f>
        <v/>
      </c>
      <c s="86" t="str">
        <f>IF('S.D.PASTE SHEET'!E1267="","",'S.D.PASTE SHEET'!E1267)</f>
        <v/>
      </c>
      <c s="86" t="str">
        <f>IF('S.D.PASTE SHEET'!F1267="","",'S.D.PASTE SHEET'!F1267)</f>
        <v/>
      </c>
      <c s="86" t="str">
        <f>IF('S.D.PASTE SHEET'!G1267="","",'S.D.PASTE SHEET'!G1267)</f>
        <v/>
      </c>
      <c s="86" t="str">
        <f>IF('S.D.PASTE SHEET'!H1267="","",'S.D.PASTE SHEET'!H1267)</f>
        <v/>
      </c>
      <c s="86" t="str">
        <f>IF('S.D.PASTE SHEET'!I1267="","",'S.D.PASTE SHEET'!I1267)</f>
        <v/>
      </c>
      <c s="86" t="str">
        <f>IF('S.D.PASTE SHEET'!J1267="","",'S.D.PASTE SHEET'!J1267)</f>
        <v/>
      </c>
      <c s="86" t="str">
        <f>IF('S.D.PASTE SHEET'!K1267="","",'S.D.PASTE SHEET'!K1267)</f>
        <v/>
      </c>
      <c s="86" t="str">
        <f>IF('S.D.PASTE SHEET'!L1267="","",'S.D.PASTE SHEET'!L1267)</f>
        <v/>
      </c>
      <c s="86" t="str">
        <f>IF('S.D.PASTE SHEET'!M1267="","",'S.D.PASTE SHEET'!M1267)</f>
        <v/>
      </c>
      <c s="86" t="str">
        <f>IF('S.D.PASTE SHEET'!N1267="","",'S.D.PASTE SHEET'!N1267)</f>
        <v/>
      </c>
      <c s="86" t="str">
        <f>IF('S.D.PASTE SHEET'!O1267="","",'S.D.PASTE SHEET'!O1267)</f>
        <v/>
      </c>
      <c s="86" t="str">
        <f>IF('S.D.PASTE SHEET'!P1267="","",'S.D.PASTE SHEET'!P1267)</f>
        <v/>
      </c>
      <c s="86" t="str">
        <f>IF('S.D.PASTE SHEET'!Q1267="","",'S.D.PASTE SHEET'!Q1267)</f>
        <v/>
      </c>
      <c s="86" t="str">
        <f>IF('S.D.PASTE SHEET'!R1267="","",'S.D.PASTE SHEET'!R1267)</f>
        <v/>
      </c>
      <c s="86" t="str">
        <f>IF('S.D.PASTE SHEET'!S1267="","",'S.D.PASTE SHEET'!S1267)</f>
        <v/>
      </c>
      <c s="86" t="str">
        <f>IF('S.D.PASTE SHEET'!T1267="","",'S.D.PASTE SHEET'!T1267)</f>
        <v/>
      </c>
      <c s="86" t="str">
        <f>IF('S.D.PASTE SHEET'!U1267="","",'S.D.PASTE SHEET'!U1267)</f>
        <v/>
      </c>
      <c s="86" t="str">
        <f>IF('S.D.PASTE SHEET'!V1267="","",'S.D.PASTE SHEET'!V1267)</f>
        <v/>
      </c>
      <c s="86" t="str">
        <f>IF('S.D.PASTE SHEET'!W1267="","",'S.D.PASTE SHEET'!W1267)</f>
        <v/>
      </c>
      <c s="86" t="str">
        <f>IF('S.D.PASTE SHEET'!X1267="","",'S.D.PASTE SHEET'!X1267)</f>
        <v/>
      </c>
      <c s="86" t="str">
        <f>IF('S.D.PASTE SHEET'!Y1267="","",'S.D.PASTE SHEET'!Y1267)</f>
        <v/>
      </c>
      <c s="86" t="str">
        <f>IF('S.D.PASTE SHEET'!Z1267="","",'S.D.PASTE SHEET'!Z1267)</f>
        <v/>
      </c>
      <c s="86" t="str">
        <f>IF('S.D.PASTE SHEET'!AA1267="","",'S.D.PASTE SHEET'!AA1267)</f>
        <v/>
      </c>
      <c s="86" t="str">
        <f>IF('S.D.PASTE SHEET'!AB1267="","",'S.D.PASTE SHEET'!AB1267)</f>
        <v/>
      </c>
      <c s="86" t="str">
        <f>IF('S.D.PASTE SHEET'!AC1267="","",'S.D.PASTE SHEET'!AC1267)</f>
        <v/>
      </c>
      <c s="86" t="str">
        <f>IF('S.D.PASTE SHEET'!AD1267="","",'S.D.PASTE SHEET'!AD1267)</f>
        <v/>
      </c>
      <c s="87"/>
      <c s="88" t="str">
        <f>IF(AK1267="","",IF(AK1267&gt;0,COUNT($AG$2:AG1267),""))</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67" s="88" t="str">
        <f>IF(BC1267="","",IF(BC1267&gt;0,COUNT($AY$2:AY1267),""))</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68" spans="1:66" ht="15.75" customHeight="1">
      <c r="A1268" s="86" t="str">
        <f>IF('S.D.PASTE SHEET'!A1268="","",'S.D.PASTE SHEET'!A1268)</f>
        <v/>
      </c>
      <c s="86" t="str">
        <f>IF('S.D.PASTE SHEET'!B1268="","",'S.D.PASTE SHEET'!B1268)</f>
        <v/>
      </c>
      <c s="86" t="str">
        <f>IF('S.D.PASTE SHEET'!C1268="","",'S.D.PASTE SHEET'!C1268)</f>
        <v/>
      </c>
      <c s="86" t="str">
        <f>IF('S.D.PASTE SHEET'!D1268="","",'S.D.PASTE SHEET'!D1268)</f>
        <v/>
      </c>
      <c s="86" t="str">
        <f>IF('S.D.PASTE SHEET'!E1268="","",'S.D.PASTE SHEET'!E1268)</f>
        <v/>
      </c>
      <c s="86" t="str">
        <f>IF('S.D.PASTE SHEET'!F1268="","",'S.D.PASTE SHEET'!F1268)</f>
        <v/>
      </c>
      <c s="86" t="str">
        <f>IF('S.D.PASTE SHEET'!G1268="","",'S.D.PASTE SHEET'!G1268)</f>
        <v/>
      </c>
      <c s="86" t="str">
        <f>IF('S.D.PASTE SHEET'!H1268="","",'S.D.PASTE SHEET'!H1268)</f>
        <v/>
      </c>
      <c s="86" t="str">
        <f>IF('S.D.PASTE SHEET'!I1268="","",'S.D.PASTE SHEET'!I1268)</f>
        <v/>
      </c>
      <c s="86" t="str">
        <f>IF('S.D.PASTE SHEET'!J1268="","",'S.D.PASTE SHEET'!J1268)</f>
        <v/>
      </c>
      <c s="86" t="str">
        <f>IF('S.D.PASTE SHEET'!K1268="","",'S.D.PASTE SHEET'!K1268)</f>
        <v/>
      </c>
      <c s="86" t="str">
        <f>IF('S.D.PASTE SHEET'!L1268="","",'S.D.PASTE SHEET'!L1268)</f>
        <v/>
      </c>
      <c s="86" t="str">
        <f>IF('S.D.PASTE SHEET'!M1268="","",'S.D.PASTE SHEET'!M1268)</f>
        <v/>
      </c>
      <c s="86" t="str">
        <f>IF('S.D.PASTE SHEET'!N1268="","",'S.D.PASTE SHEET'!N1268)</f>
        <v/>
      </c>
      <c s="86" t="str">
        <f>IF('S.D.PASTE SHEET'!O1268="","",'S.D.PASTE SHEET'!O1268)</f>
        <v/>
      </c>
      <c s="86" t="str">
        <f>IF('S.D.PASTE SHEET'!P1268="","",'S.D.PASTE SHEET'!P1268)</f>
        <v/>
      </c>
      <c s="86" t="str">
        <f>IF('S.D.PASTE SHEET'!Q1268="","",'S.D.PASTE SHEET'!Q1268)</f>
        <v/>
      </c>
      <c s="86" t="str">
        <f>IF('S.D.PASTE SHEET'!R1268="","",'S.D.PASTE SHEET'!R1268)</f>
        <v/>
      </c>
      <c s="86" t="str">
        <f>IF('S.D.PASTE SHEET'!S1268="","",'S.D.PASTE SHEET'!S1268)</f>
        <v/>
      </c>
      <c s="86" t="str">
        <f>IF('S.D.PASTE SHEET'!T1268="","",'S.D.PASTE SHEET'!T1268)</f>
        <v/>
      </c>
      <c s="86" t="str">
        <f>IF('S.D.PASTE SHEET'!U1268="","",'S.D.PASTE SHEET'!U1268)</f>
        <v/>
      </c>
      <c s="86" t="str">
        <f>IF('S.D.PASTE SHEET'!V1268="","",'S.D.PASTE SHEET'!V1268)</f>
        <v/>
      </c>
      <c s="86" t="str">
        <f>IF('S.D.PASTE SHEET'!W1268="","",'S.D.PASTE SHEET'!W1268)</f>
        <v/>
      </c>
      <c s="86" t="str">
        <f>IF('S.D.PASTE SHEET'!X1268="","",'S.D.PASTE SHEET'!X1268)</f>
        <v/>
      </c>
      <c s="86" t="str">
        <f>IF('S.D.PASTE SHEET'!Y1268="","",'S.D.PASTE SHEET'!Y1268)</f>
        <v/>
      </c>
      <c s="86" t="str">
        <f>IF('S.D.PASTE SHEET'!Z1268="","",'S.D.PASTE SHEET'!Z1268)</f>
        <v/>
      </c>
      <c s="86" t="str">
        <f>IF('S.D.PASTE SHEET'!AA1268="","",'S.D.PASTE SHEET'!AA1268)</f>
        <v/>
      </c>
      <c s="86" t="str">
        <f>IF('S.D.PASTE SHEET'!AB1268="","",'S.D.PASTE SHEET'!AB1268)</f>
        <v/>
      </c>
      <c s="86" t="str">
        <f>IF('S.D.PASTE SHEET'!AC1268="","",'S.D.PASTE SHEET'!AC1268)</f>
        <v/>
      </c>
      <c s="86" t="str">
        <f>IF('S.D.PASTE SHEET'!AD1268="","",'S.D.PASTE SHEET'!AD1268)</f>
        <v/>
      </c>
      <c s="87"/>
      <c s="88" t="str">
        <f>IF(AK1268="","",IF(AK1268&gt;0,COUNT($AG$2:AG1268),""))</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68" s="88" t="str">
        <f>IF(BC1268="","",IF(BC1268&gt;0,COUNT($AY$2:AY1268),""))</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69" spans="1:66" ht="15.75" customHeight="1">
      <c r="A1269" s="86" t="str">
        <f>IF('S.D.PASTE SHEET'!A1269="","",'S.D.PASTE SHEET'!A1269)</f>
        <v/>
      </c>
      <c s="86" t="str">
        <f>IF('S.D.PASTE SHEET'!B1269="","",'S.D.PASTE SHEET'!B1269)</f>
        <v/>
      </c>
      <c s="86" t="str">
        <f>IF('S.D.PASTE SHEET'!C1269="","",'S.D.PASTE SHEET'!C1269)</f>
        <v/>
      </c>
      <c s="86" t="str">
        <f>IF('S.D.PASTE SHEET'!D1269="","",'S.D.PASTE SHEET'!D1269)</f>
        <v/>
      </c>
      <c s="86" t="str">
        <f>IF('S.D.PASTE SHEET'!E1269="","",'S.D.PASTE SHEET'!E1269)</f>
        <v/>
      </c>
      <c s="86" t="str">
        <f>IF('S.D.PASTE SHEET'!F1269="","",'S.D.PASTE SHEET'!F1269)</f>
        <v/>
      </c>
      <c s="86" t="str">
        <f>IF('S.D.PASTE SHEET'!G1269="","",'S.D.PASTE SHEET'!G1269)</f>
        <v/>
      </c>
      <c s="86" t="str">
        <f>IF('S.D.PASTE SHEET'!H1269="","",'S.D.PASTE SHEET'!H1269)</f>
        <v/>
      </c>
      <c s="86" t="str">
        <f>IF('S.D.PASTE SHEET'!I1269="","",'S.D.PASTE SHEET'!I1269)</f>
        <v/>
      </c>
      <c s="86" t="str">
        <f>IF('S.D.PASTE SHEET'!J1269="","",'S.D.PASTE SHEET'!J1269)</f>
        <v/>
      </c>
      <c s="86" t="str">
        <f>IF('S.D.PASTE SHEET'!K1269="","",'S.D.PASTE SHEET'!K1269)</f>
        <v/>
      </c>
      <c s="86" t="str">
        <f>IF('S.D.PASTE SHEET'!L1269="","",'S.D.PASTE SHEET'!L1269)</f>
        <v/>
      </c>
      <c s="86" t="str">
        <f>IF('S.D.PASTE SHEET'!M1269="","",'S.D.PASTE SHEET'!M1269)</f>
        <v/>
      </c>
      <c s="86" t="str">
        <f>IF('S.D.PASTE SHEET'!N1269="","",'S.D.PASTE SHEET'!N1269)</f>
        <v/>
      </c>
      <c s="86" t="str">
        <f>IF('S.D.PASTE SHEET'!O1269="","",'S.D.PASTE SHEET'!O1269)</f>
        <v/>
      </c>
      <c s="86" t="str">
        <f>IF('S.D.PASTE SHEET'!P1269="","",'S.D.PASTE SHEET'!P1269)</f>
        <v/>
      </c>
      <c s="86" t="str">
        <f>IF('S.D.PASTE SHEET'!Q1269="","",'S.D.PASTE SHEET'!Q1269)</f>
        <v/>
      </c>
      <c s="86" t="str">
        <f>IF('S.D.PASTE SHEET'!R1269="","",'S.D.PASTE SHEET'!R1269)</f>
        <v/>
      </c>
      <c s="86" t="str">
        <f>IF('S.D.PASTE SHEET'!S1269="","",'S.D.PASTE SHEET'!S1269)</f>
        <v/>
      </c>
      <c s="86" t="str">
        <f>IF('S.D.PASTE SHEET'!T1269="","",'S.D.PASTE SHEET'!T1269)</f>
        <v/>
      </c>
      <c s="86" t="str">
        <f>IF('S.D.PASTE SHEET'!U1269="","",'S.D.PASTE SHEET'!U1269)</f>
        <v/>
      </c>
      <c s="86" t="str">
        <f>IF('S.D.PASTE SHEET'!V1269="","",'S.D.PASTE SHEET'!V1269)</f>
        <v/>
      </c>
      <c s="86" t="str">
        <f>IF('S.D.PASTE SHEET'!W1269="","",'S.D.PASTE SHEET'!W1269)</f>
        <v/>
      </c>
      <c s="86" t="str">
        <f>IF('S.D.PASTE SHEET'!X1269="","",'S.D.PASTE SHEET'!X1269)</f>
        <v/>
      </c>
      <c s="86" t="str">
        <f>IF('S.D.PASTE SHEET'!Y1269="","",'S.D.PASTE SHEET'!Y1269)</f>
        <v/>
      </c>
      <c s="86" t="str">
        <f>IF('S.D.PASTE SHEET'!Z1269="","",'S.D.PASTE SHEET'!Z1269)</f>
        <v/>
      </c>
      <c s="86" t="str">
        <f>IF('S.D.PASTE SHEET'!AA1269="","",'S.D.PASTE SHEET'!AA1269)</f>
        <v/>
      </c>
      <c s="86" t="str">
        <f>IF('S.D.PASTE SHEET'!AB1269="","",'S.D.PASTE SHEET'!AB1269)</f>
        <v/>
      </c>
      <c s="86" t="str">
        <f>IF('S.D.PASTE SHEET'!AC1269="","",'S.D.PASTE SHEET'!AC1269)</f>
        <v/>
      </c>
      <c s="86" t="str">
        <f>IF('S.D.PASTE SHEET'!AD1269="","",'S.D.PASTE SHEET'!AD1269)</f>
        <v/>
      </c>
      <c s="87"/>
      <c s="88" t="str">
        <f>IF(AK1269="","",IF(AK1269&gt;0,COUNT($AG$2:AG1269),""))</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69" s="88" t="str">
        <f>IF(BC1269="","",IF(BC1269&gt;0,COUNT($AY$2:AY1269),""))</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70" spans="1:66" ht="15.75" customHeight="1">
      <c r="A1270" s="86" t="str">
        <f>IF('S.D.PASTE SHEET'!A1270="","",'S.D.PASTE SHEET'!A1270)</f>
        <v/>
      </c>
      <c s="86" t="str">
        <f>IF('S.D.PASTE SHEET'!B1270="","",'S.D.PASTE SHEET'!B1270)</f>
        <v/>
      </c>
      <c s="86" t="str">
        <f>IF('S.D.PASTE SHEET'!C1270="","",'S.D.PASTE SHEET'!C1270)</f>
        <v/>
      </c>
      <c s="86" t="str">
        <f>IF('S.D.PASTE SHEET'!D1270="","",'S.D.PASTE SHEET'!D1270)</f>
        <v/>
      </c>
      <c s="86" t="str">
        <f>IF('S.D.PASTE SHEET'!E1270="","",'S.D.PASTE SHEET'!E1270)</f>
        <v/>
      </c>
      <c s="86" t="str">
        <f>IF('S.D.PASTE SHEET'!F1270="","",'S.D.PASTE SHEET'!F1270)</f>
        <v/>
      </c>
      <c s="86" t="str">
        <f>IF('S.D.PASTE SHEET'!G1270="","",'S.D.PASTE SHEET'!G1270)</f>
        <v/>
      </c>
      <c s="86" t="str">
        <f>IF('S.D.PASTE SHEET'!H1270="","",'S.D.PASTE SHEET'!H1270)</f>
        <v/>
      </c>
      <c s="86" t="str">
        <f>IF('S.D.PASTE SHEET'!I1270="","",'S.D.PASTE SHEET'!I1270)</f>
        <v/>
      </c>
      <c s="86" t="str">
        <f>IF('S.D.PASTE SHEET'!J1270="","",'S.D.PASTE SHEET'!J1270)</f>
        <v/>
      </c>
      <c s="86" t="str">
        <f>IF('S.D.PASTE SHEET'!K1270="","",'S.D.PASTE SHEET'!K1270)</f>
        <v/>
      </c>
      <c s="86" t="str">
        <f>IF('S.D.PASTE SHEET'!L1270="","",'S.D.PASTE SHEET'!L1270)</f>
        <v/>
      </c>
      <c s="86" t="str">
        <f>IF('S.D.PASTE SHEET'!M1270="","",'S.D.PASTE SHEET'!M1270)</f>
        <v/>
      </c>
      <c s="86" t="str">
        <f>IF('S.D.PASTE SHEET'!N1270="","",'S.D.PASTE SHEET'!N1270)</f>
        <v/>
      </c>
      <c s="86" t="str">
        <f>IF('S.D.PASTE SHEET'!O1270="","",'S.D.PASTE SHEET'!O1270)</f>
        <v/>
      </c>
      <c s="86" t="str">
        <f>IF('S.D.PASTE SHEET'!P1270="","",'S.D.PASTE SHEET'!P1270)</f>
        <v/>
      </c>
      <c s="86" t="str">
        <f>IF('S.D.PASTE SHEET'!Q1270="","",'S.D.PASTE SHEET'!Q1270)</f>
        <v/>
      </c>
      <c s="86" t="str">
        <f>IF('S.D.PASTE SHEET'!R1270="","",'S.D.PASTE SHEET'!R1270)</f>
        <v/>
      </c>
      <c s="86" t="str">
        <f>IF('S.D.PASTE SHEET'!S1270="","",'S.D.PASTE SHEET'!S1270)</f>
        <v/>
      </c>
      <c s="86" t="str">
        <f>IF('S.D.PASTE SHEET'!T1270="","",'S.D.PASTE SHEET'!T1270)</f>
        <v/>
      </c>
      <c s="86" t="str">
        <f>IF('S.D.PASTE SHEET'!U1270="","",'S.D.PASTE SHEET'!U1270)</f>
        <v/>
      </c>
      <c s="86" t="str">
        <f>IF('S.D.PASTE SHEET'!V1270="","",'S.D.PASTE SHEET'!V1270)</f>
        <v/>
      </c>
      <c s="86" t="str">
        <f>IF('S.D.PASTE SHEET'!W1270="","",'S.D.PASTE SHEET'!W1270)</f>
        <v/>
      </c>
      <c s="86" t="str">
        <f>IF('S.D.PASTE SHEET'!X1270="","",'S.D.PASTE SHEET'!X1270)</f>
        <v/>
      </c>
      <c s="86" t="str">
        <f>IF('S.D.PASTE SHEET'!Y1270="","",'S.D.PASTE SHEET'!Y1270)</f>
        <v/>
      </c>
      <c s="86" t="str">
        <f>IF('S.D.PASTE SHEET'!Z1270="","",'S.D.PASTE SHEET'!Z1270)</f>
        <v/>
      </c>
      <c s="86" t="str">
        <f>IF('S.D.PASTE SHEET'!AA1270="","",'S.D.PASTE SHEET'!AA1270)</f>
        <v/>
      </c>
      <c s="86" t="str">
        <f>IF('S.D.PASTE SHEET'!AB1270="","",'S.D.PASTE SHEET'!AB1270)</f>
        <v/>
      </c>
      <c s="86" t="str">
        <f>IF('S.D.PASTE SHEET'!AC1270="","",'S.D.PASTE SHEET'!AC1270)</f>
        <v/>
      </c>
      <c s="86" t="str">
        <f>IF('S.D.PASTE SHEET'!AD1270="","",'S.D.PASTE SHEET'!AD1270)</f>
        <v/>
      </c>
      <c s="87"/>
      <c s="88" t="str">
        <f>IF(AK1270="","",IF(AK1270&gt;0,COUNT($AG$2:AG1270),""))</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70" s="88" t="str">
        <f>IF(BC1270="","",IF(BC1270&gt;0,COUNT($AY$2:AY1270),""))</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71" spans="1:66" ht="15.75" customHeight="1">
      <c r="A1271" s="86" t="str">
        <f>IF('S.D.PASTE SHEET'!A1271="","",'S.D.PASTE SHEET'!A1271)</f>
        <v/>
      </c>
      <c s="86" t="str">
        <f>IF('S.D.PASTE SHEET'!B1271="","",'S.D.PASTE SHEET'!B1271)</f>
        <v/>
      </c>
      <c s="86" t="str">
        <f>IF('S.D.PASTE SHEET'!C1271="","",'S.D.PASTE SHEET'!C1271)</f>
        <v/>
      </c>
      <c s="86" t="str">
        <f>IF('S.D.PASTE SHEET'!D1271="","",'S.D.PASTE SHEET'!D1271)</f>
        <v/>
      </c>
      <c s="86" t="str">
        <f>IF('S.D.PASTE SHEET'!E1271="","",'S.D.PASTE SHEET'!E1271)</f>
        <v/>
      </c>
      <c s="86" t="str">
        <f>IF('S.D.PASTE SHEET'!F1271="","",'S.D.PASTE SHEET'!F1271)</f>
        <v/>
      </c>
      <c s="86" t="str">
        <f>IF('S.D.PASTE SHEET'!G1271="","",'S.D.PASTE SHEET'!G1271)</f>
        <v/>
      </c>
      <c s="86" t="str">
        <f>IF('S.D.PASTE SHEET'!H1271="","",'S.D.PASTE SHEET'!H1271)</f>
        <v/>
      </c>
      <c s="86" t="str">
        <f>IF('S.D.PASTE SHEET'!I1271="","",'S.D.PASTE SHEET'!I1271)</f>
        <v/>
      </c>
      <c s="86" t="str">
        <f>IF('S.D.PASTE SHEET'!J1271="","",'S.D.PASTE SHEET'!J1271)</f>
        <v/>
      </c>
      <c s="86" t="str">
        <f>IF('S.D.PASTE SHEET'!K1271="","",'S.D.PASTE SHEET'!K1271)</f>
        <v/>
      </c>
      <c s="86" t="str">
        <f>IF('S.D.PASTE SHEET'!L1271="","",'S.D.PASTE SHEET'!L1271)</f>
        <v/>
      </c>
      <c s="86" t="str">
        <f>IF('S.D.PASTE SHEET'!M1271="","",'S.D.PASTE SHEET'!M1271)</f>
        <v/>
      </c>
      <c s="86" t="str">
        <f>IF('S.D.PASTE SHEET'!N1271="","",'S.D.PASTE SHEET'!N1271)</f>
        <v/>
      </c>
      <c s="86" t="str">
        <f>IF('S.D.PASTE SHEET'!O1271="","",'S.D.PASTE SHEET'!O1271)</f>
        <v/>
      </c>
      <c s="86" t="str">
        <f>IF('S.D.PASTE SHEET'!P1271="","",'S.D.PASTE SHEET'!P1271)</f>
        <v/>
      </c>
      <c s="86" t="str">
        <f>IF('S.D.PASTE SHEET'!Q1271="","",'S.D.PASTE SHEET'!Q1271)</f>
        <v/>
      </c>
      <c s="86" t="str">
        <f>IF('S.D.PASTE SHEET'!R1271="","",'S.D.PASTE SHEET'!R1271)</f>
        <v/>
      </c>
      <c s="86" t="str">
        <f>IF('S.D.PASTE SHEET'!S1271="","",'S.D.PASTE SHEET'!S1271)</f>
        <v/>
      </c>
      <c s="86" t="str">
        <f>IF('S.D.PASTE SHEET'!T1271="","",'S.D.PASTE SHEET'!T1271)</f>
        <v/>
      </c>
      <c s="86" t="str">
        <f>IF('S.D.PASTE SHEET'!U1271="","",'S.D.PASTE SHEET'!U1271)</f>
        <v/>
      </c>
      <c s="86" t="str">
        <f>IF('S.D.PASTE SHEET'!V1271="","",'S.D.PASTE SHEET'!V1271)</f>
        <v/>
      </c>
      <c s="86" t="str">
        <f>IF('S.D.PASTE SHEET'!W1271="","",'S.D.PASTE SHEET'!W1271)</f>
        <v/>
      </c>
      <c s="86" t="str">
        <f>IF('S.D.PASTE SHEET'!X1271="","",'S.D.PASTE SHEET'!X1271)</f>
        <v/>
      </c>
      <c s="86" t="str">
        <f>IF('S.D.PASTE SHEET'!Y1271="","",'S.D.PASTE SHEET'!Y1271)</f>
        <v/>
      </c>
      <c s="86" t="str">
        <f>IF('S.D.PASTE SHEET'!Z1271="","",'S.D.PASTE SHEET'!Z1271)</f>
        <v/>
      </c>
      <c s="86" t="str">
        <f>IF('S.D.PASTE SHEET'!AA1271="","",'S.D.PASTE SHEET'!AA1271)</f>
        <v/>
      </c>
      <c s="86" t="str">
        <f>IF('S.D.PASTE SHEET'!AB1271="","",'S.D.PASTE SHEET'!AB1271)</f>
        <v/>
      </c>
      <c s="86" t="str">
        <f>IF('S.D.PASTE SHEET'!AC1271="","",'S.D.PASTE SHEET'!AC1271)</f>
        <v/>
      </c>
      <c s="86" t="str">
        <f>IF('S.D.PASTE SHEET'!AD1271="","",'S.D.PASTE SHEET'!AD1271)</f>
        <v/>
      </c>
      <c s="87"/>
      <c s="88" t="str">
        <f>IF(AK1271="","",IF(AK1271&gt;0,COUNT($AG$2:AG1271),""))</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71" s="88" t="str">
        <f>IF(BC1271="","",IF(BC1271&gt;0,COUNT($AY$2:AY1271),""))</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72" spans="1:66" ht="15.75" customHeight="1">
      <c r="A1272" s="86" t="str">
        <f>IF('S.D.PASTE SHEET'!A1272="","",'S.D.PASTE SHEET'!A1272)</f>
        <v/>
      </c>
      <c s="86" t="str">
        <f>IF('S.D.PASTE SHEET'!B1272="","",'S.D.PASTE SHEET'!B1272)</f>
        <v/>
      </c>
      <c s="86" t="str">
        <f>IF('S.D.PASTE SHEET'!C1272="","",'S.D.PASTE SHEET'!C1272)</f>
        <v/>
      </c>
      <c s="86" t="str">
        <f>IF('S.D.PASTE SHEET'!D1272="","",'S.D.PASTE SHEET'!D1272)</f>
        <v/>
      </c>
      <c s="86" t="str">
        <f>IF('S.D.PASTE SHEET'!E1272="","",'S.D.PASTE SHEET'!E1272)</f>
        <v/>
      </c>
      <c s="86" t="str">
        <f>IF('S.D.PASTE SHEET'!F1272="","",'S.D.PASTE SHEET'!F1272)</f>
        <v/>
      </c>
      <c s="86" t="str">
        <f>IF('S.D.PASTE SHEET'!G1272="","",'S.D.PASTE SHEET'!G1272)</f>
        <v/>
      </c>
      <c s="86" t="str">
        <f>IF('S.D.PASTE SHEET'!H1272="","",'S.D.PASTE SHEET'!H1272)</f>
        <v/>
      </c>
      <c s="86" t="str">
        <f>IF('S.D.PASTE SHEET'!I1272="","",'S.D.PASTE SHEET'!I1272)</f>
        <v/>
      </c>
      <c s="86" t="str">
        <f>IF('S.D.PASTE SHEET'!J1272="","",'S.D.PASTE SHEET'!J1272)</f>
        <v/>
      </c>
      <c s="86" t="str">
        <f>IF('S.D.PASTE SHEET'!K1272="","",'S.D.PASTE SHEET'!K1272)</f>
        <v/>
      </c>
      <c s="86" t="str">
        <f>IF('S.D.PASTE SHEET'!L1272="","",'S.D.PASTE SHEET'!L1272)</f>
        <v/>
      </c>
      <c s="86" t="str">
        <f>IF('S.D.PASTE SHEET'!M1272="","",'S.D.PASTE SHEET'!M1272)</f>
        <v/>
      </c>
      <c s="86" t="str">
        <f>IF('S.D.PASTE SHEET'!N1272="","",'S.D.PASTE SHEET'!N1272)</f>
        <v/>
      </c>
      <c s="86" t="str">
        <f>IF('S.D.PASTE SHEET'!O1272="","",'S.D.PASTE SHEET'!O1272)</f>
        <v/>
      </c>
      <c s="86" t="str">
        <f>IF('S.D.PASTE SHEET'!P1272="","",'S.D.PASTE SHEET'!P1272)</f>
        <v/>
      </c>
      <c s="86" t="str">
        <f>IF('S.D.PASTE SHEET'!Q1272="","",'S.D.PASTE SHEET'!Q1272)</f>
        <v/>
      </c>
      <c s="86" t="str">
        <f>IF('S.D.PASTE SHEET'!R1272="","",'S.D.PASTE SHEET'!R1272)</f>
        <v/>
      </c>
      <c s="86" t="str">
        <f>IF('S.D.PASTE SHEET'!S1272="","",'S.D.PASTE SHEET'!S1272)</f>
        <v/>
      </c>
      <c s="86" t="str">
        <f>IF('S.D.PASTE SHEET'!T1272="","",'S.D.PASTE SHEET'!T1272)</f>
        <v/>
      </c>
      <c s="86" t="str">
        <f>IF('S.D.PASTE SHEET'!U1272="","",'S.D.PASTE SHEET'!U1272)</f>
        <v/>
      </c>
      <c s="86" t="str">
        <f>IF('S.D.PASTE SHEET'!V1272="","",'S.D.PASTE SHEET'!V1272)</f>
        <v/>
      </c>
      <c s="86" t="str">
        <f>IF('S.D.PASTE SHEET'!W1272="","",'S.D.PASTE SHEET'!W1272)</f>
        <v/>
      </c>
      <c s="86" t="str">
        <f>IF('S.D.PASTE SHEET'!X1272="","",'S.D.PASTE SHEET'!X1272)</f>
        <v/>
      </c>
      <c s="86" t="str">
        <f>IF('S.D.PASTE SHEET'!Y1272="","",'S.D.PASTE SHEET'!Y1272)</f>
        <v/>
      </c>
      <c s="86" t="str">
        <f>IF('S.D.PASTE SHEET'!Z1272="","",'S.D.PASTE SHEET'!Z1272)</f>
        <v/>
      </c>
      <c s="86" t="str">
        <f>IF('S.D.PASTE SHEET'!AA1272="","",'S.D.PASTE SHEET'!AA1272)</f>
        <v/>
      </c>
      <c s="86" t="str">
        <f>IF('S.D.PASTE SHEET'!AB1272="","",'S.D.PASTE SHEET'!AB1272)</f>
        <v/>
      </c>
      <c s="86" t="str">
        <f>IF('S.D.PASTE SHEET'!AC1272="","",'S.D.PASTE SHEET'!AC1272)</f>
        <v/>
      </c>
      <c s="86" t="str">
        <f>IF('S.D.PASTE SHEET'!AD1272="","",'S.D.PASTE SHEET'!AD1272)</f>
        <v/>
      </c>
      <c s="87"/>
      <c s="88" t="str">
        <f>IF(AK1272="","",IF(AK1272&gt;0,COUNT($AG$2:AG1272),""))</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72" s="88" t="str">
        <f>IF(BC1272="","",IF(BC1272&gt;0,COUNT($AY$2:AY1272),""))</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73" spans="1:66" ht="15.75" customHeight="1">
      <c r="A1273" s="86" t="str">
        <f>IF('S.D.PASTE SHEET'!A1273="","",'S.D.PASTE SHEET'!A1273)</f>
        <v/>
      </c>
      <c s="86" t="str">
        <f>IF('S.D.PASTE SHEET'!B1273="","",'S.D.PASTE SHEET'!B1273)</f>
        <v/>
      </c>
      <c s="86" t="str">
        <f>IF('S.D.PASTE SHEET'!C1273="","",'S.D.PASTE SHEET'!C1273)</f>
        <v/>
      </c>
      <c s="86" t="str">
        <f>IF('S.D.PASTE SHEET'!D1273="","",'S.D.PASTE SHEET'!D1273)</f>
        <v/>
      </c>
      <c s="86" t="str">
        <f>IF('S.D.PASTE SHEET'!E1273="","",'S.D.PASTE SHEET'!E1273)</f>
        <v/>
      </c>
      <c s="86" t="str">
        <f>IF('S.D.PASTE SHEET'!F1273="","",'S.D.PASTE SHEET'!F1273)</f>
        <v/>
      </c>
      <c s="86" t="str">
        <f>IF('S.D.PASTE SHEET'!G1273="","",'S.D.PASTE SHEET'!G1273)</f>
        <v/>
      </c>
      <c s="86" t="str">
        <f>IF('S.D.PASTE SHEET'!H1273="","",'S.D.PASTE SHEET'!H1273)</f>
        <v/>
      </c>
      <c s="86" t="str">
        <f>IF('S.D.PASTE SHEET'!I1273="","",'S.D.PASTE SHEET'!I1273)</f>
        <v/>
      </c>
      <c s="86" t="str">
        <f>IF('S.D.PASTE SHEET'!J1273="","",'S.D.PASTE SHEET'!J1273)</f>
        <v/>
      </c>
      <c s="86" t="str">
        <f>IF('S.D.PASTE SHEET'!K1273="","",'S.D.PASTE SHEET'!K1273)</f>
        <v/>
      </c>
      <c s="86" t="str">
        <f>IF('S.D.PASTE SHEET'!L1273="","",'S.D.PASTE SHEET'!L1273)</f>
        <v/>
      </c>
      <c s="86" t="str">
        <f>IF('S.D.PASTE SHEET'!M1273="","",'S.D.PASTE SHEET'!M1273)</f>
        <v/>
      </c>
      <c s="86" t="str">
        <f>IF('S.D.PASTE SHEET'!N1273="","",'S.D.PASTE SHEET'!N1273)</f>
        <v/>
      </c>
      <c s="86" t="str">
        <f>IF('S.D.PASTE SHEET'!O1273="","",'S.D.PASTE SHEET'!O1273)</f>
        <v/>
      </c>
      <c s="86" t="str">
        <f>IF('S.D.PASTE SHEET'!P1273="","",'S.D.PASTE SHEET'!P1273)</f>
        <v/>
      </c>
      <c s="86" t="str">
        <f>IF('S.D.PASTE SHEET'!Q1273="","",'S.D.PASTE SHEET'!Q1273)</f>
        <v/>
      </c>
      <c s="86" t="str">
        <f>IF('S.D.PASTE SHEET'!R1273="","",'S.D.PASTE SHEET'!R1273)</f>
        <v/>
      </c>
      <c s="86" t="str">
        <f>IF('S.D.PASTE SHEET'!S1273="","",'S.D.PASTE SHEET'!S1273)</f>
        <v/>
      </c>
      <c s="86" t="str">
        <f>IF('S.D.PASTE SHEET'!T1273="","",'S.D.PASTE SHEET'!T1273)</f>
        <v/>
      </c>
      <c s="86" t="str">
        <f>IF('S.D.PASTE SHEET'!U1273="","",'S.D.PASTE SHEET'!U1273)</f>
        <v/>
      </c>
      <c s="86" t="str">
        <f>IF('S.D.PASTE SHEET'!V1273="","",'S.D.PASTE SHEET'!V1273)</f>
        <v/>
      </c>
      <c s="86" t="str">
        <f>IF('S.D.PASTE SHEET'!W1273="","",'S.D.PASTE SHEET'!W1273)</f>
        <v/>
      </c>
      <c s="86" t="str">
        <f>IF('S.D.PASTE SHEET'!X1273="","",'S.D.PASTE SHEET'!X1273)</f>
        <v/>
      </c>
      <c s="86" t="str">
        <f>IF('S.D.PASTE SHEET'!Y1273="","",'S.D.PASTE SHEET'!Y1273)</f>
        <v/>
      </c>
      <c s="86" t="str">
        <f>IF('S.D.PASTE SHEET'!Z1273="","",'S.D.PASTE SHEET'!Z1273)</f>
        <v/>
      </c>
      <c s="86" t="str">
        <f>IF('S.D.PASTE SHEET'!AA1273="","",'S.D.PASTE SHEET'!AA1273)</f>
        <v/>
      </c>
      <c s="86" t="str">
        <f>IF('S.D.PASTE SHEET'!AB1273="","",'S.D.PASTE SHEET'!AB1273)</f>
        <v/>
      </c>
      <c s="86" t="str">
        <f>IF('S.D.PASTE SHEET'!AC1273="","",'S.D.PASTE SHEET'!AC1273)</f>
        <v/>
      </c>
      <c s="86" t="str">
        <f>IF('S.D.PASTE SHEET'!AD1273="","",'S.D.PASTE SHEET'!AD1273)</f>
        <v/>
      </c>
      <c s="87"/>
      <c s="88" t="str">
        <f>IF(AK1273="","",IF(AK1273&gt;0,COUNT($AG$2:AG1273),""))</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73" s="88" t="str">
        <f>IF(BC1273="","",IF(BC1273&gt;0,COUNT($AY$2:AY1273),""))</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74" spans="1:66" ht="15.75" customHeight="1">
      <c r="A1274" s="86" t="str">
        <f>IF('S.D.PASTE SHEET'!A1274="","",'S.D.PASTE SHEET'!A1274)</f>
        <v/>
      </c>
      <c s="86" t="str">
        <f>IF('S.D.PASTE SHEET'!B1274="","",'S.D.PASTE SHEET'!B1274)</f>
        <v/>
      </c>
      <c s="86" t="str">
        <f>IF('S.D.PASTE SHEET'!C1274="","",'S.D.PASTE SHEET'!C1274)</f>
        <v/>
      </c>
      <c s="86" t="str">
        <f>IF('S.D.PASTE SHEET'!D1274="","",'S.D.PASTE SHEET'!D1274)</f>
        <v/>
      </c>
      <c s="86" t="str">
        <f>IF('S.D.PASTE SHEET'!E1274="","",'S.D.PASTE SHEET'!E1274)</f>
        <v/>
      </c>
      <c s="86" t="str">
        <f>IF('S.D.PASTE SHEET'!F1274="","",'S.D.PASTE SHEET'!F1274)</f>
        <v/>
      </c>
      <c s="86" t="str">
        <f>IF('S.D.PASTE SHEET'!G1274="","",'S.D.PASTE SHEET'!G1274)</f>
        <v/>
      </c>
      <c s="86" t="str">
        <f>IF('S.D.PASTE SHEET'!H1274="","",'S.D.PASTE SHEET'!H1274)</f>
        <v/>
      </c>
      <c s="86" t="str">
        <f>IF('S.D.PASTE SHEET'!I1274="","",'S.D.PASTE SHEET'!I1274)</f>
        <v/>
      </c>
      <c s="86" t="str">
        <f>IF('S.D.PASTE SHEET'!J1274="","",'S.D.PASTE SHEET'!J1274)</f>
        <v/>
      </c>
      <c s="86" t="str">
        <f>IF('S.D.PASTE SHEET'!K1274="","",'S.D.PASTE SHEET'!K1274)</f>
        <v/>
      </c>
      <c s="86" t="str">
        <f>IF('S.D.PASTE SHEET'!L1274="","",'S.D.PASTE SHEET'!L1274)</f>
        <v/>
      </c>
      <c s="86" t="str">
        <f>IF('S.D.PASTE SHEET'!M1274="","",'S.D.PASTE SHEET'!M1274)</f>
        <v/>
      </c>
      <c s="86" t="str">
        <f>IF('S.D.PASTE SHEET'!N1274="","",'S.D.PASTE SHEET'!N1274)</f>
        <v/>
      </c>
      <c s="86" t="str">
        <f>IF('S.D.PASTE SHEET'!O1274="","",'S.D.PASTE SHEET'!O1274)</f>
        <v/>
      </c>
      <c s="86" t="str">
        <f>IF('S.D.PASTE SHEET'!P1274="","",'S.D.PASTE SHEET'!P1274)</f>
        <v/>
      </c>
      <c s="86" t="str">
        <f>IF('S.D.PASTE SHEET'!Q1274="","",'S.D.PASTE SHEET'!Q1274)</f>
        <v/>
      </c>
      <c s="86" t="str">
        <f>IF('S.D.PASTE SHEET'!R1274="","",'S.D.PASTE SHEET'!R1274)</f>
        <v/>
      </c>
      <c s="86" t="str">
        <f>IF('S.D.PASTE SHEET'!S1274="","",'S.D.PASTE SHEET'!S1274)</f>
        <v/>
      </c>
      <c s="86" t="str">
        <f>IF('S.D.PASTE SHEET'!T1274="","",'S.D.PASTE SHEET'!T1274)</f>
        <v/>
      </c>
      <c s="86" t="str">
        <f>IF('S.D.PASTE SHEET'!U1274="","",'S.D.PASTE SHEET'!U1274)</f>
        <v/>
      </c>
      <c s="86" t="str">
        <f>IF('S.D.PASTE SHEET'!V1274="","",'S.D.PASTE SHEET'!V1274)</f>
        <v/>
      </c>
      <c s="86" t="str">
        <f>IF('S.D.PASTE SHEET'!W1274="","",'S.D.PASTE SHEET'!W1274)</f>
        <v/>
      </c>
      <c s="86" t="str">
        <f>IF('S.D.PASTE SHEET'!X1274="","",'S.D.PASTE SHEET'!X1274)</f>
        <v/>
      </c>
      <c s="86" t="str">
        <f>IF('S.D.PASTE SHEET'!Y1274="","",'S.D.PASTE SHEET'!Y1274)</f>
        <v/>
      </c>
      <c s="86" t="str">
        <f>IF('S.D.PASTE SHEET'!Z1274="","",'S.D.PASTE SHEET'!Z1274)</f>
        <v/>
      </c>
      <c s="86" t="str">
        <f>IF('S.D.PASTE SHEET'!AA1274="","",'S.D.PASTE SHEET'!AA1274)</f>
        <v/>
      </c>
      <c s="86" t="str">
        <f>IF('S.D.PASTE SHEET'!AB1274="","",'S.D.PASTE SHEET'!AB1274)</f>
        <v/>
      </c>
      <c s="86" t="str">
        <f>IF('S.D.PASTE SHEET'!AC1274="","",'S.D.PASTE SHEET'!AC1274)</f>
        <v/>
      </c>
      <c s="86" t="str">
        <f>IF('S.D.PASTE SHEET'!AD1274="","",'S.D.PASTE SHEET'!AD1274)</f>
        <v/>
      </c>
      <c s="87"/>
      <c s="88" t="str">
        <f>IF(AK1274="","",IF(AK1274&gt;0,COUNT($AG$2:AG1274),""))</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74" s="88" t="str">
        <f>IF(BC1274="","",IF(BC1274&gt;0,COUNT($AY$2:AY1274),""))</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75" spans="1:66" ht="15.75" customHeight="1">
      <c r="A1275" s="86" t="str">
        <f>IF('S.D.PASTE SHEET'!A1275="","",'S.D.PASTE SHEET'!A1275)</f>
        <v/>
      </c>
      <c s="86" t="str">
        <f>IF('S.D.PASTE SHEET'!B1275="","",'S.D.PASTE SHEET'!B1275)</f>
        <v/>
      </c>
      <c s="86" t="str">
        <f>IF('S.D.PASTE SHEET'!C1275="","",'S.D.PASTE SHEET'!C1275)</f>
        <v/>
      </c>
      <c s="86" t="str">
        <f>IF('S.D.PASTE SHEET'!D1275="","",'S.D.PASTE SHEET'!D1275)</f>
        <v/>
      </c>
      <c s="86" t="str">
        <f>IF('S.D.PASTE SHEET'!E1275="","",'S.D.PASTE SHEET'!E1275)</f>
        <v/>
      </c>
      <c s="86" t="str">
        <f>IF('S.D.PASTE SHEET'!F1275="","",'S.D.PASTE SHEET'!F1275)</f>
        <v/>
      </c>
      <c s="86" t="str">
        <f>IF('S.D.PASTE SHEET'!G1275="","",'S.D.PASTE SHEET'!G1275)</f>
        <v/>
      </c>
      <c s="86" t="str">
        <f>IF('S.D.PASTE SHEET'!H1275="","",'S.D.PASTE SHEET'!H1275)</f>
        <v/>
      </c>
      <c s="86" t="str">
        <f>IF('S.D.PASTE SHEET'!I1275="","",'S.D.PASTE SHEET'!I1275)</f>
        <v/>
      </c>
      <c s="86" t="str">
        <f>IF('S.D.PASTE SHEET'!J1275="","",'S.D.PASTE SHEET'!J1275)</f>
        <v/>
      </c>
      <c s="86" t="str">
        <f>IF('S.D.PASTE SHEET'!K1275="","",'S.D.PASTE SHEET'!K1275)</f>
        <v/>
      </c>
      <c s="86" t="str">
        <f>IF('S.D.PASTE SHEET'!L1275="","",'S.D.PASTE SHEET'!L1275)</f>
        <v/>
      </c>
      <c s="86" t="str">
        <f>IF('S.D.PASTE SHEET'!M1275="","",'S.D.PASTE SHEET'!M1275)</f>
        <v/>
      </c>
      <c s="86" t="str">
        <f>IF('S.D.PASTE SHEET'!N1275="","",'S.D.PASTE SHEET'!N1275)</f>
        <v/>
      </c>
      <c s="86" t="str">
        <f>IF('S.D.PASTE SHEET'!O1275="","",'S.D.PASTE SHEET'!O1275)</f>
        <v/>
      </c>
      <c s="86" t="str">
        <f>IF('S.D.PASTE SHEET'!P1275="","",'S.D.PASTE SHEET'!P1275)</f>
        <v/>
      </c>
      <c s="86" t="str">
        <f>IF('S.D.PASTE SHEET'!Q1275="","",'S.D.PASTE SHEET'!Q1275)</f>
        <v/>
      </c>
      <c s="86" t="str">
        <f>IF('S.D.PASTE SHEET'!R1275="","",'S.D.PASTE SHEET'!R1275)</f>
        <v/>
      </c>
      <c s="86" t="str">
        <f>IF('S.D.PASTE SHEET'!S1275="","",'S.D.PASTE SHEET'!S1275)</f>
        <v/>
      </c>
      <c s="86" t="str">
        <f>IF('S.D.PASTE SHEET'!T1275="","",'S.D.PASTE SHEET'!T1275)</f>
        <v/>
      </c>
      <c s="86" t="str">
        <f>IF('S.D.PASTE SHEET'!U1275="","",'S.D.PASTE SHEET'!U1275)</f>
        <v/>
      </c>
      <c s="86" t="str">
        <f>IF('S.D.PASTE SHEET'!V1275="","",'S.D.PASTE SHEET'!V1275)</f>
        <v/>
      </c>
      <c s="86" t="str">
        <f>IF('S.D.PASTE SHEET'!W1275="","",'S.D.PASTE SHEET'!W1275)</f>
        <v/>
      </c>
      <c s="86" t="str">
        <f>IF('S.D.PASTE SHEET'!X1275="","",'S.D.PASTE SHEET'!X1275)</f>
        <v/>
      </c>
      <c s="86" t="str">
        <f>IF('S.D.PASTE SHEET'!Y1275="","",'S.D.PASTE SHEET'!Y1275)</f>
        <v/>
      </c>
      <c s="86" t="str">
        <f>IF('S.D.PASTE SHEET'!Z1275="","",'S.D.PASTE SHEET'!Z1275)</f>
        <v/>
      </c>
      <c s="86" t="str">
        <f>IF('S.D.PASTE SHEET'!AA1275="","",'S.D.PASTE SHEET'!AA1275)</f>
        <v/>
      </c>
      <c s="86" t="str">
        <f>IF('S.D.PASTE SHEET'!AB1275="","",'S.D.PASTE SHEET'!AB1275)</f>
        <v/>
      </c>
      <c s="86" t="str">
        <f>IF('S.D.PASTE SHEET'!AC1275="","",'S.D.PASTE SHEET'!AC1275)</f>
        <v/>
      </c>
      <c s="86" t="str">
        <f>IF('S.D.PASTE SHEET'!AD1275="","",'S.D.PASTE SHEET'!AD1275)</f>
        <v/>
      </c>
      <c s="87"/>
      <c s="88" t="str">
        <f>IF(AK1275="","",IF(AK1275&gt;0,COUNT($AG$2:AG1275),""))</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75" s="88" t="str">
        <f>IF(BC1275="","",IF(BC1275&gt;0,COUNT($AY$2:AY1275),""))</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76" spans="1:66" ht="15.75" customHeight="1">
      <c r="A1276" s="86" t="str">
        <f>IF('S.D.PASTE SHEET'!A1276="","",'S.D.PASTE SHEET'!A1276)</f>
        <v/>
      </c>
      <c s="86" t="str">
        <f>IF('S.D.PASTE SHEET'!B1276="","",'S.D.PASTE SHEET'!B1276)</f>
        <v/>
      </c>
      <c s="86" t="str">
        <f>IF('S.D.PASTE SHEET'!C1276="","",'S.D.PASTE SHEET'!C1276)</f>
        <v/>
      </c>
      <c s="86" t="str">
        <f>IF('S.D.PASTE SHEET'!D1276="","",'S.D.PASTE SHEET'!D1276)</f>
        <v/>
      </c>
      <c s="86" t="str">
        <f>IF('S.D.PASTE SHEET'!E1276="","",'S.D.PASTE SHEET'!E1276)</f>
        <v/>
      </c>
      <c s="86" t="str">
        <f>IF('S.D.PASTE SHEET'!F1276="","",'S.D.PASTE SHEET'!F1276)</f>
        <v/>
      </c>
      <c s="86" t="str">
        <f>IF('S.D.PASTE SHEET'!G1276="","",'S.D.PASTE SHEET'!G1276)</f>
        <v/>
      </c>
      <c s="86" t="str">
        <f>IF('S.D.PASTE SHEET'!H1276="","",'S.D.PASTE SHEET'!H1276)</f>
        <v/>
      </c>
      <c s="86" t="str">
        <f>IF('S.D.PASTE SHEET'!I1276="","",'S.D.PASTE SHEET'!I1276)</f>
        <v/>
      </c>
      <c s="86" t="str">
        <f>IF('S.D.PASTE SHEET'!J1276="","",'S.D.PASTE SHEET'!J1276)</f>
        <v/>
      </c>
      <c s="86" t="str">
        <f>IF('S.D.PASTE SHEET'!K1276="","",'S.D.PASTE SHEET'!K1276)</f>
        <v/>
      </c>
      <c s="86" t="str">
        <f>IF('S.D.PASTE SHEET'!L1276="","",'S.D.PASTE SHEET'!L1276)</f>
        <v/>
      </c>
      <c s="86" t="str">
        <f>IF('S.D.PASTE SHEET'!M1276="","",'S.D.PASTE SHEET'!M1276)</f>
        <v/>
      </c>
      <c s="86" t="str">
        <f>IF('S.D.PASTE SHEET'!N1276="","",'S.D.PASTE SHEET'!N1276)</f>
        <v/>
      </c>
      <c s="86" t="str">
        <f>IF('S.D.PASTE SHEET'!O1276="","",'S.D.PASTE SHEET'!O1276)</f>
        <v/>
      </c>
      <c s="86" t="str">
        <f>IF('S.D.PASTE SHEET'!P1276="","",'S.D.PASTE SHEET'!P1276)</f>
        <v/>
      </c>
      <c s="86" t="str">
        <f>IF('S.D.PASTE SHEET'!Q1276="","",'S.D.PASTE SHEET'!Q1276)</f>
        <v/>
      </c>
      <c s="86" t="str">
        <f>IF('S.D.PASTE SHEET'!R1276="","",'S.D.PASTE SHEET'!R1276)</f>
        <v/>
      </c>
      <c s="86" t="str">
        <f>IF('S.D.PASTE SHEET'!S1276="","",'S.D.PASTE SHEET'!S1276)</f>
        <v/>
      </c>
      <c s="86" t="str">
        <f>IF('S.D.PASTE SHEET'!T1276="","",'S.D.PASTE SHEET'!T1276)</f>
        <v/>
      </c>
      <c s="86" t="str">
        <f>IF('S.D.PASTE SHEET'!U1276="","",'S.D.PASTE SHEET'!U1276)</f>
        <v/>
      </c>
      <c s="86" t="str">
        <f>IF('S.D.PASTE SHEET'!V1276="","",'S.D.PASTE SHEET'!V1276)</f>
        <v/>
      </c>
      <c s="86" t="str">
        <f>IF('S.D.PASTE SHEET'!W1276="","",'S.D.PASTE SHEET'!W1276)</f>
        <v/>
      </c>
      <c s="86" t="str">
        <f>IF('S.D.PASTE SHEET'!X1276="","",'S.D.PASTE SHEET'!X1276)</f>
        <v/>
      </c>
      <c s="86" t="str">
        <f>IF('S.D.PASTE SHEET'!Y1276="","",'S.D.PASTE SHEET'!Y1276)</f>
        <v/>
      </c>
      <c s="86" t="str">
        <f>IF('S.D.PASTE SHEET'!Z1276="","",'S.D.PASTE SHEET'!Z1276)</f>
        <v/>
      </c>
      <c s="86" t="str">
        <f>IF('S.D.PASTE SHEET'!AA1276="","",'S.D.PASTE SHEET'!AA1276)</f>
        <v/>
      </c>
      <c s="86" t="str">
        <f>IF('S.D.PASTE SHEET'!AB1276="","",'S.D.PASTE SHEET'!AB1276)</f>
        <v/>
      </c>
      <c s="86" t="str">
        <f>IF('S.D.PASTE SHEET'!AC1276="","",'S.D.PASTE SHEET'!AC1276)</f>
        <v/>
      </c>
      <c s="86" t="str">
        <f>IF('S.D.PASTE SHEET'!AD1276="","",'S.D.PASTE SHEET'!AD1276)</f>
        <v/>
      </c>
      <c s="87"/>
      <c s="88" t="str">
        <f>IF(AK1276="","",IF(AK1276&gt;0,COUNT($AG$2:AG1276),""))</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76" s="88" t="str">
        <f>IF(BC1276="","",IF(BC1276&gt;0,COUNT($AY$2:AY1276),""))</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77" spans="1:66" ht="15.75" customHeight="1">
      <c r="A1277" s="86" t="str">
        <f>IF('S.D.PASTE SHEET'!A1277="","",'S.D.PASTE SHEET'!A1277)</f>
        <v/>
      </c>
      <c s="86" t="str">
        <f>IF('S.D.PASTE SHEET'!B1277="","",'S.D.PASTE SHEET'!B1277)</f>
        <v/>
      </c>
      <c s="86" t="str">
        <f>IF('S.D.PASTE SHEET'!C1277="","",'S.D.PASTE SHEET'!C1277)</f>
        <v/>
      </c>
      <c s="86" t="str">
        <f>IF('S.D.PASTE SHEET'!D1277="","",'S.D.PASTE SHEET'!D1277)</f>
        <v/>
      </c>
      <c s="86" t="str">
        <f>IF('S.D.PASTE SHEET'!E1277="","",'S.D.PASTE SHEET'!E1277)</f>
        <v/>
      </c>
      <c s="86" t="str">
        <f>IF('S.D.PASTE SHEET'!F1277="","",'S.D.PASTE SHEET'!F1277)</f>
        <v/>
      </c>
      <c s="86" t="str">
        <f>IF('S.D.PASTE SHEET'!G1277="","",'S.D.PASTE SHEET'!G1277)</f>
        <v/>
      </c>
      <c s="86" t="str">
        <f>IF('S.D.PASTE SHEET'!H1277="","",'S.D.PASTE SHEET'!H1277)</f>
        <v/>
      </c>
      <c s="86" t="str">
        <f>IF('S.D.PASTE SHEET'!I1277="","",'S.D.PASTE SHEET'!I1277)</f>
        <v/>
      </c>
      <c s="86" t="str">
        <f>IF('S.D.PASTE SHEET'!J1277="","",'S.D.PASTE SHEET'!J1277)</f>
        <v/>
      </c>
      <c s="86" t="str">
        <f>IF('S.D.PASTE SHEET'!K1277="","",'S.D.PASTE SHEET'!K1277)</f>
        <v/>
      </c>
      <c s="86" t="str">
        <f>IF('S.D.PASTE SHEET'!L1277="","",'S.D.PASTE SHEET'!L1277)</f>
        <v/>
      </c>
      <c s="86" t="str">
        <f>IF('S.D.PASTE SHEET'!M1277="","",'S.D.PASTE SHEET'!M1277)</f>
        <v/>
      </c>
      <c s="86" t="str">
        <f>IF('S.D.PASTE SHEET'!N1277="","",'S.D.PASTE SHEET'!N1277)</f>
        <v/>
      </c>
      <c s="86" t="str">
        <f>IF('S.D.PASTE SHEET'!O1277="","",'S.D.PASTE SHEET'!O1277)</f>
        <v/>
      </c>
      <c s="86" t="str">
        <f>IF('S.D.PASTE SHEET'!P1277="","",'S.D.PASTE SHEET'!P1277)</f>
        <v/>
      </c>
      <c s="86" t="str">
        <f>IF('S.D.PASTE SHEET'!Q1277="","",'S.D.PASTE SHEET'!Q1277)</f>
        <v/>
      </c>
      <c s="86" t="str">
        <f>IF('S.D.PASTE SHEET'!R1277="","",'S.D.PASTE SHEET'!R1277)</f>
        <v/>
      </c>
      <c s="86" t="str">
        <f>IF('S.D.PASTE SHEET'!S1277="","",'S.D.PASTE SHEET'!S1277)</f>
        <v/>
      </c>
      <c s="86" t="str">
        <f>IF('S.D.PASTE SHEET'!T1277="","",'S.D.PASTE SHEET'!T1277)</f>
        <v/>
      </c>
      <c s="86" t="str">
        <f>IF('S.D.PASTE SHEET'!U1277="","",'S.D.PASTE SHEET'!U1277)</f>
        <v/>
      </c>
      <c s="86" t="str">
        <f>IF('S.D.PASTE SHEET'!V1277="","",'S.D.PASTE SHEET'!V1277)</f>
        <v/>
      </c>
      <c s="86" t="str">
        <f>IF('S.D.PASTE SHEET'!W1277="","",'S.D.PASTE SHEET'!W1277)</f>
        <v/>
      </c>
      <c s="86" t="str">
        <f>IF('S.D.PASTE SHEET'!X1277="","",'S.D.PASTE SHEET'!X1277)</f>
        <v/>
      </c>
      <c s="86" t="str">
        <f>IF('S.D.PASTE SHEET'!Y1277="","",'S.D.PASTE SHEET'!Y1277)</f>
        <v/>
      </c>
      <c s="86" t="str">
        <f>IF('S.D.PASTE SHEET'!Z1277="","",'S.D.PASTE SHEET'!Z1277)</f>
        <v/>
      </c>
      <c s="86" t="str">
        <f>IF('S.D.PASTE SHEET'!AA1277="","",'S.D.PASTE SHEET'!AA1277)</f>
        <v/>
      </c>
      <c s="86" t="str">
        <f>IF('S.D.PASTE SHEET'!AB1277="","",'S.D.PASTE SHEET'!AB1277)</f>
        <v/>
      </c>
      <c s="86" t="str">
        <f>IF('S.D.PASTE SHEET'!AC1277="","",'S.D.PASTE SHEET'!AC1277)</f>
        <v/>
      </c>
      <c s="86" t="str">
        <f>IF('S.D.PASTE SHEET'!AD1277="","",'S.D.PASTE SHEET'!AD1277)</f>
        <v/>
      </c>
      <c s="87"/>
      <c s="88" t="str">
        <f>IF(AK1277="","",IF(AK1277&gt;0,COUNT($AG$2:AG1277),""))</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77" s="88" t="str">
        <f>IF(BC1277="","",IF(BC1277&gt;0,COUNT($AY$2:AY1277),""))</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78" spans="1:66" ht="15.75" customHeight="1">
      <c r="A1278" s="86" t="str">
        <f>IF('S.D.PASTE SHEET'!A1278="","",'S.D.PASTE SHEET'!A1278)</f>
        <v/>
      </c>
      <c s="86" t="str">
        <f>IF('S.D.PASTE SHEET'!B1278="","",'S.D.PASTE SHEET'!B1278)</f>
        <v/>
      </c>
      <c s="86" t="str">
        <f>IF('S.D.PASTE SHEET'!C1278="","",'S.D.PASTE SHEET'!C1278)</f>
        <v/>
      </c>
      <c s="86" t="str">
        <f>IF('S.D.PASTE SHEET'!D1278="","",'S.D.PASTE SHEET'!D1278)</f>
        <v/>
      </c>
      <c s="86" t="str">
        <f>IF('S.D.PASTE SHEET'!E1278="","",'S.D.PASTE SHEET'!E1278)</f>
        <v/>
      </c>
      <c s="86" t="str">
        <f>IF('S.D.PASTE SHEET'!F1278="","",'S.D.PASTE SHEET'!F1278)</f>
        <v/>
      </c>
      <c s="86" t="str">
        <f>IF('S.D.PASTE SHEET'!G1278="","",'S.D.PASTE SHEET'!G1278)</f>
        <v/>
      </c>
      <c s="86" t="str">
        <f>IF('S.D.PASTE SHEET'!H1278="","",'S.D.PASTE SHEET'!H1278)</f>
        <v/>
      </c>
      <c s="86" t="str">
        <f>IF('S.D.PASTE SHEET'!I1278="","",'S.D.PASTE SHEET'!I1278)</f>
        <v/>
      </c>
      <c s="86" t="str">
        <f>IF('S.D.PASTE SHEET'!J1278="","",'S.D.PASTE SHEET'!J1278)</f>
        <v/>
      </c>
      <c s="86" t="str">
        <f>IF('S.D.PASTE SHEET'!K1278="","",'S.D.PASTE SHEET'!K1278)</f>
        <v/>
      </c>
      <c s="86" t="str">
        <f>IF('S.D.PASTE SHEET'!L1278="","",'S.D.PASTE SHEET'!L1278)</f>
        <v/>
      </c>
      <c s="86" t="str">
        <f>IF('S.D.PASTE SHEET'!M1278="","",'S.D.PASTE SHEET'!M1278)</f>
        <v/>
      </c>
      <c s="86" t="str">
        <f>IF('S.D.PASTE SHEET'!N1278="","",'S.D.PASTE SHEET'!N1278)</f>
        <v/>
      </c>
      <c s="86" t="str">
        <f>IF('S.D.PASTE SHEET'!O1278="","",'S.D.PASTE SHEET'!O1278)</f>
        <v/>
      </c>
      <c s="86" t="str">
        <f>IF('S.D.PASTE SHEET'!P1278="","",'S.D.PASTE SHEET'!P1278)</f>
        <v/>
      </c>
      <c s="86" t="str">
        <f>IF('S.D.PASTE SHEET'!Q1278="","",'S.D.PASTE SHEET'!Q1278)</f>
        <v/>
      </c>
      <c s="86" t="str">
        <f>IF('S.D.PASTE SHEET'!R1278="","",'S.D.PASTE SHEET'!R1278)</f>
        <v/>
      </c>
      <c s="86" t="str">
        <f>IF('S.D.PASTE SHEET'!S1278="","",'S.D.PASTE SHEET'!S1278)</f>
        <v/>
      </c>
      <c s="86" t="str">
        <f>IF('S.D.PASTE SHEET'!T1278="","",'S.D.PASTE SHEET'!T1278)</f>
        <v/>
      </c>
      <c s="86" t="str">
        <f>IF('S.D.PASTE SHEET'!U1278="","",'S.D.PASTE SHEET'!U1278)</f>
        <v/>
      </c>
      <c s="86" t="str">
        <f>IF('S.D.PASTE SHEET'!V1278="","",'S.D.PASTE SHEET'!V1278)</f>
        <v/>
      </c>
      <c s="86" t="str">
        <f>IF('S.D.PASTE SHEET'!W1278="","",'S.D.PASTE SHEET'!W1278)</f>
        <v/>
      </c>
      <c s="86" t="str">
        <f>IF('S.D.PASTE SHEET'!X1278="","",'S.D.PASTE SHEET'!X1278)</f>
        <v/>
      </c>
      <c s="86" t="str">
        <f>IF('S.D.PASTE SHEET'!Y1278="","",'S.D.PASTE SHEET'!Y1278)</f>
        <v/>
      </c>
      <c s="86" t="str">
        <f>IF('S.D.PASTE SHEET'!Z1278="","",'S.D.PASTE SHEET'!Z1278)</f>
        <v/>
      </c>
      <c s="86" t="str">
        <f>IF('S.D.PASTE SHEET'!AA1278="","",'S.D.PASTE SHEET'!AA1278)</f>
        <v/>
      </c>
      <c s="86" t="str">
        <f>IF('S.D.PASTE SHEET'!AB1278="","",'S.D.PASTE SHEET'!AB1278)</f>
        <v/>
      </c>
      <c s="86" t="str">
        <f>IF('S.D.PASTE SHEET'!AC1278="","",'S.D.PASTE SHEET'!AC1278)</f>
        <v/>
      </c>
      <c s="86" t="str">
        <f>IF('S.D.PASTE SHEET'!AD1278="","",'S.D.PASTE SHEET'!AD1278)</f>
        <v/>
      </c>
      <c s="87"/>
      <c s="88" t="str">
        <f>IF(AK1278="","",IF(AK1278&gt;0,COUNT($AG$2:AG1278),""))</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78" s="88" t="str">
        <f>IF(BC1278="","",IF(BC1278&gt;0,COUNT($AY$2:AY1278),""))</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79" spans="1:66" ht="15.75" customHeight="1">
      <c r="A1279" s="86" t="str">
        <f>IF('S.D.PASTE SHEET'!A1279="","",'S.D.PASTE SHEET'!A1279)</f>
        <v/>
      </c>
      <c s="86" t="str">
        <f>IF('S.D.PASTE SHEET'!B1279="","",'S.D.PASTE SHEET'!B1279)</f>
        <v/>
      </c>
      <c s="86" t="str">
        <f>IF('S.D.PASTE SHEET'!C1279="","",'S.D.PASTE SHEET'!C1279)</f>
        <v/>
      </c>
      <c s="86" t="str">
        <f>IF('S.D.PASTE SHEET'!D1279="","",'S.D.PASTE SHEET'!D1279)</f>
        <v/>
      </c>
      <c s="86" t="str">
        <f>IF('S.D.PASTE SHEET'!E1279="","",'S.D.PASTE SHEET'!E1279)</f>
        <v/>
      </c>
      <c s="86" t="str">
        <f>IF('S.D.PASTE SHEET'!F1279="","",'S.D.PASTE SHEET'!F1279)</f>
        <v/>
      </c>
      <c s="86" t="str">
        <f>IF('S.D.PASTE SHEET'!G1279="","",'S.D.PASTE SHEET'!G1279)</f>
        <v/>
      </c>
      <c s="86" t="str">
        <f>IF('S.D.PASTE SHEET'!H1279="","",'S.D.PASTE SHEET'!H1279)</f>
        <v/>
      </c>
      <c s="86" t="str">
        <f>IF('S.D.PASTE SHEET'!I1279="","",'S.D.PASTE SHEET'!I1279)</f>
        <v/>
      </c>
      <c s="86" t="str">
        <f>IF('S.D.PASTE SHEET'!J1279="","",'S.D.PASTE SHEET'!J1279)</f>
        <v/>
      </c>
      <c s="86" t="str">
        <f>IF('S.D.PASTE SHEET'!K1279="","",'S.D.PASTE SHEET'!K1279)</f>
        <v/>
      </c>
      <c s="86" t="str">
        <f>IF('S.D.PASTE SHEET'!L1279="","",'S.D.PASTE SHEET'!L1279)</f>
        <v/>
      </c>
      <c s="86" t="str">
        <f>IF('S.D.PASTE SHEET'!M1279="","",'S.D.PASTE SHEET'!M1279)</f>
        <v/>
      </c>
      <c s="86" t="str">
        <f>IF('S.D.PASTE SHEET'!N1279="","",'S.D.PASTE SHEET'!N1279)</f>
        <v/>
      </c>
      <c s="86" t="str">
        <f>IF('S.D.PASTE SHEET'!O1279="","",'S.D.PASTE SHEET'!O1279)</f>
        <v/>
      </c>
      <c s="86" t="str">
        <f>IF('S.D.PASTE SHEET'!P1279="","",'S.D.PASTE SHEET'!P1279)</f>
        <v/>
      </c>
      <c s="86" t="str">
        <f>IF('S.D.PASTE SHEET'!Q1279="","",'S.D.PASTE SHEET'!Q1279)</f>
        <v/>
      </c>
      <c s="86" t="str">
        <f>IF('S.D.PASTE SHEET'!R1279="","",'S.D.PASTE SHEET'!R1279)</f>
        <v/>
      </c>
      <c s="86" t="str">
        <f>IF('S.D.PASTE SHEET'!S1279="","",'S.D.PASTE SHEET'!S1279)</f>
        <v/>
      </c>
      <c s="86" t="str">
        <f>IF('S.D.PASTE SHEET'!T1279="","",'S.D.PASTE SHEET'!T1279)</f>
        <v/>
      </c>
      <c s="86" t="str">
        <f>IF('S.D.PASTE SHEET'!U1279="","",'S.D.PASTE SHEET'!U1279)</f>
        <v/>
      </c>
      <c s="86" t="str">
        <f>IF('S.D.PASTE SHEET'!V1279="","",'S.D.PASTE SHEET'!V1279)</f>
        <v/>
      </c>
      <c s="86" t="str">
        <f>IF('S.D.PASTE SHEET'!W1279="","",'S.D.PASTE SHEET'!W1279)</f>
        <v/>
      </c>
      <c s="86" t="str">
        <f>IF('S.D.PASTE SHEET'!X1279="","",'S.D.PASTE SHEET'!X1279)</f>
        <v/>
      </c>
      <c s="86" t="str">
        <f>IF('S.D.PASTE SHEET'!Y1279="","",'S.D.PASTE SHEET'!Y1279)</f>
        <v/>
      </c>
      <c s="86" t="str">
        <f>IF('S.D.PASTE SHEET'!Z1279="","",'S.D.PASTE SHEET'!Z1279)</f>
        <v/>
      </c>
      <c s="86" t="str">
        <f>IF('S.D.PASTE SHEET'!AA1279="","",'S.D.PASTE SHEET'!AA1279)</f>
        <v/>
      </c>
      <c s="86" t="str">
        <f>IF('S.D.PASTE SHEET'!AB1279="","",'S.D.PASTE SHEET'!AB1279)</f>
        <v/>
      </c>
      <c s="86" t="str">
        <f>IF('S.D.PASTE SHEET'!AC1279="","",'S.D.PASTE SHEET'!AC1279)</f>
        <v/>
      </c>
      <c s="86" t="str">
        <f>IF('S.D.PASTE SHEET'!AD1279="","",'S.D.PASTE SHEET'!AD1279)</f>
        <v/>
      </c>
      <c s="87"/>
      <c s="88" t="str">
        <f>IF(AK1279="","",IF(AK1279&gt;0,COUNT($AG$2:AG1279),""))</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79" s="88" t="str">
        <f>IF(BC1279="","",IF(BC1279&gt;0,COUNT($AY$2:AY1279),""))</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80" spans="1:66" ht="15.75" customHeight="1">
      <c r="A1280" s="86" t="str">
        <f>IF('S.D.PASTE SHEET'!A1280="","",'S.D.PASTE SHEET'!A1280)</f>
        <v/>
      </c>
      <c s="86" t="str">
        <f>IF('S.D.PASTE SHEET'!B1280="","",'S.D.PASTE SHEET'!B1280)</f>
        <v/>
      </c>
      <c s="86" t="str">
        <f>IF('S.D.PASTE SHEET'!C1280="","",'S.D.PASTE SHEET'!C1280)</f>
        <v/>
      </c>
      <c s="86" t="str">
        <f>IF('S.D.PASTE SHEET'!D1280="","",'S.D.PASTE SHEET'!D1280)</f>
        <v/>
      </c>
      <c s="86" t="str">
        <f>IF('S.D.PASTE SHEET'!E1280="","",'S.D.PASTE SHEET'!E1280)</f>
        <v/>
      </c>
      <c s="86" t="str">
        <f>IF('S.D.PASTE SHEET'!F1280="","",'S.D.PASTE SHEET'!F1280)</f>
        <v/>
      </c>
      <c s="86" t="str">
        <f>IF('S.D.PASTE SHEET'!G1280="","",'S.D.PASTE SHEET'!G1280)</f>
        <v/>
      </c>
      <c s="86" t="str">
        <f>IF('S.D.PASTE SHEET'!H1280="","",'S.D.PASTE SHEET'!H1280)</f>
        <v/>
      </c>
      <c s="86" t="str">
        <f>IF('S.D.PASTE SHEET'!I1280="","",'S.D.PASTE SHEET'!I1280)</f>
        <v/>
      </c>
      <c s="86" t="str">
        <f>IF('S.D.PASTE SHEET'!J1280="","",'S.D.PASTE SHEET'!J1280)</f>
        <v/>
      </c>
      <c s="86" t="str">
        <f>IF('S.D.PASTE SHEET'!K1280="","",'S.D.PASTE SHEET'!K1280)</f>
        <v/>
      </c>
      <c s="86" t="str">
        <f>IF('S.D.PASTE SHEET'!L1280="","",'S.D.PASTE SHEET'!L1280)</f>
        <v/>
      </c>
      <c s="86" t="str">
        <f>IF('S.D.PASTE SHEET'!M1280="","",'S.D.PASTE SHEET'!M1280)</f>
        <v/>
      </c>
      <c s="86" t="str">
        <f>IF('S.D.PASTE SHEET'!N1280="","",'S.D.PASTE SHEET'!N1280)</f>
        <v/>
      </c>
      <c s="86" t="str">
        <f>IF('S.D.PASTE SHEET'!O1280="","",'S.D.PASTE SHEET'!O1280)</f>
        <v/>
      </c>
      <c s="86" t="str">
        <f>IF('S.D.PASTE SHEET'!P1280="","",'S.D.PASTE SHEET'!P1280)</f>
        <v/>
      </c>
      <c s="86" t="str">
        <f>IF('S.D.PASTE SHEET'!Q1280="","",'S.D.PASTE SHEET'!Q1280)</f>
        <v/>
      </c>
      <c s="86" t="str">
        <f>IF('S.D.PASTE SHEET'!R1280="","",'S.D.PASTE SHEET'!R1280)</f>
        <v/>
      </c>
      <c s="86" t="str">
        <f>IF('S.D.PASTE SHEET'!S1280="","",'S.D.PASTE SHEET'!S1280)</f>
        <v/>
      </c>
      <c s="86" t="str">
        <f>IF('S.D.PASTE SHEET'!T1280="","",'S.D.PASTE SHEET'!T1280)</f>
        <v/>
      </c>
      <c s="86" t="str">
        <f>IF('S.D.PASTE SHEET'!U1280="","",'S.D.PASTE SHEET'!U1280)</f>
        <v/>
      </c>
      <c s="86" t="str">
        <f>IF('S.D.PASTE SHEET'!V1280="","",'S.D.PASTE SHEET'!V1280)</f>
        <v/>
      </c>
      <c s="86" t="str">
        <f>IF('S.D.PASTE SHEET'!W1280="","",'S.D.PASTE SHEET'!W1280)</f>
        <v/>
      </c>
      <c s="86" t="str">
        <f>IF('S.D.PASTE SHEET'!X1280="","",'S.D.PASTE SHEET'!X1280)</f>
        <v/>
      </c>
      <c s="86" t="str">
        <f>IF('S.D.PASTE SHEET'!Y1280="","",'S.D.PASTE SHEET'!Y1280)</f>
        <v/>
      </c>
      <c s="86" t="str">
        <f>IF('S.D.PASTE SHEET'!Z1280="","",'S.D.PASTE SHEET'!Z1280)</f>
        <v/>
      </c>
      <c s="86" t="str">
        <f>IF('S.D.PASTE SHEET'!AA1280="","",'S.D.PASTE SHEET'!AA1280)</f>
        <v/>
      </c>
      <c s="86" t="str">
        <f>IF('S.D.PASTE SHEET'!AB1280="","",'S.D.PASTE SHEET'!AB1280)</f>
        <v/>
      </c>
      <c s="86" t="str">
        <f>IF('S.D.PASTE SHEET'!AC1280="","",'S.D.PASTE SHEET'!AC1280)</f>
        <v/>
      </c>
      <c s="86" t="str">
        <f>IF('S.D.PASTE SHEET'!AD1280="","",'S.D.PASTE SHEET'!AD1280)</f>
        <v/>
      </c>
      <c s="87"/>
      <c s="88" t="str">
        <f>IF(AK1280="","",IF(AK1280&gt;0,COUNT($AG$2:AG1280),""))</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80" s="88" t="str">
        <f>IF(BC1280="","",IF(BC1280&gt;0,COUNT($AY$2:AY1280),""))</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81" spans="1:66" ht="15.75" customHeight="1">
      <c r="A1281" s="86" t="str">
        <f>IF('S.D.PASTE SHEET'!A1281="","",'S.D.PASTE SHEET'!A1281)</f>
        <v/>
      </c>
      <c s="86" t="str">
        <f>IF('S.D.PASTE SHEET'!B1281="","",'S.D.PASTE SHEET'!B1281)</f>
        <v/>
      </c>
      <c s="86" t="str">
        <f>IF('S.D.PASTE SHEET'!C1281="","",'S.D.PASTE SHEET'!C1281)</f>
        <v/>
      </c>
      <c s="86" t="str">
        <f>IF('S.D.PASTE SHEET'!D1281="","",'S.D.PASTE SHEET'!D1281)</f>
        <v/>
      </c>
      <c s="86" t="str">
        <f>IF('S.D.PASTE SHEET'!E1281="","",'S.D.PASTE SHEET'!E1281)</f>
        <v/>
      </c>
      <c s="86" t="str">
        <f>IF('S.D.PASTE SHEET'!F1281="","",'S.D.PASTE SHEET'!F1281)</f>
        <v/>
      </c>
      <c s="86" t="str">
        <f>IF('S.D.PASTE SHEET'!G1281="","",'S.D.PASTE SHEET'!G1281)</f>
        <v/>
      </c>
      <c s="86" t="str">
        <f>IF('S.D.PASTE SHEET'!H1281="","",'S.D.PASTE SHEET'!H1281)</f>
        <v/>
      </c>
      <c s="86" t="str">
        <f>IF('S.D.PASTE SHEET'!I1281="","",'S.D.PASTE SHEET'!I1281)</f>
        <v/>
      </c>
      <c s="86" t="str">
        <f>IF('S.D.PASTE SHEET'!J1281="","",'S.D.PASTE SHEET'!J1281)</f>
        <v/>
      </c>
      <c s="86" t="str">
        <f>IF('S.D.PASTE SHEET'!K1281="","",'S.D.PASTE SHEET'!K1281)</f>
        <v/>
      </c>
      <c s="86" t="str">
        <f>IF('S.D.PASTE SHEET'!L1281="","",'S.D.PASTE SHEET'!L1281)</f>
        <v/>
      </c>
      <c s="86" t="str">
        <f>IF('S.D.PASTE SHEET'!M1281="","",'S.D.PASTE SHEET'!M1281)</f>
        <v/>
      </c>
      <c s="86" t="str">
        <f>IF('S.D.PASTE SHEET'!N1281="","",'S.D.PASTE SHEET'!N1281)</f>
        <v/>
      </c>
      <c s="86" t="str">
        <f>IF('S.D.PASTE SHEET'!O1281="","",'S.D.PASTE SHEET'!O1281)</f>
        <v/>
      </c>
      <c s="86" t="str">
        <f>IF('S.D.PASTE SHEET'!P1281="","",'S.D.PASTE SHEET'!P1281)</f>
        <v/>
      </c>
      <c s="86" t="str">
        <f>IF('S.D.PASTE SHEET'!Q1281="","",'S.D.PASTE SHEET'!Q1281)</f>
        <v/>
      </c>
      <c s="86" t="str">
        <f>IF('S.D.PASTE SHEET'!R1281="","",'S.D.PASTE SHEET'!R1281)</f>
        <v/>
      </c>
      <c s="86" t="str">
        <f>IF('S.D.PASTE SHEET'!S1281="","",'S.D.PASTE SHEET'!S1281)</f>
        <v/>
      </c>
      <c s="86" t="str">
        <f>IF('S.D.PASTE SHEET'!T1281="","",'S.D.PASTE SHEET'!T1281)</f>
        <v/>
      </c>
      <c s="86" t="str">
        <f>IF('S.D.PASTE SHEET'!U1281="","",'S.D.PASTE SHEET'!U1281)</f>
        <v/>
      </c>
      <c s="86" t="str">
        <f>IF('S.D.PASTE SHEET'!V1281="","",'S.D.PASTE SHEET'!V1281)</f>
        <v/>
      </c>
      <c s="86" t="str">
        <f>IF('S.D.PASTE SHEET'!W1281="","",'S.D.PASTE SHEET'!W1281)</f>
        <v/>
      </c>
      <c s="86" t="str">
        <f>IF('S.D.PASTE SHEET'!X1281="","",'S.D.PASTE SHEET'!X1281)</f>
        <v/>
      </c>
      <c s="86" t="str">
        <f>IF('S.D.PASTE SHEET'!Y1281="","",'S.D.PASTE SHEET'!Y1281)</f>
        <v/>
      </c>
      <c s="86" t="str">
        <f>IF('S.D.PASTE SHEET'!Z1281="","",'S.D.PASTE SHEET'!Z1281)</f>
        <v/>
      </c>
      <c s="86" t="str">
        <f>IF('S.D.PASTE SHEET'!AA1281="","",'S.D.PASTE SHEET'!AA1281)</f>
        <v/>
      </c>
      <c s="86" t="str">
        <f>IF('S.D.PASTE SHEET'!AB1281="","",'S.D.PASTE SHEET'!AB1281)</f>
        <v/>
      </c>
      <c s="86" t="str">
        <f>IF('S.D.PASTE SHEET'!AC1281="","",'S.D.PASTE SHEET'!AC1281)</f>
        <v/>
      </c>
      <c s="86" t="str">
        <f>IF('S.D.PASTE SHEET'!AD1281="","",'S.D.PASTE SHEET'!AD1281)</f>
        <v/>
      </c>
      <c s="87"/>
      <c s="88" t="str">
        <f>IF(AK1281="","",IF(AK1281&gt;0,COUNT($AG$2:AG1281),""))</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81" s="88" t="str">
        <f>IF(BC1281="","",IF(BC1281&gt;0,COUNT($AY$2:AY1281),""))</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82" spans="1:66" ht="15.75" customHeight="1">
      <c r="A1282" s="86" t="str">
        <f>IF('S.D.PASTE SHEET'!A1282="","",'S.D.PASTE SHEET'!A1282)</f>
        <v/>
      </c>
      <c s="86" t="str">
        <f>IF('S.D.PASTE SHEET'!B1282="","",'S.D.PASTE SHEET'!B1282)</f>
        <v/>
      </c>
      <c s="86" t="str">
        <f>IF('S.D.PASTE SHEET'!C1282="","",'S.D.PASTE SHEET'!C1282)</f>
        <v/>
      </c>
      <c s="86" t="str">
        <f>IF('S.D.PASTE SHEET'!D1282="","",'S.D.PASTE SHEET'!D1282)</f>
        <v/>
      </c>
      <c s="86" t="str">
        <f>IF('S.D.PASTE SHEET'!E1282="","",'S.D.PASTE SHEET'!E1282)</f>
        <v/>
      </c>
      <c s="86" t="str">
        <f>IF('S.D.PASTE SHEET'!F1282="","",'S.D.PASTE SHEET'!F1282)</f>
        <v/>
      </c>
      <c s="86" t="str">
        <f>IF('S.D.PASTE SHEET'!G1282="","",'S.D.PASTE SHEET'!G1282)</f>
        <v/>
      </c>
      <c s="86" t="str">
        <f>IF('S.D.PASTE SHEET'!H1282="","",'S.D.PASTE SHEET'!H1282)</f>
        <v/>
      </c>
      <c s="86" t="str">
        <f>IF('S.D.PASTE SHEET'!I1282="","",'S.D.PASTE SHEET'!I1282)</f>
        <v/>
      </c>
      <c s="86" t="str">
        <f>IF('S.D.PASTE SHEET'!J1282="","",'S.D.PASTE SHEET'!J1282)</f>
        <v/>
      </c>
      <c s="86" t="str">
        <f>IF('S.D.PASTE SHEET'!K1282="","",'S.D.PASTE SHEET'!K1282)</f>
        <v/>
      </c>
      <c s="86" t="str">
        <f>IF('S.D.PASTE SHEET'!L1282="","",'S.D.PASTE SHEET'!L1282)</f>
        <v/>
      </c>
      <c s="86" t="str">
        <f>IF('S.D.PASTE SHEET'!M1282="","",'S.D.PASTE SHEET'!M1282)</f>
        <v/>
      </c>
      <c s="86" t="str">
        <f>IF('S.D.PASTE SHEET'!N1282="","",'S.D.PASTE SHEET'!N1282)</f>
        <v/>
      </c>
      <c s="86" t="str">
        <f>IF('S.D.PASTE SHEET'!O1282="","",'S.D.PASTE SHEET'!O1282)</f>
        <v/>
      </c>
      <c s="86" t="str">
        <f>IF('S.D.PASTE SHEET'!P1282="","",'S.D.PASTE SHEET'!P1282)</f>
        <v/>
      </c>
      <c s="86" t="str">
        <f>IF('S.D.PASTE SHEET'!Q1282="","",'S.D.PASTE SHEET'!Q1282)</f>
        <v/>
      </c>
      <c s="86" t="str">
        <f>IF('S.D.PASTE SHEET'!R1282="","",'S.D.PASTE SHEET'!R1282)</f>
        <v/>
      </c>
      <c s="86" t="str">
        <f>IF('S.D.PASTE SHEET'!S1282="","",'S.D.PASTE SHEET'!S1282)</f>
        <v/>
      </c>
      <c s="86" t="str">
        <f>IF('S.D.PASTE SHEET'!T1282="","",'S.D.PASTE SHEET'!T1282)</f>
        <v/>
      </c>
      <c s="86" t="str">
        <f>IF('S.D.PASTE SHEET'!U1282="","",'S.D.PASTE SHEET'!U1282)</f>
        <v/>
      </c>
      <c s="86" t="str">
        <f>IF('S.D.PASTE SHEET'!V1282="","",'S.D.PASTE SHEET'!V1282)</f>
        <v/>
      </c>
      <c s="86" t="str">
        <f>IF('S.D.PASTE SHEET'!W1282="","",'S.D.PASTE SHEET'!W1282)</f>
        <v/>
      </c>
      <c s="86" t="str">
        <f>IF('S.D.PASTE SHEET'!X1282="","",'S.D.PASTE SHEET'!X1282)</f>
        <v/>
      </c>
      <c s="86" t="str">
        <f>IF('S.D.PASTE SHEET'!Y1282="","",'S.D.PASTE SHEET'!Y1282)</f>
        <v/>
      </c>
      <c s="86" t="str">
        <f>IF('S.D.PASTE SHEET'!Z1282="","",'S.D.PASTE SHEET'!Z1282)</f>
        <v/>
      </c>
      <c s="86" t="str">
        <f>IF('S.D.PASTE SHEET'!AA1282="","",'S.D.PASTE SHEET'!AA1282)</f>
        <v/>
      </c>
      <c s="86" t="str">
        <f>IF('S.D.PASTE SHEET'!AB1282="","",'S.D.PASTE SHEET'!AB1282)</f>
        <v/>
      </c>
      <c s="86" t="str">
        <f>IF('S.D.PASTE SHEET'!AC1282="","",'S.D.PASTE SHEET'!AC1282)</f>
        <v/>
      </c>
      <c s="86" t="str">
        <f>IF('S.D.PASTE SHEET'!AD1282="","",'S.D.PASTE SHEET'!AD1282)</f>
        <v/>
      </c>
      <c s="87"/>
      <c s="88" t="str">
        <f>IF(AK1282="","",IF(AK1282&gt;0,COUNT($AG$2:AG1282),""))</f>
        <v/>
      </c>
      <c s="89" t="str">
        <f t="shared" si="610"/>
        <v/>
      </c>
      <c s="89" t="str">
        <f t="shared" si="611"/>
        <v/>
      </c>
      <c s="89" t="str">
        <f t="shared" si="612"/>
        <v/>
      </c>
      <c s="90" t="str">
        <f t="shared" si="613"/>
        <v/>
      </c>
      <c s="89" t="str">
        <f t="shared" si="614"/>
        <v/>
      </c>
      <c s="89" t="str">
        <f t="shared" si="615"/>
        <v/>
      </c>
      <c s="89" t="str">
        <f t="shared" si="616"/>
        <v/>
      </c>
      <c s="89" t="str">
        <f t="shared" si="617"/>
        <v/>
      </c>
      <c s="89" t="str">
        <f t="shared" si="618"/>
        <v/>
      </c>
      <c s="90" t="str">
        <f t="shared" si="619"/>
        <v/>
      </c>
      <c s="89" t="str">
        <f t="shared" si="620"/>
        <v/>
      </c>
      <c s="89" t="str">
        <f t="shared" si="621"/>
        <v/>
      </c>
      <c s="89" t="str">
        <f t="shared" si="622"/>
        <v/>
      </c>
      <c s="89" t="str">
        <f t="shared" si="623"/>
        <v/>
      </c>
      <c s="89" t="str">
        <f t="shared" si="624"/>
        <v/>
      </c>
      <c s="89" t="str">
        <f t="shared" si="625"/>
        <v/>
      </c>
      <c r="AX1282" s="88" t="str">
        <f>IF(BC1282="","",IF(BC1282&gt;0,COUNT($AY$2:AY1282),""))</f>
        <v/>
      </c>
      <c s="91" t="str">
        <f t="shared" si="626"/>
        <v/>
      </c>
      <c s="91" t="str">
        <f t="shared" si="627"/>
        <v/>
      </c>
      <c s="89" t="str">
        <f t="shared" si="628"/>
        <v/>
      </c>
      <c s="90" t="str">
        <f t="shared" si="629"/>
        <v/>
      </c>
      <c s="89" t="str">
        <f t="shared" si="630"/>
        <v/>
      </c>
      <c s="89" t="str">
        <f t="shared" si="631"/>
        <v/>
      </c>
      <c s="89" t="str">
        <f t="shared" si="632"/>
        <v/>
      </c>
      <c s="89" t="str">
        <f t="shared" si="633"/>
        <v/>
      </c>
      <c s="89" t="str">
        <f t="shared" si="634"/>
        <v/>
      </c>
      <c s="90" t="str">
        <f t="shared" si="635"/>
        <v/>
      </c>
      <c s="89" t="str">
        <f t="shared" si="636"/>
        <v/>
      </c>
      <c s="89" t="str">
        <f t="shared" si="637"/>
        <v/>
      </c>
      <c s="89" t="str">
        <f t="shared" si="638"/>
        <v/>
      </c>
      <c s="89" t="str">
        <f t="shared" si="639"/>
        <v/>
      </c>
      <c s="89" t="str">
        <f t="shared" si="640"/>
        <v/>
      </c>
      <c s="89" t="str">
        <f t="shared" si="641"/>
        <v/>
      </c>
    </row>
    <row r="1283" spans="1:66" ht="15.75" customHeight="1">
      <c r="A1283" s="86" t="str">
        <f>IF('S.D.PASTE SHEET'!A1283="","",'S.D.PASTE SHEET'!A1283)</f>
        <v/>
      </c>
      <c s="86" t="str">
        <f>IF('S.D.PASTE SHEET'!B1283="","",'S.D.PASTE SHEET'!B1283)</f>
        <v/>
      </c>
      <c s="86" t="str">
        <f>IF('S.D.PASTE SHEET'!C1283="","",'S.D.PASTE SHEET'!C1283)</f>
        <v/>
      </c>
      <c s="86" t="str">
        <f>IF('S.D.PASTE SHEET'!D1283="","",'S.D.PASTE SHEET'!D1283)</f>
        <v/>
      </c>
      <c s="86" t="str">
        <f>IF('S.D.PASTE SHEET'!E1283="","",'S.D.PASTE SHEET'!E1283)</f>
        <v/>
      </c>
      <c s="86" t="str">
        <f>IF('S.D.PASTE SHEET'!F1283="","",'S.D.PASTE SHEET'!F1283)</f>
        <v/>
      </c>
      <c s="86" t="str">
        <f>IF('S.D.PASTE SHEET'!G1283="","",'S.D.PASTE SHEET'!G1283)</f>
        <v/>
      </c>
      <c s="86" t="str">
        <f>IF('S.D.PASTE SHEET'!H1283="","",'S.D.PASTE SHEET'!H1283)</f>
        <v/>
      </c>
      <c s="86" t="str">
        <f>IF('S.D.PASTE SHEET'!I1283="","",'S.D.PASTE SHEET'!I1283)</f>
        <v/>
      </c>
      <c s="86" t="str">
        <f>IF('S.D.PASTE SHEET'!J1283="","",'S.D.PASTE SHEET'!J1283)</f>
        <v/>
      </c>
      <c s="86" t="str">
        <f>IF('S.D.PASTE SHEET'!K1283="","",'S.D.PASTE SHEET'!K1283)</f>
        <v/>
      </c>
      <c s="86" t="str">
        <f>IF('S.D.PASTE SHEET'!L1283="","",'S.D.PASTE SHEET'!L1283)</f>
        <v/>
      </c>
      <c s="86" t="str">
        <f>IF('S.D.PASTE SHEET'!M1283="","",'S.D.PASTE SHEET'!M1283)</f>
        <v/>
      </c>
      <c s="86" t="str">
        <f>IF('S.D.PASTE SHEET'!N1283="","",'S.D.PASTE SHEET'!N1283)</f>
        <v/>
      </c>
      <c s="86" t="str">
        <f>IF('S.D.PASTE SHEET'!O1283="","",'S.D.PASTE SHEET'!O1283)</f>
        <v/>
      </c>
      <c s="86" t="str">
        <f>IF('S.D.PASTE SHEET'!P1283="","",'S.D.PASTE SHEET'!P1283)</f>
        <v/>
      </c>
      <c s="86" t="str">
        <f>IF('S.D.PASTE SHEET'!Q1283="","",'S.D.PASTE SHEET'!Q1283)</f>
        <v/>
      </c>
      <c s="86" t="str">
        <f>IF('S.D.PASTE SHEET'!R1283="","",'S.D.PASTE SHEET'!R1283)</f>
        <v/>
      </c>
      <c s="86" t="str">
        <f>IF('S.D.PASTE SHEET'!S1283="","",'S.D.PASTE SHEET'!S1283)</f>
        <v/>
      </c>
      <c s="86" t="str">
        <f>IF('S.D.PASTE SHEET'!T1283="","",'S.D.PASTE SHEET'!T1283)</f>
        <v/>
      </c>
      <c s="86" t="str">
        <f>IF('S.D.PASTE SHEET'!U1283="","",'S.D.PASTE SHEET'!U1283)</f>
        <v/>
      </c>
      <c s="86" t="str">
        <f>IF('S.D.PASTE SHEET'!V1283="","",'S.D.PASTE SHEET'!V1283)</f>
        <v/>
      </c>
      <c s="86" t="str">
        <f>IF('S.D.PASTE SHEET'!W1283="","",'S.D.PASTE SHEET'!W1283)</f>
        <v/>
      </c>
      <c s="86" t="str">
        <f>IF('S.D.PASTE SHEET'!X1283="","",'S.D.PASTE SHEET'!X1283)</f>
        <v/>
      </c>
      <c s="86" t="str">
        <f>IF('S.D.PASTE SHEET'!Y1283="","",'S.D.PASTE SHEET'!Y1283)</f>
        <v/>
      </c>
      <c s="86" t="str">
        <f>IF('S.D.PASTE SHEET'!Z1283="","",'S.D.PASTE SHEET'!Z1283)</f>
        <v/>
      </c>
      <c s="86" t="str">
        <f>IF('S.D.PASTE SHEET'!AA1283="","",'S.D.PASTE SHEET'!AA1283)</f>
        <v/>
      </c>
      <c s="86" t="str">
        <f>IF('S.D.PASTE SHEET'!AB1283="","",'S.D.PASTE SHEET'!AB1283)</f>
        <v/>
      </c>
      <c s="86" t="str">
        <f>IF('S.D.PASTE SHEET'!AC1283="","",'S.D.PASTE SHEET'!AC1283)</f>
        <v/>
      </c>
      <c s="86" t="str">
        <f>IF('S.D.PASTE SHEET'!AD1283="","",'S.D.PASTE SHEET'!AD1283)</f>
        <v/>
      </c>
      <c s="87"/>
      <c s="88" t="str">
        <f>IF(AK1283="","",IF(AK1283&gt;0,COUNT($AG$2:AG1283),""))</f>
        <v/>
      </c>
      <c s="89" t="str">
        <f t="shared" si="642" ref="AG1283:AG1346">IF(AND($AJ$1=8,$A1283=8),A1283,"")</f>
        <v/>
      </c>
      <c s="89" t="str">
        <f t="shared" si="643" ref="AH1283:AH1346">IF(AND($AJ$1=8,$A1283=8),B1283,"")</f>
        <v/>
      </c>
      <c s="89" t="str">
        <f t="shared" si="644" ref="AI1283:AI1346">IF(AND($AJ$1=8,$A1283=8),C1283,"")</f>
        <v/>
      </c>
      <c s="90" t="str">
        <f t="shared" si="645" ref="AJ1283:AJ1346">IF(AND($AJ$1=8,$A1283=8),D1283,"")</f>
        <v/>
      </c>
      <c s="89" t="str">
        <f t="shared" si="646" ref="AK1283:AK1346">IF(AND($AJ$1=8,$A1283=8),E1283,"")</f>
        <v/>
      </c>
      <c s="89" t="str">
        <f t="shared" si="647" ref="AL1283:AL1346">IF(AND($AJ$1=8,$A1283=8),F1283,"")</f>
        <v/>
      </c>
      <c s="89" t="str">
        <f t="shared" si="648" ref="AM1283:AM1346">IF(AND($AJ$1=8,$A1283=8),G1283,"")</f>
        <v/>
      </c>
      <c s="89" t="str">
        <f t="shared" si="649" ref="AN1283:AN1346">IF(AND($AJ$1=8,$A1283=8),H1283,"")</f>
        <v/>
      </c>
      <c s="89" t="str">
        <f t="shared" si="650" ref="AO1283:AO1346">IF(AND($AJ$1=8,$A1283=8),I1283,"")</f>
        <v/>
      </c>
      <c s="90" t="str">
        <f t="shared" si="651" ref="AP1283:AP1346">IF(AND($AJ$1=8,$A1283=8),J1283,"")</f>
        <v/>
      </c>
      <c s="89" t="str">
        <f t="shared" si="652" ref="AQ1283:AQ1346">IF(AND($AJ$1=8,$A1283=8),K1283,"")</f>
        <v/>
      </c>
      <c s="89" t="str">
        <f t="shared" si="653" ref="AR1283:AR1346">IF(AND($AJ$1=8,$A1283=8),L1283,"")</f>
        <v/>
      </c>
      <c s="89" t="str">
        <f t="shared" si="654" ref="AS1283:AS1346">IF(AND($AJ$1=8,$A1283=8),M1283,"")</f>
        <v/>
      </c>
      <c s="89" t="str">
        <f t="shared" si="655" ref="AT1283:AT1346">IF(AND($AJ$1=8,$A1283=8),N1283,"")</f>
        <v/>
      </c>
      <c s="89" t="str">
        <f t="shared" si="656" ref="AU1283:AU1346">IF(AND($AJ$1=8,$A1283=8),O1283,"")</f>
        <v/>
      </c>
      <c s="89" t="str">
        <f t="shared" si="657" ref="AV1283:AV1346">IF(AND($AJ$1=8,$A1283=8),P1283,"")</f>
        <v/>
      </c>
      <c r="AX1283" s="88" t="str">
        <f>IF(BC1283="","",IF(BC1283&gt;0,COUNT($AY$2:AY1283),""))</f>
        <v/>
      </c>
      <c s="91" t="str">
        <f t="shared" si="658" ref="AY1283:AY1346">IF(AND($BB$1=8,$A1283=8,$BC$1=$B1283),$A1283,"")</f>
        <v/>
      </c>
      <c s="91" t="str">
        <f t="shared" si="659" ref="AZ1283:AZ1346">IF(AND($BB$1=8,$A1283=8,$BC$1=$B1283),$B1283,"")</f>
        <v/>
      </c>
      <c s="89" t="str">
        <f t="shared" si="660" ref="BA1283:BA1346">IF(AND($BB$1=8,$A1283=8,$BC$1=$B1283),$C1283,"")</f>
        <v/>
      </c>
      <c s="90" t="str">
        <f t="shared" si="661" ref="BB1283:BB1346">IF(AND($BB$1=8,$A1283=8,$BC$1=$B1283),$D1283,"")</f>
        <v/>
      </c>
      <c s="89" t="str">
        <f t="shared" si="662" ref="BC1283:BC1346">IF(AND($BB$1=8,$A1283=8,$BC$1=$B1283),$E1283,"")</f>
        <v/>
      </c>
      <c s="89" t="str">
        <f t="shared" si="663" ref="BD1283:BD1346">IF(AND($BB$1=8,$A1283=8,$BC$1=$B1283),$F1283,"")</f>
        <v/>
      </c>
      <c s="89" t="str">
        <f t="shared" si="664" ref="BE1283:BE1346">IF(AND($BB$1=8,$A1283=8,$BC$1=$B1283),$G1283,"")</f>
        <v/>
      </c>
      <c s="89" t="str">
        <f t="shared" si="665" ref="BF1283:BF1346">IF(AND($BB$1=8,$A1283=8,$BC$1=$B1283),$H1283,"")</f>
        <v/>
      </c>
      <c s="89" t="str">
        <f t="shared" si="666" ref="BG1283:BG1346">IF(AND($BB$1=8,$A1283=8,$BC$1=$B1283),$I1283,"")</f>
        <v/>
      </c>
      <c s="90" t="str">
        <f t="shared" si="667" ref="BH1283:BH1346">IF(AND($BB$1=8,$A1283=8,$BC$1=$B1283),$J1283,"")</f>
        <v/>
      </c>
      <c s="89" t="str">
        <f t="shared" si="668" ref="BI1283:BI1346">IF(AND($BB$1=8,$A1283=8,$BC$1=$B1283),$K1283,"")</f>
        <v/>
      </c>
      <c s="89" t="str">
        <f t="shared" si="669" ref="BJ1283:BJ1346">IF(AND($BB$1=8,$A1283=8,$BC$1=$B1283),$L1283,"")</f>
        <v/>
      </c>
      <c s="89" t="str">
        <f t="shared" si="670" ref="BK1283:BK1346">IF(AND($BB$1=8,$A1283=8,$BC$1=$B1283),$M1283,"")</f>
        <v/>
      </c>
      <c s="89" t="str">
        <f t="shared" si="671" ref="BL1283:BL1346">IF(AND($BB$1=8,$A1283=8,$BC$1=$B1283),$N1283,"")</f>
        <v/>
      </c>
      <c s="89" t="str">
        <f t="shared" si="672" ref="BM1283:BM1346">IF(AND($BB$1=8,$A1283=8,$BC$1=$B1283),$O1283,"")</f>
        <v/>
      </c>
      <c s="89" t="str">
        <f t="shared" si="673" ref="BN1283:BN1346">IF(AND($BB$1=8,$A1283=8,$BC$1=$B1283),$P1283,"")</f>
        <v/>
      </c>
    </row>
    <row r="1284" spans="1:66" ht="15.75" customHeight="1">
      <c r="A1284" s="86" t="str">
        <f>IF('S.D.PASTE SHEET'!A1284="","",'S.D.PASTE SHEET'!A1284)</f>
        <v/>
      </c>
      <c s="86" t="str">
        <f>IF('S.D.PASTE SHEET'!B1284="","",'S.D.PASTE SHEET'!B1284)</f>
        <v/>
      </c>
      <c s="86" t="str">
        <f>IF('S.D.PASTE SHEET'!C1284="","",'S.D.PASTE SHEET'!C1284)</f>
        <v/>
      </c>
      <c s="86" t="str">
        <f>IF('S.D.PASTE SHEET'!D1284="","",'S.D.PASTE SHEET'!D1284)</f>
        <v/>
      </c>
      <c s="86" t="str">
        <f>IF('S.D.PASTE SHEET'!E1284="","",'S.D.PASTE SHEET'!E1284)</f>
        <v/>
      </c>
      <c s="86" t="str">
        <f>IF('S.D.PASTE SHEET'!F1284="","",'S.D.PASTE SHEET'!F1284)</f>
        <v/>
      </c>
      <c s="86" t="str">
        <f>IF('S.D.PASTE SHEET'!G1284="","",'S.D.PASTE SHEET'!G1284)</f>
        <v/>
      </c>
      <c s="86" t="str">
        <f>IF('S.D.PASTE SHEET'!H1284="","",'S.D.PASTE SHEET'!H1284)</f>
        <v/>
      </c>
      <c s="86" t="str">
        <f>IF('S.D.PASTE SHEET'!I1284="","",'S.D.PASTE SHEET'!I1284)</f>
        <v/>
      </c>
      <c s="86" t="str">
        <f>IF('S.D.PASTE SHEET'!J1284="","",'S.D.PASTE SHEET'!J1284)</f>
        <v/>
      </c>
      <c s="86" t="str">
        <f>IF('S.D.PASTE SHEET'!K1284="","",'S.D.PASTE SHEET'!K1284)</f>
        <v/>
      </c>
      <c s="86" t="str">
        <f>IF('S.D.PASTE SHEET'!L1284="","",'S.D.PASTE SHEET'!L1284)</f>
        <v/>
      </c>
      <c s="86" t="str">
        <f>IF('S.D.PASTE SHEET'!M1284="","",'S.D.PASTE SHEET'!M1284)</f>
        <v/>
      </c>
      <c s="86" t="str">
        <f>IF('S.D.PASTE SHEET'!N1284="","",'S.D.PASTE SHEET'!N1284)</f>
        <v/>
      </c>
      <c s="86" t="str">
        <f>IF('S.D.PASTE SHEET'!O1284="","",'S.D.PASTE SHEET'!O1284)</f>
        <v/>
      </c>
      <c s="86" t="str">
        <f>IF('S.D.PASTE SHEET'!P1284="","",'S.D.PASTE SHEET'!P1284)</f>
        <v/>
      </c>
      <c s="86" t="str">
        <f>IF('S.D.PASTE SHEET'!Q1284="","",'S.D.PASTE SHEET'!Q1284)</f>
        <v/>
      </c>
      <c s="86" t="str">
        <f>IF('S.D.PASTE SHEET'!R1284="","",'S.D.PASTE SHEET'!R1284)</f>
        <v/>
      </c>
      <c s="86" t="str">
        <f>IF('S.D.PASTE SHEET'!S1284="","",'S.D.PASTE SHEET'!S1284)</f>
        <v/>
      </c>
      <c s="86" t="str">
        <f>IF('S.D.PASTE SHEET'!T1284="","",'S.D.PASTE SHEET'!T1284)</f>
        <v/>
      </c>
      <c s="86" t="str">
        <f>IF('S.D.PASTE SHEET'!U1284="","",'S.D.PASTE SHEET'!U1284)</f>
        <v/>
      </c>
      <c s="86" t="str">
        <f>IF('S.D.PASTE SHEET'!V1284="","",'S.D.PASTE SHEET'!V1284)</f>
        <v/>
      </c>
      <c s="86" t="str">
        <f>IF('S.D.PASTE SHEET'!W1284="","",'S.D.PASTE SHEET'!W1284)</f>
        <v/>
      </c>
      <c s="86" t="str">
        <f>IF('S.D.PASTE SHEET'!X1284="","",'S.D.PASTE SHEET'!X1284)</f>
        <v/>
      </c>
      <c s="86" t="str">
        <f>IF('S.D.PASTE SHEET'!Y1284="","",'S.D.PASTE SHEET'!Y1284)</f>
        <v/>
      </c>
      <c s="86" t="str">
        <f>IF('S.D.PASTE SHEET'!Z1284="","",'S.D.PASTE SHEET'!Z1284)</f>
        <v/>
      </c>
      <c s="86" t="str">
        <f>IF('S.D.PASTE SHEET'!AA1284="","",'S.D.PASTE SHEET'!AA1284)</f>
        <v/>
      </c>
      <c s="86" t="str">
        <f>IF('S.D.PASTE SHEET'!AB1284="","",'S.D.PASTE SHEET'!AB1284)</f>
        <v/>
      </c>
      <c s="86" t="str">
        <f>IF('S.D.PASTE SHEET'!AC1284="","",'S.D.PASTE SHEET'!AC1284)</f>
        <v/>
      </c>
      <c s="86" t="str">
        <f>IF('S.D.PASTE SHEET'!AD1284="","",'S.D.PASTE SHEET'!AD1284)</f>
        <v/>
      </c>
      <c s="87"/>
      <c s="88" t="str">
        <f>IF(AK1284="","",IF(AK1284&gt;0,COUNT($AG$2:AG1284),""))</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84" s="88" t="str">
        <f>IF(BC1284="","",IF(BC1284&gt;0,COUNT($AY$2:AY1284),""))</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85" spans="1:66" ht="15.75" customHeight="1">
      <c r="A1285" s="86" t="str">
        <f>IF('S.D.PASTE SHEET'!A1285="","",'S.D.PASTE SHEET'!A1285)</f>
        <v/>
      </c>
      <c s="86" t="str">
        <f>IF('S.D.PASTE SHEET'!B1285="","",'S.D.PASTE SHEET'!B1285)</f>
        <v/>
      </c>
      <c s="86" t="str">
        <f>IF('S.D.PASTE SHEET'!C1285="","",'S.D.PASTE SHEET'!C1285)</f>
        <v/>
      </c>
      <c s="86" t="str">
        <f>IF('S.D.PASTE SHEET'!D1285="","",'S.D.PASTE SHEET'!D1285)</f>
        <v/>
      </c>
      <c s="86" t="str">
        <f>IF('S.D.PASTE SHEET'!E1285="","",'S.D.PASTE SHEET'!E1285)</f>
        <v/>
      </c>
      <c s="86" t="str">
        <f>IF('S.D.PASTE SHEET'!F1285="","",'S.D.PASTE SHEET'!F1285)</f>
        <v/>
      </c>
      <c s="86" t="str">
        <f>IF('S.D.PASTE SHEET'!G1285="","",'S.D.PASTE SHEET'!G1285)</f>
        <v/>
      </c>
      <c s="86" t="str">
        <f>IF('S.D.PASTE SHEET'!H1285="","",'S.D.PASTE SHEET'!H1285)</f>
        <v/>
      </c>
      <c s="86" t="str">
        <f>IF('S.D.PASTE SHEET'!I1285="","",'S.D.PASTE SHEET'!I1285)</f>
        <v/>
      </c>
      <c s="86" t="str">
        <f>IF('S.D.PASTE SHEET'!J1285="","",'S.D.PASTE SHEET'!J1285)</f>
        <v/>
      </c>
      <c s="86" t="str">
        <f>IF('S.D.PASTE SHEET'!K1285="","",'S.D.PASTE SHEET'!K1285)</f>
        <v/>
      </c>
      <c s="86" t="str">
        <f>IF('S.D.PASTE SHEET'!L1285="","",'S.D.PASTE SHEET'!L1285)</f>
        <v/>
      </c>
      <c s="86" t="str">
        <f>IF('S.D.PASTE SHEET'!M1285="","",'S.D.PASTE SHEET'!M1285)</f>
        <v/>
      </c>
      <c s="86" t="str">
        <f>IF('S.D.PASTE SHEET'!N1285="","",'S.D.PASTE SHEET'!N1285)</f>
        <v/>
      </c>
      <c s="86" t="str">
        <f>IF('S.D.PASTE SHEET'!O1285="","",'S.D.PASTE SHEET'!O1285)</f>
        <v/>
      </c>
      <c s="86" t="str">
        <f>IF('S.D.PASTE SHEET'!P1285="","",'S.D.PASTE SHEET'!P1285)</f>
        <v/>
      </c>
      <c s="86" t="str">
        <f>IF('S.D.PASTE SHEET'!Q1285="","",'S.D.PASTE SHEET'!Q1285)</f>
        <v/>
      </c>
      <c s="86" t="str">
        <f>IF('S.D.PASTE SHEET'!R1285="","",'S.D.PASTE SHEET'!R1285)</f>
        <v/>
      </c>
      <c s="86" t="str">
        <f>IF('S.D.PASTE SHEET'!S1285="","",'S.D.PASTE SHEET'!S1285)</f>
        <v/>
      </c>
      <c s="86" t="str">
        <f>IF('S.D.PASTE SHEET'!T1285="","",'S.D.PASTE SHEET'!T1285)</f>
        <v/>
      </c>
      <c s="86" t="str">
        <f>IF('S.D.PASTE SHEET'!U1285="","",'S.D.PASTE SHEET'!U1285)</f>
        <v/>
      </c>
      <c s="86" t="str">
        <f>IF('S.D.PASTE SHEET'!V1285="","",'S.D.PASTE SHEET'!V1285)</f>
        <v/>
      </c>
      <c s="86" t="str">
        <f>IF('S.D.PASTE SHEET'!W1285="","",'S.D.PASTE SHEET'!W1285)</f>
        <v/>
      </c>
      <c s="86" t="str">
        <f>IF('S.D.PASTE SHEET'!X1285="","",'S.D.PASTE SHEET'!X1285)</f>
        <v/>
      </c>
      <c s="86" t="str">
        <f>IF('S.D.PASTE SHEET'!Y1285="","",'S.D.PASTE SHEET'!Y1285)</f>
        <v/>
      </c>
      <c s="86" t="str">
        <f>IF('S.D.PASTE SHEET'!Z1285="","",'S.D.PASTE SHEET'!Z1285)</f>
        <v/>
      </c>
      <c s="86" t="str">
        <f>IF('S.D.PASTE SHEET'!AA1285="","",'S.D.PASTE SHEET'!AA1285)</f>
        <v/>
      </c>
      <c s="86" t="str">
        <f>IF('S.D.PASTE SHEET'!AB1285="","",'S.D.PASTE SHEET'!AB1285)</f>
        <v/>
      </c>
      <c s="86" t="str">
        <f>IF('S.D.PASTE SHEET'!AC1285="","",'S.D.PASTE SHEET'!AC1285)</f>
        <v/>
      </c>
      <c s="86" t="str">
        <f>IF('S.D.PASTE SHEET'!AD1285="","",'S.D.PASTE SHEET'!AD1285)</f>
        <v/>
      </c>
      <c s="87"/>
      <c s="88" t="str">
        <f>IF(AK1285="","",IF(AK1285&gt;0,COUNT($AG$2:AG1285),""))</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85" s="88" t="str">
        <f>IF(BC1285="","",IF(BC1285&gt;0,COUNT($AY$2:AY1285),""))</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86" spans="1:66" ht="15.75" customHeight="1">
      <c r="A1286" s="86" t="str">
        <f>IF('S.D.PASTE SHEET'!A1286="","",'S.D.PASTE SHEET'!A1286)</f>
        <v/>
      </c>
      <c s="86" t="str">
        <f>IF('S.D.PASTE SHEET'!B1286="","",'S.D.PASTE SHEET'!B1286)</f>
        <v/>
      </c>
      <c s="86" t="str">
        <f>IF('S.D.PASTE SHEET'!C1286="","",'S.D.PASTE SHEET'!C1286)</f>
        <v/>
      </c>
      <c s="86" t="str">
        <f>IF('S.D.PASTE SHEET'!D1286="","",'S.D.PASTE SHEET'!D1286)</f>
        <v/>
      </c>
      <c s="86" t="str">
        <f>IF('S.D.PASTE SHEET'!E1286="","",'S.D.PASTE SHEET'!E1286)</f>
        <v/>
      </c>
      <c s="86" t="str">
        <f>IF('S.D.PASTE SHEET'!F1286="","",'S.D.PASTE SHEET'!F1286)</f>
        <v/>
      </c>
      <c s="86" t="str">
        <f>IF('S.D.PASTE SHEET'!G1286="","",'S.D.PASTE SHEET'!G1286)</f>
        <v/>
      </c>
      <c s="86" t="str">
        <f>IF('S.D.PASTE SHEET'!H1286="","",'S.D.PASTE SHEET'!H1286)</f>
        <v/>
      </c>
      <c s="86" t="str">
        <f>IF('S.D.PASTE SHEET'!I1286="","",'S.D.PASTE SHEET'!I1286)</f>
        <v/>
      </c>
      <c s="86" t="str">
        <f>IF('S.D.PASTE SHEET'!J1286="","",'S.D.PASTE SHEET'!J1286)</f>
        <v/>
      </c>
      <c s="86" t="str">
        <f>IF('S.D.PASTE SHEET'!K1286="","",'S.D.PASTE SHEET'!K1286)</f>
        <v/>
      </c>
      <c s="86" t="str">
        <f>IF('S.D.PASTE SHEET'!L1286="","",'S.D.PASTE SHEET'!L1286)</f>
        <v/>
      </c>
      <c s="86" t="str">
        <f>IF('S.D.PASTE SHEET'!M1286="","",'S.D.PASTE SHEET'!M1286)</f>
        <v/>
      </c>
      <c s="86" t="str">
        <f>IF('S.D.PASTE SHEET'!N1286="","",'S.D.PASTE SHEET'!N1286)</f>
        <v/>
      </c>
      <c s="86" t="str">
        <f>IF('S.D.PASTE SHEET'!O1286="","",'S.D.PASTE SHEET'!O1286)</f>
        <v/>
      </c>
      <c s="86" t="str">
        <f>IF('S.D.PASTE SHEET'!P1286="","",'S.D.PASTE SHEET'!P1286)</f>
        <v/>
      </c>
      <c s="86" t="str">
        <f>IF('S.D.PASTE SHEET'!Q1286="","",'S.D.PASTE SHEET'!Q1286)</f>
        <v/>
      </c>
      <c s="86" t="str">
        <f>IF('S.D.PASTE SHEET'!R1286="","",'S.D.PASTE SHEET'!R1286)</f>
        <v/>
      </c>
      <c s="86" t="str">
        <f>IF('S.D.PASTE SHEET'!S1286="","",'S.D.PASTE SHEET'!S1286)</f>
        <v/>
      </c>
      <c s="86" t="str">
        <f>IF('S.D.PASTE SHEET'!T1286="","",'S.D.PASTE SHEET'!T1286)</f>
        <v/>
      </c>
      <c s="86" t="str">
        <f>IF('S.D.PASTE SHEET'!U1286="","",'S.D.PASTE SHEET'!U1286)</f>
        <v/>
      </c>
      <c s="86" t="str">
        <f>IF('S.D.PASTE SHEET'!V1286="","",'S.D.PASTE SHEET'!V1286)</f>
        <v/>
      </c>
      <c s="86" t="str">
        <f>IF('S.D.PASTE SHEET'!W1286="","",'S.D.PASTE SHEET'!W1286)</f>
        <v/>
      </c>
      <c s="86" t="str">
        <f>IF('S.D.PASTE SHEET'!X1286="","",'S.D.PASTE SHEET'!X1286)</f>
        <v/>
      </c>
      <c s="86" t="str">
        <f>IF('S.D.PASTE SHEET'!Y1286="","",'S.D.PASTE SHEET'!Y1286)</f>
        <v/>
      </c>
      <c s="86" t="str">
        <f>IF('S.D.PASTE SHEET'!Z1286="","",'S.D.PASTE SHEET'!Z1286)</f>
        <v/>
      </c>
      <c s="86" t="str">
        <f>IF('S.D.PASTE SHEET'!AA1286="","",'S.D.PASTE SHEET'!AA1286)</f>
        <v/>
      </c>
      <c s="86" t="str">
        <f>IF('S.D.PASTE SHEET'!AB1286="","",'S.D.PASTE SHEET'!AB1286)</f>
        <v/>
      </c>
      <c s="86" t="str">
        <f>IF('S.D.PASTE SHEET'!AC1286="","",'S.D.PASTE SHEET'!AC1286)</f>
        <v/>
      </c>
      <c s="86" t="str">
        <f>IF('S.D.PASTE SHEET'!AD1286="","",'S.D.PASTE SHEET'!AD1286)</f>
        <v/>
      </c>
      <c s="87"/>
      <c s="88" t="str">
        <f>IF(AK1286="","",IF(AK1286&gt;0,COUNT($AG$2:AG1286),""))</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86" s="88" t="str">
        <f>IF(BC1286="","",IF(BC1286&gt;0,COUNT($AY$2:AY1286),""))</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87" spans="1:66" ht="15.75" customHeight="1">
      <c r="A1287" s="86" t="str">
        <f>IF('S.D.PASTE SHEET'!A1287="","",'S.D.PASTE SHEET'!A1287)</f>
        <v/>
      </c>
      <c s="86" t="str">
        <f>IF('S.D.PASTE SHEET'!B1287="","",'S.D.PASTE SHEET'!B1287)</f>
        <v/>
      </c>
      <c s="86" t="str">
        <f>IF('S.D.PASTE SHEET'!C1287="","",'S.D.PASTE SHEET'!C1287)</f>
        <v/>
      </c>
      <c s="86" t="str">
        <f>IF('S.D.PASTE SHEET'!D1287="","",'S.D.PASTE SHEET'!D1287)</f>
        <v/>
      </c>
      <c s="86" t="str">
        <f>IF('S.D.PASTE SHEET'!E1287="","",'S.D.PASTE SHEET'!E1287)</f>
        <v/>
      </c>
      <c s="86" t="str">
        <f>IF('S.D.PASTE SHEET'!F1287="","",'S.D.PASTE SHEET'!F1287)</f>
        <v/>
      </c>
      <c s="86" t="str">
        <f>IF('S.D.PASTE SHEET'!G1287="","",'S.D.PASTE SHEET'!G1287)</f>
        <v/>
      </c>
      <c s="86" t="str">
        <f>IF('S.D.PASTE SHEET'!H1287="","",'S.D.PASTE SHEET'!H1287)</f>
        <v/>
      </c>
      <c s="86" t="str">
        <f>IF('S.D.PASTE SHEET'!I1287="","",'S.D.PASTE SHEET'!I1287)</f>
        <v/>
      </c>
      <c s="86" t="str">
        <f>IF('S.D.PASTE SHEET'!J1287="","",'S.D.PASTE SHEET'!J1287)</f>
        <v/>
      </c>
      <c s="86" t="str">
        <f>IF('S.D.PASTE SHEET'!K1287="","",'S.D.PASTE SHEET'!K1287)</f>
        <v/>
      </c>
      <c s="86" t="str">
        <f>IF('S.D.PASTE SHEET'!L1287="","",'S.D.PASTE SHEET'!L1287)</f>
        <v/>
      </c>
      <c s="86" t="str">
        <f>IF('S.D.PASTE SHEET'!M1287="","",'S.D.PASTE SHEET'!M1287)</f>
        <v/>
      </c>
      <c s="86" t="str">
        <f>IF('S.D.PASTE SHEET'!N1287="","",'S.D.PASTE SHEET'!N1287)</f>
        <v/>
      </c>
      <c s="86" t="str">
        <f>IF('S.D.PASTE SHEET'!O1287="","",'S.D.PASTE SHEET'!O1287)</f>
        <v/>
      </c>
      <c s="86" t="str">
        <f>IF('S.D.PASTE SHEET'!P1287="","",'S.D.PASTE SHEET'!P1287)</f>
        <v/>
      </c>
      <c s="86" t="str">
        <f>IF('S.D.PASTE SHEET'!Q1287="","",'S.D.PASTE SHEET'!Q1287)</f>
        <v/>
      </c>
      <c s="86" t="str">
        <f>IF('S.D.PASTE SHEET'!R1287="","",'S.D.PASTE SHEET'!R1287)</f>
        <v/>
      </c>
      <c s="86" t="str">
        <f>IF('S.D.PASTE SHEET'!S1287="","",'S.D.PASTE SHEET'!S1287)</f>
        <v/>
      </c>
      <c s="86" t="str">
        <f>IF('S.D.PASTE SHEET'!T1287="","",'S.D.PASTE SHEET'!T1287)</f>
        <v/>
      </c>
      <c s="86" t="str">
        <f>IF('S.D.PASTE SHEET'!U1287="","",'S.D.PASTE SHEET'!U1287)</f>
        <v/>
      </c>
      <c s="86" t="str">
        <f>IF('S.D.PASTE SHEET'!V1287="","",'S.D.PASTE SHEET'!V1287)</f>
        <v/>
      </c>
      <c s="86" t="str">
        <f>IF('S.D.PASTE SHEET'!W1287="","",'S.D.PASTE SHEET'!W1287)</f>
        <v/>
      </c>
      <c s="86" t="str">
        <f>IF('S.D.PASTE SHEET'!X1287="","",'S.D.PASTE SHEET'!X1287)</f>
        <v/>
      </c>
      <c s="86" t="str">
        <f>IF('S.D.PASTE SHEET'!Y1287="","",'S.D.PASTE SHEET'!Y1287)</f>
        <v/>
      </c>
      <c s="86" t="str">
        <f>IF('S.D.PASTE SHEET'!Z1287="","",'S.D.PASTE SHEET'!Z1287)</f>
        <v/>
      </c>
      <c s="86" t="str">
        <f>IF('S.D.PASTE SHEET'!AA1287="","",'S.D.PASTE SHEET'!AA1287)</f>
        <v/>
      </c>
      <c s="86" t="str">
        <f>IF('S.D.PASTE SHEET'!AB1287="","",'S.D.PASTE SHEET'!AB1287)</f>
        <v/>
      </c>
      <c s="86" t="str">
        <f>IF('S.D.PASTE SHEET'!AC1287="","",'S.D.PASTE SHEET'!AC1287)</f>
        <v/>
      </c>
      <c s="86" t="str">
        <f>IF('S.D.PASTE SHEET'!AD1287="","",'S.D.PASTE SHEET'!AD1287)</f>
        <v/>
      </c>
      <c s="87"/>
      <c s="88" t="str">
        <f>IF(AK1287="","",IF(AK1287&gt;0,COUNT($AG$2:AG1287),""))</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87" s="88" t="str">
        <f>IF(BC1287="","",IF(BC1287&gt;0,COUNT($AY$2:AY1287),""))</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88" spans="1:66" ht="15.75" customHeight="1">
      <c r="A1288" s="86" t="str">
        <f>IF('S.D.PASTE SHEET'!A1288="","",'S.D.PASTE SHEET'!A1288)</f>
        <v/>
      </c>
      <c s="86" t="str">
        <f>IF('S.D.PASTE SHEET'!B1288="","",'S.D.PASTE SHEET'!B1288)</f>
        <v/>
      </c>
      <c s="86" t="str">
        <f>IF('S.D.PASTE SHEET'!C1288="","",'S.D.PASTE SHEET'!C1288)</f>
        <v/>
      </c>
      <c s="86" t="str">
        <f>IF('S.D.PASTE SHEET'!D1288="","",'S.D.PASTE SHEET'!D1288)</f>
        <v/>
      </c>
      <c s="86" t="str">
        <f>IF('S.D.PASTE SHEET'!E1288="","",'S.D.PASTE SHEET'!E1288)</f>
        <v/>
      </c>
      <c s="86" t="str">
        <f>IF('S.D.PASTE SHEET'!F1288="","",'S.D.PASTE SHEET'!F1288)</f>
        <v/>
      </c>
      <c s="86" t="str">
        <f>IF('S.D.PASTE SHEET'!G1288="","",'S.D.PASTE SHEET'!G1288)</f>
        <v/>
      </c>
      <c s="86" t="str">
        <f>IF('S.D.PASTE SHEET'!H1288="","",'S.D.PASTE SHEET'!H1288)</f>
        <v/>
      </c>
      <c s="86" t="str">
        <f>IF('S.D.PASTE SHEET'!I1288="","",'S.D.PASTE SHEET'!I1288)</f>
        <v/>
      </c>
      <c s="86" t="str">
        <f>IF('S.D.PASTE SHEET'!J1288="","",'S.D.PASTE SHEET'!J1288)</f>
        <v/>
      </c>
      <c s="86" t="str">
        <f>IF('S.D.PASTE SHEET'!K1288="","",'S.D.PASTE SHEET'!K1288)</f>
        <v/>
      </c>
      <c s="86" t="str">
        <f>IF('S.D.PASTE SHEET'!L1288="","",'S.D.PASTE SHEET'!L1288)</f>
        <v/>
      </c>
      <c s="86" t="str">
        <f>IF('S.D.PASTE SHEET'!M1288="","",'S.D.PASTE SHEET'!M1288)</f>
        <v/>
      </c>
      <c s="86" t="str">
        <f>IF('S.D.PASTE SHEET'!N1288="","",'S.D.PASTE SHEET'!N1288)</f>
        <v/>
      </c>
      <c s="86" t="str">
        <f>IF('S.D.PASTE SHEET'!O1288="","",'S.D.PASTE SHEET'!O1288)</f>
        <v/>
      </c>
      <c s="86" t="str">
        <f>IF('S.D.PASTE SHEET'!P1288="","",'S.D.PASTE SHEET'!P1288)</f>
        <v/>
      </c>
      <c s="86" t="str">
        <f>IF('S.D.PASTE SHEET'!Q1288="","",'S.D.PASTE SHEET'!Q1288)</f>
        <v/>
      </c>
      <c s="86" t="str">
        <f>IF('S.D.PASTE SHEET'!R1288="","",'S.D.PASTE SHEET'!R1288)</f>
        <v/>
      </c>
      <c s="86" t="str">
        <f>IF('S.D.PASTE SHEET'!S1288="","",'S.D.PASTE SHEET'!S1288)</f>
        <v/>
      </c>
      <c s="86" t="str">
        <f>IF('S.D.PASTE SHEET'!T1288="","",'S.D.PASTE SHEET'!T1288)</f>
        <v/>
      </c>
      <c s="86" t="str">
        <f>IF('S.D.PASTE SHEET'!U1288="","",'S.D.PASTE SHEET'!U1288)</f>
        <v/>
      </c>
      <c s="86" t="str">
        <f>IF('S.D.PASTE SHEET'!V1288="","",'S.D.PASTE SHEET'!V1288)</f>
        <v/>
      </c>
      <c s="86" t="str">
        <f>IF('S.D.PASTE SHEET'!W1288="","",'S.D.PASTE SHEET'!W1288)</f>
        <v/>
      </c>
      <c s="86" t="str">
        <f>IF('S.D.PASTE SHEET'!X1288="","",'S.D.PASTE SHEET'!X1288)</f>
        <v/>
      </c>
      <c s="86" t="str">
        <f>IF('S.D.PASTE SHEET'!Y1288="","",'S.D.PASTE SHEET'!Y1288)</f>
        <v/>
      </c>
      <c s="86" t="str">
        <f>IF('S.D.PASTE SHEET'!Z1288="","",'S.D.PASTE SHEET'!Z1288)</f>
        <v/>
      </c>
      <c s="86" t="str">
        <f>IF('S.D.PASTE SHEET'!AA1288="","",'S.D.PASTE SHEET'!AA1288)</f>
        <v/>
      </c>
      <c s="86" t="str">
        <f>IF('S.D.PASTE SHEET'!AB1288="","",'S.D.PASTE SHEET'!AB1288)</f>
        <v/>
      </c>
      <c s="86" t="str">
        <f>IF('S.D.PASTE SHEET'!AC1288="","",'S.D.PASTE SHEET'!AC1288)</f>
        <v/>
      </c>
      <c s="86" t="str">
        <f>IF('S.D.PASTE SHEET'!AD1288="","",'S.D.PASTE SHEET'!AD1288)</f>
        <v/>
      </c>
      <c s="87"/>
      <c s="88" t="str">
        <f>IF(AK1288="","",IF(AK1288&gt;0,COUNT($AG$2:AG1288),""))</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88" s="88" t="str">
        <f>IF(BC1288="","",IF(BC1288&gt;0,COUNT($AY$2:AY1288),""))</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89" spans="1:66" ht="15.75" customHeight="1">
      <c r="A1289" s="86" t="str">
        <f>IF('S.D.PASTE SHEET'!A1289="","",'S.D.PASTE SHEET'!A1289)</f>
        <v/>
      </c>
      <c s="86" t="str">
        <f>IF('S.D.PASTE SHEET'!B1289="","",'S.D.PASTE SHEET'!B1289)</f>
        <v/>
      </c>
      <c s="86" t="str">
        <f>IF('S.D.PASTE SHEET'!C1289="","",'S.D.PASTE SHEET'!C1289)</f>
        <v/>
      </c>
      <c s="86" t="str">
        <f>IF('S.D.PASTE SHEET'!D1289="","",'S.D.PASTE SHEET'!D1289)</f>
        <v/>
      </c>
      <c s="86" t="str">
        <f>IF('S.D.PASTE SHEET'!E1289="","",'S.D.PASTE SHEET'!E1289)</f>
        <v/>
      </c>
      <c s="86" t="str">
        <f>IF('S.D.PASTE SHEET'!F1289="","",'S.D.PASTE SHEET'!F1289)</f>
        <v/>
      </c>
      <c s="86" t="str">
        <f>IF('S.D.PASTE SHEET'!G1289="","",'S.D.PASTE SHEET'!G1289)</f>
        <v/>
      </c>
      <c s="86" t="str">
        <f>IF('S.D.PASTE SHEET'!H1289="","",'S.D.PASTE SHEET'!H1289)</f>
        <v/>
      </c>
      <c s="86" t="str">
        <f>IF('S.D.PASTE SHEET'!I1289="","",'S.D.PASTE SHEET'!I1289)</f>
        <v/>
      </c>
      <c s="86" t="str">
        <f>IF('S.D.PASTE SHEET'!J1289="","",'S.D.PASTE SHEET'!J1289)</f>
        <v/>
      </c>
      <c s="86" t="str">
        <f>IF('S.D.PASTE SHEET'!K1289="","",'S.D.PASTE SHEET'!K1289)</f>
        <v/>
      </c>
      <c s="86" t="str">
        <f>IF('S.D.PASTE SHEET'!L1289="","",'S.D.PASTE SHEET'!L1289)</f>
        <v/>
      </c>
      <c s="86" t="str">
        <f>IF('S.D.PASTE SHEET'!M1289="","",'S.D.PASTE SHEET'!M1289)</f>
        <v/>
      </c>
      <c s="86" t="str">
        <f>IF('S.D.PASTE SHEET'!N1289="","",'S.D.PASTE SHEET'!N1289)</f>
        <v/>
      </c>
      <c s="86" t="str">
        <f>IF('S.D.PASTE SHEET'!O1289="","",'S.D.PASTE SHEET'!O1289)</f>
        <v/>
      </c>
      <c s="86" t="str">
        <f>IF('S.D.PASTE SHEET'!P1289="","",'S.D.PASTE SHEET'!P1289)</f>
        <v/>
      </c>
      <c s="86" t="str">
        <f>IF('S.D.PASTE SHEET'!Q1289="","",'S.D.PASTE SHEET'!Q1289)</f>
        <v/>
      </c>
      <c s="86" t="str">
        <f>IF('S.D.PASTE SHEET'!R1289="","",'S.D.PASTE SHEET'!R1289)</f>
        <v/>
      </c>
      <c s="86" t="str">
        <f>IF('S.D.PASTE SHEET'!S1289="","",'S.D.PASTE SHEET'!S1289)</f>
        <v/>
      </c>
      <c s="86" t="str">
        <f>IF('S.D.PASTE SHEET'!T1289="","",'S.D.PASTE SHEET'!T1289)</f>
        <v/>
      </c>
      <c s="86" t="str">
        <f>IF('S.D.PASTE SHEET'!U1289="","",'S.D.PASTE SHEET'!U1289)</f>
        <v/>
      </c>
      <c s="86" t="str">
        <f>IF('S.D.PASTE SHEET'!V1289="","",'S.D.PASTE SHEET'!V1289)</f>
        <v/>
      </c>
      <c s="86" t="str">
        <f>IF('S.D.PASTE SHEET'!W1289="","",'S.D.PASTE SHEET'!W1289)</f>
        <v/>
      </c>
      <c s="86" t="str">
        <f>IF('S.D.PASTE SHEET'!X1289="","",'S.D.PASTE SHEET'!X1289)</f>
        <v/>
      </c>
      <c s="86" t="str">
        <f>IF('S.D.PASTE SHEET'!Y1289="","",'S.D.PASTE SHEET'!Y1289)</f>
        <v/>
      </c>
      <c s="86" t="str">
        <f>IF('S.D.PASTE SHEET'!Z1289="","",'S.D.PASTE SHEET'!Z1289)</f>
        <v/>
      </c>
      <c s="86" t="str">
        <f>IF('S.D.PASTE SHEET'!AA1289="","",'S.D.PASTE SHEET'!AA1289)</f>
        <v/>
      </c>
      <c s="86" t="str">
        <f>IF('S.D.PASTE SHEET'!AB1289="","",'S.D.PASTE SHEET'!AB1289)</f>
        <v/>
      </c>
      <c s="86" t="str">
        <f>IF('S.D.PASTE SHEET'!AC1289="","",'S.D.PASTE SHEET'!AC1289)</f>
        <v/>
      </c>
      <c s="86" t="str">
        <f>IF('S.D.PASTE SHEET'!AD1289="","",'S.D.PASTE SHEET'!AD1289)</f>
        <v/>
      </c>
      <c s="87"/>
      <c s="88" t="str">
        <f>IF(AK1289="","",IF(AK1289&gt;0,COUNT($AG$2:AG1289),""))</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89" s="88" t="str">
        <f>IF(BC1289="","",IF(BC1289&gt;0,COUNT($AY$2:AY1289),""))</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90" spans="1:66" ht="15.75" customHeight="1">
      <c r="A1290" s="86" t="str">
        <f>IF('S.D.PASTE SHEET'!A1290="","",'S.D.PASTE SHEET'!A1290)</f>
        <v/>
      </c>
      <c s="86" t="str">
        <f>IF('S.D.PASTE SHEET'!B1290="","",'S.D.PASTE SHEET'!B1290)</f>
        <v/>
      </c>
      <c s="86" t="str">
        <f>IF('S.D.PASTE SHEET'!C1290="","",'S.D.PASTE SHEET'!C1290)</f>
        <v/>
      </c>
      <c s="86" t="str">
        <f>IF('S.D.PASTE SHEET'!D1290="","",'S.D.PASTE SHEET'!D1290)</f>
        <v/>
      </c>
      <c s="86" t="str">
        <f>IF('S.D.PASTE SHEET'!E1290="","",'S.D.PASTE SHEET'!E1290)</f>
        <v/>
      </c>
      <c s="86" t="str">
        <f>IF('S.D.PASTE SHEET'!F1290="","",'S.D.PASTE SHEET'!F1290)</f>
        <v/>
      </c>
      <c s="86" t="str">
        <f>IF('S.D.PASTE SHEET'!G1290="","",'S.D.PASTE SHEET'!G1290)</f>
        <v/>
      </c>
      <c s="86" t="str">
        <f>IF('S.D.PASTE SHEET'!H1290="","",'S.D.PASTE SHEET'!H1290)</f>
        <v/>
      </c>
      <c s="86" t="str">
        <f>IF('S.D.PASTE SHEET'!I1290="","",'S.D.PASTE SHEET'!I1290)</f>
        <v/>
      </c>
      <c s="86" t="str">
        <f>IF('S.D.PASTE SHEET'!J1290="","",'S.D.PASTE SHEET'!J1290)</f>
        <v/>
      </c>
      <c s="86" t="str">
        <f>IF('S.D.PASTE SHEET'!K1290="","",'S.D.PASTE SHEET'!K1290)</f>
        <v/>
      </c>
      <c s="86" t="str">
        <f>IF('S.D.PASTE SHEET'!L1290="","",'S.D.PASTE SHEET'!L1290)</f>
        <v/>
      </c>
      <c s="86" t="str">
        <f>IF('S.D.PASTE SHEET'!M1290="","",'S.D.PASTE SHEET'!M1290)</f>
        <v/>
      </c>
      <c s="86" t="str">
        <f>IF('S.D.PASTE SHEET'!N1290="","",'S.D.PASTE SHEET'!N1290)</f>
        <v/>
      </c>
      <c s="86" t="str">
        <f>IF('S.D.PASTE SHEET'!O1290="","",'S.D.PASTE SHEET'!O1290)</f>
        <v/>
      </c>
      <c s="86" t="str">
        <f>IF('S.D.PASTE SHEET'!P1290="","",'S.D.PASTE SHEET'!P1290)</f>
        <v/>
      </c>
      <c s="86" t="str">
        <f>IF('S.D.PASTE SHEET'!Q1290="","",'S.D.PASTE SHEET'!Q1290)</f>
        <v/>
      </c>
      <c s="86" t="str">
        <f>IF('S.D.PASTE SHEET'!R1290="","",'S.D.PASTE SHEET'!R1290)</f>
        <v/>
      </c>
      <c s="86" t="str">
        <f>IF('S.D.PASTE SHEET'!S1290="","",'S.D.PASTE SHEET'!S1290)</f>
        <v/>
      </c>
      <c s="86" t="str">
        <f>IF('S.D.PASTE SHEET'!T1290="","",'S.D.PASTE SHEET'!T1290)</f>
        <v/>
      </c>
      <c s="86" t="str">
        <f>IF('S.D.PASTE SHEET'!U1290="","",'S.D.PASTE SHEET'!U1290)</f>
        <v/>
      </c>
      <c s="86" t="str">
        <f>IF('S.D.PASTE SHEET'!V1290="","",'S.D.PASTE SHEET'!V1290)</f>
        <v/>
      </c>
      <c s="86" t="str">
        <f>IF('S.D.PASTE SHEET'!W1290="","",'S.D.PASTE SHEET'!W1290)</f>
        <v/>
      </c>
      <c s="86" t="str">
        <f>IF('S.D.PASTE SHEET'!X1290="","",'S.D.PASTE SHEET'!X1290)</f>
        <v/>
      </c>
      <c s="86" t="str">
        <f>IF('S.D.PASTE SHEET'!Y1290="","",'S.D.PASTE SHEET'!Y1290)</f>
        <v/>
      </c>
      <c s="86" t="str">
        <f>IF('S.D.PASTE SHEET'!Z1290="","",'S.D.PASTE SHEET'!Z1290)</f>
        <v/>
      </c>
      <c s="86" t="str">
        <f>IF('S.D.PASTE SHEET'!AA1290="","",'S.D.PASTE SHEET'!AA1290)</f>
        <v/>
      </c>
      <c s="86" t="str">
        <f>IF('S.D.PASTE SHEET'!AB1290="","",'S.D.PASTE SHEET'!AB1290)</f>
        <v/>
      </c>
      <c s="86" t="str">
        <f>IF('S.D.PASTE SHEET'!AC1290="","",'S.D.PASTE SHEET'!AC1290)</f>
        <v/>
      </c>
      <c s="86" t="str">
        <f>IF('S.D.PASTE SHEET'!AD1290="","",'S.D.PASTE SHEET'!AD1290)</f>
        <v/>
      </c>
      <c s="87"/>
      <c s="88" t="str">
        <f>IF(AK1290="","",IF(AK1290&gt;0,COUNT($AG$2:AG1290),""))</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90" s="88" t="str">
        <f>IF(BC1290="","",IF(BC1290&gt;0,COUNT($AY$2:AY1290),""))</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91" spans="1:66" ht="15.75" customHeight="1">
      <c r="A1291" s="86" t="str">
        <f>IF('S.D.PASTE SHEET'!A1291="","",'S.D.PASTE SHEET'!A1291)</f>
        <v/>
      </c>
      <c s="86" t="str">
        <f>IF('S.D.PASTE SHEET'!B1291="","",'S.D.PASTE SHEET'!B1291)</f>
        <v/>
      </c>
      <c s="86" t="str">
        <f>IF('S.D.PASTE SHEET'!C1291="","",'S.D.PASTE SHEET'!C1291)</f>
        <v/>
      </c>
      <c s="86" t="str">
        <f>IF('S.D.PASTE SHEET'!D1291="","",'S.D.PASTE SHEET'!D1291)</f>
        <v/>
      </c>
      <c s="86" t="str">
        <f>IF('S.D.PASTE SHEET'!E1291="","",'S.D.PASTE SHEET'!E1291)</f>
        <v/>
      </c>
      <c s="86" t="str">
        <f>IF('S.D.PASTE SHEET'!F1291="","",'S.D.PASTE SHEET'!F1291)</f>
        <v/>
      </c>
      <c s="86" t="str">
        <f>IF('S.D.PASTE SHEET'!G1291="","",'S.D.PASTE SHEET'!G1291)</f>
        <v/>
      </c>
      <c s="86" t="str">
        <f>IF('S.D.PASTE SHEET'!H1291="","",'S.D.PASTE SHEET'!H1291)</f>
        <v/>
      </c>
      <c s="86" t="str">
        <f>IF('S.D.PASTE SHEET'!I1291="","",'S.D.PASTE SHEET'!I1291)</f>
        <v/>
      </c>
      <c s="86" t="str">
        <f>IF('S.D.PASTE SHEET'!J1291="","",'S.D.PASTE SHEET'!J1291)</f>
        <v/>
      </c>
      <c s="86" t="str">
        <f>IF('S.D.PASTE SHEET'!K1291="","",'S.D.PASTE SHEET'!K1291)</f>
        <v/>
      </c>
      <c s="86" t="str">
        <f>IF('S.D.PASTE SHEET'!L1291="","",'S.D.PASTE SHEET'!L1291)</f>
        <v/>
      </c>
      <c s="86" t="str">
        <f>IF('S.D.PASTE SHEET'!M1291="","",'S.D.PASTE SHEET'!M1291)</f>
        <v/>
      </c>
      <c s="86" t="str">
        <f>IF('S.D.PASTE SHEET'!N1291="","",'S.D.PASTE SHEET'!N1291)</f>
        <v/>
      </c>
      <c s="86" t="str">
        <f>IF('S.D.PASTE SHEET'!O1291="","",'S.D.PASTE SHEET'!O1291)</f>
        <v/>
      </c>
      <c s="86" t="str">
        <f>IF('S.D.PASTE SHEET'!P1291="","",'S.D.PASTE SHEET'!P1291)</f>
        <v/>
      </c>
      <c s="86" t="str">
        <f>IF('S.D.PASTE SHEET'!Q1291="","",'S.D.PASTE SHEET'!Q1291)</f>
        <v/>
      </c>
      <c s="86" t="str">
        <f>IF('S.D.PASTE SHEET'!R1291="","",'S.D.PASTE SHEET'!R1291)</f>
        <v/>
      </c>
      <c s="86" t="str">
        <f>IF('S.D.PASTE SHEET'!S1291="","",'S.D.PASTE SHEET'!S1291)</f>
        <v/>
      </c>
      <c s="86" t="str">
        <f>IF('S.D.PASTE SHEET'!T1291="","",'S.D.PASTE SHEET'!T1291)</f>
        <v/>
      </c>
      <c s="86" t="str">
        <f>IF('S.D.PASTE SHEET'!U1291="","",'S.D.PASTE SHEET'!U1291)</f>
        <v/>
      </c>
      <c s="86" t="str">
        <f>IF('S.D.PASTE SHEET'!V1291="","",'S.D.PASTE SHEET'!V1291)</f>
        <v/>
      </c>
      <c s="86" t="str">
        <f>IF('S.D.PASTE SHEET'!W1291="","",'S.D.PASTE SHEET'!W1291)</f>
        <v/>
      </c>
      <c s="86" t="str">
        <f>IF('S.D.PASTE SHEET'!X1291="","",'S.D.PASTE SHEET'!X1291)</f>
        <v/>
      </c>
      <c s="86" t="str">
        <f>IF('S.D.PASTE SHEET'!Y1291="","",'S.D.PASTE SHEET'!Y1291)</f>
        <v/>
      </c>
      <c s="86" t="str">
        <f>IF('S.D.PASTE SHEET'!Z1291="","",'S.D.PASTE SHEET'!Z1291)</f>
        <v/>
      </c>
      <c s="86" t="str">
        <f>IF('S.D.PASTE SHEET'!AA1291="","",'S.D.PASTE SHEET'!AA1291)</f>
        <v/>
      </c>
      <c s="86" t="str">
        <f>IF('S.D.PASTE SHEET'!AB1291="","",'S.D.PASTE SHEET'!AB1291)</f>
        <v/>
      </c>
      <c s="86" t="str">
        <f>IF('S.D.PASTE SHEET'!AC1291="","",'S.D.PASTE SHEET'!AC1291)</f>
        <v/>
      </c>
      <c s="86" t="str">
        <f>IF('S.D.PASTE SHEET'!AD1291="","",'S.D.PASTE SHEET'!AD1291)</f>
        <v/>
      </c>
      <c s="87"/>
      <c s="88" t="str">
        <f>IF(AK1291="","",IF(AK1291&gt;0,COUNT($AG$2:AG1291),""))</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91" s="88" t="str">
        <f>IF(BC1291="","",IF(BC1291&gt;0,COUNT($AY$2:AY1291),""))</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92" spans="1:66" ht="15.75" customHeight="1">
      <c r="A1292" s="86" t="str">
        <f>IF('S.D.PASTE SHEET'!A1292="","",'S.D.PASTE SHEET'!A1292)</f>
        <v/>
      </c>
      <c s="86" t="str">
        <f>IF('S.D.PASTE SHEET'!B1292="","",'S.D.PASTE SHEET'!B1292)</f>
        <v/>
      </c>
      <c s="86" t="str">
        <f>IF('S.D.PASTE SHEET'!C1292="","",'S.D.PASTE SHEET'!C1292)</f>
        <v/>
      </c>
      <c s="86" t="str">
        <f>IF('S.D.PASTE SHEET'!D1292="","",'S.D.PASTE SHEET'!D1292)</f>
        <v/>
      </c>
      <c s="86" t="str">
        <f>IF('S.D.PASTE SHEET'!E1292="","",'S.D.PASTE SHEET'!E1292)</f>
        <v/>
      </c>
      <c s="86" t="str">
        <f>IF('S.D.PASTE SHEET'!F1292="","",'S.D.PASTE SHEET'!F1292)</f>
        <v/>
      </c>
      <c s="86" t="str">
        <f>IF('S.D.PASTE SHEET'!G1292="","",'S.D.PASTE SHEET'!G1292)</f>
        <v/>
      </c>
      <c s="86" t="str">
        <f>IF('S.D.PASTE SHEET'!H1292="","",'S.D.PASTE SHEET'!H1292)</f>
        <v/>
      </c>
      <c s="86" t="str">
        <f>IF('S.D.PASTE SHEET'!I1292="","",'S.D.PASTE SHEET'!I1292)</f>
        <v/>
      </c>
      <c s="86" t="str">
        <f>IF('S.D.PASTE SHEET'!J1292="","",'S.D.PASTE SHEET'!J1292)</f>
        <v/>
      </c>
      <c s="86" t="str">
        <f>IF('S.D.PASTE SHEET'!K1292="","",'S.D.PASTE SHEET'!K1292)</f>
        <v/>
      </c>
      <c s="86" t="str">
        <f>IF('S.D.PASTE SHEET'!L1292="","",'S.D.PASTE SHEET'!L1292)</f>
        <v/>
      </c>
      <c s="86" t="str">
        <f>IF('S.D.PASTE SHEET'!M1292="","",'S.D.PASTE SHEET'!M1292)</f>
        <v/>
      </c>
      <c s="86" t="str">
        <f>IF('S.D.PASTE SHEET'!N1292="","",'S.D.PASTE SHEET'!N1292)</f>
        <v/>
      </c>
      <c s="86" t="str">
        <f>IF('S.D.PASTE SHEET'!O1292="","",'S.D.PASTE SHEET'!O1292)</f>
        <v/>
      </c>
      <c s="86" t="str">
        <f>IF('S.D.PASTE SHEET'!P1292="","",'S.D.PASTE SHEET'!P1292)</f>
        <v/>
      </c>
      <c s="86" t="str">
        <f>IF('S.D.PASTE SHEET'!Q1292="","",'S.D.PASTE SHEET'!Q1292)</f>
        <v/>
      </c>
      <c s="86" t="str">
        <f>IF('S.D.PASTE SHEET'!R1292="","",'S.D.PASTE SHEET'!R1292)</f>
        <v/>
      </c>
      <c s="86" t="str">
        <f>IF('S.D.PASTE SHEET'!S1292="","",'S.D.PASTE SHEET'!S1292)</f>
        <v/>
      </c>
      <c s="86" t="str">
        <f>IF('S.D.PASTE SHEET'!T1292="","",'S.D.PASTE SHEET'!T1292)</f>
        <v/>
      </c>
      <c s="86" t="str">
        <f>IF('S.D.PASTE SHEET'!U1292="","",'S.D.PASTE SHEET'!U1292)</f>
        <v/>
      </c>
      <c s="86" t="str">
        <f>IF('S.D.PASTE SHEET'!V1292="","",'S.D.PASTE SHEET'!V1292)</f>
        <v/>
      </c>
      <c s="86" t="str">
        <f>IF('S.D.PASTE SHEET'!W1292="","",'S.D.PASTE SHEET'!W1292)</f>
        <v/>
      </c>
      <c s="86" t="str">
        <f>IF('S.D.PASTE SHEET'!X1292="","",'S.D.PASTE SHEET'!X1292)</f>
        <v/>
      </c>
      <c s="86" t="str">
        <f>IF('S.D.PASTE SHEET'!Y1292="","",'S.D.PASTE SHEET'!Y1292)</f>
        <v/>
      </c>
      <c s="86" t="str">
        <f>IF('S.D.PASTE SHEET'!Z1292="","",'S.D.PASTE SHEET'!Z1292)</f>
        <v/>
      </c>
      <c s="86" t="str">
        <f>IF('S.D.PASTE SHEET'!AA1292="","",'S.D.PASTE SHEET'!AA1292)</f>
        <v/>
      </c>
      <c s="86" t="str">
        <f>IF('S.D.PASTE SHEET'!AB1292="","",'S.D.PASTE SHEET'!AB1292)</f>
        <v/>
      </c>
      <c s="86" t="str">
        <f>IF('S.D.PASTE SHEET'!AC1292="","",'S.D.PASTE SHEET'!AC1292)</f>
        <v/>
      </c>
      <c s="86" t="str">
        <f>IF('S.D.PASTE SHEET'!AD1292="","",'S.D.PASTE SHEET'!AD1292)</f>
        <v/>
      </c>
      <c s="87"/>
      <c s="88" t="str">
        <f>IF(AK1292="","",IF(AK1292&gt;0,COUNT($AG$2:AG1292),""))</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92" s="88" t="str">
        <f>IF(BC1292="","",IF(BC1292&gt;0,COUNT($AY$2:AY1292),""))</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93" spans="1:66" ht="15.75" customHeight="1">
      <c r="A1293" s="86" t="str">
        <f>IF('S.D.PASTE SHEET'!A1293="","",'S.D.PASTE SHEET'!A1293)</f>
        <v/>
      </c>
      <c s="86" t="str">
        <f>IF('S.D.PASTE SHEET'!B1293="","",'S.D.PASTE SHEET'!B1293)</f>
        <v/>
      </c>
      <c s="86" t="str">
        <f>IF('S.D.PASTE SHEET'!C1293="","",'S.D.PASTE SHEET'!C1293)</f>
        <v/>
      </c>
      <c s="86" t="str">
        <f>IF('S.D.PASTE SHEET'!D1293="","",'S.D.PASTE SHEET'!D1293)</f>
        <v/>
      </c>
      <c s="86" t="str">
        <f>IF('S.D.PASTE SHEET'!E1293="","",'S.D.PASTE SHEET'!E1293)</f>
        <v/>
      </c>
      <c s="86" t="str">
        <f>IF('S.D.PASTE SHEET'!F1293="","",'S.D.PASTE SHEET'!F1293)</f>
        <v/>
      </c>
      <c s="86" t="str">
        <f>IF('S.D.PASTE SHEET'!G1293="","",'S.D.PASTE SHEET'!G1293)</f>
        <v/>
      </c>
      <c s="86" t="str">
        <f>IF('S.D.PASTE SHEET'!H1293="","",'S.D.PASTE SHEET'!H1293)</f>
        <v/>
      </c>
      <c s="86" t="str">
        <f>IF('S.D.PASTE SHEET'!I1293="","",'S.D.PASTE SHEET'!I1293)</f>
        <v/>
      </c>
      <c s="86" t="str">
        <f>IF('S.D.PASTE SHEET'!J1293="","",'S.D.PASTE SHEET'!J1293)</f>
        <v/>
      </c>
      <c s="86" t="str">
        <f>IF('S.D.PASTE SHEET'!K1293="","",'S.D.PASTE SHEET'!K1293)</f>
        <v/>
      </c>
      <c s="86" t="str">
        <f>IF('S.D.PASTE SHEET'!L1293="","",'S.D.PASTE SHEET'!L1293)</f>
        <v/>
      </c>
      <c s="86" t="str">
        <f>IF('S.D.PASTE SHEET'!M1293="","",'S.D.PASTE SHEET'!M1293)</f>
        <v/>
      </c>
      <c s="86" t="str">
        <f>IF('S.D.PASTE SHEET'!N1293="","",'S.D.PASTE SHEET'!N1293)</f>
        <v/>
      </c>
      <c s="86" t="str">
        <f>IF('S.D.PASTE SHEET'!O1293="","",'S.D.PASTE SHEET'!O1293)</f>
        <v/>
      </c>
      <c s="86" t="str">
        <f>IF('S.D.PASTE SHEET'!P1293="","",'S.D.PASTE SHEET'!P1293)</f>
        <v/>
      </c>
      <c s="86" t="str">
        <f>IF('S.D.PASTE SHEET'!Q1293="","",'S.D.PASTE SHEET'!Q1293)</f>
        <v/>
      </c>
      <c s="86" t="str">
        <f>IF('S.D.PASTE SHEET'!R1293="","",'S.D.PASTE SHEET'!R1293)</f>
        <v/>
      </c>
      <c s="86" t="str">
        <f>IF('S.D.PASTE SHEET'!S1293="","",'S.D.PASTE SHEET'!S1293)</f>
        <v/>
      </c>
      <c s="86" t="str">
        <f>IF('S.D.PASTE SHEET'!T1293="","",'S.D.PASTE SHEET'!T1293)</f>
        <v/>
      </c>
      <c s="86" t="str">
        <f>IF('S.D.PASTE SHEET'!U1293="","",'S.D.PASTE SHEET'!U1293)</f>
        <v/>
      </c>
      <c s="86" t="str">
        <f>IF('S.D.PASTE SHEET'!V1293="","",'S.D.PASTE SHEET'!V1293)</f>
        <v/>
      </c>
      <c s="86" t="str">
        <f>IF('S.D.PASTE SHEET'!W1293="","",'S.D.PASTE SHEET'!W1293)</f>
        <v/>
      </c>
      <c s="86" t="str">
        <f>IF('S.D.PASTE SHEET'!X1293="","",'S.D.PASTE SHEET'!X1293)</f>
        <v/>
      </c>
      <c s="86" t="str">
        <f>IF('S.D.PASTE SHEET'!Y1293="","",'S.D.PASTE SHEET'!Y1293)</f>
        <v/>
      </c>
      <c s="86" t="str">
        <f>IF('S.D.PASTE SHEET'!Z1293="","",'S.D.PASTE SHEET'!Z1293)</f>
        <v/>
      </c>
      <c s="86" t="str">
        <f>IF('S.D.PASTE SHEET'!AA1293="","",'S.D.PASTE SHEET'!AA1293)</f>
        <v/>
      </c>
      <c s="86" t="str">
        <f>IF('S.D.PASTE SHEET'!AB1293="","",'S.D.PASTE SHEET'!AB1293)</f>
        <v/>
      </c>
      <c s="86" t="str">
        <f>IF('S.D.PASTE SHEET'!AC1293="","",'S.D.PASTE SHEET'!AC1293)</f>
        <v/>
      </c>
      <c s="86" t="str">
        <f>IF('S.D.PASTE SHEET'!AD1293="","",'S.D.PASTE SHEET'!AD1293)</f>
        <v/>
      </c>
      <c s="87"/>
      <c s="88" t="str">
        <f>IF(AK1293="","",IF(AK1293&gt;0,COUNT($AG$2:AG1293),""))</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93" s="88" t="str">
        <f>IF(BC1293="","",IF(BC1293&gt;0,COUNT($AY$2:AY1293),""))</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94" spans="1:66" ht="15.75" customHeight="1">
      <c r="A1294" s="86" t="str">
        <f>IF('S.D.PASTE SHEET'!A1294="","",'S.D.PASTE SHEET'!A1294)</f>
        <v/>
      </c>
      <c s="86" t="str">
        <f>IF('S.D.PASTE SHEET'!B1294="","",'S.D.PASTE SHEET'!B1294)</f>
        <v/>
      </c>
      <c s="86" t="str">
        <f>IF('S.D.PASTE SHEET'!C1294="","",'S.D.PASTE SHEET'!C1294)</f>
        <v/>
      </c>
      <c s="86" t="str">
        <f>IF('S.D.PASTE SHEET'!D1294="","",'S.D.PASTE SHEET'!D1294)</f>
        <v/>
      </c>
      <c s="86" t="str">
        <f>IF('S.D.PASTE SHEET'!E1294="","",'S.D.PASTE SHEET'!E1294)</f>
        <v/>
      </c>
      <c s="86" t="str">
        <f>IF('S.D.PASTE SHEET'!F1294="","",'S.D.PASTE SHEET'!F1294)</f>
        <v/>
      </c>
      <c s="86" t="str">
        <f>IF('S.D.PASTE SHEET'!G1294="","",'S.D.PASTE SHEET'!G1294)</f>
        <v/>
      </c>
      <c s="86" t="str">
        <f>IF('S.D.PASTE SHEET'!H1294="","",'S.D.PASTE SHEET'!H1294)</f>
        <v/>
      </c>
      <c s="86" t="str">
        <f>IF('S.D.PASTE SHEET'!I1294="","",'S.D.PASTE SHEET'!I1294)</f>
        <v/>
      </c>
      <c s="86" t="str">
        <f>IF('S.D.PASTE SHEET'!J1294="","",'S.D.PASTE SHEET'!J1294)</f>
        <v/>
      </c>
      <c s="86" t="str">
        <f>IF('S.D.PASTE SHEET'!K1294="","",'S.D.PASTE SHEET'!K1294)</f>
        <v/>
      </c>
      <c s="86" t="str">
        <f>IF('S.D.PASTE SHEET'!L1294="","",'S.D.PASTE SHEET'!L1294)</f>
        <v/>
      </c>
      <c s="86" t="str">
        <f>IF('S.D.PASTE SHEET'!M1294="","",'S.D.PASTE SHEET'!M1294)</f>
        <v/>
      </c>
      <c s="86" t="str">
        <f>IF('S.D.PASTE SHEET'!N1294="","",'S.D.PASTE SHEET'!N1294)</f>
        <v/>
      </c>
      <c s="86" t="str">
        <f>IF('S.D.PASTE SHEET'!O1294="","",'S.D.PASTE SHEET'!O1294)</f>
        <v/>
      </c>
      <c s="86" t="str">
        <f>IF('S.D.PASTE SHEET'!P1294="","",'S.D.PASTE SHEET'!P1294)</f>
        <v/>
      </c>
      <c s="86" t="str">
        <f>IF('S.D.PASTE SHEET'!Q1294="","",'S.D.PASTE SHEET'!Q1294)</f>
        <v/>
      </c>
      <c s="86" t="str">
        <f>IF('S.D.PASTE SHEET'!R1294="","",'S.D.PASTE SHEET'!R1294)</f>
        <v/>
      </c>
      <c s="86" t="str">
        <f>IF('S.D.PASTE SHEET'!S1294="","",'S.D.PASTE SHEET'!S1294)</f>
        <v/>
      </c>
      <c s="86" t="str">
        <f>IF('S.D.PASTE SHEET'!T1294="","",'S.D.PASTE SHEET'!T1294)</f>
        <v/>
      </c>
      <c s="86" t="str">
        <f>IF('S.D.PASTE SHEET'!U1294="","",'S.D.PASTE SHEET'!U1294)</f>
        <v/>
      </c>
      <c s="86" t="str">
        <f>IF('S.D.PASTE SHEET'!V1294="","",'S.D.PASTE SHEET'!V1294)</f>
        <v/>
      </c>
      <c s="86" t="str">
        <f>IF('S.D.PASTE SHEET'!W1294="","",'S.D.PASTE SHEET'!W1294)</f>
        <v/>
      </c>
      <c s="86" t="str">
        <f>IF('S.D.PASTE SHEET'!X1294="","",'S.D.PASTE SHEET'!X1294)</f>
        <v/>
      </c>
      <c s="86" t="str">
        <f>IF('S.D.PASTE SHEET'!Y1294="","",'S.D.PASTE SHEET'!Y1294)</f>
        <v/>
      </c>
      <c s="86" t="str">
        <f>IF('S.D.PASTE SHEET'!Z1294="","",'S.D.PASTE SHEET'!Z1294)</f>
        <v/>
      </c>
      <c s="86" t="str">
        <f>IF('S.D.PASTE SHEET'!AA1294="","",'S.D.PASTE SHEET'!AA1294)</f>
        <v/>
      </c>
      <c s="86" t="str">
        <f>IF('S.D.PASTE SHEET'!AB1294="","",'S.D.PASTE SHEET'!AB1294)</f>
        <v/>
      </c>
      <c s="86" t="str">
        <f>IF('S.D.PASTE SHEET'!AC1294="","",'S.D.PASTE SHEET'!AC1294)</f>
        <v/>
      </c>
      <c s="86" t="str">
        <f>IF('S.D.PASTE SHEET'!AD1294="","",'S.D.PASTE SHEET'!AD1294)</f>
        <v/>
      </c>
      <c s="87"/>
      <c s="88" t="str">
        <f>IF(AK1294="","",IF(AK1294&gt;0,COUNT($AG$2:AG1294),""))</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94" s="88" t="str">
        <f>IF(BC1294="","",IF(BC1294&gt;0,COUNT($AY$2:AY1294),""))</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95" spans="1:66" ht="15.75" customHeight="1">
      <c r="A1295" s="86" t="str">
        <f>IF('S.D.PASTE SHEET'!A1295="","",'S.D.PASTE SHEET'!A1295)</f>
        <v/>
      </c>
      <c s="86" t="str">
        <f>IF('S.D.PASTE SHEET'!B1295="","",'S.D.PASTE SHEET'!B1295)</f>
        <v/>
      </c>
      <c s="86" t="str">
        <f>IF('S.D.PASTE SHEET'!C1295="","",'S.D.PASTE SHEET'!C1295)</f>
        <v/>
      </c>
      <c s="86" t="str">
        <f>IF('S.D.PASTE SHEET'!D1295="","",'S.D.PASTE SHEET'!D1295)</f>
        <v/>
      </c>
      <c s="86" t="str">
        <f>IF('S.D.PASTE SHEET'!E1295="","",'S.D.PASTE SHEET'!E1295)</f>
        <v/>
      </c>
      <c s="86" t="str">
        <f>IF('S.D.PASTE SHEET'!F1295="","",'S.D.PASTE SHEET'!F1295)</f>
        <v/>
      </c>
      <c s="86" t="str">
        <f>IF('S.D.PASTE SHEET'!G1295="","",'S.D.PASTE SHEET'!G1295)</f>
        <v/>
      </c>
      <c s="86" t="str">
        <f>IF('S.D.PASTE SHEET'!H1295="","",'S.D.PASTE SHEET'!H1295)</f>
        <v/>
      </c>
      <c s="86" t="str">
        <f>IF('S.D.PASTE SHEET'!I1295="","",'S.D.PASTE SHEET'!I1295)</f>
        <v/>
      </c>
      <c s="86" t="str">
        <f>IF('S.D.PASTE SHEET'!J1295="","",'S.D.PASTE SHEET'!J1295)</f>
        <v/>
      </c>
      <c s="86" t="str">
        <f>IF('S.D.PASTE SHEET'!K1295="","",'S.D.PASTE SHEET'!K1295)</f>
        <v/>
      </c>
      <c s="86" t="str">
        <f>IF('S.D.PASTE SHEET'!L1295="","",'S.D.PASTE SHEET'!L1295)</f>
        <v/>
      </c>
      <c s="86" t="str">
        <f>IF('S.D.PASTE SHEET'!M1295="","",'S.D.PASTE SHEET'!M1295)</f>
        <v/>
      </c>
      <c s="86" t="str">
        <f>IF('S.D.PASTE SHEET'!N1295="","",'S.D.PASTE SHEET'!N1295)</f>
        <v/>
      </c>
      <c s="86" t="str">
        <f>IF('S.D.PASTE SHEET'!O1295="","",'S.D.PASTE SHEET'!O1295)</f>
        <v/>
      </c>
      <c s="86" t="str">
        <f>IF('S.D.PASTE SHEET'!P1295="","",'S.D.PASTE SHEET'!P1295)</f>
        <v/>
      </c>
      <c s="86" t="str">
        <f>IF('S.D.PASTE SHEET'!Q1295="","",'S.D.PASTE SHEET'!Q1295)</f>
        <v/>
      </c>
      <c s="86" t="str">
        <f>IF('S.D.PASTE SHEET'!R1295="","",'S.D.PASTE SHEET'!R1295)</f>
        <v/>
      </c>
      <c s="86" t="str">
        <f>IF('S.D.PASTE SHEET'!S1295="","",'S.D.PASTE SHEET'!S1295)</f>
        <v/>
      </c>
      <c s="86" t="str">
        <f>IF('S.D.PASTE SHEET'!T1295="","",'S.D.PASTE SHEET'!T1295)</f>
        <v/>
      </c>
      <c s="86" t="str">
        <f>IF('S.D.PASTE SHEET'!U1295="","",'S.D.PASTE SHEET'!U1295)</f>
        <v/>
      </c>
      <c s="86" t="str">
        <f>IF('S.D.PASTE SHEET'!V1295="","",'S.D.PASTE SHEET'!V1295)</f>
        <v/>
      </c>
      <c s="86" t="str">
        <f>IF('S.D.PASTE SHEET'!W1295="","",'S.D.PASTE SHEET'!W1295)</f>
        <v/>
      </c>
      <c s="86" t="str">
        <f>IF('S.D.PASTE SHEET'!X1295="","",'S.D.PASTE SHEET'!X1295)</f>
        <v/>
      </c>
      <c s="86" t="str">
        <f>IF('S.D.PASTE SHEET'!Y1295="","",'S.D.PASTE SHEET'!Y1295)</f>
        <v/>
      </c>
      <c s="86" t="str">
        <f>IF('S.D.PASTE SHEET'!Z1295="","",'S.D.PASTE SHEET'!Z1295)</f>
        <v/>
      </c>
      <c s="86" t="str">
        <f>IF('S.D.PASTE SHEET'!AA1295="","",'S.D.PASTE SHEET'!AA1295)</f>
        <v/>
      </c>
      <c s="86" t="str">
        <f>IF('S.D.PASTE SHEET'!AB1295="","",'S.D.PASTE SHEET'!AB1295)</f>
        <v/>
      </c>
      <c s="86" t="str">
        <f>IF('S.D.PASTE SHEET'!AC1295="","",'S.D.PASTE SHEET'!AC1295)</f>
        <v/>
      </c>
      <c s="86" t="str">
        <f>IF('S.D.PASTE SHEET'!AD1295="","",'S.D.PASTE SHEET'!AD1295)</f>
        <v/>
      </c>
      <c s="87"/>
      <c s="88" t="str">
        <f>IF(AK1295="","",IF(AK1295&gt;0,COUNT($AG$2:AG1295),""))</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95" s="88" t="str">
        <f>IF(BC1295="","",IF(BC1295&gt;0,COUNT($AY$2:AY1295),""))</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96" spans="1:66" ht="15.75" customHeight="1">
      <c r="A1296" s="86" t="str">
        <f>IF('S.D.PASTE SHEET'!A1296="","",'S.D.PASTE SHEET'!A1296)</f>
        <v/>
      </c>
      <c s="86" t="str">
        <f>IF('S.D.PASTE SHEET'!B1296="","",'S.D.PASTE SHEET'!B1296)</f>
        <v/>
      </c>
      <c s="86" t="str">
        <f>IF('S.D.PASTE SHEET'!C1296="","",'S.D.PASTE SHEET'!C1296)</f>
        <v/>
      </c>
      <c s="86" t="str">
        <f>IF('S.D.PASTE SHEET'!D1296="","",'S.D.PASTE SHEET'!D1296)</f>
        <v/>
      </c>
      <c s="86" t="str">
        <f>IF('S.D.PASTE SHEET'!E1296="","",'S.D.PASTE SHEET'!E1296)</f>
        <v/>
      </c>
      <c s="86" t="str">
        <f>IF('S.D.PASTE SHEET'!F1296="","",'S.D.PASTE SHEET'!F1296)</f>
        <v/>
      </c>
      <c s="86" t="str">
        <f>IF('S.D.PASTE SHEET'!G1296="","",'S.D.PASTE SHEET'!G1296)</f>
        <v/>
      </c>
      <c s="86" t="str">
        <f>IF('S.D.PASTE SHEET'!H1296="","",'S.D.PASTE SHEET'!H1296)</f>
        <v/>
      </c>
      <c s="86" t="str">
        <f>IF('S.D.PASTE SHEET'!I1296="","",'S.D.PASTE SHEET'!I1296)</f>
        <v/>
      </c>
      <c s="86" t="str">
        <f>IF('S.D.PASTE SHEET'!J1296="","",'S.D.PASTE SHEET'!J1296)</f>
        <v/>
      </c>
      <c s="86" t="str">
        <f>IF('S.D.PASTE SHEET'!K1296="","",'S.D.PASTE SHEET'!K1296)</f>
        <v/>
      </c>
      <c s="86" t="str">
        <f>IF('S.D.PASTE SHEET'!L1296="","",'S.D.PASTE SHEET'!L1296)</f>
        <v/>
      </c>
      <c s="86" t="str">
        <f>IF('S.D.PASTE SHEET'!M1296="","",'S.D.PASTE SHEET'!M1296)</f>
        <v/>
      </c>
      <c s="86" t="str">
        <f>IF('S.D.PASTE SHEET'!N1296="","",'S.D.PASTE SHEET'!N1296)</f>
        <v/>
      </c>
      <c s="86" t="str">
        <f>IF('S.D.PASTE SHEET'!O1296="","",'S.D.PASTE SHEET'!O1296)</f>
        <v/>
      </c>
      <c s="86" t="str">
        <f>IF('S.D.PASTE SHEET'!P1296="","",'S.D.PASTE SHEET'!P1296)</f>
        <v/>
      </c>
      <c s="86" t="str">
        <f>IF('S.D.PASTE SHEET'!Q1296="","",'S.D.PASTE SHEET'!Q1296)</f>
        <v/>
      </c>
      <c s="86" t="str">
        <f>IF('S.D.PASTE SHEET'!R1296="","",'S.D.PASTE SHEET'!R1296)</f>
        <v/>
      </c>
      <c s="86" t="str">
        <f>IF('S.D.PASTE SHEET'!S1296="","",'S.D.PASTE SHEET'!S1296)</f>
        <v/>
      </c>
      <c s="86" t="str">
        <f>IF('S.D.PASTE SHEET'!T1296="","",'S.D.PASTE SHEET'!T1296)</f>
        <v/>
      </c>
      <c s="86" t="str">
        <f>IF('S.D.PASTE SHEET'!U1296="","",'S.D.PASTE SHEET'!U1296)</f>
        <v/>
      </c>
      <c s="86" t="str">
        <f>IF('S.D.PASTE SHEET'!V1296="","",'S.D.PASTE SHEET'!V1296)</f>
        <v/>
      </c>
      <c s="86" t="str">
        <f>IF('S.D.PASTE SHEET'!W1296="","",'S.D.PASTE SHEET'!W1296)</f>
        <v/>
      </c>
      <c s="86" t="str">
        <f>IF('S.D.PASTE SHEET'!X1296="","",'S.D.PASTE SHEET'!X1296)</f>
        <v/>
      </c>
      <c s="86" t="str">
        <f>IF('S.D.PASTE SHEET'!Y1296="","",'S.D.PASTE SHEET'!Y1296)</f>
        <v/>
      </c>
      <c s="86" t="str">
        <f>IF('S.D.PASTE SHEET'!Z1296="","",'S.D.PASTE SHEET'!Z1296)</f>
        <v/>
      </c>
      <c s="86" t="str">
        <f>IF('S.D.PASTE SHEET'!AA1296="","",'S.D.PASTE SHEET'!AA1296)</f>
        <v/>
      </c>
      <c s="86" t="str">
        <f>IF('S.D.PASTE SHEET'!AB1296="","",'S.D.PASTE SHEET'!AB1296)</f>
        <v/>
      </c>
      <c s="86" t="str">
        <f>IF('S.D.PASTE SHEET'!AC1296="","",'S.D.PASTE SHEET'!AC1296)</f>
        <v/>
      </c>
      <c s="86" t="str">
        <f>IF('S.D.PASTE SHEET'!AD1296="","",'S.D.PASTE SHEET'!AD1296)</f>
        <v/>
      </c>
      <c s="87"/>
      <c s="88" t="str">
        <f>IF(AK1296="","",IF(AK1296&gt;0,COUNT($AG$2:AG1296),""))</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96" s="88" t="str">
        <f>IF(BC1296="","",IF(BC1296&gt;0,COUNT($AY$2:AY1296),""))</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97" spans="1:66" ht="15.75" customHeight="1">
      <c r="A1297" s="86" t="str">
        <f>IF('S.D.PASTE SHEET'!A1297="","",'S.D.PASTE SHEET'!A1297)</f>
        <v/>
      </c>
      <c s="86" t="str">
        <f>IF('S.D.PASTE SHEET'!B1297="","",'S.D.PASTE SHEET'!B1297)</f>
        <v/>
      </c>
      <c s="86" t="str">
        <f>IF('S.D.PASTE SHEET'!C1297="","",'S.D.PASTE SHEET'!C1297)</f>
        <v/>
      </c>
      <c s="86" t="str">
        <f>IF('S.D.PASTE SHEET'!D1297="","",'S.D.PASTE SHEET'!D1297)</f>
        <v/>
      </c>
      <c s="86" t="str">
        <f>IF('S.D.PASTE SHEET'!E1297="","",'S.D.PASTE SHEET'!E1297)</f>
        <v/>
      </c>
      <c s="86" t="str">
        <f>IF('S.D.PASTE SHEET'!F1297="","",'S.D.PASTE SHEET'!F1297)</f>
        <v/>
      </c>
      <c s="86" t="str">
        <f>IF('S.D.PASTE SHEET'!G1297="","",'S.D.PASTE SHEET'!G1297)</f>
        <v/>
      </c>
      <c s="86" t="str">
        <f>IF('S.D.PASTE SHEET'!H1297="","",'S.D.PASTE SHEET'!H1297)</f>
        <v/>
      </c>
      <c s="86" t="str">
        <f>IF('S.D.PASTE SHEET'!I1297="","",'S.D.PASTE SHEET'!I1297)</f>
        <v/>
      </c>
      <c s="86" t="str">
        <f>IF('S.D.PASTE SHEET'!J1297="","",'S.D.PASTE SHEET'!J1297)</f>
        <v/>
      </c>
      <c s="86" t="str">
        <f>IF('S.D.PASTE SHEET'!K1297="","",'S.D.PASTE SHEET'!K1297)</f>
        <v/>
      </c>
      <c s="86" t="str">
        <f>IF('S.D.PASTE SHEET'!L1297="","",'S.D.PASTE SHEET'!L1297)</f>
        <v/>
      </c>
      <c s="86" t="str">
        <f>IF('S.D.PASTE SHEET'!M1297="","",'S.D.PASTE SHEET'!M1297)</f>
        <v/>
      </c>
      <c s="86" t="str">
        <f>IF('S.D.PASTE SHEET'!N1297="","",'S.D.PASTE SHEET'!N1297)</f>
        <v/>
      </c>
      <c s="86" t="str">
        <f>IF('S.D.PASTE SHEET'!O1297="","",'S.D.PASTE SHEET'!O1297)</f>
        <v/>
      </c>
      <c s="86" t="str">
        <f>IF('S.D.PASTE SHEET'!P1297="","",'S.D.PASTE SHEET'!P1297)</f>
        <v/>
      </c>
      <c s="86" t="str">
        <f>IF('S.D.PASTE SHEET'!Q1297="","",'S.D.PASTE SHEET'!Q1297)</f>
        <v/>
      </c>
      <c s="86" t="str">
        <f>IF('S.D.PASTE SHEET'!R1297="","",'S.D.PASTE SHEET'!R1297)</f>
        <v/>
      </c>
      <c s="86" t="str">
        <f>IF('S.D.PASTE SHEET'!S1297="","",'S.D.PASTE SHEET'!S1297)</f>
        <v/>
      </c>
      <c s="86" t="str">
        <f>IF('S.D.PASTE SHEET'!T1297="","",'S.D.PASTE SHEET'!T1297)</f>
        <v/>
      </c>
      <c s="86" t="str">
        <f>IF('S.D.PASTE SHEET'!U1297="","",'S.D.PASTE SHEET'!U1297)</f>
        <v/>
      </c>
      <c s="86" t="str">
        <f>IF('S.D.PASTE SHEET'!V1297="","",'S.D.PASTE SHEET'!V1297)</f>
        <v/>
      </c>
      <c s="86" t="str">
        <f>IF('S.D.PASTE SHEET'!W1297="","",'S.D.PASTE SHEET'!W1297)</f>
        <v/>
      </c>
      <c s="86" t="str">
        <f>IF('S.D.PASTE SHEET'!X1297="","",'S.D.PASTE SHEET'!X1297)</f>
        <v/>
      </c>
      <c s="86" t="str">
        <f>IF('S.D.PASTE SHEET'!Y1297="","",'S.D.PASTE SHEET'!Y1297)</f>
        <v/>
      </c>
      <c s="86" t="str">
        <f>IF('S.D.PASTE SHEET'!Z1297="","",'S.D.PASTE SHEET'!Z1297)</f>
        <v/>
      </c>
      <c s="86" t="str">
        <f>IF('S.D.PASTE SHEET'!AA1297="","",'S.D.PASTE SHEET'!AA1297)</f>
        <v/>
      </c>
      <c s="86" t="str">
        <f>IF('S.D.PASTE SHEET'!AB1297="","",'S.D.PASTE SHEET'!AB1297)</f>
        <v/>
      </c>
      <c s="86" t="str">
        <f>IF('S.D.PASTE SHEET'!AC1297="","",'S.D.PASTE SHEET'!AC1297)</f>
        <v/>
      </c>
      <c s="86" t="str">
        <f>IF('S.D.PASTE SHEET'!AD1297="","",'S.D.PASTE SHEET'!AD1297)</f>
        <v/>
      </c>
      <c s="87"/>
      <c s="88" t="str">
        <f>IF(AK1297="","",IF(AK1297&gt;0,COUNT($AG$2:AG1297),""))</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97" s="88" t="str">
        <f>IF(BC1297="","",IF(BC1297&gt;0,COUNT($AY$2:AY1297),""))</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98" spans="1:66" ht="15.75" customHeight="1">
      <c r="A1298" s="86" t="str">
        <f>IF('S.D.PASTE SHEET'!A1298="","",'S.D.PASTE SHEET'!A1298)</f>
        <v/>
      </c>
      <c s="86" t="str">
        <f>IF('S.D.PASTE SHEET'!B1298="","",'S.D.PASTE SHEET'!B1298)</f>
        <v/>
      </c>
      <c s="86" t="str">
        <f>IF('S.D.PASTE SHEET'!C1298="","",'S.D.PASTE SHEET'!C1298)</f>
        <v/>
      </c>
      <c s="86" t="str">
        <f>IF('S.D.PASTE SHEET'!D1298="","",'S.D.PASTE SHEET'!D1298)</f>
        <v/>
      </c>
      <c s="86" t="str">
        <f>IF('S.D.PASTE SHEET'!E1298="","",'S.D.PASTE SHEET'!E1298)</f>
        <v/>
      </c>
      <c s="86" t="str">
        <f>IF('S.D.PASTE SHEET'!F1298="","",'S.D.PASTE SHEET'!F1298)</f>
        <v/>
      </c>
      <c s="86" t="str">
        <f>IF('S.D.PASTE SHEET'!G1298="","",'S.D.PASTE SHEET'!G1298)</f>
        <v/>
      </c>
      <c s="86" t="str">
        <f>IF('S.D.PASTE SHEET'!H1298="","",'S.D.PASTE SHEET'!H1298)</f>
        <v/>
      </c>
      <c s="86" t="str">
        <f>IF('S.D.PASTE SHEET'!I1298="","",'S.D.PASTE SHEET'!I1298)</f>
        <v/>
      </c>
      <c s="86" t="str">
        <f>IF('S.D.PASTE SHEET'!J1298="","",'S.D.PASTE SHEET'!J1298)</f>
        <v/>
      </c>
      <c s="86" t="str">
        <f>IF('S.D.PASTE SHEET'!K1298="","",'S.D.PASTE SHEET'!K1298)</f>
        <v/>
      </c>
      <c s="86" t="str">
        <f>IF('S.D.PASTE SHEET'!L1298="","",'S.D.PASTE SHEET'!L1298)</f>
        <v/>
      </c>
      <c s="86" t="str">
        <f>IF('S.D.PASTE SHEET'!M1298="","",'S.D.PASTE SHEET'!M1298)</f>
        <v/>
      </c>
      <c s="86" t="str">
        <f>IF('S.D.PASTE SHEET'!N1298="","",'S.D.PASTE SHEET'!N1298)</f>
        <v/>
      </c>
      <c s="86" t="str">
        <f>IF('S.D.PASTE SHEET'!O1298="","",'S.D.PASTE SHEET'!O1298)</f>
        <v/>
      </c>
      <c s="86" t="str">
        <f>IF('S.D.PASTE SHEET'!P1298="","",'S.D.PASTE SHEET'!P1298)</f>
        <v/>
      </c>
      <c s="86" t="str">
        <f>IF('S.D.PASTE SHEET'!Q1298="","",'S.D.PASTE SHEET'!Q1298)</f>
        <v/>
      </c>
      <c s="86" t="str">
        <f>IF('S.D.PASTE SHEET'!R1298="","",'S.D.PASTE SHEET'!R1298)</f>
        <v/>
      </c>
      <c s="86" t="str">
        <f>IF('S.D.PASTE SHEET'!S1298="","",'S.D.PASTE SHEET'!S1298)</f>
        <v/>
      </c>
      <c s="86" t="str">
        <f>IF('S.D.PASTE SHEET'!T1298="","",'S.D.PASTE SHEET'!T1298)</f>
        <v/>
      </c>
      <c s="86" t="str">
        <f>IF('S.D.PASTE SHEET'!U1298="","",'S.D.PASTE SHEET'!U1298)</f>
        <v/>
      </c>
      <c s="86" t="str">
        <f>IF('S.D.PASTE SHEET'!V1298="","",'S.D.PASTE SHEET'!V1298)</f>
        <v/>
      </c>
      <c s="86" t="str">
        <f>IF('S.D.PASTE SHEET'!W1298="","",'S.D.PASTE SHEET'!W1298)</f>
        <v/>
      </c>
      <c s="86" t="str">
        <f>IF('S.D.PASTE SHEET'!X1298="","",'S.D.PASTE SHEET'!X1298)</f>
        <v/>
      </c>
      <c s="86" t="str">
        <f>IF('S.D.PASTE SHEET'!Y1298="","",'S.D.PASTE SHEET'!Y1298)</f>
        <v/>
      </c>
      <c s="86" t="str">
        <f>IF('S.D.PASTE SHEET'!Z1298="","",'S.D.PASTE SHEET'!Z1298)</f>
        <v/>
      </c>
      <c s="86" t="str">
        <f>IF('S.D.PASTE SHEET'!AA1298="","",'S.D.PASTE SHEET'!AA1298)</f>
        <v/>
      </c>
      <c s="86" t="str">
        <f>IF('S.D.PASTE SHEET'!AB1298="","",'S.D.PASTE SHEET'!AB1298)</f>
        <v/>
      </c>
      <c s="86" t="str">
        <f>IF('S.D.PASTE SHEET'!AC1298="","",'S.D.PASTE SHEET'!AC1298)</f>
        <v/>
      </c>
      <c s="86" t="str">
        <f>IF('S.D.PASTE SHEET'!AD1298="","",'S.D.PASTE SHEET'!AD1298)</f>
        <v/>
      </c>
      <c s="87"/>
      <c s="88" t="str">
        <f>IF(AK1298="","",IF(AK1298&gt;0,COUNT($AG$2:AG1298),""))</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98" s="88" t="str">
        <f>IF(BC1298="","",IF(BC1298&gt;0,COUNT($AY$2:AY1298),""))</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299" spans="1:66" ht="15.75" customHeight="1">
      <c r="A1299" s="86" t="str">
        <f>IF('S.D.PASTE SHEET'!A1299="","",'S.D.PASTE SHEET'!A1299)</f>
        <v/>
      </c>
      <c s="86" t="str">
        <f>IF('S.D.PASTE SHEET'!B1299="","",'S.D.PASTE SHEET'!B1299)</f>
        <v/>
      </c>
      <c s="86" t="str">
        <f>IF('S.D.PASTE SHEET'!C1299="","",'S.D.PASTE SHEET'!C1299)</f>
        <v/>
      </c>
      <c s="86" t="str">
        <f>IF('S.D.PASTE SHEET'!D1299="","",'S.D.PASTE SHEET'!D1299)</f>
        <v/>
      </c>
      <c s="86" t="str">
        <f>IF('S.D.PASTE SHEET'!E1299="","",'S.D.PASTE SHEET'!E1299)</f>
        <v/>
      </c>
      <c s="86" t="str">
        <f>IF('S.D.PASTE SHEET'!F1299="","",'S.D.PASTE SHEET'!F1299)</f>
        <v/>
      </c>
      <c s="86" t="str">
        <f>IF('S.D.PASTE SHEET'!G1299="","",'S.D.PASTE SHEET'!G1299)</f>
        <v/>
      </c>
      <c s="86" t="str">
        <f>IF('S.D.PASTE SHEET'!H1299="","",'S.D.PASTE SHEET'!H1299)</f>
        <v/>
      </c>
      <c s="86" t="str">
        <f>IF('S.D.PASTE SHEET'!I1299="","",'S.D.PASTE SHEET'!I1299)</f>
        <v/>
      </c>
      <c s="86" t="str">
        <f>IF('S.D.PASTE SHEET'!J1299="","",'S.D.PASTE SHEET'!J1299)</f>
        <v/>
      </c>
      <c s="86" t="str">
        <f>IF('S.D.PASTE SHEET'!K1299="","",'S.D.PASTE SHEET'!K1299)</f>
        <v/>
      </c>
      <c s="86" t="str">
        <f>IF('S.D.PASTE SHEET'!L1299="","",'S.D.PASTE SHEET'!L1299)</f>
        <v/>
      </c>
      <c s="86" t="str">
        <f>IF('S.D.PASTE SHEET'!M1299="","",'S.D.PASTE SHEET'!M1299)</f>
        <v/>
      </c>
      <c s="86" t="str">
        <f>IF('S.D.PASTE SHEET'!N1299="","",'S.D.PASTE SHEET'!N1299)</f>
        <v/>
      </c>
      <c s="86" t="str">
        <f>IF('S.D.PASTE SHEET'!O1299="","",'S.D.PASTE SHEET'!O1299)</f>
        <v/>
      </c>
      <c s="86" t="str">
        <f>IF('S.D.PASTE SHEET'!P1299="","",'S.D.PASTE SHEET'!P1299)</f>
        <v/>
      </c>
      <c s="86" t="str">
        <f>IF('S.D.PASTE SHEET'!Q1299="","",'S.D.PASTE SHEET'!Q1299)</f>
        <v/>
      </c>
      <c s="86" t="str">
        <f>IF('S.D.PASTE SHEET'!R1299="","",'S.D.PASTE SHEET'!R1299)</f>
        <v/>
      </c>
      <c s="86" t="str">
        <f>IF('S.D.PASTE SHEET'!S1299="","",'S.D.PASTE SHEET'!S1299)</f>
        <v/>
      </c>
      <c s="86" t="str">
        <f>IF('S.D.PASTE SHEET'!T1299="","",'S.D.PASTE SHEET'!T1299)</f>
        <v/>
      </c>
      <c s="86" t="str">
        <f>IF('S.D.PASTE SHEET'!U1299="","",'S.D.PASTE SHEET'!U1299)</f>
        <v/>
      </c>
      <c s="86" t="str">
        <f>IF('S.D.PASTE SHEET'!V1299="","",'S.D.PASTE SHEET'!V1299)</f>
        <v/>
      </c>
      <c s="86" t="str">
        <f>IF('S.D.PASTE SHEET'!W1299="","",'S.D.PASTE SHEET'!W1299)</f>
        <v/>
      </c>
      <c s="86" t="str">
        <f>IF('S.D.PASTE SHEET'!X1299="","",'S.D.PASTE SHEET'!X1299)</f>
        <v/>
      </c>
      <c s="86" t="str">
        <f>IF('S.D.PASTE SHEET'!Y1299="","",'S.D.PASTE SHEET'!Y1299)</f>
        <v/>
      </c>
      <c s="86" t="str">
        <f>IF('S.D.PASTE SHEET'!Z1299="","",'S.D.PASTE SHEET'!Z1299)</f>
        <v/>
      </c>
      <c s="86" t="str">
        <f>IF('S.D.PASTE SHEET'!AA1299="","",'S.D.PASTE SHEET'!AA1299)</f>
        <v/>
      </c>
      <c s="86" t="str">
        <f>IF('S.D.PASTE SHEET'!AB1299="","",'S.D.PASTE SHEET'!AB1299)</f>
        <v/>
      </c>
      <c s="86" t="str">
        <f>IF('S.D.PASTE SHEET'!AC1299="","",'S.D.PASTE SHEET'!AC1299)</f>
        <v/>
      </c>
      <c s="86" t="str">
        <f>IF('S.D.PASTE SHEET'!AD1299="","",'S.D.PASTE SHEET'!AD1299)</f>
        <v/>
      </c>
      <c s="87"/>
      <c s="88" t="str">
        <f>IF(AK1299="","",IF(AK1299&gt;0,COUNT($AG$2:AG1299),""))</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299" s="88" t="str">
        <f>IF(BC1299="","",IF(BC1299&gt;0,COUNT($AY$2:AY1299),""))</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00" spans="1:66" ht="15.75" customHeight="1">
      <c r="A1300" s="86" t="str">
        <f>IF('S.D.PASTE SHEET'!A1300="","",'S.D.PASTE SHEET'!A1300)</f>
        <v/>
      </c>
      <c s="86" t="str">
        <f>IF('S.D.PASTE SHEET'!B1300="","",'S.D.PASTE SHEET'!B1300)</f>
        <v/>
      </c>
      <c s="86" t="str">
        <f>IF('S.D.PASTE SHEET'!C1300="","",'S.D.PASTE SHEET'!C1300)</f>
        <v/>
      </c>
      <c s="86" t="str">
        <f>IF('S.D.PASTE SHEET'!D1300="","",'S.D.PASTE SHEET'!D1300)</f>
        <v/>
      </c>
      <c s="86" t="str">
        <f>IF('S.D.PASTE SHEET'!E1300="","",'S.D.PASTE SHEET'!E1300)</f>
        <v/>
      </c>
      <c s="86" t="str">
        <f>IF('S.D.PASTE SHEET'!F1300="","",'S.D.PASTE SHEET'!F1300)</f>
        <v/>
      </c>
      <c s="86" t="str">
        <f>IF('S.D.PASTE SHEET'!G1300="","",'S.D.PASTE SHEET'!G1300)</f>
        <v/>
      </c>
      <c s="86" t="str">
        <f>IF('S.D.PASTE SHEET'!H1300="","",'S.D.PASTE SHEET'!H1300)</f>
        <v/>
      </c>
      <c s="86" t="str">
        <f>IF('S.D.PASTE SHEET'!I1300="","",'S.D.PASTE SHEET'!I1300)</f>
        <v/>
      </c>
      <c s="86" t="str">
        <f>IF('S.D.PASTE SHEET'!J1300="","",'S.D.PASTE SHEET'!J1300)</f>
        <v/>
      </c>
      <c s="86" t="str">
        <f>IF('S.D.PASTE SHEET'!K1300="","",'S.D.PASTE SHEET'!K1300)</f>
        <v/>
      </c>
      <c s="86" t="str">
        <f>IF('S.D.PASTE SHEET'!L1300="","",'S.D.PASTE SHEET'!L1300)</f>
        <v/>
      </c>
      <c s="86" t="str">
        <f>IF('S.D.PASTE SHEET'!M1300="","",'S.D.PASTE SHEET'!M1300)</f>
        <v/>
      </c>
      <c s="86" t="str">
        <f>IF('S.D.PASTE SHEET'!N1300="","",'S.D.PASTE SHEET'!N1300)</f>
        <v/>
      </c>
      <c s="86" t="str">
        <f>IF('S.D.PASTE SHEET'!O1300="","",'S.D.PASTE SHEET'!O1300)</f>
        <v/>
      </c>
      <c s="86" t="str">
        <f>IF('S.D.PASTE SHEET'!P1300="","",'S.D.PASTE SHEET'!P1300)</f>
        <v/>
      </c>
      <c s="86" t="str">
        <f>IF('S.D.PASTE SHEET'!Q1300="","",'S.D.PASTE SHEET'!Q1300)</f>
        <v/>
      </c>
      <c s="86" t="str">
        <f>IF('S.D.PASTE SHEET'!R1300="","",'S.D.PASTE SHEET'!R1300)</f>
        <v/>
      </c>
      <c s="86" t="str">
        <f>IF('S.D.PASTE SHEET'!S1300="","",'S.D.PASTE SHEET'!S1300)</f>
        <v/>
      </c>
      <c s="86" t="str">
        <f>IF('S.D.PASTE SHEET'!T1300="","",'S.D.PASTE SHEET'!T1300)</f>
        <v/>
      </c>
      <c s="86" t="str">
        <f>IF('S.D.PASTE SHEET'!U1300="","",'S.D.PASTE SHEET'!U1300)</f>
        <v/>
      </c>
      <c s="86" t="str">
        <f>IF('S.D.PASTE SHEET'!V1300="","",'S.D.PASTE SHEET'!V1300)</f>
        <v/>
      </c>
      <c s="86" t="str">
        <f>IF('S.D.PASTE SHEET'!W1300="","",'S.D.PASTE SHEET'!W1300)</f>
        <v/>
      </c>
      <c s="86" t="str">
        <f>IF('S.D.PASTE SHEET'!X1300="","",'S.D.PASTE SHEET'!X1300)</f>
        <v/>
      </c>
      <c s="86" t="str">
        <f>IF('S.D.PASTE SHEET'!Y1300="","",'S.D.PASTE SHEET'!Y1300)</f>
        <v/>
      </c>
      <c s="86" t="str">
        <f>IF('S.D.PASTE SHEET'!Z1300="","",'S.D.PASTE SHEET'!Z1300)</f>
        <v/>
      </c>
      <c s="86" t="str">
        <f>IF('S.D.PASTE SHEET'!AA1300="","",'S.D.PASTE SHEET'!AA1300)</f>
        <v/>
      </c>
      <c s="86" t="str">
        <f>IF('S.D.PASTE SHEET'!AB1300="","",'S.D.PASTE SHEET'!AB1300)</f>
        <v/>
      </c>
      <c s="86" t="str">
        <f>IF('S.D.PASTE SHEET'!AC1300="","",'S.D.PASTE SHEET'!AC1300)</f>
        <v/>
      </c>
      <c s="86" t="str">
        <f>IF('S.D.PASTE SHEET'!AD1300="","",'S.D.PASTE SHEET'!AD1300)</f>
        <v/>
      </c>
      <c s="87"/>
      <c s="88" t="str">
        <f>IF(AK1300="","",IF(AK1300&gt;0,COUNT($AG$2:AG1300),""))</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00" s="88" t="str">
        <f>IF(BC1300="","",IF(BC1300&gt;0,COUNT($AY$2:AY1300),""))</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01" spans="1:66" ht="15.75" customHeight="1">
      <c r="A1301" s="86" t="str">
        <f>IF('S.D.PASTE SHEET'!A1301="","",'S.D.PASTE SHEET'!A1301)</f>
        <v/>
      </c>
      <c s="86" t="str">
        <f>IF('S.D.PASTE SHEET'!B1301="","",'S.D.PASTE SHEET'!B1301)</f>
        <v/>
      </c>
      <c s="86" t="str">
        <f>IF('S.D.PASTE SHEET'!C1301="","",'S.D.PASTE SHEET'!C1301)</f>
        <v/>
      </c>
      <c s="86" t="str">
        <f>IF('S.D.PASTE SHEET'!D1301="","",'S.D.PASTE SHEET'!D1301)</f>
        <v/>
      </c>
      <c s="86" t="str">
        <f>IF('S.D.PASTE SHEET'!E1301="","",'S.D.PASTE SHEET'!E1301)</f>
        <v/>
      </c>
      <c s="86" t="str">
        <f>IF('S.D.PASTE SHEET'!F1301="","",'S.D.PASTE SHEET'!F1301)</f>
        <v/>
      </c>
      <c s="86" t="str">
        <f>IF('S.D.PASTE SHEET'!G1301="","",'S.D.PASTE SHEET'!G1301)</f>
        <v/>
      </c>
      <c s="86" t="str">
        <f>IF('S.D.PASTE SHEET'!H1301="","",'S.D.PASTE SHEET'!H1301)</f>
        <v/>
      </c>
      <c s="86" t="str">
        <f>IF('S.D.PASTE SHEET'!I1301="","",'S.D.PASTE SHEET'!I1301)</f>
        <v/>
      </c>
      <c s="86" t="str">
        <f>IF('S.D.PASTE SHEET'!J1301="","",'S.D.PASTE SHEET'!J1301)</f>
        <v/>
      </c>
      <c s="86" t="str">
        <f>IF('S.D.PASTE SHEET'!K1301="","",'S.D.PASTE SHEET'!K1301)</f>
        <v/>
      </c>
      <c s="86" t="str">
        <f>IF('S.D.PASTE SHEET'!L1301="","",'S.D.PASTE SHEET'!L1301)</f>
        <v/>
      </c>
      <c s="86" t="str">
        <f>IF('S.D.PASTE SHEET'!M1301="","",'S.D.PASTE SHEET'!M1301)</f>
        <v/>
      </c>
      <c s="86" t="str">
        <f>IF('S.D.PASTE SHEET'!N1301="","",'S.D.PASTE SHEET'!N1301)</f>
        <v/>
      </c>
      <c s="86" t="str">
        <f>IF('S.D.PASTE SHEET'!O1301="","",'S.D.PASTE SHEET'!O1301)</f>
        <v/>
      </c>
      <c s="86" t="str">
        <f>IF('S.D.PASTE SHEET'!P1301="","",'S.D.PASTE SHEET'!P1301)</f>
        <v/>
      </c>
      <c s="86" t="str">
        <f>IF('S.D.PASTE SHEET'!Q1301="","",'S.D.PASTE SHEET'!Q1301)</f>
        <v/>
      </c>
      <c s="86" t="str">
        <f>IF('S.D.PASTE SHEET'!R1301="","",'S.D.PASTE SHEET'!R1301)</f>
        <v/>
      </c>
      <c s="86" t="str">
        <f>IF('S.D.PASTE SHEET'!S1301="","",'S.D.PASTE SHEET'!S1301)</f>
        <v/>
      </c>
      <c s="86" t="str">
        <f>IF('S.D.PASTE SHEET'!T1301="","",'S.D.PASTE SHEET'!T1301)</f>
        <v/>
      </c>
      <c s="86" t="str">
        <f>IF('S.D.PASTE SHEET'!U1301="","",'S.D.PASTE SHEET'!U1301)</f>
        <v/>
      </c>
      <c s="86" t="str">
        <f>IF('S.D.PASTE SHEET'!V1301="","",'S.D.PASTE SHEET'!V1301)</f>
        <v/>
      </c>
      <c s="86" t="str">
        <f>IF('S.D.PASTE SHEET'!W1301="","",'S.D.PASTE SHEET'!W1301)</f>
        <v/>
      </c>
      <c s="86" t="str">
        <f>IF('S.D.PASTE SHEET'!X1301="","",'S.D.PASTE SHEET'!X1301)</f>
        <v/>
      </c>
      <c s="86" t="str">
        <f>IF('S.D.PASTE SHEET'!Y1301="","",'S.D.PASTE SHEET'!Y1301)</f>
        <v/>
      </c>
      <c s="86" t="str">
        <f>IF('S.D.PASTE SHEET'!Z1301="","",'S.D.PASTE SHEET'!Z1301)</f>
        <v/>
      </c>
      <c s="86" t="str">
        <f>IF('S.D.PASTE SHEET'!AA1301="","",'S.D.PASTE SHEET'!AA1301)</f>
        <v/>
      </c>
      <c s="86" t="str">
        <f>IF('S.D.PASTE SHEET'!AB1301="","",'S.D.PASTE SHEET'!AB1301)</f>
        <v/>
      </c>
      <c s="86" t="str">
        <f>IF('S.D.PASTE SHEET'!AC1301="","",'S.D.PASTE SHEET'!AC1301)</f>
        <v/>
      </c>
      <c s="86" t="str">
        <f>IF('S.D.PASTE SHEET'!AD1301="","",'S.D.PASTE SHEET'!AD1301)</f>
        <v/>
      </c>
      <c s="87"/>
      <c s="88" t="str">
        <f>IF(AK1301="","",IF(AK1301&gt;0,COUNT($AG$2:AG1301),""))</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01" s="88" t="str">
        <f>IF(BC1301="","",IF(BC1301&gt;0,COUNT($AY$2:AY1301),""))</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02" spans="1:66" ht="15.75" customHeight="1">
      <c r="A1302" s="86" t="str">
        <f>IF('S.D.PASTE SHEET'!A1302="","",'S.D.PASTE SHEET'!A1302)</f>
        <v/>
      </c>
      <c s="86" t="str">
        <f>IF('S.D.PASTE SHEET'!B1302="","",'S.D.PASTE SHEET'!B1302)</f>
        <v/>
      </c>
      <c s="86" t="str">
        <f>IF('S.D.PASTE SHEET'!C1302="","",'S.D.PASTE SHEET'!C1302)</f>
        <v/>
      </c>
      <c s="86" t="str">
        <f>IF('S.D.PASTE SHEET'!D1302="","",'S.D.PASTE SHEET'!D1302)</f>
        <v/>
      </c>
      <c s="86" t="str">
        <f>IF('S.D.PASTE SHEET'!E1302="","",'S.D.PASTE SHEET'!E1302)</f>
        <v/>
      </c>
      <c s="86" t="str">
        <f>IF('S.D.PASTE SHEET'!F1302="","",'S.D.PASTE SHEET'!F1302)</f>
        <v/>
      </c>
      <c s="86" t="str">
        <f>IF('S.D.PASTE SHEET'!G1302="","",'S.D.PASTE SHEET'!G1302)</f>
        <v/>
      </c>
      <c s="86" t="str">
        <f>IF('S.D.PASTE SHEET'!H1302="","",'S.D.PASTE SHEET'!H1302)</f>
        <v/>
      </c>
      <c s="86" t="str">
        <f>IF('S.D.PASTE SHEET'!I1302="","",'S.D.PASTE SHEET'!I1302)</f>
        <v/>
      </c>
      <c s="86" t="str">
        <f>IF('S.D.PASTE SHEET'!J1302="","",'S.D.PASTE SHEET'!J1302)</f>
        <v/>
      </c>
      <c s="86" t="str">
        <f>IF('S.D.PASTE SHEET'!K1302="","",'S.D.PASTE SHEET'!K1302)</f>
        <v/>
      </c>
      <c s="86" t="str">
        <f>IF('S.D.PASTE SHEET'!L1302="","",'S.D.PASTE SHEET'!L1302)</f>
        <v/>
      </c>
      <c s="86" t="str">
        <f>IF('S.D.PASTE SHEET'!M1302="","",'S.D.PASTE SHEET'!M1302)</f>
        <v/>
      </c>
      <c s="86" t="str">
        <f>IF('S.D.PASTE SHEET'!N1302="","",'S.D.PASTE SHEET'!N1302)</f>
        <v/>
      </c>
      <c s="86" t="str">
        <f>IF('S.D.PASTE SHEET'!O1302="","",'S.D.PASTE SHEET'!O1302)</f>
        <v/>
      </c>
      <c s="86" t="str">
        <f>IF('S.D.PASTE SHEET'!P1302="","",'S.D.PASTE SHEET'!P1302)</f>
        <v/>
      </c>
      <c s="86" t="str">
        <f>IF('S.D.PASTE SHEET'!Q1302="","",'S.D.PASTE SHEET'!Q1302)</f>
        <v/>
      </c>
      <c s="86" t="str">
        <f>IF('S.D.PASTE SHEET'!R1302="","",'S.D.PASTE SHEET'!R1302)</f>
        <v/>
      </c>
      <c s="86" t="str">
        <f>IF('S.D.PASTE SHEET'!S1302="","",'S.D.PASTE SHEET'!S1302)</f>
        <v/>
      </c>
      <c s="86" t="str">
        <f>IF('S.D.PASTE SHEET'!T1302="","",'S.D.PASTE SHEET'!T1302)</f>
        <v/>
      </c>
      <c s="86" t="str">
        <f>IF('S.D.PASTE SHEET'!U1302="","",'S.D.PASTE SHEET'!U1302)</f>
        <v/>
      </c>
      <c s="86" t="str">
        <f>IF('S.D.PASTE SHEET'!V1302="","",'S.D.PASTE SHEET'!V1302)</f>
        <v/>
      </c>
      <c s="86" t="str">
        <f>IF('S.D.PASTE SHEET'!W1302="","",'S.D.PASTE SHEET'!W1302)</f>
        <v/>
      </c>
      <c s="86" t="str">
        <f>IF('S.D.PASTE SHEET'!X1302="","",'S.D.PASTE SHEET'!X1302)</f>
        <v/>
      </c>
      <c s="86" t="str">
        <f>IF('S.D.PASTE SHEET'!Y1302="","",'S.D.PASTE SHEET'!Y1302)</f>
        <v/>
      </c>
      <c s="86" t="str">
        <f>IF('S.D.PASTE SHEET'!Z1302="","",'S.D.PASTE SHEET'!Z1302)</f>
        <v/>
      </c>
      <c s="86" t="str">
        <f>IF('S.D.PASTE SHEET'!AA1302="","",'S.D.PASTE SHEET'!AA1302)</f>
        <v/>
      </c>
      <c s="86" t="str">
        <f>IF('S.D.PASTE SHEET'!AB1302="","",'S.D.PASTE SHEET'!AB1302)</f>
        <v/>
      </c>
      <c s="86" t="str">
        <f>IF('S.D.PASTE SHEET'!AC1302="","",'S.D.PASTE SHEET'!AC1302)</f>
        <v/>
      </c>
      <c s="86" t="str">
        <f>IF('S.D.PASTE SHEET'!AD1302="","",'S.D.PASTE SHEET'!AD1302)</f>
        <v/>
      </c>
      <c s="87"/>
      <c s="88" t="str">
        <f>IF(AK1302="","",IF(AK1302&gt;0,COUNT($AG$2:AG1302),""))</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02" s="88" t="str">
        <f>IF(BC1302="","",IF(BC1302&gt;0,COUNT($AY$2:AY1302),""))</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03" spans="1:66" ht="15.75" customHeight="1">
      <c r="A1303" s="86" t="str">
        <f>IF('S.D.PASTE SHEET'!A1303="","",'S.D.PASTE SHEET'!A1303)</f>
        <v/>
      </c>
      <c s="86" t="str">
        <f>IF('S.D.PASTE SHEET'!B1303="","",'S.D.PASTE SHEET'!B1303)</f>
        <v/>
      </c>
      <c s="86" t="str">
        <f>IF('S.D.PASTE SHEET'!C1303="","",'S.D.PASTE SHEET'!C1303)</f>
        <v/>
      </c>
      <c s="86" t="str">
        <f>IF('S.D.PASTE SHEET'!D1303="","",'S.D.PASTE SHEET'!D1303)</f>
        <v/>
      </c>
      <c s="86" t="str">
        <f>IF('S.D.PASTE SHEET'!E1303="","",'S.D.PASTE SHEET'!E1303)</f>
        <v/>
      </c>
      <c s="86" t="str">
        <f>IF('S.D.PASTE SHEET'!F1303="","",'S.D.PASTE SHEET'!F1303)</f>
        <v/>
      </c>
      <c s="86" t="str">
        <f>IF('S.D.PASTE SHEET'!G1303="","",'S.D.PASTE SHEET'!G1303)</f>
        <v/>
      </c>
      <c s="86" t="str">
        <f>IF('S.D.PASTE SHEET'!H1303="","",'S.D.PASTE SHEET'!H1303)</f>
        <v/>
      </c>
      <c s="86" t="str">
        <f>IF('S.D.PASTE SHEET'!I1303="","",'S.D.PASTE SHEET'!I1303)</f>
        <v/>
      </c>
      <c s="86" t="str">
        <f>IF('S.D.PASTE SHEET'!J1303="","",'S.D.PASTE SHEET'!J1303)</f>
        <v/>
      </c>
      <c s="86" t="str">
        <f>IF('S.D.PASTE SHEET'!K1303="","",'S.D.PASTE SHEET'!K1303)</f>
        <v/>
      </c>
      <c s="86" t="str">
        <f>IF('S.D.PASTE SHEET'!L1303="","",'S.D.PASTE SHEET'!L1303)</f>
        <v/>
      </c>
      <c s="86" t="str">
        <f>IF('S.D.PASTE SHEET'!M1303="","",'S.D.PASTE SHEET'!M1303)</f>
        <v/>
      </c>
      <c s="86" t="str">
        <f>IF('S.D.PASTE SHEET'!N1303="","",'S.D.PASTE SHEET'!N1303)</f>
        <v/>
      </c>
      <c s="86" t="str">
        <f>IF('S.D.PASTE SHEET'!O1303="","",'S.D.PASTE SHEET'!O1303)</f>
        <v/>
      </c>
      <c s="86" t="str">
        <f>IF('S.D.PASTE SHEET'!P1303="","",'S.D.PASTE SHEET'!P1303)</f>
        <v/>
      </c>
      <c s="86" t="str">
        <f>IF('S.D.PASTE SHEET'!Q1303="","",'S.D.PASTE SHEET'!Q1303)</f>
        <v/>
      </c>
      <c s="86" t="str">
        <f>IF('S.D.PASTE SHEET'!R1303="","",'S.D.PASTE SHEET'!R1303)</f>
        <v/>
      </c>
      <c s="86" t="str">
        <f>IF('S.D.PASTE SHEET'!S1303="","",'S.D.PASTE SHEET'!S1303)</f>
        <v/>
      </c>
      <c s="86" t="str">
        <f>IF('S.D.PASTE SHEET'!T1303="","",'S.D.PASTE SHEET'!T1303)</f>
        <v/>
      </c>
      <c s="86" t="str">
        <f>IF('S.D.PASTE SHEET'!U1303="","",'S.D.PASTE SHEET'!U1303)</f>
        <v/>
      </c>
      <c s="86" t="str">
        <f>IF('S.D.PASTE SHEET'!V1303="","",'S.D.PASTE SHEET'!V1303)</f>
        <v/>
      </c>
      <c s="86" t="str">
        <f>IF('S.D.PASTE SHEET'!W1303="","",'S.D.PASTE SHEET'!W1303)</f>
        <v/>
      </c>
      <c s="86" t="str">
        <f>IF('S.D.PASTE SHEET'!X1303="","",'S.D.PASTE SHEET'!X1303)</f>
        <v/>
      </c>
      <c s="86" t="str">
        <f>IF('S.D.PASTE SHEET'!Y1303="","",'S.D.PASTE SHEET'!Y1303)</f>
        <v/>
      </c>
      <c s="86" t="str">
        <f>IF('S.D.PASTE SHEET'!Z1303="","",'S.D.PASTE SHEET'!Z1303)</f>
        <v/>
      </c>
      <c s="86" t="str">
        <f>IF('S.D.PASTE SHEET'!AA1303="","",'S.D.PASTE SHEET'!AA1303)</f>
        <v/>
      </c>
      <c s="86" t="str">
        <f>IF('S.D.PASTE SHEET'!AB1303="","",'S.D.PASTE SHEET'!AB1303)</f>
        <v/>
      </c>
      <c s="86" t="str">
        <f>IF('S.D.PASTE SHEET'!AC1303="","",'S.D.PASTE SHEET'!AC1303)</f>
        <v/>
      </c>
      <c s="86" t="str">
        <f>IF('S.D.PASTE SHEET'!AD1303="","",'S.D.PASTE SHEET'!AD1303)</f>
        <v/>
      </c>
      <c s="87"/>
      <c s="88" t="str">
        <f>IF(AK1303="","",IF(AK1303&gt;0,COUNT($AG$2:AG1303),""))</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03" s="88" t="str">
        <f>IF(BC1303="","",IF(BC1303&gt;0,COUNT($AY$2:AY1303),""))</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04" spans="1:66" ht="15.75" customHeight="1">
      <c r="A1304" s="86" t="str">
        <f>IF('S.D.PASTE SHEET'!A1304="","",'S.D.PASTE SHEET'!A1304)</f>
        <v/>
      </c>
      <c s="86" t="str">
        <f>IF('S.D.PASTE SHEET'!B1304="","",'S.D.PASTE SHEET'!B1304)</f>
        <v/>
      </c>
      <c s="86" t="str">
        <f>IF('S.D.PASTE SHEET'!C1304="","",'S.D.PASTE SHEET'!C1304)</f>
        <v/>
      </c>
      <c s="86" t="str">
        <f>IF('S.D.PASTE SHEET'!D1304="","",'S.D.PASTE SHEET'!D1304)</f>
        <v/>
      </c>
      <c s="86" t="str">
        <f>IF('S.D.PASTE SHEET'!E1304="","",'S.D.PASTE SHEET'!E1304)</f>
        <v/>
      </c>
      <c s="86" t="str">
        <f>IF('S.D.PASTE SHEET'!F1304="","",'S.D.PASTE SHEET'!F1304)</f>
        <v/>
      </c>
      <c s="86" t="str">
        <f>IF('S.D.PASTE SHEET'!G1304="","",'S.D.PASTE SHEET'!G1304)</f>
        <v/>
      </c>
      <c s="86" t="str">
        <f>IF('S.D.PASTE SHEET'!H1304="","",'S.D.PASTE SHEET'!H1304)</f>
        <v/>
      </c>
      <c s="86" t="str">
        <f>IF('S.D.PASTE SHEET'!I1304="","",'S.D.PASTE SHEET'!I1304)</f>
        <v/>
      </c>
      <c s="86" t="str">
        <f>IF('S.D.PASTE SHEET'!J1304="","",'S.D.PASTE SHEET'!J1304)</f>
        <v/>
      </c>
      <c s="86" t="str">
        <f>IF('S.D.PASTE SHEET'!K1304="","",'S.D.PASTE SHEET'!K1304)</f>
        <v/>
      </c>
      <c s="86" t="str">
        <f>IF('S.D.PASTE SHEET'!L1304="","",'S.D.PASTE SHEET'!L1304)</f>
        <v/>
      </c>
      <c s="86" t="str">
        <f>IF('S.D.PASTE SHEET'!M1304="","",'S.D.PASTE SHEET'!M1304)</f>
        <v/>
      </c>
      <c s="86" t="str">
        <f>IF('S.D.PASTE SHEET'!N1304="","",'S.D.PASTE SHEET'!N1304)</f>
        <v/>
      </c>
      <c s="86" t="str">
        <f>IF('S.D.PASTE SHEET'!O1304="","",'S.D.PASTE SHEET'!O1304)</f>
        <v/>
      </c>
      <c s="86" t="str">
        <f>IF('S.D.PASTE SHEET'!P1304="","",'S.D.PASTE SHEET'!P1304)</f>
        <v/>
      </c>
      <c s="86" t="str">
        <f>IF('S.D.PASTE SHEET'!Q1304="","",'S.D.PASTE SHEET'!Q1304)</f>
        <v/>
      </c>
      <c s="86" t="str">
        <f>IF('S.D.PASTE SHEET'!R1304="","",'S.D.PASTE SHEET'!R1304)</f>
        <v/>
      </c>
      <c s="86" t="str">
        <f>IF('S.D.PASTE SHEET'!S1304="","",'S.D.PASTE SHEET'!S1304)</f>
        <v/>
      </c>
      <c s="86" t="str">
        <f>IF('S.D.PASTE SHEET'!T1304="","",'S.D.PASTE SHEET'!T1304)</f>
        <v/>
      </c>
      <c s="86" t="str">
        <f>IF('S.D.PASTE SHEET'!U1304="","",'S.D.PASTE SHEET'!U1304)</f>
        <v/>
      </c>
      <c s="86" t="str">
        <f>IF('S.D.PASTE SHEET'!V1304="","",'S.D.PASTE SHEET'!V1304)</f>
        <v/>
      </c>
      <c s="86" t="str">
        <f>IF('S.D.PASTE SHEET'!W1304="","",'S.D.PASTE SHEET'!W1304)</f>
        <v/>
      </c>
      <c s="86" t="str">
        <f>IF('S.D.PASTE SHEET'!X1304="","",'S.D.PASTE SHEET'!X1304)</f>
        <v/>
      </c>
      <c s="86" t="str">
        <f>IF('S.D.PASTE SHEET'!Y1304="","",'S.D.PASTE SHEET'!Y1304)</f>
        <v/>
      </c>
      <c s="86" t="str">
        <f>IF('S.D.PASTE SHEET'!Z1304="","",'S.D.PASTE SHEET'!Z1304)</f>
        <v/>
      </c>
      <c s="86" t="str">
        <f>IF('S.D.PASTE SHEET'!AA1304="","",'S.D.PASTE SHEET'!AA1304)</f>
        <v/>
      </c>
      <c s="86" t="str">
        <f>IF('S.D.PASTE SHEET'!AB1304="","",'S.D.PASTE SHEET'!AB1304)</f>
        <v/>
      </c>
      <c s="86" t="str">
        <f>IF('S.D.PASTE SHEET'!AC1304="","",'S.D.PASTE SHEET'!AC1304)</f>
        <v/>
      </c>
      <c s="86" t="str">
        <f>IF('S.D.PASTE SHEET'!AD1304="","",'S.D.PASTE SHEET'!AD1304)</f>
        <v/>
      </c>
      <c s="87"/>
      <c s="88" t="str">
        <f>IF(AK1304="","",IF(AK1304&gt;0,COUNT($AG$2:AG1304),""))</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04" s="88" t="str">
        <f>IF(BC1304="","",IF(BC1304&gt;0,COUNT($AY$2:AY1304),""))</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05" spans="1:66" ht="15.75" customHeight="1">
      <c r="A1305" s="86" t="str">
        <f>IF('S.D.PASTE SHEET'!A1305="","",'S.D.PASTE SHEET'!A1305)</f>
        <v/>
      </c>
      <c s="86" t="str">
        <f>IF('S.D.PASTE SHEET'!B1305="","",'S.D.PASTE SHEET'!B1305)</f>
        <v/>
      </c>
      <c s="86" t="str">
        <f>IF('S.D.PASTE SHEET'!C1305="","",'S.D.PASTE SHEET'!C1305)</f>
        <v/>
      </c>
      <c s="86" t="str">
        <f>IF('S.D.PASTE SHEET'!D1305="","",'S.D.PASTE SHEET'!D1305)</f>
        <v/>
      </c>
      <c s="86" t="str">
        <f>IF('S.D.PASTE SHEET'!E1305="","",'S.D.PASTE SHEET'!E1305)</f>
        <v/>
      </c>
      <c s="86" t="str">
        <f>IF('S.D.PASTE SHEET'!F1305="","",'S.D.PASTE SHEET'!F1305)</f>
        <v/>
      </c>
      <c s="86" t="str">
        <f>IF('S.D.PASTE SHEET'!G1305="","",'S.D.PASTE SHEET'!G1305)</f>
        <v/>
      </c>
      <c s="86" t="str">
        <f>IF('S.D.PASTE SHEET'!H1305="","",'S.D.PASTE SHEET'!H1305)</f>
        <v/>
      </c>
      <c s="86" t="str">
        <f>IF('S.D.PASTE SHEET'!I1305="","",'S.D.PASTE SHEET'!I1305)</f>
        <v/>
      </c>
      <c s="86" t="str">
        <f>IF('S.D.PASTE SHEET'!J1305="","",'S.D.PASTE SHEET'!J1305)</f>
        <v/>
      </c>
      <c s="86" t="str">
        <f>IF('S.D.PASTE SHEET'!K1305="","",'S.D.PASTE SHEET'!K1305)</f>
        <v/>
      </c>
      <c s="86" t="str">
        <f>IF('S.D.PASTE SHEET'!L1305="","",'S.D.PASTE SHEET'!L1305)</f>
        <v/>
      </c>
      <c s="86" t="str">
        <f>IF('S.D.PASTE SHEET'!M1305="","",'S.D.PASTE SHEET'!M1305)</f>
        <v/>
      </c>
      <c s="86" t="str">
        <f>IF('S.D.PASTE SHEET'!N1305="","",'S.D.PASTE SHEET'!N1305)</f>
        <v/>
      </c>
      <c s="86" t="str">
        <f>IF('S.D.PASTE SHEET'!O1305="","",'S.D.PASTE SHEET'!O1305)</f>
        <v/>
      </c>
      <c s="86" t="str">
        <f>IF('S.D.PASTE SHEET'!P1305="","",'S.D.PASTE SHEET'!P1305)</f>
        <v/>
      </c>
      <c s="86" t="str">
        <f>IF('S.D.PASTE SHEET'!Q1305="","",'S.D.PASTE SHEET'!Q1305)</f>
        <v/>
      </c>
      <c s="86" t="str">
        <f>IF('S.D.PASTE SHEET'!R1305="","",'S.D.PASTE SHEET'!R1305)</f>
        <v/>
      </c>
      <c s="86" t="str">
        <f>IF('S.D.PASTE SHEET'!S1305="","",'S.D.PASTE SHEET'!S1305)</f>
        <v/>
      </c>
      <c s="86" t="str">
        <f>IF('S.D.PASTE SHEET'!T1305="","",'S.D.PASTE SHEET'!T1305)</f>
        <v/>
      </c>
      <c s="86" t="str">
        <f>IF('S.D.PASTE SHEET'!U1305="","",'S.D.PASTE SHEET'!U1305)</f>
        <v/>
      </c>
      <c s="86" t="str">
        <f>IF('S.D.PASTE SHEET'!V1305="","",'S.D.PASTE SHEET'!V1305)</f>
        <v/>
      </c>
      <c s="86" t="str">
        <f>IF('S.D.PASTE SHEET'!W1305="","",'S.D.PASTE SHEET'!W1305)</f>
        <v/>
      </c>
      <c s="86" t="str">
        <f>IF('S.D.PASTE SHEET'!X1305="","",'S.D.PASTE SHEET'!X1305)</f>
        <v/>
      </c>
      <c s="86" t="str">
        <f>IF('S.D.PASTE SHEET'!Y1305="","",'S.D.PASTE SHEET'!Y1305)</f>
        <v/>
      </c>
      <c s="86" t="str">
        <f>IF('S.D.PASTE SHEET'!Z1305="","",'S.D.PASTE SHEET'!Z1305)</f>
        <v/>
      </c>
      <c s="86" t="str">
        <f>IF('S.D.PASTE SHEET'!AA1305="","",'S.D.PASTE SHEET'!AA1305)</f>
        <v/>
      </c>
      <c s="86" t="str">
        <f>IF('S.D.PASTE SHEET'!AB1305="","",'S.D.PASTE SHEET'!AB1305)</f>
        <v/>
      </c>
      <c s="86" t="str">
        <f>IF('S.D.PASTE SHEET'!AC1305="","",'S.D.PASTE SHEET'!AC1305)</f>
        <v/>
      </c>
      <c s="86" t="str">
        <f>IF('S.D.PASTE SHEET'!AD1305="","",'S.D.PASTE SHEET'!AD1305)</f>
        <v/>
      </c>
      <c s="87"/>
      <c s="88" t="str">
        <f>IF(AK1305="","",IF(AK1305&gt;0,COUNT($AG$2:AG1305),""))</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05" s="88" t="str">
        <f>IF(BC1305="","",IF(BC1305&gt;0,COUNT($AY$2:AY1305),""))</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06" spans="1:66" ht="15.75" customHeight="1">
      <c r="A1306" s="86" t="str">
        <f>IF('S.D.PASTE SHEET'!A1306="","",'S.D.PASTE SHEET'!A1306)</f>
        <v/>
      </c>
      <c s="86" t="str">
        <f>IF('S.D.PASTE SHEET'!B1306="","",'S.D.PASTE SHEET'!B1306)</f>
        <v/>
      </c>
      <c s="86" t="str">
        <f>IF('S.D.PASTE SHEET'!C1306="","",'S.D.PASTE SHEET'!C1306)</f>
        <v/>
      </c>
      <c s="86" t="str">
        <f>IF('S.D.PASTE SHEET'!D1306="","",'S.D.PASTE SHEET'!D1306)</f>
        <v/>
      </c>
      <c s="86" t="str">
        <f>IF('S.D.PASTE SHEET'!E1306="","",'S.D.PASTE SHEET'!E1306)</f>
        <v/>
      </c>
      <c s="86" t="str">
        <f>IF('S.D.PASTE SHEET'!F1306="","",'S.D.PASTE SHEET'!F1306)</f>
        <v/>
      </c>
      <c s="86" t="str">
        <f>IF('S.D.PASTE SHEET'!G1306="","",'S.D.PASTE SHEET'!G1306)</f>
        <v/>
      </c>
      <c s="86" t="str">
        <f>IF('S.D.PASTE SHEET'!H1306="","",'S.D.PASTE SHEET'!H1306)</f>
        <v/>
      </c>
      <c s="86" t="str">
        <f>IF('S.D.PASTE SHEET'!I1306="","",'S.D.PASTE SHEET'!I1306)</f>
        <v/>
      </c>
      <c s="86" t="str">
        <f>IF('S.D.PASTE SHEET'!J1306="","",'S.D.PASTE SHEET'!J1306)</f>
        <v/>
      </c>
      <c s="86" t="str">
        <f>IF('S.D.PASTE SHEET'!K1306="","",'S.D.PASTE SHEET'!K1306)</f>
        <v/>
      </c>
      <c s="86" t="str">
        <f>IF('S.D.PASTE SHEET'!L1306="","",'S.D.PASTE SHEET'!L1306)</f>
        <v/>
      </c>
      <c s="86" t="str">
        <f>IF('S.D.PASTE SHEET'!M1306="","",'S.D.PASTE SHEET'!M1306)</f>
        <v/>
      </c>
      <c s="86" t="str">
        <f>IF('S.D.PASTE SHEET'!N1306="","",'S.D.PASTE SHEET'!N1306)</f>
        <v/>
      </c>
      <c s="86" t="str">
        <f>IF('S.D.PASTE SHEET'!O1306="","",'S.D.PASTE SHEET'!O1306)</f>
        <v/>
      </c>
      <c s="86" t="str">
        <f>IF('S.D.PASTE SHEET'!P1306="","",'S.D.PASTE SHEET'!P1306)</f>
        <v/>
      </c>
      <c s="86" t="str">
        <f>IF('S.D.PASTE SHEET'!Q1306="","",'S.D.PASTE SHEET'!Q1306)</f>
        <v/>
      </c>
      <c s="86" t="str">
        <f>IF('S.D.PASTE SHEET'!R1306="","",'S.D.PASTE SHEET'!R1306)</f>
        <v/>
      </c>
      <c s="86" t="str">
        <f>IF('S.D.PASTE SHEET'!S1306="","",'S.D.PASTE SHEET'!S1306)</f>
        <v/>
      </c>
      <c s="86" t="str">
        <f>IF('S.D.PASTE SHEET'!T1306="","",'S.D.PASTE SHEET'!T1306)</f>
        <v/>
      </c>
      <c s="86" t="str">
        <f>IF('S.D.PASTE SHEET'!U1306="","",'S.D.PASTE SHEET'!U1306)</f>
        <v/>
      </c>
      <c s="86" t="str">
        <f>IF('S.D.PASTE SHEET'!V1306="","",'S.D.PASTE SHEET'!V1306)</f>
        <v/>
      </c>
      <c s="86" t="str">
        <f>IF('S.D.PASTE SHEET'!W1306="","",'S.D.PASTE SHEET'!W1306)</f>
        <v/>
      </c>
      <c s="86" t="str">
        <f>IF('S.D.PASTE SHEET'!X1306="","",'S.D.PASTE SHEET'!X1306)</f>
        <v/>
      </c>
      <c s="86" t="str">
        <f>IF('S.D.PASTE SHEET'!Y1306="","",'S.D.PASTE SHEET'!Y1306)</f>
        <v/>
      </c>
      <c s="86" t="str">
        <f>IF('S.D.PASTE SHEET'!Z1306="","",'S.D.PASTE SHEET'!Z1306)</f>
        <v/>
      </c>
      <c s="86" t="str">
        <f>IF('S.D.PASTE SHEET'!AA1306="","",'S.D.PASTE SHEET'!AA1306)</f>
        <v/>
      </c>
      <c s="86" t="str">
        <f>IF('S.D.PASTE SHEET'!AB1306="","",'S.D.PASTE SHEET'!AB1306)</f>
        <v/>
      </c>
      <c s="86" t="str">
        <f>IF('S.D.PASTE SHEET'!AC1306="","",'S.D.PASTE SHEET'!AC1306)</f>
        <v/>
      </c>
      <c s="86" t="str">
        <f>IF('S.D.PASTE SHEET'!AD1306="","",'S.D.PASTE SHEET'!AD1306)</f>
        <v/>
      </c>
      <c s="87"/>
      <c s="88" t="str">
        <f>IF(AK1306="","",IF(AK1306&gt;0,COUNT($AG$2:AG1306),""))</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06" s="88" t="str">
        <f>IF(BC1306="","",IF(BC1306&gt;0,COUNT($AY$2:AY1306),""))</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07" spans="1:66" ht="15.75" customHeight="1">
      <c r="A1307" s="86" t="str">
        <f>IF('S.D.PASTE SHEET'!A1307="","",'S.D.PASTE SHEET'!A1307)</f>
        <v/>
      </c>
      <c s="86" t="str">
        <f>IF('S.D.PASTE SHEET'!B1307="","",'S.D.PASTE SHEET'!B1307)</f>
        <v/>
      </c>
      <c s="86" t="str">
        <f>IF('S.D.PASTE SHEET'!C1307="","",'S.D.PASTE SHEET'!C1307)</f>
        <v/>
      </c>
      <c s="86" t="str">
        <f>IF('S.D.PASTE SHEET'!D1307="","",'S.D.PASTE SHEET'!D1307)</f>
        <v/>
      </c>
      <c s="86" t="str">
        <f>IF('S.D.PASTE SHEET'!E1307="","",'S.D.PASTE SHEET'!E1307)</f>
        <v/>
      </c>
      <c s="86" t="str">
        <f>IF('S.D.PASTE SHEET'!F1307="","",'S.D.PASTE SHEET'!F1307)</f>
        <v/>
      </c>
      <c s="86" t="str">
        <f>IF('S.D.PASTE SHEET'!G1307="","",'S.D.PASTE SHEET'!G1307)</f>
        <v/>
      </c>
      <c s="86" t="str">
        <f>IF('S.D.PASTE SHEET'!H1307="","",'S.D.PASTE SHEET'!H1307)</f>
        <v/>
      </c>
      <c s="86" t="str">
        <f>IF('S.D.PASTE SHEET'!I1307="","",'S.D.PASTE SHEET'!I1307)</f>
        <v/>
      </c>
      <c s="86" t="str">
        <f>IF('S.D.PASTE SHEET'!J1307="","",'S.D.PASTE SHEET'!J1307)</f>
        <v/>
      </c>
      <c s="86" t="str">
        <f>IF('S.D.PASTE SHEET'!K1307="","",'S.D.PASTE SHEET'!K1307)</f>
        <v/>
      </c>
      <c s="86" t="str">
        <f>IF('S.D.PASTE SHEET'!L1307="","",'S.D.PASTE SHEET'!L1307)</f>
        <v/>
      </c>
      <c s="86" t="str">
        <f>IF('S.D.PASTE SHEET'!M1307="","",'S.D.PASTE SHEET'!M1307)</f>
        <v/>
      </c>
      <c s="86" t="str">
        <f>IF('S.D.PASTE SHEET'!N1307="","",'S.D.PASTE SHEET'!N1307)</f>
        <v/>
      </c>
      <c s="86" t="str">
        <f>IF('S.D.PASTE SHEET'!O1307="","",'S.D.PASTE SHEET'!O1307)</f>
        <v/>
      </c>
      <c s="86" t="str">
        <f>IF('S.D.PASTE SHEET'!P1307="","",'S.D.PASTE SHEET'!P1307)</f>
        <v/>
      </c>
      <c s="86" t="str">
        <f>IF('S.D.PASTE SHEET'!Q1307="","",'S.D.PASTE SHEET'!Q1307)</f>
        <v/>
      </c>
      <c s="86" t="str">
        <f>IF('S.D.PASTE SHEET'!R1307="","",'S.D.PASTE SHEET'!R1307)</f>
        <v/>
      </c>
      <c s="86" t="str">
        <f>IF('S.D.PASTE SHEET'!S1307="","",'S.D.PASTE SHEET'!S1307)</f>
        <v/>
      </c>
      <c s="86" t="str">
        <f>IF('S.D.PASTE SHEET'!T1307="","",'S.D.PASTE SHEET'!T1307)</f>
        <v/>
      </c>
      <c s="86" t="str">
        <f>IF('S.D.PASTE SHEET'!U1307="","",'S.D.PASTE SHEET'!U1307)</f>
        <v/>
      </c>
      <c s="86" t="str">
        <f>IF('S.D.PASTE SHEET'!V1307="","",'S.D.PASTE SHEET'!V1307)</f>
        <v/>
      </c>
      <c s="86" t="str">
        <f>IF('S.D.PASTE SHEET'!W1307="","",'S.D.PASTE SHEET'!W1307)</f>
        <v/>
      </c>
      <c s="86" t="str">
        <f>IF('S.D.PASTE SHEET'!X1307="","",'S.D.PASTE SHEET'!X1307)</f>
        <v/>
      </c>
      <c s="86" t="str">
        <f>IF('S.D.PASTE SHEET'!Y1307="","",'S.D.PASTE SHEET'!Y1307)</f>
        <v/>
      </c>
      <c s="86" t="str">
        <f>IF('S.D.PASTE SHEET'!Z1307="","",'S.D.PASTE SHEET'!Z1307)</f>
        <v/>
      </c>
      <c s="86" t="str">
        <f>IF('S.D.PASTE SHEET'!AA1307="","",'S.D.PASTE SHEET'!AA1307)</f>
        <v/>
      </c>
      <c s="86" t="str">
        <f>IF('S.D.PASTE SHEET'!AB1307="","",'S.D.PASTE SHEET'!AB1307)</f>
        <v/>
      </c>
      <c s="86" t="str">
        <f>IF('S.D.PASTE SHEET'!AC1307="","",'S.D.PASTE SHEET'!AC1307)</f>
        <v/>
      </c>
      <c s="86" t="str">
        <f>IF('S.D.PASTE SHEET'!AD1307="","",'S.D.PASTE SHEET'!AD1307)</f>
        <v/>
      </c>
      <c s="87"/>
      <c s="88" t="str">
        <f>IF(AK1307="","",IF(AK1307&gt;0,COUNT($AG$2:AG1307),""))</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07" s="88" t="str">
        <f>IF(BC1307="","",IF(BC1307&gt;0,COUNT($AY$2:AY1307),""))</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08" spans="1:66" ht="15.75" customHeight="1">
      <c r="A1308" s="86" t="str">
        <f>IF('S.D.PASTE SHEET'!A1308="","",'S.D.PASTE SHEET'!A1308)</f>
        <v/>
      </c>
      <c s="86" t="str">
        <f>IF('S.D.PASTE SHEET'!B1308="","",'S.D.PASTE SHEET'!B1308)</f>
        <v/>
      </c>
      <c s="86" t="str">
        <f>IF('S.D.PASTE SHEET'!C1308="","",'S.D.PASTE SHEET'!C1308)</f>
        <v/>
      </c>
      <c s="86" t="str">
        <f>IF('S.D.PASTE SHEET'!D1308="","",'S.D.PASTE SHEET'!D1308)</f>
        <v/>
      </c>
      <c s="86" t="str">
        <f>IF('S.D.PASTE SHEET'!E1308="","",'S.D.PASTE SHEET'!E1308)</f>
        <v/>
      </c>
      <c s="86" t="str">
        <f>IF('S.D.PASTE SHEET'!F1308="","",'S.D.PASTE SHEET'!F1308)</f>
        <v/>
      </c>
      <c s="86" t="str">
        <f>IF('S.D.PASTE SHEET'!G1308="","",'S.D.PASTE SHEET'!G1308)</f>
        <v/>
      </c>
      <c s="86" t="str">
        <f>IF('S.D.PASTE SHEET'!H1308="","",'S.D.PASTE SHEET'!H1308)</f>
        <v/>
      </c>
      <c s="86" t="str">
        <f>IF('S.D.PASTE SHEET'!I1308="","",'S.D.PASTE SHEET'!I1308)</f>
        <v/>
      </c>
      <c s="86" t="str">
        <f>IF('S.D.PASTE SHEET'!J1308="","",'S.D.PASTE SHEET'!J1308)</f>
        <v/>
      </c>
      <c s="86" t="str">
        <f>IF('S.D.PASTE SHEET'!K1308="","",'S.D.PASTE SHEET'!K1308)</f>
        <v/>
      </c>
      <c s="86" t="str">
        <f>IF('S.D.PASTE SHEET'!L1308="","",'S.D.PASTE SHEET'!L1308)</f>
        <v/>
      </c>
      <c s="86" t="str">
        <f>IF('S.D.PASTE SHEET'!M1308="","",'S.D.PASTE SHEET'!M1308)</f>
        <v/>
      </c>
      <c s="86" t="str">
        <f>IF('S.D.PASTE SHEET'!N1308="","",'S.D.PASTE SHEET'!N1308)</f>
        <v/>
      </c>
      <c s="86" t="str">
        <f>IF('S.D.PASTE SHEET'!O1308="","",'S.D.PASTE SHEET'!O1308)</f>
        <v/>
      </c>
      <c s="86" t="str">
        <f>IF('S.D.PASTE SHEET'!P1308="","",'S.D.PASTE SHEET'!P1308)</f>
        <v/>
      </c>
      <c s="86" t="str">
        <f>IF('S.D.PASTE SHEET'!Q1308="","",'S.D.PASTE SHEET'!Q1308)</f>
        <v/>
      </c>
      <c s="86" t="str">
        <f>IF('S.D.PASTE SHEET'!R1308="","",'S.D.PASTE SHEET'!R1308)</f>
        <v/>
      </c>
      <c s="86" t="str">
        <f>IF('S.D.PASTE SHEET'!S1308="","",'S.D.PASTE SHEET'!S1308)</f>
        <v/>
      </c>
      <c s="86" t="str">
        <f>IF('S.D.PASTE SHEET'!T1308="","",'S.D.PASTE SHEET'!T1308)</f>
        <v/>
      </c>
      <c s="86" t="str">
        <f>IF('S.D.PASTE SHEET'!U1308="","",'S.D.PASTE SHEET'!U1308)</f>
        <v/>
      </c>
      <c s="86" t="str">
        <f>IF('S.D.PASTE SHEET'!V1308="","",'S.D.PASTE SHEET'!V1308)</f>
        <v/>
      </c>
      <c s="86" t="str">
        <f>IF('S.D.PASTE SHEET'!W1308="","",'S.D.PASTE SHEET'!W1308)</f>
        <v/>
      </c>
      <c s="86" t="str">
        <f>IF('S.D.PASTE SHEET'!X1308="","",'S.D.PASTE SHEET'!X1308)</f>
        <v/>
      </c>
      <c s="86" t="str">
        <f>IF('S.D.PASTE SHEET'!Y1308="","",'S.D.PASTE SHEET'!Y1308)</f>
        <v/>
      </c>
      <c s="86" t="str">
        <f>IF('S.D.PASTE SHEET'!Z1308="","",'S.D.PASTE SHEET'!Z1308)</f>
        <v/>
      </c>
      <c s="86" t="str">
        <f>IF('S.D.PASTE SHEET'!AA1308="","",'S.D.PASTE SHEET'!AA1308)</f>
        <v/>
      </c>
      <c s="86" t="str">
        <f>IF('S.D.PASTE SHEET'!AB1308="","",'S.D.PASTE SHEET'!AB1308)</f>
        <v/>
      </c>
      <c s="86" t="str">
        <f>IF('S.D.PASTE SHEET'!AC1308="","",'S.D.PASTE SHEET'!AC1308)</f>
        <v/>
      </c>
      <c s="86" t="str">
        <f>IF('S.D.PASTE SHEET'!AD1308="","",'S.D.PASTE SHEET'!AD1308)</f>
        <v/>
      </c>
      <c s="87"/>
      <c s="88" t="str">
        <f>IF(AK1308="","",IF(AK1308&gt;0,COUNT($AG$2:AG1308),""))</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08" s="88" t="str">
        <f>IF(BC1308="","",IF(BC1308&gt;0,COUNT($AY$2:AY1308),""))</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09" spans="1:66" ht="15.75" customHeight="1">
      <c r="A1309" s="86" t="str">
        <f>IF('S.D.PASTE SHEET'!A1309="","",'S.D.PASTE SHEET'!A1309)</f>
        <v/>
      </c>
      <c s="86" t="str">
        <f>IF('S.D.PASTE SHEET'!B1309="","",'S.D.PASTE SHEET'!B1309)</f>
        <v/>
      </c>
      <c s="86" t="str">
        <f>IF('S.D.PASTE SHEET'!C1309="","",'S.D.PASTE SHEET'!C1309)</f>
        <v/>
      </c>
      <c s="86" t="str">
        <f>IF('S.D.PASTE SHEET'!D1309="","",'S.D.PASTE SHEET'!D1309)</f>
        <v/>
      </c>
      <c s="86" t="str">
        <f>IF('S.D.PASTE SHEET'!E1309="","",'S.D.PASTE SHEET'!E1309)</f>
        <v/>
      </c>
      <c s="86" t="str">
        <f>IF('S.D.PASTE SHEET'!F1309="","",'S.D.PASTE SHEET'!F1309)</f>
        <v/>
      </c>
      <c s="86" t="str">
        <f>IF('S.D.PASTE SHEET'!G1309="","",'S.D.PASTE SHEET'!G1309)</f>
        <v/>
      </c>
      <c s="86" t="str">
        <f>IF('S.D.PASTE SHEET'!H1309="","",'S.D.PASTE SHEET'!H1309)</f>
        <v/>
      </c>
      <c s="86" t="str">
        <f>IF('S.D.PASTE SHEET'!I1309="","",'S.D.PASTE SHEET'!I1309)</f>
        <v/>
      </c>
      <c s="86" t="str">
        <f>IF('S.D.PASTE SHEET'!J1309="","",'S.D.PASTE SHEET'!J1309)</f>
        <v/>
      </c>
      <c s="86" t="str">
        <f>IF('S.D.PASTE SHEET'!K1309="","",'S.D.PASTE SHEET'!K1309)</f>
        <v/>
      </c>
      <c s="86" t="str">
        <f>IF('S.D.PASTE SHEET'!L1309="","",'S.D.PASTE SHEET'!L1309)</f>
        <v/>
      </c>
      <c s="86" t="str">
        <f>IF('S.D.PASTE SHEET'!M1309="","",'S.D.PASTE SHEET'!M1309)</f>
        <v/>
      </c>
      <c s="86" t="str">
        <f>IF('S.D.PASTE SHEET'!N1309="","",'S.D.PASTE SHEET'!N1309)</f>
        <v/>
      </c>
      <c s="86" t="str">
        <f>IF('S.D.PASTE SHEET'!O1309="","",'S.D.PASTE SHEET'!O1309)</f>
        <v/>
      </c>
      <c s="86" t="str">
        <f>IF('S.D.PASTE SHEET'!P1309="","",'S.D.PASTE SHEET'!P1309)</f>
        <v/>
      </c>
      <c s="86" t="str">
        <f>IF('S.D.PASTE SHEET'!Q1309="","",'S.D.PASTE SHEET'!Q1309)</f>
        <v/>
      </c>
      <c s="86" t="str">
        <f>IF('S.D.PASTE SHEET'!R1309="","",'S.D.PASTE SHEET'!R1309)</f>
        <v/>
      </c>
      <c s="86" t="str">
        <f>IF('S.D.PASTE SHEET'!S1309="","",'S.D.PASTE SHEET'!S1309)</f>
        <v/>
      </c>
      <c s="86" t="str">
        <f>IF('S.D.PASTE SHEET'!T1309="","",'S.D.PASTE SHEET'!T1309)</f>
        <v/>
      </c>
      <c s="86" t="str">
        <f>IF('S.D.PASTE SHEET'!U1309="","",'S.D.PASTE SHEET'!U1309)</f>
        <v/>
      </c>
      <c s="86" t="str">
        <f>IF('S.D.PASTE SHEET'!V1309="","",'S.D.PASTE SHEET'!V1309)</f>
        <v/>
      </c>
      <c s="86" t="str">
        <f>IF('S.D.PASTE SHEET'!W1309="","",'S.D.PASTE SHEET'!W1309)</f>
        <v/>
      </c>
      <c s="86" t="str">
        <f>IF('S.D.PASTE SHEET'!X1309="","",'S.D.PASTE SHEET'!X1309)</f>
        <v/>
      </c>
      <c s="86" t="str">
        <f>IF('S.D.PASTE SHEET'!Y1309="","",'S.D.PASTE SHEET'!Y1309)</f>
        <v/>
      </c>
      <c s="86" t="str">
        <f>IF('S.D.PASTE SHEET'!Z1309="","",'S.D.PASTE SHEET'!Z1309)</f>
        <v/>
      </c>
      <c s="86" t="str">
        <f>IF('S.D.PASTE SHEET'!AA1309="","",'S.D.PASTE SHEET'!AA1309)</f>
        <v/>
      </c>
      <c s="86" t="str">
        <f>IF('S.D.PASTE SHEET'!AB1309="","",'S.D.PASTE SHEET'!AB1309)</f>
        <v/>
      </c>
      <c s="86" t="str">
        <f>IF('S.D.PASTE SHEET'!AC1309="","",'S.D.PASTE SHEET'!AC1309)</f>
        <v/>
      </c>
      <c s="86" t="str">
        <f>IF('S.D.PASTE SHEET'!AD1309="","",'S.D.PASTE SHEET'!AD1309)</f>
        <v/>
      </c>
      <c s="87"/>
      <c s="88" t="str">
        <f>IF(AK1309="","",IF(AK1309&gt;0,COUNT($AG$2:AG1309),""))</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09" s="88" t="str">
        <f>IF(BC1309="","",IF(BC1309&gt;0,COUNT($AY$2:AY1309),""))</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10" spans="1:66" ht="15.75" customHeight="1">
      <c r="A1310" s="86" t="str">
        <f>IF('S.D.PASTE SHEET'!A1310="","",'S.D.PASTE SHEET'!A1310)</f>
        <v/>
      </c>
      <c s="86" t="str">
        <f>IF('S.D.PASTE SHEET'!B1310="","",'S.D.PASTE SHEET'!B1310)</f>
        <v/>
      </c>
      <c s="86" t="str">
        <f>IF('S.D.PASTE SHEET'!C1310="","",'S.D.PASTE SHEET'!C1310)</f>
        <v/>
      </c>
      <c s="86" t="str">
        <f>IF('S.D.PASTE SHEET'!D1310="","",'S.D.PASTE SHEET'!D1310)</f>
        <v/>
      </c>
      <c s="86" t="str">
        <f>IF('S.D.PASTE SHEET'!E1310="","",'S.D.PASTE SHEET'!E1310)</f>
        <v/>
      </c>
      <c s="86" t="str">
        <f>IF('S.D.PASTE SHEET'!F1310="","",'S.D.PASTE SHEET'!F1310)</f>
        <v/>
      </c>
      <c s="86" t="str">
        <f>IF('S.D.PASTE SHEET'!G1310="","",'S.D.PASTE SHEET'!G1310)</f>
        <v/>
      </c>
      <c s="86" t="str">
        <f>IF('S.D.PASTE SHEET'!H1310="","",'S.D.PASTE SHEET'!H1310)</f>
        <v/>
      </c>
      <c s="86" t="str">
        <f>IF('S.D.PASTE SHEET'!I1310="","",'S.D.PASTE SHEET'!I1310)</f>
        <v/>
      </c>
      <c s="86" t="str">
        <f>IF('S.D.PASTE SHEET'!J1310="","",'S.D.PASTE SHEET'!J1310)</f>
        <v/>
      </c>
      <c s="86" t="str">
        <f>IF('S.D.PASTE SHEET'!K1310="","",'S.D.PASTE SHEET'!K1310)</f>
        <v/>
      </c>
      <c s="86" t="str">
        <f>IF('S.D.PASTE SHEET'!L1310="","",'S.D.PASTE SHEET'!L1310)</f>
        <v/>
      </c>
      <c s="86" t="str">
        <f>IF('S.D.PASTE SHEET'!M1310="","",'S.D.PASTE SHEET'!M1310)</f>
        <v/>
      </c>
      <c s="86" t="str">
        <f>IF('S.D.PASTE SHEET'!N1310="","",'S.D.PASTE SHEET'!N1310)</f>
        <v/>
      </c>
      <c s="86" t="str">
        <f>IF('S.D.PASTE SHEET'!O1310="","",'S.D.PASTE SHEET'!O1310)</f>
        <v/>
      </c>
      <c s="86" t="str">
        <f>IF('S.D.PASTE SHEET'!P1310="","",'S.D.PASTE SHEET'!P1310)</f>
        <v/>
      </c>
      <c s="86" t="str">
        <f>IF('S.D.PASTE SHEET'!Q1310="","",'S.D.PASTE SHEET'!Q1310)</f>
        <v/>
      </c>
      <c s="86" t="str">
        <f>IF('S.D.PASTE SHEET'!R1310="","",'S.D.PASTE SHEET'!R1310)</f>
        <v/>
      </c>
      <c s="86" t="str">
        <f>IF('S.D.PASTE SHEET'!S1310="","",'S.D.PASTE SHEET'!S1310)</f>
        <v/>
      </c>
      <c s="86" t="str">
        <f>IF('S.D.PASTE SHEET'!T1310="","",'S.D.PASTE SHEET'!T1310)</f>
        <v/>
      </c>
      <c s="86" t="str">
        <f>IF('S.D.PASTE SHEET'!U1310="","",'S.D.PASTE SHEET'!U1310)</f>
        <v/>
      </c>
      <c s="86" t="str">
        <f>IF('S.D.PASTE SHEET'!V1310="","",'S.D.PASTE SHEET'!V1310)</f>
        <v/>
      </c>
      <c s="86" t="str">
        <f>IF('S.D.PASTE SHEET'!W1310="","",'S.D.PASTE SHEET'!W1310)</f>
        <v/>
      </c>
      <c s="86" t="str">
        <f>IF('S.D.PASTE SHEET'!X1310="","",'S.D.PASTE SHEET'!X1310)</f>
        <v/>
      </c>
      <c s="86" t="str">
        <f>IF('S.D.PASTE SHEET'!Y1310="","",'S.D.PASTE SHEET'!Y1310)</f>
        <v/>
      </c>
      <c s="86" t="str">
        <f>IF('S.D.PASTE SHEET'!Z1310="","",'S.D.PASTE SHEET'!Z1310)</f>
        <v/>
      </c>
      <c s="86" t="str">
        <f>IF('S.D.PASTE SHEET'!AA1310="","",'S.D.PASTE SHEET'!AA1310)</f>
        <v/>
      </c>
      <c s="86" t="str">
        <f>IF('S.D.PASTE SHEET'!AB1310="","",'S.D.PASTE SHEET'!AB1310)</f>
        <v/>
      </c>
      <c s="86" t="str">
        <f>IF('S.D.PASTE SHEET'!AC1310="","",'S.D.PASTE SHEET'!AC1310)</f>
        <v/>
      </c>
      <c s="86" t="str">
        <f>IF('S.D.PASTE SHEET'!AD1310="","",'S.D.PASTE SHEET'!AD1310)</f>
        <v/>
      </c>
      <c s="87"/>
      <c s="88" t="str">
        <f>IF(AK1310="","",IF(AK1310&gt;0,COUNT($AG$2:AG1310),""))</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10" s="88" t="str">
        <f>IF(BC1310="","",IF(BC1310&gt;0,COUNT($AY$2:AY1310),""))</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11" spans="1:66" ht="15.75" customHeight="1">
      <c r="A1311" s="86" t="str">
        <f>IF('S.D.PASTE SHEET'!A1311="","",'S.D.PASTE SHEET'!A1311)</f>
        <v/>
      </c>
      <c s="86" t="str">
        <f>IF('S.D.PASTE SHEET'!B1311="","",'S.D.PASTE SHEET'!B1311)</f>
        <v/>
      </c>
      <c s="86" t="str">
        <f>IF('S.D.PASTE SHEET'!C1311="","",'S.D.PASTE SHEET'!C1311)</f>
        <v/>
      </c>
      <c s="86" t="str">
        <f>IF('S.D.PASTE SHEET'!D1311="","",'S.D.PASTE SHEET'!D1311)</f>
        <v/>
      </c>
      <c s="86" t="str">
        <f>IF('S.D.PASTE SHEET'!E1311="","",'S.D.PASTE SHEET'!E1311)</f>
        <v/>
      </c>
      <c s="86" t="str">
        <f>IF('S.D.PASTE SHEET'!F1311="","",'S.D.PASTE SHEET'!F1311)</f>
        <v/>
      </c>
      <c s="86" t="str">
        <f>IF('S.D.PASTE SHEET'!G1311="","",'S.D.PASTE SHEET'!G1311)</f>
        <v/>
      </c>
      <c s="86" t="str">
        <f>IF('S.D.PASTE SHEET'!H1311="","",'S.D.PASTE SHEET'!H1311)</f>
        <v/>
      </c>
      <c s="86" t="str">
        <f>IF('S.D.PASTE SHEET'!I1311="","",'S.D.PASTE SHEET'!I1311)</f>
        <v/>
      </c>
      <c s="86" t="str">
        <f>IF('S.D.PASTE SHEET'!J1311="","",'S.D.PASTE SHEET'!J1311)</f>
        <v/>
      </c>
      <c s="86" t="str">
        <f>IF('S.D.PASTE SHEET'!K1311="","",'S.D.PASTE SHEET'!K1311)</f>
        <v/>
      </c>
      <c s="86" t="str">
        <f>IF('S.D.PASTE SHEET'!L1311="","",'S.D.PASTE SHEET'!L1311)</f>
        <v/>
      </c>
      <c s="86" t="str">
        <f>IF('S.D.PASTE SHEET'!M1311="","",'S.D.PASTE SHEET'!M1311)</f>
        <v/>
      </c>
      <c s="86" t="str">
        <f>IF('S.D.PASTE SHEET'!N1311="","",'S.D.PASTE SHEET'!N1311)</f>
        <v/>
      </c>
      <c s="86" t="str">
        <f>IF('S.D.PASTE SHEET'!O1311="","",'S.D.PASTE SHEET'!O1311)</f>
        <v/>
      </c>
      <c s="86" t="str">
        <f>IF('S.D.PASTE SHEET'!P1311="","",'S.D.PASTE SHEET'!P1311)</f>
        <v/>
      </c>
      <c s="86" t="str">
        <f>IF('S.D.PASTE SHEET'!Q1311="","",'S.D.PASTE SHEET'!Q1311)</f>
        <v/>
      </c>
      <c s="86" t="str">
        <f>IF('S.D.PASTE SHEET'!R1311="","",'S.D.PASTE SHEET'!R1311)</f>
        <v/>
      </c>
      <c s="86" t="str">
        <f>IF('S.D.PASTE SHEET'!S1311="","",'S.D.PASTE SHEET'!S1311)</f>
        <v/>
      </c>
      <c s="86" t="str">
        <f>IF('S.D.PASTE SHEET'!T1311="","",'S.D.PASTE SHEET'!T1311)</f>
        <v/>
      </c>
      <c s="86" t="str">
        <f>IF('S.D.PASTE SHEET'!U1311="","",'S.D.PASTE SHEET'!U1311)</f>
        <v/>
      </c>
      <c s="86" t="str">
        <f>IF('S.D.PASTE SHEET'!V1311="","",'S.D.PASTE SHEET'!V1311)</f>
        <v/>
      </c>
      <c s="86" t="str">
        <f>IF('S.D.PASTE SHEET'!W1311="","",'S.D.PASTE SHEET'!W1311)</f>
        <v/>
      </c>
      <c s="86" t="str">
        <f>IF('S.D.PASTE SHEET'!X1311="","",'S.D.PASTE SHEET'!X1311)</f>
        <v/>
      </c>
      <c s="86" t="str">
        <f>IF('S.D.PASTE SHEET'!Y1311="","",'S.D.PASTE SHEET'!Y1311)</f>
        <v/>
      </c>
      <c s="86" t="str">
        <f>IF('S.D.PASTE SHEET'!Z1311="","",'S.D.PASTE SHEET'!Z1311)</f>
        <v/>
      </c>
      <c s="86" t="str">
        <f>IF('S.D.PASTE SHEET'!AA1311="","",'S.D.PASTE SHEET'!AA1311)</f>
        <v/>
      </c>
      <c s="86" t="str">
        <f>IF('S.D.PASTE SHEET'!AB1311="","",'S.D.PASTE SHEET'!AB1311)</f>
        <v/>
      </c>
      <c s="86" t="str">
        <f>IF('S.D.PASTE SHEET'!AC1311="","",'S.D.PASTE SHEET'!AC1311)</f>
        <v/>
      </c>
      <c s="86" t="str">
        <f>IF('S.D.PASTE SHEET'!AD1311="","",'S.D.PASTE SHEET'!AD1311)</f>
        <v/>
      </c>
      <c s="87"/>
      <c s="88" t="str">
        <f>IF(AK1311="","",IF(AK1311&gt;0,COUNT($AG$2:AG1311),""))</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11" s="88" t="str">
        <f>IF(BC1311="","",IF(BC1311&gt;0,COUNT($AY$2:AY1311),""))</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12" spans="1:66" ht="15.75" customHeight="1">
      <c r="A1312" s="86" t="str">
        <f>IF('S.D.PASTE SHEET'!A1312="","",'S.D.PASTE SHEET'!A1312)</f>
        <v/>
      </c>
      <c s="86" t="str">
        <f>IF('S.D.PASTE SHEET'!B1312="","",'S.D.PASTE SHEET'!B1312)</f>
        <v/>
      </c>
      <c s="86" t="str">
        <f>IF('S.D.PASTE SHEET'!C1312="","",'S.D.PASTE SHEET'!C1312)</f>
        <v/>
      </c>
      <c s="86" t="str">
        <f>IF('S.D.PASTE SHEET'!D1312="","",'S.D.PASTE SHEET'!D1312)</f>
        <v/>
      </c>
      <c s="86" t="str">
        <f>IF('S.D.PASTE SHEET'!E1312="","",'S.D.PASTE SHEET'!E1312)</f>
        <v/>
      </c>
      <c s="86" t="str">
        <f>IF('S.D.PASTE SHEET'!F1312="","",'S.D.PASTE SHEET'!F1312)</f>
        <v/>
      </c>
      <c s="86" t="str">
        <f>IF('S.D.PASTE SHEET'!G1312="","",'S.D.PASTE SHEET'!G1312)</f>
        <v/>
      </c>
      <c s="86" t="str">
        <f>IF('S.D.PASTE SHEET'!H1312="","",'S.D.PASTE SHEET'!H1312)</f>
        <v/>
      </c>
      <c s="86" t="str">
        <f>IF('S.D.PASTE SHEET'!I1312="","",'S.D.PASTE SHEET'!I1312)</f>
        <v/>
      </c>
      <c s="86" t="str">
        <f>IF('S.D.PASTE SHEET'!J1312="","",'S.D.PASTE SHEET'!J1312)</f>
        <v/>
      </c>
      <c s="86" t="str">
        <f>IF('S.D.PASTE SHEET'!K1312="","",'S.D.PASTE SHEET'!K1312)</f>
        <v/>
      </c>
      <c s="86" t="str">
        <f>IF('S.D.PASTE SHEET'!L1312="","",'S.D.PASTE SHEET'!L1312)</f>
        <v/>
      </c>
      <c s="86" t="str">
        <f>IF('S.D.PASTE SHEET'!M1312="","",'S.D.PASTE SHEET'!M1312)</f>
        <v/>
      </c>
      <c s="86" t="str">
        <f>IF('S.D.PASTE SHEET'!N1312="","",'S.D.PASTE SHEET'!N1312)</f>
        <v/>
      </c>
      <c s="86" t="str">
        <f>IF('S.D.PASTE SHEET'!O1312="","",'S.D.PASTE SHEET'!O1312)</f>
        <v/>
      </c>
      <c s="86" t="str">
        <f>IF('S.D.PASTE SHEET'!P1312="","",'S.D.PASTE SHEET'!P1312)</f>
        <v/>
      </c>
      <c s="86" t="str">
        <f>IF('S.D.PASTE SHEET'!Q1312="","",'S.D.PASTE SHEET'!Q1312)</f>
        <v/>
      </c>
      <c s="86" t="str">
        <f>IF('S.D.PASTE SHEET'!R1312="","",'S.D.PASTE SHEET'!R1312)</f>
        <v/>
      </c>
      <c s="86" t="str">
        <f>IF('S.D.PASTE SHEET'!S1312="","",'S.D.PASTE SHEET'!S1312)</f>
        <v/>
      </c>
      <c s="86" t="str">
        <f>IF('S.D.PASTE SHEET'!T1312="","",'S.D.PASTE SHEET'!T1312)</f>
        <v/>
      </c>
      <c s="86" t="str">
        <f>IF('S.D.PASTE SHEET'!U1312="","",'S.D.PASTE SHEET'!U1312)</f>
        <v/>
      </c>
      <c s="86" t="str">
        <f>IF('S.D.PASTE SHEET'!V1312="","",'S.D.PASTE SHEET'!V1312)</f>
        <v/>
      </c>
      <c s="86" t="str">
        <f>IF('S.D.PASTE SHEET'!W1312="","",'S.D.PASTE SHEET'!W1312)</f>
        <v/>
      </c>
      <c s="86" t="str">
        <f>IF('S.D.PASTE SHEET'!X1312="","",'S.D.PASTE SHEET'!X1312)</f>
        <v/>
      </c>
      <c s="86" t="str">
        <f>IF('S.D.PASTE SHEET'!Y1312="","",'S.D.PASTE SHEET'!Y1312)</f>
        <v/>
      </c>
      <c s="86" t="str">
        <f>IF('S.D.PASTE SHEET'!Z1312="","",'S.D.PASTE SHEET'!Z1312)</f>
        <v/>
      </c>
      <c s="86" t="str">
        <f>IF('S.D.PASTE SHEET'!AA1312="","",'S.D.PASTE SHEET'!AA1312)</f>
        <v/>
      </c>
      <c s="86" t="str">
        <f>IF('S.D.PASTE SHEET'!AB1312="","",'S.D.PASTE SHEET'!AB1312)</f>
        <v/>
      </c>
      <c s="86" t="str">
        <f>IF('S.D.PASTE SHEET'!AC1312="","",'S.D.PASTE SHEET'!AC1312)</f>
        <v/>
      </c>
      <c s="86" t="str">
        <f>IF('S.D.PASTE SHEET'!AD1312="","",'S.D.PASTE SHEET'!AD1312)</f>
        <v/>
      </c>
      <c s="87"/>
      <c s="88" t="str">
        <f>IF(AK1312="","",IF(AK1312&gt;0,COUNT($AG$2:AG1312),""))</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12" s="88" t="str">
        <f>IF(BC1312="","",IF(BC1312&gt;0,COUNT($AY$2:AY1312),""))</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13" spans="1:66" ht="15.75" customHeight="1">
      <c r="A1313" s="86" t="str">
        <f>IF('S.D.PASTE SHEET'!A1313="","",'S.D.PASTE SHEET'!A1313)</f>
        <v/>
      </c>
      <c s="86" t="str">
        <f>IF('S.D.PASTE SHEET'!B1313="","",'S.D.PASTE SHEET'!B1313)</f>
        <v/>
      </c>
      <c s="86" t="str">
        <f>IF('S.D.PASTE SHEET'!C1313="","",'S.D.PASTE SHEET'!C1313)</f>
        <v/>
      </c>
      <c s="86" t="str">
        <f>IF('S.D.PASTE SHEET'!D1313="","",'S.D.PASTE SHEET'!D1313)</f>
        <v/>
      </c>
      <c s="86" t="str">
        <f>IF('S.D.PASTE SHEET'!E1313="","",'S.D.PASTE SHEET'!E1313)</f>
        <v/>
      </c>
      <c s="86" t="str">
        <f>IF('S.D.PASTE SHEET'!F1313="","",'S.D.PASTE SHEET'!F1313)</f>
        <v/>
      </c>
      <c s="86" t="str">
        <f>IF('S.D.PASTE SHEET'!G1313="","",'S.D.PASTE SHEET'!G1313)</f>
        <v/>
      </c>
      <c s="86" t="str">
        <f>IF('S.D.PASTE SHEET'!H1313="","",'S.D.PASTE SHEET'!H1313)</f>
        <v/>
      </c>
      <c s="86" t="str">
        <f>IF('S.D.PASTE SHEET'!I1313="","",'S.D.PASTE SHEET'!I1313)</f>
        <v/>
      </c>
      <c s="86" t="str">
        <f>IF('S.D.PASTE SHEET'!J1313="","",'S.D.PASTE SHEET'!J1313)</f>
        <v/>
      </c>
      <c s="86" t="str">
        <f>IF('S.D.PASTE SHEET'!K1313="","",'S.D.PASTE SHEET'!K1313)</f>
        <v/>
      </c>
      <c s="86" t="str">
        <f>IF('S.D.PASTE SHEET'!L1313="","",'S.D.PASTE SHEET'!L1313)</f>
        <v/>
      </c>
      <c s="86" t="str">
        <f>IF('S.D.PASTE SHEET'!M1313="","",'S.D.PASTE SHEET'!M1313)</f>
        <v/>
      </c>
      <c s="86" t="str">
        <f>IF('S.D.PASTE SHEET'!N1313="","",'S.D.PASTE SHEET'!N1313)</f>
        <v/>
      </c>
      <c s="86" t="str">
        <f>IF('S.D.PASTE SHEET'!O1313="","",'S.D.PASTE SHEET'!O1313)</f>
        <v/>
      </c>
      <c s="86" t="str">
        <f>IF('S.D.PASTE SHEET'!P1313="","",'S.D.PASTE SHEET'!P1313)</f>
        <v/>
      </c>
      <c s="86" t="str">
        <f>IF('S.D.PASTE SHEET'!Q1313="","",'S.D.PASTE SHEET'!Q1313)</f>
        <v/>
      </c>
      <c s="86" t="str">
        <f>IF('S.D.PASTE SHEET'!R1313="","",'S.D.PASTE SHEET'!R1313)</f>
        <v/>
      </c>
      <c s="86" t="str">
        <f>IF('S.D.PASTE SHEET'!S1313="","",'S.D.PASTE SHEET'!S1313)</f>
        <v/>
      </c>
      <c s="86" t="str">
        <f>IF('S.D.PASTE SHEET'!T1313="","",'S.D.PASTE SHEET'!T1313)</f>
        <v/>
      </c>
      <c s="86" t="str">
        <f>IF('S.D.PASTE SHEET'!U1313="","",'S.D.PASTE SHEET'!U1313)</f>
        <v/>
      </c>
      <c s="86" t="str">
        <f>IF('S.D.PASTE SHEET'!V1313="","",'S.D.PASTE SHEET'!V1313)</f>
        <v/>
      </c>
      <c s="86" t="str">
        <f>IF('S.D.PASTE SHEET'!W1313="","",'S.D.PASTE SHEET'!W1313)</f>
        <v/>
      </c>
      <c s="86" t="str">
        <f>IF('S.D.PASTE SHEET'!X1313="","",'S.D.PASTE SHEET'!X1313)</f>
        <v/>
      </c>
      <c s="86" t="str">
        <f>IF('S.D.PASTE SHEET'!Y1313="","",'S.D.PASTE SHEET'!Y1313)</f>
        <v/>
      </c>
      <c s="86" t="str">
        <f>IF('S.D.PASTE SHEET'!Z1313="","",'S.D.PASTE SHEET'!Z1313)</f>
        <v/>
      </c>
      <c s="86" t="str">
        <f>IF('S.D.PASTE SHEET'!AA1313="","",'S.D.PASTE SHEET'!AA1313)</f>
        <v/>
      </c>
      <c s="86" t="str">
        <f>IF('S.D.PASTE SHEET'!AB1313="","",'S.D.PASTE SHEET'!AB1313)</f>
        <v/>
      </c>
      <c s="86" t="str">
        <f>IF('S.D.PASTE SHEET'!AC1313="","",'S.D.PASTE SHEET'!AC1313)</f>
        <v/>
      </c>
      <c s="86" t="str">
        <f>IF('S.D.PASTE SHEET'!AD1313="","",'S.D.PASTE SHEET'!AD1313)</f>
        <v/>
      </c>
      <c s="87"/>
      <c s="88" t="str">
        <f>IF(AK1313="","",IF(AK1313&gt;0,COUNT($AG$2:AG1313),""))</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13" s="88" t="str">
        <f>IF(BC1313="","",IF(BC1313&gt;0,COUNT($AY$2:AY1313),""))</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14" spans="1:66" ht="15.75" customHeight="1">
      <c r="A1314" s="86" t="str">
        <f>IF('S.D.PASTE SHEET'!A1314="","",'S.D.PASTE SHEET'!A1314)</f>
        <v/>
      </c>
      <c s="86" t="str">
        <f>IF('S.D.PASTE SHEET'!B1314="","",'S.D.PASTE SHEET'!B1314)</f>
        <v/>
      </c>
      <c s="86" t="str">
        <f>IF('S.D.PASTE SHEET'!C1314="","",'S.D.PASTE SHEET'!C1314)</f>
        <v/>
      </c>
      <c s="86" t="str">
        <f>IF('S.D.PASTE SHEET'!D1314="","",'S.D.PASTE SHEET'!D1314)</f>
        <v/>
      </c>
      <c s="86" t="str">
        <f>IF('S.D.PASTE SHEET'!E1314="","",'S.D.PASTE SHEET'!E1314)</f>
        <v/>
      </c>
      <c s="86" t="str">
        <f>IF('S.D.PASTE SHEET'!F1314="","",'S.D.PASTE SHEET'!F1314)</f>
        <v/>
      </c>
      <c s="86" t="str">
        <f>IF('S.D.PASTE SHEET'!G1314="","",'S.D.PASTE SHEET'!G1314)</f>
        <v/>
      </c>
      <c s="86" t="str">
        <f>IF('S.D.PASTE SHEET'!H1314="","",'S.D.PASTE SHEET'!H1314)</f>
        <v/>
      </c>
      <c s="86" t="str">
        <f>IF('S.D.PASTE SHEET'!I1314="","",'S.D.PASTE SHEET'!I1314)</f>
        <v/>
      </c>
      <c s="86" t="str">
        <f>IF('S.D.PASTE SHEET'!J1314="","",'S.D.PASTE SHEET'!J1314)</f>
        <v/>
      </c>
      <c s="86" t="str">
        <f>IF('S.D.PASTE SHEET'!K1314="","",'S.D.PASTE SHEET'!K1314)</f>
        <v/>
      </c>
      <c s="86" t="str">
        <f>IF('S.D.PASTE SHEET'!L1314="","",'S.D.PASTE SHEET'!L1314)</f>
        <v/>
      </c>
      <c s="86" t="str">
        <f>IF('S.D.PASTE SHEET'!M1314="","",'S.D.PASTE SHEET'!M1314)</f>
        <v/>
      </c>
      <c s="86" t="str">
        <f>IF('S.D.PASTE SHEET'!N1314="","",'S.D.PASTE SHEET'!N1314)</f>
        <v/>
      </c>
      <c s="86" t="str">
        <f>IF('S.D.PASTE SHEET'!O1314="","",'S.D.PASTE SHEET'!O1314)</f>
        <v/>
      </c>
      <c s="86" t="str">
        <f>IF('S.D.PASTE SHEET'!P1314="","",'S.D.PASTE SHEET'!P1314)</f>
        <v/>
      </c>
      <c s="86" t="str">
        <f>IF('S.D.PASTE SHEET'!Q1314="","",'S.D.PASTE SHEET'!Q1314)</f>
        <v/>
      </c>
      <c s="86" t="str">
        <f>IF('S.D.PASTE SHEET'!R1314="","",'S.D.PASTE SHEET'!R1314)</f>
        <v/>
      </c>
      <c s="86" t="str">
        <f>IF('S.D.PASTE SHEET'!S1314="","",'S.D.PASTE SHEET'!S1314)</f>
        <v/>
      </c>
      <c s="86" t="str">
        <f>IF('S.D.PASTE SHEET'!T1314="","",'S.D.PASTE SHEET'!T1314)</f>
        <v/>
      </c>
      <c s="86" t="str">
        <f>IF('S.D.PASTE SHEET'!U1314="","",'S.D.PASTE SHEET'!U1314)</f>
        <v/>
      </c>
      <c s="86" t="str">
        <f>IF('S.D.PASTE SHEET'!V1314="","",'S.D.PASTE SHEET'!V1314)</f>
        <v/>
      </c>
      <c s="86" t="str">
        <f>IF('S.D.PASTE SHEET'!W1314="","",'S.D.PASTE SHEET'!W1314)</f>
        <v/>
      </c>
      <c s="86" t="str">
        <f>IF('S.D.PASTE SHEET'!X1314="","",'S.D.PASTE SHEET'!X1314)</f>
        <v/>
      </c>
      <c s="86" t="str">
        <f>IF('S.D.PASTE SHEET'!Y1314="","",'S.D.PASTE SHEET'!Y1314)</f>
        <v/>
      </c>
      <c s="86" t="str">
        <f>IF('S.D.PASTE SHEET'!Z1314="","",'S.D.PASTE SHEET'!Z1314)</f>
        <v/>
      </c>
      <c s="86" t="str">
        <f>IF('S.D.PASTE SHEET'!AA1314="","",'S.D.PASTE SHEET'!AA1314)</f>
        <v/>
      </c>
      <c s="86" t="str">
        <f>IF('S.D.PASTE SHEET'!AB1314="","",'S.D.PASTE SHEET'!AB1314)</f>
        <v/>
      </c>
      <c s="86" t="str">
        <f>IF('S.D.PASTE SHEET'!AC1314="","",'S.D.PASTE SHEET'!AC1314)</f>
        <v/>
      </c>
      <c s="86" t="str">
        <f>IF('S.D.PASTE SHEET'!AD1314="","",'S.D.PASTE SHEET'!AD1314)</f>
        <v/>
      </c>
      <c s="87"/>
      <c s="88" t="str">
        <f>IF(AK1314="","",IF(AK1314&gt;0,COUNT($AG$2:AG1314),""))</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14" s="88" t="str">
        <f>IF(BC1314="","",IF(BC1314&gt;0,COUNT($AY$2:AY1314),""))</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15" spans="1:66" ht="15.75" customHeight="1">
      <c r="A1315" s="86" t="str">
        <f>IF('S.D.PASTE SHEET'!A1315="","",'S.D.PASTE SHEET'!A1315)</f>
        <v/>
      </c>
      <c s="86" t="str">
        <f>IF('S.D.PASTE SHEET'!B1315="","",'S.D.PASTE SHEET'!B1315)</f>
        <v/>
      </c>
      <c s="86" t="str">
        <f>IF('S.D.PASTE SHEET'!C1315="","",'S.D.PASTE SHEET'!C1315)</f>
        <v/>
      </c>
      <c s="86" t="str">
        <f>IF('S.D.PASTE SHEET'!D1315="","",'S.D.PASTE SHEET'!D1315)</f>
        <v/>
      </c>
      <c s="86" t="str">
        <f>IF('S.D.PASTE SHEET'!E1315="","",'S.D.PASTE SHEET'!E1315)</f>
        <v/>
      </c>
      <c s="86" t="str">
        <f>IF('S.D.PASTE SHEET'!F1315="","",'S.D.PASTE SHEET'!F1315)</f>
        <v/>
      </c>
      <c s="86" t="str">
        <f>IF('S.D.PASTE SHEET'!G1315="","",'S.D.PASTE SHEET'!G1315)</f>
        <v/>
      </c>
      <c s="86" t="str">
        <f>IF('S.D.PASTE SHEET'!H1315="","",'S.D.PASTE SHEET'!H1315)</f>
        <v/>
      </c>
      <c s="86" t="str">
        <f>IF('S.D.PASTE SHEET'!I1315="","",'S.D.PASTE SHEET'!I1315)</f>
        <v/>
      </c>
      <c s="86" t="str">
        <f>IF('S.D.PASTE SHEET'!J1315="","",'S.D.PASTE SHEET'!J1315)</f>
        <v/>
      </c>
      <c s="86" t="str">
        <f>IF('S.D.PASTE SHEET'!K1315="","",'S.D.PASTE SHEET'!K1315)</f>
        <v/>
      </c>
      <c s="86" t="str">
        <f>IF('S.D.PASTE SHEET'!L1315="","",'S.D.PASTE SHEET'!L1315)</f>
        <v/>
      </c>
      <c s="86" t="str">
        <f>IF('S.D.PASTE SHEET'!M1315="","",'S.D.PASTE SHEET'!M1315)</f>
        <v/>
      </c>
      <c s="86" t="str">
        <f>IF('S.D.PASTE SHEET'!N1315="","",'S.D.PASTE SHEET'!N1315)</f>
        <v/>
      </c>
      <c s="86" t="str">
        <f>IF('S.D.PASTE SHEET'!O1315="","",'S.D.PASTE SHEET'!O1315)</f>
        <v/>
      </c>
      <c s="86" t="str">
        <f>IF('S.D.PASTE SHEET'!P1315="","",'S.D.PASTE SHEET'!P1315)</f>
        <v/>
      </c>
      <c s="86" t="str">
        <f>IF('S.D.PASTE SHEET'!Q1315="","",'S.D.PASTE SHEET'!Q1315)</f>
        <v/>
      </c>
      <c s="86" t="str">
        <f>IF('S.D.PASTE SHEET'!R1315="","",'S.D.PASTE SHEET'!R1315)</f>
        <v/>
      </c>
      <c s="86" t="str">
        <f>IF('S.D.PASTE SHEET'!S1315="","",'S.D.PASTE SHEET'!S1315)</f>
        <v/>
      </c>
      <c s="86" t="str">
        <f>IF('S.D.PASTE SHEET'!T1315="","",'S.D.PASTE SHEET'!T1315)</f>
        <v/>
      </c>
      <c s="86" t="str">
        <f>IF('S.D.PASTE SHEET'!U1315="","",'S.D.PASTE SHEET'!U1315)</f>
        <v/>
      </c>
      <c s="86" t="str">
        <f>IF('S.D.PASTE SHEET'!V1315="","",'S.D.PASTE SHEET'!V1315)</f>
        <v/>
      </c>
      <c s="86" t="str">
        <f>IF('S.D.PASTE SHEET'!W1315="","",'S.D.PASTE SHEET'!W1315)</f>
        <v/>
      </c>
      <c s="86" t="str">
        <f>IF('S.D.PASTE SHEET'!X1315="","",'S.D.PASTE SHEET'!X1315)</f>
        <v/>
      </c>
      <c s="86" t="str">
        <f>IF('S.D.PASTE SHEET'!Y1315="","",'S.D.PASTE SHEET'!Y1315)</f>
        <v/>
      </c>
      <c s="86" t="str">
        <f>IF('S.D.PASTE SHEET'!Z1315="","",'S.D.PASTE SHEET'!Z1315)</f>
        <v/>
      </c>
      <c s="86" t="str">
        <f>IF('S.D.PASTE SHEET'!AA1315="","",'S.D.PASTE SHEET'!AA1315)</f>
        <v/>
      </c>
      <c s="86" t="str">
        <f>IF('S.D.PASTE SHEET'!AB1315="","",'S.D.PASTE SHEET'!AB1315)</f>
        <v/>
      </c>
      <c s="86" t="str">
        <f>IF('S.D.PASTE SHEET'!AC1315="","",'S.D.PASTE SHEET'!AC1315)</f>
        <v/>
      </c>
      <c s="86" t="str">
        <f>IF('S.D.PASTE SHEET'!AD1315="","",'S.D.PASTE SHEET'!AD1315)</f>
        <v/>
      </c>
      <c s="87"/>
      <c s="88" t="str">
        <f>IF(AK1315="","",IF(AK1315&gt;0,COUNT($AG$2:AG1315),""))</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15" s="88" t="str">
        <f>IF(BC1315="","",IF(BC1315&gt;0,COUNT($AY$2:AY1315),""))</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16" spans="1:66" ht="15.75" customHeight="1">
      <c r="A1316" s="86" t="str">
        <f>IF('S.D.PASTE SHEET'!A1316="","",'S.D.PASTE SHEET'!A1316)</f>
        <v/>
      </c>
      <c s="86" t="str">
        <f>IF('S.D.PASTE SHEET'!B1316="","",'S.D.PASTE SHEET'!B1316)</f>
        <v/>
      </c>
      <c s="86" t="str">
        <f>IF('S.D.PASTE SHEET'!C1316="","",'S.D.PASTE SHEET'!C1316)</f>
        <v/>
      </c>
      <c s="86" t="str">
        <f>IF('S.D.PASTE SHEET'!D1316="","",'S.D.PASTE SHEET'!D1316)</f>
        <v/>
      </c>
      <c s="86" t="str">
        <f>IF('S.D.PASTE SHEET'!E1316="","",'S.D.PASTE SHEET'!E1316)</f>
        <v/>
      </c>
      <c s="86" t="str">
        <f>IF('S.D.PASTE SHEET'!F1316="","",'S.D.PASTE SHEET'!F1316)</f>
        <v/>
      </c>
      <c s="86" t="str">
        <f>IF('S.D.PASTE SHEET'!G1316="","",'S.D.PASTE SHEET'!G1316)</f>
        <v/>
      </c>
      <c s="86" t="str">
        <f>IF('S.D.PASTE SHEET'!H1316="","",'S.D.PASTE SHEET'!H1316)</f>
        <v/>
      </c>
      <c s="86" t="str">
        <f>IF('S.D.PASTE SHEET'!I1316="","",'S.D.PASTE SHEET'!I1316)</f>
        <v/>
      </c>
      <c s="86" t="str">
        <f>IF('S.D.PASTE SHEET'!J1316="","",'S.D.PASTE SHEET'!J1316)</f>
        <v/>
      </c>
      <c s="86" t="str">
        <f>IF('S.D.PASTE SHEET'!K1316="","",'S.D.PASTE SHEET'!K1316)</f>
        <v/>
      </c>
      <c s="86" t="str">
        <f>IF('S.D.PASTE SHEET'!L1316="","",'S.D.PASTE SHEET'!L1316)</f>
        <v/>
      </c>
      <c s="86" t="str">
        <f>IF('S.D.PASTE SHEET'!M1316="","",'S.D.PASTE SHEET'!M1316)</f>
        <v/>
      </c>
      <c s="86" t="str">
        <f>IF('S.D.PASTE SHEET'!N1316="","",'S.D.PASTE SHEET'!N1316)</f>
        <v/>
      </c>
      <c s="86" t="str">
        <f>IF('S.D.PASTE SHEET'!O1316="","",'S.D.PASTE SHEET'!O1316)</f>
        <v/>
      </c>
      <c s="86" t="str">
        <f>IF('S.D.PASTE SHEET'!P1316="","",'S.D.PASTE SHEET'!P1316)</f>
        <v/>
      </c>
      <c s="86" t="str">
        <f>IF('S.D.PASTE SHEET'!Q1316="","",'S.D.PASTE SHEET'!Q1316)</f>
        <v/>
      </c>
      <c s="86" t="str">
        <f>IF('S.D.PASTE SHEET'!R1316="","",'S.D.PASTE SHEET'!R1316)</f>
        <v/>
      </c>
      <c s="86" t="str">
        <f>IF('S.D.PASTE SHEET'!S1316="","",'S.D.PASTE SHEET'!S1316)</f>
        <v/>
      </c>
      <c s="86" t="str">
        <f>IF('S.D.PASTE SHEET'!T1316="","",'S.D.PASTE SHEET'!T1316)</f>
        <v/>
      </c>
      <c s="86" t="str">
        <f>IF('S.D.PASTE SHEET'!U1316="","",'S.D.PASTE SHEET'!U1316)</f>
        <v/>
      </c>
      <c s="86" t="str">
        <f>IF('S.D.PASTE SHEET'!V1316="","",'S.D.PASTE SHEET'!V1316)</f>
        <v/>
      </c>
      <c s="86" t="str">
        <f>IF('S.D.PASTE SHEET'!W1316="","",'S.D.PASTE SHEET'!W1316)</f>
        <v/>
      </c>
      <c s="86" t="str">
        <f>IF('S.D.PASTE SHEET'!X1316="","",'S.D.PASTE SHEET'!X1316)</f>
        <v/>
      </c>
      <c s="86" t="str">
        <f>IF('S.D.PASTE SHEET'!Y1316="","",'S.D.PASTE SHEET'!Y1316)</f>
        <v/>
      </c>
      <c s="86" t="str">
        <f>IF('S.D.PASTE SHEET'!Z1316="","",'S.D.PASTE SHEET'!Z1316)</f>
        <v/>
      </c>
      <c s="86" t="str">
        <f>IF('S.D.PASTE SHEET'!AA1316="","",'S.D.PASTE SHEET'!AA1316)</f>
        <v/>
      </c>
      <c s="86" t="str">
        <f>IF('S.D.PASTE SHEET'!AB1316="","",'S.D.PASTE SHEET'!AB1316)</f>
        <v/>
      </c>
      <c s="86" t="str">
        <f>IF('S.D.PASTE SHEET'!AC1316="","",'S.D.PASTE SHEET'!AC1316)</f>
        <v/>
      </c>
      <c s="86" t="str">
        <f>IF('S.D.PASTE SHEET'!AD1316="","",'S.D.PASTE SHEET'!AD1316)</f>
        <v/>
      </c>
      <c s="87"/>
      <c s="88" t="str">
        <f>IF(AK1316="","",IF(AK1316&gt;0,COUNT($AG$2:AG1316),""))</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16" s="88" t="str">
        <f>IF(BC1316="","",IF(BC1316&gt;0,COUNT($AY$2:AY1316),""))</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17" spans="1:66" ht="15.75" customHeight="1">
      <c r="A1317" s="86" t="str">
        <f>IF('S.D.PASTE SHEET'!A1317="","",'S.D.PASTE SHEET'!A1317)</f>
        <v/>
      </c>
      <c s="86" t="str">
        <f>IF('S.D.PASTE SHEET'!B1317="","",'S.D.PASTE SHEET'!B1317)</f>
        <v/>
      </c>
      <c s="86" t="str">
        <f>IF('S.D.PASTE SHEET'!C1317="","",'S.D.PASTE SHEET'!C1317)</f>
        <v/>
      </c>
      <c s="86" t="str">
        <f>IF('S.D.PASTE SHEET'!D1317="","",'S.D.PASTE SHEET'!D1317)</f>
        <v/>
      </c>
      <c s="86" t="str">
        <f>IF('S.D.PASTE SHEET'!E1317="","",'S.D.PASTE SHEET'!E1317)</f>
        <v/>
      </c>
      <c s="86" t="str">
        <f>IF('S.D.PASTE SHEET'!F1317="","",'S.D.PASTE SHEET'!F1317)</f>
        <v/>
      </c>
      <c s="86" t="str">
        <f>IF('S.D.PASTE SHEET'!G1317="","",'S.D.PASTE SHEET'!G1317)</f>
        <v/>
      </c>
      <c s="86" t="str">
        <f>IF('S.D.PASTE SHEET'!H1317="","",'S.D.PASTE SHEET'!H1317)</f>
        <v/>
      </c>
      <c s="86" t="str">
        <f>IF('S.D.PASTE SHEET'!I1317="","",'S.D.PASTE SHEET'!I1317)</f>
        <v/>
      </c>
      <c s="86" t="str">
        <f>IF('S.D.PASTE SHEET'!J1317="","",'S.D.PASTE SHEET'!J1317)</f>
        <v/>
      </c>
      <c s="86" t="str">
        <f>IF('S.D.PASTE SHEET'!K1317="","",'S.D.PASTE SHEET'!K1317)</f>
        <v/>
      </c>
      <c s="86" t="str">
        <f>IF('S.D.PASTE SHEET'!L1317="","",'S.D.PASTE SHEET'!L1317)</f>
        <v/>
      </c>
      <c s="86" t="str">
        <f>IF('S.D.PASTE SHEET'!M1317="","",'S.D.PASTE SHEET'!M1317)</f>
        <v/>
      </c>
      <c s="86" t="str">
        <f>IF('S.D.PASTE SHEET'!N1317="","",'S.D.PASTE SHEET'!N1317)</f>
        <v/>
      </c>
      <c s="86" t="str">
        <f>IF('S.D.PASTE SHEET'!O1317="","",'S.D.PASTE SHEET'!O1317)</f>
        <v/>
      </c>
      <c s="86" t="str">
        <f>IF('S.D.PASTE SHEET'!P1317="","",'S.D.PASTE SHEET'!P1317)</f>
        <v/>
      </c>
      <c s="86" t="str">
        <f>IF('S.D.PASTE SHEET'!Q1317="","",'S.D.PASTE SHEET'!Q1317)</f>
        <v/>
      </c>
      <c s="86" t="str">
        <f>IF('S.D.PASTE SHEET'!R1317="","",'S.D.PASTE SHEET'!R1317)</f>
        <v/>
      </c>
      <c s="86" t="str">
        <f>IF('S.D.PASTE SHEET'!S1317="","",'S.D.PASTE SHEET'!S1317)</f>
        <v/>
      </c>
      <c s="86" t="str">
        <f>IF('S.D.PASTE SHEET'!T1317="","",'S.D.PASTE SHEET'!T1317)</f>
        <v/>
      </c>
      <c s="86" t="str">
        <f>IF('S.D.PASTE SHEET'!U1317="","",'S.D.PASTE SHEET'!U1317)</f>
        <v/>
      </c>
      <c s="86" t="str">
        <f>IF('S.D.PASTE SHEET'!V1317="","",'S.D.PASTE SHEET'!V1317)</f>
        <v/>
      </c>
      <c s="86" t="str">
        <f>IF('S.D.PASTE SHEET'!W1317="","",'S.D.PASTE SHEET'!W1317)</f>
        <v/>
      </c>
      <c s="86" t="str">
        <f>IF('S.D.PASTE SHEET'!X1317="","",'S.D.PASTE SHEET'!X1317)</f>
        <v/>
      </c>
      <c s="86" t="str">
        <f>IF('S.D.PASTE SHEET'!Y1317="","",'S.D.PASTE SHEET'!Y1317)</f>
        <v/>
      </c>
      <c s="86" t="str">
        <f>IF('S.D.PASTE SHEET'!Z1317="","",'S.D.PASTE SHEET'!Z1317)</f>
        <v/>
      </c>
      <c s="86" t="str">
        <f>IF('S.D.PASTE SHEET'!AA1317="","",'S.D.PASTE SHEET'!AA1317)</f>
        <v/>
      </c>
      <c s="86" t="str">
        <f>IF('S.D.PASTE SHEET'!AB1317="","",'S.D.PASTE SHEET'!AB1317)</f>
        <v/>
      </c>
      <c s="86" t="str">
        <f>IF('S.D.PASTE SHEET'!AC1317="","",'S.D.PASTE SHEET'!AC1317)</f>
        <v/>
      </c>
      <c s="86" t="str">
        <f>IF('S.D.PASTE SHEET'!AD1317="","",'S.D.PASTE SHEET'!AD1317)</f>
        <v/>
      </c>
      <c s="87"/>
      <c s="88" t="str">
        <f>IF(AK1317="","",IF(AK1317&gt;0,COUNT($AG$2:AG1317),""))</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17" s="88" t="str">
        <f>IF(BC1317="","",IF(BC1317&gt;0,COUNT($AY$2:AY1317),""))</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18" spans="1:66" ht="15.75" customHeight="1">
      <c r="A1318" s="86" t="str">
        <f>IF('S.D.PASTE SHEET'!A1318="","",'S.D.PASTE SHEET'!A1318)</f>
        <v/>
      </c>
      <c s="86" t="str">
        <f>IF('S.D.PASTE SHEET'!B1318="","",'S.D.PASTE SHEET'!B1318)</f>
        <v/>
      </c>
      <c s="86" t="str">
        <f>IF('S.D.PASTE SHEET'!C1318="","",'S.D.PASTE SHEET'!C1318)</f>
        <v/>
      </c>
      <c s="86" t="str">
        <f>IF('S.D.PASTE SHEET'!D1318="","",'S.D.PASTE SHEET'!D1318)</f>
        <v/>
      </c>
      <c s="86" t="str">
        <f>IF('S.D.PASTE SHEET'!E1318="","",'S.D.PASTE SHEET'!E1318)</f>
        <v/>
      </c>
      <c s="86" t="str">
        <f>IF('S.D.PASTE SHEET'!F1318="","",'S.D.PASTE SHEET'!F1318)</f>
        <v/>
      </c>
      <c s="86" t="str">
        <f>IF('S.D.PASTE SHEET'!G1318="","",'S.D.PASTE SHEET'!G1318)</f>
        <v/>
      </c>
      <c s="86" t="str">
        <f>IF('S.D.PASTE SHEET'!H1318="","",'S.D.PASTE SHEET'!H1318)</f>
        <v/>
      </c>
      <c s="86" t="str">
        <f>IF('S.D.PASTE SHEET'!I1318="","",'S.D.PASTE SHEET'!I1318)</f>
        <v/>
      </c>
      <c s="86" t="str">
        <f>IF('S.D.PASTE SHEET'!J1318="","",'S.D.PASTE SHEET'!J1318)</f>
        <v/>
      </c>
      <c s="86" t="str">
        <f>IF('S.D.PASTE SHEET'!K1318="","",'S.D.PASTE SHEET'!K1318)</f>
        <v/>
      </c>
      <c s="86" t="str">
        <f>IF('S.D.PASTE SHEET'!L1318="","",'S.D.PASTE SHEET'!L1318)</f>
        <v/>
      </c>
      <c s="86" t="str">
        <f>IF('S.D.PASTE SHEET'!M1318="","",'S.D.PASTE SHEET'!M1318)</f>
        <v/>
      </c>
      <c s="86" t="str">
        <f>IF('S.D.PASTE SHEET'!N1318="","",'S.D.PASTE SHEET'!N1318)</f>
        <v/>
      </c>
      <c s="86" t="str">
        <f>IF('S.D.PASTE SHEET'!O1318="","",'S.D.PASTE SHEET'!O1318)</f>
        <v/>
      </c>
      <c s="86" t="str">
        <f>IF('S.D.PASTE SHEET'!P1318="","",'S.D.PASTE SHEET'!P1318)</f>
        <v/>
      </c>
      <c s="86" t="str">
        <f>IF('S.D.PASTE SHEET'!Q1318="","",'S.D.PASTE SHEET'!Q1318)</f>
        <v/>
      </c>
      <c s="86" t="str">
        <f>IF('S.D.PASTE SHEET'!R1318="","",'S.D.PASTE SHEET'!R1318)</f>
        <v/>
      </c>
      <c s="86" t="str">
        <f>IF('S.D.PASTE SHEET'!S1318="","",'S.D.PASTE SHEET'!S1318)</f>
        <v/>
      </c>
      <c s="86" t="str">
        <f>IF('S.D.PASTE SHEET'!T1318="","",'S.D.PASTE SHEET'!T1318)</f>
        <v/>
      </c>
      <c s="86" t="str">
        <f>IF('S.D.PASTE SHEET'!U1318="","",'S.D.PASTE SHEET'!U1318)</f>
        <v/>
      </c>
      <c s="86" t="str">
        <f>IF('S.D.PASTE SHEET'!V1318="","",'S.D.PASTE SHEET'!V1318)</f>
        <v/>
      </c>
      <c s="86" t="str">
        <f>IF('S.D.PASTE SHEET'!W1318="","",'S.D.PASTE SHEET'!W1318)</f>
        <v/>
      </c>
      <c s="86" t="str">
        <f>IF('S.D.PASTE SHEET'!X1318="","",'S.D.PASTE SHEET'!X1318)</f>
        <v/>
      </c>
      <c s="86" t="str">
        <f>IF('S.D.PASTE SHEET'!Y1318="","",'S.D.PASTE SHEET'!Y1318)</f>
        <v/>
      </c>
      <c s="86" t="str">
        <f>IF('S.D.PASTE SHEET'!Z1318="","",'S.D.PASTE SHEET'!Z1318)</f>
        <v/>
      </c>
      <c s="86" t="str">
        <f>IF('S.D.PASTE SHEET'!AA1318="","",'S.D.PASTE SHEET'!AA1318)</f>
        <v/>
      </c>
      <c s="86" t="str">
        <f>IF('S.D.PASTE SHEET'!AB1318="","",'S.D.PASTE SHEET'!AB1318)</f>
        <v/>
      </c>
      <c s="86" t="str">
        <f>IF('S.D.PASTE SHEET'!AC1318="","",'S.D.PASTE SHEET'!AC1318)</f>
        <v/>
      </c>
      <c s="86" t="str">
        <f>IF('S.D.PASTE SHEET'!AD1318="","",'S.D.PASTE SHEET'!AD1318)</f>
        <v/>
      </c>
      <c s="87"/>
      <c s="88" t="str">
        <f>IF(AK1318="","",IF(AK1318&gt;0,COUNT($AG$2:AG1318),""))</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18" s="88" t="str">
        <f>IF(BC1318="","",IF(BC1318&gt;0,COUNT($AY$2:AY1318),""))</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19" spans="1:66" ht="15.75" customHeight="1">
      <c r="A1319" s="86" t="str">
        <f>IF('S.D.PASTE SHEET'!A1319="","",'S.D.PASTE SHEET'!A1319)</f>
        <v/>
      </c>
      <c s="86" t="str">
        <f>IF('S.D.PASTE SHEET'!B1319="","",'S.D.PASTE SHEET'!B1319)</f>
        <v/>
      </c>
      <c s="86" t="str">
        <f>IF('S.D.PASTE SHEET'!C1319="","",'S.D.PASTE SHEET'!C1319)</f>
        <v/>
      </c>
      <c s="86" t="str">
        <f>IF('S.D.PASTE SHEET'!D1319="","",'S.D.PASTE SHEET'!D1319)</f>
        <v/>
      </c>
      <c s="86" t="str">
        <f>IF('S.D.PASTE SHEET'!E1319="","",'S.D.PASTE SHEET'!E1319)</f>
        <v/>
      </c>
      <c s="86" t="str">
        <f>IF('S.D.PASTE SHEET'!F1319="","",'S.D.PASTE SHEET'!F1319)</f>
        <v/>
      </c>
      <c s="86" t="str">
        <f>IF('S.D.PASTE SHEET'!G1319="","",'S.D.PASTE SHEET'!G1319)</f>
        <v/>
      </c>
      <c s="86" t="str">
        <f>IF('S.D.PASTE SHEET'!H1319="","",'S.D.PASTE SHEET'!H1319)</f>
        <v/>
      </c>
      <c s="86" t="str">
        <f>IF('S.D.PASTE SHEET'!I1319="","",'S.D.PASTE SHEET'!I1319)</f>
        <v/>
      </c>
      <c s="86" t="str">
        <f>IF('S.D.PASTE SHEET'!J1319="","",'S.D.PASTE SHEET'!J1319)</f>
        <v/>
      </c>
      <c s="86" t="str">
        <f>IF('S.D.PASTE SHEET'!K1319="","",'S.D.PASTE SHEET'!K1319)</f>
        <v/>
      </c>
      <c s="86" t="str">
        <f>IF('S.D.PASTE SHEET'!L1319="","",'S.D.PASTE SHEET'!L1319)</f>
        <v/>
      </c>
      <c s="86" t="str">
        <f>IF('S.D.PASTE SHEET'!M1319="","",'S.D.PASTE SHEET'!M1319)</f>
        <v/>
      </c>
      <c s="86" t="str">
        <f>IF('S.D.PASTE SHEET'!N1319="","",'S.D.PASTE SHEET'!N1319)</f>
        <v/>
      </c>
      <c s="86" t="str">
        <f>IF('S.D.PASTE SHEET'!O1319="","",'S.D.PASTE SHEET'!O1319)</f>
        <v/>
      </c>
      <c s="86" t="str">
        <f>IF('S.D.PASTE SHEET'!P1319="","",'S.D.PASTE SHEET'!P1319)</f>
        <v/>
      </c>
      <c s="86" t="str">
        <f>IF('S.D.PASTE SHEET'!Q1319="","",'S.D.PASTE SHEET'!Q1319)</f>
        <v/>
      </c>
      <c s="86" t="str">
        <f>IF('S.D.PASTE SHEET'!R1319="","",'S.D.PASTE SHEET'!R1319)</f>
        <v/>
      </c>
      <c s="86" t="str">
        <f>IF('S.D.PASTE SHEET'!S1319="","",'S.D.PASTE SHEET'!S1319)</f>
        <v/>
      </c>
      <c s="86" t="str">
        <f>IF('S.D.PASTE SHEET'!T1319="","",'S.D.PASTE SHEET'!T1319)</f>
        <v/>
      </c>
      <c s="86" t="str">
        <f>IF('S.D.PASTE SHEET'!U1319="","",'S.D.PASTE SHEET'!U1319)</f>
        <v/>
      </c>
      <c s="86" t="str">
        <f>IF('S.D.PASTE SHEET'!V1319="","",'S.D.PASTE SHEET'!V1319)</f>
        <v/>
      </c>
      <c s="86" t="str">
        <f>IF('S.D.PASTE SHEET'!W1319="","",'S.D.PASTE SHEET'!W1319)</f>
        <v/>
      </c>
      <c s="86" t="str">
        <f>IF('S.D.PASTE SHEET'!X1319="","",'S.D.PASTE SHEET'!X1319)</f>
        <v/>
      </c>
      <c s="86" t="str">
        <f>IF('S.D.PASTE SHEET'!Y1319="","",'S.D.PASTE SHEET'!Y1319)</f>
        <v/>
      </c>
      <c s="86" t="str">
        <f>IF('S.D.PASTE SHEET'!Z1319="","",'S.D.PASTE SHEET'!Z1319)</f>
        <v/>
      </c>
      <c s="86" t="str">
        <f>IF('S.D.PASTE SHEET'!AA1319="","",'S.D.PASTE SHEET'!AA1319)</f>
        <v/>
      </c>
      <c s="86" t="str">
        <f>IF('S.D.PASTE SHEET'!AB1319="","",'S.D.PASTE SHEET'!AB1319)</f>
        <v/>
      </c>
      <c s="86" t="str">
        <f>IF('S.D.PASTE SHEET'!AC1319="","",'S.D.PASTE SHEET'!AC1319)</f>
        <v/>
      </c>
      <c s="86" t="str">
        <f>IF('S.D.PASTE SHEET'!AD1319="","",'S.D.PASTE SHEET'!AD1319)</f>
        <v/>
      </c>
      <c s="87"/>
      <c s="88" t="str">
        <f>IF(AK1319="","",IF(AK1319&gt;0,COUNT($AG$2:AG1319),""))</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19" s="88" t="str">
        <f>IF(BC1319="","",IF(BC1319&gt;0,COUNT($AY$2:AY1319),""))</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20" spans="1:66" ht="15.75" customHeight="1">
      <c r="A1320" s="86" t="str">
        <f>IF('S.D.PASTE SHEET'!A1320="","",'S.D.PASTE SHEET'!A1320)</f>
        <v/>
      </c>
      <c s="86" t="str">
        <f>IF('S.D.PASTE SHEET'!B1320="","",'S.D.PASTE SHEET'!B1320)</f>
        <v/>
      </c>
      <c s="86" t="str">
        <f>IF('S.D.PASTE SHEET'!C1320="","",'S.D.PASTE SHEET'!C1320)</f>
        <v/>
      </c>
      <c s="86" t="str">
        <f>IF('S.D.PASTE SHEET'!D1320="","",'S.D.PASTE SHEET'!D1320)</f>
        <v/>
      </c>
      <c s="86" t="str">
        <f>IF('S.D.PASTE SHEET'!E1320="","",'S.D.PASTE SHEET'!E1320)</f>
        <v/>
      </c>
      <c s="86" t="str">
        <f>IF('S.D.PASTE SHEET'!F1320="","",'S.D.PASTE SHEET'!F1320)</f>
        <v/>
      </c>
      <c s="86" t="str">
        <f>IF('S.D.PASTE SHEET'!G1320="","",'S.D.PASTE SHEET'!G1320)</f>
        <v/>
      </c>
      <c s="86" t="str">
        <f>IF('S.D.PASTE SHEET'!H1320="","",'S.D.PASTE SHEET'!H1320)</f>
        <v/>
      </c>
      <c s="86" t="str">
        <f>IF('S.D.PASTE SHEET'!I1320="","",'S.D.PASTE SHEET'!I1320)</f>
        <v/>
      </c>
      <c s="86" t="str">
        <f>IF('S.D.PASTE SHEET'!J1320="","",'S.D.PASTE SHEET'!J1320)</f>
        <v/>
      </c>
      <c s="86" t="str">
        <f>IF('S.D.PASTE SHEET'!K1320="","",'S.D.PASTE SHEET'!K1320)</f>
        <v/>
      </c>
      <c s="86" t="str">
        <f>IF('S.D.PASTE SHEET'!L1320="","",'S.D.PASTE SHEET'!L1320)</f>
        <v/>
      </c>
      <c s="86" t="str">
        <f>IF('S.D.PASTE SHEET'!M1320="","",'S.D.PASTE SHEET'!M1320)</f>
        <v/>
      </c>
      <c s="86" t="str">
        <f>IF('S.D.PASTE SHEET'!N1320="","",'S.D.PASTE SHEET'!N1320)</f>
        <v/>
      </c>
      <c s="86" t="str">
        <f>IF('S.D.PASTE SHEET'!O1320="","",'S.D.PASTE SHEET'!O1320)</f>
        <v/>
      </c>
      <c s="86" t="str">
        <f>IF('S.D.PASTE SHEET'!P1320="","",'S.D.PASTE SHEET'!P1320)</f>
        <v/>
      </c>
      <c s="86" t="str">
        <f>IF('S.D.PASTE SHEET'!Q1320="","",'S.D.PASTE SHEET'!Q1320)</f>
        <v/>
      </c>
      <c s="86" t="str">
        <f>IF('S.D.PASTE SHEET'!R1320="","",'S.D.PASTE SHEET'!R1320)</f>
        <v/>
      </c>
      <c s="86" t="str">
        <f>IF('S.D.PASTE SHEET'!S1320="","",'S.D.PASTE SHEET'!S1320)</f>
        <v/>
      </c>
      <c s="86" t="str">
        <f>IF('S.D.PASTE SHEET'!T1320="","",'S.D.PASTE SHEET'!T1320)</f>
        <v/>
      </c>
      <c s="86" t="str">
        <f>IF('S.D.PASTE SHEET'!U1320="","",'S.D.PASTE SHEET'!U1320)</f>
        <v/>
      </c>
      <c s="86" t="str">
        <f>IF('S.D.PASTE SHEET'!V1320="","",'S.D.PASTE SHEET'!V1320)</f>
        <v/>
      </c>
      <c s="86" t="str">
        <f>IF('S.D.PASTE SHEET'!W1320="","",'S.D.PASTE SHEET'!W1320)</f>
        <v/>
      </c>
      <c s="86" t="str">
        <f>IF('S.D.PASTE SHEET'!X1320="","",'S.D.PASTE SHEET'!X1320)</f>
        <v/>
      </c>
      <c s="86" t="str">
        <f>IF('S.D.PASTE SHEET'!Y1320="","",'S.D.PASTE SHEET'!Y1320)</f>
        <v/>
      </c>
      <c s="86" t="str">
        <f>IF('S.D.PASTE SHEET'!Z1320="","",'S.D.PASTE SHEET'!Z1320)</f>
        <v/>
      </c>
      <c s="86" t="str">
        <f>IF('S.D.PASTE SHEET'!AA1320="","",'S.D.PASTE SHEET'!AA1320)</f>
        <v/>
      </c>
      <c s="86" t="str">
        <f>IF('S.D.PASTE SHEET'!AB1320="","",'S.D.PASTE SHEET'!AB1320)</f>
        <v/>
      </c>
      <c s="86" t="str">
        <f>IF('S.D.PASTE SHEET'!AC1320="","",'S.D.PASTE SHEET'!AC1320)</f>
        <v/>
      </c>
      <c s="86" t="str">
        <f>IF('S.D.PASTE SHEET'!AD1320="","",'S.D.PASTE SHEET'!AD1320)</f>
        <v/>
      </c>
      <c s="87"/>
      <c s="88" t="str">
        <f>IF(AK1320="","",IF(AK1320&gt;0,COUNT($AG$2:AG1320),""))</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20" s="88" t="str">
        <f>IF(BC1320="","",IF(BC1320&gt;0,COUNT($AY$2:AY1320),""))</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21" spans="1:66" ht="15.75" customHeight="1">
      <c r="A1321" s="86" t="str">
        <f>IF('S.D.PASTE SHEET'!A1321="","",'S.D.PASTE SHEET'!A1321)</f>
        <v/>
      </c>
      <c s="86" t="str">
        <f>IF('S.D.PASTE SHEET'!B1321="","",'S.D.PASTE SHEET'!B1321)</f>
        <v/>
      </c>
      <c s="86" t="str">
        <f>IF('S.D.PASTE SHEET'!C1321="","",'S.D.PASTE SHEET'!C1321)</f>
        <v/>
      </c>
      <c s="86" t="str">
        <f>IF('S.D.PASTE SHEET'!D1321="","",'S.D.PASTE SHEET'!D1321)</f>
        <v/>
      </c>
      <c s="86" t="str">
        <f>IF('S.D.PASTE SHEET'!E1321="","",'S.D.PASTE SHEET'!E1321)</f>
        <v/>
      </c>
      <c s="86" t="str">
        <f>IF('S.D.PASTE SHEET'!F1321="","",'S.D.PASTE SHEET'!F1321)</f>
        <v/>
      </c>
      <c s="86" t="str">
        <f>IF('S.D.PASTE SHEET'!G1321="","",'S.D.PASTE SHEET'!G1321)</f>
        <v/>
      </c>
      <c s="86" t="str">
        <f>IF('S.D.PASTE SHEET'!H1321="","",'S.D.PASTE SHEET'!H1321)</f>
        <v/>
      </c>
      <c s="86" t="str">
        <f>IF('S.D.PASTE SHEET'!I1321="","",'S.D.PASTE SHEET'!I1321)</f>
        <v/>
      </c>
      <c s="86" t="str">
        <f>IF('S.D.PASTE SHEET'!J1321="","",'S.D.PASTE SHEET'!J1321)</f>
        <v/>
      </c>
      <c s="86" t="str">
        <f>IF('S.D.PASTE SHEET'!K1321="","",'S.D.PASTE SHEET'!K1321)</f>
        <v/>
      </c>
      <c s="86" t="str">
        <f>IF('S.D.PASTE SHEET'!L1321="","",'S.D.PASTE SHEET'!L1321)</f>
        <v/>
      </c>
      <c s="86" t="str">
        <f>IF('S.D.PASTE SHEET'!M1321="","",'S.D.PASTE SHEET'!M1321)</f>
        <v/>
      </c>
      <c s="86" t="str">
        <f>IF('S.D.PASTE SHEET'!N1321="","",'S.D.PASTE SHEET'!N1321)</f>
        <v/>
      </c>
      <c s="86" t="str">
        <f>IF('S.D.PASTE SHEET'!O1321="","",'S.D.PASTE SHEET'!O1321)</f>
        <v/>
      </c>
      <c s="86" t="str">
        <f>IF('S.D.PASTE SHEET'!P1321="","",'S.D.PASTE SHEET'!P1321)</f>
        <v/>
      </c>
      <c s="86" t="str">
        <f>IF('S.D.PASTE SHEET'!Q1321="","",'S.D.PASTE SHEET'!Q1321)</f>
        <v/>
      </c>
      <c s="86" t="str">
        <f>IF('S.D.PASTE SHEET'!R1321="","",'S.D.PASTE SHEET'!R1321)</f>
        <v/>
      </c>
      <c s="86" t="str">
        <f>IF('S.D.PASTE SHEET'!S1321="","",'S.D.PASTE SHEET'!S1321)</f>
        <v/>
      </c>
      <c s="86" t="str">
        <f>IF('S.D.PASTE SHEET'!T1321="","",'S.D.PASTE SHEET'!T1321)</f>
        <v/>
      </c>
      <c s="86" t="str">
        <f>IF('S.D.PASTE SHEET'!U1321="","",'S.D.PASTE SHEET'!U1321)</f>
        <v/>
      </c>
      <c s="86" t="str">
        <f>IF('S.D.PASTE SHEET'!V1321="","",'S.D.PASTE SHEET'!V1321)</f>
        <v/>
      </c>
      <c s="86" t="str">
        <f>IF('S.D.PASTE SHEET'!W1321="","",'S.D.PASTE SHEET'!W1321)</f>
        <v/>
      </c>
      <c s="86" t="str">
        <f>IF('S.D.PASTE SHEET'!X1321="","",'S.D.PASTE SHEET'!X1321)</f>
        <v/>
      </c>
      <c s="86" t="str">
        <f>IF('S.D.PASTE SHEET'!Y1321="","",'S.D.PASTE SHEET'!Y1321)</f>
        <v/>
      </c>
      <c s="86" t="str">
        <f>IF('S.D.PASTE SHEET'!Z1321="","",'S.D.PASTE SHEET'!Z1321)</f>
        <v/>
      </c>
      <c s="86" t="str">
        <f>IF('S.D.PASTE SHEET'!AA1321="","",'S.D.PASTE SHEET'!AA1321)</f>
        <v/>
      </c>
      <c s="86" t="str">
        <f>IF('S.D.PASTE SHEET'!AB1321="","",'S.D.PASTE SHEET'!AB1321)</f>
        <v/>
      </c>
      <c s="86" t="str">
        <f>IF('S.D.PASTE SHEET'!AC1321="","",'S.D.PASTE SHEET'!AC1321)</f>
        <v/>
      </c>
      <c s="86" t="str">
        <f>IF('S.D.PASTE SHEET'!AD1321="","",'S.D.PASTE SHEET'!AD1321)</f>
        <v/>
      </c>
      <c s="87"/>
      <c s="88" t="str">
        <f>IF(AK1321="","",IF(AK1321&gt;0,COUNT($AG$2:AG1321),""))</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21" s="88" t="str">
        <f>IF(BC1321="","",IF(BC1321&gt;0,COUNT($AY$2:AY1321),""))</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22" spans="1:66" ht="15.75" customHeight="1">
      <c r="A1322" s="86" t="str">
        <f>IF('S.D.PASTE SHEET'!A1322="","",'S.D.PASTE SHEET'!A1322)</f>
        <v/>
      </c>
      <c s="86" t="str">
        <f>IF('S.D.PASTE SHEET'!B1322="","",'S.D.PASTE SHEET'!B1322)</f>
        <v/>
      </c>
      <c s="86" t="str">
        <f>IF('S.D.PASTE SHEET'!C1322="","",'S.D.PASTE SHEET'!C1322)</f>
        <v/>
      </c>
      <c s="86" t="str">
        <f>IF('S.D.PASTE SHEET'!D1322="","",'S.D.PASTE SHEET'!D1322)</f>
        <v/>
      </c>
      <c s="86" t="str">
        <f>IF('S.D.PASTE SHEET'!E1322="","",'S.D.PASTE SHEET'!E1322)</f>
        <v/>
      </c>
      <c s="86" t="str">
        <f>IF('S.D.PASTE SHEET'!F1322="","",'S.D.PASTE SHEET'!F1322)</f>
        <v/>
      </c>
      <c s="86" t="str">
        <f>IF('S.D.PASTE SHEET'!G1322="","",'S.D.PASTE SHEET'!G1322)</f>
        <v/>
      </c>
      <c s="86" t="str">
        <f>IF('S.D.PASTE SHEET'!H1322="","",'S.D.PASTE SHEET'!H1322)</f>
        <v/>
      </c>
      <c s="86" t="str">
        <f>IF('S.D.PASTE SHEET'!I1322="","",'S.D.PASTE SHEET'!I1322)</f>
        <v/>
      </c>
      <c s="86" t="str">
        <f>IF('S.D.PASTE SHEET'!J1322="","",'S.D.PASTE SHEET'!J1322)</f>
        <v/>
      </c>
      <c s="86" t="str">
        <f>IF('S.D.PASTE SHEET'!K1322="","",'S.D.PASTE SHEET'!K1322)</f>
        <v/>
      </c>
      <c s="86" t="str">
        <f>IF('S.D.PASTE SHEET'!L1322="","",'S.D.PASTE SHEET'!L1322)</f>
        <v/>
      </c>
      <c s="86" t="str">
        <f>IF('S.D.PASTE SHEET'!M1322="","",'S.D.PASTE SHEET'!M1322)</f>
        <v/>
      </c>
      <c s="86" t="str">
        <f>IF('S.D.PASTE SHEET'!N1322="","",'S.D.PASTE SHEET'!N1322)</f>
        <v/>
      </c>
      <c s="86" t="str">
        <f>IF('S.D.PASTE SHEET'!O1322="","",'S.D.PASTE SHEET'!O1322)</f>
        <v/>
      </c>
      <c s="86" t="str">
        <f>IF('S.D.PASTE SHEET'!P1322="","",'S.D.PASTE SHEET'!P1322)</f>
        <v/>
      </c>
      <c s="86" t="str">
        <f>IF('S.D.PASTE SHEET'!Q1322="","",'S.D.PASTE SHEET'!Q1322)</f>
        <v/>
      </c>
      <c s="86" t="str">
        <f>IF('S.D.PASTE SHEET'!R1322="","",'S.D.PASTE SHEET'!R1322)</f>
        <v/>
      </c>
      <c s="86" t="str">
        <f>IF('S.D.PASTE SHEET'!S1322="","",'S.D.PASTE SHEET'!S1322)</f>
        <v/>
      </c>
      <c s="86" t="str">
        <f>IF('S.D.PASTE SHEET'!T1322="","",'S.D.PASTE SHEET'!T1322)</f>
        <v/>
      </c>
      <c s="86" t="str">
        <f>IF('S.D.PASTE SHEET'!U1322="","",'S.D.PASTE SHEET'!U1322)</f>
        <v/>
      </c>
      <c s="86" t="str">
        <f>IF('S.D.PASTE SHEET'!V1322="","",'S.D.PASTE SHEET'!V1322)</f>
        <v/>
      </c>
      <c s="86" t="str">
        <f>IF('S.D.PASTE SHEET'!W1322="","",'S.D.PASTE SHEET'!W1322)</f>
        <v/>
      </c>
      <c s="86" t="str">
        <f>IF('S.D.PASTE SHEET'!X1322="","",'S.D.PASTE SHEET'!X1322)</f>
        <v/>
      </c>
      <c s="86" t="str">
        <f>IF('S.D.PASTE SHEET'!Y1322="","",'S.D.PASTE SHEET'!Y1322)</f>
        <v/>
      </c>
      <c s="86" t="str">
        <f>IF('S.D.PASTE SHEET'!Z1322="","",'S.D.PASTE SHEET'!Z1322)</f>
        <v/>
      </c>
      <c s="86" t="str">
        <f>IF('S.D.PASTE SHEET'!AA1322="","",'S.D.PASTE SHEET'!AA1322)</f>
        <v/>
      </c>
      <c s="86" t="str">
        <f>IF('S.D.PASTE SHEET'!AB1322="","",'S.D.PASTE SHEET'!AB1322)</f>
        <v/>
      </c>
      <c s="86" t="str">
        <f>IF('S.D.PASTE SHEET'!AC1322="","",'S.D.PASTE SHEET'!AC1322)</f>
        <v/>
      </c>
      <c s="86" t="str">
        <f>IF('S.D.PASTE SHEET'!AD1322="","",'S.D.PASTE SHEET'!AD1322)</f>
        <v/>
      </c>
      <c s="87"/>
      <c s="88" t="str">
        <f>IF(AK1322="","",IF(AK1322&gt;0,COUNT($AG$2:AG1322),""))</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22" s="88" t="str">
        <f>IF(BC1322="","",IF(BC1322&gt;0,COUNT($AY$2:AY1322),""))</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23" spans="1:66" ht="15.75" customHeight="1">
      <c r="A1323" s="86" t="str">
        <f>IF('S.D.PASTE SHEET'!A1323="","",'S.D.PASTE SHEET'!A1323)</f>
        <v/>
      </c>
      <c s="86" t="str">
        <f>IF('S.D.PASTE SHEET'!B1323="","",'S.D.PASTE SHEET'!B1323)</f>
        <v/>
      </c>
      <c s="86" t="str">
        <f>IF('S.D.PASTE SHEET'!C1323="","",'S.D.PASTE SHEET'!C1323)</f>
        <v/>
      </c>
      <c s="86" t="str">
        <f>IF('S.D.PASTE SHEET'!D1323="","",'S.D.PASTE SHEET'!D1323)</f>
        <v/>
      </c>
      <c s="86" t="str">
        <f>IF('S.D.PASTE SHEET'!E1323="","",'S.D.PASTE SHEET'!E1323)</f>
        <v/>
      </c>
      <c s="86" t="str">
        <f>IF('S.D.PASTE SHEET'!F1323="","",'S.D.PASTE SHEET'!F1323)</f>
        <v/>
      </c>
      <c s="86" t="str">
        <f>IF('S.D.PASTE SHEET'!G1323="","",'S.D.PASTE SHEET'!G1323)</f>
        <v/>
      </c>
      <c s="86" t="str">
        <f>IF('S.D.PASTE SHEET'!H1323="","",'S.D.PASTE SHEET'!H1323)</f>
        <v/>
      </c>
      <c s="86" t="str">
        <f>IF('S.D.PASTE SHEET'!I1323="","",'S.D.PASTE SHEET'!I1323)</f>
        <v/>
      </c>
      <c s="86" t="str">
        <f>IF('S.D.PASTE SHEET'!J1323="","",'S.D.PASTE SHEET'!J1323)</f>
        <v/>
      </c>
      <c s="86" t="str">
        <f>IF('S.D.PASTE SHEET'!K1323="","",'S.D.PASTE SHEET'!K1323)</f>
        <v/>
      </c>
      <c s="86" t="str">
        <f>IF('S.D.PASTE SHEET'!L1323="","",'S.D.PASTE SHEET'!L1323)</f>
        <v/>
      </c>
      <c s="86" t="str">
        <f>IF('S.D.PASTE SHEET'!M1323="","",'S.D.PASTE SHEET'!M1323)</f>
        <v/>
      </c>
      <c s="86" t="str">
        <f>IF('S.D.PASTE SHEET'!N1323="","",'S.D.PASTE SHEET'!N1323)</f>
        <v/>
      </c>
      <c s="86" t="str">
        <f>IF('S.D.PASTE SHEET'!O1323="","",'S.D.PASTE SHEET'!O1323)</f>
        <v/>
      </c>
      <c s="86" t="str">
        <f>IF('S.D.PASTE SHEET'!P1323="","",'S.D.PASTE SHEET'!P1323)</f>
        <v/>
      </c>
      <c s="86" t="str">
        <f>IF('S.D.PASTE SHEET'!Q1323="","",'S.D.PASTE SHEET'!Q1323)</f>
        <v/>
      </c>
      <c s="86" t="str">
        <f>IF('S.D.PASTE SHEET'!R1323="","",'S.D.PASTE SHEET'!R1323)</f>
        <v/>
      </c>
      <c s="86" t="str">
        <f>IF('S.D.PASTE SHEET'!S1323="","",'S.D.PASTE SHEET'!S1323)</f>
        <v/>
      </c>
      <c s="86" t="str">
        <f>IF('S.D.PASTE SHEET'!T1323="","",'S.D.PASTE SHEET'!T1323)</f>
        <v/>
      </c>
      <c s="86" t="str">
        <f>IF('S.D.PASTE SHEET'!U1323="","",'S.D.PASTE SHEET'!U1323)</f>
        <v/>
      </c>
      <c s="86" t="str">
        <f>IF('S.D.PASTE SHEET'!V1323="","",'S.D.PASTE SHEET'!V1323)</f>
        <v/>
      </c>
      <c s="86" t="str">
        <f>IF('S.D.PASTE SHEET'!W1323="","",'S.D.PASTE SHEET'!W1323)</f>
        <v/>
      </c>
      <c s="86" t="str">
        <f>IF('S.D.PASTE SHEET'!X1323="","",'S.D.PASTE SHEET'!X1323)</f>
        <v/>
      </c>
      <c s="86" t="str">
        <f>IF('S.D.PASTE SHEET'!Y1323="","",'S.D.PASTE SHEET'!Y1323)</f>
        <v/>
      </c>
      <c s="86" t="str">
        <f>IF('S.D.PASTE SHEET'!Z1323="","",'S.D.PASTE SHEET'!Z1323)</f>
        <v/>
      </c>
      <c s="86" t="str">
        <f>IF('S.D.PASTE SHEET'!AA1323="","",'S.D.PASTE SHEET'!AA1323)</f>
        <v/>
      </c>
      <c s="86" t="str">
        <f>IF('S.D.PASTE SHEET'!AB1323="","",'S.D.PASTE SHEET'!AB1323)</f>
        <v/>
      </c>
      <c s="86" t="str">
        <f>IF('S.D.PASTE SHEET'!AC1323="","",'S.D.PASTE SHEET'!AC1323)</f>
        <v/>
      </c>
      <c s="86" t="str">
        <f>IF('S.D.PASTE SHEET'!AD1323="","",'S.D.PASTE SHEET'!AD1323)</f>
        <v/>
      </c>
      <c s="87"/>
      <c s="88" t="str">
        <f>IF(AK1323="","",IF(AK1323&gt;0,COUNT($AG$2:AG1323),""))</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23" s="88" t="str">
        <f>IF(BC1323="","",IF(BC1323&gt;0,COUNT($AY$2:AY1323),""))</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24" spans="1:66" ht="15.75" customHeight="1">
      <c r="A1324" s="86" t="str">
        <f>IF('S.D.PASTE SHEET'!A1324="","",'S.D.PASTE SHEET'!A1324)</f>
        <v/>
      </c>
      <c s="86" t="str">
        <f>IF('S.D.PASTE SHEET'!B1324="","",'S.D.PASTE SHEET'!B1324)</f>
        <v/>
      </c>
      <c s="86" t="str">
        <f>IF('S.D.PASTE SHEET'!C1324="","",'S.D.PASTE SHEET'!C1324)</f>
        <v/>
      </c>
      <c s="86" t="str">
        <f>IF('S.D.PASTE SHEET'!D1324="","",'S.D.PASTE SHEET'!D1324)</f>
        <v/>
      </c>
      <c s="86" t="str">
        <f>IF('S.D.PASTE SHEET'!E1324="","",'S.D.PASTE SHEET'!E1324)</f>
        <v/>
      </c>
      <c s="86" t="str">
        <f>IF('S.D.PASTE SHEET'!F1324="","",'S.D.PASTE SHEET'!F1324)</f>
        <v/>
      </c>
      <c s="86" t="str">
        <f>IF('S.D.PASTE SHEET'!G1324="","",'S.D.PASTE SHEET'!G1324)</f>
        <v/>
      </c>
      <c s="86" t="str">
        <f>IF('S.D.PASTE SHEET'!H1324="","",'S.D.PASTE SHEET'!H1324)</f>
        <v/>
      </c>
      <c s="86" t="str">
        <f>IF('S.D.PASTE SHEET'!I1324="","",'S.D.PASTE SHEET'!I1324)</f>
        <v/>
      </c>
      <c s="86" t="str">
        <f>IF('S.D.PASTE SHEET'!J1324="","",'S.D.PASTE SHEET'!J1324)</f>
        <v/>
      </c>
      <c s="86" t="str">
        <f>IF('S.D.PASTE SHEET'!K1324="","",'S.D.PASTE SHEET'!K1324)</f>
        <v/>
      </c>
      <c s="86" t="str">
        <f>IF('S.D.PASTE SHEET'!L1324="","",'S.D.PASTE SHEET'!L1324)</f>
        <v/>
      </c>
      <c s="86" t="str">
        <f>IF('S.D.PASTE SHEET'!M1324="","",'S.D.PASTE SHEET'!M1324)</f>
        <v/>
      </c>
      <c s="86" t="str">
        <f>IF('S.D.PASTE SHEET'!N1324="","",'S.D.PASTE SHEET'!N1324)</f>
        <v/>
      </c>
      <c s="86" t="str">
        <f>IF('S.D.PASTE SHEET'!O1324="","",'S.D.PASTE SHEET'!O1324)</f>
        <v/>
      </c>
      <c s="86" t="str">
        <f>IF('S.D.PASTE SHEET'!P1324="","",'S.D.PASTE SHEET'!P1324)</f>
        <v/>
      </c>
      <c s="86" t="str">
        <f>IF('S.D.PASTE SHEET'!Q1324="","",'S.D.PASTE SHEET'!Q1324)</f>
        <v/>
      </c>
      <c s="86" t="str">
        <f>IF('S.D.PASTE SHEET'!R1324="","",'S.D.PASTE SHEET'!R1324)</f>
        <v/>
      </c>
      <c s="86" t="str">
        <f>IF('S.D.PASTE SHEET'!S1324="","",'S.D.PASTE SHEET'!S1324)</f>
        <v/>
      </c>
      <c s="86" t="str">
        <f>IF('S.D.PASTE SHEET'!T1324="","",'S.D.PASTE SHEET'!T1324)</f>
        <v/>
      </c>
      <c s="86" t="str">
        <f>IF('S.D.PASTE SHEET'!U1324="","",'S.D.PASTE SHEET'!U1324)</f>
        <v/>
      </c>
      <c s="86" t="str">
        <f>IF('S.D.PASTE SHEET'!V1324="","",'S.D.PASTE SHEET'!V1324)</f>
        <v/>
      </c>
      <c s="86" t="str">
        <f>IF('S.D.PASTE SHEET'!W1324="","",'S.D.PASTE SHEET'!W1324)</f>
        <v/>
      </c>
      <c s="86" t="str">
        <f>IF('S.D.PASTE SHEET'!X1324="","",'S.D.PASTE SHEET'!X1324)</f>
        <v/>
      </c>
      <c s="86" t="str">
        <f>IF('S.D.PASTE SHEET'!Y1324="","",'S.D.PASTE SHEET'!Y1324)</f>
        <v/>
      </c>
      <c s="86" t="str">
        <f>IF('S.D.PASTE SHEET'!Z1324="","",'S.D.PASTE SHEET'!Z1324)</f>
        <v/>
      </c>
      <c s="86" t="str">
        <f>IF('S.D.PASTE SHEET'!AA1324="","",'S.D.PASTE SHEET'!AA1324)</f>
        <v/>
      </c>
      <c s="86" t="str">
        <f>IF('S.D.PASTE SHEET'!AB1324="","",'S.D.PASTE SHEET'!AB1324)</f>
        <v/>
      </c>
      <c s="86" t="str">
        <f>IF('S.D.PASTE SHEET'!AC1324="","",'S.D.PASTE SHEET'!AC1324)</f>
        <v/>
      </c>
      <c s="86" t="str">
        <f>IF('S.D.PASTE SHEET'!AD1324="","",'S.D.PASTE SHEET'!AD1324)</f>
        <v/>
      </c>
      <c s="87"/>
      <c s="88" t="str">
        <f>IF(AK1324="","",IF(AK1324&gt;0,COUNT($AG$2:AG1324),""))</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24" s="88" t="str">
        <f>IF(BC1324="","",IF(BC1324&gt;0,COUNT($AY$2:AY1324),""))</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25" spans="1:66" ht="15.75" customHeight="1">
      <c r="A1325" s="86" t="str">
        <f>IF('S.D.PASTE SHEET'!A1325="","",'S.D.PASTE SHEET'!A1325)</f>
        <v/>
      </c>
      <c s="86" t="str">
        <f>IF('S.D.PASTE SHEET'!B1325="","",'S.D.PASTE SHEET'!B1325)</f>
        <v/>
      </c>
      <c s="86" t="str">
        <f>IF('S.D.PASTE SHEET'!C1325="","",'S.D.PASTE SHEET'!C1325)</f>
        <v/>
      </c>
      <c s="86" t="str">
        <f>IF('S.D.PASTE SHEET'!D1325="","",'S.D.PASTE SHEET'!D1325)</f>
        <v/>
      </c>
      <c s="86" t="str">
        <f>IF('S.D.PASTE SHEET'!E1325="","",'S.D.PASTE SHEET'!E1325)</f>
        <v/>
      </c>
      <c s="86" t="str">
        <f>IF('S.D.PASTE SHEET'!F1325="","",'S.D.PASTE SHEET'!F1325)</f>
        <v/>
      </c>
      <c s="86" t="str">
        <f>IF('S.D.PASTE SHEET'!G1325="","",'S.D.PASTE SHEET'!G1325)</f>
        <v/>
      </c>
      <c s="86" t="str">
        <f>IF('S.D.PASTE SHEET'!H1325="","",'S.D.PASTE SHEET'!H1325)</f>
        <v/>
      </c>
      <c s="86" t="str">
        <f>IF('S.D.PASTE SHEET'!I1325="","",'S.D.PASTE SHEET'!I1325)</f>
        <v/>
      </c>
      <c s="86" t="str">
        <f>IF('S.D.PASTE SHEET'!J1325="","",'S.D.PASTE SHEET'!J1325)</f>
        <v/>
      </c>
      <c s="86" t="str">
        <f>IF('S.D.PASTE SHEET'!K1325="","",'S.D.PASTE SHEET'!K1325)</f>
        <v/>
      </c>
      <c s="86" t="str">
        <f>IF('S.D.PASTE SHEET'!L1325="","",'S.D.PASTE SHEET'!L1325)</f>
        <v/>
      </c>
      <c s="86" t="str">
        <f>IF('S.D.PASTE SHEET'!M1325="","",'S.D.PASTE SHEET'!M1325)</f>
        <v/>
      </c>
      <c s="86" t="str">
        <f>IF('S.D.PASTE SHEET'!N1325="","",'S.D.PASTE SHEET'!N1325)</f>
        <v/>
      </c>
      <c s="86" t="str">
        <f>IF('S.D.PASTE SHEET'!O1325="","",'S.D.PASTE SHEET'!O1325)</f>
        <v/>
      </c>
      <c s="86" t="str">
        <f>IF('S.D.PASTE SHEET'!P1325="","",'S.D.PASTE SHEET'!P1325)</f>
        <v/>
      </c>
      <c s="86" t="str">
        <f>IF('S.D.PASTE SHEET'!Q1325="","",'S.D.PASTE SHEET'!Q1325)</f>
        <v/>
      </c>
      <c s="86" t="str">
        <f>IF('S.D.PASTE SHEET'!R1325="","",'S.D.PASTE SHEET'!R1325)</f>
        <v/>
      </c>
      <c s="86" t="str">
        <f>IF('S.D.PASTE SHEET'!S1325="","",'S.D.PASTE SHEET'!S1325)</f>
        <v/>
      </c>
      <c s="86" t="str">
        <f>IF('S.D.PASTE SHEET'!T1325="","",'S.D.PASTE SHEET'!T1325)</f>
        <v/>
      </c>
      <c s="86" t="str">
        <f>IF('S.D.PASTE SHEET'!U1325="","",'S.D.PASTE SHEET'!U1325)</f>
        <v/>
      </c>
      <c s="86" t="str">
        <f>IF('S.D.PASTE SHEET'!V1325="","",'S.D.PASTE SHEET'!V1325)</f>
        <v/>
      </c>
      <c s="86" t="str">
        <f>IF('S.D.PASTE SHEET'!W1325="","",'S.D.PASTE SHEET'!W1325)</f>
        <v/>
      </c>
      <c s="86" t="str">
        <f>IF('S.D.PASTE SHEET'!X1325="","",'S.D.PASTE SHEET'!X1325)</f>
        <v/>
      </c>
      <c s="86" t="str">
        <f>IF('S.D.PASTE SHEET'!Y1325="","",'S.D.PASTE SHEET'!Y1325)</f>
        <v/>
      </c>
      <c s="86" t="str">
        <f>IF('S.D.PASTE SHEET'!Z1325="","",'S.D.PASTE SHEET'!Z1325)</f>
        <v/>
      </c>
      <c s="86" t="str">
        <f>IF('S.D.PASTE SHEET'!AA1325="","",'S.D.PASTE SHEET'!AA1325)</f>
        <v/>
      </c>
      <c s="86" t="str">
        <f>IF('S.D.PASTE SHEET'!AB1325="","",'S.D.PASTE SHEET'!AB1325)</f>
        <v/>
      </c>
      <c s="86" t="str">
        <f>IF('S.D.PASTE SHEET'!AC1325="","",'S.D.PASTE SHEET'!AC1325)</f>
        <v/>
      </c>
      <c s="86" t="str">
        <f>IF('S.D.PASTE SHEET'!AD1325="","",'S.D.PASTE SHEET'!AD1325)</f>
        <v/>
      </c>
      <c s="87"/>
      <c s="88" t="str">
        <f>IF(AK1325="","",IF(AK1325&gt;0,COUNT($AG$2:AG1325),""))</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25" s="88" t="str">
        <f>IF(BC1325="","",IF(BC1325&gt;0,COUNT($AY$2:AY1325),""))</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26" spans="1:66" ht="15.75" customHeight="1">
      <c r="A1326" s="86" t="str">
        <f>IF('S.D.PASTE SHEET'!A1326="","",'S.D.PASTE SHEET'!A1326)</f>
        <v/>
      </c>
      <c s="86" t="str">
        <f>IF('S.D.PASTE SHEET'!B1326="","",'S.D.PASTE SHEET'!B1326)</f>
        <v/>
      </c>
      <c s="86" t="str">
        <f>IF('S.D.PASTE SHEET'!C1326="","",'S.D.PASTE SHEET'!C1326)</f>
        <v/>
      </c>
      <c s="86" t="str">
        <f>IF('S.D.PASTE SHEET'!D1326="","",'S.D.PASTE SHEET'!D1326)</f>
        <v/>
      </c>
      <c s="86" t="str">
        <f>IF('S.D.PASTE SHEET'!E1326="","",'S.D.PASTE SHEET'!E1326)</f>
        <v/>
      </c>
      <c s="86" t="str">
        <f>IF('S.D.PASTE SHEET'!F1326="","",'S.D.PASTE SHEET'!F1326)</f>
        <v/>
      </c>
      <c s="86" t="str">
        <f>IF('S.D.PASTE SHEET'!G1326="","",'S.D.PASTE SHEET'!G1326)</f>
        <v/>
      </c>
      <c s="86" t="str">
        <f>IF('S.D.PASTE SHEET'!H1326="","",'S.D.PASTE SHEET'!H1326)</f>
        <v/>
      </c>
      <c s="86" t="str">
        <f>IF('S.D.PASTE SHEET'!I1326="","",'S.D.PASTE SHEET'!I1326)</f>
        <v/>
      </c>
      <c s="86" t="str">
        <f>IF('S.D.PASTE SHEET'!J1326="","",'S.D.PASTE SHEET'!J1326)</f>
        <v/>
      </c>
      <c s="86" t="str">
        <f>IF('S.D.PASTE SHEET'!K1326="","",'S.D.PASTE SHEET'!K1326)</f>
        <v/>
      </c>
      <c s="86" t="str">
        <f>IF('S.D.PASTE SHEET'!L1326="","",'S.D.PASTE SHEET'!L1326)</f>
        <v/>
      </c>
      <c s="86" t="str">
        <f>IF('S.D.PASTE SHEET'!M1326="","",'S.D.PASTE SHEET'!M1326)</f>
        <v/>
      </c>
      <c s="86" t="str">
        <f>IF('S.D.PASTE SHEET'!N1326="","",'S.D.PASTE SHEET'!N1326)</f>
        <v/>
      </c>
      <c s="86" t="str">
        <f>IF('S.D.PASTE SHEET'!O1326="","",'S.D.PASTE SHEET'!O1326)</f>
        <v/>
      </c>
      <c s="86" t="str">
        <f>IF('S.D.PASTE SHEET'!P1326="","",'S.D.PASTE SHEET'!P1326)</f>
        <v/>
      </c>
      <c s="86" t="str">
        <f>IF('S.D.PASTE SHEET'!Q1326="","",'S.D.PASTE SHEET'!Q1326)</f>
        <v/>
      </c>
      <c s="86" t="str">
        <f>IF('S.D.PASTE SHEET'!R1326="","",'S.D.PASTE SHEET'!R1326)</f>
        <v/>
      </c>
      <c s="86" t="str">
        <f>IF('S.D.PASTE SHEET'!S1326="","",'S.D.PASTE SHEET'!S1326)</f>
        <v/>
      </c>
      <c s="86" t="str">
        <f>IF('S.D.PASTE SHEET'!T1326="","",'S.D.PASTE SHEET'!T1326)</f>
        <v/>
      </c>
      <c s="86" t="str">
        <f>IF('S.D.PASTE SHEET'!U1326="","",'S.D.PASTE SHEET'!U1326)</f>
        <v/>
      </c>
      <c s="86" t="str">
        <f>IF('S.D.PASTE SHEET'!V1326="","",'S.D.PASTE SHEET'!V1326)</f>
        <v/>
      </c>
      <c s="86" t="str">
        <f>IF('S.D.PASTE SHEET'!W1326="","",'S.D.PASTE SHEET'!W1326)</f>
        <v/>
      </c>
      <c s="86" t="str">
        <f>IF('S.D.PASTE SHEET'!X1326="","",'S.D.PASTE SHEET'!X1326)</f>
        <v/>
      </c>
      <c s="86" t="str">
        <f>IF('S.D.PASTE SHEET'!Y1326="","",'S.D.PASTE SHEET'!Y1326)</f>
        <v/>
      </c>
      <c s="86" t="str">
        <f>IF('S.D.PASTE SHEET'!Z1326="","",'S.D.PASTE SHEET'!Z1326)</f>
        <v/>
      </c>
      <c s="86" t="str">
        <f>IF('S.D.PASTE SHEET'!AA1326="","",'S.D.PASTE SHEET'!AA1326)</f>
        <v/>
      </c>
      <c s="86" t="str">
        <f>IF('S.D.PASTE SHEET'!AB1326="","",'S.D.PASTE SHEET'!AB1326)</f>
        <v/>
      </c>
      <c s="86" t="str">
        <f>IF('S.D.PASTE SHEET'!AC1326="","",'S.D.PASTE SHEET'!AC1326)</f>
        <v/>
      </c>
      <c s="86" t="str">
        <f>IF('S.D.PASTE SHEET'!AD1326="","",'S.D.PASTE SHEET'!AD1326)</f>
        <v/>
      </c>
      <c s="87"/>
      <c s="88" t="str">
        <f>IF(AK1326="","",IF(AK1326&gt;0,COUNT($AG$2:AG1326),""))</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26" s="88" t="str">
        <f>IF(BC1326="","",IF(BC1326&gt;0,COUNT($AY$2:AY1326),""))</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27" spans="1:66" ht="15.75" customHeight="1">
      <c r="A1327" s="86" t="str">
        <f>IF('S.D.PASTE SHEET'!A1327="","",'S.D.PASTE SHEET'!A1327)</f>
        <v/>
      </c>
      <c s="86" t="str">
        <f>IF('S.D.PASTE SHEET'!B1327="","",'S.D.PASTE SHEET'!B1327)</f>
        <v/>
      </c>
      <c s="86" t="str">
        <f>IF('S.D.PASTE SHEET'!C1327="","",'S.D.PASTE SHEET'!C1327)</f>
        <v/>
      </c>
      <c s="86" t="str">
        <f>IF('S.D.PASTE SHEET'!D1327="","",'S.D.PASTE SHEET'!D1327)</f>
        <v/>
      </c>
      <c s="86" t="str">
        <f>IF('S.D.PASTE SHEET'!E1327="","",'S.D.PASTE SHEET'!E1327)</f>
        <v/>
      </c>
      <c s="86" t="str">
        <f>IF('S.D.PASTE SHEET'!F1327="","",'S.D.PASTE SHEET'!F1327)</f>
        <v/>
      </c>
      <c s="86" t="str">
        <f>IF('S.D.PASTE SHEET'!G1327="","",'S.D.PASTE SHEET'!G1327)</f>
        <v/>
      </c>
      <c s="86" t="str">
        <f>IF('S.D.PASTE SHEET'!H1327="","",'S.D.PASTE SHEET'!H1327)</f>
        <v/>
      </c>
      <c s="86" t="str">
        <f>IF('S.D.PASTE SHEET'!I1327="","",'S.D.PASTE SHEET'!I1327)</f>
        <v/>
      </c>
      <c s="86" t="str">
        <f>IF('S.D.PASTE SHEET'!J1327="","",'S.D.PASTE SHEET'!J1327)</f>
        <v/>
      </c>
      <c s="86" t="str">
        <f>IF('S.D.PASTE SHEET'!K1327="","",'S.D.PASTE SHEET'!K1327)</f>
        <v/>
      </c>
      <c s="86" t="str">
        <f>IF('S.D.PASTE SHEET'!L1327="","",'S.D.PASTE SHEET'!L1327)</f>
        <v/>
      </c>
      <c s="86" t="str">
        <f>IF('S.D.PASTE SHEET'!M1327="","",'S.D.PASTE SHEET'!M1327)</f>
        <v/>
      </c>
      <c s="86" t="str">
        <f>IF('S.D.PASTE SHEET'!N1327="","",'S.D.PASTE SHEET'!N1327)</f>
        <v/>
      </c>
      <c s="86" t="str">
        <f>IF('S.D.PASTE SHEET'!O1327="","",'S.D.PASTE SHEET'!O1327)</f>
        <v/>
      </c>
      <c s="86" t="str">
        <f>IF('S.D.PASTE SHEET'!P1327="","",'S.D.PASTE SHEET'!P1327)</f>
        <v/>
      </c>
      <c s="86" t="str">
        <f>IF('S.D.PASTE SHEET'!Q1327="","",'S.D.PASTE SHEET'!Q1327)</f>
        <v/>
      </c>
      <c s="86" t="str">
        <f>IF('S.D.PASTE SHEET'!R1327="","",'S.D.PASTE SHEET'!R1327)</f>
        <v/>
      </c>
      <c s="86" t="str">
        <f>IF('S.D.PASTE SHEET'!S1327="","",'S.D.PASTE SHEET'!S1327)</f>
        <v/>
      </c>
      <c s="86" t="str">
        <f>IF('S.D.PASTE SHEET'!T1327="","",'S.D.PASTE SHEET'!T1327)</f>
        <v/>
      </c>
      <c s="86" t="str">
        <f>IF('S.D.PASTE SHEET'!U1327="","",'S.D.PASTE SHEET'!U1327)</f>
        <v/>
      </c>
      <c s="86" t="str">
        <f>IF('S.D.PASTE SHEET'!V1327="","",'S.D.PASTE SHEET'!V1327)</f>
        <v/>
      </c>
      <c s="86" t="str">
        <f>IF('S.D.PASTE SHEET'!W1327="","",'S.D.PASTE SHEET'!W1327)</f>
        <v/>
      </c>
      <c s="86" t="str">
        <f>IF('S.D.PASTE SHEET'!X1327="","",'S.D.PASTE SHEET'!X1327)</f>
        <v/>
      </c>
      <c s="86" t="str">
        <f>IF('S.D.PASTE SHEET'!Y1327="","",'S.D.PASTE SHEET'!Y1327)</f>
        <v/>
      </c>
      <c s="86" t="str">
        <f>IF('S.D.PASTE SHEET'!Z1327="","",'S.D.PASTE SHEET'!Z1327)</f>
        <v/>
      </c>
      <c s="86" t="str">
        <f>IF('S.D.PASTE SHEET'!AA1327="","",'S.D.PASTE SHEET'!AA1327)</f>
        <v/>
      </c>
      <c s="86" t="str">
        <f>IF('S.D.PASTE SHEET'!AB1327="","",'S.D.PASTE SHEET'!AB1327)</f>
        <v/>
      </c>
      <c s="86" t="str">
        <f>IF('S.D.PASTE SHEET'!AC1327="","",'S.D.PASTE SHEET'!AC1327)</f>
        <v/>
      </c>
      <c s="86" t="str">
        <f>IF('S.D.PASTE SHEET'!AD1327="","",'S.D.PASTE SHEET'!AD1327)</f>
        <v/>
      </c>
      <c s="87"/>
      <c s="88" t="str">
        <f>IF(AK1327="","",IF(AK1327&gt;0,COUNT($AG$2:AG1327),""))</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27" s="88" t="str">
        <f>IF(BC1327="","",IF(BC1327&gt;0,COUNT($AY$2:AY1327),""))</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28" spans="1:66" ht="15.75" customHeight="1">
      <c r="A1328" s="86" t="str">
        <f>IF('S.D.PASTE SHEET'!A1328="","",'S.D.PASTE SHEET'!A1328)</f>
        <v/>
      </c>
      <c s="86" t="str">
        <f>IF('S.D.PASTE SHEET'!B1328="","",'S.D.PASTE SHEET'!B1328)</f>
        <v/>
      </c>
      <c s="86" t="str">
        <f>IF('S.D.PASTE SHEET'!C1328="","",'S.D.PASTE SHEET'!C1328)</f>
        <v/>
      </c>
      <c s="86" t="str">
        <f>IF('S.D.PASTE SHEET'!D1328="","",'S.D.PASTE SHEET'!D1328)</f>
        <v/>
      </c>
      <c s="86" t="str">
        <f>IF('S.D.PASTE SHEET'!E1328="","",'S.D.PASTE SHEET'!E1328)</f>
        <v/>
      </c>
      <c s="86" t="str">
        <f>IF('S.D.PASTE SHEET'!F1328="","",'S.D.PASTE SHEET'!F1328)</f>
        <v/>
      </c>
      <c s="86" t="str">
        <f>IF('S.D.PASTE SHEET'!G1328="","",'S.D.PASTE SHEET'!G1328)</f>
        <v/>
      </c>
      <c s="86" t="str">
        <f>IF('S.D.PASTE SHEET'!H1328="","",'S.D.PASTE SHEET'!H1328)</f>
        <v/>
      </c>
      <c s="86" t="str">
        <f>IF('S.D.PASTE SHEET'!I1328="","",'S.D.PASTE SHEET'!I1328)</f>
        <v/>
      </c>
      <c s="86" t="str">
        <f>IF('S.D.PASTE SHEET'!J1328="","",'S.D.PASTE SHEET'!J1328)</f>
        <v/>
      </c>
      <c s="86" t="str">
        <f>IF('S.D.PASTE SHEET'!K1328="","",'S.D.PASTE SHEET'!K1328)</f>
        <v/>
      </c>
      <c s="86" t="str">
        <f>IF('S.D.PASTE SHEET'!L1328="","",'S.D.PASTE SHEET'!L1328)</f>
        <v/>
      </c>
      <c s="86" t="str">
        <f>IF('S.D.PASTE SHEET'!M1328="","",'S.D.PASTE SHEET'!M1328)</f>
        <v/>
      </c>
      <c s="86" t="str">
        <f>IF('S.D.PASTE SHEET'!N1328="","",'S.D.PASTE SHEET'!N1328)</f>
        <v/>
      </c>
      <c s="86" t="str">
        <f>IF('S.D.PASTE SHEET'!O1328="","",'S.D.PASTE SHEET'!O1328)</f>
        <v/>
      </c>
      <c s="86" t="str">
        <f>IF('S.D.PASTE SHEET'!P1328="","",'S.D.PASTE SHEET'!P1328)</f>
        <v/>
      </c>
      <c s="86" t="str">
        <f>IF('S.D.PASTE SHEET'!Q1328="","",'S.D.PASTE SHEET'!Q1328)</f>
        <v/>
      </c>
      <c s="86" t="str">
        <f>IF('S.D.PASTE SHEET'!R1328="","",'S.D.PASTE SHEET'!R1328)</f>
        <v/>
      </c>
      <c s="86" t="str">
        <f>IF('S.D.PASTE SHEET'!S1328="","",'S.D.PASTE SHEET'!S1328)</f>
        <v/>
      </c>
      <c s="86" t="str">
        <f>IF('S.D.PASTE SHEET'!T1328="","",'S.D.PASTE SHEET'!T1328)</f>
        <v/>
      </c>
      <c s="86" t="str">
        <f>IF('S.D.PASTE SHEET'!U1328="","",'S.D.PASTE SHEET'!U1328)</f>
        <v/>
      </c>
      <c s="86" t="str">
        <f>IF('S.D.PASTE SHEET'!V1328="","",'S.D.PASTE SHEET'!V1328)</f>
        <v/>
      </c>
      <c s="86" t="str">
        <f>IF('S.D.PASTE SHEET'!W1328="","",'S.D.PASTE SHEET'!W1328)</f>
        <v/>
      </c>
      <c s="86" t="str">
        <f>IF('S.D.PASTE SHEET'!X1328="","",'S.D.PASTE SHEET'!X1328)</f>
        <v/>
      </c>
      <c s="86" t="str">
        <f>IF('S.D.PASTE SHEET'!Y1328="","",'S.D.PASTE SHEET'!Y1328)</f>
        <v/>
      </c>
      <c s="86" t="str">
        <f>IF('S.D.PASTE SHEET'!Z1328="","",'S.D.PASTE SHEET'!Z1328)</f>
        <v/>
      </c>
      <c s="86" t="str">
        <f>IF('S.D.PASTE SHEET'!AA1328="","",'S.D.PASTE SHEET'!AA1328)</f>
        <v/>
      </c>
      <c s="86" t="str">
        <f>IF('S.D.PASTE SHEET'!AB1328="","",'S.D.PASTE SHEET'!AB1328)</f>
        <v/>
      </c>
      <c s="86" t="str">
        <f>IF('S.D.PASTE SHEET'!AC1328="","",'S.D.PASTE SHEET'!AC1328)</f>
        <v/>
      </c>
      <c s="86" t="str">
        <f>IF('S.D.PASTE SHEET'!AD1328="","",'S.D.PASTE SHEET'!AD1328)</f>
        <v/>
      </c>
      <c s="87"/>
      <c s="88" t="str">
        <f>IF(AK1328="","",IF(AK1328&gt;0,COUNT($AG$2:AG1328),""))</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28" s="88" t="str">
        <f>IF(BC1328="","",IF(BC1328&gt;0,COUNT($AY$2:AY1328),""))</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29" spans="1:66" ht="15.75" customHeight="1">
      <c r="A1329" s="86" t="str">
        <f>IF('S.D.PASTE SHEET'!A1329="","",'S.D.PASTE SHEET'!A1329)</f>
        <v/>
      </c>
      <c s="86" t="str">
        <f>IF('S.D.PASTE SHEET'!B1329="","",'S.D.PASTE SHEET'!B1329)</f>
        <v/>
      </c>
      <c s="86" t="str">
        <f>IF('S.D.PASTE SHEET'!C1329="","",'S.D.PASTE SHEET'!C1329)</f>
        <v/>
      </c>
      <c s="86" t="str">
        <f>IF('S.D.PASTE SHEET'!D1329="","",'S.D.PASTE SHEET'!D1329)</f>
        <v/>
      </c>
      <c s="86" t="str">
        <f>IF('S.D.PASTE SHEET'!E1329="","",'S.D.PASTE SHEET'!E1329)</f>
        <v/>
      </c>
      <c s="86" t="str">
        <f>IF('S.D.PASTE SHEET'!F1329="","",'S.D.PASTE SHEET'!F1329)</f>
        <v/>
      </c>
      <c s="86" t="str">
        <f>IF('S.D.PASTE SHEET'!G1329="","",'S.D.PASTE SHEET'!G1329)</f>
        <v/>
      </c>
      <c s="86" t="str">
        <f>IF('S.D.PASTE SHEET'!H1329="","",'S.D.PASTE SHEET'!H1329)</f>
        <v/>
      </c>
      <c s="86" t="str">
        <f>IF('S.D.PASTE SHEET'!I1329="","",'S.D.PASTE SHEET'!I1329)</f>
        <v/>
      </c>
      <c s="86" t="str">
        <f>IF('S.D.PASTE SHEET'!J1329="","",'S.D.PASTE SHEET'!J1329)</f>
        <v/>
      </c>
      <c s="86" t="str">
        <f>IF('S.D.PASTE SHEET'!K1329="","",'S.D.PASTE SHEET'!K1329)</f>
        <v/>
      </c>
      <c s="86" t="str">
        <f>IF('S.D.PASTE SHEET'!L1329="","",'S.D.PASTE SHEET'!L1329)</f>
        <v/>
      </c>
      <c s="86" t="str">
        <f>IF('S.D.PASTE SHEET'!M1329="","",'S.D.PASTE SHEET'!M1329)</f>
        <v/>
      </c>
      <c s="86" t="str">
        <f>IF('S.D.PASTE SHEET'!N1329="","",'S.D.PASTE SHEET'!N1329)</f>
        <v/>
      </c>
      <c s="86" t="str">
        <f>IF('S.D.PASTE SHEET'!O1329="","",'S.D.PASTE SHEET'!O1329)</f>
        <v/>
      </c>
      <c s="86" t="str">
        <f>IF('S.D.PASTE SHEET'!P1329="","",'S.D.PASTE SHEET'!P1329)</f>
        <v/>
      </c>
      <c s="86" t="str">
        <f>IF('S.D.PASTE SHEET'!Q1329="","",'S.D.PASTE SHEET'!Q1329)</f>
        <v/>
      </c>
      <c s="86" t="str">
        <f>IF('S.D.PASTE SHEET'!R1329="","",'S.D.PASTE SHEET'!R1329)</f>
        <v/>
      </c>
      <c s="86" t="str">
        <f>IF('S.D.PASTE SHEET'!S1329="","",'S.D.PASTE SHEET'!S1329)</f>
        <v/>
      </c>
      <c s="86" t="str">
        <f>IF('S.D.PASTE SHEET'!T1329="","",'S.D.PASTE SHEET'!T1329)</f>
        <v/>
      </c>
      <c s="86" t="str">
        <f>IF('S.D.PASTE SHEET'!U1329="","",'S.D.PASTE SHEET'!U1329)</f>
        <v/>
      </c>
      <c s="86" t="str">
        <f>IF('S.D.PASTE SHEET'!V1329="","",'S.D.PASTE SHEET'!V1329)</f>
        <v/>
      </c>
      <c s="86" t="str">
        <f>IF('S.D.PASTE SHEET'!W1329="","",'S.D.PASTE SHEET'!W1329)</f>
        <v/>
      </c>
      <c s="86" t="str">
        <f>IF('S.D.PASTE SHEET'!X1329="","",'S.D.PASTE SHEET'!X1329)</f>
        <v/>
      </c>
      <c s="86" t="str">
        <f>IF('S.D.PASTE SHEET'!Y1329="","",'S.D.PASTE SHEET'!Y1329)</f>
        <v/>
      </c>
      <c s="86" t="str">
        <f>IF('S.D.PASTE SHEET'!Z1329="","",'S.D.PASTE SHEET'!Z1329)</f>
        <v/>
      </c>
      <c s="86" t="str">
        <f>IF('S.D.PASTE SHEET'!AA1329="","",'S.D.PASTE SHEET'!AA1329)</f>
        <v/>
      </c>
      <c s="86" t="str">
        <f>IF('S.D.PASTE SHEET'!AB1329="","",'S.D.PASTE SHEET'!AB1329)</f>
        <v/>
      </c>
      <c s="86" t="str">
        <f>IF('S.D.PASTE SHEET'!AC1329="","",'S.D.PASTE SHEET'!AC1329)</f>
        <v/>
      </c>
      <c s="86" t="str">
        <f>IF('S.D.PASTE SHEET'!AD1329="","",'S.D.PASTE SHEET'!AD1329)</f>
        <v/>
      </c>
      <c s="87"/>
      <c s="88" t="str">
        <f>IF(AK1329="","",IF(AK1329&gt;0,COUNT($AG$2:AG1329),""))</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29" s="88" t="str">
        <f>IF(BC1329="","",IF(BC1329&gt;0,COUNT($AY$2:AY1329),""))</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30" spans="1:66" ht="15.75" customHeight="1">
      <c r="A1330" s="86" t="str">
        <f>IF('S.D.PASTE SHEET'!A1330="","",'S.D.PASTE SHEET'!A1330)</f>
        <v/>
      </c>
      <c s="86" t="str">
        <f>IF('S.D.PASTE SHEET'!B1330="","",'S.D.PASTE SHEET'!B1330)</f>
        <v/>
      </c>
      <c s="86" t="str">
        <f>IF('S.D.PASTE SHEET'!C1330="","",'S.D.PASTE SHEET'!C1330)</f>
        <v/>
      </c>
      <c s="86" t="str">
        <f>IF('S.D.PASTE SHEET'!D1330="","",'S.D.PASTE SHEET'!D1330)</f>
        <v/>
      </c>
      <c s="86" t="str">
        <f>IF('S.D.PASTE SHEET'!E1330="","",'S.D.PASTE SHEET'!E1330)</f>
        <v/>
      </c>
      <c s="86" t="str">
        <f>IF('S.D.PASTE SHEET'!F1330="","",'S.D.PASTE SHEET'!F1330)</f>
        <v/>
      </c>
      <c s="86" t="str">
        <f>IF('S.D.PASTE SHEET'!G1330="","",'S.D.PASTE SHEET'!G1330)</f>
        <v/>
      </c>
      <c s="86" t="str">
        <f>IF('S.D.PASTE SHEET'!H1330="","",'S.D.PASTE SHEET'!H1330)</f>
        <v/>
      </c>
      <c s="86" t="str">
        <f>IF('S.D.PASTE SHEET'!I1330="","",'S.D.PASTE SHEET'!I1330)</f>
        <v/>
      </c>
      <c s="86" t="str">
        <f>IF('S.D.PASTE SHEET'!J1330="","",'S.D.PASTE SHEET'!J1330)</f>
        <v/>
      </c>
      <c s="86" t="str">
        <f>IF('S.D.PASTE SHEET'!K1330="","",'S.D.PASTE SHEET'!K1330)</f>
        <v/>
      </c>
      <c s="86" t="str">
        <f>IF('S.D.PASTE SHEET'!L1330="","",'S.D.PASTE SHEET'!L1330)</f>
        <v/>
      </c>
      <c s="86" t="str">
        <f>IF('S.D.PASTE SHEET'!M1330="","",'S.D.PASTE SHEET'!M1330)</f>
        <v/>
      </c>
      <c s="86" t="str">
        <f>IF('S.D.PASTE SHEET'!N1330="","",'S.D.PASTE SHEET'!N1330)</f>
        <v/>
      </c>
      <c s="86" t="str">
        <f>IF('S.D.PASTE SHEET'!O1330="","",'S.D.PASTE SHEET'!O1330)</f>
        <v/>
      </c>
      <c s="86" t="str">
        <f>IF('S.D.PASTE SHEET'!P1330="","",'S.D.PASTE SHEET'!P1330)</f>
        <v/>
      </c>
      <c s="86" t="str">
        <f>IF('S.D.PASTE SHEET'!Q1330="","",'S.D.PASTE SHEET'!Q1330)</f>
        <v/>
      </c>
      <c s="86" t="str">
        <f>IF('S.D.PASTE SHEET'!R1330="","",'S.D.PASTE SHEET'!R1330)</f>
        <v/>
      </c>
      <c s="86" t="str">
        <f>IF('S.D.PASTE SHEET'!S1330="","",'S.D.PASTE SHEET'!S1330)</f>
        <v/>
      </c>
      <c s="86" t="str">
        <f>IF('S.D.PASTE SHEET'!T1330="","",'S.D.PASTE SHEET'!T1330)</f>
        <v/>
      </c>
      <c s="86" t="str">
        <f>IF('S.D.PASTE SHEET'!U1330="","",'S.D.PASTE SHEET'!U1330)</f>
        <v/>
      </c>
      <c s="86" t="str">
        <f>IF('S.D.PASTE SHEET'!V1330="","",'S.D.PASTE SHEET'!V1330)</f>
        <v/>
      </c>
      <c s="86" t="str">
        <f>IF('S.D.PASTE SHEET'!W1330="","",'S.D.PASTE SHEET'!W1330)</f>
        <v/>
      </c>
      <c s="86" t="str">
        <f>IF('S.D.PASTE SHEET'!X1330="","",'S.D.PASTE SHEET'!X1330)</f>
        <v/>
      </c>
      <c s="86" t="str">
        <f>IF('S.D.PASTE SHEET'!Y1330="","",'S.D.PASTE SHEET'!Y1330)</f>
        <v/>
      </c>
      <c s="86" t="str">
        <f>IF('S.D.PASTE SHEET'!Z1330="","",'S.D.PASTE SHEET'!Z1330)</f>
        <v/>
      </c>
      <c s="86" t="str">
        <f>IF('S.D.PASTE SHEET'!AA1330="","",'S.D.PASTE SHEET'!AA1330)</f>
        <v/>
      </c>
      <c s="86" t="str">
        <f>IF('S.D.PASTE SHEET'!AB1330="","",'S.D.PASTE SHEET'!AB1330)</f>
        <v/>
      </c>
      <c s="86" t="str">
        <f>IF('S.D.PASTE SHEET'!AC1330="","",'S.D.PASTE SHEET'!AC1330)</f>
        <v/>
      </c>
      <c s="86" t="str">
        <f>IF('S.D.PASTE SHEET'!AD1330="","",'S.D.PASTE SHEET'!AD1330)</f>
        <v/>
      </c>
      <c s="87"/>
      <c s="88" t="str">
        <f>IF(AK1330="","",IF(AK1330&gt;0,COUNT($AG$2:AG1330),""))</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30" s="88" t="str">
        <f>IF(BC1330="","",IF(BC1330&gt;0,COUNT($AY$2:AY1330),""))</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31" spans="1:66" ht="15.75" customHeight="1">
      <c r="A1331" s="86" t="str">
        <f>IF('S.D.PASTE SHEET'!A1331="","",'S.D.PASTE SHEET'!A1331)</f>
        <v/>
      </c>
      <c s="86" t="str">
        <f>IF('S.D.PASTE SHEET'!B1331="","",'S.D.PASTE SHEET'!B1331)</f>
        <v/>
      </c>
      <c s="86" t="str">
        <f>IF('S.D.PASTE SHEET'!C1331="","",'S.D.PASTE SHEET'!C1331)</f>
        <v/>
      </c>
      <c s="86" t="str">
        <f>IF('S.D.PASTE SHEET'!D1331="","",'S.D.PASTE SHEET'!D1331)</f>
        <v/>
      </c>
      <c s="86" t="str">
        <f>IF('S.D.PASTE SHEET'!E1331="","",'S.D.PASTE SHEET'!E1331)</f>
        <v/>
      </c>
      <c s="86" t="str">
        <f>IF('S.D.PASTE SHEET'!F1331="","",'S.D.PASTE SHEET'!F1331)</f>
        <v/>
      </c>
      <c s="86" t="str">
        <f>IF('S.D.PASTE SHEET'!G1331="","",'S.D.PASTE SHEET'!G1331)</f>
        <v/>
      </c>
      <c s="86" t="str">
        <f>IF('S.D.PASTE SHEET'!H1331="","",'S.D.PASTE SHEET'!H1331)</f>
        <v/>
      </c>
      <c s="86" t="str">
        <f>IF('S.D.PASTE SHEET'!I1331="","",'S.D.PASTE SHEET'!I1331)</f>
        <v/>
      </c>
      <c s="86" t="str">
        <f>IF('S.D.PASTE SHEET'!J1331="","",'S.D.PASTE SHEET'!J1331)</f>
        <v/>
      </c>
      <c s="86" t="str">
        <f>IF('S.D.PASTE SHEET'!K1331="","",'S.D.PASTE SHEET'!K1331)</f>
        <v/>
      </c>
      <c s="86" t="str">
        <f>IF('S.D.PASTE SHEET'!L1331="","",'S.D.PASTE SHEET'!L1331)</f>
        <v/>
      </c>
      <c s="86" t="str">
        <f>IF('S.D.PASTE SHEET'!M1331="","",'S.D.PASTE SHEET'!M1331)</f>
        <v/>
      </c>
      <c s="86" t="str">
        <f>IF('S.D.PASTE SHEET'!N1331="","",'S.D.PASTE SHEET'!N1331)</f>
        <v/>
      </c>
      <c s="86" t="str">
        <f>IF('S.D.PASTE SHEET'!O1331="","",'S.D.PASTE SHEET'!O1331)</f>
        <v/>
      </c>
      <c s="86" t="str">
        <f>IF('S.D.PASTE SHEET'!P1331="","",'S.D.PASTE SHEET'!P1331)</f>
        <v/>
      </c>
      <c s="86" t="str">
        <f>IF('S.D.PASTE SHEET'!Q1331="","",'S.D.PASTE SHEET'!Q1331)</f>
        <v/>
      </c>
      <c s="86" t="str">
        <f>IF('S.D.PASTE SHEET'!R1331="","",'S.D.PASTE SHEET'!R1331)</f>
        <v/>
      </c>
      <c s="86" t="str">
        <f>IF('S.D.PASTE SHEET'!S1331="","",'S.D.PASTE SHEET'!S1331)</f>
        <v/>
      </c>
      <c s="86" t="str">
        <f>IF('S.D.PASTE SHEET'!T1331="","",'S.D.PASTE SHEET'!T1331)</f>
        <v/>
      </c>
      <c s="86" t="str">
        <f>IF('S.D.PASTE SHEET'!U1331="","",'S.D.PASTE SHEET'!U1331)</f>
        <v/>
      </c>
      <c s="86" t="str">
        <f>IF('S.D.PASTE SHEET'!V1331="","",'S.D.PASTE SHEET'!V1331)</f>
        <v/>
      </c>
      <c s="86" t="str">
        <f>IF('S.D.PASTE SHEET'!W1331="","",'S.D.PASTE SHEET'!W1331)</f>
        <v/>
      </c>
      <c s="86" t="str">
        <f>IF('S.D.PASTE SHEET'!X1331="","",'S.D.PASTE SHEET'!X1331)</f>
        <v/>
      </c>
      <c s="86" t="str">
        <f>IF('S.D.PASTE SHEET'!Y1331="","",'S.D.PASTE SHEET'!Y1331)</f>
        <v/>
      </c>
      <c s="86" t="str">
        <f>IF('S.D.PASTE SHEET'!Z1331="","",'S.D.PASTE SHEET'!Z1331)</f>
        <v/>
      </c>
      <c s="86" t="str">
        <f>IF('S.D.PASTE SHEET'!AA1331="","",'S.D.PASTE SHEET'!AA1331)</f>
        <v/>
      </c>
      <c s="86" t="str">
        <f>IF('S.D.PASTE SHEET'!AB1331="","",'S.D.PASTE SHEET'!AB1331)</f>
        <v/>
      </c>
      <c s="86" t="str">
        <f>IF('S.D.PASTE SHEET'!AC1331="","",'S.D.PASTE SHEET'!AC1331)</f>
        <v/>
      </c>
      <c s="86" t="str">
        <f>IF('S.D.PASTE SHEET'!AD1331="","",'S.D.PASTE SHEET'!AD1331)</f>
        <v/>
      </c>
      <c s="87"/>
      <c s="88" t="str">
        <f>IF(AK1331="","",IF(AK1331&gt;0,COUNT($AG$2:AG1331),""))</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31" s="88" t="str">
        <f>IF(BC1331="","",IF(BC1331&gt;0,COUNT($AY$2:AY1331),""))</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32" spans="1:66" ht="15.75" customHeight="1">
      <c r="A1332" s="86" t="str">
        <f>IF('S.D.PASTE SHEET'!A1332="","",'S.D.PASTE SHEET'!A1332)</f>
        <v/>
      </c>
      <c s="86" t="str">
        <f>IF('S.D.PASTE SHEET'!B1332="","",'S.D.PASTE SHEET'!B1332)</f>
        <v/>
      </c>
      <c s="86" t="str">
        <f>IF('S.D.PASTE SHEET'!C1332="","",'S.D.PASTE SHEET'!C1332)</f>
        <v/>
      </c>
      <c s="86" t="str">
        <f>IF('S.D.PASTE SHEET'!D1332="","",'S.D.PASTE SHEET'!D1332)</f>
        <v/>
      </c>
      <c s="86" t="str">
        <f>IF('S.D.PASTE SHEET'!E1332="","",'S.D.PASTE SHEET'!E1332)</f>
        <v/>
      </c>
      <c s="86" t="str">
        <f>IF('S.D.PASTE SHEET'!F1332="","",'S.D.PASTE SHEET'!F1332)</f>
        <v/>
      </c>
      <c s="86" t="str">
        <f>IF('S.D.PASTE SHEET'!G1332="","",'S.D.PASTE SHEET'!G1332)</f>
        <v/>
      </c>
      <c s="86" t="str">
        <f>IF('S.D.PASTE SHEET'!H1332="","",'S.D.PASTE SHEET'!H1332)</f>
        <v/>
      </c>
      <c s="86" t="str">
        <f>IF('S.D.PASTE SHEET'!I1332="","",'S.D.PASTE SHEET'!I1332)</f>
        <v/>
      </c>
      <c s="86" t="str">
        <f>IF('S.D.PASTE SHEET'!J1332="","",'S.D.PASTE SHEET'!J1332)</f>
        <v/>
      </c>
      <c s="86" t="str">
        <f>IF('S.D.PASTE SHEET'!K1332="","",'S.D.PASTE SHEET'!K1332)</f>
        <v/>
      </c>
      <c s="86" t="str">
        <f>IF('S.D.PASTE SHEET'!L1332="","",'S.D.PASTE SHEET'!L1332)</f>
        <v/>
      </c>
      <c s="86" t="str">
        <f>IF('S.D.PASTE SHEET'!M1332="","",'S.D.PASTE SHEET'!M1332)</f>
        <v/>
      </c>
      <c s="86" t="str">
        <f>IF('S.D.PASTE SHEET'!N1332="","",'S.D.PASTE SHEET'!N1332)</f>
        <v/>
      </c>
      <c s="86" t="str">
        <f>IF('S.D.PASTE SHEET'!O1332="","",'S.D.PASTE SHEET'!O1332)</f>
        <v/>
      </c>
      <c s="86" t="str">
        <f>IF('S.D.PASTE SHEET'!P1332="","",'S.D.PASTE SHEET'!P1332)</f>
        <v/>
      </c>
      <c s="86" t="str">
        <f>IF('S.D.PASTE SHEET'!Q1332="","",'S.D.PASTE SHEET'!Q1332)</f>
        <v/>
      </c>
      <c s="86" t="str">
        <f>IF('S.D.PASTE SHEET'!R1332="","",'S.D.PASTE SHEET'!R1332)</f>
        <v/>
      </c>
      <c s="86" t="str">
        <f>IF('S.D.PASTE SHEET'!S1332="","",'S.D.PASTE SHEET'!S1332)</f>
        <v/>
      </c>
      <c s="86" t="str">
        <f>IF('S.D.PASTE SHEET'!T1332="","",'S.D.PASTE SHEET'!T1332)</f>
        <v/>
      </c>
      <c s="86" t="str">
        <f>IF('S.D.PASTE SHEET'!U1332="","",'S.D.PASTE SHEET'!U1332)</f>
        <v/>
      </c>
      <c s="86" t="str">
        <f>IF('S.D.PASTE SHEET'!V1332="","",'S.D.PASTE SHEET'!V1332)</f>
        <v/>
      </c>
      <c s="86" t="str">
        <f>IF('S.D.PASTE SHEET'!W1332="","",'S.D.PASTE SHEET'!W1332)</f>
        <v/>
      </c>
      <c s="86" t="str">
        <f>IF('S.D.PASTE SHEET'!X1332="","",'S.D.PASTE SHEET'!X1332)</f>
        <v/>
      </c>
      <c s="86" t="str">
        <f>IF('S.D.PASTE SHEET'!Y1332="","",'S.D.PASTE SHEET'!Y1332)</f>
        <v/>
      </c>
      <c s="86" t="str">
        <f>IF('S.D.PASTE SHEET'!Z1332="","",'S.D.PASTE SHEET'!Z1332)</f>
        <v/>
      </c>
      <c s="86" t="str">
        <f>IF('S.D.PASTE SHEET'!AA1332="","",'S.D.PASTE SHEET'!AA1332)</f>
        <v/>
      </c>
      <c s="86" t="str">
        <f>IF('S.D.PASTE SHEET'!AB1332="","",'S.D.PASTE SHEET'!AB1332)</f>
        <v/>
      </c>
      <c s="86" t="str">
        <f>IF('S.D.PASTE SHEET'!AC1332="","",'S.D.PASTE SHEET'!AC1332)</f>
        <v/>
      </c>
      <c s="86" t="str">
        <f>IF('S.D.PASTE SHEET'!AD1332="","",'S.D.PASTE SHEET'!AD1332)</f>
        <v/>
      </c>
      <c s="87"/>
      <c s="88" t="str">
        <f>IF(AK1332="","",IF(AK1332&gt;0,COUNT($AG$2:AG1332),""))</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32" s="88" t="str">
        <f>IF(BC1332="","",IF(BC1332&gt;0,COUNT($AY$2:AY1332),""))</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33" spans="1:66" ht="15.75" customHeight="1">
      <c r="A1333" s="86" t="str">
        <f>IF('S.D.PASTE SHEET'!A1333="","",'S.D.PASTE SHEET'!A1333)</f>
        <v/>
      </c>
      <c s="86" t="str">
        <f>IF('S.D.PASTE SHEET'!B1333="","",'S.D.PASTE SHEET'!B1333)</f>
        <v/>
      </c>
      <c s="86" t="str">
        <f>IF('S.D.PASTE SHEET'!C1333="","",'S.D.PASTE SHEET'!C1333)</f>
        <v/>
      </c>
      <c s="86" t="str">
        <f>IF('S.D.PASTE SHEET'!D1333="","",'S.D.PASTE SHEET'!D1333)</f>
        <v/>
      </c>
      <c s="86" t="str">
        <f>IF('S.D.PASTE SHEET'!E1333="","",'S.D.PASTE SHEET'!E1333)</f>
        <v/>
      </c>
      <c s="86" t="str">
        <f>IF('S.D.PASTE SHEET'!F1333="","",'S.D.PASTE SHEET'!F1333)</f>
        <v/>
      </c>
      <c s="86" t="str">
        <f>IF('S.D.PASTE SHEET'!G1333="","",'S.D.PASTE SHEET'!G1333)</f>
        <v/>
      </c>
      <c s="86" t="str">
        <f>IF('S.D.PASTE SHEET'!H1333="","",'S.D.PASTE SHEET'!H1333)</f>
        <v/>
      </c>
      <c s="86" t="str">
        <f>IF('S.D.PASTE SHEET'!I1333="","",'S.D.PASTE SHEET'!I1333)</f>
        <v/>
      </c>
      <c s="86" t="str">
        <f>IF('S.D.PASTE SHEET'!J1333="","",'S.D.PASTE SHEET'!J1333)</f>
        <v/>
      </c>
      <c s="86" t="str">
        <f>IF('S.D.PASTE SHEET'!K1333="","",'S.D.PASTE SHEET'!K1333)</f>
        <v/>
      </c>
      <c s="86" t="str">
        <f>IF('S.D.PASTE SHEET'!L1333="","",'S.D.PASTE SHEET'!L1333)</f>
        <v/>
      </c>
      <c s="86" t="str">
        <f>IF('S.D.PASTE SHEET'!M1333="","",'S.D.PASTE SHEET'!M1333)</f>
        <v/>
      </c>
      <c s="86" t="str">
        <f>IF('S.D.PASTE SHEET'!N1333="","",'S.D.PASTE SHEET'!N1333)</f>
        <v/>
      </c>
      <c s="86" t="str">
        <f>IF('S.D.PASTE SHEET'!O1333="","",'S.D.PASTE SHEET'!O1333)</f>
        <v/>
      </c>
      <c s="86" t="str">
        <f>IF('S.D.PASTE SHEET'!P1333="","",'S.D.PASTE SHEET'!P1333)</f>
        <v/>
      </c>
      <c s="86" t="str">
        <f>IF('S.D.PASTE SHEET'!Q1333="","",'S.D.PASTE SHEET'!Q1333)</f>
        <v/>
      </c>
      <c s="86" t="str">
        <f>IF('S.D.PASTE SHEET'!R1333="","",'S.D.PASTE SHEET'!R1333)</f>
        <v/>
      </c>
      <c s="86" t="str">
        <f>IF('S.D.PASTE SHEET'!S1333="","",'S.D.PASTE SHEET'!S1333)</f>
        <v/>
      </c>
      <c s="86" t="str">
        <f>IF('S.D.PASTE SHEET'!T1333="","",'S.D.PASTE SHEET'!T1333)</f>
        <v/>
      </c>
      <c s="86" t="str">
        <f>IF('S.D.PASTE SHEET'!U1333="","",'S.D.PASTE SHEET'!U1333)</f>
        <v/>
      </c>
      <c s="86" t="str">
        <f>IF('S.D.PASTE SHEET'!V1333="","",'S.D.PASTE SHEET'!V1333)</f>
        <v/>
      </c>
      <c s="86" t="str">
        <f>IF('S.D.PASTE SHEET'!W1333="","",'S.D.PASTE SHEET'!W1333)</f>
        <v/>
      </c>
      <c s="86" t="str">
        <f>IF('S.D.PASTE SHEET'!X1333="","",'S.D.PASTE SHEET'!X1333)</f>
        <v/>
      </c>
      <c s="86" t="str">
        <f>IF('S.D.PASTE SHEET'!Y1333="","",'S.D.PASTE SHEET'!Y1333)</f>
        <v/>
      </c>
      <c s="86" t="str">
        <f>IF('S.D.PASTE SHEET'!Z1333="","",'S.D.PASTE SHEET'!Z1333)</f>
        <v/>
      </c>
      <c s="86" t="str">
        <f>IF('S.D.PASTE SHEET'!AA1333="","",'S.D.PASTE SHEET'!AA1333)</f>
        <v/>
      </c>
      <c s="86" t="str">
        <f>IF('S.D.PASTE SHEET'!AB1333="","",'S.D.PASTE SHEET'!AB1333)</f>
        <v/>
      </c>
      <c s="86" t="str">
        <f>IF('S.D.PASTE SHEET'!AC1333="","",'S.D.PASTE SHEET'!AC1333)</f>
        <v/>
      </c>
      <c s="86" t="str">
        <f>IF('S.D.PASTE SHEET'!AD1333="","",'S.D.PASTE SHEET'!AD1333)</f>
        <v/>
      </c>
      <c s="87"/>
      <c s="88" t="str">
        <f>IF(AK1333="","",IF(AK1333&gt;0,COUNT($AG$2:AG1333),""))</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33" s="88" t="str">
        <f>IF(BC1333="","",IF(BC1333&gt;0,COUNT($AY$2:AY1333),""))</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34" spans="1:66" ht="15.75" customHeight="1">
      <c r="A1334" s="86" t="str">
        <f>IF('S.D.PASTE SHEET'!A1334="","",'S.D.PASTE SHEET'!A1334)</f>
        <v/>
      </c>
      <c s="86" t="str">
        <f>IF('S.D.PASTE SHEET'!B1334="","",'S.D.PASTE SHEET'!B1334)</f>
        <v/>
      </c>
      <c s="86" t="str">
        <f>IF('S.D.PASTE SHEET'!C1334="","",'S.D.PASTE SHEET'!C1334)</f>
        <v/>
      </c>
      <c s="86" t="str">
        <f>IF('S.D.PASTE SHEET'!D1334="","",'S.D.PASTE SHEET'!D1334)</f>
        <v/>
      </c>
      <c s="86" t="str">
        <f>IF('S.D.PASTE SHEET'!E1334="","",'S.D.PASTE SHEET'!E1334)</f>
        <v/>
      </c>
      <c s="86" t="str">
        <f>IF('S.D.PASTE SHEET'!F1334="","",'S.D.PASTE SHEET'!F1334)</f>
        <v/>
      </c>
      <c s="86" t="str">
        <f>IF('S.D.PASTE SHEET'!G1334="","",'S.D.PASTE SHEET'!G1334)</f>
        <v/>
      </c>
      <c s="86" t="str">
        <f>IF('S.D.PASTE SHEET'!H1334="","",'S.D.PASTE SHEET'!H1334)</f>
        <v/>
      </c>
      <c s="86" t="str">
        <f>IF('S.D.PASTE SHEET'!I1334="","",'S.D.PASTE SHEET'!I1334)</f>
        <v/>
      </c>
      <c s="86" t="str">
        <f>IF('S.D.PASTE SHEET'!J1334="","",'S.D.PASTE SHEET'!J1334)</f>
        <v/>
      </c>
      <c s="86" t="str">
        <f>IF('S.D.PASTE SHEET'!K1334="","",'S.D.PASTE SHEET'!K1334)</f>
        <v/>
      </c>
      <c s="86" t="str">
        <f>IF('S.D.PASTE SHEET'!L1334="","",'S.D.PASTE SHEET'!L1334)</f>
        <v/>
      </c>
      <c s="86" t="str">
        <f>IF('S.D.PASTE SHEET'!M1334="","",'S.D.PASTE SHEET'!M1334)</f>
        <v/>
      </c>
      <c s="86" t="str">
        <f>IF('S.D.PASTE SHEET'!N1334="","",'S.D.PASTE SHEET'!N1334)</f>
        <v/>
      </c>
      <c s="86" t="str">
        <f>IF('S.D.PASTE SHEET'!O1334="","",'S.D.PASTE SHEET'!O1334)</f>
        <v/>
      </c>
      <c s="86" t="str">
        <f>IF('S.D.PASTE SHEET'!P1334="","",'S.D.PASTE SHEET'!P1334)</f>
        <v/>
      </c>
      <c s="86" t="str">
        <f>IF('S.D.PASTE SHEET'!Q1334="","",'S.D.PASTE SHEET'!Q1334)</f>
        <v/>
      </c>
      <c s="86" t="str">
        <f>IF('S.D.PASTE SHEET'!R1334="","",'S.D.PASTE SHEET'!R1334)</f>
        <v/>
      </c>
      <c s="86" t="str">
        <f>IF('S.D.PASTE SHEET'!S1334="","",'S.D.PASTE SHEET'!S1334)</f>
        <v/>
      </c>
      <c s="86" t="str">
        <f>IF('S.D.PASTE SHEET'!T1334="","",'S.D.PASTE SHEET'!T1334)</f>
        <v/>
      </c>
      <c s="86" t="str">
        <f>IF('S.D.PASTE SHEET'!U1334="","",'S.D.PASTE SHEET'!U1334)</f>
        <v/>
      </c>
      <c s="86" t="str">
        <f>IF('S.D.PASTE SHEET'!V1334="","",'S.D.PASTE SHEET'!V1334)</f>
        <v/>
      </c>
      <c s="86" t="str">
        <f>IF('S.D.PASTE SHEET'!W1334="","",'S.D.PASTE SHEET'!W1334)</f>
        <v/>
      </c>
      <c s="86" t="str">
        <f>IF('S.D.PASTE SHEET'!X1334="","",'S.D.PASTE SHEET'!X1334)</f>
        <v/>
      </c>
      <c s="86" t="str">
        <f>IF('S.D.PASTE SHEET'!Y1334="","",'S.D.PASTE SHEET'!Y1334)</f>
        <v/>
      </c>
      <c s="86" t="str">
        <f>IF('S.D.PASTE SHEET'!Z1334="","",'S.D.PASTE SHEET'!Z1334)</f>
        <v/>
      </c>
      <c s="86" t="str">
        <f>IF('S.D.PASTE SHEET'!AA1334="","",'S.D.PASTE SHEET'!AA1334)</f>
        <v/>
      </c>
      <c s="86" t="str">
        <f>IF('S.D.PASTE SHEET'!AB1334="","",'S.D.PASTE SHEET'!AB1334)</f>
        <v/>
      </c>
      <c s="86" t="str">
        <f>IF('S.D.PASTE SHEET'!AC1334="","",'S.D.PASTE SHEET'!AC1334)</f>
        <v/>
      </c>
      <c s="86" t="str">
        <f>IF('S.D.PASTE SHEET'!AD1334="","",'S.D.PASTE SHEET'!AD1334)</f>
        <v/>
      </c>
      <c s="87"/>
      <c s="88" t="str">
        <f>IF(AK1334="","",IF(AK1334&gt;0,COUNT($AG$2:AG1334),""))</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34" s="88" t="str">
        <f>IF(BC1334="","",IF(BC1334&gt;0,COUNT($AY$2:AY1334),""))</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35" spans="1:66" ht="15.75" customHeight="1">
      <c r="A1335" s="86" t="str">
        <f>IF('S.D.PASTE SHEET'!A1335="","",'S.D.PASTE SHEET'!A1335)</f>
        <v/>
      </c>
      <c s="86" t="str">
        <f>IF('S.D.PASTE SHEET'!B1335="","",'S.D.PASTE SHEET'!B1335)</f>
        <v/>
      </c>
      <c s="86" t="str">
        <f>IF('S.D.PASTE SHEET'!C1335="","",'S.D.PASTE SHEET'!C1335)</f>
        <v/>
      </c>
      <c s="86" t="str">
        <f>IF('S.D.PASTE SHEET'!D1335="","",'S.D.PASTE SHEET'!D1335)</f>
        <v/>
      </c>
      <c s="86" t="str">
        <f>IF('S.D.PASTE SHEET'!E1335="","",'S.D.PASTE SHEET'!E1335)</f>
        <v/>
      </c>
      <c s="86" t="str">
        <f>IF('S.D.PASTE SHEET'!F1335="","",'S.D.PASTE SHEET'!F1335)</f>
        <v/>
      </c>
      <c s="86" t="str">
        <f>IF('S.D.PASTE SHEET'!G1335="","",'S.D.PASTE SHEET'!G1335)</f>
        <v/>
      </c>
      <c s="86" t="str">
        <f>IF('S.D.PASTE SHEET'!H1335="","",'S.D.PASTE SHEET'!H1335)</f>
        <v/>
      </c>
      <c s="86" t="str">
        <f>IF('S.D.PASTE SHEET'!I1335="","",'S.D.PASTE SHEET'!I1335)</f>
        <v/>
      </c>
      <c s="86" t="str">
        <f>IF('S.D.PASTE SHEET'!J1335="","",'S.D.PASTE SHEET'!J1335)</f>
        <v/>
      </c>
      <c s="86" t="str">
        <f>IF('S.D.PASTE SHEET'!K1335="","",'S.D.PASTE SHEET'!K1335)</f>
        <v/>
      </c>
      <c s="86" t="str">
        <f>IF('S.D.PASTE SHEET'!L1335="","",'S.D.PASTE SHEET'!L1335)</f>
        <v/>
      </c>
      <c s="86" t="str">
        <f>IF('S.D.PASTE SHEET'!M1335="","",'S.D.PASTE SHEET'!M1335)</f>
        <v/>
      </c>
      <c s="86" t="str">
        <f>IF('S.D.PASTE SHEET'!N1335="","",'S.D.PASTE SHEET'!N1335)</f>
        <v/>
      </c>
      <c s="86" t="str">
        <f>IF('S.D.PASTE SHEET'!O1335="","",'S.D.PASTE SHEET'!O1335)</f>
        <v/>
      </c>
      <c s="86" t="str">
        <f>IF('S.D.PASTE SHEET'!P1335="","",'S.D.PASTE SHEET'!P1335)</f>
        <v/>
      </c>
      <c s="86" t="str">
        <f>IF('S.D.PASTE SHEET'!Q1335="","",'S.D.PASTE SHEET'!Q1335)</f>
        <v/>
      </c>
      <c s="86" t="str">
        <f>IF('S.D.PASTE SHEET'!R1335="","",'S.D.PASTE SHEET'!R1335)</f>
        <v/>
      </c>
      <c s="86" t="str">
        <f>IF('S.D.PASTE SHEET'!S1335="","",'S.D.PASTE SHEET'!S1335)</f>
        <v/>
      </c>
      <c s="86" t="str">
        <f>IF('S.D.PASTE SHEET'!T1335="","",'S.D.PASTE SHEET'!T1335)</f>
        <v/>
      </c>
      <c s="86" t="str">
        <f>IF('S.D.PASTE SHEET'!U1335="","",'S.D.PASTE SHEET'!U1335)</f>
        <v/>
      </c>
      <c s="86" t="str">
        <f>IF('S.D.PASTE SHEET'!V1335="","",'S.D.PASTE SHEET'!V1335)</f>
        <v/>
      </c>
      <c s="86" t="str">
        <f>IF('S.D.PASTE SHEET'!W1335="","",'S.D.PASTE SHEET'!W1335)</f>
        <v/>
      </c>
      <c s="86" t="str">
        <f>IF('S.D.PASTE SHEET'!X1335="","",'S.D.PASTE SHEET'!X1335)</f>
        <v/>
      </c>
      <c s="86" t="str">
        <f>IF('S.D.PASTE SHEET'!Y1335="","",'S.D.PASTE SHEET'!Y1335)</f>
        <v/>
      </c>
      <c s="86" t="str">
        <f>IF('S.D.PASTE SHEET'!Z1335="","",'S.D.PASTE SHEET'!Z1335)</f>
        <v/>
      </c>
      <c s="86" t="str">
        <f>IF('S.D.PASTE SHEET'!AA1335="","",'S.D.PASTE SHEET'!AA1335)</f>
        <v/>
      </c>
      <c s="86" t="str">
        <f>IF('S.D.PASTE SHEET'!AB1335="","",'S.D.PASTE SHEET'!AB1335)</f>
        <v/>
      </c>
      <c s="86" t="str">
        <f>IF('S.D.PASTE SHEET'!AC1335="","",'S.D.PASTE SHEET'!AC1335)</f>
        <v/>
      </c>
      <c s="86" t="str">
        <f>IF('S.D.PASTE SHEET'!AD1335="","",'S.D.PASTE SHEET'!AD1335)</f>
        <v/>
      </c>
      <c s="87"/>
      <c s="88" t="str">
        <f>IF(AK1335="","",IF(AK1335&gt;0,COUNT($AG$2:AG1335),""))</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35" s="88" t="str">
        <f>IF(BC1335="","",IF(BC1335&gt;0,COUNT($AY$2:AY1335),""))</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36" spans="1:66" ht="15.75" customHeight="1">
      <c r="A1336" s="86" t="str">
        <f>IF('S.D.PASTE SHEET'!A1336="","",'S.D.PASTE SHEET'!A1336)</f>
        <v/>
      </c>
      <c s="86" t="str">
        <f>IF('S.D.PASTE SHEET'!B1336="","",'S.D.PASTE SHEET'!B1336)</f>
        <v/>
      </c>
      <c s="86" t="str">
        <f>IF('S.D.PASTE SHEET'!C1336="","",'S.D.PASTE SHEET'!C1336)</f>
        <v/>
      </c>
      <c s="86" t="str">
        <f>IF('S.D.PASTE SHEET'!D1336="","",'S.D.PASTE SHEET'!D1336)</f>
        <v/>
      </c>
      <c s="86" t="str">
        <f>IF('S.D.PASTE SHEET'!E1336="","",'S.D.PASTE SHEET'!E1336)</f>
        <v/>
      </c>
      <c s="86" t="str">
        <f>IF('S.D.PASTE SHEET'!F1336="","",'S.D.PASTE SHEET'!F1336)</f>
        <v/>
      </c>
      <c s="86" t="str">
        <f>IF('S.D.PASTE SHEET'!G1336="","",'S.D.PASTE SHEET'!G1336)</f>
        <v/>
      </c>
      <c s="86" t="str">
        <f>IF('S.D.PASTE SHEET'!H1336="","",'S.D.PASTE SHEET'!H1336)</f>
        <v/>
      </c>
      <c s="86" t="str">
        <f>IF('S.D.PASTE SHEET'!I1336="","",'S.D.PASTE SHEET'!I1336)</f>
        <v/>
      </c>
      <c s="86" t="str">
        <f>IF('S.D.PASTE SHEET'!J1336="","",'S.D.PASTE SHEET'!J1336)</f>
        <v/>
      </c>
      <c s="86" t="str">
        <f>IF('S.D.PASTE SHEET'!K1336="","",'S.D.PASTE SHEET'!K1336)</f>
        <v/>
      </c>
      <c s="86" t="str">
        <f>IF('S.D.PASTE SHEET'!L1336="","",'S.D.PASTE SHEET'!L1336)</f>
        <v/>
      </c>
      <c s="86" t="str">
        <f>IF('S.D.PASTE SHEET'!M1336="","",'S.D.PASTE SHEET'!M1336)</f>
        <v/>
      </c>
      <c s="86" t="str">
        <f>IF('S.D.PASTE SHEET'!N1336="","",'S.D.PASTE SHEET'!N1336)</f>
        <v/>
      </c>
      <c s="86" t="str">
        <f>IF('S.D.PASTE SHEET'!O1336="","",'S.D.PASTE SHEET'!O1336)</f>
        <v/>
      </c>
      <c s="86" t="str">
        <f>IF('S.D.PASTE SHEET'!P1336="","",'S.D.PASTE SHEET'!P1336)</f>
        <v/>
      </c>
      <c s="86" t="str">
        <f>IF('S.D.PASTE SHEET'!Q1336="","",'S.D.PASTE SHEET'!Q1336)</f>
        <v/>
      </c>
      <c s="86" t="str">
        <f>IF('S.D.PASTE SHEET'!R1336="","",'S.D.PASTE SHEET'!R1336)</f>
        <v/>
      </c>
      <c s="86" t="str">
        <f>IF('S.D.PASTE SHEET'!S1336="","",'S.D.PASTE SHEET'!S1336)</f>
        <v/>
      </c>
      <c s="86" t="str">
        <f>IF('S.D.PASTE SHEET'!T1336="","",'S.D.PASTE SHEET'!T1336)</f>
        <v/>
      </c>
      <c s="86" t="str">
        <f>IF('S.D.PASTE SHEET'!U1336="","",'S.D.PASTE SHEET'!U1336)</f>
        <v/>
      </c>
      <c s="86" t="str">
        <f>IF('S.D.PASTE SHEET'!V1336="","",'S.D.PASTE SHEET'!V1336)</f>
        <v/>
      </c>
      <c s="86" t="str">
        <f>IF('S.D.PASTE SHEET'!W1336="","",'S.D.PASTE SHEET'!W1336)</f>
        <v/>
      </c>
      <c s="86" t="str">
        <f>IF('S.D.PASTE SHEET'!X1336="","",'S.D.PASTE SHEET'!X1336)</f>
        <v/>
      </c>
      <c s="86" t="str">
        <f>IF('S.D.PASTE SHEET'!Y1336="","",'S.D.PASTE SHEET'!Y1336)</f>
        <v/>
      </c>
      <c s="86" t="str">
        <f>IF('S.D.PASTE SHEET'!Z1336="","",'S.D.PASTE SHEET'!Z1336)</f>
        <v/>
      </c>
      <c s="86" t="str">
        <f>IF('S.D.PASTE SHEET'!AA1336="","",'S.D.PASTE SHEET'!AA1336)</f>
        <v/>
      </c>
      <c s="86" t="str">
        <f>IF('S.D.PASTE SHEET'!AB1336="","",'S.D.PASTE SHEET'!AB1336)</f>
        <v/>
      </c>
      <c s="86" t="str">
        <f>IF('S.D.PASTE SHEET'!AC1336="","",'S.D.PASTE SHEET'!AC1336)</f>
        <v/>
      </c>
      <c s="86" t="str">
        <f>IF('S.D.PASTE SHEET'!AD1336="","",'S.D.PASTE SHEET'!AD1336)</f>
        <v/>
      </c>
      <c s="87"/>
      <c s="88" t="str">
        <f>IF(AK1336="","",IF(AK1336&gt;0,COUNT($AG$2:AG1336),""))</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36" s="88" t="str">
        <f>IF(BC1336="","",IF(BC1336&gt;0,COUNT($AY$2:AY1336),""))</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37" spans="1:66" ht="15.75" customHeight="1">
      <c r="A1337" s="86" t="str">
        <f>IF('S.D.PASTE SHEET'!A1337="","",'S.D.PASTE SHEET'!A1337)</f>
        <v/>
      </c>
      <c s="86" t="str">
        <f>IF('S.D.PASTE SHEET'!B1337="","",'S.D.PASTE SHEET'!B1337)</f>
        <v/>
      </c>
      <c s="86" t="str">
        <f>IF('S.D.PASTE SHEET'!C1337="","",'S.D.PASTE SHEET'!C1337)</f>
        <v/>
      </c>
      <c s="86" t="str">
        <f>IF('S.D.PASTE SHEET'!D1337="","",'S.D.PASTE SHEET'!D1337)</f>
        <v/>
      </c>
      <c s="86" t="str">
        <f>IF('S.D.PASTE SHEET'!E1337="","",'S.D.PASTE SHEET'!E1337)</f>
        <v/>
      </c>
      <c s="86" t="str">
        <f>IF('S.D.PASTE SHEET'!F1337="","",'S.D.PASTE SHEET'!F1337)</f>
        <v/>
      </c>
      <c s="86" t="str">
        <f>IF('S.D.PASTE SHEET'!G1337="","",'S.D.PASTE SHEET'!G1337)</f>
        <v/>
      </c>
      <c s="86" t="str">
        <f>IF('S.D.PASTE SHEET'!H1337="","",'S.D.PASTE SHEET'!H1337)</f>
        <v/>
      </c>
      <c s="86" t="str">
        <f>IF('S.D.PASTE SHEET'!I1337="","",'S.D.PASTE SHEET'!I1337)</f>
        <v/>
      </c>
      <c s="86" t="str">
        <f>IF('S.D.PASTE SHEET'!J1337="","",'S.D.PASTE SHEET'!J1337)</f>
        <v/>
      </c>
      <c s="86" t="str">
        <f>IF('S.D.PASTE SHEET'!K1337="","",'S.D.PASTE SHEET'!K1337)</f>
        <v/>
      </c>
      <c s="86" t="str">
        <f>IF('S.D.PASTE SHEET'!L1337="","",'S.D.PASTE SHEET'!L1337)</f>
        <v/>
      </c>
      <c s="86" t="str">
        <f>IF('S.D.PASTE SHEET'!M1337="","",'S.D.PASTE SHEET'!M1337)</f>
        <v/>
      </c>
      <c s="86" t="str">
        <f>IF('S.D.PASTE SHEET'!N1337="","",'S.D.PASTE SHEET'!N1337)</f>
        <v/>
      </c>
      <c s="86" t="str">
        <f>IF('S.D.PASTE SHEET'!O1337="","",'S.D.PASTE SHEET'!O1337)</f>
        <v/>
      </c>
      <c s="86" t="str">
        <f>IF('S.D.PASTE SHEET'!P1337="","",'S.D.PASTE SHEET'!P1337)</f>
        <v/>
      </c>
      <c s="86" t="str">
        <f>IF('S.D.PASTE SHEET'!Q1337="","",'S.D.PASTE SHEET'!Q1337)</f>
        <v/>
      </c>
      <c s="86" t="str">
        <f>IF('S.D.PASTE SHEET'!R1337="","",'S.D.PASTE SHEET'!R1337)</f>
        <v/>
      </c>
      <c s="86" t="str">
        <f>IF('S.D.PASTE SHEET'!S1337="","",'S.D.PASTE SHEET'!S1337)</f>
        <v/>
      </c>
      <c s="86" t="str">
        <f>IF('S.D.PASTE SHEET'!T1337="","",'S.D.PASTE SHEET'!T1337)</f>
        <v/>
      </c>
      <c s="86" t="str">
        <f>IF('S.D.PASTE SHEET'!U1337="","",'S.D.PASTE SHEET'!U1337)</f>
        <v/>
      </c>
      <c s="86" t="str">
        <f>IF('S.D.PASTE SHEET'!V1337="","",'S.D.PASTE SHEET'!V1337)</f>
        <v/>
      </c>
      <c s="86" t="str">
        <f>IF('S.D.PASTE SHEET'!W1337="","",'S.D.PASTE SHEET'!W1337)</f>
        <v/>
      </c>
      <c s="86" t="str">
        <f>IF('S.D.PASTE SHEET'!X1337="","",'S.D.PASTE SHEET'!X1337)</f>
        <v/>
      </c>
      <c s="86" t="str">
        <f>IF('S.D.PASTE SHEET'!Y1337="","",'S.D.PASTE SHEET'!Y1337)</f>
        <v/>
      </c>
      <c s="86" t="str">
        <f>IF('S.D.PASTE SHEET'!Z1337="","",'S.D.PASTE SHEET'!Z1337)</f>
        <v/>
      </c>
      <c s="86" t="str">
        <f>IF('S.D.PASTE SHEET'!AA1337="","",'S.D.PASTE SHEET'!AA1337)</f>
        <v/>
      </c>
      <c s="86" t="str">
        <f>IF('S.D.PASTE SHEET'!AB1337="","",'S.D.PASTE SHEET'!AB1337)</f>
        <v/>
      </c>
      <c s="86" t="str">
        <f>IF('S.D.PASTE SHEET'!AC1337="","",'S.D.PASTE SHEET'!AC1337)</f>
        <v/>
      </c>
      <c s="86" t="str">
        <f>IF('S.D.PASTE SHEET'!AD1337="","",'S.D.PASTE SHEET'!AD1337)</f>
        <v/>
      </c>
      <c s="87"/>
      <c s="88" t="str">
        <f>IF(AK1337="","",IF(AK1337&gt;0,COUNT($AG$2:AG1337),""))</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37" s="88" t="str">
        <f>IF(BC1337="","",IF(BC1337&gt;0,COUNT($AY$2:AY1337),""))</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38" spans="1:66" ht="15.75" customHeight="1">
      <c r="A1338" s="86" t="str">
        <f>IF('S.D.PASTE SHEET'!A1338="","",'S.D.PASTE SHEET'!A1338)</f>
        <v/>
      </c>
      <c s="86" t="str">
        <f>IF('S.D.PASTE SHEET'!B1338="","",'S.D.PASTE SHEET'!B1338)</f>
        <v/>
      </c>
      <c s="86" t="str">
        <f>IF('S.D.PASTE SHEET'!C1338="","",'S.D.PASTE SHEET'!C1338)</f>
        <v/>
      </c>
      <c s="86" t="str">
        <f>IF('S.D.PASTE SHEET'!D1338="","",'S.D.PASTE SHEET'!D1338)</f>
        <v/>
      </c>
      <c s="86" t="str">
        <f>IF('S.D.PASTE SHEET'!E1338="","",'S.D.PASTE SHEET'!E1338)</f>
        <v/>
      </c>
      <c s="86" t="str">
        <f>IF('S.D.PASTE SHEET'!F1338="","",'S.D.PASTE SHEET'!F1338)</f>
        <v/>
      </c>
      <c s="86" t="str">
        <f>IF('S.D.PASTE SHEET'!G1338="","",'S.D.PASTE SHEET'!G1338)</f>
        <v/>
      </c>
      <c s="86" t="str">
        <f>IF('S.D.PASTE SHEET'!H1338="","",'S.D.PASTE SHEET'!H1338)</f>
        <v/>
      </c>
      <c s="86" t="str">
        <f>IF('S.D.PASTE SHEET'!I1338="","",'S.D.PASTE SHEET'!I1338)</f>
        <v/>
      </c>
      <c s="86" t="str">
        <f>IF('S.D.PASTE SHEET'!J1338="","",'S.D.PASTE SHEET'!J1338)</f>
        <v/>
      </c>
      <c s="86" t="str">
        <f>IF('S.D.PASTE SHEET'!K1338="","",'S.D.PASTE SHEET'!K1338)</f>
        <v/>
      </c>
      <c s="86" t="str">
        <f>IF('S.D.PASTE SHEET'!L1338="","",'S.D.PASTE SHEET'!L1338)</f>
        <v/>
      </c>
      <c s="86" t="str">
        <f>IF('S.D.PASTE SHEET'!M1338="","",'S.D.PASTE SHEET'!M1338)</f>
        <v/>
      </c>
      <c s="86" t="str">
        <f>IF('S.D.PASTE SHEET'!N1338="","",'S.D.PASTE SHEET'!N1338)</f>
        <v/>
      </c>
      <c s="86" t="str">
        <f>IF('S.D.PASTE SHEET'!O1338="","",'S.D.PASTE SHEET'!O1338)</f>
        <v/>
      </c>
      <c s="86" t="str">
        <f>IF('S.D.PASTE SHEET'!P1338="","",'S.D.PASTE SHEET'!P1338)</f>
        <v/>
      </c>
      <c s="86" t="str">
        <f>IF('S.D.PASTE SHEET'!Q1338="","",'S.D.PASTE SHEET'!Q1338)</f>
        <v/>
      </c>
      <c s="86" t="str">
        <f>IF('S.D.PASTE SHEET'!R1338="","",'S.D.PASTE SHEET'!R1338)</f>
        <v/>
      </c>
      <c s="86" t="str">
        <f>IF('S.D.PASTE SHEET'!S1338="","",'S.D.PASTE SHEET'!S1338)</f>
        <v/>
      </c>
      <c s="86" t="str">
        <f>IF('S.D.PASTE SHEET'!T1338="","",'S.D.PASTE SHEET'!T1338)</f>
        <v/>
      </c>
      <c s="86" t="str">
        <f>IF('S.D.PASTE SHEET'!U1338="","",'S.D.PASTE SHEET'!U1338)</f>
        <v/>
      </c>
      <c s="86" t="str">
        <f>IF('S.D.PASTE SHEET'!V1338="","",'S.D.PASTE SHEET'!V1338)</f>
        <v/>
      </c>
      <c s="86" t="str">
        <f>IF('S.D.PASTE SHEET'!W1338="","",'S.D.PASTE SHEET'!W1338)</f>
        <v/>
      </c>
      <c s="86" t="str">
        <f>IF('S.D.PASTE SHEET'!X1338="","",'S.D.PASTE SHEET'!X1338)</f>
        <v/>
      </c>
      <c s="86" t="str">
        <f>IF('S.D.PASTE SHEET'!Y1338="","",'S.D.PASTE SHEET'!Y1338)</f>
        <v/>
      </c>
      <c s="86" t="str">
        <f>IF('S.D.PASTE SHEET'!Z1338="","",'S.D.PASTE SHEET'!Z1338)</f>
        <v/>
      </c>
      <c s="86" t="str">
        <f>IF('S.D.PASTE SHEET'!AA1338="","",'S.D.PASTE SHEET'!AA1338)</f>
        <v/>
      </c>
      <c s="86" t="str">
        <f>IF('S.D.PASTE SHEET'!AB1338="","",'S.D.PASTE SHEET'!AB1338)</f>
        <v/>
      </c>
      <c s="86" t="str">
        <f>IF('S.D.PASTE SHEET'!AC1338="","",'S.D.PASTE SHEET'!AC1338)</f>
        <v/>
      </c>
      <c s="86" t="str">
        <f>IF('S.D.PASTE SHEET'!AD1338="","",'S.D.PASTE SHEET'!AD1338)</f>
        <v/>
      </c>
      <c s="87"/>
      <c s="88" t="str">
        <f>IF(AK1338="","",IF(AK1338&gt;0,COUNT($AG$2:AG1338),""))</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38" s="88" t="str">
        <f>IF(BC1338="","",IF(BC1338&gt;0,COUNT($AY$2:AY1338),""))</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39" spans="1:66" ht="15.75" customHeight="1">
      <c r="A1339" s="86" t="str">
        <f>IF('S.D.PASTE SHEET'!A1339="","",'S.D.PASTE SHEET'!A1339)</f>
        <v/>
      </c>
      <c s="86" t="str">
        <f>IF('S.D.PASTE SHEET'!B1339="","",'S.D.PASTE SHEET'!B1339)</f>
        <v/>
      </c>
      <c s="86" t="str">
        <f>IF('S.D.PASTE SHEET'!C1339="","",'S.D.PASTE SHEET'!C1339)</f>
        <v/>
      </c>
      <c s="86" t="str">
        <f>IF('S.D.PASTE SHEET'!D1339="","",'S.D.PASTE SHEET'!D1339)</f>
        <v/>
      </c>
      <c s="86" t="str">
        <f>IF('S.D.PASTE SHEET'!E1339="","",'S.D.PASTE SHEET'!E1339)</f>
        <v/>
      </c>
      <c s="86" t="str">
        <f>IF('S.D.PASTE SHEET'!F1339="","",'S.D.PASTE SHEET'!F1339)</f>
        <v/>
      </c>
      <c s="86" t="str">
        <f>IF('S.D.PASTE SHEET'!G1339="","",'S.D.PASTE SHEET'!G1339)</f>
        <v/>
      </c>
      <c s="86" t="str">
        <f>IF('S.D.PASTE SHEET'!H1339="","",'S.D.PASTE SHEET'!H1339)</f>
        <v/>
      </c>
      <c s="86" t="str">
        <f>IF('S.D.PASTE SHEET'!I1339="","",'S.D.PASTE SHEET'!I1339)</f>
        <v/>
      </c>
      <c s="86" t="str">
        <f>IF('S.D.PASTE SHEET'!J1339="","",'S.D.PASTE SHEET'!J1339)</f>
        <v/>
      </c>
      <c s="86" t="str">
        <f>IF('S.D.PASTE SHEET'!K1339="","",'S.D.PASTE SHEET'!K1339)</f>
        <v/>
      </c>
      <c s="86" t="str">
        <f>IF('S.D.PASTE SHEET'!L1339="","",'S.D.PASTE SHEET'!L1339)</f>
        <v/>
      </c>
      <c s="86" t="str">
        <f>IF('S.D.PASTE SHEET'!M1339="","",'S.D.PASTE SHEET'!M1339)</f>
        <v/>
      </c>
      <c s="86" t="str">
        <f>IF('S.D.PASTE SHEET'!N1339="","",'S.D.PASTE SHEET'!N1339)</f>
        <v/>
      </c>
      <c s="86" t="str">
        <f>IF('S.D.PASTE SHEET'!O1339="","",'S.D.PASTE SHEET'!O1339)</f>
        <v/>
      </c>
      <c s="86" t="str">
        <f>IF('S.D.PASTE SHEET'!P1339="","",'S.D.PASTE SHEET'!P1339)</f>
        <v/>
      </c>
      <c s="86" t="str">
        <f>IF('S.D.PASTE SHEET'!Q1339="","",'S.D.PASTE SHEET'!Q1339)</f>
        <v/>
      </c>
      <c s="86" t="str">
        <f>IF('S.D.PASTE SHEET'!R1339="","",'S.D.PASTE SHEET'!R1339)</f>
        <v/>
      </c>
      <c s="86" t="str">
        <f>IF('S.D.PASTE SHEET'!S1339="","",'S.D.PASTE SHEET'!S1339)</f>
        <v/>
      </c>
      <c s="86" t="str">
        <f>IF('S.D.PASTE SHEET'!T1339="","",'S.D.PASTE SHEET'!T1339)</f>
        <v/>
      </c>
      <c s="86" t="str">
        <f>IF('S.D.PASTE SHEET'!U1339="","",'S.D.PASTE SHEET'!U1339)</f>
        <v/>
      </c>
      <c s="86" t="str">
        <f>IF('S.D.PASTE SHEET'!V1339="","",'S.D.PASTE SHEET'!V1339)</f>
        <v/>
      </c>
      <c s="86" t="str">
        <f>IF('S.D.PASTE SHEET'!W1339="","",'S.D.PASTE SHEET'!W1339)</f>
        <v/>
      </c>
      <c s="86" t="str">
        <f>IF('S.D.PASTE SHEET'!X1339="","",'S.D.PASTE SHEET'!X1339)</f>
        <v/>
      </c>
      <c s="86" t="str">
        <f>IF('S.D.PASTE SHEET'!Y1339="","",'S.D.PASTE SHEET'!Y1339)</f>
        <v/>
      </c>
      <c s="86" t="str">
        <f>IF('S.D.PASTE SHEET'!Z1339="","",'S.D.PASTE SHEET'!Z1339)</f>
        <v/>
      </c>
      <c s="86" t="str">
        <f>IF('S.D.PASTE SHEET'!AA1339="","",'S.D.PASTE SHEET'!AA1339)</f>
        <v/>
      </c>
      <c s="86" t="str">
        <f>IF('S.D.PASTE SHEET'!AB1339="","",'S.D.PASTE SHEET'!AB1339)</f>
        <v/>
      </c>
      <c s="86" t="str">
        <f>IF('S.D.PASTE SHEET'!AC1339="","",'S.D.PASTE SHEET'!AC1339)</f>
        <v/>
      </c>
      <c s="86" t="str">
        <f>IF('S.D.PASTE SHEET'!AD1339="","",'S.D.PASTE SHEET'!AD1339)</f>
        <v/>
      </c>
      <c s="87"/>
      <c s="88" t="str">
        <f>IF(AK1339="","",IF(AK1339&gt;0,COUNT($AG$2:AG1339),""))</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39" s="88" t="str">
        <f>IF(BC1339="","",IF(BC1339&gt;0,COUNT($AY$2:AY1339),""))</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40" spans="1:66" ht="15.75" customHeight="1">
      <c r="A1340" s="86" t="str">
        <f>IF('S.D.PASTE SHEET'!A1340="","",'S.D.PASTE SHEET'!A1340)</f>
        <v/>
      </c>
      <c s="86" t="str">
        <f>IF('S.D.PASTE SHEET'!B1340="","",'S.D.PASTE SHEET'!B1340)</f>
        <v/>
      </c>
      <c s="86" t="str">
        <f>IF('S.D.PASTE SHEET'!C1340="","",'S.D.PASTE SHEET'!C1340)</f>
        <v/>
      </c>
      <c s="86" t="str">
        <f>IF('S.D.PASTE SHEET'!D1340="","",'S.D.PASTE SHEET'!D1340)</f>
        <v/>
      </c>
      <c s="86" t="str">
        <f>IF('S.D.PASTE SHEET'!E1340="","",'S.D.PASTE SHEET'!E1340)</f>
        <v/>
      </c>
      <c s="86" t="str">
        <f>IF('S.D.PASTE SHEET'!F1340="","",'S.D.PASTE SHEET'!F1340)</f>
        <v/>
      </c>
      <c s="86" t="str">
        <f>IF('S.D.PASTE SHEET'!G1340="","",'S.D.PASTE SHEET'!G1340)</f>
        <v/>
      </c>
      <c s="86" t="str">
        <f>IF('S.D.PASTE SHEET'!H1340="","",'S.D.PASTE SHEET'!H1340)</f>
        <v/>
      </c>
      <c s="86" t="str">
        <f>IF('S.D.PASTE SHEET'!I1340="","",'S.D.PASTE SHEET'!I1340)</f>
        <v/>
      </c>
      <c s="86" t="str">
        <f>IF('S.D.PASTE SHEET'!J1340="","",'S.D.PASTE SHEET'!J1340)</f>
        <v/>
      </c>
      <c s="86" t="str">
        <f>IF('S.D.PASTE SHEET'!K1340="","",'S.D.PASTE SHEET'!K1340)</f>
        <v/>
      </c>
      <c s="86" t="str">
        <f>IF('S.D.PASTE SHEET'!L1340="","",'S.D.PASTE SHEET'!L1340)</f>
        <v/>
      </c>
      <c s="86" t="str">
        <f>IF('S.D.PASTE SHEET'!M1340="","",'S.D.PASTE SHEET'!M1340)</f>
        <v/>
      </c>
      <c s="86" t="str">
        <f>IF('S.D.PASTE SHEET'!N1340="","",'S.D.PASTE SHEET'!N1340)</f>
        <v/>
      </c>
      <c s="86" t="str">
        <f>IF('S.D.PASTE SHEET'!O1340="","",'S.D.PASTE SHEET'!O1340)</f>
        <v/>
      </c>
      <c s="86" t="str">
        <f>IF('S.D.PASTE SHEET'!P1340="","",'S.D.PASTE SHEET'!P1340)</f>
        <v/>
      </c>
      <c s="86" t="str">
        <f>IF('S.D.PASTE SHEET'!Q1340="","",'S.D.PASTE SHEET'!Q1340)</f>
        <v/>
      </c>
      <c s="86" t="str">
        <f>IF('S.D.PASTE SHEET'!R1340="","",'S.D.PASTE SHEET'!R1340)</f>
        <v/>
      </c>
      <c s="86" t="str">
        <f>IF('S.D.PASTE SHEET'!S1340="","",'S.D.PASTE SHEET'!S1340)</f>
        <v/>
      </c>
      <c s="86" t="str">
        <f>IF('S.D.PASTE SHEET'!T1340="","",'S.D.PASTE SHEET'!T1340)</f>
        <v/>
      </c>
      <c s="86" t="str">
        <f>IF('S.D.PASTE SHEET'!U1340="","",'S.D.PASTE SHEET'!U1340)</f>
        <v/>
      </c>
      <c s="86" t="str">
        <f>IF('S.D.PASTE SHEET'!V1340="","",'S.D.PASTE SHEET'!V1340)</f>
        <v/>
      </c>
      <c s="86" t="str">
        <f>IF('S.D.PASTE SHEET'!W1340="","",'S.D.PASTE SHEET'!W1340)</f>
        <v/>
      </c>
      <c s="86" t="str">
        <f>IF('S.D.PASTE SHEET'!X1340="","",'S.D.PASTE SHEET'!X1340)</f>
        <v/>
      </c>
      <c s="86" t="str">
        <f>IF('S.D.PASTE SHEET'!Y1340="","",'S.D.PASTE SHEET'!Y1340)</f>
        <v/>
      </c>
      <c s="86" t="str">
        <f>IF('S.D.PASTE SHEET'!Z1340="","",'S.D.PASTE SHEET'!Z1340)</f>
        <v/>
      </c>
      <c s="86" t="str">
        <f>IF('S.D.PASTE SHEET'!AA1340="","",'S.D.PASTE SHEET'!AA1340)</f>
        <v/>
      </c>
      <c s="86" t="str">
        <f>IF('S.D.PASTE SHEET'!AB1340="","",'S.D.PASTE SHEET'!AB1340)</f>
        <v/>
      </c>
      <c s="86" t="str">
        <f>IF('S.D.PASTE SHEET'!AC1340="","",'S.D.PASTE SHEET'!AC1340)</f>
        <v/>
      </c>
      <c s="86" t="str">
        <f>IF('S.D.PASTE SHEET'!AD1340="","",'S.D.PASTE SHEET'!AD1340)</f>
        <v/>
      </c>
      <c s="87"/>
      <c s="88" t="str">
        <f>IF(AK1340="","",IF(AK1340&gt;0,COUNT($AG$2:AG1340),""))</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40" s="88" t="str">
        <f>IF(BC1340="","",IF(BC1340&gt;0,COUNT($AY$2:AY1340),""))</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41" spans="1:66" ht="15.75" customHeight="1">
      <c r="A1341" s="86" t="str">
        <f>IF('S.D.PASTE SHEET'!A1341="","",'S.D.PASTE SHEET'!A1341)</f>
        <v/>
      </c>
      <c s="86" t="str">
        <f>IF('S.D.PASTE SHEET'!B1341="","",'S.D.PASTE SHEET'!B1341)</f>
        <v/>
      </c>
      <c s="86" t="str">
        <f>IF('S.D.PASTE SHEET'!C1341="","",'S.D.PASTE SHEET'!C1341)</f>
        <v/>
      </c>
      <c s="86" t="str">
        <f>IF('S.D.PASTE SHEET'!D1341="","",'S.D.PASTE SHEET'!D1341)</f>
        <v/>
      </c>
      <c s="86" t="str">
        <f>IF('S.D.PASTE SHEET'!E1341="","",'S.D.PASTE SHEET'!E1341)</f>
        <v/>
      </c>
      <c s="86" t="str">
        <f>IF('S.D.PASTE SHEET'!F1341="","",'S.D.PASTE SHEET'!F1341)</f>
        <v/>
      </c>
      <c s="86" t="str">
        <f>IF('S.D.PASTE SHEET'!G1341="","",'S.D.PASTE SHEET'!G1341)</f>
        <v/>
      </c>
      <c s="86" t="str">
        <f>IF('S.D.PASTE SHEET'!H1341="","",'S.D.PASTE SHEET'!H1341)</f>
        <v/>
      </c>
      <c s="86" t="str">
        <f>IF('S.D.PASTE SHEET'!I1341="","",'S.D.PASTE SHEET'!I1341)</f>
        <v/>
      </c>
      <c s="86" t="str">
        <f>IF('S.D.PASTE SHEET'!J1341="","",'S.D.PASTE SHEET'!J1341)</f>
        <v/>
      </c>
      <c s="86" t="str">
        <f>IF('S.D.PASTE SHEET'!K1341="","",'S.D.PASTE SHEET'!K1341)</f>
        <v/>
      </c>
      <c s="86" t="str">
        <f>IF('S.D.PASTE SHEET'!L1341="","",'S.D.PASTE SHEET'!L1341)</f>
        <v/>
      </c>
      <c s="86" t="str">
        <f>IF('S.D.PASTE SHEET'!M1341="","",'S.D.PASTE SHEET'!M1341)</f>
        <v/>
      </c>
      <c s="86" t="str">
        <f>IF('S.D.PASTE SHEET'!N1341="","",'S.D.PASTE SHEET'!N1341)</f>
        <v/>
      </c>
      <c s="86" t="str">
        <f>IF('S.D.PASTE SHEET'!O1341="","",'S.D.PASTE SHEET'!O1341)</f>
        <v/>
      </c>
      <c s="86" t="str">
        <f>IF('S.D.PASTE SHEET'!P1341="","",'S.D.PASTE SHEET'!P1341)</f>
        <v/>
      </c>
      <c s="86" t="str">
        <f>IF('S.D.PASTE SHEET'!Q1341="","",'S.D.PASTE SHEET'!Q1341)</f>
        <v/>
      </c>
      <c s="86" t="str">
        <f>IF('S.D.PASTE SHEET'!R1341="","",'S.D.PASTE SHEET'!R1341)</f>
        <v/>
      </c>
      <c s="86" t="str">
        <f>IF('S.D.PASTE SHEET'!S1341="","",'S.D.PASTE SHEET'!S1341)</f>
        <v/>
      </c>
      <c s="86" t="str">
        <f>IF('S.D.PASTE SHEET'!T1341="","",'S.D.PASTE SHEET'!T1341)</f>
        <v/>
      </c>
      <c s="86" t="str">
        <f>IF('S.D.PASTE SHEET'!U1341="","",'S.D.PASTE SHEET'!U1341)</f>
        <v/>
      </c>
      <c s="86" t="str">
        <f>IF('S.D.PASTE SHEET'!V1341="","",'S.D.PASTE SHEET'!V1341)</f>
        <v/>
      </c>
      <c s="86" t="str">
        <f>IF('S.D.PASTE SHEET'!W1341="","",'S.D.PASTE SHEET'!W1341)</f>
        <v/>
      </c>
      <c s="86" t="str">
        <f>IF('S.D.PASTE SHEET'!X1341="","",'S.D.PASTE SHEET'!X1341)</f>
        <v/>
      </c>
      <c s="86" t="str">
        <f>IF('S.D.PASTE SHEET'!Y1341="","",'S.D.PASTE SHEET'!Y1341)</f>
        <v/>
      </c>
      <c s="86" t="str">
        <f>IF('S.D.PASTE SHEET'!Z1341="","",'S.D.PASTE SHEET'!Z1341)</f>
        <v/>
      </c>
      <c s="86" t="str">
        <f>IF('S.D.PASTE SHEET'!AA1341="","",'S.D.PASTE SHEET'!AA1341)</f>
        <v/>
      </c>
      <c s="86" t="str">
        <f>IF('S.D.PASTE SHEET'!AB1341="","",'S.D.PASTE SHEET'!AB1341)</f>
        <v/>
      </c>
      <c s="86" t="str">
        <f>IF('S.D.PASTE SHEET'!AC1341="","",'S.D.PASTE SHEET'!AC1341)</f>
        <v/>
      </c>
      <c s="86" t="str">
        <f>IF('S.D.PASTE SHEET'!AD1341="","",'S.D.PASTE SHEET'!AD1341)</f>
        <v/>
      </c>
      <c s="87"/>
      <c s="88" t="str">
        <f>IF(AK1341="","",IF(AK1341&gt;0,COUNT($AG$2:AG1341),""))</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41" s="88" t="str">
        <f>IF(BC1341="","",IF(BC1341&gt;0,COUNT($AY$2:AY1341),""))</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42" spans="1:66" ht="15.75" customHeight="1">
      <c r="A1342" s="86" t="str">
        <f>IF('S.D.PASTE SHEET'!A1342="","",'S.D.PASTE SHEET'!A1342)</f>
        <v/>
      </c>
      <c s="86" t="str">
        <f>IF('S.D.PASTE SHEET'!B1342="","",'S.D.PASTE SHEET'!B1342)</f>
        <v/>
      </c>
      <c s="86" t="str">
        <f>IF('S.D.PASTE SHEET'!C1342="","",'S.D.PASTE SHEET'!C1342)</f>
        <v/>
      </c>
      <c s="86" t="str">
        <f>IF('S.D.PASTE SHEET'!D1342="","",'S.D.PASTE SHEET'!D1342)</f>
        <v/>
      </c>
      <c s="86" t="str">
        <f>IF('S.D.PASTE SHEET'!E1342="","",'S.D.PASTE SHEET'!E1342)</f>
        <v/>
      </c>
      <c s="86" t="str">
        <f>IF('S.D.PASTE SHEET'!F1342="","",'S.D.PASTE SHEET'!F1342)</f>
        <v/>
      </c>
      <c s="86" t="str">
        <f>IF('S.D.PASTE SHEET'!G1342="","",'S.D.PASTE SHEET'!G1342)</f>
        <v/>
      </c>
      <c s="86" t="str">
        <f>IF('S.D.PASTE SHEET'!H1342="","",'S.D.PASTE SHEET'!H1342)</f>
        <v/>
      </c>
      <c s="86" t="str">
        <f>IF('S.D.PASTE SHEET'!I1342="","",'S.D.PASTE SHEET'!I1342)</f>
        <v/>
      </c>
      <c s="86" t="str">
        <f>IF('S.D.PASTE SHEET'!J1342="","",'S.D.PASTE SHEET'!J1342)</f>
        <v/>
      </c>
      <c s="86" t="str">
        <f>IF('S.D.PASTE SHEET'!K1342="","",'S.D.PASTE SHEET'!K1342)</f>
        <v/>
      </c>
      <c s="86" t="str">
        <f>IF('S.D.PASTE SHEET'!L1342="","",'S.D.PASTE SHEET'!L1342)</f>
        <v/>
      </c>
      <c s="86" t="str">
        <f>IF('S.D.PASTE SHEET'!M1342="","",'S.D.PASTE SHEET'!M1342)</f>
        <v/>
      </c>
      <c s="86" t="str">
        <f>IF('S.D.PASTE SHEET'!N1342="","",'S.D.PASTE SHEET'!N1342)</f>
        <v/>
      </c>
      <c s="86" t="str">
        <f>IF('S.D.PASTE SHEET'!O1342="","",'S.D.PASTE SHEET'!O1342)</f>
        <v/>
      </c>
      <c s="86" t="str">
        <f>IF('S.D.PASTE SHEET'!P1342="","",'S.D.PASTE SHEET'!P1342)</f>
        <v/>
      </c>
      <c s="86" t="str">
        <f>IF('S.D.PASTE SHEET'!Q1342="","",'S.D.PASTE SHEET'!Q1342)</f>
        <v/>
      </c>
      <c s="86" t="str">
        <f>IF('S.D.PASTE SHEET'!R1342="","",'S.D.PASTE SHEET'!R1342)</f>
        <v/>
      </c>
      <c s="86" t="str">
        <f>IF('S.D.PASTE SHEET'!S1342="","",'S.D.PASTE SHEET'!S1342)</f>
        <v/>
      </c>
      <c s="86" t="str">
        <f>IF('S.D.PASTE SHEET'!T1342="","",'S.D.PASTE SHEET'!T1342)</f>
        <v/>
      </c>
      <c s="86" t="str">
        <f>IF('S.D.PASTE SHEET'!U1342="","",'S.D.PASTE SHEET'!U1342)</f>
        <v/>
      </c>
      <c s="86" t="str">
        <f>IF('S.D.PASTE SHEET'!V1342="","",'S.D.PASTE SHEET'!V1342)</f>
        <v/>
      </c>
      <c s="86" t="str">
        <f>IF('S.D.PASTE SHEET'!W1342="","",'S.D.PASTE SHEET'!W1342)</f>
        <v/>
      </c>
      <c s="86" t="str">
        <f>IF('S.D.PASTE SHEET'!X1342="","",'S.D.PASTE SHEET'!X1342)</f>
        <v/>
      </c>
      <c s="86" t="str">
        <f>IF('S.D.PASTE SHEET'!Y1342="","",'S.D.PASTE SHEET'!Y1342)</f>
        <v/>
      </c>
      <c s="86" t="str">
        <f>IF('S.D.PASTE SHEET'!Z1342="","",'S.D.PASTE SHEET'!Z1342)</f>
        <v/>
      </c>
      <c s="86" t="str">
        <f>IF('S.D.PASTE SHEET'!AA1342="","",'S.D.PASTE SHEET'!AA1342)</f>
        <v/>
      </c>
      <c s="86" t="str">
        <f>IF('S.D.PASTE SHEET'!AB1342="","",'S.D.PASTE SHEET'!AB1342)</f>
        <v/>
      </c>
      <c s="86" t="str">
        <f>IF('S.D.PASTE SHEET'!AC1342="","",'S.D.PASTE SHEET'!AC1342)</f>
        <v/>
      </c>
      <c s="86" t="str">
        <f>IF('S.D.PASTE SHEET'!AD1342="","",'S.D.PASTE SHEET'!AD1342)</f>
        <v/>
      </c>
      <c s="87"/>
      <c s="88" t="str">
        <f>IF(AK1342="","",IF(AK1342&gt;0,COUNT($AG$2:AG1342),""))</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42" s="88" t="str">
        <f>IF(BC1342="","",IF(BC1342&gt;0,COUNT($AY$2:AY1342),""))</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43" spans="1:66" ht="15.75" customHeight="1">
      <c r="A1343" s="86" t="str">
        <f>IF('S.D.PASTE SHEET'!A1343="","",'S.D.PASTE SHEET'!A1343)</f>
        <v/>
      </c>
      <c s="86" t="str">
        <f>IF('S.D.PASTE SHEET'!B1343="","",'S.D.PASTE SHEET'!B1343)</f>
        <v/>
      </c>
      <c s="86" t="str">
        <f>IF('S.D.PASTE SHEET'!C1343="","",'S.D.PASTE SHEET'!C1343)</f>
        <v/>
      </c>
      <c s="86" t="str">
        <f>IF('S.D.PASTE SHEET'!D1343="","",'S.D.PASTE SHEET'!D1343)</f>
        <v/>
      </c>
      <c s="86" t="str">
        <f>IF('S.D.PASTE SHEET'!E1343="","",'S.D.PASTE SHEET'!E1343)</f>
        <v/>
      </c>
      <c s="86" t="str">
        <f>IF('S.D.PASTE SHEET'!F1343="","",'S.D.PASTE SHEET'!F1343)</f>
        <v/>
      </c>
      <c s="86" t="str">
        <f>IF('S.D.PASTE SHEET'!G1343="","",'S.D.PASTE SHEET'!G1343)</f>
        <v/>
      </c>
      <c s="86" t="str">
        <f>IF('S.D.PASTE SHEET'!H1343="","",'S.D.PASTE SHEET'!H1343)</f>
        <v/>
      </c>
      <c s="86" t="str">
        <f>IF('S.D.PASTE SHEET'!I1343="","",'S.D.PASTE SHEET'!I1343)</f>
        <v/>
      </c>
      <c s="86" t="str">
        <f>IF('S.D.PASTE SHEET'!J1343="","",'S.D.PASTE SHEET'!J1343)</f>
        <v/>
      </c>
      <c s="86" t="str">
        <f>IF('S.D.PASTE SHEET'!K1343="","",'S.D.PASTE SHEET'!K1343)</f>
        <v/>
      </c>
      <c s="86" t="str">
        <f>IF('S.D.PASTE SHEET'!L1343="","",'S.D.PASTE SHEET'!L1343)</f>
        <v/>
      </c>
      <c s="86" t="str">
        <f>IF('S.D.PASTE SHEET'!M1343="","",'S.D.PASTE SHEET'!M1343)</f>
        <v/>
      </c>
      <c s="86" t="str">
        <f>IF('S.D.PASTE SHEET'!N1343="","",'S.D.PASTE SHEET'!N1343)</f>
        <v/>
      </c>
      <c s="86" t="str">
        <f>IF('S.D.PASTE SHEET'!O1343="","",'S.D.PASTE SHEET'!O1343)</f>
        <v/>
      </c>
      <c s="86" t="str">
        <f>IF('S.D.PASTE SHEET'!P1343="","",'S.D.PASTE SHEET'!P1343)</f>
        <v/>
      </c>
      <c s="86" t="str">
        <f>IF('S.D.PASTE SHEET'!Q1343="","",'S.D.PASTE SHEET'!Q1343)</f>
        <v/>
      </c>
      <c s="86" t="str">
        <f>IF('S.D.PASTE SHEET'!R1343="","",'S.D.PASTE SHEET'!R1343)</f>
        <v/>
      </c>
      <c s="86" t="str">
        <f>IF('S.D.PASTE SHEET'!S1343="","",'S.D.PASTE SHEET'!S1343)</f>
        <v/>
      </c>
      <c s="86" t="str">
        <f>IF('S.D.PASTE SHEET'!T1343="","",'S.D.PASTE SHEET'!T1343)</f>
        <v/>
      </c>
      <c s="86" t="str">
        <f>IF('S.D.PASTE SHEET'!U1343="","",'S.D.PASTE SHEET'!U1343)</f>
        <v/>
      </c>
      <c s="86" t="str">
        <f>IF('S.D.PASTE SHEET'!V1343="","",'S.D.PASTE SHEET'!V1343)</f>
        <v/>
      </c>
      <c s="86" t="str">
        <f>IF('S.D.PASTE SHEET'!W1343="","",'S.D.PASTE SHEET'!W1343)</f>
        <v/>
      </c>
      <c s="86" t="str">
        <f>IF('S.D.PASTE SHEET'!X1343="","",'S.D.PASTE SHEET'!X1343)</f>
        <v/>
      </c>
      <c s="86" t="str">
        <f>IF('S.D.PASTE SHEET'!Y1343="","",'S.D.PASTE SHEET'!Y1343)</f>
        <v/>
      </c>
      <c s="86" t="str">
        <f>IF('S.D.PASTE SHEET'!Z1343="","",'S.D.PASTE SHEET'!Z1343)</f>
        <v/>
      </c>
      <c s="86" t="str">
        <f>IF('S.D.PASTE SHEET'!AA1343="","",'S.D.PASTE SHEET'!AA1343)</f>
        <v/>
      </c>
      <c s="86" t="str">
        <f>IF('S.D.PASTE SHEET'!AB1343="","",'S.D.PASTE SHEET'!AB1343)</f>
        <v/>
      </c>
      <c s="86" t="str">
        <f>IF('S.D.PASTE SHEET'!AC1343="","",'S.D.PASTE SHEET'!AC1343)</f>
        <v/>
      </c>
      <c s="86" t="str">
        <f>IF('S.D.PASTE SHEET'!AD1343="","",'S.D.PASTE SHEET'!AD1343)</f>
        <v/>
      </c>
      <c s="87"/>
      <c s="88" t="str">
        <f>IF(AK1343="","",IF(AK1343&gt;0,COUNT($AG$2:AG1343),""))</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43" s="88" t="str">
        <f>IF(BC1343="","",IF(BC1343&gt;0,COUNT($AY$2:AY1343),""))</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44" spans="1:66" ht="15.75" customHeight="1">
      <c r="A1344" s="86" t="str">
        <f>IF('S.D.PASTE SHEET'!A1344="","",'S.D.PASTE SHEET'!A1344)</f>
        <v/>
      </c>
      <c s="86" t="str">
        <f>IF('S.D.PASTE SHEET'!B1344="","",'S.D.PASTE SHEET'!B1344)</f>
        <v/>
      </c>
      <c s="86" t="str">
        <f>IF('S.D.PASTE SHEET'!C1344="","",'S.D.PASTE SHEET'!C1344)</f>
        <v/>
      </c>
      <c s="86" t="str">
        <f>IF('S.D.PASTE SHEET'!D1344="","",'S.D.PASTE SHEET'!D1344)</f>
        <v/>
      </c>
      <c s="86" t="str">
        <f>IF('S.D.PASTE SHEET'!E1344="","",'S.D.PASTE SHEET'!E1344)</f>
        <v/>
      </c>
      <c s="86" t="str">
        <f>IF('S.D.PASTE SHEET'!F1344="","",'S.D.PASTE SHEET'!F1344)</f>
        <v/>
      </c>
      <c s="86" t="str">
        <f>IF('S.D.PASTE SHEET'!G1344="","",'S.D.PASTE SHEET'!G1344)</f>
        <v/>
      </c>
      <c s="86" t="str">
        <f>IF('S.D.PASTE SHEET'!H1344="","",'S.D.PASTE SHEET'!H1344)</f>
        <v/>
      </c>
      <c s="86" t="str">
        <f>IF('S.D.PASTE SHEET'!I1344="","",'S.D.PASTE SHEET'!I1344)</f>
        <v/>
      </c>
      <c s="86" t="str">
        <f>IF('S.D.PASTE SHEET'!J1344="","",'S.D.PASTE SHEET'!J1344)</f>
        <v/>
      </c>
      <c s="86" t="str">
        <f>IF('S.D.PASTE SHEET'!K1344="","",'S.D.PASTE SHEET'!K1344)</f>
        <v/>
      </c>
      <c s="86" t="str">
        <f>IF('S.D.PASTE SHEET'!L1344="","",'S.D.PASTE SHEET'!L1344)</f>
        <v/>
      </c>
      <c s="86" t="str">
        <f>IF('S.D.PASTE SHEET'!M1344="","",'S.D.PASTE SHEET'!M1344)</f>
        <v/>
      </c>
      <c s="86" t="str">
        <f>IF('S.D.PASTE SHEET'!N1344="","",'S.D.PASTE SHEET'!N1344)</f>
        <v/>
      </c>
      <c s="86" t="str">
        <f>IF('S.D.PASTE SHEET'!O1344="","",'S.D.PASTE SHEET'!O1344)</f>
        <v/>
      </c>
      <c s="86" t="str">
        <f>IF('S.D.PASTE SHEET'!P1344="","",'S.D.PASTE SHEET'!P1344)</f>
        <v/>
      </c>
      <c s="86" t="str">
        <f>IF('S.D.PASTE SHEET'!Q1344="","",'S.D.PASTE SHEET'!Q1344)</f>
        <v/>
      </c>
      <c s="86" t="str">
        <f>IF('S.D.PASTE SHEET'!R1344="","",'S.D.PASTE SHEET'!R1344)</f>
        <v/>
      </c>
      <c s="86" t="str">
        <f>IF('S.D.PASTE SHEET'!S1344="","",'S.D.PASTE SHEET'!S1344)</f>
        <v/>
      </c>
      <c s="86" t="str">
        <f>IF('S.D.PASTE SHEET'!T1344="","",'S.D.PASTE SHEET'!T1344)</f>
        <v/>
      </c>
      <c s="86" t="str">
        <f>IF('S.D.PASTE SHEET'!U1344="","",'S.D.PASTE SHEET'!U1344)</f>
        <v/>
      </c>
      <c s="86" t="str">
        <f>IF('S.D.PASTE SHEET'!V1344="","",'S.D.PASTE SHEET'!V1344)</f>
        <v/>
      </c>
      <c s="86" t="str">
        <f>IF('S.D.PASTE SHEET'!W1344="","",'S.D.PASTE SHEET'!W1344)</f>
        <v/>
      </c>
      <c s="86" t="str">
        <f>IF('S.D.PASTE SHEET'!X1344="","",'S.D.PASTE SHEET'!X1344)</f>
        <v/>
      </c>
      <c s="86" t="str">
        <f>IF('S.D.PASTE SHEET'!Y1344="","",'S.D.PASTE SHEET'!Y1344)</f>
        <v/>
      </c>
      <c s="86" t="str">
        <f>IF('S.D.PASTE SHEET'!Z1344="","",'S.D.PASTE SHEET'!Z1344)</f>
        <v/>
      </c>
      <c s="86" t="str">
        <f>IF('S.D.PASTE SHEET'!AA1344="","",'S.D.PASTE SHEET'!AA1344)</f>
        <v/>
      </c>
      <c s="86" t="str">
        <f>IF('S.D.PASTE SHEET'!AB1344="","",'S.D.PASTE SHEET'!AB1344)</f>
        <v/>
      </c>
      <c s="86" t="str">
        <f>IF('S.D.PASTE SHEET'!AC1344="","",'S.D.PASTE SHEET'!AC1344)</f>
        <v/>
      </c>
      <c s="86" t="str">
        <f>IF('S.D.PASTE SHEET'!AD1344="","",'S.D.PASTE SHEET'!AD1344)</f>
        <v/>
      </c>
      <c s="87"/>
      <c s="88" t="str">
        <f>IF(AK1344="","",IF(AK1344&gt;0,COUNT($AG$2:AG1344),""))</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44" s="88" t="str">
        <f>IF(BC1344="","",IF(BC1344&gt;0,COUNT($AY$2:AY1344),""))</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45" spans="1:66" ht="15.75" customHeight="1">
      <c r="A1345" s="86" t="str">
        <f>IF('S.D.PASTE SHEET'!A1345="","",'S.D.PASTE SHEET'!A1345)</f>
        <v/>
      </c>
      <c s="86" t="str">
        <f>IF('S.D.PASTE SHEET'!B1345="","",'S.D.PASTE SHEET'!B1345)</f>
        <v/>
      </c>
      <c s="86" t="str">
        <f>IF('S.D.PASTE SHEET'!C1345="","",'S.D.PASTE SHEET'!C1345)</f>
        <v/>
      </c>
      <c s="86" t="str">
        <f>IF('S.D.PASTE SHEET'!D1345="","",'S.D.PASTE SHEET'!D1345)</f>
        <v/>
      </c>
      <c s="86" t="str">
        <f>IF('S.D.PASTE SHEET'!E1345="","",'S.D.PASTE SHEET'!E1345)</f>
        <v/>
      </c>
      <c s="86" t="str">
        <f>IF('S.D.PASTE SHEET'!F1345="","",'S.D.PASTE SHEET'!F1345)</f>
        <v/>
      </c>
      <c s="86" t="str">
        <f>IF('S.D.PASTE SHEET'!G1345="","",'S.D.PASTE SHEET'!G1345)</f>
        <v/>
      </c>
      <c s="86" t="str">
        <f>IF('S.D.PASTE SHEET'!H1345="","",'S.D.PASTE SHEET'!H1345)</f>
        <v/>
      </c>
      <c s="86" t="str">
        <f>IF('S.D.PASTE SHEET'!I1345="","",'S.D.PASTE SHEET'!I1345)</f>
        <v/>
      </c>
      <c s="86" t="str">
        <f>IF('S.D.PASTE SHEET'!J1345="","",'S.D.PASTE SHEET'!J1345)</f>
        <v/>
      </c>
      <c s="86" t="str">
        <f>IF('S.D.PASTE SHEET'!K1345="","",'S.D.PASTE SHEET'!K1345)</f>
        <v/>
      </c>
      <c s="86" t="str">
        <f>IF('S.D.PASTE SHEET'!L1345="","",'S.D.PASTE SHEET'!L1345)</f>
        <v/>
      </c>
      <c s="86" t="str">
        <f>IF('S.D.PASTE SHEET'!M1345="","",'S.D.PASTE SHEET'!M1345)</f>
        <v/>
      </c>
      <c s="86" t="str">
        <f>IF('S.D.PASTE SHEET'!N1345="","",'S.D.PASTE SHEET'!N1345)</f>
        <v/>
      </c>
      <c s="86" t="str">
        <f>IF('S.D.PASTE SHEET'!O1345="","",'S.D.PASTE SHEET'!O1345)</f>
        <v/>
      </c>
      <c s="86" t="str">
        <f>IF('S.D.PASTE SHEET'!P1345="","",'S.D.PASTE SHEET'!P1345)</f>
        <v/>
      </c>
      <c s="86" t="str">
        <f>IF('S.D.PASTE SHEET'!Q1345="","",'S.D.PASTE SHEET'!Q1345)</f>
        <v/>
      </c>
      <c s="86" t="str">
        <f>IF('S.D.PASTE SHEET'!R1345="","",'S.D.PASTE SHEET'!R1345)</f>
        <v/>
      </c>
      <c s="86" t="str">
        <f>IF('S.D.PASTE SHEET'!S1345="","",'S.D.PASTE SHEET'!S1345)</f>
        <v/>
      </c>
      <c s="86" t="str">
        <f>IF('S.D.PASTE SHEET'!T1345="","",'S.D.PASTE SHEET'!T1345)</f>
        <v/>
      </c>
      <c s="86" t="str">
        <f>IF('S.D.PASTE SHEET'!U1345="","",'S.D.PASTE SHEET'!U1345)</f>
        <v/>
      </c>
      <c s="86" t="str">
        <f>IF('S.D.PASTE SHEET'!V1345="","",'S.D.PASTE SHEET'!V1345)</f>
        <v/>
      </c>
      <c s="86" t="str">
        <f>IF('S.D.PASTE SHEET'!W1345="","",'S.D.PASTE SHEET'!W1345)</f>
        <v/>
      </c>
      <c s="86" t="str">
        <f>IF('S.D.PASTE SHEET'!X1345="","",'S.D.PASTE SHEET'!X1345)</f>
        <v/>
      </c>
      <c s="86" t="str">
        <f>IF('S.D.PASTE SHEET'!Y1345="","",'S.D.PASTE SHEET'!Y1345)</f>
        <v/>
      </c>
      <c s="86" t="str">
        <f>IF('S.D.PASTE SHEET'!Z1345="","",'S.D.PASTE SHEET'!Z1345)</f>
        <v/>
      </c>
      <c s="86" t="str">
        <f>IF('S.D.PASTE SHEET'!AA1345="","",'S.D.PASTE SHEET'!AA1345)</f>
        <v/>
      </c>
      <c s="86" t="str">
        <f>IF('S.D.PASTE SHEET'!AB1345="","",'S.D.PASTE SHEET'!AB1345)</f>
        <v/>
      </c>
      <c s="86" t="str">
        <f>IF('S.D.PASTE SHEET'!AC1345="","",'S.D.PASTE SHEET'!AC1345)</f>
        <v/>
      </c>
      <c s="86" t="str">
        <f>IF('S.D.PASTE SHEET'!AD1345="","",'S.D.PASTE SHEET'!AD1345)</f>
        <v/>
      </c>
      <c s="87"/>
      <c s="88" t="str">
        <f>IF(AK1345="","",IF(AK1345&gt;0,COUNT($AG$2:AG1345),""))</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45" s="88" t="str">
        <f>IF(BC1345="","",IF(BC1345&gt;0,COUNT($AY$2:AY1345),""))</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46" spans="1:66" ht="15.75" customHeight="1">
      <c r="A1346" s="86" t="str">
        <f>IF('S.D.PASTE SHEET'!A1346="","",'S.D.PASTE SHEET'!A1346)</f>
        <v/>
      </c>
      <c s="86" t="str">
        <f>IF('S.D.PASTE SHEET'!B1346="","",'S.D.PASTE SHEET'!B1346)</f>
        <v/>
      </c>
      <c s="86" t="str">
        <f>IF('S.D.PASTE SHEET'!C1346="","",'S.D.PASTE SHEET'!C1346)</f>
        <v/>
      </c>
      <c s="86" t="str">
        <f>IF('S.D.PASTE SHEET'!D1346="","",'S.D.PASTE SHEET'!D1346)</f>
        <v/>
      </c>
      <c s="86" t="str">
        <f>IF('S.D.PASTE SHEET'!E1346="","",'S.D.PASTE SHEET'!E1346)</f>
        <v/>
      </c>
      <c s="86" t="str">
        <f>IF('S.D.PASTE SHEET'!F1346="","",'S.D.PASTE SHEET'!F1346)</f>
        <v/>
      </c>
      <c s="86" t="str">
        <f>IF('S.D.PASTE SHEET'!G1346="","",'S.D.PASTE SHEET'!G1346)</f>
        <v/>
      </c>
      <c s="86" t="str">
        <f>IF('S.D.PASTE SHEET'!H1346="","",'S.D.PASTE SHEET'!H1346)</f>
        <v/>
      </c>
      <c s="86" t="str">
        <f>IF('S.D.PASTE SHEET'!I1346="","",'S.D.PASTE SHEET'!I1346)</f>
        <v/>
      </c>
      <c s="86" t="str">
        <f>IF('S.D.PASTE SHEET'!J1346="","",'S.D.PASTE SHEET'!J1346)</f>
        <v/>
      </c>
      <c s="86" t="str">
        <f>IF('S.D.PASTE SHEET'!K1346="","",'S.D.PASTE SHEET'!K1346)</f>
        <v/>
      </c>
      <c s="86" t="str">
        <f>IF('S.D.PASTE SHEET'!L1346="","",'S.D.PASTE SHEET'!L1346)</f>
        <v/>
      </c>
      <c s="86" t="str">
        <f>IF('S.D.PASTE SHEET'!M1346="","",'S.D.PASTE SHEET'!M1346)</f>
        <v/>
      </c>
      <c s="86" t="str">
        <f>IF('S.D.PASTE SHEET'!N1346="","",'S.D.PASTE SHEET'!N1346)</f>
        <v/>
      </c>
      <c s="86" t="str">
        <f>IF('S.D.PASTE SHEET'!O1346="","",'S.D.PASTE SHEET'!O1346)</f>
        <v/>
      </c>
      <c s="86" t="str">
        <f>IF('S.D.PASTE SHEET'!P1346="","",'S.D.PASTE SHEET'!P1346)</f>
        <v/>
      </c>
      <c s="86" t="str">
        <f>IF('S.D.PASTE SHEET'!Q1346="","",'S.D.PASTE SHEET'!Q1346)</f>
        <v/>
      </c>
      <c s="86" t="str">
        <f>IF('S.D.PASTE SHEET'!R1346="","",'S.D.PASTE SHEET'!R1346)</f>
        <v/>
      </c>
      <c s="86" t="str">
        <f>IF('S.D.PASTE SHEET'!S1346="","",'S.D.PASTE SHEET'!S1346)</f>
        <v/>
      </c>
      <c s="86" t="str">
        <f>IF('S.D.PASTE SHEET'!T1346="","",'S.D.PASTE SHEET'!T1346)</f>
        <v/>
      </c>
      <c s="86" t="str">
        <f>IF('S.D.PASTE SHEET'!U1346="","",'S.D.PASTE SHEET'!U1346)</f>
        <v/>
      </c>
      <c s="86" t="str">
        <f>IF('S.D.PASTE SHEET'!V1346="","",'S.D.PASTE SHEET'!V1346)</f>
        <v/>
      </c>
      <c s="86" t="str">
        <f>IF('S.D.PASTE SHEET'!W1346="","",'S.D.PASTE SHEET'!W1346)</f>
        <v/>
      </c>
      <c s="86" t="str">
        <f>IF('S.D.PASTE SHEET'!X1346="","",'S.D.PASTE SHEET'!X1346)</f>
        <v/>
      </c>
      <c s="86" t="str">
        <f>IF('S.D.PASTE SHEET'!Y1346="","",'S.D.PASTE SHEET'!Y1346)</f>
        <v/>
      </c>
      <c s="86" t="str">
        <f>IF('S.D.PASTE SHEET'!Z1346="","",'S.D.PASTE SHEET'!Z1346)</f>
        <v/>
      </c>
      <c s="86" t="str">
        <f>IF('S.D.PASTE SHEET'!AA1346="","",'S.D.PASTE SHEET'!AA1346)</f>
        <v/>
      </c>
      <c s="86" t="str">
        <f>IF('S.D.PASTE SHEET'!AB1346="","",'S.D.PASTE SHEET'!AB1346)</f>
        <v/>
      </c>
      <c s="86" t="str">
        <f>IF('S.D.PASTE SHEET'!AC1346="","",'S.D.PASTE SHEET'!AC1346)</f>
        <v/>
      </c>
      <c s="86" t="str">
        <f>IF('S.D.PASTE SHEET'!AD1346="","",'S.D.PASTE SHEET'!AD1346)</f>
        <v/>
      </c>
      <c s="87"/>
      <c s="88" t="str">
        <f>IF(AK1346="","",IF(AK1346&gt;0,COUNT($AG$2:AG1346),""))</f>
        <v/>
      </c>
      <c s="89" t="str">
        <f t="shared" si="642"/>
        <v/>
      </c>
      <c s="89" t="str">
        <f t="shared" si="643"/>
        <v/>
      </c>
      <c s="89" t="str">
        <f t="shared" si="644"/>
        <v/>
      </c>
      <c s="90" t="str">
        <f t="shared" si="645"/>
        <v/>
      </c>
      <c s="89" t="str">
        <f t="shared" si="646"/>
        <v/>
      </c>
      <c s="89" t="str">
        <f t="shared" si="647"/>
        <v/>
      </c>
      <c s="89" t="str">
        <f t="shared" si="648"/>
        <v/>
      </c>
      <c s="89" t="str">
        <f t="shared" si="649"/>
        <v/>
      </c>
      <c s="89" t="str">
        <f t="shared" si="650"/>
        <v/>
      </c>
      <c s="90" t="str">
        <f t="shared" si="651"/>
        <v/>
      </c>
      <c s="89" t="str">
        <f t="shared" si="652"/>
        <v/>
      </c>
      <c s="89" t="str">
        <f t="shared" si="653"/>
        <v/>
      </c>
      <c s="89" t="str">
        <f t="shared" si="654"/>
        <v/>
      </c>
      <c s="89" t="str">
        <f t="shared" si="655"/>
        <v/>
      </c>
      <c s="89" t="str">
        <f t="shared" si="656"/>
        <v/>
      </c>
      <c s="89" t="str">
        <f t="shared" si="657"/>
        <v/>
      </c>
      <c r="AX1346" s="88" t="str">
        <f>IF(BC1346="","",IF(BC1346&gt;0,COUNT($AY$2:AY1346),""))</f>
        <v/>
      </c>
      <c s="91" t="str">
        <f t="shared" si="658"/>
        <v/>
      </c>
      <c s="91" t="str">
        <f t="shared" si="659"/>
        <v/>
      </c>
      <c s="89" t="str">
        <f t="shared" si="660"/>
        <v/>
      </c>
      <c s="90" t="str">
        <f t="shared" si="661"/>
        <v/>
      </c>
      <c s="89" t="str">
        <f t="shared" si="662"/>
        <v/>
      </c>
      <c s="89" t="str">
        <f t="shared" si="663"/>
        <v/>
      </c>
      <c s="89" t="str">
        <f t="shared" si="664"/>
        <v/>
      </c>
      <c s="89" t="str">
        <f t="shared" si="665"/>
        <v/>
      </c>
      <c s="89" t="str">
        <f t="shared" si="666"/>
        <v/>
      </c>
      <c s="90" t="str">
        <f t="shared" si="667"/>
        <v/>
      </c>
      <c s="89" t="str">
        <f t="shared" si="668"/>
        <v/>
      </c>
      <c s="89" t="str">
        <f t="shared" si="669"/>
        <v/>
      </c>
      <c s="89" t="str">
        <f t="shared" si="670"/>
        <v/>
      </c>
      <c s="89" t="str">
        <f t="shared" si="671"/>
        <v/>
      </c>
      <c s="89" t="str">
        <f t="shared" si="672"/>
        <v/>
      </c>
      <c s="89" t="str">
        <f t="shared" si="673"/>
        <v/>
      </c>
    </row>
    <row r="1347" spans="1:66" ht="15.75" customHeight="1">
      <c r="A1347" s="86" t="str">
        <f>IF('S.D.PASTE SHEET'!A1347="","",'S.D.PASTE SHEET'!A1347)</f>
        <v/>
      </c>
      <c s="86" t="str">
        <f>IF('S.D.PASTE SHEET'!B1347="","",'S.D.PASTE SHEET'!B1347)</f>
        <v/>
      </c>
      <c s="86" t="str">
        <f>IF('S.D.PASTE SHEET'!C1347="","",'S.D.PASTE SHEET'!C1347)</f>
        <v/>
      </c>
      <c s="86" t="str">
        <f>IF('S.D.PASTE SHEET'!D1347="","",'S.D.PASTE SHEET'!D1347)</f>
        <v/>
      </c>
      <c s="86" t="str">
        <f>IF('S.D.PASTE SHEET'!E1347="","",'S.D.PASTE SHEET'!E1347)</f>
        <v/>
      </c>
      <c s="86" t="str">
        <f>IF('S.D.PASTE SHEET'!F1347="","",'S.D.PASTE SHEET'!F1347)</f>
        <v/>
      </c>
      <c s="86" t="str">
        <f>IF('S.D.PASTE SHEET'!G1347="","",'S.D.PASTE SHEET'!G1347)</f>
        <v/>
      </c>
      <c s="86" t="str">
        <f>IF('S.D.PASTE SHEET'!H1347="","",'S.D.PASTE SHEET'!H1347)</f>
        <v/>
      </c>
      <c s="86" t="str">
        <f>IF('S.D.PASTE SHEET'!I1347="","",'S.D.PASTE SHEET'!I1347)</f>
        <v/>
      </c>
      <c s="86" t="str">
        <f>IF('S.D.PASTE SHEET'!J1347="","",'S.D.PASTE SHEET'!J1347)</f>
        <v/>
      </c>
      <c s="86" t="str">
        <f>IF('S.D.PASTE SHEET'!K1347="","",'S.D.PASTE SHEET'!K1347)</f>
        <v/>
      </c>
      <c s="86" t="str">
        <f>IF('S.D.PASTE SHEET'!L1347="","",'S.D.PASTE SHEET'!L1347)</f>
        <v/>
      </c>
      <c s="86" t="str">
        <f>IF('S.D.PASTE SHEET'!M1347="","",'S.D.PASTE SHEET'!M1347)</f>
        <v/>
      </c>
      <c s="86" t="str">
        <f>IF('S.D.PASTE SHEET'!N1347="","",'S.D.PASTE SHEET'!N1347)</f>
        <v/>
      </c>
      <c s="86" t="str">
        <f>IF('S.D.PASTE SHEET'!O1347="","",'S.D.PASTE SHEET'!O1347)</f>
        <v/>
      </c>
      <c s="86" t="str">
        <f>IF('S.D.PASTE SHEET'!P1347="","",'S.D.PASTE SHEET'!P1347)</f>
        <v/>
      </c>
      <c s="86" t="str">
        <f>IF('S.D.PASTE SHEET'!Q1347="","",'S.D.PASTE SHEET'!Q1347)</f>
        <v/>
      </c>
      <c s="86" t="str">
        <f>IF('S.D.PASTE SHEET'!R1347="","",'S.D.PASTE SHEET'!R1347)</f>
        <v/>
      </c>
      <c s="86" t="str">
        <f>IF('S.D.PASTE SHEET'!S1347="","",'S.D.PASTE SHEET'!S1347)</f>
        <v/>
      </c>
      <c s="86" t="str">
        <f>IF('S.D.PASTE SHEET'!T1347="","",'S.D.PASTE SHEET'!T1347)</f>
        <v/>
      </c>
      <c s="86" t="str">
        <f>IF('S.D.PASTE SHEET'!U1347="","",'S.D.PASTE SHEET'!U1347)</f>
        <v/>
      </c>
      <c s="86" t="str">
        <f>IF('S.D.PASTE SHEET'!V1347="","",'S.D.PASTE SHEET'!V1347)</f>
        <v/>
      </c>
      <c s="86" t="str">
        <f>IF('S.D.PASTE SHEET'!W1347="","",'S.D.PASTE SHEET'!W1347)</f>
        <v/>
      </c>
      <c s="86" t="str">
        <f>IF('S.D.PASTE SHEET'!X1347="","",'S.D.PASTE SHEET'!X1347)</f>
        <v/>
      </c>
      <c s="86" t="str">
        <f>IF('S.D.PASTE SHEET'!Y1347="","",'S.D.PASTE SHEET'!Y1347)</f>
        <v/>
      </c>
      <c s="86" t="str">
        <f>IF('S.D.PASTE SHEET'!Z1347="","",'S.D.PASTE SHEET'!Z1347)</f>
        <v/>
      </c>
      <c s="86" t="str">
        <f>IF('S.D.PASTE SHEET'!AA1347="","",'S.D.PASTE SHEET'!AA1347)</f>
        <v/>
      </c>
      <c s="86" t="str">
        <f>IF('S.D.PASTE SHEET'!AB1347="","",'S.D.PASTE SHEET'!AB1347)</f>
        <v/>
      </c>
      <c s="86" t="str">
        <f>IF('S.D.PASTE SHEET'!AC1347="","",'S.D.PASTE SHEET'!AC1347)</f>
        <v/>
      </c>
      <c s="86" t="str">
        <f>IF('S.D.PASTE SHEET'!AD1347="","",'S.D.PASTE SHEET'!AD1347)</f>
        <v/>
      </c>
      <c s="87"/>
      <c s="88" t="str">
        <f>IF(AK1347="","",IF(AK1347&gt;0,COUNT($AG$2:AG1347),""))</f>
        <v/>
      </c>
      <c s="89" t="str">
        <f t="shared" si="674" ref="AG1347:AG1410">IF(AND($AJ$1=8,$A1347=8),A1347,"")</f>
        <v/>
      </c>
      <c s="89" t="str">
        <f t="shared" si="675" ref="AH1347:AH1410">IF(AND($AJ$1=8,$A1347=8),B1347,"")</f>
        <v/>
      </c>
      <c s="89" t="str">
        <f t="shared" si="676" ref="AI1347:AI1410">IF(AND($AJ$1=8,$A1347=8),C1347,"")</f>
        <v/>
      </c>
      <c s="90" t="str">
        <f t="shared" si="677" ref="AJ1347:AJ1410">IF(AND($AJ$1=8,$A1347=8),D1347,"")</f>
        <v/>
      </c>
      <c s="89" t="str">
        <f t="shared" si="678" ref="AK1347:AK1410">IF(AND($AJ$1=8,$A1347=8),E1347,"")</f>
        <v/>
      </c>
      <c s="89" t="str">
        <f t="shared" si="679" ref="AL1347:AL1410">IF(AND($AJ$1=8,$A1347=8),F1347,"")</f>
        <v/>
      </c>
      <c s="89" t="str">
        <f t="shared" si="680" ref="AM1347:AM1410">IF(AND($AJ$1=8,$A1347=8),G1347,"")</f>
        <v/>
      </c>
      <c s="89" t="str">
        <f t="shared" si="681" ref="AN1347:AN1410">IF(AND($AJ$1=8,$A1347=8),H1347,"")</f>
        <v/>
      </c>
      <c s="89" t="str">
        <f t="shared" si="682" ref="AO1347:AO1410">IF(AND($AJ$1=8,$A1347=8),I1347,"")</f>
        <v/>
      </c>
      <c s="90" t="str">
        <f t="shared" si="683" ref="AP1347:AP1410">IF(AND($AJ$1=8,$A1347=8),J1347,"")</f>
        <v/>
      </c>
      <c s="89" t="str">
        <f t="shared" si="684" ref="AQ1347:AQ1410">IF(AND($AJ$1=8,$A1347=8),K1347,"")</f>
        <v/>
      </c>
      <c s="89" t="str">
        <f t="shared" si="685" ref="AR1347:AR1410">IF(AND($AJ$1=8,$A1347=8),L1347,"")</f>
        <v/>
      </c>
      <c s="89" t="str">
        <f t="shared" si="686" ref="AS1347:AS1410">IF(AND($AJ$1=8,$A1347=8),M1347,"")</f>
        <v/>
      </c>
      <c s="89" t="str">
        <f t="shared" si="687" ref="AT1347:AT1410">IF(AND($AJ$1=8,$A1347=8),N1347,"")</f>
        <v/>
      </c>
      <c s="89" t="str">
        <f t="shared" si="688" ref="AU1347:AU1410">IF(AND($AJ$1=8,$A1347=8),O1347,"")</f>
        <v/>
      </c>
      <c s="89" t="str">
        <f t="shared" si="689" ref="AV1347:AV1410">IF(AND($AJ$1=8,$A1347=8),P1347,"")</f>
        <v/>
      </c>
      <c r="AX1347" s="88" t="str">
        <f>IF(BC1347="","",IF(BC1347&gt;0,COUNT($AY$2:AY1347),""))</f>
        <v/>
      </c>
      <c s="91" t="str">
        <f t="shared" si="690" ref="AY1347:AY1410">IF(AND($BB$1=8,$A1347=8,$BC$1=$B1347),$A1347,"")</f>
        <v/>
      </c>
      <c s="91" t="str">
        <f t="shared" si="691" ref="AZ1347:AZ1410">IF(AND($BB$1=8,$A1347=8,$BC$1=$B1347),$B1347,"")</f>
        <v/>
      </c>
      <c s="89" t="str">
        <f t="shared" si="692" ref="BA1347:BA1410">IF(AND($BB$1=8,$A1347=8,$BC$1=$B1347),$C1347,"")</f>
        <v/>
      </c>
      <c s="90" t="str">
        <f t="shared" si="693" ref="BB1347:BB1410">IF(AND($BB$1=8,$A1347=8,$BC$1=$B1347),$D1347,"")</f>
        <v/>
      </c>
      <c s="89" t="str">
        <f t="shared" si="694" ref="BC1347:BC1410">IF(AND($BB$1=8,$A1347=8,$BC$1=$B1347),$E1347,"")</f>
        <v/>
      </c>
      <c s="89" t="str">
        <f t="shared" si="695" ref="BD1347:BD1410">IF(AND($BB$1=8,$A1347=8,$BC$1=$B1347),$F1347,"")</f>
        <v/>
      </c>
      <c s="89" t="str">
        <f t="shared" si="696" ref="BE1347:BE1410">IF(AND($BB$1=8,$A1347=8,$BC$1=$B1347),$G1347,"")</f>
        <v/>
      </c>
      <c s="89" t="str">
        <f t="shared" si="697" ref="BF1347:BF1410">IF(AND($BB$1=8,$A1347=8,$BC$1=$B1347),$H1347,"")</f>
        <v/>
      </c>
      <c s="89" t="str">
        <f t="shared" si="698" ref="BG1347:BG1410">IF(AND($BB$1=8,$A1347=8,$BC$1=$B1347),$I1347,"")</f>
        <v/>
      </c>
      <c s="90" t="str">
        <f t="shared" si="699" ref="BH1347:BH1410">IF(AND($BB$1=8,$A1347=8,$BC$1=$B1347),$J1347,"")</f>
        <v/>
      </c>
      <c s="89" t="str">
        <f t="shared" si="700" ref="BI1347:BI1410">IF(AND($BB$1=8,$A1347=8,$BC$1=$B1347),$K1347,"")</f>
        <v/>
      </c>
      <c s="89" t="str">
        <f t="shared" si="701" ref="BJ1347:BJ1410">IF(AND($BB$1=8,$A1347=8,$BC$1=$B1347),$L1347,"")</f>
        <v/>
      </c>
      <c s="89" t="str">
        <f t="shared" si="702" ref="BK1347:BK1410">IF(AND($BB$1=8,$A1347=8,$BC$1=$B1347),$M1347,"")</f>
        <v/>
      </c>
      <c s="89" t="str">
        <f t="shared" si="703" ref="BL1347:BL1410">IF(AND($BB$1=8,$A1347=8,$BC$1=$B1347),$N1347,"")</f>
        <v/>
      </c>
      <c s="89" t="str">
        <f t="shared" si="704" ref="BM1347:BM1410">IF(AND($BB$1=8,$A1347=8,$BC$1=$B1347),$O1347,"")</f>
        <v/>
      </c>
      <c s="89" t="str">
        <f t="shared" si="705" ref="BN1347:BN1410">IF(AND($BB$1=8,$A1347=8,$BC$1=$B1347),$P1347,"")</f>
        <v/>
      </c>
    </row>
    <row r="1348" spans="1:66" ht="15.75" customHeight="1">
      <c r="A1348" s="86" t="str">
        <f>IF('S.D.PASTE SHEET'!A1348="","",'S.D.PASTE SHEET'!A1348)</f>
        <v/>
      </c>
      <c s="86" t="str">
        <f>IF('S.D.PASTE SHEET'!B1348="","",'S.D.PASTE SHEET'!B1348)</f>
        <v/>
      </c>
      <c s="86" t="str">
        <f>IF('S.D.PASTE SHEET'!C1348="","",'S.D.PASTE SHEET'!C1348)</f>
        <v/>
      </c>
      <c s="86" t="str">
        <f>IF('S.D.PASTE SHEET'!D1348="","",'S.D.PASTE SHEET'!D1348)</f>
        <v/>
      </c>
      <c s="86" t="str">
        <f>IF('S.D.PASTE SHEET'!E1348="","",'S.D.PASTE SHEET'!E1348)</f>
        <v/>
      </c>
      <c s="86" t="str">
        <f>IF('S.D.PASTE SHEET'!F1348="","",'S.D.PASTE SHEET'!F1348)</f>
        <v/>
      </c>
      <c s="86" t="str">
        <f>IF('S.D.PASTE SHEET'!G1348="","",'S.D.PASTE SHEET'!G1348)</f>
        <v/>
      </c>
      <c s="86" t="str">
        <f>IF('S.D.PASTE SHEET'!H1348="","",'S.D.PASTE SHEET'!H1348)</f>
        <v/>
      </c>
      <c s="86" t="str">
        <f>IF('S.D.PASTE SHEET'!I1348="","",'S.D.PASTE SHEET'!I1348)</f>
        <v/>
      </c>
      <c s="86" t="str">
        <f>IF('S.D.PASTE SHEET'!J1348="","",'S.D.PASTE SHEET'!J1348)</f>
        <v/>
      </c>
      <c s="86" t="str">
        <f>IF('S.D.PASTE SHEET'!K1348="","",'S.D.PASTE SHEET'!K1348)</f>
        <v/>
      </c>
      <c s="86" t="str">
        <f>IF('S.D.PASTE SHEET'!L1348="","",'S.D.PASTE SHEET'!L1348)</f>
        <v/>
      </c>
      <c s="86" t="str">
        <f>IF('S.D.PASTE SHEET'!M1348="","",'S.D.PASTE SHEET'!M1348)</f>
        <v/>
      </c>
      <c s="86" t="str">
        <f>IF('S.D.PASTE SHEET'!N1348="","",'S.D.PASTE SHEET'!N1348)</f>
        <v/>
      </c>
      <c s="86" t="str">
        <f>IF('S.D.PASTE SHEET'!O1348="","",'S.D.PASTE SHEET'!O1348)</f>
        <v/>
      </c>
      <c s="86" t="str">
        <f>IF('S.D.PASTE SHEET'!P1348="","",'S.D.PASTE SHEET'!P1348)</f>
        <v/>
      </c>
      <c s="86" t="str">
        <f>IF('S.D.PASTE SHEET'!Q1348="","",'S.D.PASTE SHEET'!Q1348)</f>
        <v/>
      </c>
      <c s="86" t="str">
        <f>IF('S.D.PASTE SHEET'!R1348="","",'S.D.PASTE SHEET'!R1348)</f>
        <v/>
      </c>
      <c s="86" t="str">
        <f>IF('S.D.PASTE SHEET'!S1348="","",'S.D.PASTE SHEET'!S1348)</f>
        <v/>
      </c>
      <c s="86" t="str">
        <f>IF('S.D.PASTE SHEET'!T1348="","",'S.D.PASTE SHEET'!T1348)</f>
        <v/>
      </c>
      <c s="86" t="str">
        <f>IF('S.D.PASTE SHEET'!U1348="","",'S.D.PASTE SHEET'!U1348)</f>
        <v/>
      </c>
      <c s="86" t="str">
        <f>IF('S.D.PASTE SHEET'!V1348="","",'S.D.PASTE SHEET'!V1348)</f>
        <v/>
      </c>
      <c s="86" t="str">
        <f>IF('S.D.PASTE SHEET'!W1348="","",'S.D.PASTE SHEET'!W1348)</f>
        <v/>
      </c>
      <c s="86" t="str">
        <f>IF('S.D.PASTE SHEET'!X1348="","",'S.D.PASTE SHEET'!X1348)</f>
        <v/>
      </c>
      <c s="86" t="str">
        <f>IF('S.D.PASTE SHEET'!Y1348="","",'S.D.PASTE SHEET'!Y1348)</f>
        <v/>
      </c>
      <c s="86" t="str">
        <f>IF('S.D.PASTE SHEET'!Z1348="","",'S.D.PASTE SHEET'!Z1348)</f>
        <v/>
      </c>
      <c s="86" t="str">
        <f>IF('S.D.PASTE SHEET'!AA1348="","",'S.D.PASTE SHEET'!AA1348)</f>
        <v/>
      </c>
      <c s="86" t="str">
        <f>IF('S.D.PASTE SHEET'!AB1348="","",'S.D.PASTE SHEET'!AB1348)</f>
        <v/>
      </c>
      <c s="86" t="str">
        <f>IF('S.D.PASTE SHEET'!AC1348="","",'S.D.PASTE SHEET'!AC1348)</f>
        <v/>
      </c>
      <c s="86" t="str">
        <f>IF('S.D.PASTE SHEET'!AD1348="","",'S.D.PASTE SHEET'!AD1348)</f>
        <v/>
      </c>
      <c s="87"/>
      <c s="88" t="str">
        <f>IF(AK1348="","",IF(AK1348&gt;0,COUNT($AG$2:AG1348),""))</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48" s="88" t="str">
        <f>IF(BC1348="","",IF(BC1348&gt;0,COUNT($AY$2:AY1348),""))</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49" spans="1:66" ht="15.75" customHeight="1">
      <c r="A1349" s="86" t="str">
        <f>IF('S.D.PASTE SHEET'!A1349="","",'S.D.PASTE SHEET'!A1349)</f>
        <v/>
      </c>
      <c s="86" t="str">
        <f>IF('S.D.PASTE SHEET'!B1349="","",'S.D.PASTE SHEET'!B1349)</f>
        <v/>
      </c>
      <c s="86" t="str">
        <f>IF('S.D.PASTE SHEET'!C1349="","",'S.D.PASTE SHEET'!C1349)</f>
        <v/>
      </c>
      <c s="86" t="str">
        <f>IF('S.D.PASTE SHEET'!D1349="","",'S.D.PASTE SHEET'!D1349)</f>
        <v/>
      </c>
      <c s="86" t="str">
        <f>IF('S.D.PASTE SHEET'!E1349="","",'S.D.PASTE SHEET'!E1349)</f>
        <v/>
      </c>
      <c s="86" t="str">
        <f>IF('S.D.PASTE SHEET'!F1349="","",'S.D.PASTE SHEET'!F1349)</f>
        <v/>
      </c>
      <c s="86" t="str">
        <f>IF('S.D.PASTE SHEET'!G1349="","",'S.D.PASTE SHEET'!G1349)</f>
        <v/>
      </c>
      <c s="86" t="str">
        <f>IF('S.D.PASTE SHEET'!H1349="","",'S.D.PASTE SHEET'!H1349)</f>
        <v/>
      </c>
      <c s="86" t="str">
        <f>IF('S.D.PASTE SHEET'!I1349="","",'S.D.PASTE SHEET'!I1349)</f>
        <v/>
      </c>
      <c s="86" t="str">
        <f>IF('S.D.PASTE SHEET'!J1349="","",'S.D.PASTE SHEET'!J1349)</f>
        <v/>
      </c>
      <c s="86" t="str">
        <f>IF('S.D.PASTE SHEET'!K1349="","",'S.D.PASTE SHEET'!K1349)</f>
        <v/>
      </c>
      <c s="86" t="str">
        <f>IF('S.D.PASTE SHEET'!L1349="","",'S.D.PASTE SHEET'!L1349)</f>
        <v/>
      </c>
      <c s="86" t="str">
        <f>IF('S.D.PASTE SHEET'!M1349="","",'S.D.PASTE SHEET'!M1349)</f>
        <v/>
      </c>
      <c s="86" t="str">
        <f>IF('S.D.PASTE SHEET'!N1349="","",'S.D.PASTE SHEET'!N1349)</f>
        <v/>
      </c>
      <c s="86" t="str">
        <f>IF('S.D.PASTE SHEET'!O1349="","",'S.D.PASTE SHEET'!O1349)</f>
        <v/>
      </c>
      <c s="86" t="str">
        <f>IF('S.D.PASTE SHEET'!P1349="","",'S.D.PASTE SHEET'!P1349)</f>
        <v/>
      </c>
      <c s="86" t="str">
        <f>IF('S.D.PASTE SHEET'!Q1349="","",'S.D.PASTE SHEET'!Q1349)</f>
        <v/>
      </c>
      <c s="86" t="str">
        <f>IF('S.D.PASTE SHEET'!R1349="","",'S.D.PASTE SHEET'!R1349)</f>
        <v/>
      </c>
      <c s="86" t="str">
        <f>IF('S.D.PASTE SHEET'!S1349="","",'S.D.PASTE SHEET'!S1349)</f>
        <v/>
      </c>
      <c s="86" t="str">
        <f>IF('S.D.PASTE SHEET'!T1349="","",'S.D.PASTE SHEET'!T1349)</f>
        <v/>
      </c>
      <c s="86" t="str">
        <f>IF('S.D.PASTE SHEET'!U1349="","",'S.D.PASTE SHEET'!U1349)</f>
        <v/>
      </c>
      <c s="86" t="str">
        <f>IF('S.D.PASTE SHEET'!V1349="","",'S.D.PASTE SHEET'!V1349)</f>
        <v/>
      </c>
      <c s="86" t="str">
        <f>IF('S.D.PASTE SHEET'!W1349="","",'S.D.PASTE SHEET'!W1349)</f>
        <v/>
      </c>
      <c s="86" t="str">
        <f>IF('S.D.PASTE SHEET'!X1349="","",'S.D.PASTE SHEET'!X1349)</f>
        <v/>
      </c>
      <c s="86" t="str">
        <f>IF('S.D.PASTE SHEET'!Y1349="","",'S.D.PASTE SHEET'!Y1349)</f>
        <v/>
      </c>
      <c s="86" t="str">
        <f>IF('S.D.PASTE SHEET'!Z1349="","",'S.D.PASTE SHEET'!Z1349)</f>
        <v/>
      </c>
      <c s="86" t="str">
        <f>IF('S.D.PASTE SHEET'!AA1349="","",'S.D.PASTE SHEET'!AA1349)</f>
        <v/>
      </c>
      <c s="86" t="str">
        <f>IF('S.D.PASTE SHEET'!AB1349="","",'S.D.PASTE SHEET'!AB1349)</f>
        <v/>
      </c>
      <c s="86" t="str">
        <f>IF('S.D.PASTE SHEET'!AC1349="","",'S.D.PASTE SHEET'!AC1349)</f>
        <v/>
      </c>
      <c s="86" t="str">
        <f>IF('S.D.PASTE SHEET'!AD1349="","",'S.D.PASTE SHEET'!AD1349)</f>
        <v/>
      </c>
      <c s="87"/>
      <c s="88" t="str">
        <f>IF(AK1349="","",IF(AK1349&gt;0,COUNT($AG$2:AG1349),""))</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49" s="88" t="str">
        <f>IF(BC1349="","",IF(BC1349&gt;0,COUNT($AY$2:AY1349),""))</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50" spans="1:66" ht="15.75" customHeight="1">
      <c r="A1350" s="86" t="str">
        <f>IF('S.D.PASTE SHEET'!A1350="","",'S.D.PASTE SHEET'!A1350)</f>
        <v/>
      </c>
      <c s="86" t="str">
        <f>IF('S.D.PASTE SHEET'!B1350="","",'S.D.PASTE SHEET'!B1350)</f>
        <v/>
      </c>
      <c s="86" t="str">
        <f>IF('S.D.PASTE SHEET'!C1350="","",'S.D.PASTE SHEET'!C1350)</f>
        <v/>
      </c>
      <c s="86" t="str">
        <f>IF('S.D.PASTE SHEET'!D1350="","",'S.D.PASTE SHEET'!D1350)</f>
        <v/>
      </c>
      <c s="86" t="str">
        <f>IF('S.D.PASTE SHEET'!E1350="","",'S.D.PASTE SHEET'!E1350)</f>
        <v/>
      </c>
      <c s="86" t="str">
        <f>IF('S.D.PASTE SHEET'!F1350="","",'S.D.PASTE SHEET'!F1350)</f>
        <v/>
      </c>
      <c s="86" t="str">
        <f>IF('S.D.PASTE SHEET'!G1350="","",'S.D.PASTE SHEET'!G1350)</f>
        <v/>
      </c>
      <c s="86" t="str">
        <f>IF('S.D.PASTE SHEET'!H1350="","",'S.D.PASTE SHEET'!H1350)</f>
        <v/>
      </c>
      <c s="86" t="str">
        <f>IF('S.D.PASTE SHEET'!I1350="","",'S.D.PASTE SHEET'!I1350)</f>
        <v/>
      </c>
      <c s="86" t="str">
        <f>IF('S.D.PASTE SHEET'!J1350="","",'S.D.PASTE SHEET'!J1350)</f>
        <v/>
      </c>
      <c s="86" t="str">
        <f>IF('S.D.PASTE SHEET'!K1350="","",'S.D.PASTE SHEET'!K1350)</f>
        <v/>
      </c>
      <c s="86" t="str">
        <f>IF('S.D.PASTE SHEET'!L1350="","",'S.D.PASTE SHEET'!L1350)</f>
        <v/>
      </c>
      <c s="86" t="str">
        <f>IF('S.D.PASTE SHEET'!M1350="","",'S.D.PASTE SHEET'!M1350)</f>
        <v/>
      </c>
      <c s="86" t="str">
        <f>IF('S.D.PASTE SHEET'!N1350="","",'S.D.PASTE SHEET'!N1350)</f>
        <v/>
      </c>
      <c s="86" t="str">
        <f>IF('S.D.PASTE SHEET'!O1350="","",'S.D.PASTE SHEET'!O1350)</f>
        <v/>
      </c>
      <c s="86" t="str">
        <f>IF('S.D.PASTE SHEET'!P1350="","",'S.D.PASTE SHEET'!P1350)</f>
        <v/>
      </c>
      <c s="86" t="str">
        <f>IF('S.D.PASTE SHEET'!Q1350="","",'S.D.PASTE SHEET'!Q1350)</f>
        <v/>
      </c>
      <c s="86" t="str">
        <f>IF('S.D.PASTE SHEET'!R1350="","",'S.D.PASTE SHEET'!R1350)</f>
        <v/>
      </c>
      <c s="86" t="str">
        <f>IF('S.D.PASTE SHEET'!S1350="","",'S.D.PASTE SHEET'!S1350)</f>
        <v/>
      </c>
      <c s="86" t="str">
        <f>IF('S.D.PASTE SHEET'!T1350="","",'S.D.PASTE SHEET'!T1350)</f>
        <v/>
      </c>
      <c s="86" t="str">
        <f>IF('S.D.PASTE SHEET'!U1350="","",'S.D.PASTE SHEET'!U1350)</f>
        <v/>
      </c>
      <c s="86" t="str">
        <f>IF('S.D.PASTE SHEET'!V1350="","",'S.D.PASTE SHEET'!V1350)</f>
        <v/>
      </c>
      <c s="86" t="str">
        <f>IF('S.D.PASTE SHEET'!W1350="","",'S.D.PASTE SHEET'!W1350)</f>
        <v/>
      </c>
      <c s="86" t="str">
        <f>IF('S.D.PASTE SHEET'!X1350="","",'S.D.PASTE SHEET'!X1350)</f>
        <v/>
      </c>
      <c s="86" t="str">
        <f>IF('S.D.PASTE SHEET'!Y1350="","",'S.D.PASTE SHEET'!Y1350)</f>
        <v/>
      </c>
      <c s="86" t="str">
        <f>IF('S.D.PASTE SHEET'!Z1350="","",'S.D.PASTE SHEET'!Z1350)</f>
        <v/>
      </c>
      <c s="86" t="str">
        <f>IF('S.D.PASTE SHEET'!AA1350="","",'S.D.PASTE SHEET'!AA1350)</f>
        <v/>
      </c>
      <c s="86" t="str">
        <f>IF('S.D.PASTE SHEET'!AB1350="","",'S.D.PASTE SHEET'!AB1350)</f>
        <v/>
      </c>
      <c s="86" t="str">
        <f>IF('S.D.PASTE SHEET'!AC1350="","",'S.D.PASTE SHEET'!AC1350)</f>
        <v/>
      </c>
      <c s="86" t="str">
        <f>IF('S.D.PASTE SHEET'!AD1350="","",'S.D.PASTE SHEET'!AD1350)</f>
        <v/>
      </c>
      <c s="87"/>
      <c s="88" t="str">
        <f>IF(AK1350="","",IF(AK1350&gt;0,COUNT($AG$2:AG1350),""))</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50" s="88" t="str">
        <f>IF(BC1350="","",IF(BC1350&gt;0,COUNT($AY$2:AY1350),""))</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51" spans="1:66" ht="15.75" customHeight="1">
      <c r="A1351" s="86" t="str">
        <f>IF('S.D.PASTE SHEET'!A1351="","",'S.D.PASTE SHEET'!A1351)</f>
        <v/>
      </c>
      <c s="86" t="str">
        <f>IF('S.D.PASTE SHEET'!B1351="","",'S.D.PASTE SHEET'!B1351)</f>
        <v/>
      </c>
      <c s="86" t="str">
        <f>IF('S.D.PASTE SHEET'!C1351="","",'S.D.PASTE SHEET'!C1351)</f>
        <v/>
      </c>
      <c s="86" t="str">
        <f>IF('S.D.PASTE SHEET'!D1351="","",'S.D.PASTE SHEET'!D1351)</f>
        <v/>
      </c>
      <c s="86" t="str">
        <f>IF('S.D.PASTE SHEET'!E1351="","",'S.D.PASTE SHEET'!E1351)</f>
        <v/>
      </c>
      <c s="86" t="str">
        <f>IF('S.D.PASTE SHEET'!F1351="","",'S.D.PASTE SHEET'!F1351)</f>
        <v/>
      </c>
      <c s="86" t="str">
        <f>IF('S.D.PASTE SHEET'!G1351="","",'S.D.PASTE SHEET'!G1351)</f>
        <v/>
      </c>
      <c s="86" t="str">
        <f>IF('S.D.PASTE SHEET'!H1351="","",'S.D.PASTE SHEET'!H1351)</f>
        <v/>
      </c>
      <c s="86" t="str">
        <f>IF('S.D.PASTE SHEET'!I1351="","",'S.D.PASTE SHEET'!I1351)</f>
        <v/>
      </c>
      <c s="86" t="str">
        <f>IF('S.D.PASTE SHEET'!J1351="","",'S.D.PASTE SHEET'!J1351)</f>
        <v/>
      </c>
      <c s="86" t="str">
        <f>IF('S.D.PASTE SHEET'!K1351="","",'S.D.PASTE SHEET'!K1351)</f>
        <v/>
      </c>
      <c s="86" t="str">
        <f>IF('S.D.PASTE SHEET'!L1351="","",'S.D.PASTE SHEET'!L1351)</f>
        <v/>
      </c>
      <c s="86" t="str">
        <f>IF('S.D.PASTE SHEET'!M1351="","",'S.D.PASTE SHEET'!M1351)</f>
        <v/>
      </c>
      <c s="86" t="str">
        <f>IF('S.D.PASTE SHEET'!N1351="","",'S.D.PASTE SHEET'!N1351)</f>
        <v/>
      </c>
      <c s="86" t="str">
        <f>IF('S.D.PASTE SHEET'!O1351="","",'S.D.PASTE SHEET'!O1351)</f>
        <v/>
      </c>
      <c s="86" t="str">
        <f>IF('S.D.PASTE SHEET'!P1351="","",'S.D.PASTE SHEET'!P1351)</f>
        <v/>
      </c>
      <c s="86" t="str">
        <f>IF('S.D.PASTE SHEET'!Q1351="","",'S.D.PASTE SHEET'!Q1351)</f>
        <v/>
      </c>
      <c s="86" t="str">
        <f>IF('S.D.PASTE SHEET'!R1351="","",'S.D.PASTE SHEET'!R1351)</f>
        <v/>
      </c>
      <c s="86" t="str">
        <f>IF('S.D.PASTE SHEET'!S1351="","",'S.D.PASTE SHEET'!S1351)</f>
        <v/>
      </c>
      <c s="86" t="str">
        <f>IF('S.D.PASTE SHEET'!T1351="","",'S.D.PASTE SHEET'!T1351)</f>
        <v/>
      </c>
      <c s="86" t="str">
        <f>IF('S.D.PASTE SHEET'!U1351="","",'S.D.PASTE SHEET'!U1351)</f>
        <v/>
      </c>
      <c s="86" t="str">
        <f>IF('S.D.PASTE SHEET'!V1351="","",'S.D.PASTE SHEET'!V1351)</f>
        <v/>
      </c>
      <c s="86" t="str">
        <f>IF('S.D.PASTE SHEET'!W1351="","",'S.D.PASTE SHEET'!W1351)</f>
        <v/>
      </c>
      <c s="86" t="str">
        <f>IF('S.D.PASTE SHEET'!X1351="","",'S.D.PASTE SHEET'!X1351)</f>
        <v/>
      </c>
      <c s="86" t="str">
        <f>IF('S.D.PASTE SHEET'!Y1351="","",'S.D.PASTE SHEET'!Y1351)</f>
        <v/>
      </c>
      <c s="86" t="str">
        <f>IF('S.D.PASTE SHEET'!Z1351="","",'S.D.PASTE SHEET'!Z1351)</f>
        <v/>
      </c>
      <c s="86" t="str">
        <f>IF('S.D.PASTE SHEET'!AA1351="","",'S.D.PASTE SHEET'!AA1351)</f>
        <v/>
      </c>
      <c s="86" t="str">
        <f>IF('S.D.PASTE SHEET'!AB1351="","",'S.D.PASTE SHEET'!AB1351)</f>
        <v/>
      </c>
      <c s="86" t="str">
        <f>IF('S.D.PASTE SHEET'!AC1351="","",'S.D.PASTE SHEET'!AC1351)</f>
        <v/>
      </c>
      <c s="86" t="str">
        <f>IF('S.D.PASTE SHEET'!AD1351="","",'S.D.PASTE SHEET'!AD1351)</f>
        <v/>
      </c>
      <c s="87"/>
      <c s="88" t="str">
        <f>IF(AK1351="","",IF(AK1351&gt;0,COUNT($AG$2:AG1351),""))</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51" s="88" t="str">
        <f>IF(BC1351="","",IF(BC1351&gt;0,COUNT($AY$2:AY1351),""))</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52" spans="1:66" ht="15.75" customHeight="1">
      <c r="A1352" s="86" t="str">
        <f>IF('S.D.PASTE SHEET'!A1352="","",'S.D.PASTE SHEET'!A1352)</f>
        <v/>
      </c>
      <c s="86" t="str">
        <f>IF('S.D.PASTE SHEET'!B1352="","",'S.D.PASTE SHEET'!B1352)</f>
        <v/>
      </c>
      <c s="86" t="str">
        <f>IF('S.D.PASTE SHEET'!C1352="","",'S.D.PASTE SHEET'!C1352)</f>
        <v/>
      </c>
      <c s="86" t="str">
        <f>IF('S.D.PASTE SHEET'!D1352="","",'S.D.PASTE SHEET'!D1352)</f>
        <v/>
      </c>
      <c s="86" t="str">
        <f>IF('S.D.PASTE SHEET'!E1352="","",'S.D.PASTE SHEET'!E1352)</f>
        <v/>
      </c>
      <c s="86" t="str">
        <f>IF('S.D.PASTE SHEET'!F1352="","",'S.D.PASTE SHEET'!F1352)</f>
        <v/>
      </c>
      <c s="86" t="str">
        <f>IF('S.D.PASTE SHEET'!G1352="","",'S.D.PASTE SHEET'!G1352)</f>
        <v/>
      </c>
      <c s="86" t="str">
        <f>IF('S.D.PASTE SHEET'!H1352="","",'S.D.PASTE SHEET'!H1352)</f>
        <v/>
      </c>
      <c s="86" t="str">
        <f>IF('S.D.PASTE SHEET'!I1352="","",'S.D.PASTE SHEET'!I1352)</f>
        <v/>
      </c>
      <c s="86" t="str">
        <f>IF('S.D.PASTE SHEET'!J1352="","",'S.D.PASTE SHEET'!J1352)</f>
        <v/>
      </c>
      <c s="86" t="str">
        <f>IF('S.D.PASTE SHEET'!K1352="","",'S.D.PASTE SHEET'!K1352)</f>
        <v/>
      </c>
      <c s="86" t="str">
        <f>IF('S.D.PASTE SHEET'!L1352="","",'S.D.PASTE SHEET'!L1352)</f>
        <v/>
      </c>
      <c s="86" t="str">
        <f>IF('S.D.PASTE SHEET'!M1352="","",'S.D.PASTE SHEET'!M1352)</f>
        <v/>
      </c>
      <c s="86" t="str">
        <f>IF('S.D.PASTE SHEET'!N1352="","",'S.D.PASTE SHEET'!N1352)</f>
        <v/>
      </c>
      <c s="86" t="str">
        <f>IF('S.D.PASTE SHEET'!O1352="","",'S.D.PASTE SHEET'!O1352)</f>
        <v/>
      </c>
      <c s="86" t="str">
        <f>IF('S.D.PASTE SHEET'!P1352="","",'S.D.PASTE SHEET'!P1352)</f>
        <v/>
      </c>
      <c s="86" t="str">
        <f>IF('S.D.PASTE SHEET'!Q1352="","",'S.D.PASTE SHEET'!Q1352)</f>
        <v/>
      </c>
      <c s="86" t="str">
        <f>IF('S.D.PASTE SHEET'!R1352="","",'S.D.PASTE SHEET'!R1352)</f>
        <v/>
      </c>
      <c s="86" t="str">
        <f>IF('S.D.PASTE SHEET'!S1352="","",'S.D.PASTE SHEET'!S1352)</f>
        <v/>
      </c>
      <c s="86" t="str">
        <f>IF('S.D.PASTE SHEET'!T1352="","",'S.D.PASTE SHEET'!T1352)</f>
        <v/>
      </c>
      <c s="86" t="str">
        <f>IF('S.D.PASTE SHEET'!U1352="","",'S.D.PASTE SHEET'!U1352)</f>
        <v/>
      </c>
      <c s="86" t="str">
        <f>IF('S.D.PASTE SHEET'!V1352="","",'S.D.PASTE SHEET'!V1352)</f>
        <v/>
      </c>
      <c s="86" t="str">
        <f>IF('S.D.PASTE SHEET'!W1352="","",'S.D.PASTE SHEET'!W1352)</f>
        <v/>
      </c>
      <c s="86" t="str">
        <f>IF('S.D.PASTE SHEET'!X1352="","",'S.D.PASTE SHEET'!X1352)</f>
        <v/>
      </c>
      <c s="86" t="str">
        <f>IF('S.D.PASTE SHEET'!Y1352="","",'S.D.PASTE SHEET'!Y1352)</f>
        <v/>
      </c>
      <c s="86" t="str">
        <f>IF('S.D.PASTE SHEET'!Z1352="","",'S.D.PASTE SHEET'!Z1352)</f>
        <v/>
      </c>
      <c s="86" t="str">
        <f>IF('S.D.PASTE SHEET'!AA1352="","",'S.D.PASTE SHEET'!AA1352)</f>
        <v/>
      </c>
      <c s="86" t="str">
        <f>IF('S.D.PASTE SHEET'!AB1352="","",'S.D.PASTE SHEET'!AB1352)</f>
        <v/>
      </c>
      <c s="86" t="str">
        <f>IF('S.D.PASTE SHEET'!AC1352="","",'S.D.PASTE SHEET'!AC1352)</f>
        <v/>
      </c>
      <c s="86" t="str">
        <f>IF('S.D.PASTE SHEET'!AD1352="","",'S.D.PASTE SHEET'!AD1352)</f>
        <v/>
      </c>
      <c s="87"/>
      <c s="88" t="str">
        <f>IF(AK1352="","",IF(AK1352&gt;0,COUNT($AG$2:AG1352),""))</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52" s="88" t="str">
        <f>IF(BC1352="","",IF(BC1352&gt;0,COUNT($AY$2:AY1352),""))</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53" spans="1:66" ht="15.75" customHeight="1">
      <c r="A1353" s="86" t="str">
        <f>IF('S.D.PASTE SHEET'!A1353="","",'S.D.PASTE SHEET'!A1353)</f>
        <v/>
      </c>
      <c s="86" t="str">
        <f>IF('S.D.PASTE SHEET'!B1353="","",'S.D.PASTE SHEET'!B1353)</f>
        <v/>
      </c>
      <c s="86" t="str">
        <f>IF('S.D.PASTE SHEET'!C1353="","",'S.D.PASTE SHEET'!C1353)</f>
        <v/>
      </c>
      <c s="86" t="str">
        <f>IF('S.D.PASTE SHEET'!D1353="","",'S.D.PASTE SHEET'!D1353)</f>
        <v/>
      </c>
      <c s="86" t="str">
        <f>IF('S.D.PASTE SHEET'!E1353="","",'S.D.PASTE SHEET'!E1353)</f>
        <v/>
      </c>
      <c s="86" t="str">
        <f>IF('S.D.PASTE SHEET'!F1353="","",'S.D.PASTE SHEET'!F1353)</f>
        <v/>
      </c>
      <c s="86" t="str">
        <f>IF('S.D.PASTE SHEET'!G1353="","",'S.D.PASTE SHEET'!G1353)</f>
        <v/>
      </c>
      <c s="86" t="str">
        <f>IF('S.D.PASTE SHEET'!H1353="","",'S.D.PASTE SHEET'!H1353)</f>
        <v/>
      </c>
      <c s="86" t="str">
        <f>IF('S.D.PASTE SHEET'!I1353="","",'S.D.PASTE SHEET'!I1353)</f>
        <v/>
      </c>
      <c s="86" t="str">
        <f>IF('S.D.PASTE SHEET'!J1353="","",'S.D.PASTE SHEET'!J1353)</f>
        <v/>
      </c>
      <c s="86" t="str">
        <f>IF('S.D.PASTE SHEET'!K1353="","",'S.D.PASTE SHEET'!K1353)</f>
        <v/>
      </c>
      <c s="86" t="str">
        <f>IF('S.D.PASTE SHEET'!L1353="","",'S.D.PASTE SHEET'!L1353)</f>
        <v/>
      </c>
      <c s="86" t="str">
        <f>IF('S.D.PASTE SHEET'!M1353="","",'S.D.PASTE SHEET'!M1353)</f>
        <v/>
      </c>
      <c s="86" t="str">
        <f>IF('S.D.PASTE SHEET'!N1353="","",'S.D.PASTE SHEET'!N1353)</f>
        <v/>
      </c>
      <c s="86" t="str">
        <f>IF('S.D.PASTE SHEET'!O1353="","",'S.D.PASTE SHEET'!O1353)</f>
        <v/>
      </c>
      <c s="86" t="str">
        <f>IF('S.D.PASTE SHEET'!P1353="","",'S.D.PASTE SHEET'!P1353)</f>
        <v/>
      </c>
      <c s="86" t="str">
        <f>IF('S.D.PASTE SHEET'!Q1353="","",'S.D.PASTE SHEET'!Q1353)</f>
        <v/>
      </c>
      <c s="86" t="str">
        <f>IF('S.D.PASTE SHEET'!R1353="","",'S.D.PASTE SHEET'!R1353)</f>
        <v/>
      </c>
      <c s="86" t="str">
        <f>IF('S.D.PASTE SHEET'!S1353="","",'S.D.PASTE SHEET'!S1353)</f>
        <v/>
      </c>
      <c s="86" t="str">
        <f>IF('S.D.PASTE SHEET'!T1353="","",'S.D.PASTE SHEET'!T1353)</f>
        <v/>
      </c>
      <c s="86" t="str">
        <f>IF('S.D.PASTE SHEET'!U1353="","",'S.D.PASTE SHEET'!U1353)</f>
        <v/>
      </c>
      <c s="86" t="str">
        <f>IF('S.D.PASTE SHEET'!V1353="","",'S.D.PASTE SHEET'!V1353)</f>
        <v/>
      </c>
      <c s="86" t="str">
        <f>IF('S.D.PASTE SHEET'!W1353="","",'S.D.PASTE SHEET'!W1353)</f>
        <v/>
      </c>
      <c s="86" t="str">
        <f>IF('S.D.PASTE SHEET'!X1353="","",'S.D.PASTE SHEET'!X1353)</f>
        <v/>
      </c>
      <c s="86" t="str">
        <f>IF('S.D.PASTE SHEET'!Y1353="","",'S.D.PASTE SHEET'!Y1353)</f>
        <v/>
      </c>
      <c s="86" t="str">
        <f>IF('S.D.PASTE SHEET'!Z1353="","",'S.D.PASTE SHEET'!Z1353)</f>
        <v/>
      </c>
      <c s="86" t="str">
        <f>IF('S.D.PASTE SHEET'!AA1353="","",'S.D.PASTE SHEET'!AA1353)</f>
        <v/>
      </c>
      <c s="86" t="str">
        <f>IF('S.D.PASTE SHEET'!AB1353="","",'S.D.PASTE SHEET'!AB1353)</f>
        <v/>
      </c>
      <c s="86" t="str">
        <f>IF('S.D.PASTE SHEET'!AC1353="","",'S.D.PASTE SHEET'!AC1353)</f>
        <v/>
      </c>
      <c s="86" t="str">
        <f>IF('S.D.PASTE SHEET'!AD1353="","",'S.D.PASTE SHEET'!AD1353)</f>
        <v/>
      </c>
      <c s="87"/>
      <c s="88" t="str">
        <f>IF(AK1353="","",IF(AK1353&gt;0,COUNT($AG$2:AG1353),""))</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53" s="88" t="str">
        <f>IF(BC1353="","",IF(BC1353&gt;0,COUNT($AY$2:AY1353),""))</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54" spans="1:66" ht="15.75" customHeight="1">
      <c r="A1354" s="86" t="str">
        <f>IF('S.D.PASTE SHEET'!A1354="","",'S.D.PASTE SHEET'!A1354)</f>
        <v/>
      </c>
      <c s="86" t="str">
        <f>IF('S.D.PASTE SHEET'!B1354="","",'S.D.PASTE SHEET'!B1354)</f>
        <v/>
      </c>
      <c s="86" t="str">
        <f>IF('S.D.PASTE SHEET'!C1354="","",'S.D.PASTE SHEET'!C1354)</f>
        <v/>
      </c>
      <c s="86" t="str">
        <f>IF('S.D.PASTE SHEET'!D1354="","",'S.D.PASTE SHEET'!D1354)</f>
        <v/>
      </c>
      <c s="86" t="str">
        <f>IF('S.D.PASTE SHEET'!E1354="","",'S.D.PASTE SHEET'!E1354)</f>
        <v/>
      </c>
      <c s="86" t="str">
        <f>IF('S.D.PASTE SHEET'!F1354="","",'S.D.PASTE SHEET'!F1354)</f>
        <v/>
      </c>
      <c s="86" t="str">
        <f>IF('S.D.PASTE SHEET'!G1354="","",'S.D.PASTE SHEET'!G1354)</f>
        <v/>
      </c>
      <c s="86" t="str">
        <f>IF('S.D.PASTE SHEET'!H1354="","",'S.D.PASTE SHEET'!H1354)</f>
        <v/>
      </c>
      <c s="86" t="str">
        <f>IF('S.D.PASTE SHEET'!I1354="","",'S.D.PASTE SHEET'!I1354)</f>
        <v/>
      </c>
      <c s="86" t="str">
        <f>IF('S.D.PASTE SHEET'!J1354="","",'S.D.PASTE SHEET'!J1354)</f>
        <v/>
      </c>
      <c s="86" t="str">
        <f>IF('S.D.PASTE SHEET'!K1354="","",'S.D.PASTE SHEET'!K1354)</f>
        <v/>
      </c>
      <c s="86" t="str">
        <f>IF('S.D.PASTE SHEET'!L1354="","",'S.D.PASTE SHEET'!L1354)</f>
        <v/>
      </c>
      <c s="86" t="str">
        <f>IF('S.D.PASTE SHEET'!M1354="","",'S.D.PASTE SHEET'!M1354)</f>
        <v/>
      </c>
      <c s="86" t="str">
        <f>IF('S.D.PASTE SHEET'!N1354="","",'S.D.PASTE SHEET'!N1354)</f>
        <v/>
      </c>
      <c s="86" t="str">
        <f>IF('S.D.PASTE SHEET'!O1354="","",'S.D.PASTE SHEET'!O1354)</f>
        <v/>
      </c>
      <c s="86" t="str">
        <f>IF('S.D.PASTE SHEET'!P1354="","",'S.D.PASTE SHEET'!P1354)</f>
        <v/>
      </c>
      <c s="86" t="str">
        <f>IF('S.D.PASTE SHEET'!Q1354="","",'S.D.PASTE SHEET'!Q1354)</f>
        <v/>
      </c>
      <c s="86" t="str">
        <f>IF('S.D.PASTE SHEET'!R1354="","",'S.D.PASTE SHEET'!R1354)</f>
        <v/>
      </c>
      <c s="86" t="str">
        <f>IF('S.D.PASTE SHEET'!S1354="","",'S.D.PASTE SHEET'!S1354)</f>
        <v/>
      </c>
      <c s="86" t="str">
        <f>IF('S.D.PASTE SHEET'!T1354="","",'S.D.PASTE SHEET'!T1354)</f>
        <v/>
      </c>
      <c s="86" t="str">
        <f>IF('S.D.PASTE SHEET'!U1354="","",'S.D.PASTE SHEET'!U1354)</f>
        <v/>
      </c>
      <c s="86" t="str">
        <f>IF('S.D.PASTE SHEET'!V1354="","",'S.D.PASTE SHEET'!V1354)</f>
        <v/>
      </c>
      <c s="86" t="str">
        <f>IF('S.D.PASTE SHEET'!W1354="","",'S.D.PASTE SHEET'!W1354)</f>
        <v/>
      </c>
      <c s="86" t="str">
        <f>IF('S.D.PASTE SHEET'!X1354="","",'S.D.PASTE SHEET'!X1354)</f>
        <v/>
      </c>
      <c s="86" t="str">
        <f>IF('S.D.PASTE SHEET'!Y1354="","",'S.D.PASTE SHEET'!Y1354)</f>
        <v/>
      </c>
      <c s="86" t="str">
        <f>IF('S.D.PASTE SHEET'!Z1354="","",'S.D.PASTE SHEET'!Z1354)</f>
        <v/>
      </c>
      <c s="86" t="str">
        <f>IF('S.D.PASTE SHEET'!AA1354="","",'S.D.PASTE SHEET'!AA1354)</f>
        <v/>
      </c>
      <c s="86" t="str">
        <f>IF('S.D.PASTE SHEET'!AB1354="","",'S.D.PASTE SHEET'!AB1354)</f>
        <v/>
      </c>
      <c s="86" t="str">
        <f>IF('S.D.PASTE SHEET'!AC1354="","",'S.D.PASTE SHEET'!AC1354)</f>
        <v/>
      </c>
      <c s="86" t="str">
        <f>IF('S.D.PASTE SHEET'!AD1354="","",'S.D.PASTE SHEET'!AD1354)</f>
        <v/>
      </c>
      <c s="87"/>
      <c s="88" t="str">
        <f>IF(AK1354="","",IF(AK1354&gt;0,COUNT($AG$2:AG1354),""))</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54" s="88" t="str">
        <f>IF(BC1354="","",IF(BC1354&gt;0,COUNT($AY$2:AY1354),""))</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55" spans="1:66" ht="15.75" customHeight="1">
      <c r="A1355" s="86" t="str">
        <f>IF('S.D.PASTE SHEET'!A1355="","",'S.D.PASTE SHEET'!A1355)</f>
        <v/>
      </c>
      <c s="86" t="str">
        <f>IF('S.D.PASTE SHEET'!B1355="","",'S.D.PASTE SHEET'!B1355)</f>
        <v/>
      </c>
      <c s="86" t="str">
        <f>IF('S.D.PASTE SHEET'!C1355="","",'S.D.PASTE SHEET'!C1355)</f>
        <v/>
      </c>
      <c s="86" t="str">
        <f>IF('S.D.PASTE SHEET'!D1355="","",'S.D.PASTE SHEET'!D1355)</f>
        <v/>
      </c>
      <c s="86" t="str">
        <f>IF('S.D.PASTE SHEET'!E1355="","",'S.D.PASTE SHEET'!E1355)</f>
        <v/>
      </c>
      <c s="86" t="str">
        <f>IF('S.D.PASTE SHEET'!F1355="","",'S.D.PASTE SHEET'!F1355)</f>
        <v/>
      </c>
      <c s="86" t="str">
        <f>IF('S.D.PASTE SHEET'!G1355="","",'S.D.PASTE SHEET'!G1355)</f>
        <v/>
      </c>
      <c s="86" t="str">
        <f>IF('S.D.PASTE SHEET'!H1355="","",'S.D.PASTE SHEET'!H1355)</f>
        <v/>
      </c>
      <c s="86" t="str">
        <f>IF('S.D.PASTE SHEET'!I1355="","",'S.D.PASTE SHEET'!I1355)</f>
        <v/>
      </c>
      <c s="86" t="str">
        <f>IF('S.D.PASTE SHEET'!J1355="","",'S.D.PASTE SHEET'!J1355)</f>
        <v/>
      </c>
      <c s="86" t="str">
        <f>IF('S.D.PASTE SHEET'!K1355="","",'S.D.PASTE SHEET'!K1355)</f>
        <v/>
      </c>
      <c s="86" t="str">
        <f>IF('S.D.PASTE SHEET'!L1355="","",'S.D.PASTE SHEET'!L1355)</f>
        <v/>
      </c>
      <c s="86" t="str">
        <f>IF('S.D.PASTE SHEET'!M1355="","",'S.D.PASTE SHEET'!M1355)</f>
        <v/>
      </c>
      <c s="86" t="str">
        <f>IF('S.D.PASTE SHEET'!N1355="","",'S.D.PASTE SHEET'!N1355)</f>
        <v/>
      </c>
      <c s="86" t="str">
        <f>IF('S.D.PASTE SHEET'!O1355="","",'S.D.PASTE SHEET'!O1355)</f>
        <v/>
      </c>
      <c s="86" t="str">
        <f>IF('S.D.PASTE SHEET'!P1355="","",'S.D.PASTE SHEET'!P1355)</f>
        <v/>
      </c>
      <c s="86" t="str">
        <f>IF('S.D.PASTE SHEET'!Q1355="","",'S.D.PASTE SHEET'!Q1355)</f>
        <v/>
      </c>
      <c s="86" t="str">
        <f>IF('S.D.PASTE SHEET'!R1355="","",'S.D.PASTE SHEET'!R1355)</f>
        <v/>
      </c>
      <c s="86" t="str">
        <f>IF('S.D.PASTE SHEET'!S1355="","",'S.D.PASTE SHEET'!S1355)</f>
        <v/>
      </c>
      <c s="86" t="str">
        <f>IF('S.D.PASTE SHEET'!T1355="","",'S.D.PASTE SHEET'!T1355)</f>
        <v/>
      </c>
      <c s="86" t="str">
        <f>IF('S.D.PASTE SHEET'!U1355="","",'S.D.PASTE SHEET'!U1355)</f>
        <v/>
      </c>
      <c s="86" t="str">
        <f>IF('S.D.PASTE SHEET'!V1355="","",'S.D.PASTE SHEET'!V1355)</f>
        <v/>
      </c>
      <c s="86" t="str">
        <f>IF('S.D.PASTE SHEET'!W1355="","",'S.D.PASTE SHEET'!W1355)</f>
        <v/>
      </c>
      <c s="86" t="str">
        <f>IF('S.D.PASTE SHEET'!X1355="","",'S.D.PASTE SHEET'!X1355)</f>
        <v/>
      </c>
      <c s="86" t="str">
        <f>IF('S.D.PASTE SHEET'!Y1355="","",'S.D.PASTE SHEET'!Y1355)</f>
        <v/>
      </c>
      <c s="86" t="str">
        <f>IF('S.D.PASTE SHEET'!Z1355="","",'S.D.PASTE SHEET'!Z1355)</f>
        <v/>
      </c>
      <c s="86" t="str">
        <f>IF('S.D.PASTE SHEET'!AA1355="","",'S.D.PASTE SHEET'!AA1355)</f>
        <v/>
      </c>
      <c s="86" t="str">
        <f>IF('S.D.PASTE SHEET'!AB1355="","",'S.D.PASTE SHEET'!AB1355)</f>
        <v/>
      </c>
      <c s="86" t="str">
        <f>IF('S.D.PASTE SHEET'!AC1355="","",'S.D.PASTE SHEET'!AC1355)</f>
        <v/>
      </c>
      <c s="86" t="str">
        <f>IF('S.D.PASTE SHEET'!AD1355="","",'S.D.PASTE SHEET'!AD1355)</f>
        <v/>
      </c>
      <c s="87"/>
      <c s="88" t="str">
        <f>IF(AK1355="","",IF(AK1355&gt;0,COUNT($AG$2:AG1355),""))</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55" s="88" t="str">
        <f>IF(BC1355="","",IF(BC1355&gt;0,COUNT($AY$2:AY1355),""))</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56" spans="1:66" ht="15.75" customHeight="1">
      <c r="A1356" s="86" t="str">
        <f>IF('S.D.PASTE SHEET'!A1356="","",'S.D.PASTE SHEET'!A1356)</f>
        <v/>
      </c>
      <c s="86" t="str">
        <f>IF('S.D.PASTE SHEET'!B1356="","",'S.D.PASTE SHEET'!B1356)</f>
        <v/>
      </c>
      <c s="86" t="str">
        <f>IF('S.D.PASTE SHEET'!C1356="","",'S.D.PASTE SHEET'!C1356)</f>
        <v/>
      </c>
      <c s="86" t="str">
        <f>IF('S.D.PASTE SHEET'!D1356="","",'S.D.PASTE SHEET'!D1356)</f>
        <v/>
      </c>
      <c s="86" t="str">
        <f>IF('S.D.PASTE SHEET'!E1356="","",'S.D.PASTE SHEET'!E1356)</f>
        <v/>
      </c>
      <c s="86" t="str">
        <f>IF('S.D.PASTE SHEET'!F1356="","",'S.D.PASTE SHEET'!F1356)</f>
        <v/>
      </c>
      <c s="86" t="str">
        <f>IF('S.D.PASTE SHEET'!G1356="","",'S.D.PASTE SHEET'!G1356)</f>
        <v/>
      </c>
      <c s="86" t="str">
        <f>IF('S.D.PASTE SHEET'!H1356="","",'S.D.PASTE SHEET'!H1356)</f>
        <v/>
      </c>
      <c s="86" t="str">
        <f>IF('S.D.PASTE SHEET'!I1356="","",'S.D.PASTE SHEET'!I1356)</f>
        <v/>
      </c>
      <c s="86" t="str">
        <f>IF('S.D.PASTE SHEET'!J1356="","",'S.D.PASTE SHEET'!J1356)</f>
        <v/>
      </c>
      <c s="86" t="str">
        <f>IF('S.D.PASTE SHEET'!K1356="","",'S.D.PASTE SHEET'!K1356)</f>
        <v/>
      </c>
      <c s="86" t="str">
        <f>IF('S.D.PASTE SHEET'!L1356="","",'S.D.PASTE SHEET'!L1356)</f>
        <v/>
      </c>
      <c s="86" t="str">
        <f>IF('S.D.PASTE SHEET'!M1356="","",'S.D.PASTE SHEET'!M1356)</f>
        <v/>
      </c>
      <c s="86" t="str">
        <f>IF('S.D.PASTE SHEET'!N1356="","",'S.D.PASTE SHEET'!N1356)</f>
        <v/>
      </c>
      <c s="86" t="str">
        <f>IF('S.D.PASTE SHEET'!O1356="","",'S.D.PASTE SHEET'!O1356)</f>
        <v/>
      </c>
      <c s="86" t="str">
        <f>IF('S.D.PASTE SHEET'!P1356="","",'S.D.PASTE SHEET'!P1356)</f>
        <v/>
      </c>
      <c s="86" t="str">
        <f>IF('S.D.PASTE SHEET'!Q1356="","",'S.D.PASTE SHEET'!Q1356)</f>
        <v/>
      </c>
      <c s="86" t="str">
        <f>IF('S.D.PASTE SHEET'!R1356="","",'S.D.PASTE SHEET'!R1356)</f>
        <v/>
      </c>
      <c s="86" t="str">
        <f>IF('S.D.PASTE SHEET'!S1356="","",'S.D.PASTE SHEET'!S1356)</f>
        <v/>
      </c>
      <c s="86" t="str">
        <f>IF('S.D.PASTE SHEET'!T1356="","",'S.D.PASTE SHEET'!T1356)</f>
        <v/>
      </c>
      <c s="86" t="str">
        <f>IF('S.D.PASTE SHEET'!U1356="","",'S.D.PASTE SHEET'!U1356)</f>
        <v/>
      </c>
      <c s="86" t="str">
        <f>IF('S.D.PASTE SHEET'!V1356="","",'S.D.PASTE SHEET'!V1356)</f>
        <v/>
      </c>
      <c s="86" t="str">
        <f>IF('S.D.PASTE SHEET'!W1356="","",'S.D.PASTE SHEET'!W1356)</f>
        <v/>
      </c>
      <c s="86" t="str">
        <f>IF('S.D.PASTE SHEET'!X1356="","",'S.D.PASTE SHEET'!X1356)</f>
        <v/>
      </c>
      <c s="86" t="str">
        <f>IF('S.D.PASTE SHEET'!Y1356="","",'S.D.PASTE SHEET'!Y1356)</f>
        <v/>
      </c>
      <c s="86" t="str">
        <f>IF('S.D.PASTE SHEET'!Z1356="","",'S.D.PASTE SHEET'!Z1356)</f>
        <v/>
      </c>
      <c s="86" t="str">
        <f>IF('S.D.PASTE SHEET'!AA1356="","",'S.D.PASTE SHEET'!AA1356)</f>
        <v/>
      </c>
      <c s="86" t="str">
        <f>IF('S.D.PASTE SHEET'!AB1356="","",'S.D.PASTE SHEET'!AB1356)</f>
        <v/>
      </c>
      <c s="86" t="str">
        <f>IF('S.D.PASTE SHEET'!AC1356="","",'S.D.PASTE SHEET'!AC1356)</f>
        <v/>
      </c>
      <c s="86" t="str">
        <f>IF('S.D.PASTE SHEET'!AD1356="","",'S.D.PASTE SHEET'!AD1356)</f>
        <v/>
      </c>
      <c s="87"/>
      <c s="88" t="str">
        <f>IF(AK1356="","",IF(AK1356&gt;0,COUNT($AG$2:AG1356),""))</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56" s="88" t="str">
        <f>IF(BC1356="","",IF(BC1356&gt;0,COUNT($AY$2:AY1356),""))</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57" spans="1:66" ht="15.75" customHeight="1">
      <c r="A1357" s="86" t="str">
        <f>IF('S.D.PASTE SHEET'!A1357="","",'S.D.PASTE SHEET'!A1357)</f>
        <v/>
      </c>
      <c s="86" t="str">
        <f>IF('S.D.PASTE SHEET'!B1357="","",'S.D.PASTE SHEET'!B1357)</f>
        <v/>
      </c>
      <c s="86" t="str">
        <f>IF('S.D.PASTE SHEET'!C1357="","",'S.D.PASTE SHEET'!C1357)</f>
        <v/>
      </c>
      <c s="86" t="str">
        <f>IF('S.D.PASTE SHEET'!D1357="","",'S.D.PASTE SHEET'!D1357)</f>
        <v/>
      </c>
      <c s="86" t="str">
        <f>IF('S.D.PASTE SHEET'!E1357="","",'S.D.PASTE SHEET'!E1357)</f>
        <v/>
      </c>
      <c s="86" t="str">
        <f>IF('S.D.PASTE SHEET'!F1357="","",'S.D.PASTE SHEET'!F1357)</f>
        <v/>
      </c>
      <c s="86" t="str">
        <f>IF('S.D.PASTE SHEET'!G1357="","",'S.D.PASTE SHEET'!G1357)</f>
        <v/>
      </c>
      <c s="86" t="str">
        <f>IF('S.D.PASTE SHEET'!H1357="","",'S.D.PASTE SHEET'!H1357)</f>
        <v/>
      </c>
      <c s="86" t="str">
        <f>IF('S.D.PASTE SHEET'!I1357="","",'S.D.PASTE SHEET'!I1357)</f>
        <v/>
      </c>
      <c s="86" t="str">
        <f>IF('S.D.PASTE SHEET'!J1357="","",'S.D.PASTE SHEET'!J1357)</f>
        <v/>
      </c>
      <c s="86" t="str">
        <f>IF('S.D.PASTE SHEET'!K1357="","",'S.D.PASTE SHEET'!K1357)</f>
        <v/>
      </c>
      <c s="86" t="str">
        <f>IF('S.D.PASTE SHEET'!L1357="","",'S.D.PASTE SHEET'!L1357)</f>
        <v/>
      </c>
      <c s="86" t="str">
        <f>IF('S.D.PASTE SHEET'!M1357="","",'S.D.PASTE SHEET'!M1357)</f>
        <v/>
      </c>
      <c s="86" t="str">
        <f>IF('S.D.PASTE SHEET'!N1357="","",'S.D.PASTE SHEET'!N1357)</f>
        <v/>
      </c>
      <c s="86" t="str">
        <f>IF('S.D.PASTE SHEET'!O1357="","",'S.D.PASTE SHEET'!O1357)</f>
        <v/>
      </c>
      <c s="86" t="str">
        <f>IF('S.D.PASTE SHEET'!P1357="","",'S.D.PASTE SHEET'!P1357)</f>
        <v/>
      </c>
      <c s="86" t="str">
        <f>IF('S.D.PASTE SHEET'!Q1357="","",'S.D.PASTE SHEET'!Q1357)</f>
        <v/>
      </c>
      <c s="86" t="str">
        <f>IF('S.D.PASTE SHEET'!R1357="","",'S.D.PASTE SHEET'!R1357)</f>
        <v/>
      </c>
      <c s="86" t="str">
        <f>IF('S.D.PASTE SHEET'!S1357="","",'S.D.PASTE SHEET'!S1357)</f>
        <v/>
      </c>
      <c s="86" t="str">
        <f>IF('S.D.PASTE SHEET'!T1357="","",'S.D.PASTE SHEET'!T1357)</f>
        <v/>
      </c>
      <c s="86" t="str">
        <f>IF('S.D.PASTE SHEET'!U1357="","",'S.D.PASTE SHEET'!U1357)</f>
        <v/>
      </c>
      <c s="86" t="str">
        <f>IF('S.D.PASTE SHEET'!V1357="","",'S.D.PASTE SHEET'!V1357)</f>
        <v/>
      </c>
      <c s="86" t="str">
        <f>IF('S.D.PASTE SHEET'!W1357="","",'S.D.PASTE SHEET'!W1357)</f>
        <v/>
      </c>
      <c s="86" t="str">
        <f>IF('S.D.PASTE SHEET'!X1357="","",'S.D.PASTE SHEET'!X1357)</f>
        <v/>
      </c>
      <c s="86" t="str">
        <f>IF('S.D.PASTE SHEET'!Y1357="","",'S.D.PASTE SHEET'!Y1357)</f>
        <v/>
      </c>
      <c s="86" t="str">
        <f>IF('S.D.PASTE SHEET'!Z1357="","",'S.D.PASTE SHEET'!Z1357)</f>
        <v/>
      </c>
      <c s="86" t="str">
        <f>IF('S.D.PASTE SHEET'!AA1357="","",'S.D.PASTE SHEET'!AA1357)</f>
        <v/>
      </c>
      <c s="86" t="str">
        <f>IF('S.D.PASTE SHEET'!AB1357="","",'S.D.PASTE SHEET'!AB1357)</f>
        <v/>
      </c>
      <c s="86" t="str">
        <f>IF('S.D.PASTE SHEET'!AC1357="","",'S.D.PASTE SHEET'!AC1357)</f>
        <v/>
      </c>
      <c s="86" t="str">
        <f>IF('S.D.PASTE SHEET'!AD1357="","",'S.D.PASTE SHEET'!AD1357)</f>
        <v/>
      </c>
      <c s="87"/>
      <c s="88" t="str">
        <f>IF(AK1357="","",IF(AK1357&gt;0,COUNT($AG$2:AG1357),""))</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57" s="88" t="str">
        <f>IF(BC1357="","",IF(BC1357&gt;0,COUNT($AY$2:AY1357),""))</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58" spans="1:66" ht="15.75" customHeight="1">
      <c r="A1358" s="86" t="str">
        <f>IF('S.D.PASTE SHEET'!A1358="","",'S.D.PASTE SHEET'!A1358)</f>
        <v/>
      </c>
      <c s="86" t="str">
        <f>IF('S.D.PASTE SHEET'!B1358="","",'S.D.PASTE SHEET'!B1358)</f>
        <v/>
      </c>
      <c s="86" t="str">
        <f>IF('S.D.PASTE SHEET'!C1358="","",'S.D.PASTE SHEET'!C1358)</f>
        <v/>
      </c>
      <c s="86" t="str">
        <f>IF('S.D.PASTE SHEET'!D1358="","",'S.D.PASTE SHEET'!D1358)</f>
        <v/>
      </c>
      <c s="86" t="str">
        <f>IF('S.D.PASTE SHEET'!E1358="","",'S.D.PASTE SHEET'!E1358)</f>
        <v/>
      </c>
      <c s="86" t="str">
        <f>IF('S.D.PASTE SHEET'!F1358="","",'S.D.PASTE SHEET'!F1358)</f>
        <v/>
      </c>
      <c s="86" t="str">
        <f>IF('S.D.PASTE SHEET'!G1358="","",'S.D.PASTE SHEET'!G1358)</f>
        <v/>
      </c>
      <c s="86" t="str">
        <f>IF('S.D.PASTE SHEET'!H1358="","",'S.D.PASTE SHEET'!H1358)</f>
        <v/>
      </c>
      <c s="86" t="str">
        <f>IF('S.D.PASTE SHEET'!I1358="","",'S.D.PASTE SHEET'!I1358)</f>
        <v/>
      </c>
      <c s="86" t="str">
        <f>IF('S.D.PASTE SHEET'!J1358="","",'S.D.PASTE SHEET'!J1358)</f>
        <v/>
      </c>
      <c s="86" t="str">
        <f>IF('S.D.PASTE SHEET'!K1358="","",'S.D.PASTE SHEET'!K1358)</f>
        <v/>
      </c>
      <c s="86" t="str">
        <f>IF('S.D.PASTE SHEET'!L1358="","",'S.D.PASTE SHEET'!L1358)</f>
        <v/>
      </c>
      <c s="86" t="str">
        <f>IF('S.D.PASTE SHEET'!M1358="","",'S.D.PASTE SHEET'!M1358)</f>
        <v/>
      </c>
      <c s="86" t="str">
        <f>IF('S.D.PASTE SHEET'!N1358="","",'S.D.PASTE SHEET'!N1358)</f>
        <v/>
      </c>
      <c s="86" t="str">
        <f>IF('S.D.PASTE SHEET'!O1358="","",'S.D.PASTE SHEET'!O1358)</f>
        <v/>
      </c>
      <c s="86" t="str">
        <f>IF('S.D.PASTE SHEET'!P1358="","",'S.D.PASTE SHEET'!P1358)</f>
        <v/>
      </c>
      <c s="86" t="str">
        <f>IF('S.D.PASTE SHEET'!Q1358="","",'S.D.PASTE SHEET'!Q1358)</f>
        <v/>
      </c>
      <c s="86" t="str">
        <f>IF('S.D.PASTE SHEET'!R1358="","",'S.D.PASTE SHEET'!R1358)</f>
        <v/>
      </c>
      <c s="86" t="str">
        <f>IF('S.D.PASTE SHEET'!S1358="","",'S.D.PASTE SHEET'!S1358)</f>
        <v/>
      </c>
      <c s="86" t="str">
        <f>IF('S.D.PASTE SHEET'!T1358="","",'S.D.PASTE SHEET'!T1358)</f>
        <v/>
      </c>
      <c s="86" t="str">
        <f>IF('S.D.PASTE SHEET'!U1358="","",'S.D.PASTE SHEET'!U1358)</f>
        <v/>
      </c>
      <c s="86" t="str">
        <f>IF('S.D.PASTE SHEET'!V1358="","",'S.D.PASTE SHEET'!V1358)</f>
        <v/>
      </c>
      <c s="86" t="str">
        <f>IF('S.D.PASTE SHEET'!W1358="","",'S.D.PASTE SHEET'!W1358)</f>
        <v/>
      </c>
      <c s="86" t="str">
        <f>IF('S.D.PASTE SHEET'!X1358="","",'S.D.PASTE SHEET'!X1358)</f>
        <v/>
      </c>
      <c s="86" t="str">
        <f>IF('S.D.PASTE SHEET'!Y1358="","",'S.D.PASTE SHEET'!Y1358)</f>
        <v/>
      </c>
      <c s="86" t="str">
        <f>IF('S.D.PASTE SHEET'!Z1358="","",'S.D.PASTE SHEET'!Z1358)</f>
        <v/>
      </c>
      <c s="86" t="str">
        <f>IF('S.D.PASTE SHEET'!AA1358="","",'S.D.PASTE SHEET'!AA1358)</f>
        <v/>
      </c>
      <c s="86" t="str">
        <f>IF('S.D.PASTE SHEET'!AB1358="","",'S.D.PASTE SHEET'!AB1358)</f>
        <v/>
      </c>
      <c s="86" t="str">
        <f>IF('S.D.PASTE SHEET'!AC1358="","",'S.D.PASTE SHEET'!AC1358)</f>
        <v/>
      </c>
      <c s="86" t="str">
        <f>IF('S.D.PASTE SHEET'!AD1358="","",'S.D.PASTE SHEET'!AD1358)</f>
        <v/>
      </c>
      <c s="87"/>
      <c s="88" t="str">
        <f>IF(AK1358="","",IF(AK1358&gt;0,COUNT($AG$2:AG1358),""))</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58" s="88" t="str">
        <f>IF(BC1358="","",IF(BC1358&gt;0,COUNT($AY$2:AY1358),""))</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59" spans="1:66" ht="15.75" customHeight="1">
      <c r="A1359" s="86" t="str">
        <f>IF('S.D.PASTE SHEET'!A1359="","",'S.D.PASTE SHEET'!A1359)</f>
        <v/>
      </c>
      <c s="86" t="str">
        <f>IF('S.D.PASTE SHEET'!B1359="","",'S.D.PASTE SHEET'!B1359)</f>
        <v/>
      </c>
      <c s="86" t="str">
        <f>IF('S.D.PASTE SHEET'!C1359="","",'S.D.PASTE SHEET'!C1359)</f>
        <v/>
      </c>
      <c s="86" t="str">
        <f>IF('S.D.PASTE SHEET'!D1359="","",'S.D.PASTE SHEET'!D1359)</f>
        <v/>
      </c>
      <c s="86" t="str">
        <f>IF('S.D.PASTE SHEET'!E1359="","",'S.D.PASTE SHEET'!E1359)</f>
        <v/>
      </c>
      <c s="86" t="str">
        <f>IF('S.D.PASTE SHEET'!F1359="","",'S.D.PASTE SHEET'!F1359)</f>
        <v/>
      </c>
      <c s="86" t="str">
        <f>IF('S.D.PASTE SHEET'!G1359="","",'S.D.PASTE SHEET'!G1359)</f>
        <v/>
      </c>
      <c s="86" t="str">
        <f>IF('S.D.PASTE SHEET'!H1359="","",'S.D.PASTE SHEET'!H1359)</f>
        <v/>
      </c>
      <c s="86" t="str">
        <f>IF('S.D.PASTE SHEET'!I1359="","",'S.D.PASTE SHEET'!I1359)</f>
        <v/>
      </c>
      <c s="86" t="str">
        <f>IF('S.D.PASTE SHEET'!J1359="","",'S.D.PASTE SHEET'!J1359)</f>
        <v/>
      </c>
      <c s="86" t="str">
        <f>IF('S.D.PASTE SHEET'!K1359="","",'S.D.PASTE SHEET'!K1359)</f>
        <v/>
      </c>
      <c s="86" t="str">
        <f>IF('S.D.PASTE SHEET'!L1359="","",'S.D.PASTE SHEET'!L1359)</f>
        <v/>
      </c>
      <c s="86" t="str">
        <f>IF('S.D.PASTE SHEET'!M1359="","",'S.D.PASTE SHEET'!M1359)</f>
        <v/>
      </c>
      <c s="86" t="str">
        <f>IF('S.D.PASTE SHEET'!N1359="","",'S.D.PASTE SHEET'!N1359)</f>
        <v/>
      </c>
      <c s="86" t="str">
        <f>IF('S.D.PASTE SHEET'!O1359="","",'S.D.PASTE SHEET'!O1359)</f>
        <v/>
      </c>
      <c s="86" t="str">
        <f>IF('S.D.PASTE SHEET'!P1359="","",'S.D.PASTE SHEET'!P1359)</f>
        <v/>
      </c>
      <c s="86" t="str">
        <f>IF('S.D.PASTE SHEET'!Q1359="","",'S.D.PASTE SHEET'!Q1359)</f>
        <v/>
      </c>
      <c s="86" t="str">
        <f>IF('S.D.PASTE SHEET'!R1359="","",'S.D.PASTE SHEET'!R1359)</f>
        <v/>
      </c>
      <c s="86" t="str">
        <f>IF('S.D.PASTE SHEET'!S1359="","",'S.D.PASTE SHEET'!S1359)</f>
        <v/>
      </c>
      <c s="86" t="str">
        <f>IF('S.D.PASTE SHEET'!T1359="","",'S.D.PASTE SHEET'!T1359)</f>
        <v/>
      </c>
      <c s="86" t="str">
        <f>IF('S.D.PASTE SHEET'!U1359="","",'S.D.PASTE SHEET'!U1359)</f>
        <v/>
      </c>
      <c s="86" t="str">
        <f>IF('S.D.PASTE SHEET'!V1359="","",'S.D.PASTE SHEET'!V1359)</f>
        <v/>
      </c>
      <c s="86" t="str">
        <f>IF('S.D.PASTE SHEET'!W1359="","",'S.D.PASTE SHEET'!W1359)</f>
        <v/>
      </c>
      <c s="86" t="str">
        <f>IF('S.D.PASTE SHEET'!X1359="","",'S.D.PASTE SHEET'!X1359)</f>
        <v/>
      </c>
      <c s="86" t="str">
        <f>IF('S.D.PASTE SHEET'!Y1359="","",'S.D.PASTE SHEET'!Y1359)</f>
        <v/>
      </c>
      <c s="86" t="str">
        <f>IF('S.D.PASTE SHEET'!Z1359="","",'S.D.PASTE SHEET'!Z1359)</f>
        <v/>
      </c>
      <c s="86" t="str">
        <f>IF('S.D.PASTE SHEET'!AA1359="","",'S.D.PASTE SHEET'!AA1359)</f>
        <v/>
      </c>
      <c s="86" t="str">
        <f>IF('S.D.PASTE SHEET'!AB1359="","",'S.D.PASTE SHEET'!AB1359)</f>
        <v/>
      </c>
      <c s="86" t="str">
        <f>IF('S.D.PASTE SHEET'!AC1359="","",'S.D.PASTE SHEET'!AC1359)</f>
        <v/>
      </c>
      <c s="86" t="str">
        <f>IF('S.D.PASTE SHEET'!AD1359="","",'S.D.PASTE SHEET'!AD1359)</f>
        <v/>
      </c>
      <c s="87"/>
      <c s="88" t="str">
        <f>IF(AK1359="","",IF(AK1359&gt;0,COUNT($AG$2:AG1359),""))</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59" s="88" t="str">
        <f>IF(BC1359="","",IF(BC1359&gt;0,COUNT($AY$2:AY1359),""))</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60" spans="1:66" ht="15.75" customHeight="1">
      <c r="A1360" s="86" t="str">
        <f>IF('S.D.PASTE SHEET'!A1360="","",'S.D.PASTE SHEET'!A1360)</f>
        <v/>
      </c>
      <c s="86" t="str">
        <f>IF('S.D.PASTE SHEET'!B1360="","",'S.D.PASTE SHEET'!B1360)</f>
        <v/>
      </c>
      <c s="86" t="str">
        <f>IF('S.D.PASTE SHEET'!C1360="","",'S.D.PASTE SHEET'!C1360)</f>
        <v/>
      </c>
      <c s="86" t="str">
        <f>IF('S.D.PASTE SHEET'!D1360="","",'S.D.PASTE SHEET'!D1360)</f>
        <v/>
      </c>
      <c s="86" t="str">
        <f>IF('S.D.PASTE SHEET'!E1360="","",'S.D.PASTE SHEET'!E1360)</f>
        <v/>
      </c>
      <c s="86" t="str">
        <f>IF('S.D.PASTE SHEET'!F1360="","",'S.D.PASTE SHEET'!F1360)</f>
        <v/>
      </c>
      <c s="86" t="str">
        <f>IF('S.D.PASTE SHEET'!G1360="","",'S.D.PASTE SHEET'!G1360)</f>
        <v/>
      </c>
      <c s="86" t="str">
        <f>IF('S.D.PASTE SHEET'!H1360="","",'S.D.PASTE SHEET'!H1360)</f>
        <v/>
      </c>
      <c s="86" t="str">
        <f>IF('S.D.PASTE SHEET'!I1360="","",'S.D.PASTE SHEET'!I1360)</f>
        <v/>
      </c>
      <c s="86" t="str">
        <f>IF('S.D.PASTE SHEET'!J1360="","",'S.D.PASTE SHEET'!J1360)</f>
        <v/>
      </c>
      <c s="86" t="str">
        <f>IF('S.D.PASTE SHEET'!K1360="","",'S.D.PASTE SHEET'!K1360)</f>
        <v/>
      </c>
      <c s="86" t="str">
        <f>IF('S.D.PASTE SHEET'!L1360="","",'S.D.PASTE SHEET'!L1360)</f>
        <v/>
      </c>
      <c s="86" t="str">
        <f>IF('S.D.PASTE SHEET'!M1360="","",'S.D.PASTE SHEET'!M1360)</f>
        <v/>
      </c>
      <c s="86" t="str">
        <f>IF('S.D.PASTE SHEET'!N1360="","",'S.D.PASTE SHEET'!N1360)</f>
        <v/>
      </c>
      <c s="86" t="str">
        <f>IF('S.D.PASTE SHEET'!O1360="","",'S.D.PASTE SHEET'!O1360)</f>
        <v/>
      </c>
      <c s="86" t="str">
        <f>IF('S.D.PASTE SHEET'!P1360="","",'S.D.PASTE SHEET'!P1360)</f>
        <v/>
      </c>
      <c s="86" t="str">
        <f>IF('S.D.PASTE SHEET'!Q1360="","",'S.D.PASTE SHEET'!Q1360)</f>
        <v/>
      </c>
      <c s="86" t="str">
        <f>IF('S.D.PASTE SHEET'!R1360="","",'S.D.PASTE SHEET'!R1360)</f>
        <v/>
      </c>
      <c s="86" t="str">
        <f>IF('S.D.PASTE SHEET'!S1360="","",'S.D.PASTE SHEET'!S1360)</f>
        <v/>
      </c>
      <c s="86" t="str">
        <f>IF('S.D.PASTE SHEET'!T1360="","",'S.D.PASTE SHEET'!T1360)</f>
        <v/>
      </c>
      <c s="86" t="str">
        <f>IF('S.D.PASTE SHEET'!U1360="","",'S.D.PASTE SHEET'!U1360)</f>
        <v/>
      </c>
      <c s="86" t="str">
        <f>IF('S.D.PASTE SHEET'!V1360="","",'S.D.PASTE SHEET'!V1360)</f>
        <v/>
      </c>
      <c s="86" t="str">
        <f>IF('S.D.PASTE SHEET'!W1360="","",'S.D.PASTE SHEET'!W1360)</f>
        <v/>
      </c>
      <c s="86" t="str">
        <f>IF('S.D.PASTE SHEET'!X1360="","",'S.D.PASTE SHEET'!X1360)</f>
        <v/>
      </c>
      <c s="86" t="str">
        <f>IF('S.D.PASTE SHEET'!Y1360="","",'S.D.PASTE SHEET'!Y1360)</f>
        <v/>
      </c>
      <c s="86" t="str">
        <f>IF('S.D.PASTE SHEET'!Z1360="","",'S.D.PASTE SHEET'!Z1360)</f>
        <v/>
      </c>
      <c s="86" t="str">
        <f>IF('S.D.PASTE SHEET'!AA1360="","",'S.D.PASTE SHEET'!AA1360)</f>
        <v/>
      </c>
      <c s="86" t="str">
        <f>IF('S.D.PASTE SHEET'!AB1360="","",'S.D.PASTE SHEET'!AB1360)</f>
        <v/>
      </c>
      <c s="86" t="str">
        <f>IF('S.D.PASTE SHEET'!AC1360="","",'S.D.PASTE SHEET'!AC1360)</f>
        <v/>
      </c>
      <c s="86" t="str">
        <f>IF('S.D.PASTE SHEET'!AD1360="","",'S.D.PASTE SHEET'!AD1360)</f>
        <v/>
      </c>
      <c s="87"/>
      <c s="88" t="str">
        <f>IF(AK1360="","",IF(AK1360&gt;0,COUNT($AG$2:AG1360),""))</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60" s="88" t="str">
        <f>IF(BC1360="","",IF(BC1360&gt;0,COUNT($AY$2:AY1360),""))</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61" spans="1:66" ht="15.75" customHeight="1">
      <c r="A1361" s="86" t="str">
        <f>IF('S.D.PASTE SHEET'!A1361="","",'S.D.PASTE SHEET'!A1361)</f>
        <v/>
      </c>
      <c s="86" t="str">
        <f>IF('S.D.PASTE SHEET'!B1361="","",'S.D.PASTE SHEET'!B1361)</f>
        <v/>
      </c>
      <c s="86" t="str">
        <f>IF('S.D.PASTE SHEET'!C1361="","",'S.D.PASTE SHEET'!C1361)</f>
        <v/>
      </c>
      <c s="86" t="str">
        <f>IF('S.D.PASTE SHEET'!D1361="","",'S.D.PASTE SHEET'!D1361)</f>
        <v/>
      </c>
      <c s="86" t="str">
        <f>IF('S.D.PASTE SHEET'!E1361="","",'S.D.PASTE SHEET'!E1361)</f>
        <v/>
      </c>
      <c s="86" t="str">
        <f>IF('S.D.PASTE SHEET'!F1361="","",'S.D.PASTE SHEET'!F1361)</f>
        <v/>
      </c>
      <c s="86" t="str">
        <f>IF('S.D.PASTE SHEET'!G1361="","",'S.D.PASTE SHEET'!G1361)</f>
        <v/>
      </c>
      <c s="86" t="str">
        <f>IF('S.D.PASTE SHEET'!H1361="","",'S.D.PASTE SHEET'!H1361)</f>
        <v/>
      </c>
      <c s="86" t="str">
        <f>IF('S.D.PASTE SHEET'!I1361="","",'S.D.PASTE SHEET'!I1361)</f>
        <v/>
      </c>
      <c s="86" t="str">
        <f>IF('S.D.PASTE SHEET'!J1361="","",'S.D.PASTE SHEET'!J1361)</f>
        <v/>
      </c>
      <c s="86" t="str">
        <f>IF('S.D.PASTE SHEET'!K1361="","",'S.D.PASTE SHEET'!K1361)</f>
        <v/>
      </c>
      <c s="86" t="str">
        <f>IF('S.D.PASTE SHEET'!L1361="","",'S.D.PASTE SHEET'!L1361)</f>
        <v/>
      </c>
      <c s="86" t="str">
        <f>IF('S.D.PASTE SHEET'!M1361="","",'S.D.PASTE SHEET'!M1361)</f>
        <v/>
      </c>
      <c s="86" t="str">
        <f>IF('S.D.PASTE SHEET'!N1361="","",'S.D.PASTE SHEET'!N1361)</f>
        <v/>
      </c>
      <c s="86" t="str">
        <f>IF('S.D.PASTE SHEET'!O1361="","",'S.D.PASTE SHEET'!O1361)</f>
        <v/>
      </c>
      <c s="86" t="str">
        <f>IF('S.D.PASTE SHEET'!P1361="","",'S.D.PASTE SHEET'!P1361)</f>
        <v/>
      </c>
      <c s="86" t="str">
        <f>IF('S.D.PASTE SHEET'!Q1361="","",'S.D.PASTE SHEET'!Q1361)</f>
        <v/>
      </c>
      <c s="86" t="str">
        <f>IF('S.D.PASTE SHEET'!R1361="","",'S.D.PASTE SHEET'!R1361)</f>
        <v/>
      </c>
      <c s="86" t="str">
        <f>IF('S.D.PASTE SHEET'!S1361="","",'S.D.PASTE SHEET'!S1361)</f>
        <v/>
      </c>
      <c s="86" t="str">
        <f>IF('S.D.PASTE SHEET'!T1361="","",'S.D.PASTE SHEET'!T1361)</f>
        <v/>
      </c>
      <c s="86" t="str">
        <f>IF('S.D.PASTE SHEET'!U1361="","",'S.D.PASTE SHEET'!U1361)</f>
        <v/>
      </c>
      <c s="86" t="str">
        <f>IF('S.D.PASTE SHEET'!V1361="","",'S.D.PASTE SHEET'!V1361)</f>
        <v/>
      </c>
      <c s="86" t="str">
        <f>IF('S.D.PASTE SHEET'!W1361="","",'S.D.PASTE SHEET'!W1361)</f>
        <v/>
      </c>
      <c s="86" t="str">
        <f>IF('S.D.PASTE SHEET'!X1361="","",'S.D.PASTE SHEET'!X1361)</f>
        <v/>
      </c>
      <c s="86" t="str">
        <f>IF('S.D.PASTE SHEET'!Y1361="","",'S.D.PASTE SHEET'!Y1361)</f>
        <v/>
      </c>
      <c s="86" t="str">
        <f>IF('S.D.PASTE SHEET'!Z1361="","",'S.D.PASTE SHEET'!Z1361)</f>
        <v/>
      </c>
      <c s="86" t="str">
        <f>IF('S.D.PASTE SHEET'!AA1361="","",'S.D.PASTE SHEET'!AA1361)</f>
        <v/>
      </c>
      <c s="86" t="str">
        <f>IF('S.D.PASTE SHEET'!AB1361="","",'S.D.PASTE SHEET'!AB1361)</f>
        <v/>
      </c>
      <c s="86" t="str">
        <f>IF('S.D.PASTE SHEET'!AC1361="","",'S.D.PASTE SHEET'!AC1361)</f>
        <v/>
      </c>
      <c s="86" t="str">
        <f>IF('S.D.PASTE SHEET'!AD1361="","",'S.D.PASTE SHEET'!AD1361)</f>
        <v/>
      </c>
      <c s="87"/>
      <c s="88" t="str">
        <f>IF(AK1361="","",IF(AK1361&gt;0,COUNT($AG$2:AG1361),""))</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61" s="88" t="str">
        <f>IF(BC1361="","",IF(BC1361&gt;0,COUNT($AY$2:AY1361),""))</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62" spans="1:66" ht="15.75" customHeight="1">
      <c r="A1362" s="86" t="str">
        <f>IF('S.D.PASTE SHEET'!A1362="","",'S.D.PASTE SHEET'!A1362)</f>
        <v/>
      </c>
      <c s="86" t="str">
        <f>IF('S.D.PASTE SHEET'!B1362="","",'S.D.PASTE SHEET'!B1362)</f>
        <v/>
      </c>
      <c s="86" t="str">
        <f>IF('S.D.PASTE SHEET'!C1362="","",'S.D.PASTE SHEET'!C1362)</f>
        <v/>
      </c>
      <c s="86" t="str">
        <f>IF('S.D.PASTE SHEET'!D1362="","",'S.D.PASTE SHEET'!D1362)</f>
        <v/>
      </c>
      <c s="86" t="str">
        <f>IF('S.D.PASTE SHEET'!E1362="","",'S.D.PASTE SHEET'!E1362)</f>
        <v/>
      </c>
      <c s="86" t="str">
        <f>IF('S.D.PASTE SHEET'!F1362="","",'S.D.PASTE SHEET'!F1362)</f>
        <v/>
      </c>
      <c s="86" t="str">
        <f>IF('S.D.PASTE SHEET'!G1362="","",'S.D.PASTE SHEET'!G1362)</f>
        <v/>
      </c>
      <c s="86" t="str">
        <f>IF('S.D.PASTE SHEET'!H1362="","",'S.D.PASTE SHEET'!H1362)</f>
        <v/>
      </c>
      <c s="86" t="str">
        <f>IF('S.D.PASTE SHEET'!I1362="","",'S.D.PASTE SHEET'!I1362)</f>
        <v/>
      </c>
      <c s="86" t="str">
        <f>IF('S.D.PASTE SHEET'!J1362="","",'S.D.PASTE SHEET'!J1362)</f>
        <v/>
      </c>
      <c s="86" t="str">
        <f>IF('S.D.PASTE SHEET'!K1362="","",'S.D.PASTE SHEET'!K1362)</f>
        <v/>
      </c>
      <c s="86" t="str">
        <f>IF('S.D.PASTE SHEET'!L1362="","",'S.D.PASTE SHEET'!L1362)</f>
        <v/>
      </c>
      <c s="86" t="str">
        <f>IF('S.D.PASTE SHEET'!M1362="","",'S.D.PASTE SHEET'!M1362)</f>
        <v/>
      </c>
      <c s="86" t="str">
        <f>IF('S.D.PASTE SHEET'!N1362="","",'S.D.PASTE SHEET'!N1362)</f>
        <v/>
      </c>
      <c s="86" t="str">
        <f>IF('S.D.PASTE SHEET'!O1362="","",'S.D.PASTE SHEET'!O1362)</f>
        <v/>
      </c>
      <c s="86" t="str">
        <f>IF('S.D.PASTE SHEET'!P1362="","",'S.D.PASTE SHEET'!P1362)</f>
        <v/>
      </c>
      <c s="86" t="str">
        <f>IF('S.D.PASTE SHEET'!Q1362="","",'S.D.PASTE SHEET'!Q1362)</f>
        <v/>
      </c>
      <c s="86" t="str">
        <f>IF('S.D.PASTE SHEET'!R1362="","",'S.D.PASTE SHEET'!R1362)</f>
        <v/>
      </c>
      <c s="86" t="str">
        <f>IF('S.D.PASTE SHEET'!S1362="","",'S.D.PASTE SHEET'!S1362)</f>
        <v/>
      </c>
      <c s="86" t="str">
        <f>IF('S.D.PASTE SHEET'!T1362="","",'S.D.PASTE SHEET'!T1362)</f>
        <v/>
      </c>
      <c s="86" t="str">
        <f>IF('S.D.PASTE SHEET'!U1362="","",'S.D.PASTE SHEET'!U1362)</f>
        <v/>
      </c>
      <c s="86" t="str">
        <f>IF('S.D.PASTE SHEET'!V1362="","",'S.D.PASTE SHEET'!V1362)</f>
        <v/>
      </c>
      <c s="86" t="str">
        <f>IF('S.D.PASTE SHEET'!W1362="","",'S.D.PASTE SHEET'!W1362)</f>
        <v/>
      </c>
      <c s="86" t="str">
        <f>IF('S.D.PASTE SHEET'!X1362="","",'S.D.PASTE SHEET'!X1362)</f>
        <v/>
      </c>
      <c s="86" t="str">
        <f>IF('S.D.PASTE SHEET'!Y1362="","",'S.D.PASTE SHEET'!Y1362)</f>
        <v/>
      </c>
      <c s="86" t="str">
        <f>IF('S.D.PASTE SHEET'!Z1362="","",'S.D.PASTE SHEET'!Z1362)</f>
        <v/>
      </c>
      <c s="86" t="str">
        <f>IF('S.D.PASTE SHEET'!AA1362="","",'S.D.PASTE SHEET'!AA1362)</f>
        <v/>
      </c>
      <c s="86" t="str">
        <f>IF('S.D.PASTE SHEET'!AB1362="","",'S.D.PASTE SHEET'!AB1362)</f>
        <v/>
      </c>
      <c s="86" t="str">
        <f>IF('S.D.PASTE SHEET'!AC1362="","",'S.D.PASTE SHEET'!AC1362)</f>
        <v/>
      </c>
      <c s="86" t="str">
        <f>IF('S.D.PASTE SHEET'!AD1362="","",'S.D.PASTE SHEET'!AD1362)</f>
        <v/>
      </c>
      <c s="87"/>
      <c s="88" t="str">
        <f>IF(AK1362="","",IF(AK1362&gt;0,COUNT($AG$2:AG1362),""))</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62" s="88" t="str">
        <f>IF(BC1362="","",IF(BC1362&gt;0,COUNT($AY$2:AY1362),""))</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63" spans="1:66" ht="15.75" customHeight="1">
      <c r="A1363" s="86" t="str">
        <f>IF('S.D.PASTE SHEET'!A1363="","",'S.D.PASTE SHEET'!A1363)</f>
        <v/>
      </c>
      <c s="86" t="str">
        <f>IF('S.D.PASTE SHEET'!B1363="","",'S.D.PASTE SHEET'!B1363)</f>
        <v/>
      </c>
      <c s="86" t="str">
        <f>IF('S.D.PASTE SHEET'!C1363="","",'S.D.PASTE SHEET'!C1363)</f>
        <v/>
      </c>
      <c s="86" t="str">
        <f>IF('S.D.PASTE SHEET'!D1363="","",'S.D.PASTE SHEET'!D1363)</f>
        <v/>
      </c>
      <c s="86" t="str">
        <f>IF('S.D.PASTE SHEET'!E1363="","",'S.D.PASTE SHEET'!E1363)</f>
        <v/>
      </c>
      <c s="86" t="str">
        <f>IF('S.D.PASTE SHEET'!F1363="","",'S.D.PASTE SHEET'!F1363)</f>
        <v/>
      </c>
      <c s="86" t="str">
        <f>IF('S.D.PASTE SHEET'!G1363="","",'S.D.PASTE SHEET'!G1363)</f>
        <v/>
      </c>
      <c s="86" t="str">
        <f>IF('S.D.PASTE SHEET'!H1363="","",'S.D.PASTE SHEET'!H1363)</f>
        <v/>
      </c>
      <c s="86" t="str">
        <f>IF('S.D.PASTE SHEET'!I1363="","",'S.D.PASTE SHEET'!I1363)</f>
        <v/>
      </c>
      <c s="86" t="str">
        <f>IF('S.D.PASTE SHEET'!J1363="","",'S.D.PASTE SHEET'!J1363)</f>
        <v/>
      </c>
      <c s="86" t="str">
        <f>IF('S.D.PASTE SHEET'!K1363="","",'S.D.PASTE SHEET'!K1363)</f>
        <v/>
      </c>
      <c s="86" t="str">
        <f>IF('S.D.PASTE SHEET'!L1363="","",'S.D.PASTE SHEET'!L1363)</f>
        <v/>
      </c>
      <c s="86" t="str">
        <f>IF('S.D.PASTE SHEET'!M1363="","",'S.D.PASTE SHEET'!M1363)</f>
        <v/>
      </c>
      <c s="86" t="str">
        <f>IF('S.D.PASTE SHEET'!N1363="","",'S.D.PASTE SHEET'!N1363)</f>
        <v/>
      </c>
      <c s="86" t="str">
        <f>IF('S.D.PASTE SHEET'!O1363="","",'S.D.PASTE SHEET'!O1363)</f>
        <v/>
      </c>
      <c s="86" t="str">
        <f>IF('S.D.PASTE SHEET'!P1363="","",'S.D.PASTE SHEET'!P1363)</f>
        <v/>
      </c>
      <c s="86" t="str">
        <f>IF('S.D.PASTE SHEET'!Q1363="","",'S.D.PASTE SHEET'!Q1363)</f>
        <v/>
      </c>
      <c s="86" t="str">
        <f>IF('S.D.PASTE SHEET'!R1363="","",'S.D.PASTE SHEET'!R1363)</f>
        <v/>
      </c>
      <c s="86" t="str">
        <f>IF('S.D.PASTE SHEET'!S1363="","",'S.D.PASTE SHEET'!S1363)</f>
        <v/>
      </c>
      <c s="86" t="str">
        <f>IF('S.D.PASTE SHEET'!T1363="","",'S.D.PASTE SHEET'!T1363)</f>
        <v/>
      </c>
      <c s="86" t="str">
        <f>IF('S.D.PASTE SHEET'!U1363="","",'S.D.PASTE SHEET'!U1363)</f>
        <v/>
      </c>
      <c s="86" t="str">
        <f>IF('S.D.PASTE SHEET'!V1363="","",'S.D.PASTE SHEET'!V1363)</f>
        <v/>
      </c>
      <c s="86" t="str">
        <f>IF('S.D.PASTE SHEET'!W1363="","",'S.D.PASTE SHEET'!W1363)</f>
        <v/>
      </c>
      <c s="86" t="str">
        <f>IF('S.D.PASTE SHEET'!X1363="","",'S.D.PASTE SHEET'!X1363)</f>
        <v/>
      </c>
      <c s="86" t="str">
        <f>IF('S.D.PASTE SHEET'!Y1363="","",'S.D.PASTE SHEET'!Y1363)</f>
        <v/>
      </c>
      <c s="86" t="str">
        <f>IF('S.D.PASTE SHEET'!Z1363="","",'S.D.PASTE SHEET'!Z1363)</f>
        <v/>
      </c>
      <c s="86" t="str">
        <f>IF('S.D.PASTE SHEET'!AA1363="","",'S.D.PASTE SHEET'!AA1363)</f>
        <v/>
      </c>
      <c s="86" t="str">
        <f>IF('S.D.PASTE SHEET'!AB1363="","",'S.D.PASTE SHEET'!AB1363)</f>
        <v/>
      </c>
      <c s="86" t="str">
        <f>IF('S.D.PASTE SHEET'!AC1363="","",'S.D.PASTE SHEET'!AC1363)</f>
        <v/>
      </c>
      <c s="86" t="str">
        <f>IF('S.D.PASTE SHEET'!AD1363="","",'S.D.PASTE SHEET'!AD1363)</f>
        <v/>
      </c>
      <c s="87"/>
      <c s="88" t="str">
        <f>IF(AK1363="","",IF(AK1363&gt;0,COUNT($AG$2:AG1363),""))</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63" s="88" t="str">
        <f>IF(BC1363="","",IF(BC1363&gt;0,COUNT($AY$2:AY1363),""))</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64" spans="1:66" ht="15.75" customHeight="1">
      <c r="A1364" s="86" t="str">
        <f>IF('S.D.PASTE SHEET'!A1364="","",'S.D.PASTE SHEET'!A1364)</f>
        <v/>
      </c>
      <c s="86" t="str">
        <f>IF('S.D.PASTE SHEET'!B1364="","",'S.D.PASTE SHEET'!B1364)</f>
        <v/>
      </c>
      <c s="86" t="str">
        <f>IF('S.D.PASTE SHEET'!C1364="","",'S.D.PASTE SHEET'!C1364)</f>
        <v/>
      </c>
      <c s="86" t="str">
        <f>IF('S.D.PASTE SHEET'!D1364="","",'S.D.PASTE SHEET'!D1364)</f>
        <v/>
      </c>
      <c s="86" t="str">
        <f>IF('S.D.PASTE SHEET'!E1364="","",'S.D.PASTE SHEET'!E1364)</f>
        <v/>
      </c>
      <c s="86" t="str">
        <f>IF('S.D.PASTE SHEET'!F1364="","",'S.D.PASTE SHEET'!F1364)</f>
        <v/>
      </c>
      <c s="86" t="str">
        <f>IF('S.D.PASTE SHEET'!G1364="","",'S.D.PASTE SHEET'!G1364)</f>
        <v/>
      </c>
      <c s="86" t="str">
        <f>IF('S.D.PASTE SHEET'!H1364="","",'S.D.PASTE SHEET'!H1364)</f>
        <v/>
      </c>
      <c s="86" t="str">
        <f>IF('S.D.PASTE SHEET'!I1364="","",'S.D.PASTE SHEET'!I1364)</f>
        <v/>
      </c>
      <c s="86" t="str">
        <f>IF('S.D.PASTE SHEET'!J1364="","",'S.D.PASTE SHEET'!J1364)</f>
        <v/>
      </c>
      <c s="86" t="str">
        <f>IF('S.D.PASTE SHEET'!K1364="","",'S.D.PASTE SHEET'!K1364)</f>
        <v/>
      </c>
      <c s="86" t="str">
        <f>IF('S.D.PASTE SHEET'!L1364="","",'S.D.PASTE SHEET'!L1364)</f>
        <v/>
      </c>
      <c s="86" t="str">
        <f>IF('S.D.PASTE SHEET'!M1364="","",'S.D.PASTE SHEET'!M1364)</f>
        <v/>
      </c>
      <c s="86" t="str">
        <f>IF('S.D.PASTE SHEET'!N1364="","",'S.D.PASTE SHEET'!N1364)</f>
        <v/>
      </c>
      <c s="86" t="str">
        <f>IF('S.D.PASTE SHEET'!O1364="","",'S.D.PASTE SHEET'!O1364)</f>
        <v/>
      </c>
      <c s="86" t="str">
        <f>IF('S.D.PASTE SHEET'!P1364="","",'S.D.PASTE SHEET'!P1364)</f>
        <v/>
      </c>
      <c s="86" t="str">
        <f>IF('S.D.PASTE SHEET'!Q1364="","",'S.D.PASTE SHEET'!Q1364)</f>
        <v/>
      </c>
      <c s="86" t="str">
        <f>IF('S.D.PASTE SHEET'!R1364="","",'S.D.PASTE SHEET'!R1364)</f>
        <v/>
      </c>
      <c s="86" t="str">
        <f>IF('S.D.PASTE SHEET'!S1364="","",'S.D.PASTE SHEET'!S1364)</f>
        <v/>
      </c>
      <c s="86" t="str">
        <f>IF('S.D.PASTE SHEET'!T1364="","",'S.D.PASTE SHEET'!T1364)</f>
        <v/>
      </c>
      <c s="86" t="str">
        <f>IF('S.D.PASTE SHEET'!U1364="","",'S.D.PASTE SHEET'!U1364)</f>
        <v/>
      </c>
      <c s="86" t="str">
        <f>IF('S.D.PASTE SHEET'!V1364="","",'S.D.PASTE SHEET'!V1364)</f>
        <v/>
      </c>
      <c s="86" t="str">
        <f>IF('S.D.PASTE SHEET'!W1364="","",'S.D.PASTE SHEET'!W1364)</f>
        <v/>
      </c>
      <c s="86" t="str">
        <f>IF('S.D.PASTE SHEET'!X1364="","",'S.D.PASTE SHEET'!X1364)</f>
        <v/>
      </c>
      <c s="86" t="str">
        <f>IF('S.D.PASTE SHEET'!Y1364="","",'S.D.PASTE SHEET'!Y1364)</f>
        <v/>
      </c>
      <c s="86" t="str">
        <f>IF('S.D.PASTE SHEET'!Z1364="","",'S.D.PASTE SHEET'!Z1364)</f>
        <v/>
      </c>
      <c s="86" t="str">
        <f>IF('S.D.PASTE SHEET'!AA1364="","",'S.D.PASTE SHEET'!AA1364)</f>
        <v/>
      </c>
      <c s="86" t="str">
        <f>IF('S.D.PASTE SHEET'!AB1364="","",'S.D.PASTE SHEET'!AB1364)</f>
        <v/>
      </c>
      <c s="86" t="str">
        <f>IF('S.D.PASTE SHEET'!AC1364="","",'S.D.PASTE SHEET'!AC1364)</f>
        <v/>
      </c>
      <c s="86" t="str">
        <f>IF('S.D.PASTE SHEET'!AD1364="","",'S.D.PASTE SHEET'!AD1364)</f>
        <v/>
      </c>
      <c s="87"/>
      <c s="88" t="str">
        <f>IF(AK1364="","",IF(AK1364&gt;0,COUNT($AG$2:AG1364),""))</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64" s="88" t="str">
        <f>IF(BC1364="","",IF(BC1364&gt;0,COUNT($AY$2:AY1364),""))</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65" spans="1:66" ht="15.75" customHeight="1">
      <c r="A1365" s="86" t="str">
        <f>IF('S.D.PASTE SHEET'!A1365="","",'S.D.PASTE SHEET'!A1365)</f>
        <v/>
      </c>
      <c s="86" t="str">
        <f>IF('S.D.PASTE SHEET'!B1365="","",'S.D.PASTE SHEET'!B1365)</f>
        <v/>
      </c>
      <c s="86" t="str">
        <f>IF('S.D.PASTE SHEET'!C1365="","",'S.D.PASTE SHEET'!C1365)</f>
        <v/>
      </c>
      <c s="86" t="str">
        <f>IF('S.D.PASTE SHEET'!D1365="","",'S.D.PASTE SHEET'!D1365)</f>
        <v/>
      </c>
      <c s="86" t="str">
        <f>IF('S.D.PASTE SHEET'!E1365="","",'S.D.PASTE SHEET'!E1365)</f>
        <v/>
      </c>
      <c s="86" t="str">
        <f>IF('S.D.PASTE SHEET'!F1365="","",'S.D.PASTE SHEET'!F1365)</f>
        <v/>
      </c>
      <c s="86" t="str">
        <f>IF('S.D.PASTE SHEET'!G1365="","",'S.D.PASTE SHEET'!G1365)</f>
        <v/>
      </c>
      <c s="86" t="str">
        <f>IF('S.D.PASTE SHEET'!H1365="","",'S.D.PASTE SHEET'!H1365)</f>
        <v/>
      </c>
      <c s="86" t="str">
        <f>IF('S.D.PASTE SHEET'!I1365="","",'S.D.PASTE SHEET'!I1365)</f>
        <v/>
      </c>
      <c s="86" t="str">
        <f>IF('S.D.PASTE SHEET'!J1365="","",'S.D.PASTE SHEET'!J1365)</f>
        <v/>
      </c>
      <c s="86" t="str">
        <f>IF('S.D.PASTE SHEET'!K1365="","",'S.D.PASTE SHEET'!K1365)</f>
        <v/>
      </c>
      <c s="86" t="str">
        <f>IF('S.D.PASTE SHEET'!L1365="","",'S.D.PASTE SHEET'!L1365)</f>
        <v/>
      </c>
      <c s="86" t="str">
        <f>IF('S.D.PASTE SHEET'!M1365="","",'S.D.PASTE SHEET'!M1365)</f>
        <v/>
      </c>
      <c s="86" t="str">
        <f>IF('S.D.PASTE SHEET'!N1365="","",'S.D.PASTE SHEET'!N1365)</f>
        <v/>
      </c>
      <c s="86" t="str">
        <f>IF('S.D.PASTE SHEET'!O1365="","",'S.D.PASTE SHEET'!O1365)</f>
        <v/>
      </c>
      <c s="86" t="str">
        <f>IF('S.D.PASTE SHEET'!P1365="","",'S.D.PASTE SHEET'!P1365)</f>
        <v/>
      </c>
      <c s="86" t="str">
        <f>IF('S.D.PASTE SHEET'!Q1365="","",'S.D.PASTE SHEET'!Q1365)</f>
        <v/>
      </c>
      <c s="86" t="str">
        <f>IF('S.D.PASTE SHEET'!R1365="","",'S.D.PASTE SHEET'!R1365)</f>
        <v/>
      </c>
      <c s="86" t="str">
        <f>IF('S.D.PASTE SHEET'!S1365="","",'S.D.PASTE SHEET'!S1365)</f>
        <v/>
      </c>
      <c s="86" t="str">
        <f>IF('S.D.PASTE SHEET'!T1365="","",'S.D.PASTE SHEET'!T1365)</f>
        <v/>
      </c>
      <c s="86" t="str">
        <f>IF('S.D.PASTE SHEET'!U1365="","",'S.D.PASTE SHEET'!U1365)</f>
        <v/>
      </c>
      <c s="86" t="str">
        <f>IF('S.D.PASTE SHEET'!V1365="","",'S.D.PASTE SHEET'!V1365)</f>
        <v/>
      </c>
      <c s="86" t="str">
        <f>IF('S.D.PASTE SHEET'!W1365="","",'S.D.PASTE SHEET'!W1365)</f>
        <v/>
      </c>
      <c s="86" t="str">
        <f>IF('S.D.PASTE SHEET'!X1365="","",'S.D.PASTE SHEET'!X1365)</f>
        <v/>
      </c>
      <c s="86" t="str">
        <f>IF('S.D.PASTE SHEET'!Y1365="","",'S.D.PASTE SHEET'!Y1365)</f>
        <v/>
      </c>
      <c s="86" t="str">
        <f>IF('S.D.PASTE SHEET'!Z1365="","",'S.D.PASTE SHEET'!Z1365)</f>
        <v/>
      </c>
      <c s="86" t="str">
        <f>IF('S.D.PASTE SHEET'!AA1365="","",'S.D.PASTE SHEET'!AA1365)</f>
        <v/>
      </c>
      <c s="86" t="str">
        <f>IF('S.D.PASTE SHEET'!AB1365="","",'S.D.PASTE SHEET'!AB1365)</f>
        <v/>
      </c>
      <c s="86" t="str">
        <f>IF('S.D.PASTE SHEET'!AC1365="","",'S.D.PASTE SHEET'!AC1365)</f>
        <v/>
      </c>
      <c s="86" t="str">
        <f>IF('S.D.PASTE SHEET'!AD1365="","",'S.D.PASTE SHEET'!AD1365)</f>
        <v/>
      </c>
      <c s="87"/>
      <c s="88" t="str">
        <f>IF(AK1365="","",IF(AK1365&gt;0,COUNT($AG$2:AG1365),""))</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65" s="88" t="str">
        <f>IF(BC1365="","",IF(BC1365&gt;0,COUNT($AY$2:AY1365),""))</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66" spans="1:66" ht="15.75" customHeight="1">
      <c r="A1366" s="86" t="str">
        <f>IF('S.D.PASTE SHEET'!A1366="","",'S.D.PASTE SHEET'!A1366)</f>
        <v/>
      </c>
      <c s="86" t="str">
        <f>IF('S.D.PASTE SHEET'!B1366="","",'S.D.PASTE SHEET'!B1366)</f>
        <v/>
      </c>
      <c s="86" t="str">
        <f>IF('S.D.PASTE SHEET'!C1366="","",'S.D.PASTE SHEET'!C1366)</f>
        <v/>
      </c>
      <c s="86" t="str">
        <f>IF('S.D.PASTE SHEET'!D1366="","",'S.D.PASTE SHEET'!D1366)</f>
        <v/>
      </c>
      <c s="86" t="str">
        <f>IF('S.D.PASTE SHEET'!E1366="","",'S.D.PASTE SHEET'!E1366)</f>
        <v/>
      </c>
      <c s="86" t="str">
        <f>IF('S.D.PASTE SHEET'!F1366="","",'S.D.PASTE SHEET'!F1366)</f>
        <v/>
      </c>
      <c s="86" t="str">
        <f>IF('S.D.PASTE SHEET'!G1366="","",'S.D.PASTE SHEET'!G1366)</f>
        <v/>
      </c>
      <c s="86" t="str">
        <f>IF('S.D.PASTE SHEET'!H1366="","",'S.D.PASTE SHEET'!H1366)</f>
        <v/>
      </c>
      <c s="86" t="str">
        <f>IF('S.D.PASTE SHEET'!I1366="","",'S.D.PASTE SHEET'!I1366)</f>
        <v/>
      </c>
      <c s="86" t="str">
        <f>IF('S.D.PASTE SHEET'!J1366="","",'S.D.PASTE SHEET'!J1366)</f>
        <v/>
      </c>
      <c s="86" t="str">
        <f>IF('S.D.PASTE SHEET'!K1366="","",'S.D.PASTE SHEET'!K1366)</f>
        <v/>
      </c>
      <c s="86" t="str">
        <f>IF('S.D.PASTE SHEET'!L1366="","",'S.D.PASTE SHEET'!L1366)</f>
        <v/>
      </c>
      <c s="86" t="str">
        <f>IF('S.D.PASTE SHEET'!M1366="","",'S.D.PASTE SHEET'!M1366)</f>
        <v/>
      </c>
      <c s="86" t="str">
        <f>IF('S.D.PASTE SHEET'!N1366="","",'S.D.PASTE SHEET'!N1366)</f>
        <v/>
      </c>
      <c s="86" t="str">
        <f>IF('S.D.PASTE SHEET'!O1366="","",'S.D.PASTE SHEET'!O1366)</f>
        <v/>
      </c>
      <c s="86" t="str">
        <f>IF('S.D.PASTE SHEET'!P1366="","",'S.D.PASTE SHEET'!P1366)</f>
        <v/>
      </c>
      <c s="86" t="str">
        <f>IF('S.D.PASTE SHEET'!Q1366="","",'S.D.PASTE SHEET'!Q1366)</f>
        <v/>
      </c>
      <c s="86" t="str">
        <f>IF('S.D.PASTE SHEET'!R1366="","",'S.D.PASTE SHEET'!R1366)</f>
        <v/>
      </c>
      <c s="86" t="str">
        <f>IF('S.D.PASTE SHEET'!S1366="","",'S.D.PASTE SHEET'!S1366)</f>
        <v/>
      </c>
      <c s="86" t="str">
        <f>IF('S.D.PASTE SHEET'!T1366="","",'S.D.PASTE SHEET'!T1366)</f>
        <v/>
      </c>
      <c s="86" t="str">
        <f>IF('S.D.PASTE SHEET'!U1366="","",'S.D.PASTE SHEET'!U1366)</f>
        <v/>
      </c>
      <c s="86" t="str">
        <f>IF('S.D.PASTE SHEET'!V1366="","",'S.D.PASTE SHEET'!V1366)</f>
        <v/>
      </c>
      <c s="86" t="str">
        <f>IF('S.D.PASTE SHEET'!W1366="","",'S.D.PASTE SHEET'!W1366)</f>
        <v/>
      </c>
      <c s="86" t="str">
        <f>IF('S.D.PASTE SHEET'!X1366="","",'S.D.PASTE SHEET'!X1366)</f>
        <v/>
      </c>
      <c s="86" t="str">
        <f>IF('S.D.PASTE SHEET'!Y1366="","",'S.D.PASTE SHEET'!Y1366)</f>
        <v/>
      </c>
      <c s="86" t="str">
        <f>IF('S.D.PASTE SHEET'!Z1366="","",'S.D.PASTE SHEET'!Z1366)</f>
        <v/>
      </c>
      <c s="86" t="str">
        <f>IF('S.D.PASTE SHEET'!AA1366="","",'S.D.PASTE SHEET'!AA1366)</f>
        <v/>
      </c>
      <c s="86" t="str">
        <f>IF('S.D.PASTE SHEET'!AB1366="","",'S.D.PASTE SHEET'!AB1366)</f>
        <v/>
      </c>
      <c s="86" t="str">
        <f>IF('S.D.PASTE SHEET'!AC1366="","",'S.D.PASTE SHEET'!AC1366)</f>
        <v/>
      </c>
      <c s="86" t="str">
        <f>IF('S.D.PASTE SHEET'!AD1366="","",'S.D.PASTE SHEET'!AD1366)</f>
        <v/>
      </c>
      <c s="87"/>
      <c s="88" t="str">
        <f>IF(AK1366="","",IF(AK1366&gt;0,COUNT($AG$2:AG1366),""))</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66" s="88" t="str">
        <f>IF(BC1366="","",IF(BC1366&gt;0,COUNT($AY$2:AY1366),""))</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67" spans="1:66" ht="15.75" customHeight="1">
      <c r="A1367" s="86" t="str">
        <f>IF('S.D.PASTE SHEET'!A1367="","",'S.D.PASTE SHEET'!A1367)</f>
        <v/>
      </c>
      <c s="86" t="str">
        <f>IF('S.D.PASTE SHEET'!B1367="","",'S.D.PASTE SHEET'!B1367)</f>
        <v/>
      </c>
      <c s="86" t="str">
        <f>IF('S.D.PASTE SHEET'!C1367="","",'S.D.PASTE SHEET'!C1367)</f>
        <v/>
      </c>
      <c s="86" t="str">
        <f>IF('S.D.PASTE SHEET'!D1367="","",'S.D.PASTE SHEET'!D1367)</f>
        <v/>
      </c>
      <c s="86" t="str">
        <f>IF('S.D.PASTE SHEET'!E1367="","",'S.D.PASTE SHEET'!E1367)</f>
        <v/>
      </c>
      <c s="86" t="str">
        <f>IF('S.D.PASTE SHEET'!F1367="","",'S.D.PASTE SHEET'!F1367)</f>
        <v/>
      </c>
      <c s="86" t="str">
        <f>IF('S.D.PASTE SHEET'!G1367="","",'S.D.PASTE SHEET'!G1367)</f>
        <v/>
      </c>
      <c s="86" t="str">
        <f>IF('S.D.PASTE SHEET'!H1367="","",'S.D.PASTE SHEET'!H1367)</f>
        <v/>
      </c>
      <c s="86" t="str">
        <f>IF('S.D.PASTE SHEET'!I1367="","",'S.D.PASTE SHEET'!I1367)</f>
        <v/>
      </c>
      <c s="86" t="str">
        <f>IF('S.D.PASTE SHEET'!J1367="","",'S.D.PASTE SHEET'!J1367)</f>
        <v/>
      </c>
      <c s="86" t="str">
        <f>IF('S.D.PASTE SHEET'!K1367="","",'S.D.PASTE SHEET'!K1367)</f>
        <v/>
      </c>
      <c s="86" t="str">
        <f>IF('S.D.PASTE SHEET'!L1367="","",'S.D.PASTE SHEET'!L1367)</f>
        <v/>
      </c>
      <c s="86" t="str">
        <f>IF('S.D.PASTE SHEET'!M1367="","",'S.D.PASTE SHEET'!M1367)</f>
        <v/>
      </c>
      <c s="86" t="str">
        <f>IF('S.D.PASTE SHEET'!N1367="","",'S.D.PASTE SHEET'!N1367)</f>
        <v/>
      </c>
      <c s="86" t="str">
        <f>IF('S.D.PASTE SHEET'!O1367="","",'S.D.PASTE SHEET'!O1367)</f>
        <v/>
      </c>
      <c s="86" t="str">
        <f>IF('S.D.PASTE SHEET'!P1367="","",'S.D.PASTE SHEET'!P1367)</f>
        <v/>
      </c>
      <c s="86" t="str">
        <f>IF('S.D.PASTE SHEET'!Q1367="","",'S.D.PASTE SHEET'!Q1367)</f>
        <v/>
      </c>
      <c s="86" t="str">
        <f>IF('S.D.PASTE SHEET'!R1367="","",'S.D.PASTE SHEET'!R1367)</f>
        <v/>
      </c>
      <c s="86" t="str">
        <f>IF('S.D.PASTE SHEET'!S1367="","",'S.D.PASTE SHEET'!S1367)</f>
        <v/>
      </c>
      <c s="86" t="str">
        <f>IF('S.D.PASTE SHEET'!T1367="","",'S.D.PASTE SHEET'!T1367)</f>
        <v/>
      </c>
      <c s="86" t="str">
        <f>IF('S.D.PASTE SHEET'!U1367="","",'S.D.PASTE SHEET'!U1367)</f>
        <v/>
      </c>
      <c s="86" t="str">
        <f>IF('S.D.PASTE SHEET'!V1367="","",'S.D.PASTE SHEET'!V1367)</f>
        <v/>
      </c>
      <c s="86" t="str">
        <f>IF('S.D.PASTE SHEET'!W1367="","",'S.D.PASTE SHEET'!W1367)</f>
        <v/>
      </c>
      <c s="86" t="str">
        <f>IF('S.D.PASTE SHEET'!X1367="","",'S.D.PASTE SHEET'!X1367)</f>
        <v/>
      </c>
      <c s="86" t="str">
        <f>IF('S.D.PASTE SHEET'!Y1367="","",'S.D.PASTE SHEET'!Y1367)</f>
        <v/>
      </c>
      <c s="86" t="str">
        <f>IF('S.D.PASTE SHEET'!Z1367="","",'S.D.PASTE SHEET'!Z1367)</f>
        <v/>
      </c>
      <c s="86" t="str">
        <f>IF('S.D.PASTE SHEET'!AA1367="","",'S.D.PASTE SHEET'!AA1367)</f>
        <v/>
      </c>
      <c s="86" t="str">
        <f>IF('S.D.PASTE SHEET'!AB1367="","",'S.D.PASTE SHEET'!AB1367)</f>
        <v/>
      </c>
      <c s="86" t="str">
        <f>IF('S.D.PASTE SHEET'!AC1367="","",'S.D.PASTE SHEET'!AC1367)</f>
        <v/>
      </c>
      <c s="86" t="str">
        <f>IF('S.D.PASTE SHEET'!AD1367="","",'S.D.PASTE SHEET'!AD1367)</f>
        <v/>
      </c>
      <c s="87"/>
      <c s="88" t="str">
        <f>IF(AK1367="","",IF(AK1367&gt;0,COUNT($AG$2:AG1367),""))</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67" s="88" t="str">
        <f>IF(BC1367="","",IF(BC1367&gt;0,COUNT($AY$2:AY1367),""))</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68" spans="1:66" ht="15.75" customHeight="1">
      <c r="A1368" s="86" t="str">
        <f>IF('S.D.PASTE SHEET'!A1368="","",'S.D.PASTE SHEET'!A1368)</f>
        <v/>
      </c>
      <c s="86" t="str">
        <f>IF('S.D.PASTE SHEET'!B1368="","",'S.D.PASTE SHEET'!B1368)</f>
        <v/>
      </c>
      <c s="86" t="str">
        <f>IF('S.D.PASTE SHEET'!C1368="","",'S.D.PASTE SHEET'!C1368)</f>
        <v/>
      </c>
      <c s="86" t="str">
        <f>IF('S.D.PASTE SHEET'!D1368="","",'S.D.PASTE SHEET'!D1368)</f>
        <v/>
      </c>
      <c s="86" t="str">
        <f>IF('S.D.PASTE SHEET'!E1368="","",'S.D.PASTE SHEET'!E1368)</f>
        <v/>
      </c>
      <c s="86" t="str">
        <f>IF('S.D.PASTE SHEET'!F1368="","",'S.D.PASTE SHEET'!F1368)</f>
        <v/>
      </c>
      <c s="86" t="str">
        <f>IF('S.D.PASTE SHEET'!G1368="","",'S.D.PASTE SHEET'!G1368)</f>
        <v/>
      </c>
      <c s="86" t="str">
        <f>IF('S.D.PASTE SHEET'!H1368="","",'S.D.PASTE SHEET'!H1368)</f>
        <v/>
      </c>
      <c s="86" t="str">
        <f>IF('S.D.PASTE SHEET'!I1368="","",'S.D.PASTE SHEET'!I1368)</f>
        <v/>
      </c>
      <c s="86" t="str">
        <f>IF('S.D.PASTE SHEET'!J1368="","",'S.D.PASTE SHEET'!J1368)</f>
        <v/>
      </c>
      <c s="86" t="str">
        <f>IF('S.D.PASTE SHEET'!K1368="","",'S.D.PASTE SHEET'!K1368)</f>
        <v/>
      </c>
      <c s="86" t="str">
        <f>IF('S.D.PASTE SHEET'!L1368="","",'S.D.PASTE SHEET'!L1368)</f>
        <v/>
      </c>
      <c s="86" t="str">
        <f>IF('S.D.PASTE SHEET'!M1368="","",'S.D.PASTE SHEET'!M1368)</f>
        <v/>
      </c>
      <c s="86" t="str">
        <f>IF('S.D.PASTE SHEET'!N1368="","",'S.D.PASTE SHEET'!N1368)</f>
        <v/>
      </c>
      <c s="86" t="str">
        <f>IF('S.D.PASTE SHEET'!O1368="","",'S.D.PASTE SHEET'!O1368)</f>
        <v/>
      </c>
      <c s="86" t="str">
        <f>IF('S.D.PASTE SHEET'!P1368="","",'S.D.PASTE SHEET'!P1368)</f>
        <v/>
      </c>
      <c s="86" t="str">
        <f>IF('S.D.PASTE SHEET'!Q1368="","",'S.D.PASTE SHEET'!Q1368)</f>
        <v/>
      </c>
      <c s="86" t="str">
        <f>IF('S.D.PASTE SHEET'!R1368="","",'S.D.PASTE SHEET'!R1368)</f>
        <v/>
      </c>
      <c s="86" t="str">
        <f>IF('S.D.PASTE SHEET'!S1368="","",'S.D.PASTE SHEET'!S1368)</f>
        <v/>
      </c>
      <c s="86" t="str">
        <f>IF('S.D.PASTE SHEET'!T1368="","",'S.D.PASTE SHEET'!T1368)</f>
        <v/>
      </c>
      <c s="86" t="str">
        <f>IF('S.D.PASTE SHEET'!U1368="","",'S.D.PASTE SHEET'!U1368)</f>
        <v/>
      </c>
      <c s="86" t="str">
        <f>IF('S.D.PASTE SHEET'!V1368="","",'S.D.PASTE SHEET'!V1368)</f>
        <v/>
      </c>
      <c s="86" t="str">
        <f>IF('S.D.PASTE SHEET'!W1368="","",'S.D.PASTE SHEET'!W1368)</f>
        <v/>
      </c>
      <c s="86" t="str">
        <f>IF('S.D.PASTE SHEET'!X1368="","",'S.D.PASTE SHEET'!X1368)</f>
        <v/>
      </c>
      <c s="86" t="str">
        <f>IF('S.D.PASTE SHEET'!Y1368="","",'S.D.PASTE SHEET'!Y1368)</f>
        <v/>
      </c>
      <c s="86" t="str">
        <f>IF('S.D.PASTE SHEET'!Z1368="","",'S.D.PASTE SHEET'!Z1368)</f>
        <v/>
      </c>
      <c s="86" t="str">
        <f>IF('S.D.PASTE SHEET'!AA1368="","",'S.D.PASTE SHEET'!AA1368)</f>
        <v/>
      </c>
      <c s="86" t="str">
        <f>IF('S.D.PASTE SHEET'!AB1368="","",'S.D.PASTE SHEET'!AB1368)</f>
        <v/>
      </c>
      <c s="86" t="str">
        <f>IF('S.D.PASTE SHEET'!AC1368="","",'S.D.PASTE SHEET'!AC1368)</f>
        <v/>
      </c>
      <c s="86" t="str">
        <f>IF('S.D.PASTE SHEET'!AD1368="","",'S.D.PASTE SHEET'!AD1368)</f>
        <v/>
      </c>
      <c s="87"/>
      <c s="88" t="str">
        <f>IF(AK1368="","",IF(AK1368&gt;0,COUNT($AG$2:AG1368),""))</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68" s="88" t="str">
        <f>IF(BC1368="","",IF(BC1368&gt;0,COUNT($AY$2:AY1368),""))</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69" spans="1:66" ht="15.75" customHeight="1">
      <c r="A1369" s="86" t="str">
        <f>IF('S.D.PASTE SHEET'!A1369="","",'S.D.PASTE SHEET'!A1369)</f>
        <v/>
      </c>
      <c s="86" t="str">
        <f>IF('S.D.PASTE SHEET'!B1369="","",'S.D.PASTE SHEET'!B1369)</f>
        <v/>
      </c>
      <c s="86" t="str">
        <f>IF('S.D.PASTE SHEET'!C1369="","",'S.D.PASTE SHEET'!C1369)</f>
        <v/>
      </c>
      <c s="86" t="str">
        <f>IF('S.D.PASTE SHEET'!D1369="","",'S.D.PASTE SHEET'!D1369)</f>
        <v/>
      </c>
      <c s="86" t="str">
        <f>IF('S.D.PASTE SHEET'!E1369="","",'S.D.PASTE SHEET'!E1369)</f>
        <v/>
      </c>
      <c s="86" t="str">
        <f>IF('S.D.PASTE SHEET'!F1369="","",'S.D.PASTE SHEET'!F1369)</f>
        <v/>
      </c>
      <c s="86" t="str">
        <f>IF('S.D.PASTE SHEET'!G1369="","",'S.D.PASTE SHEET'!G1369)</f>
        <v/>
      </c>
      <c s="86" t="str">
        <f>IF('S.D.PASTE SHEET'!H1369="","",'S.D.PASTE SHEET'!H1369)</f>
        <v/>
      </c>
      <c s="86" t="str">
        <f>IF('S.D.PASTE SHEET'!I1369="","",'S.D.PASTE SHEET'!I1369)</f>
        <v/>
      </c>
      <c s="86" t="str">
        <f>IF('S.D.PASTE SHEET'!J1369="","",'S.D.PASTE SHEET'!J1369)</f>
        <v/>
      </c>
      <c s="86" t="str">
        <f>IF('S.D.PASTE SHEET'!K1369="","",'S.D.PASTE SHEET'!K1369)</f>
        <v/>
      </c>
      <c s="86" t="str">
        <f>IF('S.D.PASTE SHEET'!L1369="","",'S.D.PASTE SHEET'!L1369)</f>
        <v/>
      </c>
      <c s="86" t="str">
        <f>IF('S.D.PASTE SHEET'!M1369="","",'S.D.PASTE SHEET'!M1369)</f>
        <v/>
      </c>
      <c s="86" t="str">
        <f>IF('S.D.PASTE SHEET'!N1369="","",'S.D.PASTE SHEET'!N1369)</f>
        <v/>
      </c>
      <c s="86" t="str">
        <f>IF('S.D.PASTE SHEET'!O1369="","",'S.D.PASTE SHEET'!O1369)</f>
        <v/>
      </c>
      <c s="86" t="str">
        <f>IF('S.D.PASTE SHEET'!P1369="","",'S.D.PASTE SHEET'!P1369)</f>
        <v/>
      </c>
      <c s="86" t="str">
        <f>IF('S.D.PASTE SHEET'!Q1369="","",'S.D.PASTE SHEET'!Q1369)</f>
        <v/>
      </c>
      <c s="86" t="str">
        <f>IF('S.D.PASTE SHEET'!R1369="","",'S.D.PASTE SHEET'!R1369)</f>
        <v/>
      </c>
      <c s="86" t="str">
        <f>IF('S.D.PASTE SHEET'!S1369="","",'S.D.PASTE SHEET'!S1369)</f>
        <v/>
      </c>
      <c s="86" t="str">
        <f>IF('S.D.PASTE SHEET'!T1369="","",'S.D.PASTE SHEET'!T1369)</f>
        <v/>
      </c>
      <c s="86" t="str">
        <f>IF('S.D.PASTE SHEET'!U1369="","",'S.D.PASTE SHEET'!U1369)</f>
        <v/>
      </c>
      <c s="86" t="str">
        <f>IF('S.D.PASTE SHEET'!V1369="","",'S.D.PASTE SHEET'!V1369)</f>
        <v/>
      </c>
      <c s="86" t="str">
        <f>IF('S.D.PASTE SHEET'!W1369="","",'S.D.PASTE SHEET'!W1369)</f>
        <v/>
      </c>
      <c s="86" t="str">
        <f>IF('S.D.PASTE SHEET'!X1369="","",'S.D.PASTE SHEET'!X1369)</f>
        <v/>
      </c>
      <c s="86" t="str">
        <f>IF('S.D.PASTE SHEET'!Y1369="","",'S.D.PASTE SHEET'!Y1369)</f>
        <v/>
      </c>
      <c s="86" t="str">
        <f>IF('S.D.PASTE SHEET'!Z1369="","",'S.D.PASTE SHEET'!Z1369)</f>
        <v/>
      </c>
      <c s="86" t="str">
        <f>IF('S.D.PASTE SHEET'!AA1369="","",'S.D.PASTE SHEET'!AA1369)</f>
        <v/>
      </c>
      <c s="86" t="str">
        <f>IF('S.D.PASTE SHEET'!AB1369="","",'S.D.PASTE SHEET'!AB1369)</f>
        <v/>
      </c>
      <c s="86" t="str">
        <f>IF('S.D.PASTE SHEET'!AC1369="","",'S.D.PASTE SHEET'!AC1369)</f>
        <v/>
      </c>
      <c s="86" t="str">
        <f>IF('S.D.PASTE SHEET'!AD1369="","",'S.D.PASTE SHEET'!AD1369)</f>
        <v/>
      </c>
      <c s="87"/>
      <c s="88" t="str">
        <f>IF(AK1369="","",IF(AK1369&gt;0,COUNT($AG$2:AG1369),""))</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69" s="88" t="str">
        <f>IF(BC1369="","",IF(BC1369&gt;0,COUNT($AY$2:AY1369),""))</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70" spans="1:66" ht="15.75" customHeight="1">
      <c r="A1370" s="86" t="str">
        <f>IF('S.D.PASTE SHEET'!A1370="","",'S.D.PASTE SHEET'!A1370)</f>
        <v/>
      </c>
      <c s="86" t="str">
        <f>IF('S.D.PASTE SHEET'!B1370="","",'S.D.PASTE SHEET'!B1370)</f>
        <v/>
      </c>
      <c s="86" t="str">
        <f>IF('S.D.PASTE SHEET'!C1370="","",'S.D.PASTE SHEET'!C1370)</f>
        <v/>
      </c>
      <c s="86" t="str">
        <f>IF('S.D.PASTE SHEET'!D1370="","",'S.D.PASTE SHEET'!D1370)</f>
        <v/>
      </c>
      <c s="86" t="str">
        <f>IF('S.D.PASTE SHEET'!E1370="","",'S.D.PASTE SHEET'!E1370)</f>
        <v/>
      </c>
      <c s="86" t="str">
        <f>IF('S.D.PASTE SHEET'!F1370="","",'S.D.PASTE SHEET'!F1370)</f>
        <v/>
      </c>
      <c s="86" t="str">
        <f>IF('S.D.PASTE SHEET'!G1370="","",'S.D.PASTE SHEET'!G1370)</f>
        <v/>
      </c>
      <c s="86" t="str">
        <f>IF('S.D.PASTE SHEET'!H1370="","",'S.D.PASTE SHEET'!H1370)</f>
        <v/>
      </c>
      <c s="86" t="str">
        <f>IF('S.D.PASTE SHEET'!I1370="","",'S.D.PASTE SHEET'!I1370)</f>
        <v/>
      </c>
      <c s="86" t="str">
        <f>IF('S.D.PASTE SHEET'!J1370="","",'S.D.PASTE SHEET'!J1370)</f>
        <v/>
      </c>
      <c s="86" t="str">
        <f>IF('S.D.PASTE SHEET'!K1370="","",'S.D.PASTE SHEET'!K1370)</f>
        <v/>
      </c>
      <c s="86" t="str">
        <f>IF('S.D.PASTE SHEET'!L1370="","",'S.D.PASTE SHEET'!L1370)</f>
        <v/>
      </c>
      <c s="86" t="str">
        <f>IF('S.D.PASTE SHEET'!M1370="","",'S.D.PASTE SHEET'!M1370)</f>
        <v/>
      </c>
      <c s="86" t="str">
        <f>IF('S.D.PASTE SHEET'!N1370="","",'S.D.PASTE SHEET'!N1370)</f>
        <v/>
      </c>
      <c s="86" t="str">
        <f>IF('S.D.PASTE SHEET'!O1370="","",'S.D.PASTE SHEET'!O1370)</f>
        <v/>
      </c>
      <c s="86" t="str">
        <f>IF('S.D.PASTE SHEET'!P1370="","",'S.D.PASTE SHEET'!P1370)</f>
        <v/>
      </c>
      <c s="86" t="str">
        <f>IF('S.D.PASTE SHEET'!Q1370="","",'S.D.PASTE SHEET'!Q1370)</f>
        <v/>
      </c>
      <c s="86" t="str">
        <f>IF('S.D.PASTE SHEET'!R1370="","",'S.D.PASTE SHEET'!R1370)</f>
        <v/>
      </c>
      <c s="86" t="str">
        <f>IF('S.D.PASTE SHEET'!S1370="","",'S.D.PASTE SHEET'!S1370)</f>
        <v/>
      </c>
      <c s="86" t="str">
        <f>IF('S.D.PASTE SHEET'!T1370="","",'S.D.PASTE SHEET'!T1370)</f>
        <v/>
      </c>
      <c s="86" t="str">
        <f>IF('S.D.PASTE SHEET'!U1370="","",'S.D.PASTE SHEET'!U1370)</f>
        <v/>
      </c>
      <c s="86" t="str">
        <f>IF('S.D.PASTE SHEET'!V1370="","",'S.D.PASTE SHEET'!V1370)</f>
        <v/>
      </c>
      <c s="86" t="str">
        <f>IF('S.D.PASTE SHEET'!W1370="","",'S.D.PASTE SHEET'!W1370)</f>
        <v/>
      </c>
      <c s="86" t="str">
        <f>IF('S.D.PASTE SHEET'!X1370="","",'S.D.PASTE SHEET'!X1370)</f>
        <v/>
      </c>
      <c s="86" t="str">
        <f>IF('S.D.PASTE SHEET'!Y1370="","",'S.D.PASTE SHEET'!Y1370)</f>
        <v/>
      </c>
      <c s="86" t="str">
        <f>IF('S.D.PASTE SHEET'!Z1370="","",'S.D.PASTE SHEET'!Z1370)</f>
        <v/>
      </c>
      <c s="86" t="str">
        <f>IF('S.D.PASTE SHEET'!AA1370="","",'S.D.PASTE SHEET'!AA1370)</f>
        <v/>
      </c>
      <c s="86" t="str">
        <f>IF('S.D.PASTE SHEET'!AB1370="","",'S.D.PASTE SHEET'!AB1370)</f>
        <v/>
      </c>
      <c s="86" t="str">
        <f>IF('S.D.PASTE SHEET'!AC1370="","",'S.D.PASTE SHEET'!AC1370)</f>
        <v/>
      </c>
      <c s="86" t="str">
        <f>IF('S.D.PASTE SHEET'!AD1370="","",'S.D.PASTE SHEET'!AD1370)</f>
        <v/>
      </c>
      <c s="87"/>
      <c s="88" t="str">
        <f>IF(AK1370="","",IF(AK1370&gt;0,COUNT($AG$2:AG1370),""))</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70" s="88" t="str">
        <f>IF(BC1370="","",IF(BC1370&gt;0,COUNT($AY$2:AY1370),""))</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71" spans="1:66" ht="15.75" customHeight="1">
      <c r="A1371" s="86" t="str">
        <f>IF('S.D.PASTE SHEET'!A1371="","",'S.D.PASTE SHEET'!A1371)</f>
        <v/>
      </c>
      <c s="86" t="str">
        <f>IF('S.D.PASTE SHEET'!B1371="","",'S.D.PASTE SHEET'!B1371)</f>
        <v/>
      </c>
      <c s="86" t="str">
        <f>IF('S.D.PASTE SHEET'!C1371="","",'S.D.PASTE SHEET'!C1371)</f>
        <v/>
      </c>
      <c s="86" t="str">
        <f>IF('S.D.PASTE SHEET'!D1371="","",'S.D.PASTE SHEET'!D1371)</f>
        <v/>
      </c>
      <c s="86" t="str">
        <f>IF('S.D.PASTE SHEET'!E1371="","",'S.D.PASTE SHEET'!E1371)</f>
        <v/>
      </c>
      <c s="86" t="str">
        <f>IF('S.D.PASTE SHEET'!F1371="","",'S.D.PASTE SHEET'!F1371)</f>
        <v/>
      </c>
      <c s="86" t="str">
        <f>IF('S.D.PASTE SHEET'!G1371="","",'S.D.PASTE SHEET'!G1371)</f>
        <v/>
      </c>
      <c s="86" t="str">
        <f>IF('S.D.PASTE SHEET'!H1371="","",'S.D.PASTE SHEET'!H1371)</f>
        <v/>
      </c>
      <c s="86" t="str">
        <f>IF('S.D.PASTE SHEET'!I1371="","",'S.D.PASTE SHEET'!I1371)</f>
        <v/>
      </c>
      <c s="86" t="str">
        <f>IF('S.D.PASTE SHEET'!J1371="","",'S.D.PASTE SHEET'!J1371)</f>
        <v/>
      </c>
      <c s="86" t="str">
        <f>IF('S.D.PASTE SHEET'!K1371="","",'S.D.PASTE SHEET'!K1371)</f>
        <v/>
      </c>
      <c s="86" t="str">
        <f>IF('S.D.PASTE SHEET'!L1371="","",'S.D.PASTE SHEET'!L1371)</f>
        <v/>
      </c>
      <c s="86" t="str">
        <f>IF('S.D.PASTE SHEET'!M1371="","",'S.D.PASTE SHEET'!M1371)</f>
        <v/>
      </c>
      <c s="86" t="str">
        <f>IF('S.D.PASTE SHEET'!N1371="","",'S.D.PASTE SHEET'!N1371)</f>
        <v/>
      </c>
      <c s="86" t="str">
        <f>IF('S.D.PASTE SHEET'!O1371="","",'S.D.PASTE SHEET'!O1371)</f>
        <v/>
      </c>
      <c s="86" t="str">
        <f>IF('S.D.PASTE SHEET'!P1371="","",'S.D.PASTE SHEET'!P1371)</f>
        <v/>
      </c>
      <c s="86" t="str">
        <f>IF('S.D.PASTE SHEET'!Q1371="","",'S.D.PASTE SHEET'!Q1371)</f>
        <v/>
      </c>
      <c s="86" t="str">
        <f>IF('S.D.PASTE SHEET'!R1371="","",'S.D.PASTE SHEET'!R1371)</f>
        <v/>
      </c>
      <c s="86" t="str">
        <f>IF('S.D.PASTE SHEET'!S1371="","",'S.D.PASTE SHEET'!S1371)</f>
        <v/>
      </c>
      <c s="86" t="str">
        <f>IF('S.D.PASTE SHEET'!T1371="","",'S.D.PASTE SHEET'!T1371)</f>
        <v/>
      </c>
      <c s="86" t="str">
        <f>IF('S.D.PASTE SHEET'!U1371="","",'S.D.PASTE SHEET'!U1371)</f>
        <v/>
      </c>
      <c s="86" t="str">
        <f>IF('S.D.PASTE SHEET'!V1371="","",'S.D.PASTE SHEET'!V1371)</f>
        <v/>
      </c>
      <c s="86" t="str">
        <f>IF('S.D.PASTE SHEET'!W1371="","",'S.D.PASTE SHEET'!W1371)</f>
        <v/>
      </c>
      <c s="86" t="str">
        <f>IF('S.D.PASTE SHEET'!X1371="","",'S.D.PASTE SHEET'!X1371)</f>
        <v/>
      </c>
      <c s="86" t="str">
        <f>IF('S.D.PASTE SHEET'!Y1371="","",'S.D.PASTE SHEET'!Y1371)</f>
        <v/>
      </c>
      <c s="86" t="str">
        <f>IF('S.D.PASTE SHEET'!Z1371="","",'S.D.PASTE SHEET'!Z1371)</f>
        <v/>
      </c>
      <c s="86" t="str">
        <f>IF('S.D.PASTE SHEET'!AA1371="","",'S.D.PASTE SHEET'!AA1371)</f>
        <v/>
      </c>
      <c s="86" t="str">
        <f>IF('S.D.PASTE SHEET'!AB1371="","",'S.D.PASTE SHEET'!AB1371)</f>
        <v/>
      </c>
      <c s="86" t="str">
        <f>IF('S.D.PASTE SHEET'!AC1371="","",'S.D.PASTE SHEET'!AC1371)</f>
        <v/>
      </c>
      <c s="86" t="str">
        <f>IF('S.D.PASTE SHEET'!AD1371="","",'S.D.PASTE SHEET'!AD1371)</f>
        <v/>
      </c>
      <c s="87"/>
      <c s="88" t="str">
        <f>IF(AK1371="","",IF(AK1371&gt;0,COUNT($AG$2:AG1371),""))</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71" s="88" t="str">
        <f>IF(BC1371="","",IF(BC1371&gt;0,COUNT($AY$2:AY1371),""))</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72" spans="1:66" ht="15.75" customHeight="1">
      <c r="A1372" s="86" t="str">
        <f>IF('S.D.PASTE SHEET'!A1372="","",'S.D.PASTE SHEET'!A1372)</f>
        <v/>
      </c>
      <c s="86" t="str">
        <f>IF('S.D.PASTE SHEET'!B1372="","",'S.D.PASTE SHEET'!B1372)</f>
        <v/>
      </c>
      <c s="86" t="str">
        <f>IF('S.D.PASTE SHEET'!C1372="","",'S.D.PASTE SHEET'!C1372)</f>
        <v/>
      </c>
      <c s="86" t="str">
        <f>IF('S.D.PASTE SHEET'!D1372="","",'S.D.PASTE SHEET'!D1372)</f>
        <v/>
      </c>
      <c s="86" t="str">
        <f>IF('S.D.PASTE SHEET'!E1372="","",'S.D.PASTE SHEET'!E1372)</f>
        <v/>
      </c>
      <c s="86" t="str">
        <f>IF('S.D.PASTE SHEET'!F1372="","",'S.D.PASTE SHEET'!F1372)</f>
        <v/>
      </c>
      <c s="86" t="str">
        <f>IF('S.D.PASTE SHEET'!G1372="","",'S.D.PASTE SHEET'!G1372)</f>
        <v/>
      </c>
      <c s="86" t="str">
        <f>IF('S.D.PASTE SHEET'!H1372="","",'S.D.PASTE SHEET'!H1372)</f>
        <v/>
      </c>
      <c s="86" t="str">
        <f>IF('S.D.PASTE SHEET'!I1372="","",'S.D.PASTE SHEET'!I1372)</f>
        <v/>
      </c>
      <c s="86" t="str">
        <f>IF('S.D.PASTE SHEET'!J1372="","",'S.D.PASTE SHEET'!J1372)</f>
        <v/>
      </c>
      <c s="86" t="str">
        <f>IF('S.D.PASTE SHEET'!K1372="","",'S.D.PASTE SHEET'!K1372)</f>
        <v/>
      </c>
      <c s="86" t="str">
        <f>IF('S.D.PASTE SHEET'!L1372="","",'S.D.PASTE SHEET'!L1372)</f>
        <v/>
      </c>
      <c s="86" t="str">
        <f>IF('S.D.PASTE SHEET'!M1372="","",'S.D.PASTE SHEET'!M1372)</f>
        <v/>
      </c>
      <c s="86" t="str">
        <f>IF('S.D.PASTE SHEET'!N1372="","",'S.D.PASTE SHEET'!N1372)</f>
        <v/>
      </c>
      <c s="86" t="str">
        <f>IF('S.D.PASTE SHEET'!O1372="","",'S.D.PASTE SHEET'!O1372)</f>
        <v/>
      </c>
      <c s="86" t="str">
        <f>IF('S.D.PASTE SHEET'!P1372="","",'S.D.PASTE SHEET'!P1372)</f>
        <v/>
      </c>
      <c s="86" t="str">
        <f>IF('S.D.PASTE SHEET'!Q1372="","",'S.D.PASTE SHEET'!Q1372)</f>
        <v/>
      </c>
      <c s="86" t="str">
        <f>IF('S.D.PASTE SHEET'!R1372="","",'S.D.PASTE SHEET'!R1372)</f>
        <v/>
      </c>
      <c s="86" t="str">
        <f>IF('S.D.PASTE SHEET'!S1372="","",'S.D.PASTE SHEET'!S1372)</f>
        <v/>
      </c>
      <c s="86" t="str">
        <f>IF('S.D.PASTE SHEET'!T1372="","",'S.D.PASTE SHEET'!T1372)</f>
        <v/>
      </c>
      <c s="86" t="str">
        <f>IF('S.D.PASTE SHEET'!U1372="","",'S.D.PASTE SHEET'!U1372)</f>
        <v/>
      </c>
      <c s="86" t="str">
        <f>IF('S.D.PASTE SHEET'!V1372="","",'S.D.PASTE SHEET'!V1372)</f>
        <v/>
      </c>
      <c s="86" t="str">
        <f>IF('S.D.PASTE SHEET'!W1372="","",'S.D.PASTE SHEET'!W1372)</f>
        <v/>
      </c>
      <c s="86" t="str">
        <f>IF('S.D.PASTE SHEET'!X1372="","",'S.D.PASTE SHEET'!X1372)</f>
        <v/>
      </c>
      <c s="86" t="str">
        <f>IF('S.D.PASTE SHEET'!Y1372="","",'S.D.PASTE SHEET'!Y1372)</f>
        <v/>
      </c>
      <c s="86" t="str">
        <f>IF('S.D.PASTE SHEET'!Z1372="","",'S.D.PASTE SHEET'!Z1372)</f>
        <v/>
      </c>
      <c s="86" t="str">
        <f>IF('S.D.PASTE SHEET'!AA1372="","",'S.D.PASTE SHEET'!AA1372)</f>
        <v/>
      </c>
      <c s="86" t="str">
        <f>IF('S.D.PASTE SHEET'!AB1372="","",'S.D.PASTE SHEET'!AB1372)</f>
        <v/>
      </c>
      <c s="86" t="str">
        <f>IF('S.D.PASTE SHEET'!AC1372="","",'S.D.PASTE SHEET'!AC1372)</f>
        <v/>
      </c>
      <c s="86" t="str">
        <f>IF('S.D.PASTE SHEET'!AD1372="","",'S.D.PASTE SHEET'!AD1372)</f>
        <v/>
      </c>
      <c s="87"/>
      <c s="88" t="str">
        <f>IF(AK1372="","",IF(AK1372&gt;0,COUNT($AG$2:AG1372),""))</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72" s="88" t="str">
        <f>IF(BC1372="","",IF(BC1372&gt;0,COUNT($AY$2:AY1372),""))</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73" spans="1:66" ht="15.75" customHeight="1">
      <c r="A1373" s="86" t="str">
        <f>IF('S.D.PASTE SHEET'!A1373="","",'S.D.PASTE SHEET'!A1373)</f>
        <v/>
      </c>
      <c s="86" t="str">
        <f>IF('S.D.PASTE SHEET'!B1373="","",'S.D.PASTE SHEET'!B1373)</f>
        <v/>
      </c>
      <c s="86" t="str">
        <f>IF('S.D.PASTE SHEET'!C1373="","",'S.D.PASTE SHEET'!C1373)</f>
        <v/>
      </c>
      <c s="86" t="str">
        <f>IF('S.D.PASTE SHEET'!D1373="","",'S.D.PASTE SHEET'!D1373)</f>
        <v/>
      </c>
      <c s="86" t="str">
        <f>IF('S.D.PASTE SHEET'!E1373="","",'S.D.PASTE SHEET'!E1373)</f>
        <v/>
      </c>
      <c s="86" t="str">
        <f>IF('S.D.PASTE SHEET'!F1373="","",'S.D.PASTE SHEET'!F1373)</f>
        <v/>
      </c>
      <c s="86" t="str">
        <f>IF('S.D.PASTE SHEET'!G1373="","",'S.D.PASTE SHEET'!G1373)</f>
        <v/>
      </c>
      <c s="86" t="str">
        <f>IF('S.D.PASTE SHEET'!H1373="","",'S.D.PASTE SHEET'!H1373)</f>
        <v/>
      </c>
      <c s="86" t="str">
        <f>IF('S.D.PASTE SHEET'!I1373="","",'S.D.PASTE SHEET'!I1373)</f>
        <v/>
      </c>
      <c s="86" t="str">
        <f>IF('S.D.PASTE SHEET'!J1373="","",'S.D.PASTE SHEET'!J1373)</f>
        <v/>
      </c>
      <c s="86" t="str">
        <f>IF('S.D.PASTE SHEET'!K1373="","",'S.D.PASTE SHEET'!K1373)</f>
        <v/>
      </c>
      <c s="86" t="str">
        <f>IF('S.D.PASTE SHEET'!L1373="","",'S.D.PASTE SHEET'!L1373)</f>
        <v/>
      </c>
      <c s="86" t="str">
        <f>IF('S.D.PASTE SHEET'!M1373="","",'S.D.PASTE SHEET'!M1373)</f>
        <v/>
      </c>
      <c s="86" t="str">
        <f>IF('S.D.PASTE SHEET'!N1373="","",'S.D.PASTE SHEET'!N1373)</f>
        <v/>
      </c>
      <c s="86" t="str">
        <f>IF('S.D.PASTE SHEET'!O1373="","",'S.D.PASTE SHEET'!O1373)</f>
        <v/>
      </c>
      <c s="86" t="str">
        <f>IF('S.D.PASTE SHEET'!P1373="","",'S.D.PASTE SHEET'!P1373)</f>
        <v/>
      </c>
      <c s="86" t="str">
        <f>IF('S.D.PASTE SHEET'!Q1373="","",'S.D.PASTE SHEET'!Q1373)</f>
        <v/>
      </c>
      <c s="86" t="str">
        <f>IF('S.D.PASTE SHEET'!R1373="","",'S.D.PASTE SHEET'!R1373)</f>
        <v/>
      </c>
      <c s="86" t="str">
        <f>IF('S.D.PASTE SHEET'!S1373="","",'S.D.PASTE SHEET'!S1373)</f>
        <v/>
      </c>
      <c s="86" t="str">
        <f>IF('S.D.PASTE SHEET'!T1373="","",'S.D.PASTE SHEET'!T1373)</f>
        <v/>
      </c>
      <c s="86" t="str">
        <f>IF('S.D.PASTE SHEET'!U1373="","",'S.D.PASTE SHEET'!U1373)</f>
        <v/>
      </c>
      <c s="86" t="str">
        <f>IF('S.D.PASTE SHEET'!V1373="","",'S.D.PASTE SHEET'!V1373)</f>
        <v/>
      </c>
      <c s="86" t="str">
        <f>IF('S.D.PASTE SHEET'!W1373="","",'S.D.PASTE SHEET'!W1373)</f>
        <v/>
      </c>
      <c s="86" t="str">
        <f>IF('S.D.PASTE SHEET'!X1373="","",'S.D.PASTE SHEET'!X1373)</f>
        <v/>
      </c>
      <c s="86" t="str">
        <f>IF('S.D.PASTE SHEET'!Y1373="","",'S.D.PASTE SHEET'!Y1373)</f>
        <v/>
      </c>
      <c s="86" t="str">
        <f>IF('S.D.PASTE SHEET'!Z1373="","",'S.D.PASTE SHEET'!Z1373)</f>
        <v/>
      </c>
      <c s="86" t="str">
        <f>IF('S.D.PASTE SHEET'!AA1373="","",'S.D.PASTE SHEET'!AA1373)</f>
        <v/>
      </c>
      <c s="86" t="str">
        <f>IF('S.D.PASTE SHEET'!AB1373="","",'S.D.PASTE SHEET'!AB1373)</f>
        <v/>
      </c>
      <c s="86" t="str">
        <f>IF('S.D.PASTE SHEET'!AC1373="","",'S.D.PASTE SHEET'!AC1373)</f>
        <v/>
      </c>
      <c s="86" t="str">
        <f>IF('S.D.PASTE SHEET'!AD1373="","",'S.D.PASTE SHEET'!AD1373)</f>
        <v/>
      </c>
      <c s="87"/>
      <c s="88" t="str">
        <f>IF(AK1373="","",IF(AK1373&gt;0,COUNT($AG$2:AG1373),""))</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73" s="88" t="str">
        <f>IF(BC1373="","",IF(BC1373&gt;0,COUNT($AY$2:AY1373),""))</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74" spans="1:66" ht="15.75" customHeight="1">
      <c r="A1374" s="86" t="str">
        <f>IF('S.D.PASTE SHEET'!A1374="","",'S.D.PASTE SHEET'!A1374)</f>
        <v/>
      </c>
      <c s="86" t="str">
        <f>IF('S.D.PASTE SHEET'!B1374="","",'S.D.PASTE SHEET'!B1374)</f>
        <v/>
      </c>
      <c s="86" t="str">
        <f>IF('S.D.PASTE SHEET'!C1374="","",'S.D.PASTE SHEET'!C1374)</f>
        <v/>
      </c>
      <c s="86" t="str">
        <f>IF('S.D.PASTE SHEET'!D1374="","",'S.D.PASTE SHEET'!D1374)</f>
        <v/>
      </c>
      <c s="86" t="str">
        <f>IF('S.D.PASTE SHEET'!E1374="","",'S.D.PASTE SHEET'!E1374)</f>
        <v/>
      </c>
      <c s="86" t="str">
        <f>IF('S.D.PASTE SHEET'!F1374="","",'S.D.PASTE SHEET'!F1374)</f>
        <v/>
      </c>
      <c s="86" t="str">
        <f>IF('S.D.PASTE SHEET'!G1374="","",'S.D.PASTE SHEET'!G1374)</f>
        <v/>
      </c>
      <c s="86" t="str">
        <f>IF('S.D.PASTE SHEET'!H1374="","",'S.D.PASTE SHEET'!H1374)</f>
        <v/>
      </c>
      <c s="86" t="str">
        <f>IF('S.D.PASTE SHEET'!I1374="","",'S.D.PASTE SHEET'!I1374)</f>
        <v/>
      </c>
      <c s="86" t="str">
        <f>IF('S.D.PASTE SHEET'!J1374="","",'S.D.PASTE SHEET'!J1374)</f>
        <v/>
      </c>
      <c s="86" t="str">
        <f>IF('S.D.PASTE SHEET'!K1374="","",'S.D.PASTE SHEET'!K1374)</f>
        <v/>
      </c>
      <c s="86" t="str">
        <f>IF('S.D.PASTE SHEET'!L1374="","",'S.D.PASTE SHEET'!L1374)</f>
        <v/>
      </c>
      <c s="86" t="str">
        <f>IF('S.D.PASTE SHEET'!M1374="","",'S.D.PASTE SHEET'!M1374)</f>
        <v/>
      </c>
      <c s="86" t="str">
        <f>IF('S.D.PASTE SHEET'!N1374="","",'S.D.PASTE SHEET'!N1374)</f>
        <v/>
      </c>
      <c s="86" t="str">
        <f>IF('S.D.PASTE SHEET'!O1374="","",'S.D.PASTE SHEET'!O1374)</f>
        <v/>
      </c>
      <c s="86" t="str">
        <f>IF('S.D.PASTE SHEET'!P1374="","",'S.D.PASTE SHEET'!P1374)</f>
        <v/>
      </c>
      <c s="86" t="str">
        <f>IF('S.D.PASTE SHEET'!Q1374="","",'S.D.PASTE SHEET'!Q1374)</f>
        <v/>
      </c>
      <c s="86" t="str">
        <f>IF('S.D.PASTE SHEET'!R1374="","",'S.D.PASTE SHEET'!R1374)</f>
        <v/>
      </c>
      <c s="86" t="str">
        <f>IF('S.D.PASTE SHEET'!S1374="","",'S.D.PASTE SHEET'!S1374)</f>
        <v/>
      </c>
      <c s="86" t="str">
        <f>IF('S.D.PASTE SHEET'!T1374="","",'S.D.PASTE SHEET'!T1374)</f>
        <v/>
      </c>
      <c s="86" t="str">
        <f>IF('S.D.PASTE SHEET'!U1374="","",'S.D.PASTE SHEET'!U1374)</f>
        <v/>
      </c>
      <c s="86" t="str">
        <f>IF('S.D.PASTE SHEET'!V1374="","",'S.D.PASTE SHEET'!V1374)</f>
        <v/>
      </c>
      <c s="86" t="str">
        <f>IF('S.D.PASTE SHEET'!W1374="","",'S.D.PASTE SHEET'!W1374)</f>
        <v/>
      </c>
      <c s="86" t="str">
        <f>IF('S.D.PASTE SHEET'!X1374="","",'S.D.PASTE SHEET'!X1374)</f>
        <v/>
      </c>
      <c s="86" t="str">
        <f>IF('S.D.PASTE SHEET'!Y1374="","",'S.D.PASTE SHEET'!Y1374)</f>
        <v/>
      </c>
      <c s="86" t="str">
        <f>IF('S.D.PASTE SHEET'!Z1374="","",'S.D.PASTE SHEET'!Z1374)</f>
        <v/>
      </c>
      <c s="86" t="str">
        <f>IF('S.D.PASTE SHEET'!AA1374="","",'S.D.PASTE SHEET'!AA1374)</f>
        <v/>
      </c>
      <c s="86" t="str">
        <f>IF('S.D.PASTE SHEET'!AB1374="","",'S.D.PASTE SHEET'!AB1374)</f>
        <v/>
      </c>
      <c s="86" t="str">
        <f>IF('S.D.PASTE SHEET'!AC1374="","",'S.D.PASTE SHEET'!AC1374)</f>
        <v/>
      </c>
      <c s="86" t="str">
        <f>IF('S.D.PASTE SHEET'!AD1374="","",'S.D.PASTE SHEET'!AD1374)</f>
        <v/>
      </c>
      <c s="87"/>
      <c s="88" t="str">
        <f>IF(AK1374="","",IF(AK1374&gt;0,COUNT($AG$2:AG1374),""))</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74" s="88" t="str">
        <f>IF(BC1374="","",IF(BC1374&gt;0,COUNT($AY$2:AY1374),""))</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75" spans="1:66" ht="15.75" customHeight="1">
      <c r="A1375" s="86" t="str">
        <f>IF('S.D.PASTE SHEET'!A1375="","",'S.D.PASTE SHEET'!A1375)</f>
        <v/>
      </c>
      <c s="86" t="str">
        <f>IF('S.D.PASTE SHEET'!B1375="","",'S.D.PASTE SHEET'!B1375)</f>
        <v/>
      </c>
      <c s="86" t="str">
        <f>IF('S.D.PASTE SHEET'!C1375="","",'S.D.PASTE SHEET'!C1375)</f>
        <v/>
      </c>
      <c s="86" t="str">
        <f>IF('S.D.PASTE SHEET'!D1375="","",'S.D.PASTE SHEET'!D1375)</f>
        <v/>
      </c>
      <c s="86" t="str">
        <f>IF('S.D.PASTE SHEET'!E1375="","",'S.D.PASTE SHEET'!E1375)</f>
        <v/>
      </c>
      <c s="86" t="str">
        <f>IF('S.D.PASTE SHEET'!F1375="","",'S.D.PASTE SHEET'!F1375)</f>
        <v/>
      </c>
      <c s="86" t="str">
        <f>IF('S.D.PASTE SHEET'!G1375="","",'S.D.PASTE SHEET'!G1375)</f>
        <v/>
      </c>
      <c s="86" t="str">
        <f>IF('S.D.PASTE SHEET'!H1375="","",'S.D.PASTE SHEET'!H1375)</f>
        <v/>
      </c>
      <c s="86" t="str">
        <f>IF('S.D.PASTE SHEET'!I1375="","",'S.D.PASTE SHEET'!I1375)</f>
        <v/>
      </c>
      <c s="86" t="str">
        <f>IF('S.D.PASTE SHEET'!J1375="","",'S.D.PASTE SHEET'!J1375)</f>
        <v/>
      </c>
      <c s="86" t="str">
        <f>IF('S.D.PASTE SHEET'!K1375="","",'S.D.PASTE SHEET'!K1375)</f>
        <v/>
      </c>
      <c s="86" t="str">
        <f>IF('S.D.PASTE SHEET'!L1375="","",'S.D.PASTE SHEET'!L1375)</f>
        <v/>
      </c>
      <c s="86" t="str">
        <f>IF('S.D.PASTE SHEET'!M1375="","",'S.D.PASTE SHEET'!M1375)</f>
        <v/>
      </c>
      <c s="86" t="str">
        <f>IF('S.D.PASTE SHEET'!N1375="","",'S.D.PASTE SHEET'!N1375)</f>
        <v/>
      </c>
      <c s="86" t="str">
        <f>IF('S.D.PASTE SHEET'!O1375="","",'S.D.PASTE SHEET'!O1375)</f>
        <v/>
      </c>
      <c s="86" t="str">
        <f>IF('S.D.PASTE SHEET'!P1375="","",'S.D.PASTE SHEET'!P1375)</f>
        <v/>
      </c>
      <c s="86" t="str">
        <f>IF('S.D.PASTE SHEET'!Q1375="","",'S.D.PASTE SHEET'!Q1375)</f>
        <v/>
      </c>
      <c s="86" t="str">
        <f>IF('S.D.PASTE SHEET'!R1375="","",'S.D.PASTE SHEET'!R1375)</f>
        <v/>
      </c>
      <c s="86" t="str">
        <f>IF('S.D.PASTE SHEET'!S1375="","",'S.D.PASTE SHEET'!S1375)</f>
        <v/>
      </c>
      <c s="86" t="str">
        <f>IF('S.D.PASTE SHEET'!T1375="","",'S.D.PASTE SHEET'!T1375)</f>
        <v/>
      </c>
      <c s="86" t="str">
        <f>IF('S.D.PASTE SHEET'!U1375="","",'S.D.PASTE SHEET'!U1375)</f>
        <v/>
      </c>
      <c s="86" t="str">
        <f>IF('S.D.PASTE SHEET'!V1375="","",'S.D.PASTE SHEET'!V1375)</f>
        <v/>
      </c>
      <c s="86" t="str">
        <f>IF('S.D.PASTE SHEET'!W1375="","",'S.D.PASTE SHEET'!W1375)</f>
        <v/>
      </c>
      <c s="86" t="str">
        <f>IF('S.D.PASTE SHEET'!X1375="","",'S.D.PASTE SHEET'!X1375)</f>
        <v/>
      </c>
      <c s="86" t="str">
        <f>IF('S.D.PASTE SHEET'!Y1375="","",'S.D.PASTE SHEET'!Y1375)</f>
        <v/>
      </c>
      <c s="86" t="str">
        <f>IF('S.D.PASTE SHEET'!Z1375="","",'S.D.PASTE SHEET'!Z1375)</f>
        <v/>
      </c>
      <c s="86" t="str">
        <f>IF('S.D.PASTE SHEET'!AA1375="","",'S.D.PASTE SHEET'!AA1375)</f>
        <v/>
      </c>
      <c s="86" t="str">
        <f>IF('S.D.PASTE SHEET'!AB1375="","",'S.D.PASTE SHEET'!AB1375)</f>
        <v/>
      </c>
      <c s="86" t="str">
        <f>IF('S.D.PASTE SHEET'!AC1375="","",'S.D.PASTE SHEET'!AC1375)</f>
        <v/>
      </c>
      <c s="86" t="str">
        <f>IF('S.D.PASTE SHEET'!AD1375="","",'S.D.PASTE SHEET'!AD1375)</f>
        <v/>
      </c>
      <c s="87"/>
      <c s="88" t="str">
        <f>IF(AK1375="","",IF(AK1375&gt;0,COUNT($AG$2:AG1375),""))</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75" s="88" t="str">
        <f>IF(BC1375="","",IF(BC1375&gt;0,COUNT($AY$2:AY1375),""))</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76" spans="1:66" ht="15.75" customHeight="1">
      <c r="A1376" s="86" t="str">
        <f>IF('S.D.PASTE SHEET'!A1376="","",'S.D.PASTE SHEET'!A1376)</f>
        <v/>
      </c>
      <c s="86" t="str">
        <f>IF('S.D.PASTE SHEET'!B1376="","",'S.D.PASTE SHEET'!B1376)</f>
        <v/>
      </c>
      <c s="86" t="str">
        <f>IF('S.D.PASTE SHEET'!C1376="","",'S.D.PASTE SHEET'!C1376)</f>
        <v/>
      </c>
      <c s="86" t="str">
        <f>IF('S.D.PASTE SHEET'!D1376="","",'S.D.PASTE SHEET'!D1376)</f>
        <v/>
      </c>
      <c s="86" t="str">
        <f>IF('S.D.PASTE SHEET'!E1376="","",'S.D.PASTE SHEET'!E1376)</f>
        <v/>
      </c>
      <c s="86" t="str">
        <f>IF('S.D.PASTE SHEET'!F1376="","",'S.D.PASTE SHEET'!F1376)</f>
        <v/>
      </c>
      <c s="86" t="str">
        <f>IF('S.D.PASTE SHEET'!G1376="","",'S.D.PASTE SHEET'!G1376)</f>
        <v/>
      </c>
      <c s="86" t="str">
        <f>IF('S.D.PASTE SHEET'!H1376="","",'S.D.PASTE SHEET'!H1376)</f>
        <v/>
      </c>
      <c s="86" t="str">
        <f>IF('S.D.PASTE SHEET'!I1376="","",'S.D.PASTE SHEET'!I1376)</f>
        <v/>
      </c>
      <c s="86" t="str">
        <f>IF('S.D.PASTE SHEET'!J1376="","",'S.D.PASTE SHEET'!J1376)</f>
        <v/>
      </c>
      <c s="86" t="str">
        <f>IF('S.D.PASTE SHEET'!K1376="","",'S.D.PASTE SHEET'!K1376)</f>
        <v/>
      </c>
      <c s="86" t="str">
        <f>IF('S.D.PASTE SHEET'!L1376="","",'S.D.PASTE SHEET'!L1376)</f>
        <v/>
      </c>
      <c s="86" t="str">
        <f>IF('S.D.PASTE SHEET'!M1376="","",'S.D.PASTE SHEET'!M1376)</f>
        <v/>
      </c>
      <c s="86" t="str">
        <f>IF('S.D.PASTE SHEET'!N1376="","",'S.D.PASTE SHEET'!N1376)</f>
        <v/>
      </c>
      <c s="86" t="str">
        <f>IF('S.D.PASTE SHEET'!O1376="","",'S.D.PASTE SHEET'!O1376)</f>
        <v/>
      </c>
      <c s="86" t="str">
        <f>IF('S.D.PASTE SHEET'!P1376="","",'S.D.PASTE SHEET'!P1376)</f>
        <v/>
      </c>
      <c s="86" t="str">
        <f>IF('S.D.PASTE SHEET'!Q1376="","",'S.D.PASTE SHEET'!Q1376)</f>
        <v/>
      </c>
      <c s="86" t="str">
        <f>IF('S.D.PASTE SHEET'!R1376="","",'S.D.PASTE SHEET'!R1376)</f>
        <v/>
      </c>
      <c s="86" t="str">
        <f>IF('S.D.PASTE SHEET'!S1376="","",'S.D.PASTE SHEET'!S1376)</f>
        <v/>
      </c>
      <c s="86" t="str">
        <f>IF('S.D.PASTE SHEET'!T1376="","",'S.D.PASTE SHEET'!T1376)</f>
        <v/>
      </c>
      <c s="86" t="str">
        <f>IF('S.D.PASTE SHEET'!U1376="","",'S.D.PASTE SHEET'!U1376)</f>
        <v/>
      </c>
      <c s="86" t="str">
        <f>IF('S.D.PASTE SHEET'!V1376="","",'S.D.PASTE SHEET'!V1376)</f>
        <v/>
      </c>
      <c s="86" t="str">
        <f>IF('S.D.PASTE SHEET'!W1376="","",'S.D.PASTE SHEET'!W1376)</f>
        <v/>
      </c>
      <c s="86" t="str">
        <f>IF('S.D.PASTE SHEET'!X1376="","",'S.D.PASTE SHEET'!X1376)</f>
        <v/>
      </c>
      <c s="86" t="str">
        <f>IF('S.D.PASTE SHEET'!Y1376="","",'S.D.PASTE SHEET'!Y1376)</f>
        <v/>
      </c>
      <c s="86" t="str">
        <f>IF('S.D.PASTE SHEET'!Z1376="","",'S.D.PASTE SHEET'!Z1376)</f>
        <v/>
      </c>
      <c s="86" t="str">
        <f>IF('S.D.PASTE SHEET'!AA1376="","",'S.D.PASTE SHEET'!AA1376)</f>
        <v/>
      </c>
      <c s="86" t="str">
        <f>IF('S.D.PASTE SHEET'!AB1376="","",'S.D.PASTE SHEET'!AB1376)</f>
        <v/>
      </c>
      <c s="86" t="str">
        <f>IF('S.D.PASTE SHEET'!AC1376="","",'S.D.PASTE SHEET'!AC1376)</f>
        <v/>
      </c>
      <c s="86" t="str">
        <f>IF('S.D.PASTE SHEET'!AD1376="","",'S.D.PASTE SHEET'!AD1376)</f>
        <v/>
      </c>
      <c s="87"/>
      <c s="88" t="str">
        <f>IF(AK1376="","",IF(AK1376&gt;0,COUNT($AG$2:AG1376),""))</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76" s="88" t="str">
        <f>IF(BC1376="","",IF(BC1376&gt;0,COUNT($AY$2:AY1376),""))</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77" spans="1:66" ht="15.75" customHeight="1">
      <c r="A1377" s="86" t="str">
        <f>IF('S.D.PASTE SHEET'!A1377="","",'S.D.PASTE SHEET'!A1377)</f>
        <v/>
      </c>
      <c s="86" t="str">
        <f>IF('S.D.PASTE SHEET'!B1377="","",'S.D.PASTE SHEET'!B1377)</f>
        <v/>
      </c>
      <c s="86" t="str">
        <f>IF('S.D.PASTE SHEET'!C1377="","",'S.D.PASTE SHEET'!C1377)</f>
        <v/>
      </c>
      <c s="86" t="str">
        <f>IF('S.D.PASTE SHEET'!D1377="","",'S.D.PASTE SHEET'!D1377)</f>
        <v/>
      </c>
      <c s="86" t="str">
        <f>IF('S.D.PASTE SHEET'!E1377="","",'S.D.PASTE SHEET'!E1377)</f>
        <v/>
      </c>
      <c s="86" t="str">
        <f>IF('S.D.PASTE SHEET'!F1377="","",'S.D.PASTE SHEET'!F1377)</f>
        <v/>
      </c>
      <c s="86" t="str">
        <f>IF('S.D.PASTE SHEET'!G1377="","",'S.D.PASTE SHEET'!G1377)</f>
        <v/>
      </c>
      <c s="86" t="str">
        <f>IF('S.D.PASTE SHEET'!H1377="","",'S.D.PASTE SHEET'!H1377)</f>
        <v/>
      </c>
      <c s="86" t="str">
        <f>IF('S.D.PASTE SHEET'!I1377="","",'S.D.PASTE SHEET'!I1377)</f>
        <v/>
      </c>
      <c s="86" t="str">
        <f>IF('S.D.PASTE SHEET'!J1377="","",'S.D.PASTE SHEET'!J1377)</f>
        <v/>
      </c>
      <c s="86" t="str">
        <f>IF('S.D.PASTE SHEET'!K1377="","",'S.D.PASTE SHEET'!K1377)</f>
        <v/>
      </c>
      <c s="86" t="str">
        <f>IF('S.D.PASTE SHEET'!L1377="","",'S.D.PASTE SHEET'!L1377)</f>
        <v/>
      </c>
      <c s="86" t="str">
        <f>IF('S.D.PASTE SHEET'!M1377="","",'S.D.PASTE SHEET'!M1377)</f>
        <v/>
      </c>
      <c s="86" t="str">
        <f>IF('S.D.PASTE SHEET'!N1377="","",'S.D.PASTE SHEET'!N1377)</f>
        <v/>
      </c>
      <c s="86" t="str">
        <f>IF('S.D.PASTE SHEET'!O1377="","",'S.D.PASTE SHEET'!O1377)</f>
        <v/>
      </c>
      <c s="86" t="str">
        <f>IF('S.D.PASTE SHEET'!P1377="","",'S.D.PASTE SHEET'!P1377)</f>
        <v/>
      </c>
      <c s="86" t="str">
        <f>IF('S.D.PASTE SHEET'!Q1377="","",'S.D.PASTE SHEET'!Q1377)</f>
        <v/>
      </c>
      <c s="86" t="str">
        <f>IF('S.D.PASTE SHEET'!R1377="","",'S.D.PASTE SHEET'!R1377)</f>
        <v/>
      </c>
      <c s="86" t="str">
        <f>IF('S.D.PASTE SHEET'!S1377="","",'S.D.PASTE SHEET'!S1377)</f>
        <v/>
      </c>
      <c s="86" t="str">
        <f>IF('S.D.PASTE SHEET'!T1377="","",'S.D.PASTE SHEET'!T1377)</f>
        <v/>
      </c>
      <c s="86" t="str">
        <f>IF('S.D.PASTE SHEET'!U1377="","",'S.D.PASTE SHEET'!U1377)</f>
        <v/>
      </c>
      <c s="86" t="str">
        <f>IF('S.D.PASTE SHEET'!V1377="","",'S.D.PASTE SHEET'!V1377)</f>
        <v/>
      </c>
      <c s="86" t="str">
        <f>IF('S.D.PASTE SHEET'!W1377="","",'S.D.PASTE SHEET'!W1377)</f>
        <v/>
      </c>
      <c s="86" t="str">
        <f>IF('S.D.PASTE SHEET'!X1377="","",'S.D.PASTE SHEET'!X1377)</f>
        <v/>
      </c>
      <c s="86" t="str">
        <f>IF('S.D.PASTE SHEET'!Y1377="","",'S.D.PASTE SHEET'!Y1377)</f>
        <v/>
      </c>
      <c s="86" t="str">
        <f>IF('S.D.PASTE SHEET'!Z1377="","",'S.D.PASTE SHEET'!Z1377)</f>
        <v/>
      </c>
      <c s="86" t="str">
        <f>IF('S.D.PASTE SHEET'!AA1377="","",'S.D.PASTE SHEET'!AA1377)</f>
        <v/>
      </c>
      <c s="86" t="str">
        <f>IF('S.D.PASTE SHEET'!AB1377="","",'S.D.PASTE SHEET'!AB1377)</f>
        <v/>
      </c>
      <c s="86" t="str">
        <f>IF('S.D.PASTE SHEET'!AC1377="","",'S.D.PASTE SHEET'!AC1377)</f>
        <v/>
      </c>
      <c s="86" t="str">
        <f>IF('S.D.PASTE SHEET'!AD1377="","",'S.D.PASTE SHEET'!AD1377)</f>
        <v/>
      </c>
      <c s="87"/>
      <c s="88" t="str">
        <f>IF(AK1377="","",IF(AK1377&gt;0,COUNT($AG$2:AG1377),""))</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77" s="88" t="str">
        <f>IF(BC1377="","",IF(BC1377&gt;0,COUNT($AY$2:AY1377),""))</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78" spans="1:66" ht="15.75" customHeight="1">
      <c r="A1378" s="86" t="str">
        <f>IF('S.D.PASTE SHEET'!A1378="","",'S.D.PASTE SHEET'!A1378)</f>
        <v/>
      </c>
      <c s="86" t="str">
        <f>IF('S.D.PASTE SHEET'!B1378="","",'S.D.PASTE SHEET'!B1378)</f>
        <v/>
      </c>
      <c s="86" t="str">
        <f>IF('S.D.PASTE SHEET'!C1378="","",'S.D.PASTE SHEET'!C1378)</f>
        <v/>
      </c>
      <c s="86" t="str">
        <f>IF('S.D.PASTE SHEET'!D1378="","",'S.D.PASTE SHEET'!D1378)</f>
        <v/>
      </c>
      <c s="86" t="str">
        <f>IF('S.D.PASTE SHEET'!E1378="","",'S.D.PASTE SHEET'!E1378)</f>
        <v/>
      </c>
      <c s="86" t="str">
        <f>IF('S.D.PASTE SHEET'!F1378="","",'S.D.PASTE SHEET'!F1378)</f>
        <v/>
      </c>
      <c s="86" t="str">
        <f>IF('S.D.PASTE SHEET'!G1378="","",'S.D.PASTE SHEET'!G1378)</f>
        <v/>
      </c>
      <c s="86" t="str">
        <f>IF('S.D.PASTE SHEET'!H1378="","",'S.D.PASTE SHEET'!H1378)</f>
        <v/>
      </c>
      <c s="86" t="str">
        <f>IF('S.D.PASTE SHEET'!I1378="","",'S.D.PASTE SHEET'!I1378)</f>
        <v/>
      </c>
      <c s="86" t="str">
        <f>IF('S.D.PASTE SHEET'!J1378="","",'S.D.PASTE SHEET'!J1378)</f>
        <v/>
      </c>
      <c s="86" t="str">
        <f>IF('S.D.PASTE SHEET'!K1378="","",'S.D.PASTE SHEET'!K1378)</f>
        <v/>
      </c>
      <c s="86" t="str">
        <f>IF('S.D.PASTE SHEET'!L1378="","",'S.D.PASTE SHEET'!L1378)</f>
        <v/>
      </c>
      <c s="86" t="str">
        <f>IF('S.D.PASTE SHEET'!M1378="","",'S.D.PASTE SHEET'!M1378)</f>
        <v/>
      </c>
      <c s="86" t="str">
        <f>IF('S.D.PASTE SHEET'!N1378="","",'S.D.PASTE SHEET'!N1378)</f>
        <v/>
      </c>
      <c s="86" t="str">
        <f>IF('S.D.PASTE SHEET'!O1378="","",'S.D.PASTE SHEET'!O1378)</f>
        <v/>
      </c>
      <c s="86" t="str">
        <f>IF('S.D.PASTE SHEET'!P1378="","",'S.D.PASTE SHEET'!P1378)</f>
        <v/>
      </c>
      <c s="86" t="str">
        <f>IF('S.D.PASTE SHEET'!Q1378="","",'S.D.PASTE SHEET'!Q1378)</f>
        <v/>
      </c>
      <c s="86" t="str">
        <f>IF('S.D.PASTE SHEET'!R1378="","",'S.D.PASTE SHEET'!R1378)</f>
        <v/>
      </c>
      <c s="86" t="str">
        <f>IF('S.D.PASTE SHEET'!S1378="","",'S.D.PASTE SHEET'!S1378)</f>
        <v/>
      </c>
      <c s="86" t="str">
        <f>IF('S.D.PASTE SHEET'!T1378="","",'S.D.PASTE SHEET'!T1378)</f>
        <v/>
      </c>
      <c s="86" t="str">
        <f>IF('S.D.PASTE SHEET'!U1378="","",'S.D.PASTE SHEET'!U1378)</f>
        <v/>
      </c>
      <c s="86" t="str">
        <f>IF('S.D.PASTE SHEET'!V1378="","",'S.D.PASTE SHEET'!V1378)</f>
        <v/>
      </c>
      <c s="86" t="str">
        <f>IF('S.D.PASTE SHEET'!W1378="","",'S.D.PASTE SHEET'!W1378)</f>
        <v/>
      </c>
      <c s="86" t="str">
        <f>IF('S.D.PASTE SHEET'!X1378="","",'S.D.PASTE SHEET'!X1378)</f>
        <v/>
      </c>
      <c s="86" t="str">
        <f>IF('S.D.PASTE SHEET'!Y1378="","",'S.D.PASTE SHEET'!Y1378)</f>
        <v/>
      </c>
      <c s="86" t="str">
        <f>IF('S.D.PASTE SHEET'!Z1378="","",'S.D.PASTE SHEET'!Z1378)</f>
        <v/>
      </c>
      <c s="86" t="str">
        <f>IF('S.D.PASTE SHEET'!AA1378="","",'S.D.PASTE SHEET'!AA1378)</f>
        <v/>
      </c>
      <c s="86" t="str">
        <f>IF('S.D.PASTE SHEET'!AB1378="","",'S.D.PASTE SHEET'!AB1378)</f>
        <v/>
      </c>
      <c s="86" t="str">
        <f>IF('S.D.PASTE SHEET'!AC1378="","",'S.D.PASTE SHEET'!AC1378)</f>
        <v/>
      </c>
      <c s="86" t="str">
        <f>IF('S.D.PASTE SHEET'!AD1378="","",'S.D.PASTE SHEET'!AD1378)</f>
        <v/>
      </c>
      <c s="87"/>
      <c s="88" t="str">
        <f>IF(AK1378="","",IF(AK1378&gt;0,COUNT($AG$2:AG1378),""))</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78" s="88" t="str">
        <f>IF(BC1378="","",IF(BC1378&gt;0,COUNT($AY$2:AY1378),""))</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79" spans="1:66" ht="15.75" customHeight="1">
      <c r="A1379" s="86" t="str">
        <f>IF('S.D.PASTE SHEET'!A1379="","",'S.D.PASTE SHEET'!A1379)</f>
        <v/>
      </c>
      <c s="86" t="str">
        <f>IF('S.D.PASTE SHEET'!B1379="","",'S.D.PASTE SHEET'!B1379)</f>
        <v/>
      </c>
      <c s="86" t="str">
        <f>IF('S.D.PASTE SHEET'!C1379="","",'S.D.PASTE SHEET'!C1379)</f>
        <v/>
      </c>
      <c s="86" t="str">
        <f>IF('S.D.PASTE SHEET'!D1379="","",'S.D.PASTE SHEET'!D1379)</f>
        <v/>
      </c>
      <c s="86" t="str">
        <f>IF('S.D.PASTE SHEET'!E1379="","",'S.D.PASTE SHEET'!E1379)</f>
        <v/>
      </c>
      <c s="86" t="str">
        <f>IF('S.D.PASTE SHEET'!F1379="","",'S.D.PASTE SHEET'!F1379)</f>
        <v/>
      </c>
      <c s="86" t="str">
        <f>IF('S.D.PASTE SHEET'!G1379="","",'S.D.PASTE SHEET'!G1379)</f>
        <v/>
      </c>
      <c s="86" t="str">
        <f>IF('S.D.PASTE SHEET'!H1379="","",'S.D.PASTE SHEET'!H1379)</f>
        <v/>
      </c>
      <c s="86" t="str">
        <f>IF('S.D.PASTE SHEET'!I1379="","",'S.D.PASTE SHEET'!I1379)</f>
        <v/>
      </c>
      <c s="86" t="str">
        <f>IF('S.D.PASTE SHEET'!J1379="","",'S.D.PASTE SHEET'!J1379)</f>
        <v/>
      </c>
      <c s="86" t="str">
        <f>IF('S.D.PASTE SHEET'!K1379="","",'S.D.PASTE SHEET'!K1379)</f>
        <v/>
      </c>
      <c s="86" t="str">
        <f>IF('S.D.PASTE SHEET'!L1379="","",'S.D.PASTE SHEET'!L1379)</f>
        <v/>
      </c>
      <c s="86" t="str">
        <f>IF('S.D.PASTE SHEET'!M1379="","",'S.D.PASTE SHEET'!M1379)</f>
        <v/>
      </c>
      <c s="86" t="str">
        <f>IF('S.D.PASTE SHEET'!N1379="","",'S.D.PASTE SHEET'!N1379)</f>
        <v/>
      </c>
      <c s="86" t="str">
        <f>IF('S.D.PASTE SHEET'!O1379="","",'S.D.PASTE SHEET'!O1379)</f>
        <v/>
      </c>
      <c s="86" t="str">
        <f>IF('S.D.PASTE SHEET'!P1379="","",'S.D.PASTE SHEET'!P1379)</f>
        <v/>
      </c>
      <c s="86" t="str">
        <f>IF('S.D.PASTE SHEET'!Q1379="","",'S.D.PASTE SHEET'!Q1379)</f>
        <v/>
      </c>
      <c s="86" t="str">
        <f>IF('S.D.PASTE SHEET'!R1379="","",'S.D.PASTE SHEET'!R1379)</f>
        <v/>
      </c>
      <c s="86" t="str">
        <f>IF('S.D.PASTE SHEET'!S1379="","",'S.D.PASTE SHEET'!S1379)</f>
        <v/>
      </c>
      <c s="86" t="str">
        <f>IF('S.D.PASTE SHEET'!T1379="","",'S.D.PASTE SHEET'!T1379)</f>
        <v/>
      </c>
      <c s="86" t="str">
        <f>IF('S.D.PASTE SHEET'!U1379="","",'S.D.PASTE SHEET'!U1379)</f>
        <v/>
      </c>
      <c s="86" t="str">
        <f>IF('S.D.PASTE SHEET'!V1379="","",'S.D.PASTE SHEET'!V1379)</f>
        <v/>
      </c>
      <c s="86" t="str">
        <f>IF('S.D.PASTE SHEET'!W1379="","",'S.D.PASTE SHEET'!W1379)</f>
        <v/>
      </c>
      <c s="86" t="str">
        <f>IF('S.D.PASTE SHEET'!X1379="","",'S.D.PASTE SHEET'!X1379)</f>
        <v/>
      </c>
      <c s="86" t="str">
        <f>IF('S.D.PASTE SHEET'!Y1379="","",'S.D.PASTE SHEET'!Y1379)</f>
        <v/>
      </c>
      <c s="86" t="str">
        <f>IF('S.D.PASTE SHEET'!Z1379="","",'S.D.PASTE SHEET'!Z1379)</f>
        <v/>
      </c>
      <c s="86" t="str">
        <f>IF('S.D.PASTE SHEET'!AA1379="","",'S.D.PASTE SHEET'!AA1379)</f>
        <v/>
      </c>
      <c s="86" t="str">
        <f>IF('S.D.PASTE SHEET'!AB1379="","",'S.D.PASTE SHEET'!AB1379)</f>
        <v/>
      </c>
      <c s="86" t="str">
        <f>IF('S.D.PASTE SHEET'!AC1379="","",'S.D.PASTE SHEET'!AC1379)</f>
        <v/>
      </c>
      <c s="86" t="str">
        <f>IF('S.D.PASTE SHEET'!AD1379="","",'S.D.PASTE SHEET'!AD1379)</f>
        <v/>
      </c>
      <c s="87"/>
      <c s="88" t="str">
        <f>IF(AK1379="","",IF(AK1379&gt;0,COUNT($AG$2:AG1379),""))</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79" s="88" t="str">
        <f>IF(BC1379="","",IF(BC1379&gt;0,COUNT($AY$2:AY1379),""))</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80" spans="1:66" ht="15.75" customHeight="1">
      <c r="A1380" s="86" t="str">
        <f>IF('S.D.PASTE SHEET'!A1380="","",'S.D.PASTE SHEET'!A1380)</f>
        <v/>
      </c>
      <c s="86" t="str">
        <f>IF('S.D.PASTE SHEET'!B1380="","",'S.D.PASTE SHEET'!B1380)</f>
        <v/>
      </c>
      <c s="86" t="str">
        <f>IF('S.D.PASTE SHEET'!C1380="","",'S.D.PASTE SHEET'!C1380)</f>
        <v/>
      </c>
      <c s="86" t="str">
        <f>IF('S.D.PASTE SHEET'!D1380="","",'S.D.PASTE SHEET'!D1380)</f>
        <v/>
      </c>
      <c s="86" t="str">
        <f>IF('S.D.PASTE SHEET'!E1380="","",'S.D.PASTE SHEET'!E1380)</f>
        <v/>
      </c>
      <c s="86" t="str">
        <f>IF('S.D.PASTE SHEET'!F1380="","",'S.D.PASTE SHEET'!F1380)</f>
        <v/>
      </c>
      <c s="86" t="str">
        <f>IF('S.D.PASTE SHEET'!G1380="","",'S.D.PASTE SHEET'!G1380)</f>
        <v/>
      </c>
      <c s="86" t="str">
        <f>IF('S.D.PASTE SHEET'!H1380="","",'S.D.PASTE SHEET'!H1380)</f>
        <v/>
      </c>
      <c s="86" t="str">
        <f>IF('S.D.PASTE SHEET'!I1380="","",'S.D.PASTE SHEET'!I1380)</f>
        <v/>
      </c>
      <c s="86" t="str">
        <f>IF('S.D.PASTE SHEET'!J1380="","",'S.D.PASTE SHEET'!J1380)</f>
        <v/>
      </c>
      <c s="86" t="str">
        <f>IF('S.D.PASTE SHEET'!K1380="","",'S.D.PASTE SHEET'!K1380)</f>
        <v/>
      </c>
      <c s="86" t="str">
        <f>IF('S.D.PASTE SHEET'!L1380="","",'S.D.PASTE SHEET'!L1380)</f>
        <v/>
      </c>
      <c s="86" t="str">
        <f>IF('S.D.PASTE SHEET'!M1380="","",'S.D.PASTE SHEET'!M1380)</f>
        <v/>
      </c>
      <c s="86" t="str">
        <f>IF('S.D.PASTE SHEET'!N1380="","",'S.D.PASTE SHEET'!N1380)</f>
        <v/>
      </c>
      <c s="86" t="str">
        <f>IF('S.D.PASTE SHEET'!O1380="","",'S.D.PASTE SHEET'!O1380)</f>
        <v/>
      </c>
      <c s="86" t="str">
        <f>IF('S.D.PASTE SHEET'!P1380="","",'S.D.PASTE SHEET'!P1380)</f>
        <v/>
      </c>
      <c s="86" t="str">
        <f>IF('S.D.PASTE SHEET'!Q1380="","",'S.D.PASTE SHEET'!Q1380)</f>
        <v/>
      </c>
      <c s="86" t="str">
        <f>IF('S.D.PASTE SHEET'!R1380="","",'S.D.PASTE SHEET'!R1380)</f>
        <v/>
      </c>
      <c s="86" t="str">
        <f>IF('S.D.PASTE SHEET'!S1380="","",'S.D.PASTE SHEET'!S1380)</f>
        <v/>
      </c>
      <c s="86" t="str">
        <f>IF('S.D.PASTE SHEET'!T1380="","",'S.D.PASTE SHEET'!T1380)</f>
        <v/>
      </c>
      <c s="86" t="str">
        <f>IF('S.D.PASTE SHEET'!U1380="","",'S.D.PASTE SHEET'!U1380)</f>
        <v/>
      </c>
      <c s="86" t="str">
        <f>IF('S.D.PASTE SHEET'!V1380="","",'S.D.PASTE SHEET'!V1380)</f>
        <v/>
      </c>
      <c s="86" t="str">
        <f>IF('S.D.PASTE SHEET'!W1380="","",'S.D.PASTE SHEET'!W1380)</f>
        <v/>
      </c>
      <c s="86" t="str">
        <f>IF('S.D.PASTE SHEET'!X1380="","",'S.D.PASTE SHEET'!X1380)</f>
        <v/>
      </c>
      <c s="86" t="str">
        <f>IF('S.D.PASTE SHEET'!Y1380="","",'S.D.PASTE SHEET'!Y1380)</f>
        <v/>
      </c>
      <c s="86" t="str">
        <f>IF('S.D.PASTE SHEET'!Z1380="","",'S.D.PASTE SHEET'!Z1380)</f>
        <v/>
      </c>
      <c s="86" t="str">
        <f>IF('S.D.PASTE SHEET'!AA1380="","",'S.D.PASTE SHEET'!AA1380)</f>
        <v/>
      </c>
      <c s="86" t="str">
        <f>IF('S.D.PASTE SHEET'!AB1380="","",'S.D.PASTE SHEET'!AB1380)</f>
        <v/>
      </c>
      <c s="86" t="str">
        <f>IF('S.D.PASTE SHEET'!AC1380="","",'S.D.PASTE SHEET'!AC1380)</f>
        <v/>
      </c>
      <c s="86" t="str">
        <f>IF('S.D.PASTE SHEET'!AD1380="","",'S.D.PASTE SHEET'!AD1380)</f>
        <v/>
      </c>
      <c s="87"/>
      <c s="88" t="str">
        <f>IF(AK1380="","",IF(AK1380&gt;0,COUNT($AG$2:AG1380),""))</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80" s="88" t="str">
        <f>IF(BC1380="","",IF(BC1380&gt;0,COUNT($AY$2:AY1380),""))</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81" spans="1:66" ht="15.75" customHeight="1">
      <c r="A1381" s="86" t="str">
        <f>IF('S.D.PASTE SHEET'!A1381="","",'S.D.PASTE SHEET'!A1381)</f>
        <v/>
      </c>
      <c s="86" t="str">
        <f>IF('S.D.PASTE SHEET'!B1381="","",'S.D.PASTE SHEET'!B1381)</f>
        <v/>
      </c>
      <c s="86" t="str">
        <f>IF('S.D.PASTE SHEET'!C1381="","",'S.D.PASTE SHEET'!C1381)</f>
        <v/>
      </c>
      <c s="86" t="str">
        <f>IF('S.D.PASTE SHEET'!D1381="","",'S.D.PASTE SHEET'!D1381)</f>
        <v/>
      </c>
      <c s="86" t="str">
        <f>IF('S.D.PASTE SHEET'!E1381="","",'S.D.PASTE SHEET'!E1381)</f>
        <v/>
      </c>
      <c s="86" t="str">
        <f>IF('S.D.PASTE SHEET'!F1381="","",'S.D.PASTE SHEET'!F1381)</f>
        <v/>
      </c>
      <c s="86" t="str">
        <f>IF('S.D.PASTE SHEET'!G1381="","",'S.D.PASTE SHEET'!G1381)</f>
        <v/>
      </c>
      <c s="86" t="str">
        <f>IF('S.D.PASTE SHEET'!H1381="","",'S.D.PASTE SHEET'!H1381)</f>
        <v/>
      </c>
      <c s="86" t="str">
        <f>IF('S.D.PASTE SHEET'!I1381="","",'S.D.PASTE SHEET'!I1381)</f>
        <v/>
      </c>
      <c s="86" t="str">
        <f>IF('S.D.PASTE SHEET'!J1381="","",'S.D.PASTE SHEET'!J1381)</f>
        <v/>
      </c>
      <c s="86" t="str">
        <f>IF('S.D.PASTE SHEET'!K1381="","",'S.D.PASTE SHEET'!K1381)</f>
        <v/>
      </c>
      <c s="86" t="str">
        <f>IF('S.D.PASTE SHEET'!L1381="","",'S.D.PASTE SHEET'!L1381)</f>
        <v/>
      </c>
      <c s="86" t="str">
        <f>IF('S.D.PASTE SHEET'!M1381="","",'S.D.PASTE SHEET'!M1381)</f>
        <v/>
      </c>
      <c s="86" t="str">
        <f>IF('S.D.PASTE SHEET'!N1381="","",'S.D.PASTE SHEET'!N1381)</f>
        <v/>
      </c>
      <c s="86" t="str">
        <f>IF('S.D.PASTE SHEET'!O1381="","",'S.D.PASTE SHEET'!O1381)</f>
        <v/>
      </c>
      <c s="86" t="str">
        <f>IF('S.D.PASTE SHEET'!P1381="","",'S.D.PASTE SHEET'!P1381)</f>
        <v/>
      </c>
      <c s="86" t="str">
        <f>IF('S.D.PASTE SHEET'!Q1381="","",'S.D.PASTE SHEET'!Q1381)</f>
        <v/>
      </c>
      <c s="86" t="str">
        <f>IF('S.D.PASTE SHEET'!R1381="","",'S.D.PASTE SHEET'!R1381)</f>
        <v/>
      </c>
      <c s="86" t="str">
        <f>IF('S.D.PASTE SHEET'!S1381="","",'S.D.PASTE SHEET'!S1381)</f>
        <v/>
      </c>
      <c s="86" t="str">
        <f>IF('S.D.PASTE SHEET'!T1381="","",'S.D.PASTE SHEET'!T1381)</f>
        <v/>
      </c>
      <c s="86" t="str">
        <f>IF('S.D.PASTE SHEET'!U1381="","",'S.D.PASTE SHEET'!U1381)</f>
        <v/>
      </c>
      <c s="86" t="str">
        <f>IF('S.D.PASTE SHEET'!V1381="","",'S.D.PASTE SHEET'!V1381)</f>
        <v/>
      </c>
      <c s="86" t="str">
        <f>IF('S.D.PASTE SHEET'!W1381="","",'S.D.PASTE SHEET'!W1381)</f>
        <v/>
      </c>
      <c s="86" t="str">
        <f>IF('S.D.PASTE SHEET'!X1381="","",'S.D.PASTE SHEET'!X1381)</f>
        <v/>
      </c>
      <c s="86" t="str">
        <f>IF('S.D.PASTE SHEET'!Y1381="","",'S.D.PASTE SHEET'!Y1381)</f>
        <v/>
      </c>
      <c s="86" t="str">
        <f>IF('S.D.PASTE SHEET'!Z1381="","",'S.D.PASTE SHEET'!Z1381)</f>
        <v/>
      </c>
      <c s="86" t="str">
        <f>IF('S.D.PASTE SHEET'!AA1381="","",'S.D.PASTE SHEET'!AA1381)</f>
        <v/>
      </c>
      <c s="86" t="str">
        <f>IF('S.D.PASTE SHEET'!AB1381="","",'S.D.PASTE SHEET'!AB1381)</f>
        <v/>
      </c>
      <c s="86" t="str">
        <f>IF('S.D.PASTE SHEET'!AC1381="","",'S.D.PASTE SHEET'!AC1381)</f>
        <v/>
      </c>
      <c s="86" t="str">
        <f>IF('S.D.PASTE SHEET'!AD1381="","",'S.D.PASTE SHEET'!AD1381)</f>
        <v/>
      </c>
      <c s="87"/>
      <c s="88" t="str">
        <f>IF(AK1381="","",IF(AK1381&gt;0,COUNT($AG$2:AG1381),""))</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81" s="88" t="str">
        <f>IF(BC1381="","",IF(BC1381&gt;0,COUNT($AY$2:AY1381),""))</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82" spans="1:66" ht="15.75" customHeight="1">
      <c r="A1382" s="86" t="str">
        <f>IF('S.D.PASTE SHEET'!A1382="","",'S.D.PASTE SHEET'!A1382)</f>
        <v/>
      </c>
      <c s="86" t="str">
        <f>IF('S.D.PASTE SHEET'!B1382="","",'S.D.PASTE SHEET'!B1382)</f>
        <v/>
      </c>
      <c s="86" t="str">
        <f>IF('S.D.PASTE SHEET'!C1382="","",'S.D.PASTE SHEET'!C1382)</f>
        <v/>
      </c>
      <c s="86" t="str">
        <f>IF('S.D.PASTE SHEET'!D1382="","",'S.D.PASTE SHEET'!D1382)</f>
        <v/>
      </c>
      <c s="86" t="str">
        <f>IF('S.D.PASTE SHEET'!E1382="","",'S.D.PASTE SHEET'!E1382)</f>
        <v/>
      </c>
      <c s="86" t="str">
        <f>IF('S.D.PASTE SHEET'!F1382="","",'S.D.PASTE SHEET'!F1382)</f>
        <v/>
      </c>
      <c s="86" t="str">
        <f>IF('S.D.PASTE SHEET'!G1382="","",'S.D.PASTE SHEET'!G1382)</f>
        <v/>
      </c>
      <c s="86" t="str">
        <f>IF('S.D.PASTE SHEET'!H1382="","",'S.D.PASTE SHEET'!H1382)</f>
        <v/>
      </c>
      <c s="86" t="str">
        <f>IF('S.D.PASTE SHEET'!I1382="","",'S.D.PASTE SHEET'!I1382)</f>
        <v/>
      </c>
      <c s="86" t="str">
        <f>IF('S.D.PASTE SHEET'!J1382="","",'S.D.PASTE SHEET'!J1382)</f>
        <v/>
      </c>
      <c s="86" t="str">
        <f>IF('S.D.PASTE SHEET'!K1382="","",'S.D.PASTE SHEET'!K1382)</f>
        <v/>
      </c>
      <c s="86" t="str">
        <f>IF('S.D.PASTE SHEET'!L1382="","",'S.D.PASTE SHEET'!L1382)</f>
        <v/>
      </c>
      <c s="86" t="str">
        <f>IF('S.D.PASTE SHEET'!M1382="","",'S.D.PASTE SHEET'!M1382)</f>
        <v/>
      </c>
      <c s="86" t="str">
        <f>IF('S.D.PASTE SHEET'!N1382="","",'S.D.PASTE SHEET'!N1382)</f>
        <v/>
      </c>
      <c s="86" t="str">
        <f>IF('S.D.PASTE SHEET'!O1382="","",'S.D.PASTE SHEET'!O1382)</f>
        <v/>
      </c>
      <c s="86" t="str">
        <f>IF('S.D.PASTE SHEET'!P1382="","",'S.D.PASTE SHEET'!P1382)</f>
        <v/>
      </c>
      <c s="86" t="str">
        <f>IF('S.D.PASTE SHEET'!Q1382="","",'S.D.PASTE SHEET'!Q1382)</f>
        <v/>
      </c>
      <c s="86" t="str">
        <f>IF('S.D.PASTE SHEET'!R1382="","",'S.D.PASTE SHEET'!R1382)</f>
        <v/>
      </c>
      <c s="86" t="str">
        <f>IF('S.D.PASTE SHEET'!S1382="","",'S.D.PASTE SHEET'!S1382)</f>
        <v/>
      </c>
      <c s="86" t="str">
        <f>IF('S.D.PASTE SHEET'!T1382="","",'S.D.PASTE SHEET'!T1382)</f>
        <v/>
      </c>
      <c s="86" t="str">
        <f>IF('S.D.PASTE SHEET'!U1382="","",'S.D.PASTE SHEET'!U1382)</f>
        <v/>
      </c>
      <c s="86" t="str">
        <f>IF('S.D.PASTE SHEET'!V1382="","",'S.D.PASTE SHEET'!V1382)</f>
        <v/>
      </c>
      <c s="86" t="str">
        <f>IF('S.D.PASTE SHEET'!W1382="","",'S.D.PASTE SHEET'!W1382)</f>
        <v/>
      </c>
      <c s="86" t="str">
        <f>IF('S.D.PASTE SHEET'!X1382="","",'S.D.PASTE SHEET'!X1382)</f>
        <v/>
      </c>
      <c s="86" t="str">
        <f>IF('S.D.PASTE SHEET'!Y1382="","",'S.D.PASTE SHEET'!Y1382)</f>
        <v/>
      </c>
      <c s="86" t="str">
        <f>IF('S.D.PASTE SHEET'!Z1382="","",'S.D.PASTE SHEET'!Z1382)</f>
        <v/>
      </c>
      <c s="86" t="str">
        <f>IF('S.D.PASTE SHEET'!AA1382="","",'S.D.PASTE SHEET'!AA1382)</f>
        <v/>
      </c>
      <c s="86" t="str">
        <f>IF('S.D.PASTE SHEET'!AB1382="","",'S.D.PASTE SHEET'!AB1382)</f>
        <v/>
      </c>
      <c s="86" t="str">
        <f>IF('S.D.PASTE SHEET'!AC1382="","",'S.D.PASTE SHEET'!AC1382)</f>
        <v/>
      </c>
      <c s="86" t="str">
        <f>IF('S.D.PASTE SHEET'!AD1382="","",'S.D.PASTE SHEET'!AD1382)</f>
        <v/>
      </c>
      <c s="87"/>
      <c s="88" t="str">
        <f>IF(AK1382="","",IF(AK1382&gt;0,COUNT($AG$2:AG1382),""))</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82" s="88" t="str">
        <f>IF(BC1382="","",IF(BC1382&gt;0,COUNT($AY$2:AY1382),""))</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83" spans="1:66" ht="15.75" customHeight="1">
      <c r="A1383" s="86" t="str">
        <f>IF('S.D.PASTE SHEET'!A1383="","",'S.D.PASTE SHEET'!A1383)</f>
        <v/>
      </c>
      <c s="86" t="str">
        <f>IF('S.D.PASTE SHEET'!B1383="","",'S.D.PASTE SHEET'!B1383)</f>
        <v/>
      </c>
      <c s="86" t="str">
        <f>IF('S.D.PASTE SHEET'!C1383="","",'S.D.PASTE SHEET'!C1383)</f>
        <v/>
      </c>
      <c s="86" t="str">
        <f>IF('S.D.PASTE SHEET'!D1383="","",'S.D.PASTE SHEET'!D1383)</f>
        <v/>
      </c>
      <c s="86" t="str">
        <f>IF('S.D.PASTE SHEET'!E1383="","",'S.D.PASTE SHEET'!E1383)</f>
        <v/>
      </c>
      <c s="86" t="str">
        <f>IF('S.D.PASTE SHEET'!F1383="","",'S.D.PASTE SHEET'!F1383)</f>
        <v/>
      </c>
      <c s="86" t="str">
        <f>IF('S.D.PASTE SHEET'!G1383="","",'S.D.PASTE SHEET'!G1383)</f>
        <v/>
      </c>
      <c s="86" t="str">
        <f>IF('S.D.PASTE SHEET'!H1383="","",'S.D.PASTE SHEET'!H1383)</f>
        <v/>
      </c>
      <c s="86" t="str">
        <f>IF('S.D.PASTE SHEET'!I1383="","",'S.D.PASTE SHEET'!I1383)</f>
        <v/>
      </c>
      <c s="86" t="str">
        <f>IF('S.D.PASTE SHEET'!J1383="","",'S.D.PASTE SHEET'!J1383)</f>
        <v/>
      </c>
      <c s="86" t="str">
        <f>IF('S.D.PASTE SHEET'!K1383="","",'S.D.PASTE SHEET'!K1383)</f>
        <v/>
      </c>
      <c s="86" t="str">
        <f>IF('S.D.PASTE SHEET'!L1383="","",'S.D.PASTE SHEET'!L1383)</f>
        <v/>
      </c>
      <c s="86" t="str">
        <f>IF('S.D.PASTE SHEET'!M1383="","",'S.D.PASTE SHEET'!M1383)</f>
        <v/>
      </c>
      <c s="86" t="str">
        <f>IF('S.D.PASTE SHEET'!N1383="","",'S.D.PASTE SHEET'!N1383)</f>
        <v/>
      </c>
      <c s="86" t="str">
        <f>IF('S.D.PASTE SHEET'!O1383="","",'S.D.PASTE SHEET'!O1383)</f>
        <v/>
      </c>
      <c s="86" t="str">
        <f>IF('S.D.PASTE SHEET'!P1383="","",'S.D.PASTE SHEET'!P1383)</f>
        <v/>
      </c>
      <c s="86" t="str">
        <f>IF('S.D.PASTE SHEET'!Q1383="","",'S.D.PASTE SHEET'!Q1383)</f>
        <v/>
      </c>
      <c s="86" t="str">
        <f>IF('S.D.PASTE SHEET'!R1383="","",'S.D.PASTE SHEET'!R1383)</f>
        <v/>
      </c>
      <c s="86" t="str">
        <f>IF('S.D.PASTE SHEET'!S1383="","",'S.D.PASTE SHEET'!S1383)</f>
        <v/>
      </c>
      <c s="86" t="str">
        <f>IF('S.D.PASTE SHEET'!T1383="","",'S.D.PASTE SHEET'!T1383)</f>
        <v/>
      </c>
      <c s="86" t="str">
        <f>IF('S.D.PASTE SHEET'!U1383="","",'S.D.PASTE SHEET'!U1383)</f>
        <v/>
      </c>
      <c s="86" t="str">
        <f>IF('S.D.PASTE SHEET'!V1383="","",'S.D.PASTE SHEET'!V1383)</f>
        <v/>
      </c>
      <c s="86" t="str">
        <f>IF('S.D.PASTE SHEET'!W1383="","",'S.D.PASTE SHEET'!W1383)</f>
        <v/>
      </c>
      <c s="86" t="str">
        <f>IF('S.D.PASTE SHEET'!X1383="","",'S.D.PASTE SHEET'!X1383)</f>
        <v/>
      </c>
      <c s="86" t="str">
        <f>IF('S.D.PASTE SHEET'!Y1383="","",'S.D.PASTE SHEET'!Y1383)</f>
        <v/>
      </c>
      <c s="86" t="str">
        <f>IF('S.D.PASTE SHEET'!Z1383="","",'S.D.PASTE SHEET'!Z1383)</f>
        <v/>
      </c>
      <c s="86" t="str">
        <f>IF('S.D.PASTE SHEET'!AA1383="","",'S.D.PASTE SHEET'!AA1383)</f>
        <v/>
      </c>
      <c s="86" t="str">
        <f>IF('S.D.PASTE SHEET'!AB1383="","",'S.D.PASTE SHEET'!AB1383)</f>
        <v/>
      </c>
      <c s="86" t="str">
        <f>IF('S.D.PASTE SHEET'!AC1383="","",'S.D.PASTE SHEET'!AC1383)</f>
        <v/>
      </c>
      <c s="86" t="str">
        <f>IF('S.D.PASTE SHEET'!AD1383="","",'S.D.PASTE SHEET'!AD1383)</f>
        <v/>
      </c>
      <c s="87"/>
      <c s="88" t="str">
        <f>IF(AK1383="","",IF(AK1383&gt;0,COUNT($AG$2:AG1383),""))</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83" s="88" t="str">
        <f>IF(BC1383="","",IF(BC1383&gt;0,COUNT($AY$2:AY1383),""))</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84" spans="1:66" ht="15.75" customHeight="1">
      <c r="A1384" s="86" t="str">
        <f>IF('S.D.PASTE SHEET'!A1384="","",'S.D.PASTE SHEET'!A1384)</f>
        <v/>
      </c>
      <c s="86" t="str">
        <f>IF('S.D.PASTE SHEET'!B1384="","",'S.D.PASTE SHEET'!B1384)</f>
        <v/>
      </c>
      <c s="86" t="str">
        <f>IF('S.D.PASTE SHEET'!C1384="","",'S.D.PASTE SHEET'!C1384)</f>
        <v/>
      </c>
      <c s="86" t="str">
        <f>IF('S.D.PASTE SHEET'!D1384="","",'S.D.PASTE SHEET'!D1384)</f>
        <v/>
      </c>
      <c s="86" t="str">
        <f>IF('S.D.PASTE SHEET'!E1384="","",'S.D.PASTE SHEET'!E1384)</f>
        <v/>
      </c>
      <c s="86" t="str">
        <f>IF('S.D.PASTE SHEET'!F1384="","",'S.D.PASTE SHEET'!F1384)</f>
        <v/>
      </c>
      <c s="86" t="str">
        <f>IF('S.D.PASTE SHEET'!G1384="","",'S.D.PASTE SHEET'!G1384)</f>
        <v/>
      </c>
      <c s="86" t="str">
        <f>IF('S.D.PASTE SHEET'!H1384="","",'S.D.PASTE SHEET'!H1384)</f>
        <v/>
      </c>
      <c s="86" t="str">
        <f>IF('S.D.PASTE SHEET'!I1384="","",'S.D.PASTE SHEET'!I1384)</f>
        <v/>
      </c>
      <c s="86" t="str">
        <f>IF('S.D.PASTE SHEET'!J1384="","",'S.D.PASTE SHEET'!J1384)</f>
        <v/>
      </c>
      <c s="86" t="str">
        <f>IF('S.D.PASTE SHEET'!K1384="","",'S.D.PASTE SHEET'!K1384)</f>
        <v/>
      </c>
      <c s="86" t="str">
        <f>IF('S.D.PASTE SHEET'!L1384="","",'S.D.PASTE SHEET'!L1384)</f>
        <v/>
      </c>
      <c s="86" t="str">
        <f>IF('S.D.PASTE SHEET'!M1384="","",'S.D.PASTE SHEET'!M1384)</f>
        <v/>
      </c>
      <c s="86" t="str">
        <f>IF('S.D.PASTE SHEET'!N1384="","",'S.D.PASTE SHEET'!N1384)</f>
        <v/>
      </c>
      <c s="86" t="str">
        <f>IF('S.D.PASTE SHEET'!O1384="","",'S.D.PASTE SHEET'!O1384)</f>
        <v/>
      </c>
      <c s="86" t="str">
        <f>IF('S.D.PASTE SHEET'!P1384="","",'S.D.PASTE SHEET'!P1384)</f>
        <v/>
      </c>
      <c s="86" t="str">
        <f>IF('S.D.PASTE SHEET'!Q1384="","",'S.D.PASTE SHEET'!Q1384)</f>
        <v/>
      </c>
      <c s="86" t="str">
        <f>IF('S.D.PASTE SHEET'!R1384="","",'S.D.PASTE SHEET'!R1384)</f>
        <v/>
      </c>
      <c s="86" t="str">
        <f>IF('S.D.PASTE SHEET'!S1384="","",'S.D.PASTE SHEET'!S1384)</f>
        <v/>
      </c>
      <c s="86" t="str">
        <f>IF('S.D.PASTE SHEET'!T1384="","",'S.D.PASTE SHEET'!T1384)</f>
        <v/>
      </c>
      <c s="86" t="str">
        <f>IF('S.D.PASTE SHEET'!U1384="","",'S.D.PASTE SHEET'!U1384)</f>
        <v/>
      </c>
      <c s="86" t="str">
        <f>IF('S.D.PASTE SHEET'!V1384="","",'S.D.PASTE SHEET'!V1384)</f>
        <v/>
      </c>
      <c s="86" t="str">
        <f>IF('S.D.PASTE SHEET'!W1384="","",'S.D.PASTE SHEET'!W1384)</f>
        <v/>
      </c>
      <c s="86" t="str">
        <f>IF('S.D.PASTE SHEET'!X1384="","",'S.D.PASTE SHEET'!X1384)</f>
        <v/>
      </c>
      <c s="86" t="str">
        <f>IF('S.D.PASTE SHEET'!Y1384="","",'S.D.PASTE SHEET'!Y1384)</f>
        <v/>
      </c>
      <c s="86" t="str">
        <f>IF('S.D.PASTE SHEET'!Z1384="","",'S.D.PASTE SHEET'!Z1384)</f>
        <v/>
      </c>
      <c s="86" t="str">
        <f>IF('S.D.PASTE SHEET'!AA1384="","",'S.D.PASTE SHEET'!AA1384)</f>
        <v/>
      </c>
      <c s="86" t="str">
        <f>IF('S.D.PASTE SHEET'!AB1384="","",'S.D.PASTE SHEET'!AB1384)</f>
        <v/>
      </c>
      <c s="86" t="str">
        <f>IF('S.D.PASTE SHEET'!AC1384="","",'S.D.PASTE SHEET'!AC1384)</f>
        <v/>
      </c>
      <c s="86" t="str">
        <f>IF('S.D.PASTE SHEET'!AD1384="","",'S.D.PASTE SHEET'!AD1384)</f>
        <v/>
      </c>
      <c s="87"/>
      <c s="88" t="str">
        <f>IF(AK1384="","",IF(AK1384&gt;0,COUNT($AG$2:AG1384),""))</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84" s="88" t="str">
        <f>IF(BC1384="","",IF(BC1384&gt;0,COUNT($AY$2:AY1384),""))</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85" spans="1:66" ht="15.75" customHeight="1">
      <c r="A1385" s="86" t="str">
        <f>IF('S.D.PASTE SHEET'!A1385="","",'S.D.PASTE SHEET'!A1385)</f>
        <v/>
      </c>
      <c s="86" t="str">
        <f>IF('S.D.PASTE SHEET'!B1385="","",'S.D.PASTE SHEET'!B1385)</f>
        <v/>
      </c>
      <c s="86" t="str">
        <f>IF('S.D.PASTE SHEET'!C1385="","",'S.D.PASTE SHEET'!C1385)</f>
        <v/>
      </c>
      <c s="86" t="str">
        <f>IF('S.D.PASTE SHEET'!D1385="","",'S.D.PASTE SHEET'!D1385)</f>
        <v/>
      </c>
      <c s="86" t="str">
        <f>IF('S.D.PASTE SHEET'!E1385="","",'S.D.PASTE SHEET'!E1385)</f>
        <v/>
      </c>
      <c s="86" t="str">
        <f>IF('S.D.PASTE SHEET'!F1385="","",'S.D.PASTE SHEET'!F1385)</f>
        <v/>
      </c>
      <c s="86" t="str">
        <f>IF('S.D.PASTE SHEET'!G1385="","",'S.D.PASTE SHEET'!G1385)</f>
        <v/>
      </c>
      <c s="86" t="str">
        <f>IF('S.D.PASTE SHEET'!H1385="","",'S.D.PASTE SHEET'!H1385)</f>
        <v/>
      </c>
      <c s="86" t="str">
        <f>IF('S.D.PASTE SHEET'!I1385="","",'S.D.PASTE SHEET'!I1385)</f>
        <v/>
      </c>
      <c s="86" t="str">
        <f>IF('S.D.PASTE SHEET'!J1385="","",'S.D.PASTE SHEET'!J1385)</f>
        <v/>
      </c>
      <c s="86" t="str">
        <f>IF('S.D.PASTE SHEET'!K1385="","",'S.D.PASTE SHEET'!K1385)</f>
        <v/>
      </c>
      <c s="86" t="str">
        <f>IF('S.D.PASTE SHEET'!L1385="","",'S.D.PASTE SHEET'!L1385)</f>
        <v/>
      </c>
      <c s="86" t="str">
        <f>IF('S.D.PASTE SHEET'!M1385="","",'S.D.PASTE SHEET'!M1385)</f>
        <v/>
      </c>
      <c s="86" t="str">
        <f>IF('S.D.PASTE SHEET'!N1385="","",'S.D.PASTE SHEET'!N1385)</f>
        <v/>
      </c>
      <c s="86" t="str">
        <f>IF('S.D.PASTE SHEET'!O1385="","",'S.D.PASTE SHEET'!O1385)</f>
        <v/>
      </c>
      <c s="86" t="str">
        <f>IF('S.D.PASTE SHEET'!P1385="","",'S.D.PASTE SHEET'!P1385)</f>
        <v/>
      </c>
      <c s="86" t="str">
        <f>IF('S.D.PASTE SHEET'!Q1385="","",'S.D.PASTE SHEET'!Q1385)</f>
        <v/>
      </c>
      <c s="86" t="str">
        <f>IF('S.D.PASTE SHEET'!R1385="","",'S.D.PASTE SHEET'!R1385)</f>
        <v/>
      </c>
      <c s="86" t="str">
        <f>IF('S.D.PASTE SHEET'!S1385="","",'S.D.PASTE SHEET'!S1385)</f>
        <v/>
      </c>
      <c s="86" t="str">
        <f>IF('S.D.PASTE SHEET'!T1385="","",'S.D.PASTE SHEET'!T1385)</f>
        <v/>
      </c>
      <c s="86" t="str">
        <f>IF('S.D.PASTE SHEET'!U1385="","",'S.D.PASTE SHEET'!U1385)</f>
        <v/>
      </c>
      <c s="86" t="str">
        <f>IF('S.D.PASTE SHEET'!V1385="","",'S.D.PASTE SHEET'!V1385)</f>
        <v/>
      </c>
      <c s="86" t="str">
        <f>IF('S.D.PASTE SHEET'!W1385="","",'S.D.PASTE SHEET'!W1385)</f>
        <v/>
      </c>
      <c s="86" t="str">
        <f>IF('S.D.PASTE SHEET'!X1385="","",'S.D.PASTE SHEET'!X1385)</f>
        <v/>
      </c>
      <c s="86" t="str">
        <f>IF('S.D.PASTE SHEET'!Y1385="","",'S.D.PASTE SHEET'!Y1385)</f>
        <v/>
      </c>
      <c s="86" t="str">
        <f>IF('S.D.PASTE SHEET'!Z1385="","",'S.D.PASTE SHEET'!Z1385)</f>
        <v/>
      </c>
      <c s="86" t="str">
        <f>IF('S.D.PASTE SHEET'!AA1385="","",'S.D.PASTE SHEET'!AA1385)</f>
        <v/>
      </c>
      <c s="86" t="str">
        <f>IF('S.D.PASTE SHEET'!AB1385="","",'S.D.PASTE SHEET'!AB1385)</f>
        <v/>
      </c>
      <c s="86" t="str">
        <f>IF('S.D.PASTE SHEET'!AC1385="","",'S.D.PASTE SHEET'!AC1385)</f>
        <v/>
      </c>
      <c s="86" t="str">
        <f>IF('S.D.PASTE SHEET'!AD1385="","",'S.D.PASTE SHEET'!AD1385)</f>
        <v/>
      </c>
      <c s="87"/>
      <c s="88" t="str">
        <f>IF(AK1385="","",IF(AK1385&gt;0,COUNT($AG$2:AG1385),""))</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85" s="88" t="str">
        <f>IF(BC1385="","",IF(BC1385&gt;0,COUNT($AY$2:AY1385),""))</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86" spans="1:66" ht="15.75" customHeight="1">
      <c r="A1386" s="86" t="str">
        <f>IF('S.D.PASTE SHEET'!A1386="","",'S.D.PASTE SHEET'!A1386)</f>
        <v/>
      </c>
      <c s="86" t="str">
        <f>IF('S.D.PASTE SHEET'!B1386="","",'S.D.PASTE SHEET'!B1386)</f>
        <v/>
      </c>
      <c s="86" t="str">
        <f>IF('S.D.PASTE SHEET'!C1386="","",'S.D.PASTE SHEET'!C1386)</f>
        <v/>
      </c>
      <c s="86" t="str">
        <f>IF('S.D.PASTE SHEET'!D1386="","",'S.D.PASTE SHEET'!D1386)</f>
        <v/>
      </c>
      <c s="86" t="str">
        <f>IF('S.D.PASTE SHEET'!E1386="","",'S.D.PASTE SHEET'!E1386)</f>
        <v/>
      </c>
      <c s="86" t="str">
        <f>IF('S.D.PASTE SHEET'!F1386="","",'S.D.PASTE SHEET'!F1386)</f>
        <v/>
      </c>
      <c s="86" t="str">
        <f>IF('S.D.PASTE SHEET'!G1386="","",'S.D.PASTE SHEET'!G1386)</f>
        <v/>
      </c>
      <c s="86" t="str">
        <f>IF('S.D.PASTE SHEET'!H1386="","",'S.D.PASTE SHEET'!H1386)</f>
        <v/>
      </c>
      <c s="86" t="str">
        <f>IF('S.D.PASTE SHEET'!I1386="","",'S.D.PASTE SHEET'!I1386)</f>
        <v/>
      </c>
      <c s="86" t="str">
        <f>IF('S.D.PASTE SHEET'!J1386="","",'S.D.PASTE SHEET'!J1386)</f>
        <v/>
      </c>
      <c s="86" t="str">
        <f>IF('S.D.PASTE SHEET'!K1386="","",'S.D.PASTE SHEET'!K1386)</f>
        <v/>
      </c>
      <c s="86" t="str">
        <f>IF('S.D.PASTE SHEET'!L1386="","",'S.D.PASTE SHEET'!L1386)</f>
        <v/>
      </c>
      <c s="86" t="str">
        <f>IF('S.D.PASTE SHEET'!M1386="","",'S.D.PASTE SHEET'!M1386)</f>
        <v/>
      </c>
      <c s="86" t="str">
        <f>IF('S.D.PASTE SHEET'!N1386="","",'S.D.PASTE SHEET'!N1386)</f>
        <v/>
      </c>
      <c s="86" t="str">
        <f>IF('S.D.PASTE SHEET'!O1386="","",'S.D.PASTE SHEET'!O1386)</f>
        <v/>
      </c>
      <c s="86" t="str">
        <f>IF('S.D.PASTE SHEET'!P1386="","",'S.D.PASTE SHEET'!P1386)</f>
        <v/>
      </c>
      <c s="86" t="str">
        <f>IF('S.D.PASTE SHEET'!Q1386="","",'S.D.PASTE SHEET'!Q1386)</f>
        <v/>
      </c>
      <c s="86" t="str">
        <f>IF('S.D.PASTE SHEET'!R1386="","",'S.D.PASTE SHEET'!R1386)</f>
        <v/>
      </c>
      <c s="86" t="str">
        <f>IF('S.D.PASTE SHEET'!S1386="","",'S.D.PASTE SHEET'!S1386)</f>
        <v/>
      </c>
      <c s="86" t="str">
        <f>IF('S.D.PASTE SHEET'!T1386="","",'S.D.PASTE SHEET'!T1386)</f>
        <v/>
      </c>
      <c s="86" t="str">
        <f>IF('S.D.PASTE SHEET'!U1386="","",'S.D.PASTE SHEET'!U1386)</f>
        <v/>
      </c>
      <c s="86" t="str">
        <f>IF('S.D.PASTE SHEET'!V1386="","",'S.D.PASTE SHEET'!V1386)</f>
        <v/>
      </c>
      <c s="86" t="str">
        <f>IF('S.D.PASTE SHEET'!W1386="","",'S.D.PASTE SHEET'!W1386)</f>
        <v/>
      </c>
      <c s="86" t="str">
        <f>IF('S.D.PASTE SHEET'!X1386="","",'S.D.PASTE SHEET'!X1386)</f>
        <v/>
      </c>
      <c s="86" t="str">
        <f>IF('S.D.PASTE SHEET'!Y1386="","",'S.D.PASTE SHEET'!Y1386)</f>
        <v/>
      </c>
      <c s="86" t="str">
        <f>IF('S.D.PASTE SHEET'!Z1386="","",'S.D.PASTE SHEET'!Z1386)</f>
        <v/>
      </c>
      <c s="86" t="str">
        <f>IF('S.D.PASTE SHEET'!AA1386="","",'S.D.PASTE SHEET'!AA1386)</f>
        <v/>
      </c>
      <c s="86" t="str">
        <f>IF('S.D.PASTE SHEET'!AB1386="","",'S.D.PASTE SHEET'!AB1386)</f>
        <v/>
      </c>
      <c s="86" t="str">
        <f>IF('S.D.PASTE SHEET'!AC1386="","",'S.D.PASTE SHEET'!AC1386)</f>
        <v/>
      </c>
      <c s="86" t="str">
        <f>IF('S.D.PASTE SHEET'!AD1386="","",'S.D.PASTE SHEET'!AD1386)</f>
        <v/>
      </c>
      <c s="87"/>
      <c s="88" t="str">
        <f>IF(AK1386="","",IF(AK1386&gt;0,COUNT($AG$2:AG1386),""))</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86" s="88" t="str">
        <f>IF(BC1386="","",IF(BC1386&gt;0,COUNT($AY$2:AY1386),""))</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87" spans="1:66" ht="15.75" customHeight="1">
      <c r="A1387" s="86" t="str">
        <f>IF('S.D.PASTE SHEET'!A1387="","",'S.D.PASTE SHEET'!A1387)</f>
        <v/>
      </c>
      <c s="86" t="str">
        <f>IF('S.D.PASTE SHEET'!B1387="","",'S.D.PASTE SHEET'!B1387)</f>
        <v/>
      </c>
      <c s="86" t="str">
        <f>IF('S.D.PASTE SHEET'!C1387="","",'S.D.PASTE SHEET'!C1387)</f>
        <v/>
      </c>
      <c s="86" t="str">
        <f>IF('S.D.PASTE SHEET'!D1387="","",'S.D.PASTE SHEET'!D1387)</f>
        <v/>
      </c>
      <c s="86" t="str">
        <f>IF('S.D.PASTE SHEET'!E1387="","",'S.D.PASTE SHEET'!E1387)</f>
        <v/>
      </c>
      <c s="86" t="str">
        <f>IF('S.D.PASTE SHEET'!F1387="","",'S.D.PASTE SHEET'!F1387)</f>
        <v/>
      </c>
      <c s="86" t="str">
        <f>IF('S.D.PASTE SHEET'!G1387="","",'S.D.PASTE SHEET'!G1387)</f>
        <v/>
      </c>
      <c s="86" t="str">
        <f>IF('S.D.PASTE SHEET'!H1387="","",'S.D.PASTE SHEET'!H1387)</f>
        <v/>
      </c>
      <c s="86" t="str">
        <f>IF('S.D.PASTE SHEET'!I1387="","",'S.D.PASTE SHEET'!I1387)</f>
        <v/>
      </c>
      <c s="86" t="str">
        <f>IF('S.D.PASTE SHEET'!J1387="","",'S.D.PASTE SHEET'!J1387)</f>
        <v/>
      </c>
      <c s="86" t="str">
        <f>IF('S.D.PASTE SHEET'!K1387="","",'S.D.PASTE SHEET'!K1387)</f>
        <v/>
      </c>
      <c s="86" t="str">
        <f>IF('S.D.PASTE SHEET'!L1387="","",'S.D.PASTE SHEET'!L1387)</f>
        <v/>
      </c>
      <c s="86" t="str">
        <f>IF('S.D.PASTE SHEET'!M1387="","",'S.D.PASTE SHEET'!M1387)</f>
        <v/>
      </c>
      <c s="86" t="str">
        <f>IF('S.D.PASTE SHEET'!N1387="","",'S.D.PASTE SHEET'!N1387)</f>
        <v/>
      </c>
      <c s="86" t="str">
        <f>IF('S.D.PASTE SHEET'!O1387="","",'S.D.PASTE SHEET'!O1387)</f>
        <v/>
      </c>
      <c s="86" t="str">
        <f>IF('S.D.PASTE SHEET'!P1387="","",'S.D.PASTE SHEET'!P1387)</f>
        <v/>
      </c>
      <c s="86" t="str">
        <f>IF('S.D.PASTE SHEET'!Q1387="","",'S.D.PASTE SHEET'!Q1387)</f>
        <v/>
      </c>
      <c s="86" t="str">
        <f>IF('S.D.PASTE SHEET'!R1387="","",'S.D.PASTE SHEET'!R1387)</f>
        <v/>
      </c>
      <c s="86" t="str">
        <f>IF('S.D.PASTE SHEET'!S1387="","",'S.D.PASTE SHEET'!S1387)</f>
        <v/>
      </c>
      <c s="86" t="str">
        <f>IF('S.D.PASTE SHEET'!T1387="","",'S.D.PASTE SHEET'!T1387)</f>
        <v/>
      </c>
      <c s="86" t="str">
        <f>IF('S.D.PASTE SHEET'!U1387="","",'S.D.PASTE SHEET'!U1387)</f>
        <v/>
      </c>
      <c s="86" t="str">
        <f>IF('S.D.PASTE SHEET'!V1387="","",'S.D.PASTE SHEET'!V1387)</f>
        <v/>
      </c>
      <c s="86" t="str">
        <f>IF('S.D.PASTE SHEET'!W1387="","",'S.D.PASTE SHEET'!W1387)</f>
        <v/>
      </c>
      <c s="86" t="str">
        <f>IF('S.D.PASTE SHEET'!X1387="","",'S.D.PASTE SHEET'!X1387)</f>
        <v/>
      </c>
      <c s="86" t="str">
        <f>IF('S.D.PASTE SHEET'!Y1387="","",'S.D.PASTE SHEET'!Y1387)</f>
        <v/>
      </c>
      <c s="86" t="str">
        <f>IF('S.D.PASTE SHEET'!Z1387="","",'S.D.PASTE SHEET'!Z1387)</f>
        <v/>
      </c>
      <c s="86" t="str">
        <f>IF('S.D.PASTE SHEET'!AA1387="","",'S.D.PASTE SHEET'!AA1387)</f>
        <v/>
      </c>
      <c s="86" t="str">
        <f>IF('S.D.PASTE SHEET'!AB1387="","",'S.D.PASTE SHEET'!AB1387)</f>
        <v/>
      </c>
      <c s="86" t="str">
        <f>IF('S.D.PASTE SHEET'!AC1387="","",'S.D.PASTE SHEET'!AC1387)</f>
        <v/>
      </c>
      <c s="86" t="str">
        <f>IF('S.D.PASTE SHEET'!AD1387="","",'S.D.PASTE SHEET'!AD1387)</f>
        <v/>
      </c>
      <c s="87"/>
      <c s="88" t="str">
        <f>IF(AK1387="","",IF(AK1387&gt;0,COUNT($AG$2:AG1387),""))</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87" s="88" t="str">
        <f>IF(BC1387="","",IF(BC1387&gt;0,COUNT($AY$2:AY1387),""))</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88" spans="1:66" ht="15.75" customHeight="1">
      <c r="A1388" s="86" t="str">
        <f>IF('S.D.PASTE SHEET'!A1388="","",'S.D.PASTE SHEET'!A1388)</f>
        <v/>
      </c>
      <c s="86" t="str">
        <f>IF('S.D.PASTE SHEET'!B1388="","",'S.D.PASTE SHEET'!B1388)</f>
        <v/>
      </c>
      <c s="86" t="str">
        <f>IF('S.D.PASTE SHEET'!C1388="","",'S.D.PASTE SHEET'!C1388)</f>
        <v/>
      </c>
      <c s="86" t="str">
        <f>IF('S.D.PASTE SHEET'!D1388="","",'S.D.PASTE SHEET'!D1388)</f>
        <v/>
      </c>
      <c s="86" t="str">
        <f>IF('S.D.PASTE SHEET'!E1388="","",'S.D.PASTE SHEET'!E1388)</f>
        <v/>
      </c>
      <c s="86" t="str">
        <f>IF('S.D.PASTE SHEET'!F1388="","",'S.D.PASTE SHEET'!F1388)</f>
        <v/>
      </c>
      <c s="86" t="str">
        <f>IF('S.D.PASTE SHEET'!G1388="","",'S.D.PASTE SHEET'!G1388)</f>
        <v/>
      </c>
      <c s="86" t="str">
        <f>IF('S.D.PASTE SHEET'!H1388="","",'S.D.PASTE SHEET'!H1388)</f>
        <v/>
      </c>
      <c s="86" t="str">
        <f>IF('S.D.PASTE SHEET'!I1388="","",'S.D.PASTE SHEET'!I1388)</f>
        <v/>
      </c>
      <c s="86" t="str">
        <f>IF('S.D.PASTE SHEET'!J1388="","",'S.D.PASTE SHEET'!J1388)</f>
        <v/>
      </c>
      <c s="86" t="str">
        <f>IF('S.D.PASTE SHEET'!K1388="","",'S.D.PASTE SHEET'!K1388)</f>
        <v/>
      </c>
      <c s="86" t="str">
        <f>IF('S.D.PASTE SHEET'!L1388="","",'S.D.PASTE SHEET'!L1388)</f>
        <v/>
      </c>
      <c s="86" t="str">
        <f>IF('S.D.PASTE SHEET'!M1388="","",'S.D.PASTE SHEET'!M1388)</f>
        <v/>
      </c>
      <c s="86" t="str">
        <f>IF('S.D.PASTE SHEET'!N1388="","",'S.D.PASTE SHEET'!N1388)</f>
        <v/>
      </c>
      <c s="86" t="str">
        <f>IF('S.D.PASTE SHEET'!O1388="","",'S.D.PASTE SHEET'!O1388)</f>
        <v/>
      </c>
      <c s="86" t="str">
        <f>IF('S.D.PASTE SHEET'!P1388="","",'S.D.PASTE SHEET'!P1388)</f>
        <v/>
      </c>
      <c s="86" t="str">
        <f>IF('S.D.PASTE SHEET'!Q1388="","",'S.D.PASTE SHEET'!Q1388)</f>
        <v/>
      </c>
      <c s="86" t="str">
        <f>IF('S.D.PASTE SHEET'!R1388="","",'S.D.PASTE SHEET'!R1388)</f>
        <v/>
      </c>
      <c s="86" t="str">
        <f>IF('S.D.PASTE SHEET'!S1388="","",'S.D.PASTE SHEET'!S1388)</f>
        <v/>
      </c>
      <c s="86" t="str">
        <f>IF('S.D.PASTE SHEET'!T1388="","",'S.D.PASTE SHEET'!T1388)</f>
        <v/>
      </c>
      <c s="86" t="str">
        <f>IF('S.D.PASTE SHEET'!U1388="","",'S.D.PASTE SHEET'!U1388)</f>
        <v/>
      </c>
      <c s="86" t="str">
        <f>IF('S.D.PASTE SHEET'!V1388="","",'S.D.PASTE SHEET'!V1388)</f>
        <v/>
      </c>
      <c s="86" t="str">
        <f>IF('S.D.PASTE SHEET'!W1388="","",'S.D.PASTE SHEET'!W1388)</f>
        <v/>
      </c>
      <c s="86" t="str">
        <f>IF('S.D.PASTE SHEET'!X1388="","",'S.D.PASTE SHEET'!X1388)</f>
        <v/>
      </c>
      <c s="86" t="str">
        <f>IF('S.D.PASTE SHEET'!Y1388="","",'S.D.PASTE SHEET'!Y1388)</f>
        <v/>
      </c>
      <c s="86" t="str">
        <f>IF('S.D.PASTE SHEET'!Z1388="","",'S.D.PASTE SHEET'!Z1388)</f>
        <v/>
      </c>
      <c s="86" t="str">
        <f>IF('S.D.PASTE SHEET'!AA1388="","",'S.D.PASTE SHEET'!AA1388)</f>
        <v/>
      </c>
      <c s="86" t="str">
        <f>IF('S.D.PASTE SHEET'!AB1388="","",'S.D.PASTE SHEET'!AB1388)</f>
        <v/>
      </c>
      <c s="86" t="str">
        <f>IF('S.D.PASTE SHEET'!AC1388="","",'S.D.PASTE SHEET'!AC1388)</f>
        <v/>
      </c>
      <c s="86" t="str">
        <f>IF('S.D.PASTE SHEET'!AD1388="","",'S.D.PASTE SHEET'!AD1388)</f>
        <v/>
      </c>
      <c s="87"/>
      <c s="88" t="str">
        <f>IF(AK1388="","",IF(AK1388&gt;0,COUNT($AG$2:AG1388),""))</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88" s="88" t="str">
        <f>IF(BC1388="","",IF(BC1388&gt;0,COUNT($AY$2:AY1388),""))</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89" spans="1:66" ht="15.75" customHeight="1">
      <c r="A1389" s="86" t="str">
        <f>IF('S.D.PASTE SHEET'!A1389="","",'S.D.PASTE SHEET'!A1389)</f>
        <v/>
      </c>
      <c s="86" t="str">
        <f>IF('S.D.PASTE SHEET'!B1389="","",'S.D.PASTE SHEET'!B1389)</f>
        <v/>
      </c>
      <c s="86" t="str">
        <f>IF('S.D.PASTE SHEET'!C1389="","",'S.D.PASTE SHEET'!C1389)</f>
        <v/>
      </c>
      <c s="86" t="str">
        <f>IF('S.D.PASTE SHEET'!D1389="","",'S.D.PASTE SHEET'!D1389)</f>
        <v/>
      </c>
      <c s="86" t="str">
        <f>IF('S.D.PASTE SHEET'!E1389="","",'S.D.PASTE SHEET'!E1389)</f>
        <v/>
      </c>
      <c s="86" t="str">
        <f>IF('S.D.PASTE SHEET'!F1389="","",'S.D.PASTE SHEET'!F1389)</f>
        <v/>
      </c>
      <c s="86" t="str">
        <f>IF('S.D.PASTE SHEET'!G1389="","",'S.D.PASTE SHEET'!G1389)</f>
        <v/>
      </c>
      <c s="86" t="str">
        <f>IF('S.D.PASTE SHEET'!H1389="","",'S.D.PASTE SHEET'!H1389)</f>
        <v/>
      </c>
      <c s="86" t="str">
        <f>IF('S.D.PASTE SHEET'!I1389="","",'S.D.PASTE SHEET'!I1389)</f>
        <v/>
      </c>
      <c s="86" t="str">
        <f>IF('S.D.PASTE SHEET'!J1389="","",'S.D.PASTE SHEET'!J1389)</f>
        <v/>
      </c>
      <c s="86" t="str">
        <f>IF('S.D.PASTE SHEET'!K1389="","",'S.D.PASTE SHEET'!K1389)</f>
        <v/>
      </c>
      <c s="86" t="str">
        <f>IF('S.D.PASTE SHEET'!L1389="","",'S.D.PASTE SHEET'!L1389)</f>
        <v/>
      </c>
      <c s="86" t="str">
        <f>IF('S.D.PASTE SHEET'!M1389="","",'S.D.PASTE SHEET'!M1389)</f>
        <v/>
      </c>
      <c s="86" t="str">
        <f>IF('S.D.PASTE SHEET'!N1389="","",'S.D.PASTE SHEET'!N1389)</f>
        <v/>
      </c>
      <c s="86" t="str">
        <f>IF('S.D.PASTE SHEET'!O1389="","",'S.D.PASTE SHEET'!O1389)</f>
        <v/>
      </c>
      <c s="86" t="str">
        <f>IF('S.D.PASTE SHEET'!P1389="","",'S.D.PASTE SHEET'!P1389)</f>
        <v/>
      </c>
      <c s="86" t="str">
        <f>IF('S.D.PASTE SHEET'!Q1389="","",'S.D.PASTE SHEET'!Q1389)</f>
        <v/>
      </c>
      <c s="86" t="str">
        <f>IF('S.D.PASTE SHEET'!R1389="","",'S.D.PASTE SHEET'!R1389)</f>
        <v/>
      </c>
      <c s="86" t="str">
        <f>IF('S.D.PASTE SHEET'!S1389="","",'S.D.PASTE SHEET'!S1389)</f>
        <v/>
      </c>
      <c s="86" t="str">
        <f>IF('S.D.PASTE SHEET'!T1389="","",'S.D.PASTE SHEET'!T1389)</f>
        <v/>
      </c>
      <c s="86" t="str">
        <f>IF('S.D.PASTE SHEET'!U1389="","",'S.D.PASTE SHEET'!U1389)</f>
        <v/>
      </c>
      <c s="86" t="str">
        <f>IF('S.D.PASTE SHEET'!V1389="","",'S.D.PASTE SHEET'!V1389)</f>
        <v/>
      </c>
      <c s="86" t="str">
        <f>IF('S.D.PASTE SHEET'!W1389="","",'S.D.PASTE SHEET'!W1389)</f>
        <v/>
      </c>
      <c s="86" t="str">
        <f>IF('S.D.PASTE SHEET'!X1389="","",'S.D.PASTE SHEET'!X1389)</f>
        <v/>
      </c>
      <c s="86" t="str">
        <f>IF('S.D.PASTE SHEET'!Y1389="","",'S.D.PASTE SHEET'!Y1389)</f>
        <v/>
      </c>
      <c s="86" t="str">
        <f>IF('S.D.PASTE SHEET'!Z1389="","",'S.D.PASTE SHEET'!Z1389)</f>
        <v/>
      </c>
      <c s="86" t="str">
        <f>IF('S.D.PASTE SHEET'!AA1389="","",'S.D.PASTE SHEET'!AA1389)</f>
        <v/>
      </c>
      <c s="86" t="str">
        <f>IF('S.D.PASTE SHEET'!AB1389="","",'S.D.PASTE SHEET'!AB1389)</f>
        <v/>
      </c>
      <c s="86" t="str">
        <f>IF('S.D.PASTE SHEET'!AC1389="","",'S.D.PASTE SHEET'!AC1389)</f>
        <v/>
      </c>
      <c s="86" t="str">
        <f>IF('S.D.PASTE SHEET'!AD1389="","",'S.D.PASTE SHEET'!AD1389)</f>
        <v/>
      </c>
      <c s="87"/>
      <c s="88" t="str">
        <f>IF(AK1389="","",IF(AK1389&gt;0,COUNT($AG$2:AG1389),""))</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89" s="88" t="str">
        <f>IF(BC1389="","",IF(BC1389&gt;0,COUNT($AY$2:AY1389),""))</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90" spans="1:66" ht="15.75" customHeight="1">
      <c r="A1390" s="86" t="str">
        <f>IF('S.D.PASTE SHEET'!A1390="","",'S.D.PASTE SHEET'!A1390)</f>
        <v/>
      </c>
      <c s="86" t="str">
        <f>IF('S.D.PASTE SHEET'!B1390="","",'S.D.PASTE SHEET'!B1390)</f>
        <v/>
      </c>
      <c s="86" t="str">
        <f>IF('S.D.PASTE SHEET'!C1390="","",'S.D.PASTE SHEET'!C1390)</f>
        <v/>
      </c>
      <c s="86" t="str">
        <f>IF('S.D.PASTE SHEET'!D1390="","",'S.D.PASTE SHEET'!D1390)</f>
        <v/>
      </c>
      <c s="86" t="str">
        <f>IF('S.D.PASTE SHEET'!E1390="","",'S.D.PASTE SHEET'!E1390)</f>
        <v/>
      </c>
      <c s="86" t="str">
        <f>IF('S.D.PASTE SHEET'!F1390="","",'S.D.PASTE SHEET'!F1390)</f>
        <v/>
      </c>
      <c s="86" t="str">
        <f>IF('S.D.PASTE SHEET'!G1390="","",'S.D.PASTE SHEET'!G1390)</f>
        <v/>
      </c>
      <c s="86" t="str">
        <f>IF('S.D.PASTE SHEET'!H1390="","",'S.D.PASTE SHEET'!H1390)</f>
        <v/>
      </c>
      <c s="86" t="str">
        <f>IF('S.D.PASTE SHEET'!I1390="","",'S.D.PASTE SHEET'!I1390)</f>
        <v/>
      </c>
      <c s="86" t="str">
        <f>IF('S.D.PASTE SHEET'!J1390="","",'S.D.PASTE SHEET'!J1390)</f>
        <v/>
      </c>
      <c s="86" t="str">
        <f>IF('S.D.PASTE SHEET'!K1390="","",'S.D.PASTE SHEET'!K1390)</f>
        <v/>
      </c>
      <c s="86" t="str">
        <f>IF('S.D.PASTE SHEET'!L1390="","",'S.D.PASTE SHEET'!L1390)</f>
        <v/>
      </c>
      <c s="86" t="str">
        <f>IF('S.D.PASTE SHEET'!M1390="","",'S.D.PASTE SHEET'!M1390)</f>
        <v/>
      </c>
      <c s="86" t="str">
        <f>IF('S.D.PASTE SHEET'!N1390="","",'S.D.PASTE SHEET'!N1390)</f>
        <v/>
      </c>
      <c s="86" t="str">
        <f>IF('S.D.PASTE SHEET'!O1390="","",'S.D.PASTE SHEET'!O1390)</f>
        <v/>
      </c>
      <c s="86" t="str">
        <f>IF('S.D.PASTE SHEET'!P1390="","",'S.D.PASTE SHEET'!P1390)</f>
        <v/>
      </c>
      <c s="86" t="str">
        <f>IF('S.D.PASTE SHEET'!Q1390="","",'S.D.PASTE SHEET'!Q1390)</f>
        <v/>
      </c>
      <c s="86" t="str">
        <f>IF('S.D.PASTE SHEET'!R1390="","",'S.D.PASTE SHEET'!R1390)</f>
        <v/>
      </c>
      <c s="86" t="str">
        <f>IF('S.D.PASTE SHEET'!S1390="","",'S.D.PASTE SHEET'!S1390)</f>
        <v/>
      </c>
      <c s="86" t="str">
        <f>IF('S.D.PASTE SHEET'!T1390="","",'S.D.PASTE SHEET'!T1390)</f>
        <v/>
      </c>
      <c s="86" t="str">
        <f>IF('S.D.PASTE SHEET'!U1390="","",'S.D.PASTE SHEET'!U1390)</f>
        <v/>
      </c>
      <c s="86" t="str">
        <f>IF('S.D.PASTE SHEET'!V1390="","",'S.D.PASTE SHEET'!V1390)</f>
        <v/>
      </c>
      <c s="86" t="str">
        <f>IF('S.D.PASTE SHEET'!W1390="","",'S.D.PASTE SHEET'!W1390)</f>
        <v/>
      </c>
      <c s="86" t="str">
        <f>IF('S.D.PASTE SHEET'!X1390="","",'S.D.PASTE SHEET'!X1390)</f>
        <v/>
      </c>
      <c s="86" t="str">
        <f>IF('S.D.PASTE SHEET'!Y1390="","",'S.D.PASTE SHEET'!Y1390)</f>
        <v/>
      </c>
      <c s="86" t="str">
        <f>IF('S.D.PASTE SHEET'!Z1390="","",'S.D.PASTE SHEET'!Z1390)</f>
        <v/>
      </c>
      <c s="86" t="str">
        <f>IF('S.D.PASTE SHEET'!AA1390="","",'S.D.PASTE SHEET'!AA1390)</f>
        <v/>
      </c>
      <c s="86" t="str">
        <f>IF('S.D.PASTE SHEET'!AB1390="","",'S.D.PASTE SHEET'!AB1390)</f>
        <v/>
      </c>
      <c s="86" t="str">
        <f>IF('S.D.PASTE SHEET'!AC1390="","",'S.D.PASTE SHEET'!AC1390)</f>
        <v/>
      </c>
      <c s="86" t="str">
        <f>IF('S.D.PASTE SHEET'!AD1390="","",'S.D.PASTE SHEET'!AD1390)</f>
        <v/>
      </c>
      <c s="87"/>
      <c s="88" t="str">
        <f>IF(AK1390="","",IF(AK1390&gt;0,COUNT($AG$2:AG1390),""))</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90" s="88" t="str">
        <f>IF(BC1390="","",IF(BC1390&gt;0,COUNT($AY$2:AY1390),""))</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91" spans="1:66" ht="15.75" customHeight="1">
      <c r="A1391" s="86" t="str">
        <f>IF('S.D.PASTE SHEET'!A1391="","",'S.D.PASTE SHEET'!A1391)</f>
        <v/>
      </c>
      <c s="86" t="str">
        <f>IF('S.D.PASTE SHEET'!B1391="","",'S.D.PASTE SHEET'!B1391)</f>
        <v/>
      </c>
      <c s="86" t="str">
        <f>IF('S.D.PASTE SHEET'!C1391="","",'S.D.PASTE SHEET'!C1391)</f>
        <v/>
      </c>
      <c s="86" t="str">
        <f>IF('S.D.PASTE SHEET'!D1391="","",'S.D.PASTE SHEET'!D1391)</f>
        <v/>
      </c>
      <c s="86" t="str">
        <f>IF('S.D.PASTE SHEET'!E1391="","",'S.D.PASTE SHEET'!E1391)</f>
        <v/>
      </c>
      <c s="86" t="str">
        <f>IF('S.D.PASTE SHEET'!F1391="","",'S.D.PASTE SHEET'!F1391)</f>
        <v/>
      </c>
      <c s="86" t="str">
        <f>IF('S.D.PASTE SHEET'!G1391="","",'S.D.PASTE SHEET'!G1391)</f>
        <v/>
      </c>
      <c s="86" t="str">
        <f>IF('S.D.PASTE SHEET'!H1391="","",'S.D.PASTE SHEET'!H1391)</f>
        <v/>
      </c>
      <c s="86" t="str">
        <f>IF('S.D.PASTE SHEET'!I1391="","",'S.D.PASTE SHEET'!I1391)</f>
        <v/>
      </c>
      <c s="86" t="str">
        <f>IF('S.D.PASTE SHEET'!J1391="","",'S.D.PASTE SHEET'!J1391)</f>
        <v/>
      </c>
      <c s="86" t="str">
        <f>IF('S.D.PASTE SHEET'!K1391="","",'S.D.PASTE SHEET'!K1391)</f>
        <v/>
      </c>
      <c s="86" t="str">
        <f>IF('S.D.PASTE SHEET'!L1391="","",'S.D.PASTE SHEET'!L1391)</f>
        <v/>
      </c>
      <c s="86" t="str">
        <f>IF('S.D.PASTE SHEET'!M1391="","",'S.D.PASTE SHEET'!M1391)</f>
        <v/>
      </c>
      <c s="86" t="str">
        <f>IF('S.D.PASTE SHEET'!N1391="","",'S.D.PASTE SHEET'!N1391)</f>
        <v/>
      </c>
      <c s="86" t="str">
        <f>IF('S.D.PASTE SHEET'!O1391="","",'S.D.PASTE SHEET'!O1391)</f>
        <v/>
      </c>
      <c s="86" t="str">
        <f>IF('S.D.PASTE SHEET'!P1391="","",'S.D.PASTE SHEET'!P1391)</f>
        <v/>
      </c>
      <c s="86" t="str">
        <f>IF('S.D.PASTE SHEET'!Q1391="","",'S.D.PASTE SHEET'!Q1391)</f>
        <v/>
      </c>
      <c s="86" t="str">
        <f>IF('S.D.PASTE SHEET'!R1391="","",'S.D.PASTE SHEET'!R1391)</f>
        <v/>
      </c>
      <c s="86" t="str">
        <f>IF('S.D.PASTE SHEET'!S1391="","",'S.D.PASTE SHEET'!S1391)</f>
        <v/>
      </c>
      <c s="86" t="str">
        <f>IF('S.D.PASTE SHEET'!T1391="","",'S.D.PASTE SHEET'!T1391)</f>
        <v/>
      </c>
      <c s="86" t="str">
        <f>IF('S.D.PASTE SHEET'!U1391="","",'S.D.PASTE SHEET'!U1391)</f>
        <v/>
      </c>
      <c s="86" t="str">
        <f>IF('S.D.PASTE SHEET'!V1391="","",'S.D.PASTE SHEET'!V1391)</f>
        <v/>
      </c>
      <c s="86" t="str">
        <f>IF('S.D.PASTE SHEET'!W1391="","",'S.D.PASTE SHEET'!W1391)</f>
        <v/>
      </c>
      <c s="86" t="str">
        <f>IF('S.D.PASTE SHEET'!X1391="","",'S.D.PASTE SHEET'!X1391)</f>
        <v/>
      </c>
      <c s="86" t="str">
        <f>IF('S.D.PASTE SHEET'!Y1391="","",'S.D.PASTE SHEET'!Y1391)</f>
        <v/>
      </c>
      <c s="86" t="str">
        <f>IF('S.D.PASTE SHEET'!Z1391="","",'S.D.PASTE SHEET'!Z1391)</f>
        <v/>
      </c>
      <c s="86" t="str">
        <f>IF('S.D.PASTE SHEET'!AA1391="","",'S.D.PASTE SHEET'!AA1391)</f>
        <v/>
      </c>
      <c s="86" t="str">
        <f>IF('S.D.PASTE SHEET'!AB1391="","",'S.D.PASTE SHEET'!AB1391)</f>
        <v/>
      </c>
      <c s="86" t="str">
        <f>IF('S.D.PASTE SHEET'!AC1391="","",'S.D.PASTE SHEET'!AC1391)</f>
        <v/>
      </c>
      <c s="86" t="str">
        <f>IF('S.D.PASTE SHEET'!AD1391="","",'S.D.PASTE SHEET'!AD1391)</f>
        <v/>
      </c>
      <c s="87"/>
      <c s="88" t="str">
        <f>IF(AK1391="","",IF(AK1391&gt;0,COUNT($AG$2:AG1391),""))</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91" s="88" t="str">
        <f>IF(BC1391="","",IF(BC1391&gt;0,COUNT($AY$2:AY1391),""))</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92" spans="1:66" ht="15.75" customHeight="1">
      <c r="A1392" s="86" t="str">
        <f>IF('S.D.PASTE SHEET'!A1392="","",'S.D.PASTE SHEET'!A1392)</f>
        <v/>
      </c>
      <c s="86" t="str">
        <f>IF('S.D.PASTE SHEET'!B1392="","",'S.D.PASTE SHEET'!B1392)</f>
        <v/>
      </c>
      <c s="86" t="str">
        <f>IF('S.D.PASTE SHEET'!C1392="","",'S.D.PASTE SHEET'!C1392)</f>
        <v/>
      </c>
      <c s="86" t="str">
        <f>IF('S.D.PASTE SHEET'!D1392="","",'S.D.PASTE SHEET'!D1392)</f>
        <v/>
      </c>
      <c s="86" t="str">
        <f>IF('S.D.PASTE SHEET'!E1392="","",'S.D.PASTE SHEET'!E1392)</f>
        <v/>
      </c>
      <c s="86" t="str">
        <f>IF('S.D.PASTE SHEET'!F1392="","",'S.D.PASTE SHEET'!F1392)</f>
        <v/>
      </c>
      <c s="86" t="str">
        <f>IF('S.D.PASTE SHEET'!G1392="","",'S.D.PASTE SHEET'!G1392)</f>
        <v/>
      </c>
      <c s="86" t="str">
        <f>IF('S.D.PASTE SHEET'!H1392="","",'S.D.PASTE SHEET'!H1392)</f>
        <v/>
      </c>
      <c s="86" t="str">
        <f>IF('S.D.PASTE SHEET'!I1392="","",'S.D.PASTE SHEET'!I1392)</f>
        <v/>
      </c>
      <c s="86" t="str">
        <f>IF('S.D.PASTE SHEET'!J1392="","",'S.D.PASTE SHEET'!J1392)</f>
        <v/>
      </c>
      <c s="86" t="str">
        <f>IF('S.D.PASTE SHEET'!K1392="","",'S.D.PASTE SHEET'!K1392)</f>
        <v/>
      </c>
      <c s="86" t="str">
        <f>IF('S.D.PASTE SHEET'!L1392="","",'S.D.PASTE SHEET'!L1392)</f>
        <v/>
      </c>
      <c s="86" t="str">
        <f>IF('S.D.PASTE SHEET'!M1392="","",'S.D.PASTE SHEET'!M1392)</f>
        <v/>
      </c>
      <c s="86" t="str">
        <f>IF('S.D.PASTE SHEET'!N1392="","",'S.D.PASTE SHEET'!N1392)</f>
        <v/>
      </c>
      <c s="86" t="str">
        <f>IF('S.D.PASTE SHEET'!O1392="","",'S.D.PASTE SHEET'!O1392)</f>
        <v/>
      </c>
      <c s="86" t="str">
        <f>IF('S.D.PASTE SHEET'!P1392="","",'S.D.PASTE SHEET'!P1392)</f>
        <v/>
      </c>
      <c s="86" t="str">
        <f>IF('S.D.PASTE SHEET'!Q1392="","",'S.D.PASTE SHEET'!Q1392)</f>
        <v/>
      </c>
      <c s="86" t="str">
        <f>IF('S.D.PASTE SHEET'!R1392="","",'S.D.PASTE SHEET'!R1392)</f>
        <v/>
      </c>
      <c s="86" t="str">
        <f>IF('S.D.PASTE SHEET'!S1392="","",'S.D.PASTE SHEET'!S1392)</f>
        <v/>
      </c>
      <c s="86" t="str">
        <f>IF('S.D.PASTE SHEET'!T1392="","",'S.D.PASTE SHEET'!T1392)</f>
        <v/>
      </c>
      <c s="86" t="str">
        <f>IF('S.D.PASTE SHEET'!U1392="","",'S.D.PASTE SHEET'!U1392)</f>
        <v/>
      </c>
      <c s="86" t="str">
        <f>IF('S.D.PASTE SHEET'!V1392="","",'S.D.PASTE SHEET'!V1392)</f>
        <v/>
      </c>
      <c s="86" t="str">
        <f>IF('S.D.PASTE SHEET'!W1392="","",'S.D.PASTE SHEET'!W1392)</f>
        <v/>
      </c>
      <c s="86" t="str">
        <f>IF('S.D.PASTE SHEET'!X1392="","",'S.D.PASTE SHEET'!X1392)</f>
        <v/>
      </c>
      <c s="86" t="str">
        <f>IF('S.D.PASTE SHEET'!Y1392="","",'S.D.PASTE SHEET'!Y1392)</f>
        <v/>
      </c>
      <c s="86" t="str">
        <f>IF('S.D.PASTE SHEET'!Z1392="","",'S.D.PASTE SHEET'!Z1392)</f>
        <v/>
      </c>
      <c s="86" t="str">
        <f>IF('S.D.PASTE SHEET'!AA1392="","",'S.D.PASTE SHEET'!AA1392)</f>
        <v/>
      </c>
      <c s="86" t="str">
        <f>IF('S.D.PASTE SHEET'!AB1392="","",'S.D.PASTE SHEET'!AB1392)</f>
        <v/>
      </c>
      <c s="86" t="str">
        <f>IF('S.D.PASTE SHEET'!AC1392="","",'S.D.PASTE SHEET'!AC1392)</f>
        <v/>
      </c>
      <c s="86" t="str">
        <f>IF('S.D.PASTE SHEET'!AD1392="","",'S.D.PASTE SHEET'!AD1392)</f>
        <v/>
      </c>
      <c s="87"/>
      <c s="88" t="str">
        <f>IF(AK1392="","",IF(AK1392&gt;0,COUNT($AG$2:AG1392),""))</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92" s="88" t="str">
        <f>IF(BC1392="","",IF(BC1392&gt;0,COUNT($AY$2:AY1392),""))</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93" spans="1:66" ht="15.75" customHeight="1">
      <c r="A1393" s="86" t="str">
        <f>IF('S.D.PASTE SHEET'!A1393="","",'S.D.PASTE SHEET'!A1393)</f>
        <v/>
      </c>
      <c s="86" t="str">
        <f>IF('S.D.PASTE SHEET'!B1393="","",'S.D.PASTE SHEET'!B1393)</f>
        <v/>
      </c>
      <c s="86" t="str">
        <f>IF('S.D.PASTE SHEET'!C1393="","",'S.D.PASTE SHEET'!C1393)</f>
        <v/>
      </c>
      <c s="86" t="str">
        <f>IF('S.D.PASTE SHEET'!D1393="","",'S.D.PASTE SHEET'!D1393)</f>
        <v/>
      </c>
      <c s="86" t="str">
        <f>IF('S.D.PASTE SHEET'!E1393="","",'S.D.PASTE SHEET'!E1393)</f>
        <v/>
      </c>
      <c s="86" t="str">
        <f>IF('S.D.PASTE SHEET'!F1393="","",'S.D.PASTE SHEET'!F1393)</f>
        <v/>
      </c>
      <c s="86" t="str">
        <f>IF('S.D.PASTE SHEET'!G1393="","",'S.D.PASTE SHEET'!G1393)</f>
        <v/>
      </c>
      <c s="86" t="str">
        <f>IF('S.D.PASTE SHEET'!H1393="","",'S.D.PASTE SHEET'!H1393)</f>
        <v/>
      </c>
      <c s="86" t="str">
        <f>IF('S.D.PASTE SHEET'!I1393="","",'S.D.PASTE SHEET'!I1393)</f>
        <v/>
      </c>
      <c s="86" t="str">
        <f>IF('S.D.PASTE SHEET'!J1393="","",'S.D.PASTE SHEET'!J1393)</f>
        <v/>
      </c>
      <c s="86" t="str">
        <f>IF('S.D.PASTE SHEET'!K1393="","",'S.D.PASTE SHEET'!K1393)</f>
        <v/>
      </c>
      <c s="86" t="str">
        <f>IF('S.D.PASTE SHEET'!L1393="","",'S.D.PASTE SHEET'!L1393)</f>
        <v/>
      </c>
      <c s="86" t="str">
        <f>IF('S.D.PASTE SHEET'!M1393="","",'S.D.PASTE SHEET'!M1393)</f>
        <v/>
      </c>
      <c s="86" t="str">
        <f>IF('S.D.PASTE SHEET'!N1393="","",'S.D.PASTE SHEET'!N1393)</f>
        <v/>
      </c>
      <c s="86" t="str">
        <f>IF('S.D.PASTE SHEET'!O1393="","",'S.D.PASTE SHEET'!O1393)</f>
        <v/>
      </c>
      <c s="86" t="str">
        <f>IF('S.D.PASTE SHEET'!P1393="","",'S.D.PASTE SHEET'!P1393)</f>
        <v/>
      </c>
      <c s="86" t="str">
        <f>IF('S.D.PASTE SHEET'!Q1393="","",'S.D.PASTE SHEET'!Q1393)</f>
        <v/>
      </c>
      <c s="86" t="str">
        <f>IF('S.D.PASTE SHEET'!R1393="","",'S.D.PASTE SHEET'!R1393)</f>
        <v/>
      </c>
      <c s="86" t="str">
        <f>IF('S.D.PASTE SHEET'!S1393="","",'S.D.PASTE SHEET'!S1393)</f>
        <v/>
      </c>
      <c s="86" t="str">
        <f>IF('S.D.PASTE SHEET'!T1393="","",'S.D.PASTE SHEET'!T1393)</f>
        <v/>
      </c>
      <c s="86" t="str">
        <f>IF('S.D.PASTE SHEET'!U1393="","",'S.D.PASTE SHEET'!U1393)</f>
        <v/>
      </c>
      <c s="86" t="str">
        <f>IF('S.D.PASTE SHEET'!V1393="","",'S.D.PASTE SHEET'!V1393)</f>
        <v/>
      </c>
      <c s="86" t="str">
        <f>IF('S.D.PASTE SHEET'!W1393="","",'S.D.PASTE SHEET'!W1393)</f>
        <v/>
      </c>
      <c s="86" t="str">
        <f>IF('S.D.PASTE SHEET'!X1393="","",'S.D.PASTE SHEET'!X1393)</f>
        <v/>
      </c>
      <c s="86" t="str">
        <f>IF('S.D.PASTE SHEET'!Y1393="","",'S.D.PASTE SHEET'!Y1393)</f>
        <v/>
      </c>
      <c s="86" t="str">
        <f>IF('S.D.PASTE SHEET'!Z1393="","",'S.D.PASTE SHEET'!Z1393)</f>
        <v/>
      </c>
      <c s="86" t="str">
        <f>IF('S.D.PASTE SHEET'!AA1393="","",'S.D.PASTE SHEET'!AA1393)</f>
        <v/>
      </c>
      <c s="86" t="str">
        <f>IF('S.D.PASTE SHEET'!AB1393="","",'S.D.PASTE SHEET'!AB1393)</f>
        <v/>
      </c>
      <c s="86" t="str">
        <f>IF('S.D.PASTE SHEET'!AC1393="","",'S.D.PASTE SHEET'!AC1393)</f>
        <v/>
      </c>
      <c s="86" t="str">
        <f>IF('S.D.PASTE SHEET'!AD1393="","",'S.D.PASTE SHEET'!AD1393)</f>
        <v/>
      </c>
      <c s="87"/>
      <c s="88" t="str">
        <f>IF(AK1393="","",IF(AK1393&gt;0,COUNT($AG$2:AG1393),""))</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93" s="88" t="str">
        <f>IF(BC1393="","",IF(BC1393&gt;0,COUNT($AY$2:AY1393),""))</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94" spans="1:66" ht="15.75" customHeight="1">
      <c r="A1394" s="86" t="str">
        <f>IF('S.D.PASTE SHEET'!A1394="","",'S.D.PASTE SHEET'!A1394)</f>
        <v/>
      </c>
      <c s="86" t="str">
        <f>IF('S.D.PASTE SHEET'!B1394="","",'S.D.PASTE SHEET'!B1394)</f>
        <v/>
      </c>
      <c s="86" t="str">
        <f>IF('S.D.PASTE SHEET'!C1394="","",'S.D.PASTE SHEET'!C1394)</f>
        <v/>
      </c>
      <c s="86" t="str">
        <f>IF('S.D.PASTE SHEET'!D1394="","",'S.D.PASTE SHEET'!D1394)</f>
        <v/>
      </c>
      <c s="86" t="str">
        <f>IF('S.D.PASTE SHEET'!E1394="","",'S.D.PASTE SHEET'!E1394)</f>
        <v/>
      </c>
      <c s="86" t="str">
        <f>IF('S.D.PASTE SHEET'!F1394="","",'S.D.PASTE SHEET'!F1394)</f>
        <v/>
      </c>
      <c s="86" t="str">
        <f>IF('S.D.PASTE SHEET'!G1394="","",'S.D.PASTE SHEET'!G1394)</f>
        <v/>
      </c>
      <c s="86" t="str">
        <f>IF('S.D.PASTE SHEET'!H1394="","",'S.D.PASTE SHEET'!H1394)</f>
        <v/>
      </c>
      <c s="86" t="str">
        <f>IF('S.D.PASTE SHEET'!I1394="","",'S.D.PASTE SHEET'!I1394)</f>
        <v/>
      </c>
      <c s="86" t="str">
        <f>IF('S.D.PASTE SHEET'!J1394="","",'S.D.PASTE SHEET'!J1394)</f>
        <v/>
      </c>
      <c s="86" t="str">
        <f>IF('S.D.PASTE SHEET'!K1394="","",'S.D.PASTE SHEET'!K1394)</f>
        <v/>
      </c>
      <c s="86" t="str">
        <f>IF('S.D.PASTE SHEET'!L1394="","",'S.D.PASTE SHEET'!L1394)</f>
        <v/>
      </c>
      <c s="86" t="str">
        <f>IF('S.D.PASTE SHEET'!M1394="","",'S.D.PASTE SHEET'!M1394)</f>
        <v/>
      </c>
      <c s="86" t="str">
        <f>IF('S.D.PASTE SHEET'!N1394="","",'S.D.PASTE SHEET'!N1394)</f>
        <v/>
      </c>
      <c s="86" t="str">
        <f>IF('S.D.PASTE SHEET'!O1394="","",'S.D.PASTE SHEET'!O1394)</f>
        <v/>
      </c>
      <c s="86" t="str">
        <f>IF('S.D.PASTE SHEET'!P1394="","",'S.D.PASTE SHEET'!P1394)</f>
        <v/>
      </c>
      <c s="86" t="str">
        <f>IF('S.D.PASTE SHEET'!Q1394="","",'S.D.PASTE SHEET'!Q1394)</f>
        <v/>
      </c>
      <c s="86" t="str">
        <f>IF('S.D.PASTE SHEET'!R1394="","",'S.D.PASTE SHEET'!R1394)</f>
        <v/>
      </c>
      <c s="86" t="str">
        <f>IF('S.D.PASTE SHEET'!S1394="","",'S.D.PASTE SHEET'!S1394)</f>
        <v/>
      </c>
      <c s="86" t="str">
        <f>IF('S.D.PASTE SHEET'!T1394="","",'S.D.PASTE SHEET'!T1394)</f>
        <v/>
      </c>
      <c s="86" t="str">
        <f>IF('S.D.PASTE SHEET'!U1394="","",'S.D.PASTE SHEET'!U1394)</f>
        <v/>
      </c>
      <c s="86" t="str">
        <f>IF('S.D.PASTE SHEET'!V1394="","",'S.D.PASTE SHEET'!V1394)</f>
        <v/>
      </c>
      <c s="86" t="str">
        <f>IF('S.D.PASTE SHEET'!W1394="","",'S.D.PASTE SHEET'!W1394)</f>
        <v/>
      </c>
      <c s="86" t="str">
        <f>IF('S.D.PASTE SHEET'!X1394="","",'S.D.PASTE SHEET'!X1394)</f>
        <v/>
      </c>
      <c s="86" t="str">
        <f>IF('S.D.PASTE SHEET'!Y1394="","",'S.D.PASTE SHEET'!Y1394)</f>
        <v/>
      </c>
      <c s="86" t="str">
        <f>IF('S.D.PASTE SHEET'!Z1394="","",'S.D.PASTE SHEET'!Z1394)</f>
        <v/>
      </c>
      <c s="86" t="str">
        <f>IF('S.D.PASTE SHEET'!AA1394="","",'S.D.PASTE SHEET'!AA1394)</f>
        <v/>
      </c>
      <c s="86" t="str">
        <f>IF('S.D.PASTE SHEET'!AB1394="","",'S.D.PASTE SHEET'!AB1394)</f>
        <v/>
      </c>
      <c s="86" t="str">
        <f>IF('S.D.PASTE SHEET'!AC1394="","",'S.D.PASTE SHEET'!AC1394)</f>
        <v/>
      </c>
      <c s="86" t="str">
        <f>IF('S.D.PASTE SHEET'!AD1394="","",'S.D.PASTE SHEET'!AD1394)</f>
        <v/>
      </c>
      <c s="87"/>
      <c s="88" t="str">
        <f>IF(AK1394="","",IF(AK1394&gt;0,COUNT($AG$2:AG1394),""))</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94" s="88" t="str">
        <f>IF(BC1394="","",IF(BC1394&gt;0,COUNT($AY$2:AY1394),""))</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95" spans="1:66" ht="15.75" customHeight="1">
      <c r="A1395" s="86" t="str">
        <f>IF('S.D.PASTE SHEET'!A1395="","",'S.D.PASTE SHEET'!A1395)</f>
        <v/>
      </c>
      <c s="86" t="str">
        <f>IF('S.D.PASTE SHEET'!B1395="","",'S.D.PASTE SHEET'!B1395)</f>
        <v/>
      </c>
      <c s="86" t="str">
        <f>IF('S.D.PASTE SHEET'!C1395="","",'S.D.PASTE SHEET'!C1395)</f>
        <v/>
      </c>
      <c s="86" t="str">
        <f>IF('S.D.PASTE SHEET'!D1395="","",'S.D.PASTE SHEET'!D1395)</f>
        <v/>
      </c>
      <c s="86" t="str">
        <f>IF('S.D.PASTE SHEET'!E1395="","",'S.D.PASTE SHEET'!E1395)</f>
        <v/>
      </c>
      <c s="86" t="str">
        <f>IF('S.D.PASTE SHEET'!F1395="","",'S.D.PASTE SHEET'!F1395)</f>
        <v/>
      </c>
      <c s="86" t="str">
        <f>IF('S.D.PASTE SHEET'!G1395="","",'S.D.PASTE SHEET'!G1395)</f>
        <v/>
      </c>
      <c s="86" t="str">
        <f>IF('S.D.PASTE SHEET'!H1395="","",'S.D.PASTE SHEET'!H1395)</f>
        <v/>
      </c>
      <c s="86" t="str">
        <f>IF('S.D.PASTE SHEET'!I1395="","",'S.D.PASTE SHEET'!I1395)</f>
        <v/>
      </c>
      <c s="86" t="str">
        <f>IF('S.D.PASTE SHEET'!J1395="","",'S.D.PASTE SHEET'!J1395)</f>
        <v/>
      </c>
      <c s="86" t="str">
        <f>IF('S.D.PASTE SHEET'!K1395="","",'S.D.PASTE SHEET'!K1395)</f>
        <v/>
      </c>
      <c s="86" t="str">
        <f>IF('S.D.PASTE SHEET'!L1395="","",'S.D.PASTE SHEET'!L1395)</f>
        <v/>
      </c>
      <c s="86" t="str">
        <f>IF('S.D.PASTE SHEET'!M1395="","",'S.D.PASTE SHEET'!M1395)</f>
        <v/>
      </c>
      <c s="86" t="str">
        <f>IF('S.D.PASTE SHEET'!N1395="","",'S.D.PASTE SHEET'!N1395)</f>
        <v/>
      </c>
      <c s="86" t="str">
        <f>IF('S.D.PASTE SHEET'!O1395="","",'S.D.PASTE SHEET'!O1395)</f>
        <v/>
      </c>
      <c s="86" t="str">
        <f>IF('S.D.PASTE SHEET'!P1395="","",'S.D.PASTE SHEET'!P1395)</f>
        <v/>
      </c>
      <c s="86" t="str">
        <f>IF('S.D.PASTE SHEET'!Q1395="","",'S.D.PASTE SHEET'!Q1395)</f>
        <v/>
      </c>
      <c s="86" t="str">
        <f>IF('S.D.PASTE SHEET'!R1395="","",'S.D.PASTE SHEET'!R1395)</f>
        <v/>
      </c>
      <c s="86" t="str">
        <f>IF('S.D.PASTE SHEET'!S1395="","",'S.D.PASTE SHEET'!S1395)</f>
        <v/>
      </c>
      <c s="86" t="str">
        <f>IF('S.D.PASTE SHEET'!T1395="","",'S.D.PASTE SHEET'!T1395)</f>
        <v/>
      </c>
      <c s="86" t="str">
        <f>IF('S.D.PASTE SHEET'!U1395="","",'S.D.PASTE SHEET'!U1395)</f>
        <v/>
      </c>
      <c s="86" t="str">
        <f>IF('S.D.PASTE SHEET'!V1395="","",'S.D.PASTE SHEET'!V1395)</f>
        <v/>
      </c>
      <c s="86" t="str">
        <f>IF('S.D.PASTE SHEET'!W1395="","",'S.D.PASTE SHEET'!W1395)</f>
        <v/>
      </c>
      <c s="86" t="str">
        <f>IF('S.D.PASTE SHEET'!X1395="","",'S.D.PASTE SHEET'!X1395)</f>
        <v/>
      </c>
      <c s="86" t="str">
        <f>IF('S.D.PASTE SHEET'!Y1395="","",'S.D.PASTE SHEET'!Y1395)</f>
        <v/>
      </c>
      <c s="86" t="str">
        <f>IF('S.D.PASTE SHEET'!Z1395="","",'S.D.PASTE SHEET'!Z1395)</f>
        <v/>
      </c>
      <c s="86" t="str">
        <f>IF('S.D.PASTE SHEET'!AA1395="","",'S.D.PASTE SHEET'!AA1395)</f>
        <v/>
      </c>
      <c s="86" t="str">
        <f>IF('S.D.PASTE SHEET'!AB1395="","",'S.D.PASTE SHEET'!AB1395)</f>
        <v/>
      </c>
      <c s="86" t="str">
        <f>IF('S.D.PASTE SHEET'!AC1395="","",'S.D.PASTE SHEET'!AC1395)</f>
        <v/>
      </c>
      <c s="86" t="str">
        <f>IF('S.D.PASTE SHEET'!AD1395="","",'S.D.PASTE SHEET'!AD1395)</f>
        <v/>
      </c>
      <c s="87"/>
      <c s="88" t="str">
        <f>IF(AK1395="","",IF(AK1395&gt;0,COUNT($AG$2:AG1395),""))</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95" s="88" t="str">
        <f>IF(BC1395="","",IF(BC1395&gt;0,COUNT($AY$2:AY1395),""))</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96" spans="1:66" ht="15.75" customHeight="1">
      <c r="A1396" s="86" t="str">
        <f>IF('S.D.PASTE SHEET'!A1396="","",'S.D.PASTE SHEET'!A1396)</f>
        <v/>
      </c>
      <c s="86" t="str">
        <f>IF('S.D.PASTE SHEET'!B1396="","",'S.D.PASTE SHEET'!B1396)</f>
        <v/>
      </c>
      <c s="86" t="str">
        <f>IF('S.D.PASTE SHEET'!C1396="","",'S.D.PASTE SHEET'!C1396)</f>
        <v/>
      </c>
      <c s="86" t="str">
        <f>IF('S.D.PASTE SHEET'!D1396="","",'S.D.PASTE SHEET'!D1396)</f>
        <v/>
      </c>
      <c s="86" t="str">
        <f>IF('S.D.PASTE SHEET'!E1396="","",'S.D.PASTE SHEET'!E1396)</f>
        <v/>
      </c>
      <c s="86" t="str">
        <f>IF('S.D.PASTE SHEET'!F1396="","",'S.D.PASTE SHEET'!F1396)</f>
        <v/>
      </c>
      <c s="86" t="str">
        <f>IF('S.D.PASTE SHEET'!G1396="","",'S.D.PASTE SHEET'!G1396)</f>
        <v/>
      </c>
      <c s="86" t="str">
        <f>IF('S.D.PASTE SHEET'!H1396="","",'S.D.PASTE SHEET'!H1396)</f>
        <v/>
      </c>
      <c s="86" t="str">
        <f>IF('S.D.PASTE SHEET'!I1396="","",'S.D.PASTE SHEET'!I1396)</f>
        <v/>
      </c>
      <c s="86" t="str">
        <f>IF('S.D.PASTE SHEET'!J1396="","",'S.D.PASTE SHEET'!J1396)</f>
        <v/>
      </c>
      <c s="86" t="str">
        <f>IF('S.D.PASTE SHEET'!K1396="","",'S.D.PASTE SHEET'!K1396)</f>
        <v/>
      </c>
      <c s="86" t="str">
        <f>IF('S.D.PASTE SHEET'!L1396="","",'S.D.PASTE SHEET'!L1396)</f>
        <v/>
      </c>
      <c s="86" t="str">
        <f>IF('S.D.PASTE SHEET'!M1396="","",'S.D.PASTE SHEET'!M1396)</f>
        <v/>
      </c>
      <c s="86" t="str">
        <f>IF('S.D.PASTE SHEET'!N1396="","",'S.D.PASTE SHEET'!N1396)</f>
        <v/>
      </c>
      <c s="86" t="str">
        <f>IF('S.D.PASTE SHEET'!O1396="","",'S.D.PASTE SHEET'!O1396)</f>
        <v/>
      </c>
      <c s="86" t="str">
        <f>IF('S.D.PASTE SHEET'!P1396="","",'S.D.PASTE SHEET'!P1396)</f>
        <v/>
      </c>
      <c s="86" t="str">
        <f>IF('S.D.PASTE SHEET'!Q1396="","",'S.D.PASTE SHEET'!Q1396)</f>
        <v/>
      </c>
      <c s="86" t="str">
        <f>IF('S.D.PASTE SHEET'!R1396="","",'S.D.PASTE SHEET'!R1396)</f>
        <v/>
      </c>
      <c s="86" t="str">
        <f>IF('S.D.PASTE SHEET'!S1396="","",'S.D.PASTE SHEET'!S1396)</f>
        <v/>
      </c>
      <c s="86" t="str">
        <f>IF('S.D.PASTE SHEET'!T1396="","",'S.D.PASTE SHEET'!T1396)</f>
        <v/>
      </c>
      <c s="86" t="str">
        <f>IF('S.D.PASTE SHEET'!U1396="","",'S.D.PASTE SHEET'!U1396)</f>
        <v/>
      </c>
      <c s="86" t="str">
        <f>IF('S.D.PASTE SHEET'!V1396="","",'S.D.PASTE SHEET'!V1396)</f>
        <v/>
      </c>
      <c s="86" t="str">
        <f>IF('S.D.PASTE SHEET'!W1396="","",'S.D.PASTE SHEET'!W1396)</f>
        <v/>
      </c>
      <c s="86" t="str">
        <f>IF('S.D.PASTE SHEET'!X1396="","",'S.D.PASTE SHEET'!X1396)</f>
        <v/>
      </c>
      <c s="86" t="str">
        <f>IF('S.D.PASTE SHEET'!Y1396="","",'S.D.PASTE SHEET'!Y1396)</f>
        <v/>
      </c>
      <c s="86" t="str">
        <f>IF('S.D.PASTE SHEET'!Z1396="","",'S.D.PASTE SHEET'!Z1396)</f>
        <v/>
      </c>
      <c s="86" t="str">
        <f>IF('S.D.PASTE SHEET'!AA1396="","",'S.D.PASTE SHEET'!AA1396)</f>
        <v/>
      </c>
      <c s="86" t="str">
        <f>IF('S.D.PASTE SHEET'!AB1396="","",'S.D.PASTE SHEET'!AB1396)</f>
        <v/>
      </c>
      <c s="86" t="str">
        <f>IF('S.D.PASTE SHEET'!AC1396="","",'S.D.PASTE SHEET'!AC1396)</f>
        <v/>
      </c>
      <c s="86" t="str">
        <f>IF('S.D.PASTE SHEET'!AD1396="","",'S.D.PASTE SHEET'!AD1396)</f>
        <v/>
      </c>
      <c s="87"/>
      <c s="88" t="str">
        <f>IF(AK1396="","",IF(AK1396&gt;0,COUNT($AG$2:AG1396),""))</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96" s="88" t="str">
        <f>IF(BC1396="","",IF(BC1396&gt;0,COUNT($AY$2:AY1396),""))</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97" spans="1:66" ht="15.75" customHeight="1">
      <c r="A1397" s="86" t="str">
        <f>IF('S.D.PASTE SHEET'!A1397="","",'S.D.PASTE SHEET'!A1397)</f>
        <v/>
      </c>
      <c s="86" t="str">
        <f>IF('S.D.PASTE SHEET'!B1397="","",'S.D.PASTE SHEET'!B1397)</f>
        <v/>
      </c>
      <c s="86" t="str">
        <f>IF('S.D.PASTE SHEET'!C1397="","",'S.D.PASTE SHEET'!C1397)</f>
        <v/>
      </c>
      <c s="86" t="str">
        <f>IF('S.D.PASTE SHEET'!D1397="","",'S.D.PASTE SHEET'!D1397)</f>
        <v/>
      </c>
      <c s="86" t="str">
        <f>IF('S.D.PASTE SHEET'!E1397="","",'S.D.PASTE SHEET'!E1397)</f>
        <v/>
      </c>
      <c s="86" t="str">
        <f>IF('S.D.PASTE SHEET'!F1397="","",'S.D.PASTE SHEET'!F1397)</f>
        <v/>
      </c>
      <c s="86" t="str">
        <f>IF('S.D.PASTE SHEET'!G1397="","",'S.D.PASTE SHEET'!G1397)</f>
        <v/>
      </c>
      <c s="86" t="str">
        <f>IF('S.D.PASTE SHEET'!H1397="","",'S.D.PASTE SHEET'!H1397)</f>
        <v/>
      </c>
      <c s="86" t="str">
        <f>IF('S.D.PASTE SHEET'!I1397="","",'S.D.PASTE SHEET'!I1397)</f>
        <v/>
      </c>
      <c s="86" t="str">
        <f>IF('S.D.PASTE SHEET'!J1397="","",'S.D.PASTE SHEET'!J1397)</f>
        <v/>
      </c>
      <c s="86" t="str">
        <f>IF('S.D.PASTE SHEET'!K1397="","",'S.D.PASTE SHEET'!K1397)</f>
        <v/>
      </c>
      <c s="86" t="str">
        <f>IF('S.D.PASTE SHEET'!L1397="","",'S.D.PASTE SHEET'!L1397)</f>
        <v/>
      </c>
      <c s="86" t="str">
        <f>IF('S.D.PASTE SHEET'!M1397="","",'S.D.PASTE SHEET'!M1397)</f>
        <v/>
      </c>
      <c s="86" t="str">
        <f>IF('S.D.PASTE SHEET'!N1397="","",'S.D.PASTE SHEET'!N1397)</f>
        <v/>
      </c>
      <c s="86" t="str">
        <f>IF('S.D.PASTE SHEET'!O1397="","",'S.D.PASTE SHEET'!O1397)</f>
        <v/>
      </c>
      <c s="86" t="str">
        <f>IF('S.D.PASTE SHEET'!P1397="","",'S.D.PASTE SHEET'!P1397)</f>
        <v/>
      </c>
      <c s="86" t="str">
        <f>IF('S.D.PASTE SHEET'!Q1397="","",'S.D.PASTE SHEET'!Q1397)</f>
        <v/>
      </c>
      <c s="86" t="str">
        <f>IF('S.D.PASTE SHEET'!R1397="","",'S.D.PASTE SHEET'!R1397)</f>
        <v/>
      </c>
      <c s="86" t="str">
        <f>IF('S.D.PASTE SHEET'!S1397="","",'S.D.PASTE SHEET'!S1397)</f>
        <v/>
      </c>
      <c s="86" t="str">
        <f>IF('S.D.PASTE SHEET'!T1397="","",'S.D.PASTE SHEET'!T1397)</f>
        <v/>
      </c>
      <c s="86" t="str">
        <f>IF('S.D.PASTE SHEET'!U1397="","",'S.D.PASTE SHEET'!U1397)</f>
        <v/>
      </c>
      <c s="86" t="str">
        <f>IF('S.D.PASTE SHEET'!V1397="","",'S.D.PASTE SHEET'!V1397)</f>
        <v/>
      </c>
      <c s="86" t="str">
        <f>IF('S.D.PASTE SHEET'!W1397="","",'S.D.PASTE SHEET'!W1397)</f>
        <v/>
      </c>
      <c s="86" t="str">
        <f>IF('S.D.PASTE SHEET'!X1397="","",'S.D.PASTE SHEET'!X1397)</f>
        <v/>
      </c>
      <c s="86" t="str">
        <f>IF('S.D.PASTE SHEET'!Y1397="","",'S.D.PASTE SHEET'!Y1397)</f>
        <v/>
      </c>
      <c s="86" t="str">
        <f>IF('S.D.PASTE SHEET'!Z1397="","",'S.D.PASTE SHEET'!Z1397)</f>
        <v/>
      </c>
      <c s="86" t="str">
        <f>IF('S.D.PASTE SHEET'!AA1397="","",'S.D.PASTE SHEET'!AA1397)</f>
        <v/>
      </c>
      <c s="86" t="str">
        <f>IF('S.D.PASTE SHEET'!AB1397="","",'S.D.PASTE SHEET'!AB1397)</f>
        <v/>
      </c>
      <c s="86" t="str">
        <f>IF('S.D.PASTE SHEET'!AC1397="","",'S.D.PASTE SHEET'!AC1397)</f>
        <v/>
      </c>
      <c s="86" t="str">
        <f>IF('S.D.PASTE SHEET'!AD1397="","",'S.D.PASTE SHEET'!AD1397)</f>
        <v/>
      </c>
      <c s="87"/>
      <c s="88" t="str">
        <f>IF(AK1397="","",IF(AK1397&gt;0,COUNT($AG$2:AG1397),""))</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97" s="88" t="str">
        <f>IF(BC1397="","",IF(BC1397&gt;0,COUNT($AY$2:AY1397),""))</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98" spans="1:66" ht="15.75" customHeight="1">
      <c r="A1398" s="86" t="str">
        <f>IF('S.D.PASTE SHEET'!A1398="","",'S.D.PASTE SHEET'!A1398)</f>
        <v/>
      </c>
      <c s="86" t="str">
        <f>IF('S.D.PASTE SHEET'!B1398="","",'S.D.PASTE SHEET'!B1398)</f>
        <v/>
      </c>
      <c s="86" t="str">
        <f>IF('S.D.PASTE SHEET'!C1398="","",'S.D.PASTE SHEET'!C1398)</f>
        <v/>
      </c>
      <c s="86" t="str">
        <f>IF('S.D.PASTE SHEET'!D1398="","",'S.D.PASTE SHEET'!D1398)</f>
        <v/>
      </c>
      <c s="86" t="str">
        <f>IF('S.D.PASTE SHEET'!E1398="","",'S.D.PASTE SHEET'!E1398)</f>
        <v/>
      </c>
      <c s="86" t="str">
        <f>IF('S.D.PASTE SHEET'!F1398="","",'S.D.PASTE SHEET'!F1398)</f>
        <v/>
      </c>
      <c s="86" t="str">
        <f>IF('S.D.PASTE SHEET'!G1398="","",'S.D.PASTE SHEET'!G1398)</f>
        <v/>
      </c>
      <c s="86" t="str">
        <f>IF('S.D.PASTE SHEET'!H1398="","",'S.D.PASTE SHEET'!H1398)</f>
        <v/>
      </c>
      <c s="86" t="str">
        <f>IF('S.D.PASTE SHEET'!I1398="","",'S.D.PASTE SHEET'!I1398)</f>
        <v/>
      </c>
      <c s="86" t="str">
        <f>IF('S.D.PASTE SHEET'!J1398="","",'S.D.PASTE SHEET'!J1398)</f>
        <v/>
      </c>
      <c s="86" t="str">
        <f>IF('S.D.PASTE SHEET'!K1398="","",'S.D.PASTE SHEET'!K1398)</f>
        <v/>
      </c>
      <c s="86" t="str">
        <f>IF('S.D.PASTE SHEET'!L1398="","",'S.D.PASTE SHEET'!L1398)</f>
        <v/>
      </c>
      <c s="86" t="str">
        <f>IF('S.D.PASTE SHEET'!M1398="","",'S.D.PASTE SHEET'!M1398)</f>
        <v/>
      </c>
      <c s="86" t="str">
        <f>IF('S.D.PASTE SHEET'!N1398="","",'S.D.PASTE SHEET'!N1398)</f>
        <v/>
      </c>
      <c s="86" t="str">
        <f>IF('S.D.PASTE SHEET'!O1398="","",'S.D.PASTE SHEET'!O1398)</f>
        <v/>
      </c>
      <c s="86" t="str">
        <f>IF('S.D.PASTE SHEET'!P1398="","",'S.D.PASTE SHEET'!P1398)</f>
        <v/>
      </c>
      <c s="86" t="str">
        <f>IF('S.D.PASTE SHEET'!Q1398="","",'S.D.PASTE SHEET'!Q1398)</f>
        <v/>
      </c>
      <c s="86" t="str">
        <f>IF('S.D.PASTE SHEET'!R1398="","",'S.D.PASTE SHEET'!R1398)</f>
        <v/>
      </c>
      <c s="86" t="str">
        <f>IF('S.D.PASTE SHEET'!S1398="","",'S.D.PASTE SHEET'!S1398)</f>
        <v/>
      </c>
      <c s="86" t="str">
        <f>IF('S.D.PASTE SHEET'!T1398="","",'S.D.PASTE SHEET'!T1398)</f>
        <v/>
      </c>
      <c s="86" t="str">
        <f>IF('S.D.PASTE SHEET'!U1398="","",'S.D.PASTE SHEET'!U1398)</f>
        <v/>
      </c>
      <c s="86" t="str">
        <f>IF('S.D.PASTE SHEET'!V1398="","",'S.D.PASTE SHEET'!V1398)</f>
        <v/>
      </c>
      <c s="86" t="str">
        <f>IF('S.D.PASTE SHEET'!W1398="","",'S.D.PASTE SHEET'!W1398)</f>
        <v/>
      </c>
      <c s="86" t="str">
        <f>IF('S.D.PASTE SHEET'!X1398="","",'S.D.PASTE SHEET'!X1398)</f>
        <v/>
      </c>
      <c s="86" t="str">
        <f>IF('S.D.PASTE SHEET'!Y1398="","",'S.D.PASTE SHEET'!Y1398)</f>
        <v/>
      </c>
      <c s="86" t="str">
        <f>IF('S.D.PASTE SHEET'!Z1398="","",'S.D.PASTE SHEET'!Z1398)</f>
        <v/>
      </c>
      <c s="86" t="str">
        <f>IF('S.D.PASTE SHEET'!AA1398="","",'S.D.PASTE SHEET'!AA1398)</f>
        <v/>
      </c>
      <c s="86" t="str">
        <f>IF('S.D.PASTE SHEET'!AB1398="","",'S.D.PASTE SHEET'!AB1398)</f>
        <v/>
      </c>
      <c s="86" t="str">
        <f>IF('S.D.PASTE SHEET'!AC1398="","",'S.D.PASTE SHEET'!AC1398)</f>
        <v/>
      </c>
      <c s="86" t="str">
        <f>IF('S.D.PASTE SHEET'!AD1398="","",'S.D.PASTE SHEET'!AD1398)</f>
        <v/>
      </c>
      <c s="87"/>
      <c s="88" t="str">
        <f>IF(AK1398="","",IF(AK1398&gt;0,COUNT($AG$2:AG1398),""))</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98" s="88" t="str">
        <f>IF(BC1398="","",IF(BC1398&gt;0,COUNT($AY$2:AY1398),""))</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399" spans="1:66" ht="15.75" customHeight="1">
      <c r="A1399" s="86" t="str">
        <f>IF('S.D.PASTE SHEET'!A1399="","",'S.D.PASTE SHEET'!A1399)</f>
        <v/>
      </c>
      <c s="86" t="str">
        <f>IF('S.D.PASTE SHEET'!B1399="","",'S.D.PASTE SHEET'!B1399)</f>
        <v/>
      </c>
      <c s="86" t="str">
        <f>IF('S.D.PASTE SHEET'!C1399="","",'S.D.PASTE SHEET'!C1399)</f>
        <v/>
      </c>
      <c s="86" t="str">
        <f>IF('S.D.PASTE SHEET'!D1399="","",'S.D.PASTE SHEET'!D1399)</f>
        <v/>
      </c>
      <c s="86" t="str">
        <f>IF('S.D.PASTE SHEET'!E1399="","",'S.D.PASTE SHEET'!E1399)</f>
        <v/>
      </c>
      <c s="86" t="str">
        <f>IF('S.D.PASTE SHEET'!F1399="","",'S.D.PASTE SHEET'!F1399)</f>
        <v/>
      </c>
      <c s="86" t="str">
        <f>IF('S.D.PASTE SHEET'!G1399="","",'S.D.PASTE SHEET'!G1399)</f>
        <v/>
      </c>
      <c s="86" t="str">
        <f>IF('S.D.PASTE SHEET'!H1399="","",'S.D.PASTE SHEET'!H1399)</f>
        <v/>
      </c>
      <c s="86" t="str">
        <f>IF('S.D.PASTE SHEET'!I1399="","",'S.D.PASTE SHEET'!I1399)</f>
        <v/>
      </c>
      <c s="86" t="str">
        <f>IF('S.D.PASTE SHEET'!J1399="","",'S.D.PASTE SHEET'!J1399)</f>
        <v/>
      </c>
      <c s="86" t="str">
        <f>IF('S.D.PASTE SHEET'!K1399="","",'S.D.PASTE SHEET'!K1399)</f>
        <v/>
      </c>
      <c s="86" t="str">
        <f>IF('S.D.PASTE SHEET'!L1399="","",'S.D.PASTE SHEET'!L1399)</f>
        <v/>
      </c>
      <c s="86" t="str">
        <f>IF('S.D.PASTE SHEET'!M1399="","",'S.D.PASTE SHEET'!M1399)</f>
        <v/>
      </c>
      <c s="86" t="str">
        <f>IF('S.D.PASTE SHEET'!N1399="","",'S.D.PASTE SHEET'!N1399)</f>
        <v/>
      </c>
      <c s="86" t="str">
        <f>IF('S.D.PASTE SHEET'!O1399="","",'S.D.PASTE SHEET'!O1399)</f>
        <v/>
      </c>
      <c s="86" t="str">
        <f>IF('S.D.PASTE SHEET'!P1399="","",'S.D.PASTE SHEET'!P1399)</f>
        <v/>
      </c>
      <c s="86" t="str">
        <f>IF('S.D.PASTE SHEET'!Q1399="","",'S.D.PASTE SHEET'!Q1399)</f>
        <v/>
      </c>
      <c s="86" t="str">
        <f>IF('S.D.PASTE SHEET'!R1399="","",'S.D.PASTE SHEET'!R1399)</f>
        <v/>
      </c>
      <c s="86" t="str">
        <f>IF('S.D.PASTE SHEET'!S1399="","",'S.D.PASTE SHEET'!S1399)</f>
        <v/>
      </c>
      <c s="86" t="str">
        <f>IF('S.D.PASTE SHEET'!T1399="","",'S.D.PASTE SHEET'!T1399)</f>
        <v/>
      </c>
      <c s="86" t="str">
        <f>IF('S.D.PASTE SHEET'!U1399="","",'S.D.PASTE SHEET'!U1399)</f>
        <v/>
      </c>
      <c s="86" t="str">
        <f>IF('S.D.PASTE SHEET'!V1399="","",'S.D.PASTE SHEET'!V1399)</f>
        <v/>
      </c>
      <c s="86" t="str">
        <f>IF('S.D.PASTE SHEET'!W1399="","",'S.D.PASTE SHEET'!W1399)</f>
        <v/>
      </c>
      <c s="86" t="str">
        <f>IF('S.D.PASTE SHEET'!X1399="","",'S.D.PASTE SHEET'!X1399)</f>
        <v/>
      </c>
      <c s="86" t="str">
        <f>IF('S.D.PASTE SHEET'!Y1399="","",'S.D.PASTE SHEET'!Y1399)</f>
        <v/>
      </c>
      <c s="86" t="str">
        <f>IF('S.D.PASTE SHEET'!Z1399="","",'S.D.PASTE SHEET'!Z1399)</f>
        <v/>
      </c>
      <c s="86" t="str">
        <f>IF('S.D.PASTE SHEET'!AA1399="","",'S.D.PASTE SHEET'!AA1399)</f>
        <v/>
      </c>
      <c s="86" t="str">
        <f>IF('S.D.PASTE SHEET'!AB1399="","",'S.D.PASTE SHEET'!AB1399)</f>
        <v/>
      </c>
      <c s="86" t="str">
        <f>IF('S.D.PASTE SHEET'!AC1399="","",'S.D.PASTE SHEET'!AC1399)</f>
        <v/>
      </c>
      <c s="86" t="str">
        <f>IF('S.D.PASTE SHEET'!AD1399="","",'S.D.PASTE SHEET'!AD1399)</f>
        <v/>
      </c>
      <c s="87"/>
      <c s="88" t="str">
        <f>IF(AK1399="","",IF(AK1399&gt;0,COUNT($AG$2:AG1399),""))</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399" s="88" t="str">
        <f>IF(BC1399="","",IF(BC1399&gt;0,COUNT($AY$2:AY1399),""))</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400" spans="1:66" ht="15.75" customHeight="1">
      <c r="A1400" s="86" t="str">
        <f>IF('S.D.PASTE SHEET'!A1400="","",'S.D.PASTE SHEET'!A1400)</f>
        <v/>
      </c>
      <c s="86" t="str">
        <f>IF('S.D.PASTE SHEET'!B1400="","",'S.D.PASTE SHEET'!B1400)</f>
        <v/>
      </c>
      <c s="86" t="str">
        <f>IF('S.D.PASTE SHEET'!C1400="","",'S.D.PASTE SHEET'!C1400)</f>
        <v/>
      </c>
      <c s="86" t="str">
        <f>IF('S.D.PASTE SHEET'!D1400="","",'S.D.PASTE SHEET'!D1400)</f>
        <v/>
      </c>
      <c s="86" t="str">
        <f>IF('S.D.PASTE SHEET'!E1400="","",'S.D.PASTE SHEET'!E1400)</f>
        <v/>
      </c>
      <c s="86" t="str">
        <f>IF('S.D.PASTE SHEET'!F1400="","",'S.D.PASTE SHEET'!F1400)</f>
        <v/>
      </c>
      <c s="86" t="str">
        <f>IF('S.D.PASTE SHEET'!G1400="","",'S.D.PASTE SHEET'!G1400)</f>
        <v/>
      </c>
      <c s="86" t="str">
        <f>IF('S.D.PASTE SHEET'!H1400="","",'S.D.PASTE SHEET'!H1400)</f>
        <v/>
      </c>
      <c s="86" t="str">
        <f>IF('S.D.PASTE SHEET'!I1400="","",'S.D.PASTE SHEET'!I1400)</f>
        <v/>
      </c>
      <c s="86" t="str">
        <f>IF('S.D.PASTE SHEET'!J1400="","",'S.D.PASTE SHEET'!J1400)</f>
        <v/>
      </c>
      <c s="86" t="str">
        <f>IF('S.D.PASTE SHEET'!K1400="","",'S.D.PASTE SHEET'!K1400)</f>
        <v/>
      </c>
      <c s="86" t="str">
        <f>IF('S.D.PASTE SHEET'!L1400="","",'S.D.PASTE SHEET'!L1400)</f>
        <v/>
      </c>
      <c s="86" t="str">
        <f>IF('S.D.PASTE SHEET'!M1400="","",'S.D.PASTE SHEET'!M1400)</f>
        <v/>
      </c>
      <c s="86" t="str">
        <f>IF('S.D.PASTE SHEET'!N1400="","",'S.D.PASTE SHEET'!N1400)</f>
        <v/>
      </c>
      <c s="86" t="str">
        <f>IF('S.D.PASTE SHEET'!O1400="","",'S.D.PASTE SHEET'!O1400)</f>
        <v/>
      </c>
      <c s="86" t="str">
        <f>IF('S.D.PASTE SHEET'!P1400="","",'S.D.PASTE SHEET'!P1400)</f>
        <v/>
      </c>
      <c s="86" t="str">
        <f>IF('S.D.PASTE SHEET'!Q1400="","",'S.D.PASTE SHEET'!Q1400)</f>
        <v/>
      </c>
      <c s="86" t="str">
        <f>IF('S.D.PASTE SHEET'!R1400="","",'S.D.PASTE SHEET'!R1400)</f>
        <v/>
      </c>
      <c s="86" t="str">
        <f>IF('S.D.PASTE SHEET'!S1400="","",'S.D.PASTE SHEET'!S1400)</f>
        <v/>
      </c>
      <c s="86" t="str">
        <f>IF('S.D.PASTE SHEET'!T1400="","",'S.D.PASTE SHEET'!T1400)</f>
        <v/>
      </c>
      <c s="86" t="str">
        <f>IF('S.D.PASTE SHEET'!U1400="","",'S.D.PASTE SHEET'!U1400)</f>
        <v/>
      </c>
      <c s="86" t="str">
        <f>IF('S.D.PASTE SHEET'!V1400="","",'S.D.PASTE SHEET'!V1400)</f>
        <v/>
      </c>
      <c s="86" t="str">
        <f>IF('S.D.PASTE SHEET'!W1400="","",'S.D.PASTE SHEET'!W1400)</f>
        <v/>
      </c>
      <c s="86" t="str">
        <f>IF('S.D.PASTE SHEET'!X1400="","",'S.D.PASTE SHEET'!X1400)</f>
        <v/>
      </c>
      <c s="86" t="str">
        <f>IF('S.D.PASTE SHEET'!Y1400="","",'S.D.PASTE SHEET'!Y1400)</f>
        <v/>
      </c>
      <c s="86" t="str">
        <f>IF('S.D.PASTE SHEET'!Z1400="","",'S.D.PASTE SHEET'!Z1400)</f>
        <v/>
      </c>
      <c s="86" t="str">
        <f>IF('S.D.PASTE SHEET'!AA1400="","",'S.D.PASTE SHEET'!AA1400)</f>
        <v/>
      </c>
      <c s="86" t="str">
        <f>IF('S.D.PASTE SHEET'!AB1400="","",'S.D.PASTE SHEET'!AB1400)</f>
        <v/>
      </c>
      <c s="86" t="str">
        <f>IF('S.D.PASTE SHEET'!AC1400="","",'S.D.PASTE SHEET'!AC1400)</f>
        <v/>
      </c>
      <c s="86" t="str">
        <f>IF('S.D.PASTE SHEET'!AD1400="","",'S.D.PASTE SHEET'!AD1400)</f>
        <v/>
      </c>
      <c s="87"/>
      <c s="88" t="str">
        <f>IF(AK1400="","",IF(AK1400&gt;0,COUNT($AG$2:AG1400),""))</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400" s="88" t="str">
        <f>IF(BC1400="","",IF(BC1400&gt;0,COUNT($AY$2:AY1400),""))</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401" spans="1:66" ht="15.75" customHeight="1">
      <c r="A1401" s="86" t="str">
        <f>IF('S.D.PASTE SHEET'!A1401="","",'S.D.PASTE SHEET'!A1401)</f>
        <v/>
      </c>
      <c s="86" t="str">
        <f>IF('S.D.PASTE SHEET'!B1401="","",'S.D.PASTE SHEET'!B1401)</f>
        <v/>
      </c>
      <c s="86" t="str">
        <f>IF('S.D.PASTE SHEET'!C1401="","",'S.D.PASTE SHEET'!C1401)</f>
        <v/>
      </c>
      <c s="86" t="str">
        <f>IF('S.D.PASTE SHEET'!D1401="","",'S.D.PASTE SHEET'!D1401)</f>
        <v/>
      </c>
      <c s="86" t="str">
        <f>IF('S.D.PASTE SHEET'!E1401="","",'S.D.PASTE SHEET'!E1401)</f>
        <v/>
      </c>
      <c s="86" t="str">
        <f>IF('S.D.PASTE SHEET'!F1401="","",'S.D.PASTE SHEET'!F1401)</f>
        <v/>
      </c>
      <c s="86" t="str">
        <f>IF('S.D.PASTE SHEET'!G1401="","",'S.D.PASTE SHEET'!G1401)</f>
        <v/>
      </c>
      <c s="86" t="str">
        <f>IF('S.D.PASTE SHEET'!H1401="","",'S.D.PASTE SHEET'!H1401)</f>
        <v/>
      </c>
      <c s="86" t="str">
        <f>IF('S.D.PASTE SHEET'!I1401="","",'S.D.PASTE SHEET'!I1401)</f>
        <v/>
      </c>
      <c s="86" t="str">
        <f>IF('S.D.PASTE SHEET'!J1401="","",'S.D.PASTE SHEET'!J1401)</f>
        <v/>
      </c>
      <c s="86" t="str">
        <f>IF('S.D.PASTE SHEET'!K1401="","",'S.D.PASTE SHEET'!K1401)</f>
        <v/>
      </c>
      <c s="86" t="str">
        <f>IF('S.D.PASTE SHEET'!L1401="","",'S.D.PASTE SHEET'!L1401)</f>
        <v/>
      </c>
      <c s="86" t="str">
        <f>IF('S.D.PASTE SHEET'!M1401="","",'S.D.PASTE SHEET'!M1401)</f>
        <v/>
      </c>
      <c s="86" t="str">
        <f>IF('S.D.PASTE SHEET'!N1401="","",'S.D.PASTE SHEET'!N1401)</f>
        <v/>
      </c>
      <c s="86" t="str">
        <f>IF('S.D.PASTE SHEET'!O1401="","",'S.D.PASTE SHEET'!O1401)</f>
        <v/>
      </c>
      <c s="86" t="str">
        <f>IF('S.D.PASTE SHEET'!P1401="","",'S.D.PASTE SHEET'!P1401)</f>
        <v/>
      </c>
      <c s="86" t="str">
        <f>IF('S.D.PASTE SHEET'!Q1401="","",'S.D.PASTE SHEET'!Q1401)</f>
        <v/>
      </c>
      <c s="86" t="str">
        <f>IF('S.D.PASTE SHEET'!R1401="","",'S.D.PASTE SHEET'!R1401)</f>
        <v/>
      </c>
      <c s="86" t="str">
        <f>IF('S.D.PASTE SHEET'!S1401="","",'S.D.PASTE SHEET'!S1401)</f>
        <v/>
      </c>
      <c s="86" t="str">
        <f>IF('S.D.PASTE SHEET'!T1401="","",'S.D.PASTE SHEET'!T1401)</f>
        <v/>
      </c>
      <c s="86" t="str">
        <f>IF('S.D.PASTE SHEET'!U1401="","",'S.D.PASTE SHEET'!U1401)</f>
        <v/>
      </c>
      <c s="86" t="str">
        <f>IF('S.D.PASTE SHEET'!V1401="","",'S.D.PASTE SHEET'!V1401)</f>
        <v/>
      </c>
      <c s="86" t="str">
        <f>IF('S.D.PASTE SHEET'!W1401="","",'S.D.PASTE SHEET'!W1401)</f>
        <v/>
      </c>
      <c s="86" t="str">
        <f>IF('S.D.PASTE SHEET'!X1401="","",'S.D.PASTE SHEET'!X1401)</f>
        <v/>
      </c>
      <c s="86" t="str">
        <f>IF('S.D.PASTE SHEET'!Y1401="","",'S.D.PASTE SHEET'!Y1401)</f>
        <v/>
      </c>
      <c s="86" t="str">
        <f>IF('S.D.PASTE SHEET'!Z1401="","",'S.D.PASTE SHEET'!Z1401)</f>
        <v/>
      </c>
      <c s="86" t="str">
        <f>IF('S.D.PASTE SHEET'!AA1401="","",'S.D.PASTE SHEET'!AA1401)</f>
        <v/>
      </c>
      <c s="86" t="str">
        <f>IF('S.D.PASTE SHEET'!AB1401="","",'S.D.PASTE SHEET'!AB1401)</f>
        <v/>
      </c>
      <c s="86" t="str">
        <f>IF('S.D.PASTE SHEET'!AC1401="","",'S.D.PASTE SHEET'!AC1401)</f>
        <v/>
      </c>
      <c s="86" t="str">
        <f>IF('S.D.PASTE SHEET'!AD1401="","",'S.D.PASTE SHEET'!AD1401)</f>
        <v/>
      </c>
      <c s="87"/>
      <c s="88" t="str">
        <f>IF(AK1401="","",IF(AK1401&gt;0,COUNT($AG$2:AG1401),""))</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401" s="88" t="str">
        <f>IF(BC1401="","",IF(BC1401&gt;0,COUNT($AY$2:AY1401),""))</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402" spans="1:66" ht="15.75" customHeight="1">
      <c r="A1402" s="86" t="str">
        <f>IF('S.D.PASTE SHEET'!A1402="","",'S.D.PASTE SHEET'!A1402)</f>
        <v/>
      </c>
      <c s="86" t="str">
        <f>IF('S.D.PASTE SHEET'!B1402="","",'S.D.PASTE SHEET'!B1402)</f>
        <v/>
      </c>
      <c s="86" t="str">
        <f>IF('S.D.PASTE SHEET'!C1402="","",'S.D.PASTE SHEET'!C1402)</f>
        <v/>
      </c>
      <c s="86" t="str">
        <f>IF('S.D.PASTE SHEET'!D1402="","",'S.D.PASTE SHEET'!D1402)</f>
        <v/>
      </c>
      <c s="86" t="str">
        <f>IF('S.D.PASTE SHEET'!E1402="","",'S.D.PASTE SHEET'!E1402)</f>
        <v/>
      </c>
      <c s="86" t="str">
        <f>IF('S.D.PASTE SHEET'!F1402="","",'S.D.PASTE SHEET'!F1402)</f>
        <v/>
      </c>
      <c s="86" t="str">
        <f>IF('S.D.PASTE SHEET'!G1402="","",'S.D.PASTE SHEET'!G1402)</f>
        <v/>
      </c>
      <c s="86" t="str">
        <f>IF('S.D.PASTE SHEET'!H1402="","",'S.D.PASTE SHEET'!H1402)</f>
        <v/>
      </c>
      <c s="86" t="str">
        <f>IF('S.D.PASTE SHEET'!I1402="","",'S.D.PASTE SHEET'!I1402)</f>
        <v/>
      </c>
      <c s="86" t="str">
        <f>IF('S.D.PASTE SHEET'!J1402="","",'S.D.PASTE SHEET'!J1402)</f>
        <v/>
      </c>
      <c s="86" t="str">
        <f>IF('S.D.PASTE SHEET'!K1402="","",'S.D.PASTE SHEET'!K1402)</f>
        <v/>
      </c>
      <c s="86" t="str">
        <f>IF('S.D.PASTE SHEET'!L1402="","",'S.D.PASTE SHEET'!L1402)</f>
        <v/>
      </c>
      <c s="86" t="str">
        <f>IF('S.D.PASTE SHEET'!M1402="","",'S.D.PASTE SHEET'!M1402)</f>
        <v/>
      </c>
      <c s="86" t="str">
        <f>IF('S.D.PASTE SHEET'!N1402="","",'S.D.PASTE SHEET'!N1402)</f>
        <v/>
      </c>
      <c s="86" t="str">
        <f>IF('S.D.PASTE SHEET'!O1402="","",'S.D.PASTE SHEET'!O1402)</f>
        <v/>
      </c>
      <c s="86" t="str">
        <f>IF('S.D.PASTE SHEET'!P1402="","",'S.D.PASTE SHEET'!P1402)</f>
        <v/>
      </c>
      <c s="86" t="str">
        <f>IF('S.D.PASTE SHEET'!Q1402="","",'S.D.PASTE SHEET'!Q1402)</f>
        <v/>
      </c>
      <c s="86" t="str">
        <f>IF('S.D.PASTE SHEET'!R1402="","",'S.D.PASTE SHEET'!R1402)</f>
        <v/>
      </c>
      <c s="86" t="str">
        <f>IF('S.D.PASTE SHEET'!S1402="","",'S.D.PASTE SHEET'!S1402)</f>
        <v/>
      </c>
      <c s="86" t="str">
        <f>IF('S.D.PASTE SHEET'!T1402="","",'S.D.PASTE SHEET'!T1402)</f>
        <v/>
      </c>
      <c s="86" t="str">
        <f>IF('S.D.PASTE SHEET'!U1402="","",'S.D.PASTE SHEET'!U1402)</f>
        <v/>
      </c>
      <c s="86" t="str">
        <f>IF('S.D.PASTE SHEET'!V1402="","",'S.D.PASTE SHEET'!V1402)</f>
        <v/>
      </c>
      <c s="86" t="str">
        <f>IF('S.D.PASTE SHEET'!W1402="","",'S.D.PASTE SHEET'!W1402)</f>
        <v/>
      </c>
      <c s="86" t="str">
        <f>IF('S.D.PASTE SHEET'!X1402="","",'S.D.PASTE SHEET'!X1402)</f>
        <v/>
      </c>
      <c s="86" t="str">
        <f>IF('S.D.PASTE SHEET'!Y1402="","",'S.D.PASTE SHEET'!Y1402)</f>
        <v/>
      </c>
      <c s="86" t="str">
        <f>IF('S.D.PASTE SHEET'!Z1402="","",'S.D.PASTE SHEET'!Z1402)</f>
        <v/>
      </c>
      <c s="86" t="str">
        <f>IF('S.D.PASTE SHEET'!AA1402="","",'S.D.PASTE SHEET'!AA1402)</f>
        <v/>
      </c>
      <c s="86" t="str">
        <f>IF('S.D.PASTE SHEET'!AB1402="","",'S.D.PASTE SHEET'!AB1402)</f>
        <v/>
      </c>
      <c s="86" t="str">
        <f>IF('S.D.PASTE SHEET'!AC1402="","",'S.D.PASTE SHEET'!AC1402)</f>
        <v/>
      </c>
      <c s="86" t="str">
        <f>IF('S.D.PASTE SHEET'!AD1402="","",'S.D.PASTE SHEET'!AD1402)</f>
        <v/>
      </c>
      <c s="87"/>
      <c s="88" t="str">
        <f>IF(AK1402="","",IF(AK1402&gt;0,COUNT($AG$2:AG1402),""))</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402" s="88" t="str">
        <f>IF(BC1402="","",IF(BC1402&gt;0,COUNT($AY$2:AY1402),""))</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403" spans="1:66" ht="15.75" customHeight="1">
      <c r="A1403" s="86" t="str">
        <f>IF('S.D.PASTE SHEET'!A1403="","",'S.D.PASTE SHEET'!A1403)</f>
        <v/>
      </c>
      <c s="86" t="str">
        <f>IF('S.D.PASTE SHEET'!B1403="","",'S.D.PASTE SHEET'!B1403)</f>
        <v/>
      </c>
      <c s="86" t="str">
        <f>IF('S.D.PASTE SHEET'!C1403="","",'S.D.PASTE SHEET'!C1403)</f>
        <v/>
      </c>
      <c s="86" t="str">
        <f>IF('S.D.PASTE SHEET'!D1403="","",'S.D.PASTE SHEET'!D1403)</f>
        <v/>
      </c>
      <c s="86" t="str">
        <f>IF('S.D.PASTE SHEET'!E1403="","",'S.D.PASTE SHEET'!E1403)</f>
        <v/>
      </c>
      <c s="86" t="str">
        <f>IF('S.D.PASTE SHEET'!F1403="","",'S.D.PASTE SHEET'!F1403)</f>
        <v/>
      </c>
      <c s="86" t="str">
        <f>IF('S.D.PASTE SHEET'!G1403="","",'S.D.PASTE SHEET'!G1403)</f>
        <v/>
      </c>
      <c s="86" t="str">
        <f>IF('S.D.PASTE SHEET'!H1403="","",'S.D.PASTE SHEET'!H1403)</f>
        <v/>
      </c>
      <c s="86" t="str">
        <f>IF('S.D.PASTE SHEET'!I1403="","",'S.D.PASTE SHEET'!I1403)</f>
        <v/>
      </c>
      <c s="86" t="str">
        <f>IF('S.D.PASTE SHEET'!J1403="","",'S.D.PASTE SHEET'!J1403)</f>
        <v/>
      </c>
      <c s="86" t="str">
        <f>IF('S.D.PASTE SHEET'!K1403="","",'S.D.PASTE SHEET'!K1403)</f>
        <v/>
      </c>
      <c s="86" t="str">
        <f>IF('S.D.PASTE SHEET'!L1403="","",'S.D.PASTE SHEET'!L1403)</f>
        <v/>
      </c>
      <c s="86" t="str">
        <f>IF('S.D.PASTE SHEET'!M1403="","",'S.D.PASTE SHEET'!M1403)</f>
        <v/>
      </c>
      <c s="86" t="str">
        <f>IF('S.D.PASTE SHEET'!N1403="","",'S.D.PASTE SHEET'!N1403)</f>
        <v/>
      </c>
      <c s="86" t="str">
        <f>IF('S.D.PASTE SHEET'!O1403="","",'S.D.PASTE SHEET'!O1403)</f>
        <v/>
      </c>
      <c s="86" t="str">
        <f>IF('S.D.PASTE SHEET'!P1403="","",'S.D.PASTE SHEET'!P1403)</f>
        <v/>
      </c>
      <c s="86" t="str">
        <f>IF('S.D.PASTE SHEET'!Q1403="","",'S.D.PASTE SHEET'!Q1403)</f>
        <v/>
      </c>
      <c s="86" t="str">
        <f>IF('S.D.PASTE SHEET'!R1403="","",'S.D.PASTE SHEET'!R1403)</f>
        <v/>
      </c>
      <c s="86" t="str">
        <f>IF('S.D.PASTE SHEET'!S1403="","",'S.D.PASTE SHEET'!S1403)</f>
        <v/>
      </c>
      <c s="86" t="str">
        <f>IF('S.D.PASTE SHEET'!T1403="","",'S.D.PASTE SHEET'!T1403)</f>
        <v/>
      </c>
      <c s="86" t="str">
        <f>IF('S.D.PASTE SHEET'!U1403="","",'S.D.PASTE SHEET'!U1403)</f>
        <v/>
      </c>
      <c s="86" t="str">
        <f>IF('S.D.PASTE SHEET'!V1403="","",'S.D.PASTE SHEET'!V1403)</f>
        <v/>
      </c>
      <c s="86" t="str">
        <f>IF('S.D.PASTE SHEET'!W1403="","",'S.D.PASTE SHEET'!W1403)</f>
        <v/>
      </c>
      <c s="86" t="str">
        <f>IF('S.D.PASTE SHEET'!X1403="","",'S.D.PASTE SHEET'!X1403)</f>
        <v/>
      </c>
      <c s="86" t="str">
        <f>IF('S.D.PASTE SHEET'!Y1403="","",'S.D.PASTE SHEET'!Y1403)</f>
        <v/>
      </c>
      <c s="86" t="str">
        <f>IF('S.D.PASTE SHEET'!Z1403="","",'S.D.PASTE SHEET'!Z1403)</f>
        <v/>
      </c>
      <c s="86" t="str">
        <f>IF('S.D.PASTE SHEET'!AA1403="","",'S.D.PASTE SHEET'!AA1403)</f>
        <v/>
      </c>
      <c s="86" t="str">
        <f>IF('S.D.PASTE SHEET'!AB1403="","",'S.D.PASTE SHEET'!AB1403)</f>
        <v/>
      </c>
      <c s="86" t="str">
        <f>IF('S.D.PASTE SHEET'!AC1403="","",'S.D.PASTE SHEET'!AC1403)</f>
        <v/>
      </c>
      <c s="86" t="str">
        <f>IF('S.D.PASTE SHEET'!AD1403="","",'S.D.PASTE SHEET'!AD1403)</f>
        <v/>
      </c>
      <c s="87"/>
      <c s="88" t="str">
        <f>IF(AK1403="","",IF(AK1403&gt;0,COUNT($AG$2:AG1403),""))</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403" s="88" t="str">
        <f>IF(BC1403="","",IF(BC1403&gt;0,COUNT($AY$2:AY1403),""))</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404" spans="1:66" ht="15.75" customHeight="1">
      <c r="A1404" s="86" t="str">
        <f>IF('S.D.PASTE SHEET'!A1404="","",'S.D.PASTE SHEET'!A1404)</f>
        <v/>
      </c>
      <c s="86" t="str">
        <f>IF('S.D.PASTE SHEET'!B1404="","",'S.D.PASTE SHEET'!B1404)</f>
        <v/>
      </c>
      <c s="86" t="str">
        <f>IF('S.D.PASTE SHEET'!C1404="","",'S.D.PASTE SHEET'!C1404)</f>
        <v/>
      </c>
      <c s="86" t="str">
        <f>IF('S.D.PASTE SHEET'!D1404="","",'S.D.PASTE SHEET'!D1404)</f>
        <v/>
      </c>
      <c s="86" t="str">
        <f>IF('S.D.PASTE SHEET'!E1404="","",'S.D.PASTE SHEET'!E1404)</f>
        <v/>
      </c>
      <c s="86" t="str">
        <f>IF('S.D.PASTE SHEET'!F1404="","",'S.D.PASTE SHEET'!F1404)</f>
        <v/>
      </c>
      <c s="86" t="str">
        <f>IF('S.D.PASTE SHEET'!G1404="","",'S.D.PASTE SHEET'!G1404)</f>
        <v/>
      </c>
      <c s="86" t="str">
        <f>IF('S.D.PASTE SHEET'!H1404="","",'S.D.PASTE SHEET'!H1404)</f>
        <v/>
      </c>
      <c s="86" t="str">
        <f>IF('S.D.PASTE SHEET'!I1404="","",'S.D.PASTE SHEET'!I1404)</f>
        <v/>
      </c>
      <c s="86" t="str">
        <f>IF('S.D.PASTE SHEET'!J1404="","",'S.D.PASTE SHEET'!J1404)</f>
        <v/>
      </c>
      <c s="86" t="str">
        <f>IF('S.D.PASTE SHEET'!K1404="","",'S.D.PASTE SHEET'!K1404)</f>
        <v/>
      </c>
      <c s="86" t="str">
        <f>IF('S.D.PASTE SHEET'!L1404="","",'S.D.PASTE SHEET'!L1404)</f>
        <v/>
      </c>
      <c s="86" t="str">
        <f>IF('S.D.PASTE SHEET'!M1404="","",'S.D.PASTE SHEET'!M1404)</f>
        <v/>
      </c>
      <c s="86" t="str">
        <f>IF('S.D.PASTE SHEET'!N1404="","",'S.D.PASTE SHEET'!N1404)</f>
        <v/>
      </c>
      <c s="86" t="str">
        <f>IF('S.D.PASTE SHEET'!O1404="","",'S.D.PASTE SHEET'!O1404)</f>
        <v/>
      </c>
      <c s="86" t="str">
        <f>IF('S.D.PASTE SHEET'!P1404="","",'S.D.PASTE SHEET'!P1404)</f>
        <v/>
      </c>
      <c s="86" t="str">
        <f>IF('S.D.PASTE SHEET'!Q1404="","",'S.D.PASTE SHEET'!Q1404)</f>
        <v/>
      </c>
      <c s="86" t="str">
        <f>IF('S.D.PASTE SHEET'!R1404="","",'S.D.PASTE SHEET'!R1404)</f>
        <v/>
      </c>
      <c s="86" t="str">
        <f>IF('S.D.PASTE SHEET'!S1404="","",'S.D.PASTE SHEET'!S1404)</f>
        <v/>
      </c>
      <c s="86" t="str">
        <f>IF('S.D.PASTE SHEET'!T1404="","",'S.D.PASTE SHEET'!T1404)</f>
        <v/>
      </c>
      <c s="86" t="str">
        <f>IF('S.D.PASTE SHEET'!U1404="","",'S.D.PASTE SHEET'!U1404)</f>
        <v/>
      </c>
      <c s="86" t="str">
        <f>IF('S.D.PASTE SHEET'!V1404="","",'S.D.PASTE SHEET'!V1404)</f>
        <v/>
      </c>
      <c s="86" t="str">
        <f>IF('S.D.PASTE SHEET'!W1404="","",'S.D.PASTE SHEET'!W1404)</f>
        <v/>
      </c>
      <c s="86" t="str">
        <f>IF('S.D.PASTE SHEET'!X1404="","",'S.D.PASTE SHEET'!X1404)</f>
        <v/>
      </c>
      <c s="86" t="str">
        <f>IF('S.D.PASTE SHEET'!Y1404="","",'S.D.PASTE SHEET'!Y1404)</f>
        <v/>
      </c>
      <c s="86" t="str">
        <f>IF('S.D.PASTE SHEET'!Z1404="","",'S.D.PASTE SHEET'!Z1404)</f>
        <v/>
      </c>
      <c s="86" t="str">
        <f>IF('S.D.PASTE SHEET'!AA1404="","",'S.D.PASTE SHEET'!AA1404)</f>
        <v/>
      </c>
      <c s="86" t="str">
        <f>IF('S.D.PASTE SHEET'!AB1404="","",'S.D.PASTE SHEET'!AB1404)</f>
        <v/>
      </c>
      <c s="86" t="str">
        <f>IF('S.D.PASTE SHEET'!AC1404="","",'S.D.PASTE SHEET'!AC1404)</f>
        <v/>
      </c>
      <c s="86" t="str">
        <f>IF('S.D.PASTE SHEET'!AD1404="","",'S.D.PASTE SHEET'!AD1404)</f>
        <v/>
      </c>
      <c s="87"/>
      <c s="88" t="str">
        <f>IF(AK1404="","",IF(AK1404&gt;0,COUNT($AG$2:AG1404),""))</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404" s="88" t="str">
        <f>IF(BC1404="","",IF(BC1404&gt;0,COUNT($AY$2:AY1404),""))</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405" spans="1:66" ht="15.75" customHeight="1">
      <c r="A1405" s="86" t="str">
        <f>IF('S.D.PASTE SHEET'!A1405="","",'S.D.PASTE SHEET'!A1405)</f>
        <v/>
      </c>
      <c s="86" t="str">
        <f>IF('S.D.PASTE SHEET'!B1405="","",'S.D.PASTE SHEET'!B1405)</f>
        <v/>
      </c>
      <c s="86" t="str">
        <f>IF('S.D.PASTE SHEET'!C1405="","",'S.D.PASTE SHEET'!C1405)</f>
        <v/>
      </c>
      <c s="86" t="str">
        <f>IF('S.D.PASTE SHEET'!D1405="","",'S.D.PASTE SHEET'!D1405)</f>
        <v/>
      </c>
      <c s="86" t="str">
        <f>IF('S.D.PASTE SHEET'!E1405="","",'S.D.PASTE SHEET'!E1405)</f>
        <v/>
      </c>
      <c s="86" t="str">
        <f>IF('S.D.PASTE SHEET'!F1405="","",'S.D.PASTE SHEET'!F1405)</f>
        <v/>
      </c>
      <c s="86" t="str">
        <f>IF('S.D.PASTE SHEET'!G1405="","",'S.D.PASTE SHEET'!G1405)</f>
        <v/>
      </c>
      <c s="86" t="str">
        <f>IF('S.D.PASTE SHEET'!H1405="","",'S.D.PASTE SHEET'!H1405)</f>
        <v/>
      </c>
      <c s="86" t="str">
        <f>IF('S.D.PASTE SHEET'!I1405="","",'S.D.PASTE SHEET'!I1405)</f>
        <v/>
      </c>
      <c s="86" t="str">
        <f>IF('S.D.PASTE SHEET'!J1405="","",'S.D.PASTE SHEET'!J1405)</f>
        <v/>
      </c>
      <c s="86" t="str">
        <f>IF('S.D.PASTE SHEET'!K1405="","",'S.D.PASTE SHEET'!K1405)</f>
        <v/>
      </c>
      <c s="86" t="str">
        <f>IF('S.D.PASTE SHEET'!L1405="","",'S.D.PASTE SHEET'!L1405)</f>
        <v/>
      </c>
      <c s="86" t="str">
        <f>IF('S.D.PASTE SHEET'!M1405="","",'S.D.PASTE SHEET'!M1405)</f>
        <v/>
      </c>
      <c s="86" t="str">
        <f>IF('S.D.PASTE SHEET'!N1405="","",'S.D.PASTE SHEET'!N1405)</f>
        <v/>
      </c>
      <c s="86" t="str">
        <f>IF('S.D.PASTE SHEET'!O1405="","",'S.D.PASTE SHEET'!O1405)</f>
        <v/>
      </c>
      <c s="86" t="str">
        <f>IF('S.D.PASTE SHEET'!P1405="","",'S.D.PASTE SHEET'!P1405)</f>
        <v/>
      </c>
      <c s="86" t="str">
        <f>IF('S.D.PASTE SHEET'!Q1405="","",'S.D.PASTE SHEET'!Q1405)</f>
        <v/>
      </c>
      <c s="86" t="str">
        <f>IF('S.D.PASTE SHEET'!R1405="","",'S.D.PASTE SHEET'!R1405)</f>
        <v/>
      </c>
      <c s="86" t="str">
        <f>IF('S.D.PASTE SHEET'!S1405="","",'S.D.PASTE SHEET'!S1405)</f>
        <v/>
      </c>
      <c s="86" t="str">
        <f>IF('S.D.PASTE SHEET'!T1405="","",'S.D.PASTE SHEET'!T1405)</f>
        <v/>
      </c>
      <c s="86" t="str">
        <f>IF('S.D.PASTE SHEET'!U1405="","",'S.D.PASTE SHEET'!U1405)</f>
        <v/>
      </c>
      <c s="86" t="str">
        <f>IF('S.D.PASTE SHEET'!V1405="","",'S.D.PASTE SHEET'!V1405)</f>
        <v/>
      </c>
      <c s="86" t="str">
        <f>IF('S.D.PASTE SHEET'!W1405="","",'S.D.PASTE SHEET'!W1405)</f>
        <v/>
      </c>
      <c s="86" t="str">
        <f>IF('S.D.PASTE SHEET'!X1405="","",'S.D.PASTE SHEET'!X1405)</f>
        <v/>
      </c>
      <c s="86" t="str">
        <f>IF('S.D.PASTE SHEET'!Y1405="","",'S.D.PASTE SHEET'!Y1405)</f>
        <v/>
      </c>
      <c s="86" t="str">
        <f>IF('S.D.PASTE SHEET'!Z1405="","",'S.D.PASTE SHEET'!Z1405)</f>
        <v/>
      </c>
      <c s="86" t="str">
        <f>IF('S.D.PASTE SHEET'!AA1405="","",'S.D.PASTE SHEET'!AA1405)</f>
        <v/>
      </c>
      <c s="86" t="str">
        <f>IF('S.D.PASTE SHEET'!AB1405="","",'S.D.PASTE SHEET'!AB1405)</f>
        <v/>
      </c>
      <c s="86" t="str">
        <f>IF('S.D.PASTE SHEET'!AC1405="","",'S.D.PASTE SHEET'!AC1405)</f>
        <v/>
      </c>
      <c s="86" t="str">
        <f>IF('S.D.PASTE SHEET'!AD1405="","",'S.D.PASTE SHEET'!AD1405)</f>
        <v/>
      </c>
      <c s="87"/>
      <c s="88" t="str">
        <f>IF(AK1405="","",IF(AK1405&gt;0,COUNT($AG$2:AG1405),""))</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405" s="88" t="str">
        <f>IF(BC1405="","",IF(BC1405&gt;0,COUNT($AY$2:AY1405),""))</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406" spans="1:66" ht="15.75" customHeight="1">
      <c r="A1406" s="86" t="str">
        <f>IF('S.D.PASTE SHEET'!A1406="","",'S.D.PASTE SHEET'!A1406)</f>
        <v/>
      </c>
      <c s="86" t="str">
        <f>IF('S.D.PASTE SHEET'!B1406="","",'S.D.PASTE SHEET'!B1406)</f>
        <v/>
      </c>
      <c s="86" t="str">
        <f>IF('S.D.PASTE SHEET'!C1406="","",'S.D.PASTE SHEET'!C1406)</f>
        <v/>
      </c>
      <c s="86" t="str">
        <f>IF('S.D.PASTE SHEET'!D1406="","",'S.D.PASTE SHEET'!D1406)</f>
        <v/>
      </c>
      <c s="86" t="str">
        <f>IF('S.D.PASTE SHEET'!E1406="","",'S.D.PASTE SHEET'!E1406)</f>
        <v/>
      </c>
      <c s="86" t="str">
        <f>IF('S.D.PASTE SHEET'!F1406="","",'S.D.PASTE SHEET'!F1406)</f>
        <v/>
      </c>
      <c s="86" t="str">
        <f>IF('S.D.PASTE SHEET'!G1406="","",'S.D.PASTE SHEET'!G1406)</f>
        <v/>
      </c>
      <c s="86" t="str">
        <f>IF('S.D.PASTE SHEET'!H1406="","",'S.D.PASTE SHEET'!H1406)</f>
        <v/>
      </c>
      <c s="86" t="str">
        <f>IF('S.D.PASTE SHEET'!I1406="","",'S.D.PASTE SHEET'!I1406)</f>
        <v/>
      </c>
      <c s="86" t="str">
        <f>IF('S.D.PASTE SHEET'!J1406="","",'S.D.PASTE SHEET'!J1406)</f>
        <v/>
      </c>
      <c s="86" t="str">
        <f>IF('S.D.PASTE SHEET'!K1406="","",'S.D.PASTE SHEET'!K1406)</f>
        <v/>
      </c>
      <c s="86" t="str">
        <f>IF('S.D.PASTE SHEET'!L1406="","",'S.D.PASTE SHEET'!L1406)</f>
        <v/>
      </c>
      <c s="86" t="str">
        <f>IF('S.D.PASTE SHEET'!M1406="","",'S.D.PASTE SHEET'!M1406)</f>
        <v/>
      </c>
      <c s="86" t="str">
        <f>IF('S.D.PASTE SHEET'!N1406="","",'S.D.PASTE SHEET'!N1406)</f>
        <v/>
      </c>
      <c s="86" t="str">
        <f>IF('S.D.PASTE SHEET'!O1406="","",'S.D.PASTE SHEET'!O1406)</f>
        <v/>
      </c>
      <c s="86" t="str">
        <f>IF('S.D.PASTE SHEET'!P1406="","",'S.D.PASTE SHEET'!P1406)</f>
        <v/>
      </c>
      <c s="86" t="str">
        <f>IF('S.D.PASTE SHEET'!Q1406="","",'S.D.PASTE SHEET'!Q1406)</f>
        <v/>
      </c>
      <c s="86" t="str">
        <f>IF('S.D.PASTE SHEET'!R1406="","",'S.D.PASTE SHEET'!R1406)</f>
        <v/>
      </c>
      <c s="86" t="str">
        <f>IF('S.D.PASTE SHEET'!S1406="","",'S.D.PASTE SHEET'!S1406)</f>
        <v/>
      </c>
      <c s="86" t="str">
        <f>IF('S.D.PASTE SHEET'!T1406="","",'S.D.PASTE SHEET'!T1406)</f>
        <v/>
      </c>
      <c s="86" t="str">
        <f>IF('S.D.PASTE SHEET'!U1406="","",'S.D.PASTE SHEET'!U1406)</f>
        <v/>
      </c>
      <c s="86" t="str">
        <f>IF('S.D.PASTE SHEET'!V1406="","",'S.D.PASTE SHEET'!V1406)</f>
        <v/>
      </c>
      <c s="86" t="str">
        <f>IF('S.D.PASTE SHEET'!W1406="","",'S.D.PASTE SHEET'!W1406)</f>
        <v/>
      </c>
      <c s="86" t="str">
        <f>IF('S.D.PASTE SHEET'!X1406="","",'S.D.PASTE SHEET'!X1406)</f>
        <v/>
      </c>
      <c s="86" t="str">
        <f>IF('S.D.PASTE SHEET'!Y1406="","",'S.D.PASTE SHEET'!Y1406)</f>
        <v/>
      </c>
      <c s="86" t="str">
        <f>IF('S.D.PASTE SHEET'!Z1406="","",'S.D.PASTE SHEET'!Z1406)</f>
        <v/>
      </c>
      <c s="86" t="str">
        <f>IF('S.D.PASTE SHEET'!AA1406="","",'S.D.PASTE SHEET'!AA1406)</f>
        <v/>
      </c>
      <c s="86" t="str">
        <f>IF('S.D.PASTE SHEET'!AB1406="","",'S.D.PASTE SHEET'!AB1406)</f>
        <v/>
      </c>
      <c s="86" t="str">
        <f>IF('S.D.PASTE SHEET'!AC1406="","",'S.D.PASTE SHEET'!AC1406)</f>
        <v/>
      </c>
      <c s="86" t="str">
        <f>IF('S.D.PASTE SHEET'!AD1406="","",'S.D.PASTE SHEET'!AD1406)</f>
        <v/>
      </c>
      <c s="87"/>
      <c s="88" t="str">
        <f>IF(AK1406="","",IF(AK1406&gt;0,COUNT($AG$2:AG1406),""))</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406" s="88" t="str">
        <f>IF(BC1406="","",IF(BC1406&gt;0,COUNT($AY$2:AY1406),""))</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407" spans="1:66" ht="15.75" customHeight="1">
      <c r="A1407" s="86" t="str">
        <f>IF('S.D.PASTE SHEET'!A1407="","",'S.D.PASTE SHEET'!A1407)</f>
        <v/>
      </c>
      <c s="86" t="str">
        <f>IF('S.D.PASTE SHEET'!B1407="","",'S.D.PASTE SHEET'!B1407)</f>
        <v/>
      </c>
      <c s="86" t="str">
        <f>IF('S.D.PASTE SHEET'!C1407="","",'S.D.PASTE SHEET'!C1407)</f>
        <v/>
      </c>
      <c s="86" t="str">
        <f>IF('S.D.PASTE SHEET'!D1407="","",'S.D.PASTE SHEET'!D1407)</f>
        <v/>
      </c>
      <c s="86" t="str">
        <f>IF('S.D.PASTE SHEET'!E1407="","",'S.D.PASTE SHEET'!E1407)</f>
        <v/>
      </c>
      <c s="86" t="str">
        <f>IF('S.D.PASTE SHEET'!F1407="","",'S.D.PASTE SHEET'!F1407)</f>
        <v/>
      </c>
      <c s="86" t="str">
        <f>IF('S.D.PASTE SHEET'!G1407="","",'S.D.PASTE SHEET'!G1407)</f>
        <v/>
      </c>
      <c s="86" t="str">
        <f>IF('S.D.PASTE SHEET'!H1407="","",'S.D.PASTE SHEET'!H1407)</f>
        <v/>
      </c>
      <c s="86" t="str">
        <f>IF('S.D.PASTE SHEET'!I1407="","",'S.D.PASTE SHEET'!I1407)</f>
        <v/>
      </c>
      <c s="86" t="str">
        <f>IF('S.D.PASTE SHEET'!J1407="","",'S.D.PASTE SHEET'!J1407)</f>
        <v/>
      </c>
      <c s="86" t="str">
        <f>IF('S.D.PASTE SHEET'!K1407="","",'S.D.PASTE SHEET'!K1407)</f>
        <v/>
      </c>
      <c s="86" t="str">
        <f>IF('S.D.PASTE SHEET'!L1407="","",'S.D.PASTE SHEET'!L1407)</f>
        <v/>
      </c>
      <c s="86" t="str">
        <f>IF('S.D.PASTE SHEET'!M1407="","",'S.D.PASTE SHEET'!M1407)</f>
        <v/>
      </c>
      <c s="86" t="str">
        <f>IF('S.D.PASTE SHEET'!N1407="","",'S.D.PASTE SHEET'!N1407)</f>
        <v/>
      </c>
      <c s="86" t="str">
        <f>IF('S.D.PASTE SHEET'!O1407="","",'S.D.PASTE SHEET'!O1407)</f>
        <v/>
      </c>
      <c s="86" t="str">
        <f>IF('S.D.PASTE SHEET'!P1407="","",'S.D.PASTE SHEET'!P1407)</f>
        <v/>
      </c>
      <c s="86" t="str">
        <f>IF('S.D.PASTE SHEET'!Q1407="","",'S.D.PASTE SHEET'!Q1407)</f>
        <v/>
      </c>
      <c s="86" t="str">
        <f>IF('S.D.PASTE SHEET'!R1407="","",'S.D.PASTE SHEET'!R1407)</f>
        <v/>
      </c>
      <c s="86" t="str">
        <f>IF('S.D.PASTE SHEET'!S1407="","",'S.D.PASTE SHEET'!S1407)</f>
        <v/>
      </c>
      <c s="86" t="str">
        <f>IF('S.D.PASTE SHEET'!T1407="","",'S.D.PASTE SHEET'!T1407)</f>
        <v/>
      </c>
      <c s="86" t="str">
        <f>IF('S.D.PASTE SHEET'!U1407="","",'S.D.PASTE SHEET'!U1407)</f>
        <v/>
      </c>
      <c s="86" t="str">
        <f>IF('S.D.PASTE SHEET'!V1407="","",'S.D.PASTE SHEET'!V1407)</f>
        <v/>
      </c>
      <c s="86" t="str">
        <f>IF('S.D.PASTE SHEET'!W1407="","",'S.D.PASTE SHEET'!W1407)</f>
        <v/>
      </c>
      <c s="86" t="str">
        <f>IF('S.D.PASTE SHEET'!X1407="","",'S.D.PASTE SHEET'!X1407)</f>
        <v/>
      </c>
      <c s="86" t="str">
        <f>IF('S.D.PASTE SHEET'!Y1407="","",'S.D.PASTE SHEET'!Y1407)</f>
        <v/>
      </c>
      <c s="86" t="str">
        <f>IF('S.D.PASTE SHEET'!Z1407="","",'S.D.PASTE SHEET'!Z1407)</f>
        <v/>
      </c>
      <c s="86" t="str">
        <f>IF('S.D.PASTE SHEET'!AA1407="","",'S.D.PASTE SHEET'!AA1407)</f>
        <v/>
      </c>
      <c s="86" t="str">
        <f>IF('S.D.PASTE SHEET'!AB1407="","",'S.D.PASTE SHEET'!AB1407)</f>
        <v/>
      </c>
      <c s="86" t="str">
        <f>IF('S.D.PASTE SHEET'!AC1407="","",'S.D.PASTE SHEET'!AC1407)</f>
        <v/>
      </c>
      <c s="86" t="str">
        <f>IF('S.D.PASTE SHEET'!AD1407="","",'S.D.PASTE SHEET'!AD1407)</f>
        <v/>
      </c>
      <c s="87"/>
      <c s="88" t="str">
        <f>IF(AK1407="","",IF(AK1407&gt;0,COUNT($AG$2:AG1407),""))</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407" s="88" t="str">
        <f>IF(BC1407="","",IF(BC1407&gt;0,COUNT($AY$2:AY1407),""))</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408" spans="1:66" ht="15.75" customHeight="1">
      <c r="A1408" s="86" t="str">
        <f>IF('S.D.PASTE SHEET'!A1408="","",'S.D.PASTE SHEET'!A1408)</f>
        <v/>
      </c>
      <c s="86" t="str">
        <f>IF('S.D.PASTE SHEET'!B1408="","",'S.D.PASTE SHEET'!B1408)</f>
        <v/>
      </c>
      <c s="86" t="str">
        <f>IF('S.D.PASTE SHEET'!C1408="","",'S.D.PASTE SHEET'!C1408)</f>
        <v/>
      </c>
      <c s="86" t="str">
        <f>IF('S.D.PASTE SHEET'!D1408="","",'S.D.PASTE SHEET'!D1408)</f>
        <v/>
      </c>
      <c s="86" t="str">
        <f>IF('S.D.PASTE SHEET'!E1408="","",'S.D.PASTE SHEET'!E1408)</f>
        <v/>
      </c>
      <c s="86" t="str">
        <f>IF('S.D.PASTE SHEET'!F1408="","",'S.D.PASTE SHEET'!F1408)</f>
        <v/>
      </c>
      <c s="86" t="str">
        <f>IF('S.D.PASTE SHEET'!G1408="","",'S.D.PASTE SHEET'!G1408)</f>
        <v/>
      </c>
      <c s="86" t="str">
        <f>IF('S.D.PASTE SHEET'!H1408="","",'S.D.PASTE SHEET'!H1408)</f>
        <v/>
      </c>
      <c s="86" t="str">
        <f>IF('S.D.PASTE SHEET'!I1408="","",'S.D.PASTE SHEET'!I1408)</f>
        <v/>
      </c>
      <c s="86" t="str">
        <f>IF('S.D.PASTE SHEET'!J1408="","",'S.D.PASTE SHEET'!J1408)</f>
        <v/>
      </c>
      <c s="86" t="str">
        <f>IF('S.D.PASTE SHEET'!K1408="","",'S.D.PASTE SHEET'!K1408)</f>
        <v/>
      </c>
      <c s="86" t="str">
        <f>IF('S.D.PASTE SHEET'!L1408="","",'S.D.PASTE SHEET'!L1408)</f>
        <v/>
      </c>
      <c s="86" t="str">
        <f>IF('S.D.PASTE SHEET'!M1408="","",'S.D.PASTE SHEET'!M1408)</f>
        <v/>
      </c>
      <c s="86" t="str">
        <f>IF('S.D.PASTE SHEET'!N1408="","",'S.D.PASTE SHEET'!N1408)</f>
        <v/>
      </c>
      <c s="86" t="str">
        <f>IF('S.D.PASTE SHEET'!O1408="","",'S.D.PASTE SHEET'!O1408)</f>
        <v/>
      </c>
      <c s="86" t="str">
        <f>IF('S.D.PASTE SHEET'!P1408="","",'S.D.PASTE SHEET'!P1408)</f>
        <v/>
      </c>
      <c s="86" t="str">
        <f>IF('S.D.PASTE SHEET'!Q1408="","",'S.D.PASTE SHEET'!Q1408)</f>
        <v/>
      </c>
      <c s="86" t="str">
        <f>IF('S.D.PASTE SHEET'!R1408="","",'S.D.PASTE SHEET'!R1408)</f>
        <v/>
      </c>
      <c s="86" t="str">
        <f>IF('S.D.PASTE SHEET'!S1408="","",'S.D.PASTE SHEET'!S1408)</f>
        <v/>
      </c>
      <c s="86" t="str">
        <f>IF('S.D.PASTE SHEET'!T1408="","",'S.D.PASTE SHEET'!T1408)</f>
        <v/>
      </c>
      <c s="86" t="str">
        <f>IF('S.D.PASTE SHEET'!U1408="","",'S.D.PASTE SHEET'!U1408)</f>
        <v/>
      </c>
      <c s="86" t="str">
        <f>IF('S.D.PASTE SHEET'!V1408="","",'S.D.PASTE SHEET'!V1408)</f>
        <v/>
      </c>
      <c s="86" t="str">
        <f>IF('S.D.PASTE SHEET'!W1408="","",'S.D.PASTE SHEET'!W1408)</f>
        <v/>
      </c>
      <c s="86" t="str">
        <f>IF('S.D.PASTE SHEET'!X1408="","",'S.D.PASTE SHEET'!X1408)</f>
        <v/>
      </c>
      <c s="86" t="str">
        <f>IF('S.D.PASTE SHEET'!Y1408="","",'S.D.PASTE SHEET'!Y1408)</f>
        <v/>
      </c>
      <c s="86" t="str">
        <f>IF('S.D.PASTE SHEET'!Z1408="","",'S.D.PASTE SHEET'!Z1408)</f>
        <v/>
      </c>
      <c s="86" t="str">
        <f>IF('S.D.PASTE SHEET'!AA1408="","",'S.D.PASTE SHEET'!AA1408)</f>
        <v/>
      </c>
      <c s="86" t="str">
        <f>IF('S.D.PASTE SHEET'!AB1408="","",'S.D.PASTE SHEET'!AB1408)</f>
        <v/>
      </c>
      <c s="86" t="str">
        <f>IF('S.D.PASTE SHEET'!AC1408="","",'S.D.PASTE SHEET'!AC1408)</f>
        <v/>
      </c>
      <c s="86" t="str">
        <f>IF('S.D.PASTE SHEET'!AD1408="","",'S.D.PASTE SHEET'!AD1408)</f>
        <v/>
      </c>
      <c s="87"/>
      <c s="88" t="str">
        <f>IF(AK1408="","",IF(AK1408&gt;0,COUNT($AG$2:AG1408),""))</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408" s="88" t="str">
        <f>IF(BC1408="","",IF(BC1408&gt;0,COUNT($AY$2:AY1408),""))</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409" spans="1:66" ht="15.75" customHeight="1">
      <c r="A1409" s="86" t="str">
        <f>IF('S.D.PASTE SHEET'!A1409="","",'S.D.PASTE SHEET'!A1409)</f>
        <v/>
      </c>
      <c s="86" t="str">
        <f>IF('S.D.PASTE SHEET'!B1409="","",'S.D.PASTE SHEET'!B1409)</f>
        <v/>
      </c>
      <c s="86" t="str">
        <f>IF('S.D.PASTE SHEET'!C1409="","",'S.D.PASTE SHEET'!C1409)</f>
        <v/>
      </c>
      <c s="86" t="str">
        <f>IF('S.D.PASTE SHEET'!D1409="","",'S.D.PASTE SHEET'!D1409)</f>
        <v/>
      </c>
      <c s="86" t="str">
        <f>IF('S.D.PASTE SHEET'!E1409="","",'S.D.PASTE SHEET'!E1409)</f>
        <v/>
      </c>
      <c s="86" t="str">
        <f>IF('S.D.PASTE SHEET'!F1409="","",'S.D.PASTE SHEET'!F1409)</f>
        <v/>
      </c>
      <c s="86" t="str">
        <f>IF('S.D.PASTE SHEET'!G1409="","",'S.D.PASTE SHEET'!G1409)</f>
        <v/>
      </c>
      <c s="86" t="str">
        <f>IF('S.D.PASTE SHEET'!H1409="","",'S.D.PASTE SHEET'!H1409)</f>
        <v/>
      </c>
      <c s="86" t="str">
        <f>IF('S.D.PASTE SHEET'!I1409="","",'S.D.PASTE SHEET'!I1409)</f>
        <v/>
      </c>
      <c s="86" t="str">
        <f>IF('S.D.PASTE SHEET'!J1409="","",'S.D.PASTE SHEET'!J1409)</f>
        <v/>
      </c>
      <c s="86" t="str">
        <f>IF('S.D.PASTE SHEET'!K1409="","",'S.D.PASTE SHEET'!K1409)</f>
        <v/>
      </c>
      <c s="86" t="str">
        <f>IF('S.D.PASTE SHEET'!L1409="","",'S.D.PASTE SHEET'!L1409)</f>
        <v/>
      </c>
      <c s="86" t="str">
        <f>IF('S.D.PASTE SHEET'!M1409="","",'S.D.PASTE SHEET'!M1409)</f>
        <v/>
      </c>
      <c s="86" t="str">
        <f>IF('S.D.PASTE SHEET'!N1409="","",'S.D.PASTE SHEET'!N1409)</f>
        <v/>
      </c>
      <c s="86" t="str">
        <f>IF('S.D.PASTE SHEET'!O1409="","",'S.D.PASTE SHEET'!O1409)</f>
        <v/>
      </c>
      <c s="86" t="str">
        <f>IF('S.D.PASTE SHEET'!P1409="","",'S.D.PASTE SHEET'!P1409)</f>
        <v/>
      </c>
      <c s="86" t="str">
        <f>IF('S.D.PASTE SHEET'!Q1409="","",'S.D.PASTE SHEET'!Q1409)</f>
        <v/>
      </c>
      <c s="86" t="str">
        <f>IF('S.D.PASTE SHEET'!R1409="","",'S.D.PASTE SHEET'!R1409)</f>
        <v/>
      </c>
      <c s="86" t="str">
        <f>IF('S.D.PASTE SHEET'!S1409="","",'S.D.PASTE SHEET'!S1409)</f>
        <v/>
      </c>
      <c s="86" t="str">
        <f>IF('S.D.PASTE SHEET'!T1409="","",'S.D.PASTE SHEET'!T1409)</f>
        <v/>
      </c>
      <c s="86" t="str">
        <f>IF('S.D.PASTE SHEET'!U1409="","",'S.D.PASTE SHEET'!U1409)</f>
        <v/>
      </c>
      <c s="86" t="str">
        <f>IF('S.D.PASTE SHEET'!V1409="","",'S.D.PASTE SHEET'!V1409)</f>
        <v/>
      </c>
      <c s="86" t="str">
        <f>IF('S.D.PASTE SHEET'!W1409="","",'S.D.PASTE SHEET'!W1409)</f>
        <v/>
      </c>
      <c s="86" t="str">
        <f>IF('S.D.PASTE SHEET'!X1409="","",'S.D.PASTE SHEET'!X1409)</f>
        <v/>
      </c>
      <c s="86" t="str">
        <f>IF('S.D.PASTE SHEET'!Y1409="","",'S.D.PASTE SHEET'!Y1409)</f>
        <v/>
      </c>
      <c s="86" t="str">
        <f>IF('S.D.PASTE SHEET'!Z1409="","",'S.D.PASTE SHEET'!Z1409)</f>
        <v/>
      </c>
      <c s="86" t="str">
        <f>IF('S.D.PASTE SHEET'!AA1409="","",'S.D.PASTE SHEET'!AA1409)</f>
        <v/>
      </c>
      <c s="86" t="str">
        <f>IF('S.D.PASTE SHEET'!AB1409="","",'S.D.PASTE SHEET'!AB1409)</f>
        <v/>
      </c>
      <c s="86" t="str">
        <f>IF('S.D.PASTE SHEET'!AC1409="","",'S.D.PASTE SHEET'!AC1409)</f>
        <v/>
      </c>
      <c s="86" t="str">
        <f>IF('S.D.PASTE SHEET'!AD1409="","",'S.D.PASTE SHEET'!AD1409)</f>
        <v/>
      </c>
      <c s="87"/>
      <c s="88" t="str">
        <f>IF(AK1409="","",IF(AK1409&gt;0,COUNT($AG$2:AG1409),""))</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409" s="88" t="str">
        <f>IF(BC1409="","",IF(BC1409&gt;0,COUNT($AY$2:AY1409),""))</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410" spans="1:66" ht="15.75" customHeight="1">
      <c r="A1410" s="86" t="str">
        <f>IF('S.D.PASTE SHEET'!A1410="","",'S.D.PASTE SHEET'!A1410)</f>
        <v/>
      </c>
      <c s="86" t="str">
        <f>IF('S.D.PASTE SHEET'!B1410="","",'S.D.PASTE SHEET'!B1410)</f>
        <v/>
      </c>
      <c s="86" t="str">
        <f>IF('S.D.PASTE SHEET'!C1410="","",'S.D.PASTE SHEET'!C1410)</f>
        <v/>
      </c>
      <c s="86" t="str">
        <f>IF('S.D.PASTE SHEET'!D1410="","",'S.D.PASTE SHEET'!D1410)</f>
        <v/>
      </c>
      <c s="86" t="str">
        <f>IF('S.D.PASTE SHEET'!E1410="","",'S.D.PASTE SHEET'!E1410)</f>
        <v/>
      </c>
      <c s="86" t="str">
        <f>IF('S.D.PASTE SHEET'!F1410="","",'S.D.PASTE SHEET'!F1410)</f>
        <v/>
      </c>
      <c s="86" t="str">
        <f>IF('S.D.PASTE SHEET'!G1410="","",'S.D.PASTE SHEET'!G1410)</f>
        <v/>
      </c>
      <c s="86" t="str">
        <f>IF('S.D.PASTE SHEET'!H1410="","",'S.D.PASTE SHEET'!H1410)</f>
        <v/>
      </c>
      <c s="86" t="str">
        <f>IF('S.D.PASTE SHEET'!I1410="","",'S.D.PASTE SHEET'!I1410)</f>
        <v/>
      </c>
      <c s="86" t="str">
        <f>IF('S.D.PASTE SHEET'!J1410="","",'S.D.PASTE SHEET'!J1410)</f>
        <v/>
      </c>
      <c s="86" t="str">
        <f>IF('S.D.PASTE SHEET'!K1410="","",'S.D.PASTE SHEET'!K1410)</f>
        <v/>
      </c>
      <c s="86" t="str">
        <f>IF('S.D.PASTE SHEET'!L1410="","",'S.D.PASTE SHEET'!L1410)</f>
        <v/>
      </c>
      <c s="86" t="str">
        <f>IF('S.D.PASTE SHEET'!M1410="","",'S.D.PASTE SHEET'!M1410)</f>
        <v/>
      </c>
      <c s="86" t="str">
        <f>IF('S.D.PASTE SHEET'!N1410="","",'S.D.PASTE SHEET'!N1410)</f>
        <v/>
      </c>
      <c s="86" t="str">
        <f>IF('S.D.PASTE SHEET'!O1410="","",'S.D.PASTE SHEET'!O1410)</f>
        <v/>
      </c>
      <c s="86" t="str">
        <f>IF('S.D.PASTE SHEET'!P1410="","",'S.D.PASTE SHEET'!P1410)</f>
        <v/>
      </c>
      <c s="86" t="str">
        <f>IF('S.D.PASTE SHEET'!Q1410="","",'S.D.PASTE SHEET'!Q1410)</f>
        <v/>
      </c>
      <c s="86" t="str">
        <f>IF('S.D.PASTE SHEET'!R1410="","",'S.D.PASTE SHEET'!R1410)</f>
        <v/>
      </c>
      <c s="86" t="str">
        <f>IF('S.D.PASTE SHEET'!S1410="","",'S.D.PASTE SHEET'!S1410)</f>
        <v/>
      </c>
      <c s="86" t="str">
        <f>IF('S.D.PASTE SHEET'!T1410="","",'S.D.PASTE SHEET'!T1410)</f>
        <v/>
      </c>
      <c s="86" t="str">
        <f>IF('S.D.PASTE SHEET'!U1410="","",'S.D.PASTE SHEET'!U1410)</f>
        <v/>
      </c>
      <c s="86" t="str">
        <f>IF('S.D.PASTE SHEET'!V1410="","",'S.D.PASTE SHEET'!V1410)</f>
        <v/>
      </c>
      <c s="86" t="str">
        <f>IF('S.D.PASTE SHEET'!W1410="","",'S.D.PASTE SHEET'!W1410)</f>
        <v/>
      </c>
      <c s="86" t="str">
        <f>IF('S.D.PASTE SHEET'!X1410="","",'S.D.PASTE SHEET'!X1410)</f>
        <v/>
      </c>
      <c s="86" t="str">
        <f>IF('S.D.PASTE SHEET'!Y1410="","",'S.D.PASTE SHEET'!Y1410)</f>
        <v/>
      </c>
      <c s="86" t="str">
        <f>IF('S.D.PASTE SHEET'!Z1410="","",'S.D.PASTE SHEET'!Z1410)</f>
        <v/>
      </c>
      <c s="86" t="str">
        <f>IF('S.D.PASTE SHEET'!AA1410="","",'S.D.PASTE SHEET'!AA1410)</f>
        <v/>
      </c>
      <c s="86" t="str">
        <f>IF('S.D.PASTE SHEET'!AB1410="","",'S.D.PASTE SHEET'!AB1410)</f>
        <v/>
      </c>
      <c s="86" t="str">
        <f>IF('S.D.PASTE SHEET'!AC1410="","",'S.D.PASTE SHEET'!AC1410)</f>
        <v/>
      </c>
      <c s="86" t="str">
        <f>IF('S.D.PASTE SHEET'!AD1410="","",'S.D.PASTE SHEET'!AD1410)</f>
        <v/>
      </c>
      <c s="87"/>
      <c s="88" t="str">
        <f>IF(AK1410="","",IF(AK1410&gt;0,COUNT($AG$2:AG1410),""))</f>
        <v/>
      </c>
      <c s="89" t="str">
        <f t="shared" si="674"/>
        <v/>
      </c>
      <c s="89" t="str">
        <f t="shared" si="675"/>
        <v/>
      </c>
      <c s="89" t="str">
        <f t="shared" si="676"/>
        <v/>
      </c>
      <c s="90" t="str">
        <f t="shared" si="677"/>
        <v/>
      </c>
      <c s="89" t="str">
        <f t="shared" si="678"/>
        <v/>
      </c>
      <c s="89" t="str">
        <f t="shared" si="679"/>
        <v/>
      </c>
      <c s="89" t="str">
        <f t="shared" si="680"/>
        <v/>
      </c>
      <c s="89" t="str">
        <f t="shared" si="681"/>
        <v/>
      </c>
      <c s="89" t="str">
        <f t="shared" si="682"/>
        <v/>
      </c>
      <c s="90" t="str">
        <f t="shared" si="683"/>
        <v/>
      </c>
      <c s="89" t="str">
        <f t="shared" si="684"/>
        <v/>
      </c>
      <c s="89" t="str">
        <f t="shared" si="685"/>
        <v/>
      </c>
      <c s="89" t="str">
        <f t="shared" si="686"/>
        <v/>
      </c>
      <c s="89" t="str">
        <f t="shared" si="687"/>
        <v/>
      </c>
      <c s="89" t="str">
        <f t="shared" si="688"/>
        <v/>
      </c>
      <c s="89" t="str">
        <f t="shared" si="689"/>
        <v/>
      </c>
      <c r="AX1410" s="88" t="str">
        <f>IF(BC1410="","",IF(BC1410&gt;0,COUNT($AY$2:AY1410),""))</f>
        <v/>
      </c>
      <c s="91" t="str">
        <f t="shared" si="690"/>
        <v/>
      </c>
      <c s="91" t="str">
        <f t="shared" si="691"/>
        <v/>
      </c>
      <c s="89" t="str">
        <f t="shared" si="692"/>
        <v/>
      </c>
      <c s="90" t="str">
        <f t="shared" si="693"/>
        <v/>
      </c>
      <c s="89" t="str">
        <f t="shared" si="694"/>
        <v/>
      </c>
      <c s="89" t="str">
        <f t="shared" si="695"/>
        <v/>
      </c>
      <c s="89" t="str">
        <f t="shared" si="696"/>
        <v/>
      </c>
      <c s="89" t="str">
        <f t="shared" si="697"/>
        <v/>
      </c>
      <c s="89" t="str">
        <f t="shared" si="698"/>
        <v/>
      </c>
      <c s="90" t="str">
        <f t="shared" si="699"/>
        <v/>
      </c>
      <c s="89" t="str">
        <f t="shared" si="700"/>
        <v/>
      </c>
      <c s="89" t="str">
        <f t="shared" si="701"/>
        <v/>
      </c>
      <c s="89" t="str">
        <f t="shared" si="702"/>
        <v/>
      </c>
      <c s="89" t="str">
        <f t="shared" si="703"/>
        <v/>
      </c>
      <c s="89" t="str">
        <f t="shared" si="704"/>
        <v/>
      </c>
      <c s="89" t="str">
        <f t="shared" si="705"/>
        <v/>
      </c>
    </row>
    <row r="1411" spans="1:66" ht="15.75" customHeight="1">
      <c r="A1411" s="86" t="str">
        <f>IF('S.D.PASTE SHEET'!A1411="","",'S.D.PASTE SHEET'!A1411)</f>
        <v/>
      </c>
      <c s="86" t="str">
        <f>IF('S.D.PASTE SHEET'!B1411="","",'S.D.PASTE SHEET'!B1411)</f>
        <v/>
      </c>
      <c s="86" t="str">
        <f>IF('S.D.PASTE SHEET'!C1411="","",'S.D.PASTE SHEET'!C1411)</f>
        <v/>
      </c>
      <c s="86" t="str">
        <f>IF('S.D.PASTE SHEET'!D1411="","",'S.D.PASTE SHEET'!D1411)</f>
        <v/>
      </c>
      <c s="86" t="str">
        <f>IF('S.D.PASTE SHEET'!E1411="","",'S.D.PASTE SHEET'!E1411)</f>
        <v/>
      </c>
      <c s="86" t="str">
        <f>IF('S.D.PASTE SHEET'!F1411="","",'S.D.PASTE SHEET'!F1411)</f>
        <v/>
      </c>
      <c s="86" t="str">
        <f>IF('S.D.PASTE SHEET'!G1411="","",'S.D.PASTE SHEET'!G1411)</f>
        <v/>
      </c>
      <c s="86" t="str">
        <f>IF('S.D.PASTE SHEET'!H1411="","",'S.D.PASTE SHEET'!H1411)</f>
        <v/>
      </c>
      <c s="86" t="str">
        <f>IF('S.D.PASTE SHEET'!I1411="","",'S.D.PASTE SHEET'!I1411)</f>
        <v/>
      </c>
      <c s="86" t="str">
        <f>IF('S.D.PASTE SHEET'!J1411="","",'S.D.PASTE SHEET'!J1411)</f>
        <v/>
      </c>
      <c s="86" t="str">
        <f>IF('S.D.PASTE SHEET'!K1411="","",'S.D.PASTE SHEET'!K1411)</f>
        <v/>
      </c>
      <c s="86" t="str">
        <f>IF('S.D.PASTE SHEET'!L1411="","",'S.D.PASTE SHEET'!L1411)</f>
        <v/>
      </c>
      <c s="86" t="str">
        <f>IF('S.D.PASTE SHEET'!M1411="","",'S.D.PASTE SHEET'!M1411)</f>
        <v/>
      </c>
      <c s="86" t="str">
        <f>IF('S.D.PASTE SHEET'!N1411="","",'S.D.PASTE SHEET'!N1411)</f>
        <v/>
      </c>
      <c s="86" t="str">
        <f>IF('S.D.PASTE SHEET'!O1411="","",'S.D.PASTE SHEET'!O1411)</f>
        <v/>
      </c>
      <c s="86" t="str">
        <f>IF('S.D.PASTE SHEET'!P1411="","",'S.D.PASTE SHEET'!P1411)</f>
        <v/>
      </c>
      <c s="86" t="str">
        <f>IF('S.D.PASTE SHEET'!Q1411="","",'S.D.PASTE SHEET'!Q1411)</f>
        <v/>
      </c>
      <c s="86" t="str">
        <f>IF('S.D.PASTE SHEET'!R1411="","",'S.D.PASTE SHEET'!R1411)</f>
        <v/>
      </c>
      <c s="86" t="str">
        <f>IF('S.D.PASTE SHEET'!S1411="","",'S.D.PASTE SHEET'!S1411)</f>
        <v/>
      </c>
      <c s="86" t="str">
        <f>IF('S.D.PASTE SHEET'!T1411="","",'S.D.PASTE SHEET'!T1411)</f>
        <v/>
      </c>
      <c s="86" t="str">
        <f>IF('S.D.PASTE SHEET'!U1411="","",'S.D.PASTE SHEET'!U1411)</f>
        <v/>
      </c>
      <c s="86" t="str">
        <f>IF('S.D.PASTE SHEET'!V1411="","",'S.D.PASTE SHEET'!V1411)</f>
        <v/>
      </c>
      <c s="86" t="str">
        <f>IF('S.D.PASTE SHEET'!W1411="","",'S.D.PASTE SHEET'!W1411)</f>
        <v/>
      </c>
      <c s="86" t="str">
        <f>IF('S.D.PASTE SHEET'!X1411="","",'S.D.PASTE SHEET'!X1411)</f>
        <v/>
      </c>
      <c s="86" t="str">
        <f>IF('S.D.PASTE SHEET'!Y1411="","",'S.D.PASTE SHEET'!Y1411)</f>
        <v/>
      </c>
      <c s="86" t="str">
        <f>IF('S.D.PASTE SHEET'!Z1411="","",'S.D.PASTE SHEET'!Z1411)</f>
        <v/>
      </c>
      <c s="86" t="str">
        <f>IF('S.D.PASTE SHEET'!AA1411="","",'S.D.PASTE SHEET'!AA1411)</f>
        <v/>
      </c>
      <c s="86" t="str">
        <f>IF('S.D.PASTE SHEET'!AB1411="","",'S.D.PASTE SHEET'!AB1411)</f>
        <v/>
      </c>
      <c s="86" t="str">
        <f>IF('S.D.PASTE SHEET'!AC1411="","",'S.D.PASTE SHEET'!AC1411)</f>
        <v/>
      </c>
      <c s="86" t="str">
        <f>IF('S.D.PASTE SHEET'!AD1411="","",'S.D.PASTE SHEET'!AD1411)</f>
        <v/>
      </c>
      <c s="87"/>
      <c s="88" t="str">
        <f>IF(AK1411="","",IF(AK1411&gt;0,COUNT($AG$2:AG1411),""))</f>
        <v/>
      </c>
      <c s="89" t="str">
        <f t="shared" si="706" ref="AG1411:AG1474">IF(AND($AJ$1=8,$A1411=8),A1411,"")</f>
        <v/>
      </c>
      <c s="89" t="str">
        <f t="shared" si="707" ref="AH1411:AH1474">IF(AND($AJ$1=8,$A1411=8),B1411,"")</f>
        <v/>
      </c>
      <c s="89" t="str">
        <f t="shared" si="708" ref="AI1411:AI1474">IF(AND($AJ$1=8,$A1411=8),C1411,"")</f>
        <v/>
      </c>
      <c s="90" t="str">
        <f t="shared" si="709" ref="AJ1411:AJ1474">IF(AND($AJ$1=8,$A1411=8),D1411,"")</f>
        <v/>
      </c>
      <c s="89" t="str">
        <f t="shared" si="710" ref="AK1411:AK1474">IF(AND($AJ$1=8,$A1411=8),E1411,"")</f>
        <v/>
      </c>
      <c s="89" t="str">
        <f t="shared" si="711" ref="AL1411:AL1474">IF(AND($AJ$1=8,$A1411=8),F1411,"")</f>
        <v/>
      </c>
      <c s="89" t="str">
        <f t="shared" si="712" ref="AM1411:AM1474">IF(AND($AJ$1=8,$A1411=8),G1411,"")</f>
        <v/>
      </c>
      <c s="89" t="str">
        <f t="shared" si="713" ref="AN1411:AN1474">IF(AND($AJ$1=8,$A1411=8),H1411,"")</f>
        <v/>
      </c>
      <c s="89" t="str">
        <f t="shared" si="714" ref="AO1411:AO1474">IF(AND($AJ$1=8,$A1411=8),I1411,"")</f>
        <v/>
      </c>
      <c s="90" t="str">
        <f t="shared" si="715" ref="AP1411:AP1474">IF(AND($AJ$1=8,$A1411=8),J1411,"")</f>
        <v/>
      </c>
      <c s="89" t="str">
        <f t="shared" si="716" ref="AQ1411:AQ1474">IF(AND($AJ$1=8,$A1411=8),K1411,"")</f>
        <v/>
      </c>
      <c s="89" t="str">
        <f t="shared" si="717" ref="AR1411:AR1474">IF(AND($AJ$1=8,$A1411=8),L1411,"")</f>
        <v/>
      </c>
      <c s="89" t="str">
        <f t="shared" si="718" ref="AS1411:AS1474">IF(AND($AJ$1=8,$A1411=8),M1411,"")</f>
        <v/>
      </c>
      <c s="89" t="str">
        <f t="shared" si="719" ref="AT1411:AT1474">IF(AND($AJ$1=8,$A1411=8),N1411,"")</f>
        <v/>
      </c>
      <c s="89" t="str">
        <f t="shared" si="720" ref="AU1411:AU1474">IF(AND($AJ$1=8,$A1411=8),O1411,"")</f>
        <v/>
      </c>
      <c s="89" t="str">
        <f t="shared" si="721" ref="AV1411:AV1474">IF(AND($AJ$1=8,$A1411=8),P1411,"")</f>
        <v/>
      </c>
      <c r="AX1411" s="88" t="str">
        <f>IF(BC1411="","",IF(BC1411&gt;0,COUNT($AY$2:AY1411),""))</f>
        <v/>
      </c>
      <c s="91" t="str">
        <f t="shared" si="722" ref="AY1411:AY1474">IF(AND($BB$1=8,$A1411=8,$BC$1=$B1411),$A1411,"")</f>
        <v/>
      </c>
      <c s="91" t="str">
        <f t="shared" si="723" ref="AZ1411:AZ1474">IF(AND($BB$1=8,$A1411=8,$BC$1=$B1411),$B1411,"")</f>
        <v/>
      </c>
      <c s="89" t="str">
        <f t="shared" si="724" ref="BA1411:BA1474">IF(AND($BB$1=8,$A1411=8,$BC$1=$B1411),$C1411,"")</f>
        <v/>
      </c>
      <c s="90" t="str">
        <f t="shared" si="725" ref="BB1411:BB1474">IF(AND($BB$1=8,$A1411=8,$BC$1=$B1411),$D1411,"")</f>
        <v/>
      </c>
      <c s="89" t="str">
        <f t="shared" si="726" ref="BC1411:BC1474">IF(AND($BB$1=8,$A1411=8,$BC$1=$B1411),$E1411,"")</f>
        <v/>
      </c>
      <c s="89" t="str">
        <f t="shared" si="727" ref="BD1411:BD1474">IF(AND($BB$1=8,$A1411=8,$BC$1=$B1411),$F1411,"")</f>
        <v/>
      </c>
      <c s="89" t="str">
        <f t="shared" si="728" ref="BE1411:BE1474">IF(AND($BB$1=8,$A1411=8,$BC$1=$B1411),$G1411,"")</f>
        <v/>
      </c>
      <c s="89" t="str">
        <f t="shared" si="729" ref="BF1411:BF1474">IF(AND($BB$1=8,$A1411=8,$BC$1=$B1411),$H1411,"")</f>
        <v/>
      </c>
      <c s="89" t="str">
        <f t="shared" si="730" ref="BG1411:BG1474">IF(AND($BB$1=8,$A1411=8,$BC$1=$B1411),$I1411,"")</f>
        <v/>
      </c>
      <c s="90" t="str">
        <f t="shared" si="731" ref="BH1411:BH1474">IF(AND($BB$1=8,$A1411=8,$BC$1=$B1411),$J1411,"")</f>
        <v/>
      </c>
      <c s="89" t="str">
        <f t="shared" si="732" ref="BI1411:BI1474">IF(AND($BB$1=8,$A1411=8,$BC$1=$B1411),$K1411,"")</f>
        <v/>
      </c>
      <c s="89" t="str">
        <f t="shared" si="733" ref="BJ1411:BJ1474">IF(AND($BB$1=8,$A1411=8,$BC$1=$B1411),$L1411,"")</f>
        <v/>
      </c>
      <c s="89" t="str">
        <f t="shared" si="734" ref="BK1411:BK1474">IF(AND($BB$1=8,$A1411=8,$BC$1=$B1411),$M1411,"")</f>
        <v/>
      </c>
      <c s="89" t="str">
        <f t="shared" si="735" ref="BL1411:BL1474">IF(AND($BB$1=8,$A1411=8,$BC$1=$B1411),$N1411,"")</f>
        <v/>
      </c>
      <c s="89" t="str">
        <f t="shared" si="736" ref="BM1411:BM1474">IF(AND($BB$1=8,$A1411=8,$BC$1=$B1411),$O1411,"")</f>
        <v/>
      </c>
      <c s="89" t="str">
        <f t="shared" si="737" ref="BN1411:BN1474">IF(AND($BB$1=8,$A1411=8,$BC$1=$B1411),$P1411,"")</f>
        <v/>
      </c>
    </row>
    <row r="1412" spans="1:66" ht="15.75" customHeight="1">
      <c r="A1412" s="86" t="str">
        <f>IF('S.D.PASTE SHEET'!A1412="","",'S.D.PASTE SHEET'!A1412)</f>
        <v/>
      </c>
      <c s="86" t="str">
        <f>IF('S.D.PASTE SHEET'!B1412="","",'S.D.PASTE SHEET'!B1412)</f>
        <v/>
      </c>
      <c s="86" t="str">
        <f>IF('S.D.PASTE SHEET'!C1412="","",'S.D.PASTE SHEET'!C1412)</f>
        <v/>
      </c>
      <c s="86" t="str">
        <f>IF('S.D.PASTE SHEET'!D1412="","",'S.D.PASTE SHEET'!D1412)</f>
        <v/>
      </c>
      <c s="86" t="str">
        <f>IF('S.D.PASTE SHEET'!E1412="","",'S.D.PASTE SHEET'!E1412)</f>
        <v/>
      </c>
      <c s="86" t="str">
        <f>IF('S.D.PASTE SHEET'!F1412="","",'S.D.PASTE SHEET'!F1412)</f>
        <v/>
      </c>
      <c s="86" t="str">
        <f>IF('S.D.PASTE SHEET'!G1412="","",'S.D.PASTE SHEET'!G1412)</f>
        <v/>
      </c>
      <c s="86" t="str">
        <f>IF('S.D.PASTE SHEET'!H1412="","",'S.D.PASTE SHEET'!H1412)</f>
        <v/>
      </c>
      <c s="86" t="str">
        <f>IF('S.D.PASTE SHEET'!I1412="","",'S.D.PASTE SHEET'!I1412)</f>
        <v/>
      </c>
      <c s="86" t="str">
        <f>IF('S.D.PASTE SHEET'!J1412="","",'S.D.PASTE SHEET'!J1412)</f>
        <v/>
      </c>
      <c s="86" t="str">
        <f>IF('S.D.PASTE SHEET'!K1412="","",'S.D.PASTE SHEET'!K1412)</f>
        <v/>
      </c>
      <c s="86" t="str">
        <f>IF('S.D.PASTE SHEET'!L1412="","",'S.D.PASTE SHEET'!L1412)</f>
        <v/>
      </c>
      <c s="86" t="str">
        <f>IF('S.D.PASTE SHEET'!M1412="","",'S.D.PASTE SHEET'!M1412)</f>
        <v/>
      </c>
      <c s="86" t="str">
        <f>IF('S.D.PASTE SHEET'!N1412="","",'S.D.PASTE SHEET'!N1412)</f>
        <v/>
      </c>
      <c s="86" t="str">
        <f>IF('S.D.PASTE SHEET'!O1412="","",'S.D.PASTE SHEET'!O1412)</f>
        <v/>
      </c>
      <c s="86" t="str">
        <f>IF('S.D.PASTE SHEET'!P1412="","",'S.D.PASTE SHEET'!P1412)</f>
        <v/>
      </c>
      <c s="86" t="str">
        <f>IF('S.D.PASTE SHEET'!Q1412="","",'S.D.PASTE SHEET'!Q1412)</f>
        <v/>
      </c>
      <c s="86" t="str">
        <f>IF('S.D.PASTE SHEET'!R1412="","",'S.D.PASTE SHEET'!R1412)</f>
        <v/>
      </c>
      <c s="86" t="str">
        <f>IF('S.D.PASTE SHEET'!S1412="","",'S.D.PASTE SHEET'!S1412)</f>
        <v/>
      </c>
      <c s="86" t="str">
        <f>IF('S.D.PASTE SHEET'!T1412="","",'S.D.PASTE SHEET'!T1412)</f>
        <v/>
      </c>
      <c s="86" t="str">
        <f>IF('S.D.PASTE SHEET'!U1412="","",'S.D.PASTE SHEET'!U1412)</f>
        <v/>
      </c>
      <c s="86" t="str">
        <f>IF('S.D.PASTE SHEET'!V1412="","",'S.D.PASTE SHEET'!V1412)</f>
        <v/>
      </c>
      <c s="86" t="str">
        <f>IF('S.D.PASTE SHEET'!W1412="","",'S.D.PASTE SHEET'!W1412)</f>
        <v/>
      </c>
      <c s="86" t="str">
        <f>IF('S.D.PASTE SHEET'!X1412="","",'S.D.PASTE SHEET'!X1412)</f>
        <v/>
      </c>
      <c s="86" t="str">
        <f>IF('S.D.PASTE SHEET'!Y1412="","",'S.D.PASTE SHEET'!Y1412)</f>
        <v/>
      </c>
      <c s="86" t="str">
        <f>IF('S.D.PASTE SHEET'!Z1412="","",'S.D.PASTE SHEET'!Z1412)</f>
        <v/>
      </c>
      <c s="86" t="str">
        <f>IF('S.D.PASTE SHEET'!AA1412="","",'S.D.PASTE SHEET'!AA1412)</f>
        <v/>
      </c>
      <c s="86" t="str">
        <f>IF('S.D.PASTE SHEET'!AB1412="","",'S.D.PASTE SHEET'!AB1412)</f>
        <v/>
      </c>
      <c s="86" t="str">
        <f>IF('S.D.PASTE SHEET'!AC1412="","",'S.D.PASTE SHEET'!AC1412)</f>
        <v/>
      </c>
      <c s="86" t="str">
        <f>IF('S.D.PASTE SHEET'!AD1412="","",'S.D.PASTE SHEET'!AD1412)</f>
        <v/>
      </c>
      <c s="87"/>
      <c s="88" t="str">
        <f>IF(AK1412="","",IF(AK1412&gt;0,COUNT($AG$2:AG1412),""))</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12" s="88" t="str">
        <f>IF(BC1412="","",IF(BC1412&gt;0,COUNT($AY$2:AY1412),""))</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13" spans="1:66" ht="15.75" customHeight="1">
      <c r="A1413" s="86" t="str">
        <f>IF('S.D.PASTE SHEET'!A1413="","",'S.D.PASTE SHEET'!A1413)</f>
        <v/>
      </c>
      <c s="86" t="str">
        <f>IF('S.D.PASTE SHEET'!B1413="","",'S.D.PASTE SHEET'!B1413)</f>
        <v/>
      </c>
      <c s="86" t="str">
        <f>IF('S.D.PASTE SHEET'!C1413="","",'S.D.PASTE SHEET'!C1413)</f>
        <v/>
      </c>
      <c s="86" t="str">
        <f>IF('S.D.PASTE SHEET'!D1413="","",'S.D.PASTE SHEET'!D1413)</f>
        <v/>
      </c>
      <c s="86" t="str">
        <f>IF('S.D.PASTE SHEET'!E1413="","",'S.D.PASTE SHEET'!E1413)</f>
        <v/>
      </c>
      <c s="86" t="str">
        <f>IF('S.D.PASTE SHEET'!F1413="","",'S.D.PASTE SHEET'!F1413)</f>
        <v/>
      </c>
      <c s="86" t="str">
        <f>IF('S.D.PASTE SHEET'!G1413="","",'S.D.PASTE SHEET'!G1413)</f>
        <v/>
      </c>
      <c s="86" t="str">
        <f>IF('S.D.PASTE SHEET'!H1413="","",'S.D.PASTE SHEET'!H1413)</f>
        <v/>
      </c>
      <c s="86" t="str">
        <f>IF('S.D.PASTE SHEET'!I1413="","",'S.D.PASTE SHEET'!I1413)</f>
        <v/>
      </c>
      <c s="86" t="str">
        <f>IF('S.D.PASTE SHEET'!J1413="","",'S.D.PASTE SHEET'!J1413)</f>
        <v/>
      </c>
      <c s="86" t="str">
        <f>IF('S.D.PASTE SHEET'!K1413="","",'S.D.PASTE SHEET'!K1413)</f>
        <v/>
      </c>
      <c s="86" t="str">
        <f>IF('S.D.PASTE SHEET'!L1413="","",'S.D.PASTE SHEET'!L1413)</f>
        <v/>
      </c>
      <c s="86" t="str">
        <f>IF('S.D.PASTE SHEET'!M1413="","",'S.D.PASTE SHEET'!M1413)</f>
        <v/>
      </c>
      <c s="86" t="str">
        <f>IF('S.D.PASTE SHEET'!N1413="","",'S.D.PASTE SHEET'!N1413)</f>
        <v/>
      </c>
      <c s="86" t="str">
        <f>IF('S.D.PASTE SHEET'!O1413="","",'S.D.PASTE SHEET'!O1413)</f>
        <v/>
      </c>
      <c s="86" t="str">
        <f>IF('S.D.PASTE SHEET'!P1413="","",'S.D.PASTE SHEET'!P1413)</f>
        <v/>
      </c>
      <c s="86" t="str">
        <f>IF('S.D.PASTE SHEET'!Q1413="","",'S.D.PASTE SHEET'!Q1413)</f>
        <v/>
      </c>
      <c s="86" t="str">
        <f>IF('S.D.PASTE SHEET'!R1413="","",'S.D.PASTE SHEET'!R1413)</f>
        <v/>
      </c>
      <c s="86" t="str">
        <f>IF('S.D.PASTE SHEET'!S1413="","",'S.D.PASTE SHEET'!S1413)</f>
        <v/>
      </c>
      <c s="86" t="str">
        <f>IF('S.D.PASTE SHEET'!T1413="","",'S.D.PASTE SHEET'!T1413)</f>
        <v/>
      </c>
      <c s="86" t="str">
        <f>IF('S.D.PASTE SHEET'!U1413="","",'S.D.PASTE SHEET'!U1413)</f>
        <v/>
      </c>
      <c s="86" t="str">
        <f>IF('S.D.PASTE SHEET'!V1413="","",'S.D.PASTE SHEET'!V1413)</f>
        <v/>
      </c>
      <c s="86" t="str">
        <f>IF('S.D.PASTE SHEET'!W1413="","",'S.D.PASTE SHEET'!W1413)</f>
        <v/>
      </c>
      <c s="86" t="str">
        <f>IF('S.D.PASTE SHEET'!X1413="","",'S.D.PASTE SHEET'!X1413)</f>
        <v/>
      </c>
      <c s="86" t="str">
        <f>IF('S.D.PASTE SHEET'!Y1413="","",'S.D.PASTE SHEET'!Y1413)</f>
        <v/>
      </c>
      <c s="86" t="str">
        <f>IF('S.D.PASTE SHEET'!Z1413="","",'S.D.PASTE SHEET'!Z1413)</f>
        <v/>
      </c>
      <c s="86" t="str">
        <f>IF('S.D.PASTE SHEET'!AA1413="","",'S.D.PASTE SHEET'!AA1413)</f>
        <v/>
      </c>
      <c s="86" t="str">
        <f>IF('S.D.PASTE SHEET'!AB1413="","",'S.D.PASTE SHEET'!AB1413)</f>
        <v/>
      </c>
      <c s="86" t="str">
        <f>IF('S.D.PASTE SHEET'!AC1413="","",'S.D.PASTE SHEET'!AC1413)</f>
        <v/>
      </c>
      <c s="86" t="str">
        <f>IF('S.D.PASTE SHEET'!AD1413="","",'S.D.PASTE SHEET'!AD1413)</f>
        <v/>
      </c>
      <c s="87"/>
      <c s="88" t="str">
        <f>IF(AK1413="","",IF(AK1413&gt;0,COUNT($AG$2:AG1413),""))</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13" s="88" t="str">
        <f>IF(BC1413="","",IF(BC1413&gt;0,COUNT($AY$2:AY1413),""))</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14" spans="1:66" ht="15.75" customHeight="1">
      <c r="A1414" s="86" t="str">
        <f>IF('S.D.PASTE SHEET'!A1414="","",'S.D.PASTE SHEET'!A1414)</f>
        <v/>
      </c>
      <c s="86" t="str">
        <f>IF('S.D.PASTE SHEET'!B1414="","",'S.D.PASTE SHEET'!B1414)</f>
        <v/>
      </c>
      <c s="86" t="str">
        <f>IF('S.D.PASTE SHEET'!C1414="","",'S.D.PASTE SHEET'!C1414)</f>
        <v/>
      </c>
      <c s="86" t="str">
        <f>IF('S.D.PASTE SHEET'!D1414="","",'S.D.PASTE SHEET'!D1414)</f>
        <v/>
      </c>
      <c s="86" t="str">
        <f>IF('S.D.PASTE SHEET'!E1414="","",'S.D.PASTE SHEET'!E1414)</f>
        <v/>
      </c>
      <c s="86" t="str">
        <f>IF('S.D.PASTE SHEET'!F1414="","",'S.D.PASTE SHEET'!F1414)</f>
        <v/>
      </c>
      <c s="86" t="str">
        <f>IF('S.D.PASTE SHEET'!G1414="","",'S.D.PASTE SHEET'!G1414)</f>
        <v/>
      </c>
      <c s="86" t="str">
        <f>IF('S.D.PASTE SHEET'!H1414="","",'S.D.PASTE SHEET'!H1414)</f>
        <v/>
      </c>
      <c s="86" t="str">
        <f>IF('S.D.PASTE SHEET'!I1414="","",'S.D.PASTE SHEET'!I1414)</f>
        <v/>
      </c>
      <c s="86" t="str">
        <f>IF('S.D.PASTE SHEET'!J1414="","",'S.D.PASTE SHEET'!J1414)</f>
        <v/>
      </c>
      <c s="86" t="str">
        <f>IF('S.D.PASTE SHEET'!K1414="","",'S.D.PASTE SHEET'!K1414)</f>
        <v/>
      </c>
      <c s="86" t="str">
        <f>IF('S.D.PASTE SHEET'!L1414="","",'S.D.PASTE SHEET'!L1414)</f>
        <v/>
      </c>
      <c s="86" t="str">
        <f>IF('S.D.PASTE SHEET'!M1414="","",'S.D.PASTE SHEET'!M1414)</f>
        <v/>
      </c>
      <c s="86" t="str">
        <f>IF('S.D.PASTE SHEET'!N1414="","",'S.D.PASTE SHEET'!N1414)</f>
        <v/>
      </c>
      <c s="86" t="str">
        <f>IF('S.D.PASTE SHEET'!O1414="","",'S.D.PASTE SHEET'!O1414)</f>
        <v/>
      </c>
      <c s="86" t="str">
        <f>IF('S.D.PASTE SHEET'!P1414="","",'S.D.PASTE SHEET'!P1414)</f>
        <v/>
      </c>
      <c s="86" t="str">
        <f>IF('S.D.PASTE SHEET'!Q1414="","",'S.D.PASTE SHEET'!Q1414)</f>
        <v/>
      </c>
      <c s="86" t="str">
        <f>IF('S.D.PASTE SHEET'!R1414="","",'S.D.PASTE SHEET'!R1414)</f>
        <v/>
      </c>
      <c s="86" t="str">
        <f>IF('S.D.PASTE SHEET'!S1414="","",'S.D.PASTE SHEET'!S1414)</f>
        <v/>
      </c>
      <c s="86" t="str">
        <f>IF('S.D.PASTE SHEET'!T1414="","",'S.D.PASTE SHEET'!T1414)</f>
        <v/>
      </c>
      <c s="86" t="str">
        <f>IF('S.D.PASTE SHEET'!U1414="","",'S.D.PASTE SHEET'!U1414)</f>
        <v/>
      </c>
      <c s="86" t="str">
        <f>IF('S.D.PASTE SHEET'!V1414="","",'S.D.PASTE SHEET'!V1414)</f>
        <v/>
      </c>
      <c s="86" t="str">
        <f>IF('S.D.PASTE SHEET'!W1414="","",'S.D.PASTE SHEET'!W1414)</f>
        <v/>
      </c>
      <c s="86" t="str">
        <f>IF('S.D.PASTE SHEET'!X1414="","",'S.D.PASTE SHEET'!X1414)</f>
        <v/>
      </c>
      <c s="86" t="str">
        <f>IF('S.D.PASTE SHEET'!Y1414="","",'S.D.PASTE SHEET'!Y1414)</f>
        <v/>
      </c>
      <c s="86" t="str">
        <f>IF('S.D.PASTE SHEET'!Z1414="","",'S.D.PASTE SHEET'!Z1414)</f>
        <v/>
      </c>
      <c s="86" t="str">
        <f>IF('S.D.PASTE SHEET'!AA1414="","",'S.D.PASTE SHEET'!AA1414)</f>
        <v/>
      </c>
      <c s="86" t="str">
        <f>IF('S.D.PASTE SHEET'!AB1414="","",'S.D.PASTE SHEET'!AB1414)</f>
        <v/>
      </c>
      <c s="86" t="str">
        <f>IF('S.D.PASTE SHEET'!AC1414="","",'S.D.PASTE SHEET'!AC1414)</f>
        <v/>
      </c>
      <c s="86" t="str">
        <f>IF('S.D.PASTE SHEET'!AD1414="","",'S.D.PASTE SHEET'!AD1414)</f>
        <v/>
      </c>
      <c s="87"/>
      <c s="88" t="str">
        <f>IF(AK1414="","",IF(AK1414&gt;0,COUNT($AG$2:AG1414),""))</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14" s="88" t="str">
        <f>IF(BC1414="","",IF(BC1414&gt;0,COUNT($AY$2:AY1414),""))</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15" spans="1:66" ht="15.75" customHeight="1">
      <c r="A1415" s="86" t="str">
        <f>IF('S.D.PASTE SHEET'!A1415="","",'S.D.PASTE SHEET'!A1415)</f>
        <v/>
      </c>
      <c s="86" t="str">
        <f>IF('S.D.PASTE SHEET'!B1415="","",'S.D.PASTE SHEET'!B1415)</f>
        <v/>
      </c>
      <c s="86" t="str">
        <f>IF('S.D.PASTE SHEET'!C1415="","",'S.D.PASTE SHEET'!C1415)</f>
        <v/>
      </c>
      <c s="86" t="str">
        <f>IF('S.D.PASTE SHEET'!D1415="","",'S.D.PASTE SHEET'!D1415)</f>
        <v/>
      </c>
      <c s="86" t="str">
        <f>IF('S.D.PASTE SHEET'!E1415="","",'S.D.PASTE SHEET'!E1415)</f>
        <v/>
      </c>
      <c s="86" t="str">
        <f>IF('S.D.PASTE SHEET'!F1415="","",'S.D.PASTE SHEET'!F1415)</f>
        <v/>
      </c>
      <c s="86" t="str">
        <f>IF('S.D.PASTE SHEET'!G1415="","",'S.D.PASTE SHEET'!G1415)</f>
        <v/>
      </c>
      <c s="86" t="str">
        <f>IF('S.D.PASTE SHEET'!H1415="","",'S.D.PASTE SHEET'!H1415)</f>
        <v/>
      </c>
      <c s="86" t="str">
        <f>IF('S.D.PASTE SHEET'!I1415="","",'S.D.PASTE SHEET'!I1415)</f>
        <v/>
      </c>
      <c s="86" t="str">
        <f>IF('S.D.PASTE SHEET'!J1415="","",'S.D.PASTE SHEET'!J1415)</f>
        <v/>
      </c>
      <c s="86" t="str">
        <f>IF('S.D.PASTE SHEET'!K1415="","",'S.D.PASTE SHEET'!K1415)</f>
        <v/>
      </c>
      <c s="86" t="str">
        <f>IF('S.D.PASTE SHEET'!L1415="","",'S.D.PASTE SHEET'!L1415)</f>
        <v/>
      </c>
      <c s="86" t="str">
        <f>IF('S.D.PASTE SHEET'!M1415="","",'S.D.PASTE SHEET'!M1415)</f>
        <v/>
      </c>
      <c s="86" t="str">
        <f>IF('S.D.PASTE SHEET'!N1415="","",'S.D.PASTE SHEET'!N1415)</f>
        <v/>
      </c>
      <c s="86" t="str">
        <f>IF('S.D.PASTE SHEET'!O1415="","",'S.D.PASTE SHEET'!O1415)</f>
        <v/>
      </c>
      <c s="86" t="str">
        <f>IF('S.D.PASTE SHEET'!P1415="","",'S.D.PASTE SHEET'!P1415)</f>
        <v/>
      </c>
      <c s="86" t="str">
        <f>IF('S.D.PASTE SHEET'!Q1415="","",'S.D.PASTE SHEET'!Q1415)</f>
        <v/>
      </c>
      <c s="86" t="str">
        <f>IF('S.D.PASTE SHEET'!R1415="","",'S.D.PASTE SHEET'!R1415)</f>
        <v/>
      </c>
      <c s="86" t="str">
        <f>IF('S.D.PASTE SHEET'!S1415="","",'S.D.PASTE SHEET'!S1415)</f>
        <v/>
      </c>
      <c s="86" t="str">
        <f>IF('S.D.PASTE SHEET'!T1415="","",'S.D.PASTE SHEET'!T1415)</f>
        <v/>
      </c>
      <c s="86" t="str">
        <f>IF('S.D.PASTE SHEET'!U1415="","",'S.D.PASTE SHEET'!U1415)</f>
        <v/>
      </c>
      <c s="86" t="str">
        <f>IF('S.D.PASTE SHEET'!V1415="","",'S.D.PASTE SHEET'!V1415)</f>
        <v/>
      </c>
      <c s="86" t="str">
        <f>IF('S.D.PASTE SHEET'!W1415="","",'S.D.PASTE SHEET'!W1415)</f>
        <v/>
      </c>
      <c s="86" t="str">
        <f>IF('S.D.PASTE SHEET'!X1415="","",'S.D.PASTE SHEET'!X1415)</f>
        <v/>
      </c>
      <c s="86" t="str">
        <f>IF('S.D.PASTE SHEET'!Y1415="","",'S.D.PASTE SHEET'!Y1415)</f>
        <v/>
      </c>
      <c s="86" t="str">
        <f>IF('S.D.PASTE SHEET'!Z1415="","",'S.D.PASTE SHEET'!Z1415)</f>
        <v/>
      </c>
      <c s="86" t="str">
        <f>IF('S.D.PASTE SHEET'!AA1415="","",'S.D.PASTE SHEET'!AA1415)</f>
        <v/>
      </c>
      <c s="86" t="str">
        <f>IF('S.D.PASTE SHEET'!AB1415="","",'S.D.PASTE SHEET'!AB1415)</f>
        <v/>
      </c>
      <c s="86" t="str">
        <f>IF('S.D.PASTE SHEET'!AC1415="","",'S.D.PASTE SHEET'!AC1415)</f>
        <v/>
      </c>
      <c s="86" t="str">
        <f>IF('S.D.PASTE SHEET'!AD1415="","",'S.D.PASTE SHEET'!AD1415)</f>
        <v/>
      </c>
      <c s="87"/>
      <c s="88" t="str">
        <f>IF(AK1415="","",IF(AK1415&gt;0,COUNT($AG$2:AG1415),""))</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15" s="88" t="str">
        <f>IF(BC1415="","",IF(BC1415&gt;0,COUNT($AY$2:AY1415),""))</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16" spans="1:66" ht="15.75" customHeight="1">
      <c r="A1416" s="86" t="str">
        <f>IF('S.D.PASTE SHEET'!A1416="","",'S.D.PASTE SHEET'!A1416)</f>
        <v/>
      </c>
      <c s="86" t="str">
        <f>IF('S.D.PASTE SHEET'!B1416="","",'S.D.PASTE SHEET'!B1416)</f>
        <v/>
      </c>
      <c s="86" t="str">
        <f>IF('S.D.PASTE SHEET'!C1416="","",'S.D.PASTE SHEET'!C1416)</f>
        <v/>
      </c>
      <c s="86" t="str">
        <f>IF('S.D.PASTE SHEET'!D1416="","",'S.D.PASTE SHEET'!D1416)</f>
        <v/>
      </c>
      <c s="86" t="str">
        <f>IF('S.D.PASTE SHEET'!E1416="","",'S.D.PASTE SHEET'!E1416)</f>
        <v/>
      </c>
      <c s="86" t="str">
        <f>IF('S.D.PASTE SHEET'!F1416="","",'S.D.PASTE SHEET'!F1416)</f>
        <v/>
      </c>
      <c s="86" t="str">
        <f>IF('S.D.PASTE SHEET'!G1416="","",'S.D.PASTE SHEET'!G1416)</f>
        <v/>
      </c>
      <c s="86" t="str">
        <f>IF('S.D.PASTE SHEET'!H1416="","",'S.D.PASTE SHEET'!H1416)</f>
        <v/>
      </c>
      <c s="86" t="str">
        <f>IF('S.D.PASTE SHEET'!I1416="","",'S.D.PASTE SHEET'!I1416)</f>
        <v/>
      </c>
      <c s="86" t="str">
        <f>IF('S.D.PASTE SHEET'!J1416="","",'S.D.PASTE SHEET'!J1416)</f>
        <v/>
      </c>
      <c s="86" t="str">
        <f>IF('S.D.PASTE SHEET'!K1416="","",'S.D.PASTE SHEET'!K1416)</f>
        <v/>
      </c>
      <c s="86" t="str">
        <f>IF('S.D.PASTE SHEET'!L1416="","",'S.D.PASTE SHEET'!L1416)</f>
        <v/>
      </c>
      <c s="86" t="str">
        <f>IF('S.D.PASTE SHEET'!M1416="","",'S.D.PASTE SHEET'!M1416)</f>
        <v/>
      </c>
      <c s="86" t="str">
        <f>IF('S.D.PASTE SHEET'!N1416="","",'S.D.PASTE SHEET'!N1416)</f>
        <v/>
      </c>
      <c s="86" t="str">
        <f>IF('S.D.PASTE SHEET'!O1416="","",'S.D.PASTE SHEET'!O1416)</f>
        <v/>
      </c>
      <c s="86" t="str">
        <f>IF('S.D.PASTE SHEET'!P1416="","",'S.D.PASTE SHEET'!P1416)</f>
        <v/>
      </c>
      <c s="86" t="str">
        <f>IF('S.D.PASTE SHEET'!Q1416="","",'S.D.PASTE SHEET'!Q1416)</f>
        <v/>
      </c>
      <c s="86" t="str">
        <f>IF('S.D.PASTE SHEET'!R1416="","",'S.D.PASTE SHEET'!R1416)</f>
        <v/>
      </c>
      <c s="86" t="str">
        <f>IF('S.D.PASTE SHEET'!S1416="","",'S.D.PASTE SHEET'!S1416)</f>
        <v/>
      </c>
      <c s="86" t="str">
        <f>IF('S.D.PASTE SHEET'!T1416="","",'S.D.PASTE SHEET'!T1416)</f>
        <v/>
      </c>
      <c s="86" t="str">
        <f>IF('S.D.PASTE SHEET'!U1416="","",'S.D.PASTE SHEET'!U1416)</f>
        <v/>
      </c>
      <c s="86" t="str">
        <f>IF('S.D.PASTE SHEET'!V1416="","",'S.D.PASTE SHEET'!V1416)</f>
        <v/>
      </c>
      <c s="86" t="str">
        <f>IF('S.D.PASTE SHEET'!W1416="","",'S.D.PASTE SHEET'!W1416)</f>
        <v/>
      </c>
      <c s="86" t="str">
        <f>IF('S.D.PASTE SHEET'!X1416="","",'S.D.PASTE SHEET'!X1416)</f>
        <v/>
      </c>
      <c s="86" t="str">
        <f>IF('S.D.PASTE SHEET'!Y1416="","",'S.D.PASTE SHEET'!Y1416)</f>
        <v/>
      </c>
      <c s="86" t="str">
        <f>IF('S.D.PASTE SHEET'!Z1416="","",'S.D.PASTE SHEET'!Z1416)</f>
        <v/>
      </c>
      <c s="86" t="str">
        <f>IF('S.D.PASTE SHEET'!AA1416="","",'S.D.PASTE SHEET'!AA1416)</f>
        <v/>
      </c>
      <c s="86" t="str">
        <f>IF('S.D.PASTE SHEET'!AB1416="","",'S.D.PASTE SHEET'!AB1416)</f>
        <v/>
      </c>
      <c s="86" t="str">
        <f>IF('S.D.PASTE SHEET'!AC1416="","",'S.D.PASTE SHEET'!AC1416)</f>
        <v/>
      </c>
      <c s="86" t="str">
        <f>IF('S.D.PASTE SHEET'!AD1416="","",'S.D.PASTE SHEET'!AD1416)</f>
        <v/>
      </c>
      <c s="87"/>
      <c s="88" t="str">
        <f>IF(AK1416="","",IF(AK1416&gt;0,COUNT($AG$2:AG1416),""))</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16" s="88" t="str">
        <f>IF(BC1416="","",IF(BC1416&gt;0,COUNT($AY$2:AY1416),""))</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17" spans="1:66" ht="15.75" customHeight="1">
      <c r="A1417" s="86" t="str">
        <f>IF('S.D.PASTE SHEET'!A1417="","",'S.D.PASTE SHEET'!A1417)</f>
        <v/>
      </c>
      <c s="86" t="str">
        <f>IF('S.D.PASTE SHEET'!B1417="","",'S.D.PASTE SHEET'!B1417)</f>
        <v/>
      </c>
      <c s="86" t="str">
        <f>IF('S.D.PASTE SHEET'!C1417="","",'S.D.PASTE SHEET'!C1417)</f>
        <v/>
      </c>
      <c s="86" t="str">
        <f>IF('S.D.PASTE SHEET'!D1417="","",'S.D.PASTE SHEET'!D1417)</f>
        <v/>
      </c>
      <c s="86" t="str">
        <f>IF('S.D.PASTE SHEET'!E1417="","",'S.D.PASTE SHEET'!E1417)</f>
        <v/>
      </c>
      <c s="86" t="str">
        <f>IF('S.D.PASTE SHEET'!F1417="","",'S.D.PASTE SHEET'!F1417)</f>
        <v/>
      </c>
      <c s="86" t="str">
        <f>IF('S.D.PASTE SHEET'!G1417="","",'S.D.PASTE SHEET'!G1417)</f>
        <v/>
      </c>
      <c s="86" t="str">
        <f>IF('S.D.PASTE SHEET'!H1417="","",'S.D.PASTE SHEET'!H1417)</f>
        <v/>
      </c>
      <c s="86" t="str">
        <f>IF('S.D.PASTE SHEET'!I1417="","",'S.D.PASTE SHEET'!I1417)</f>
        <v/>
      </c>
      <c s="86" t="str">
        <f>IF('S.D.PASTE SHEET'!J1417="","",'S.D.PASTE SHEET'!J1417)</f>
        <v/>
      </c>
      <c s="86" t="str">
        <f>IF('S.D.PASTE SHEET'!K1417="","",'S.D.PASTE SHEET'!K1417)</f>
        <v/>
      </c>
      <c s="86" t="str">
        <f>IF('S.D.PASTE SHEET'!L1417="","",'S.D.PASTE SHEET'!L1417)</f>
        <v/>
      </c>
      <c s="86" t="str">
        <f>IF('S.D.PASTE SHEET'!M1417="","",'S.D.PASTE SHEET'!M1417)</f>
        <v/>
      </c>
      <c s="86" t="str">
        <f>IF('S.D.PASTE SHEET'!N1417="","",'S.D.PASTE SHEET'!N1417)</f>
        <v/>
      </c>
      <c s="86" t="str">
        <f>IF('S.D.PASTE SHEET'!O1417="","",'S.D.PASTE SHEET'!O1417)</f>
        <v/>
      </c>
      <c s="86" t="str">
        <f>IF('S.D.PASTE SHEET'!P1417="","",'S.D.PASTE SHEET'!P1417)</f>
        <v/>
      </c>
      <c s="86" t="str">
        <f>IF('S.D.PASTE SHEET'!Q1417="","",'S.D.PASTE SHEET'!Q1417)</f>
        <v/>
      </c>
      <c s="86" t="str">
        <f>IF('S.D.PASTE SHEET'!R1417="","",'S.D.PASTE SHEET'!R1417)</f>
        <v/>
      </c>
      <c s="86" t="str">
        <f>IF('S.D.PASTE SHEET'!S1417="","",'S.D.PASTE SHEET'!S1417)</f>
        <v/>
      </c>
      <c s="86" t="str">
        <f>IF('S.D.PASTE SHEET'!T1417="","",'S.D.PASTE SHEET'!T1417)</f>
        <v/>
      </c>
      <c s="86" t="str">
        <f>IF('S.D.PASTE SHEET'!U1417="","",'S.D.PASTE SHEET'!U1417)</f>
        <v/>
      </c>
      <c s="86" t="str">
        <f>IF('S.D.PASTE SHEET'!V1417="","",'S.D.PASTE SHEET'!V1417)</f>
        <v/>
      </c>
      <c s="86" t="str">
        <f>IF('S.D.PASTE SHEET'!W1417="","",'S.D.PASTE SHEET'!W1417)</f>
        <v/>
      </c>
      <c s="86" t="str">
        <f>IF('S.D.PASTE SHEET'!X1417="","",'S.D.PASTE SHEET'!X1417)</f>
        <v/>
      </c>
      <c s="86" t="str">
        <f>IF('S.D.PASTE SHEET'!Y1417="","",'S.D.PASTE SHEET'!Y1417)</f>
        <v/>
      </c>
      <c s="86" t="str">
        <f>IF('S.D.PASTE SHEET'!Z1417="","",'S.D.PASTE SHEET'!Z1417)</f>
        <v/>
      </c>
      <c s="86" t="str">
        <f>IF('S.D.PASTE SHEET'!AA1417="","",'S.D.PASTE SHEET'!AA1417)</f>
        <v/>
      </c>
      <c s="86" t="str">
        <f>IF('S.D.PASTE SHEET'!AB1417="","",'S.D.PASTE SHEET'!AB1417)</f>
        <v/>
      </c>
      <c s="86" t="str">
        <f>IF('S.D.PASTE SHEET'!AC1417="","",'S.D.PASTE SHEET'!AC1417)</f>
        <v/>
      </c>
      <c s="86" t="str">
        <f>IF('S.D.PASTE SHEET'!AD1417="","",'S.D.PASTE SHEET'!AD1417)</f>
        <v/>
      </c>
      <c s="87"/>
      <c s="88" t="str">
        <f>IF(AK1417="","",IF(AK1417&gt;0,COUNT($AG$2:AG1417),""))</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17" s="88" t="str">
        <f>IF(BC1417="","",IF(BC1417&gt;0,COUNT($AY$2:AY1417),""))</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18" spans="1:66" ht="15.75" customHeight="1">
      <c r="A1418" s="86" t="str">
        <f>IF('S.D.PASTE SHEET'!A1418="","",'S.D.PASTE SHEET'!A1418)</f>
        <v/>
      </c>
      <c s="86" t="str">
        <f>IF('S.D.PASTE SHEET'!B1418="","",'S.D.PASTE SHEET'!B1418)</f>
        <v/>
      </c>
      <c s="86" t="str">
        <f>IF('S.D.PASTE SHEET'!C1418="","",'S.D.PASTE SHEET'!C1418)</f>
        <v/>
      </c>
      <c s="86" t="str">
        <f>IF('S.D.PASTE SHEET'!D1418="","",'S.D.PASTE SHEET'!D1418)</f>
        <v/>
      </c>
      <c s="86" t="str">
        <f>IF('S.D.PASTE SHEET'!E1418="","",'S.D.PASTE SHEET'!E1418)</f>
        <v/>
      </c>
      <c s="86" t="str">
        <f>IF('S.D.PASTE SHEET'!F1418="","",'S.D.PASTE SHEET'!F1418)</f>
        <v/>
      </c>
      <c s="86" t="str">
        <f>IF('S.D.PASTE SHEET'!G1418="","",'S.D.PASTE SHEET'!G1418)</f>
        <v/>
      </c>
      <c s="86" t="str">
        <f>IF('S.D.PASTE SHEET'!H1418="","",'S.D.PASTE SHEET'!H1418)</f>
        <v/>
      </c>
      <c s="86" t="str">
        <f>IF('S.D.PASTE SHEET'!I1418="","",'S.D.PASTE SHEET'!I1418)</f>
        <v/>
      </c>
      <c s="86" t="str">
        <f>IF('S.D.PASTE SHEET'!J1418="","",'S.D.PASTE SHEET'!J1418)</f>
        <v/>
      </c>
      <c s="86" t="str">
        <f>IF('S.D.PASTE SHEET'!K1418="","",'S.D.PASTE SHEET'!K1418)</f>
        <v/>
      </c>
      <c s="86" t="str">
        <f>IF('S.D.PASTE SHEET'!L1418="","",'S.D.PASTE SHEET'!L1418)</f>
        <v/>
      </c>
      <c s="86" t="str">
        <f>IF('S.D.PASTE SHEET'!M1418="","",'S.D.PASTE SHEET'!M1418)</f>
        <v/>
      </c>
      <c s="86" t="str">
        <f>IF('S.D.PASTE SHEET'!N1418="","",'S.D.PASTE SHEET'!N1418)</f>
        <v/>
      </c>
      <c s="86" t="str">
        <f>IF('S.D.PASTE SHEET'!O1418="","",'S.D.PASTE SHEET'!O1418)</f>
        <v/>
      </c>
      <c s="86" t="str">
        <f>IF('S.D.PASTE SHEET'!P1418="","",'S.D.PASTE SHEET'!P1418)</f>
        <v/>
      </c>
      <c s="86" t="str">
        <f>IF('S.D.PASTE SHEET'!Q1418="","",'S.D.PASTE SHEET'!Q1418)</f>
        <v/>
      </c>
      <c s="86" t="str">
        <f>IF('S.D.PASTE SHEET'!R1418="","",'S.D.PASTE SHEET'!R1418)</f>
        <v/>
      </c>
      <c s="86" t="str">
        <f>IF('S.D.PASTE SHEET'!S1418="","",'S.D.PASTE SHEET'!S1418)</f>
        <v/>
      </c>
      <c s="86" t="str">
        <f>IF('S.D.PASTE SHEET'!T1418="","",'S.D.PASTE SHEET'!T1418)</f>
        <v/>
      </c>
      <c s="86" t="str">
        <f>IF('S.D.PASTE SHEET'!U1418="","",'S.D.PASTE SHEET'!U1418)</f>
        <v/>
      </c>
      <c s="86" t="str">
        <f>IF('S.D.PASTE SHEET'!V1418="","",'S.D.PASTE SHEET'!V1418)</f>
        <v/>
      </c>
      <c s="86" t="str">
        <f>IF('S.D.PASTE SHEET'!W1418="","",'S.D.PASTE SHEET'!W1418)</f>
        <v/>
      </c>
      <c s="86" t="str">
        <f>IF('S.D.PASTE SHEET'!X1418="","",'S.D.PASTE SHEET'!X1418)</f>
        <v/>
      </c>
      <c s="86" t="str">
        <f>IF('S.D.PASTE SHEET'!Y1418="","",'S.D.PASTE SHEET'!Y1418)</f>
        <v/>
      </c>
      <c s="86" t="str">
        <f>IF('S.D.PASTE SHEET'!Z1418="","",'S.D.PASTE SHEET'!Z1418)</f>
        <v/>
      </c>
      <c s="86" t="str">
        <f>IF('S.D.PASTE SHEET'!AA1418="","",'S.D.PASTE SHEET'!AA1418)</f>
        <v/>
      </c>
      <c s="86" t="str">
        <f>IF('S.D.PASTE SHEET'!AB1418="","",'S.D.PASTE SHEET'!AB1418)</f>
        <v/>
      </c>
      <c s="86" t="str">
        <f>IF('S.D.PASTE SHEET'!AC1418="","",'S.D.PASTE SHEET'!AC1418)</f>
        <v/>
      </c>
      <c s="86" t="str">
        <f>IF('S.D.PASTE SHEET'!AD1418="","",'S.D.PASTE SHEET'!AD1418)</f>
        <v/>
      </c>
      <c s="87"/>
      <c s="88" t="str">
        <f>IF(AK1418="","",IF(AK1418&gt;0,COUNT($AG$2:AG1418),""))</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18" s="88" t="str">
        <f>IF(BC1418="","",IF(BC1418&gt;0,COUNT($AY$2:AY1418),""))</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19" spans="1:66" ht="15.75" customHeight="1">
      <c r="A1419" s="86" t="str">
        <f>IF('S.D.PASTE SHEET'!A1419="","",'S.D.PASTE SHEET'!A1419)</f>
        <v/>
      </c>
      <c s="86" t="str">
        <f>IF('S.D.PASTE SHEET'!B1419="","",'S.D.PASTE SHEET'!B1419)</f>
        <v/>
      </c>
      <c s="86" t="str">
        <f>IF('S.D.PASTE SHEET'!C1419="","",'S.D.PASTE SHEET'!C1419)</f>
        <v/>
      </c>
      <c s="86" t="str">
        <f>IF('S.D.PASTE SHEET'!D1419="","",'S.D.PASTE SHEET'!D1419)</f>
        <v/>
      </c>
      <c s="86" t="str">
        <f>IF('S.D.PASTE SHEET'!E1419="","",'S.D.PASTE SHEET'!E1419)</f>
        <v/>
      </c>
      <c s="86" t="str">
        <f>IF('S.D.PASTE SHEET'!F1419="","",'S.D.PASTE SHEET'!F1419)</f>
        <v/>
      </c>
      <c s="86" t="str">
        <f>IF('S.D.PASTE SHEET'!G1419="","",'S.D.PASTE SHEET'!G1419)</f>
        <v/>
      </c>
      <c s="86" t="str">
        <f>IF('S.D.PASTE SHEET'!H1419="","",'S.D.PASTE SHEET'!H1419)</f>
        <v/>
      </c>
      <c s="86" t="str">
        <f>IF('S.D.PASTE SHEET'!I1419="","",'S.D.PASTE SHEET'!I1419)</f>
        <v/>
      </c>
      <c s="86" t="str">
        <f>IF('S.D.PASTE SHEET'!J1419="","",'S.D.PASTE SHEET'!J1419)</f>
        <v/>
      </c>
      <c s="86" t="str">
        <f>IF('S.D.PASTE SHEET'!K1419="","",'S.D.PASTE SHEET'!K1419)</f>
        <v/>
      </c>
      <c s="86" t="str">
        <f>IF('S.D.PASTE SHEET'!L1419="","",'S.D.PASTE SHEET'!L1419)</f>
        <v/>
      </c>
      <c s="86" t="str">
        <f>IF('S.D.PASTE SHEET'!M1419="","",'S.D.PASTE SHEET'!M1419)</f>
        <v/>
      </c>
      <c s="86" t="str">
        <f>IF('S.D.PASTE SHEET'!N1419="","",'S.D.PASTE SHEET'!N1419)</f>
        <v/>
      </c>
      <c s="86" t="str">
        <f>IF('S.D.PASTE SHEET'!O1419="","",'S.D.PASTE SHEET'!O1419)</f>
        <v/>
      </c>
      <c s="86" t="str">
        <f>IF('S.D.PASTE SHEET'!P1419="","",'S.D.PASTE SHEET'!P1419)</f>
        <v/>
      </c>
      <c s="86" t="str">
        <f>IF('S.D.PASTE SHEET'!Q1419="","",'S.D.PASTE SHEET'!Q1419)</f>
        <v/>
      </c>
      <c s="86" t="str">
        <f>IF('S.D.PASTE SHEET'!R1419="","",'S.D.PASTE SHEET'!R1419)</f>
        <v/>
      </c>
      <c s="86" t="str">
        <f>IF('S.D.PASTE SHEET'!S1419="","",'S.D.PASTE SHEET'!S1419)</f>
        <v/>
      </c>
      <c s="86" t="str">
        <f>IF('S.D.PASTE SHEET'!T1419="","",'S.D.PASTE SHEET'!T1419)</f>
        <v/>
      </c>
      <c s="86" t="str">
        <f>IF('S.D.PASTE SHEET'!U1419="","",'S.D.PASTE SHEET'!U1419)</f>
        <v/>
      </c>
      <c s="86" t="str">
        <f>IF('S.D.PASTE SHEET'!V1419="","",'S.D.PASTE SHEET'!V1419)</f>
        <v/>
      </c>
      <c s="86" t="str">
        <f>IF('S.D.PASTE SHEET'!W1419="","",'S.D.PASTE SHEET'!W1419)</f>
        <v/>
      </c>
      <c s="86" t="str">
        <f>IF('S.D.PASTE SHEET'!X1419="","",'S.D.PASTE SHEET'!X1419)</f>
        <v/>
      </c>
      <c s="86" t="str">
        <f>IF('S.D.PASTE SHEET'!Y1419="","",'S.D.PASTE SHEET'!Y1419)</f>
        <v/>
      </c>
      <c s="86" t="str">
        <f>IF('S.D.PASTE SHEET'!Z1419="","",'S.D.PASTE SHEET'!Z1419)</f>
        <v/>
      </c>
      <c s="86" t="str">
        <f>IF('S.D.PASTE SHEET'!AA1419="","",'S.D.PASTE SHEET'!AA1419)</f>
        <v/>
      </c>
      <c s="86" t="str">
        <f>IF('S.D.PASTE SHEET'!AB1419="","",'S.D.PASTE SHEET'!AB1419)</f>
        <v/>
      </c>
      <c s="86" t="str">
        <f>IF('S.D.PASTE SHEET'!AC1419="","",'S.D.PASTE SHEET'!AC1419)</f>
        <v/>
      </c>
      <c s="86" t="str">
        <f>IF('S.D.PASTE SHEET'!AD1419="","",'S.D.PASTE SHEET'!AD1419)</f>
        <v/>
      </c>
      <c s="87"/>
      <c s="88" t="str">
        <f>IF(AK1419="","",IF(AK1419&gt;0,COUNT($AG$2:AG1419),""))</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19" s="88" t="str">
        <f>IF(BC1419="","",IF(BC1419&gt;0,COUNT($AY$2:AY1419),""))</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20" spans="1:66" ht="15.75" customHeight="1">
      <c r="A1420" s="86" t="str">
        <f>IF('S.D.PASTE SHEET'!A1420="","",'S.D.PASTE SHEET'!A1420)</f>
        <v/>
      </c>
      <c s="86" t="str">
        <f>IF('S.D.PASTE SHEET'!B1420="","",'S.D.PASTE SHEET'!B1420)</f>
        <v/>
      </c>
      <c s="86" t="str">
        <f>IF('S.D.PASTE SHEET'!C1420="","",'S.D.PASTE SHEET'!C1420)</f>
        <v/>
      </c>
      <c s="86" t="str">
        <f>IF('S.D.PASTE SHEET'!D1420="","",'S.D.PASTE SHEET'!D1420)</f>
        <v/>
      </c>
      <c s="86" t="str">
        <f>IF('S.D.PASTE SHEET'!E1420="","",'S.D.PASTE SHEET'!E1420)</f>
        <v/>
      </c>
      <c s="86" t="str">
        <f>IF('S.D.PASTE SHEET'!F1420="","",'S.D.PASTE SHEET'!F1420)</f>
        <v/>
      </c>
      <c s="86" t="str">
        <f>IF('S.D.PASTE SHEET'!G1420="","",'S.D.PASTE SHEET'!G1420)</f>
        <v/>
      </c>
      <c s="86" t="str">
        <f>IF('S.D.PASTE SHEET'!H1420="","",'S.D.PASTE SHEET'!H1420)</f>
        <v/>
      </c>
      <c s="86" t="str">
        <f>IF('S.D.PASTE SHEET'!I1420="","",'S.D.PASTE SHEET'!I1420)</f>
        <v/>
      </c>
      <c s="86" t="str">
        <f>IF('S.D.PASTE SHEET'!J1420="","",'S.D.PASTE SHEET'!J1420)</f>
        <v/>
      </c>
      <c s="86" t="str">
        <f>IF('S.D.PASTE SHEET'!K1420="","",'S.D.PASTE SHEET'!K1420)</f>
        <v/>
      </c>
      <c s="86" t="str">
        <f>IF('S.D.PASTE SHEET'!L1420="","",'S.D.PASTE SHEET'!L1420)</f>
        <v/>
      </c>
      <c s="86" t="str">
        <f>IF('S.D.PASTE SHEET'!M1420="","",'S.D.PASTE SHEET'!M1420)</f>
        <v/>
      </c>
      <c s="86" t="str">
        <f>IF('S.D.PASTE SHEET'!N1420="","",'S.D.PASTE SHEET'!N1420)</f>
        <v/>
      </c>
      <c s="86" t="str">
        <f>IF('S.D.PASTE SHEET'!O1420="","",'S.D.PASTE SHEET'!O1420)</f>
        <v/>
      </c>
      <c s="86" t="str">
        <f>IF('S.D.PASTE SHEET'!P1420="","",'S.D.PASTE SHEET'!P1420)</f>
        <v/>
      </c>
      <c s="86" t="str">
        <f>IF('S.D.PASTE SHEET'!Q1420="","",'S.D.PASTE SHEET'!Q1420)</f>
        <v/>
      </c>
      <c s="86" t="str">
        <f>IF('S.D.PASTE SHEET'!R1420="","",'S.D.PASTE SHEET'!R1420)</f>
        <v/>
      </c>
      <c s="86" t="str">
        <f>IF('S.D.PASTE SHEET'!S1420="","",'S.D.PASTE SHEET'!S1420)</f>
        <v/>
      </c>
      <c s="86" t="str">
        <f>IF('S.D.PASTE SHEET'!T1420="","",'S.D.PASTE SHEET'!T1420)</f>
        <v/>
      </c>
      <c s="86" t="str">
        <f>IF('S.D.PASTE SHEET'!U1420="","",'S.D.PASTE SHEET'!U1420)</f>
        <v/>
      </c>
      <c s="86" t="str">
        <f>IF('S.D.PASTE SHEET'!V1420="","",'S.D.PASTE SHEET'!V1420)</f>
        <v/>
      </c>
      <c s="86" t="str">
        <f>IF('S.D.PASTE SHEET'!W1420="","",'S.D.PASTE SHEET'!W1420)</f>
        <v/>
      </c>
      <c s="86" t="str">
        <f>IF('S.D.PASTE SHEET'!X1420="","",'S.D.PASTE SHEET'!X1420)</f>
        <v/>
      </c>
      <c s="86" t="str">
        <f>IF('S.D.PASTE SHEET'!Y1420="","",'S.D.PASTE SHEET'!Y1420)</f>
        <v/>
      </c>
      <c s="86" t="str">
        <f>IF('S.D.PASTE SHEET'!Z1420="","",'S.D.PASTE SHEET'!Z1420)</f>
        <v/>
      </c>
      <c s="86" t="str">
        <f>IF('S.D.PASTE SHEET'!AA1420="","",'S.D.PASTE SHEET'!AA1420)</f>
        <v/>
      </c>
      <c s="86" t="str">
        <f>IF('S.D.PASTE SHEET'!AB1420="","",'S.D.PASTE SHEET'!AB1420)</f>
        <v/>
      </c>
      <c s="86" t="str">
        <f>IF('S.D.PASTE SHEET'!AC1420="","",'S.D.PASTE SHEET'!AC1420)</f>
        <v/>
      </c>
      <c s="86" t="str">
        <f>IF('S.D.PASTE SHEET'!AD1420="","",'S.D.PASTE SHEET'!AD1420)</f>
        <v/>
      </c>
      <c s="87"/>
      <c s="88" t="str">
        <f>IF(AK1420="","",IF(AK1420&gt;0,COUNT($AG$2:AG1420),""))</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20" s="88" t="str">
        <f>IF(BC1420="","",IF(BC1420&gt;0,COUNT($AY$2:AY1420),""))</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21" spans="1:66" ht="15.75" customHeight="1">
      <c r="A1421" s="86" t="str">
        <f>IF('S.D.PASTE SHEET'!A1421="","",'S.D.PASTE SHEET'!A1421)</f>
        <v/>
      </c>
      <c s="86" t="str">
        <f>IF('S.D.PASTE SHEET'!B1421="","",'S.D.PASTE SHEET'!B1421)</f>
        <v/>
      </c>
      <c s="86" t="str">
        <f>IF('S.D.PASTE SHEET'!C1421="","",'S.D.PASTE SHEET'!C1421)</f>
        <v/>
      </c>
      <c s="86" t="str">
        <f>IF('S.D.PASTE SHEET'!D1421="","",'S.D.PASTE SHEET'!D1421)</f>
        <v/>
      </c>
      <c s="86" t="str">
        <f>IF('S.D.PASTE SHEET'!E1421="","",'S.D.PASTE SHEET'!E1421)</f>
        <v/>
      </c>
      <c s="86" t="str">
        <f>IF('S.D.PASTE SHEET'!F1421="","",'S.D.PASTE SHEET'!F1421)</f>
        <v/>
      </c>
      <c s="86" t="str">
        <f>IF('S.D.PASTE SHEET'!G1421="","",'S.D.PASTE SHEET'!G1421)</f>
        <v/>
      </c>
      <c s="86" t="str">
        <f>IF('S.D.PASTE SHEET'!H1421="","",'S.D.PASTE SHEET'!H1421)</f>
        <v/>
      </c>
      <c s="86" t="str">
        <f>IF('S.D.PASTE SHEET'!I1421="","",'S.D.PASTE SHEET'!I1421)</f>
        <v/>
      </c>
      <c s="86" t="str">
        <f>IF('S.D.PASTE SHEET'!J1421="","",'S.D.PASTE SHEET'!J1421)</f>
        <v/>
      </c>
      <c s="86" t="str">
        <f>IF('S.D.PASTE SHEET'!K1421="","",'S.D.PASTE SHEET'!K1421)</f>
        <v/>
      </c>
      <c s="86" t="str">
        <f>IF('S.D.PASTE SHEET'!L1421="","",'S.D.PASTE SHEET'!L1421)</f>
        <v/>
      </c>
      <c s="86" t="str">
        <f>IF('S.D.PASTE SHEET'!M1421="","",'S.D.PASTE SHEET'!M1421)</f>
        <v/>
      </c>
      <c s="86" t="str">
        <f>IF('S.D.PASTE SHEET'!N1421="","",'S.D.PASTE SHEET'!N1421)</f>
        <v/>
      </c>
      <c s="86" t="str">
        <f>IF('S.D.PASTE SHEET'!O1421="","",'S.D.PASTE SHEET'!O1421)</f>
        <v/>
      </c>
      <c s="86" t="str">
        <f>IF('S.D.PASTE SHEET'!P1421="","",'S.D.PASTE SHEET'!P1421)</f>
        <v/>
      </c>
      <c s="86" t="str">
        <f>IF('S.D.PASTE SHEET'!Q1421="","",'S.D.PASTE SHEET'!Q1421)</f>
        <v/>
      </c>
      <c s="86" t="str">
        <f>IF('S.D.PASTE SHEET'!R1421="","",'S.D.PASTE SHEET'!R1421)</f>
        <v/>
      </c>
      <c s="86" t="str">
        <f>IF('S.D.PASTE SHEET'!S1421="","",'S.D.PASTE SHEET'!S1421)</f>
        <v/>
      </c>
      <c s="86" t="str">
        <f>IF('S.D.PASTE SHEET'!T1421="","",'S.D.PASTE SHEET'!T1421)</f>
        <v/>
      </c>
      <c s="86" t="str">
        <f>IF('S.D.PASTE SHEET'!U1421="","",'S.D.PASTE SHEET'!U1421)</f>
        <v/>
      </c>
      <c s="86" t="str">
        <f>IF('S.D.PASTE SHEET'!V1421="","",'S.D.PASTE SHEET'!V1421)</f>
        <v/>
      </c>
      <c s="86" t="str">
        <f>IF('S.D.PASTE SHEET'!W1421="","",'S.D.PASTE SHEET'!W1421)</f>
        <v/>
      </c>
      <c s="86" t="str">
        <f>IF('S.D.PASTE SHEET'!X1421="","",'S.D.PASTE SHEET'!X1421)</f>
        <v/>
      </c>
      <c s="86" t="str">
        <f>IF('S.D.PASTE SHEET'!Y1421="","",'S.D.PASTE SHEET'!Y1421)</f>
        <v/>
      </c>
      <c s="86" t="str">
        <f>IF('S.D.PASTE SHEET'!Z1421="","",'S.D.PASTE SHEET'!Z1421)</f>
        <v/>
      </c>
      <c s="86" t="str">
        <f>IF('S.D.PASTE SHEET'!AA1421="","",'S.D.PASTE SHEET'!AA1421)</f>
        <v/>
      </c>
      <c s="86" t="str">
        <f>IF('S.D.PASTE SHEET'!AB1421="","",'S.D.PASTE SHEET'!AB1421)</f>
        <v/>
      </c>
      <c s="86" t="str">
        <f>IF('S.D.PASTE SHEET'!AC1421="","",'S.D.PASTE SHEET'!AC1421)</f>
        <v/>
      </c>
      <c s="86" t="str">
        <f>IF('S.D.PASTE SHEET'!AD1421="","",'S.D.PASTE SHEET'!AD1421)</f>
        <v/>
      </c>
      <c s="87"/>
      <c s="88" t="str">
        <f>IF(AK1421="","",IF(AK1421&gt;0,COUNT($AG$2:AG1421),""))</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21" s="88" t="str">
        <f>IF(BC1421="","",IF(BC1421&gt;0,COUNT($AY$2:AY1421),""))</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22" spans="1:66" ht="15.75" customHeight="1">
      <c r="A1422" s="86" t="str">
        <f>IF('S.D.PASTE SHEET'!A1422="","",'S.D.PASTE SHEET'!A1422)</f>
        <v/>
      </c>
      <c s="86" t="str">
        <f>IF('S.D.PASTE SHEET'!B1422="","",'S.D.PASTE SHEET'!B1422)</f>
        <v/>
      </c>
      <c s="86" t="str">
        <f>IF('S.D.PASTE SHEET'!C1422="","",'S.D.PASTE SHEET'!C1422)</f>
        <v/>
      </c>
      <c s="86" t="str">
        <f>IF('S.D.PASTE SHEET'!D1422="","",'S.D.PASTE SHEET'!D1422)</f>
        <v/>
      </c>
      <c s="86" t="str">
        <f>IF('S.D.PASTE SHEET'!E1422="","",'S.D.PASTE SHEET'!E1422)</f>
        <v/>
      </c>
      <c s="86" t="str">
        <f>IF('S.D.PASTE SHEET'!F1422="","",'S.D.PASTE SHEET'!F1422)</f>
        <v/>
      </c>
      <c s="86" t="str">
        <f>IF('S.D.PASTE SHEET'!G1422="","",'S.D.PASTE SHEET'!G1422)</f>
        <v/>
      </c>
      <c s="86" t="str">
        <f>IF('S.D.PASTE SHEET'!H1422="","",'S.D.PASTE SHEET'!H1422)</f>
        <v/>
      </c>
      <c s="86" t="str">
        <f>IF('S.D.PASTE SHEET'!I1422="","",'S.D.PASTE SHEET'!I1422)</f>
        <v/>
      </c>
      <c s="86" t="str">
        <f>IF('S.D.PASTE SHEET'!J1422="","",'S.D.PASTE SHEET'!J1422)</f>
        <v/>
      </c>
      <c s="86" t="str">
        <f>IF('S.D.PASTE SHEET'!K1422="","",'S.D.PASTE SHEET'!K1422)</f>
        <v/>
      </c>
      <c s="86" t="str">
        <f>IF('S.D.PASTE SHEET'!L1422="","",'S.D.PASTE SHEET'!L1422)</f>
        <v/>
      </c>
      <c s="86" t="str">
        <f>IF('S.D.PASTE SHEET'!M1422="","",'S.D.PASTE SHEET'!M1422)</f>
        <v/>
      </c>
      <c s="86" t="str">
        <f>IF('S.D.PASTE SHEET'!N1422="","",'S.D.PASTE SHEET'!N1422)</f>
        <v/>
      </c>
      <c s="86" t="str">
        <f>IF('S.D.PASTE SHEET'!O1422="","",'S.D.PASTE SHEET'!O1422)</f>
        <v/>
      </c>
      <c s="86" t="str">
        <f>IF('S.D.PASTE SHEET'!P1422="","",'S.D.PASTE SHEET'!P1422)</f>
        <v/>
      </c>
      <c s="86" t="str">
        <f>IF('S.D.PASTE SHEET'!Q1422="","",'S.D.PASTE SHEET'!Q1422)</f>
        <v/>
      </c>
      <c s="86" t="str">
        <f>IF('S.D.PASTE SHEET'!R1422="","",'S.D.PASTE SHEET'!R1422)</f>
        <v/>
      </c>
      <c s="86" t="str">
        <f>IF('S.D.PASTE SHEET'!S1422="","",'S.D.PASTE SHEET'!S1422)</f>
        <v/>
      </c>
      <c s="86" t="str">
        <f>IF('S.D.PASTE SHEET'!T1422="","",'S.D.PASTE SHEET'!T1422)</f>
        <v/>
      </c>
      <c s="86" t="str">
        <f>IF('S.D.PASTE SHEET'!U1422="","",'S.D.PASTE SHEET'!U1422)</f>
        <v/>
      </c>
      <c s="86" t="str">
        <f>IF('S.D.PASTE SHEET'!V1422="","",'S.D.PASTE SHEET'!V1422)</f>
        <v/>
      </c>
      <c s="86" t="str">
        <f>IF('S.D.PASTE SHEET'!W1422="","",'S.D.PASTE SHEET'!W1422)</f>
        <v/>
      </c>
      <c s="86" t="str">
        <f>IF('S.D.PASTE SHEET'!X1422="","",'S.D.PASTE SHEET'!X1422)</f>
        <v/>
      </c>
      <c s="86" t="str">
        <f>IF('S.D.PASTE SHEET'!Y1422="","",'S.D.PASTE SHEET'!Y1422)</f>
        <v/>
      </c>
      <c s="86" t="str">
        <f>IF('S.D.PASTE SHEET'!Z1422="","",'S.D.PASTE SHEET'!Z1422)</f>
        <v/>
      </c>
      <c s="86" t="str">
        <f>IF('S.D.PASTE SHEET'!AA1422="","",'S.D.PASTE SHEET'!AA1422)</f>
        <v/>
      </c>
      <c s="86" t="str">
        <f>IF('S.D.PASTE SHEET'!AB1422="","",'S.D.PASTE SHEET'!AB1422)</f>
        <v/>
      </c>
      <c s="86" t="str">
        <f>IF('S.D.PASTE SHEET'!AC1422="","",'S.D.PASTE SHEET'!AC1422)</f>
        <v/>
      </c>
      <c s="86" t="str">
        <f>IF('S.D.PASTE SHEET'!AD1422="","",'S.D.PASTE SHEET'!AD1422)</f>
        <v/>
      </c>
      <c s="87"/>
      <c s="88" t="str">
        <f>IF(AK1422="","",IF(AK1422&gt;0,COUNT($AG$2:AG1422),""))</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22" s="88" t="str">
        <f>IF(BC1422="","",IF(BC1422&gt;0,COUNT($AY$2:AY1422),""))</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23" spans="1:66" ht="15.75" customHeight="1">
      <c r="A1423" s="86" t="str">
        <f>IF('S.D.PASTE SHEET'!A1423="","",'S.D.PASTE SHEET'!A1423)</f>
        <v/>
      </c>
      <c s="86" t="str">
        <f>IF('S.D.PASTE SHEET'!B1423="","",'S.D.PASTE SHEET'!B1423)</f>
        <v/>
      </c>
      <c s="86" t="str">
        <f>IF('S.D.PASTE SHEET'!C1423="","",'S.D.PASTE SHEET'!C1423)</f>
        <v/>
      </c>
      <c s="86" t="str">
        <f>IF('S.D.PASTE SHEET'!D1423="","",'S.D.PASTE SHEET'!D1423)</f>
        <v/>
      </c>
      <c s="86" t="str">
        <f>IF('S.D.PASTE SHEET'!E1423="","",'S.D.PASTE SHEET'!E1423)</f>
        <v/>
      </c>
      <c s="86" t="str">
        <f>IF('S.D.PASTE SHEET'!F1423="","",'S.D.PASTE SHEET'!F1423)</f>
        <v/>
      </c>
      <c s="86" t="str">
        <f>IF('S.D.PASTE SHEET'!G1423="","",'S.D.PASTE SHEET'!G1423)</f>
        <v/>
      </c>
      <c s="86" t="str">
        <f>IF('S.D.PASTE SHEET'!H1423="","",'S.D.PASTE SHEET'!H1423)</f>
        <v/>
      </c>
      <c s="86" t="str">
        <f>IF('S.D.PASTE SHEET'!I1423="","",'S.D.PASTE SHEET'!I1423)</f>
        <v/>
      </c>
      <c s="86" t="str">
        <f>IF('S.D.PASTE SHEET'!J1423="","",'S.D.PASTE SHEET'!J1423)</f>
        <v/>
      </c>
      <c s="86" t="str">
        <f>IF('S.D.PASTE SHEET'!K1423="","",'S.D.PASTE SHEET'!K1423)</f>
        <v/>
      </c>
      <c s="86" t="str">
        <f>IF('S.D.PASTE SHEET'!L1423="","",'S.D.PASTE SHEET'!L1423)</f>
        <v/>
      </c>
      <c s="86" t="str">
        <f>IF('S.D.PASTE SHEET'!M1423="","",'S.D.PASTE SHEET'!M1423)</f>
        <v/>
      </c>
      <c s="86" t="str">
        <f>IF('S.D.PASTE SHEET'!N1423="","",'S.D.PASTE SHEET'!N1423)</f>
        <v/>
      </c>
      <c s="86" t="str">
        <f>IF('S.D.PASTE SHEET'!O1423="","",'S.D.PASTE SHEET'!O1423)</f>
        <v/>
      </c>
      <c s="86" t="str">
        <f>IF('S.D.PASTE SHEET'!P1423="","",'S.D.PASTE SHEET'!P1423)</f>
        <v/>
      </c>
      <c s="86" t="str">
        <f>IF('S.D.PASTE SHEET'!Q1423="","",'S.D.PASTE SHEET'!Q1423)</f>
        <v/>
      </c>
      <c s="86" t="str">
        <f>IF('S.D.PASTE SHEET'!R1423="","",'S.D.PASTE SHEET'!R1423)</f>
        <v/>
      </c>
      <c s="86" t="str">
        <f>IF('S.D.PASTE SHEET'!S1423="","",'S.D.PASTE SHEET'!S1423)</f>
        <v/>
      </c>
      <c s="86" t="str">
        <f>IF('S.D.PASTE SHEET'!T1423="","",'S.D.PASTE SHEET'!T1423)</f>
        <v/>
      </c>
      <c s="86" t="str">
        <f>IF('S.D.PASTE SHEET'!U1423="","",'S.D.PASTE SHEET'!U1423)</f>
        <v/>
      </c>
      <c s="86" t="str">
        <f>IF('S.D.PASTE SHEET'!V1423="","",'S.D.PASTE SHEET'!V1423)</f>
        <v/>
      </c>
      <c s="86" t="str">
        <f>IF('S.D.PASTE SHEET'!W1423="","",'S.D.PASTE SHEET'!W1423)</f>
        <v/>
      </c>
      <c s="86" t="str">
        <f>IF('S.D.PASTE SHEET'!X1423="","",'S.D.PASTE SHEET'!X1423)</f>
        <v/>
      </c>
      <c s="86" t="str">
        <f>IF('S.D.PASTE SHEET'!Y1423="","",'S.D.PASTE SHEET'!Y1423)</f>
        <v/>
      </c>
      <c s="86" t="str">
        <f>IF('S.D.PASTE SHEET'!Z1423="","",'S.D.PASTE SHEET'!Z1423)</f>
        <v/>
      </c>
      <c s="86" t="str">
        <f>IF('S.D.PASTE SHEET'!AA1423="","",'S.D.PASTE SHEET'!AA1423)</f>
        <v/>
      </c>
      <c s="86" t="str">
        <f>IF('S.D.PASTE SHEET'!AB1423="","",'S.D.PASTE SHEET'!AB1423)</f>
        <v/>
      </c>
      <c s="86" t="str">
        <f>IF('S.D.PASTE SHEET'!AC1423="","",'S.D.PASTE SHEET'!AC1423)</f>
        <v/>
      </c>
      <c s="86" t="str">
        <f>IF('S.D.PASTE SHEET'!AD1423="","",'S.D.PASTE SHEET'!AD1423)</f>
        <v/>
      </c>
      <c s="87"/>
      <c s="88" t="str">
        <f>IF(AK1423="","",IF(AK1423&gt;0,COUNT($AG$2:AG1423),""))</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23" s="88" t="str">
        <f>IF(BC1423="","",IF(BC1423&gt;0,COUNT($AY$2:AY1423),""))</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24" spans="1:66" ht="15.75" customHeight="1">
      <c r="A1424" s="86" t="str">
        <f>IF('S.D.PASTE SHEET'!A1424="","",'S.D.PASTE SHEET'!A1424)</f>
        <v/>
      </c>
      <c s="86" t="str">
        <f>IF('S.D.PASTE SHEET'!B1424="","",'S.D.PASTE SHEET'!B1424)</f>
        <v/>
      </c>
      <c s="86" t="str">
        <f>IF('S.D.PASTE SHEET'!C1424="","",'S.D.PASTE SHEET'!C1424)</f>
        <v/>
      </c>
      <c s="86" t="str">
        <f>IF('S.D.PASTE SHEET'!D1424="","",'S.D.PASTE SHEET'!D1424)</f>
        <v/>
      </c>
      <c s="86" t="str">
        <f>IF('S.D.PASTE SHEET'!E1424="","",'S.D.PASTE SHEET'!E1424)</f>
        <v/>
      </c>
      <c s="86" t="str">
        <f>IF('S.D.PASTE SHEET'!F1424="","",'S.D.PASTE SHEET'!F1424)</f>
        <v/>
      </c>
      <c s="86" t="str">
        <f>IF('S.D.PASTE SHEET'!G1424="","",'S.D.PASTE SHEET'!G1424)</f>
        <v/>
      </c>
      <c s="86" t="str">
        <f>IF('S.D.PASTE SHEET'!H1424="","",'S.D.PASTE SHEET'!H1424)</f>
        <v/>
      </c>
      <c s="86" t="str">
        <f>IF('S.D.PASTE SHEET'!I1424="","",'S.D.PASTE SHEET'!I1424)</f>
        <v/>
      </c>
      <c s="86" t="str">
        <f>IF('S.D.PASTE SHEET'!J1424="","",'S.D.PASTE SHEET'!J1424)</f>
        <v/>
      </c>
      <c s="86" t="str">
        <f>IF('S.D.PASTE SHEET'!K1424="","",'S.D.PASTE SHEET'!K1424)</f>
        <v/>
      </c>
      <c s="86" t="str">
        <f>IF('S.D.PASTE SHEET'!L1424="","",'S.D.PASTE SHEET'!L1424)</f>
        <v/>
      </c>
      <c s="86" t="str">
        <f>IF('S.D.PASTE SHEET'!M1424="","",'S.D.PASTE SHEET'!M1424)</f>
        <v/>
      </c>
      <c s="86" t="str">
        <f>IF('S.D.PASTE SHEET'!N1424="","",'S.D.PASTE SHEET'!N1424)</f>
        <v/>
      </c>
      <c s="86" t="str">
        <f>IF('S.D.PASTE SHEET'!O1424="","",'S.D.PASTE SHEET'!O1424)</f>
        <v/>
      </c>
      <c s="86" t="str">
        <f>IF('S.D.PASTE SHEET'!P1424="","",'S.D.PASTE SHEET'!P1424)</f>
        <v/>
      </c>
      <c s="86" t="str">
        <f>IF('S.D.PASTE SHEET'!Q1424="","",'S.D.PASTE SHEET'!Q1424)</f>
        <v/>
      </c>
      <c s="86" t="str">
        <f>IF('S.D.PASTE SHEET'!R1424="","",'S.D.PASTE SHEET'!R1424)</f>
        <v/>
      </c>
      <c s="86" t="str">
        <f>IF('S.D.PASTE SHEET'!S1424="","",'S.D.PASTE SHEET'!S1424)</f>
        <v/>
      </c>
      <c s="86" t="str">
        <f>IF('S.D.PASTE SHEET'!T1424="","",'S.D.PASTE SHEET'!T1424)</f>
        <v/>
      </c>
      <c s="86" t="str">
        <f>IF('S.D.PASTE SHEET'!U1424="","",'S.D.PASTE SHEET'!U1424)</f>
        <v/>
      </c>
      <c s="86" t="str">
        <f>IF('S.D.PASTE SHEET'!V1424="","",'S.D.PASTE SHEET'!V1424)</f>
        <v/>
      </c>
      <c s="86" t="str">
        <f>IF('S.D.PASTE SHEET'!W1424="","",'S.D.PASTE SHEET'!W1424)</f>
        <v/>
      </c>
      <c s="86" t="str">
        <f>IF('S.D.PASTE SHEET'!X1424="","",'S.D.PASTE SHEET'!X1424)</f>
        <v/>
      </c>
      <c s="86" t="str">
        <f>IF('S.D.PASTE SHEET'!Y1424="","",'S.D.PASTE SHEET'!Y1424)</f>
        <v/>
      </c>
      <c s="86" t="str">
        <f>IF('S.D.PASTE SHEET'!Z1424="","",'S.D.PASTE SHEET'!Z1424)</f>
        <v/>
      </c>
      <c s="86" t="str">
        <f>IF('S.D.PASTE SHEET'!AA1424="","",'S.D.PASTE SHEET'!AA1424)</f>
        <v/>
      </c>
      <c s="86" t="str">
        <f>IF('S.D.PASTE SHEET'!AB1424="","",'S.D.PASTE SHEET'!AB1424)</f>
        <v/>
      </c>
      <c s="86" t="str">
        <f>IF('S.D.PASTE SHEET'!AC1424="","",'S.D.PASTE SHEET'!AC1424)</f>
        <v/>
      </c>
      <c s="86" t="str">
        <f>IF('S.D.PASTE SHEET'!AD1424="","",'S.D.PASTE SHEET'!AD1424)</f>
        <v/>
      </c>
      <c s="87"/>
      <c s="88" t="str">
        <f>IF(AK1424="","",IF(AK1424&gt;0,COUNT($AG$2:AG1424),""))</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24" s="88" t="str">
        <f>IF(BC1424="","",IF(BC1424&gt;0,COUNT($AY$2:AY1424),""))</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25" spans="1:66" ht="15.75" customHeight="1">
      <c r="A1425" s="86" t="str">
        <f>IF('S.D.PASTE SHEET'!A1425="","",'S.D.PASTE SHEET'!A1425)</f>
        <v/>
      </c>
      <c s="86" t="str">
        <f>IF('S.D.PASTE SHEET'!B1425="","",'S.D.PASTE SHEET'!B1425)</f>
        <v/>
      </c>
      <c s="86" t="str">
        <f>IF('S.D.PASTE SHEET'!C1425="","",'S.D.PASTE SHEET'!C1425)</f>
        <v/>
      </c>
      <c s="86" t="str">
        <f>IF('S.D.PASTE SHEET'!D1425="","",'S.D.PASTE SHEET'!D1425)</f>
        <v/>
      </c>
      <c s="86" t="str">
        <f>IF('S.D.PASTE SHEET'!E1425="","",'S.D.PASTE SHEET'!E1425)</f>
        <v/>
      </c>
      <c s="86" t="str">
        <f>IF('S.D.PASTE SHEET'!F1425="","",'S.D.PASTE SHEET'!F1425)</f>
        <v/>
      </c>
      <c s="86" t="str">
        <f>IF('S.D.PASTE SHEET'!G1425="","",'S.D.PASTE SHEET'!G1425)</f>
        <v/>
      </c>
      <c s="86" t="str">
        <f>IF('S.D.PASTE SHEET'!H1425="","",'S.D.PASTE SHEET'!H1425)</f>
        <v/>
      </c>
      <c s="86" t="str">
        <f>IF('S.D.PASTE SHEET'!I1425="","",'S.D.PASTE SHEET'!I1425)</f>
        <v/>
      </c>
      <c s="86" t="str">
        <f>IF('S.D.PASTE SHEET'!J1425="","",'S.D.PASTE SHEET'!J1425)</f>
        <v/>
      </c>
      <c s="86" t="str">
        <f>IF('S.D.PASTE SHEET'!K1425="","",'S.D.PASTE SHEET'!K1425)</f>
        <v/>
      </c>
      <c s="86" t="str">
        <f>IF('S.D.PASTE SHEET'!L1425="","",'S.D.PASTE SHEET'!L1425)</f>
        <v/>
      </c>
      <c s="86" t="str">
        <f>IF('S.D.PASTE SHEET'!M1425="","",'S.D.PASTE SHEET'!M1425)</f>
        <v/>
      </c>
      <c s="86" t="str">
        <f>IF('S.D.PASTE SHEET'!N1425="","",'S.D.PASTE SHEET'!N1425)</f>
        <v/>
      </c>
      <c s="86" t="str">
        <f>IF('S.D.PASTE SHEET'!O1425="","",'S.D.PASTE SHEET'!O1425)</f>
        <v/>
      </c>
      <c s="86" t="str">
        <f>IF('S.D.PASTE SHEET'!P1425="","",'S.D.PASTE SHEET'!P1425)</f>
        <v/>
      </c>
      <c s="86" t="str">
        <f>IF('S.D.PASTE SHEET'!Q1425="","",'S.D.PASTE SHEET'!Q1425)</f>
        <v/>
      </c>
      <c s="86" t="str">
        <f>IF('S.D.PASTE SHEET'!R1425="","",'S.D.PASTE SHEET'!R1425)</f>
        <v/>
      </c>
      <c s="86" t="str">
        <f>IF('S.D.PASTE SHEET'!S1425="","",'S.D.PASTE SHEET'!S1425)</f>
        <v/>
      </c>
      <c s="86" t="str">
        <f>IF('S.D.PASTE SHEET'!T1425="","",'S.D.PASTE SHEET'!T1425)</f>
        <v/>
      </c>
      <c s="86" t="str">
        <f>IF('S.D.PASTE SHEET'!U1425="","",'S.D.PASTE SHEET'!U1425)</f>
        <v/>
      </c>
      <c s="86" t="str">
        <f>IF('S.D.PASTE SHEET'!V1425="","",'S.D.PASTE SHEET'!V1425)</f>
        <v/>
      </c>
      <c s="86" t="str">
        <f>IF('S.D.PASTE SHEET'!W1425="","",'S.D.PASTE SHEET'!W1425)</f>
        <v/>
      </c>
      <c s="86" t="str">
        <f>IF('S.D.PASTE SHEET'!X1425="","",'S.D.PASTE SHEET'!X1425)</f>
        <v/>
      </c>
      <c s="86" t="str">
        <f>IF('S.D.PASTE SHEET'!Y1425="","",'S.D.PASTE SHEET'!Y1425)</f>
        <v/>
      </c>
      <c s="86" t="str">
        <f>IF('S.D.PASTE SHEET'!Z1425="","",'S.D.PASTE SHEET'!Z1425)</f>
        <v/>
      </c>
      <c s="86" t="str">
        <f>IF('S.D.PASTE SHEET'!AA1425="","",'S.D.PASTE SHEET'!AA1425)</f>
        <v/>
      </c>
      <c s="86" t="str">
        <f>IF('S.D.PASTE SHEET'!AB1425="","",'S.D.PASTE SHEET'!AB1425)</f>
        <v/>
      </c>
      <c s="86" t="str">
        <f>IF('S.D.PASTE SHEET'!AC1425="","",'S.D.PASTE SHEET'!AC1425)</f>
        <v/>
      </c>
      <c s="86" t="str">
        <f>IF('S.D.PASTE SHEET'!AD1425="","",'S.D.PASTE SHEET'!AD1425)</f>
        <v/>
      </c>
      <c s="87"/>
      <c s="88" t="str">
        <f>IF(AK1425="","",IF(AK1425&gt;0,COUNT($AG$2:AG1425),""))</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25" s="88" t="str">
        <f>IF(BC1425="","",IF(BC1425&gt;0,COUNT($AY$2:AY1425),""))</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26" spans="1:66" ht="15.75" customHeight="1">
      <c r="A1426" s="86" t="str">
        <f>IF('S.D.PASTE SHEET'!A1426="","",'S.D.PASTE SHEET'!A1426)</f>
        <v/>
      </c>
      <c s="86" t="str">
        <f>IF('S.D.PASTE SHEET'!B1426="","",'S.D.PASTE SHEET'!B1426)</f>
        <v/>
      </c>
      <c s="86" t="str">
        <f>IF('S.D.PASTE SHEET'!C1426="","",'S.D.PASTE SHEET'!C1426)</f>
        <v/>
      </c>
      <c s="86" t="str">
        <f>IF('S.D.PASTE SHEET'!D1426="","",'S.D.PASTE SHEET'!D1426)</f>
        <v/>
      </c>
      <c s="86" t="str">
        <f>IF('S.D.PASTE SHEET'!E1426="","",'S.D.PASTE SHEET'!E1426)</f>
        <v/>
      </c>
      <c s="86" t="str">
        <f>IF('S.D.PASTE SHEET'!F1426="","",'S.D.PASTE SHEET'!F1426)</f>
        <v/>
      </c>
      <c s="86" t="str">
        <f>IF('S.D.PASTE SHEET'!G1426="","",'S.D.PASTE SHEET'!G1426)</f>
        <v/>
      </c>
      <c s="86" t="str">
        <f>IF('S.D.PASTE SHEET'!H1426="","",'S.D.PASTE SHEET'!H1426)</f>
        <v/>
      </c>
      <c s="86" t="str">
        <f>IF('S.D.PASTE SHEET'!I1426="","",'S.D.PASTE SHEET'!I1426)</f>
        <v/>
      </c>
      <c s="86" t="str">
        <f>IF('S.D.PASTE SHEET'!J1426="","",'S.D.PASTE SHEET'!J1426)</f>
        <v/>
      </c>
      <c s="86" t="str">
        <f>IF('S.D.PASTE SHEET'!K1426="","",'S.D.PASTE SHEET'!K1426)</f>
        <v/>
      </c>
      <c s="86" t="str">
        <f>IF('S.D.PASTE SHEET'!L1426="","",'S.D.PASTE SHEET'!L1426)</f>
        <v/>
      </c>
      <c s="86" t="str">
        <f>IF('S.D.PASTE SHEET'!M1426="","",'S.D.PASTE SHEET'!M1426)</f>
        <v/>
      </c>
      <c s="86" t="str">
        <f>IF('S.D.PASTE SHEET'!N1426="","",'S.D.PASTE SHEET'!N1426)</f>
        <v/>
      </c>
      <c s="86" t="str">
        <f>IF('S.D.PASTE SHEET'!O1426="","",'S.D.PASTE SHEET'!O1426)</f>
        <v/>
      </c>
      <c s="86" t="str">
        <f>IF('S.D.PASTE SHEET'!P1426="","",'S.D.PASTE SHEET'!P1426)</f>
        <v/>
      </c>
      <c s="86" t="str">
        <f>IF('S.D.PASTE SHEET'!Q1426="","",'S.D.PASTE SHEET'!Q1426)</f>
        <v/>
      </c>
      <c s="86" t="str">
        <f>IF('S.D.PASTE SHEET'!R1426="","",'S.D.PASTE SHEET'!R1426)</f>
        <v/>
      </c>
      <c s="86" t="str">
        <f>IF('S.D.PASTE SHEET'!S1426="","",'S.D.PASTE SHEET'!S1426)</f>
        <v/>
      </c>
      <c s="86" t="str">
        <f>IF('S.D.PASTE SHEET'!T1426="","",'S.D.PASTE SHEET'!T1426)</f>
        <v/>
      </c>
      <c s="86" t="str">
        <f>IF('S.D.PASTE SHEET'!U1426="","",'S.D.PASTE SHEET'!U1426)</f>
        <v/>
      </c>
      <c s="86" t="str">
        <f>IF('S.D.PASTE SHEET'!V1426="","",'S.D.PASTE SHEET'!V1426)</f>
        <v/>
      </c>
      <c s="86" t="str">
        <f>IF('S.D.PASTE SHEET'!W1426="","",'S.D.PASTE SHEET'!W1426)</f>
        <v/>
      </c>
      <c s="86" t="str">
        <f>IF('S.D.PASTE SHEET'!X1426="","",'S.D.PASTE SHEET'!X1426)</f>
        <v/>
      </c>
      <c s="86" t="str">
        <f>IF('S.D.PASTE SHEET'!Y1426="","",'S.D.PASTE SHEET'!Y1426)</f>
        <v/>
      </c>
      <c s="86" t="str">
        <f>IF('S.D.PASTE SHEET'!Z1426="","",'S.D.PASTE SHEET'!Z1426)</f>
        <v/>
      </c>
      <c s="86" t="str">
        <f>IF('S.D.PASTE SHEET'!AA1426="","",'S.D.PASTE SHEET'!AA1426)</f>
        <v/>
      </c>
      <c s="86" t="str">
        <f>IF('S.D.PASTE SHEET'!AB1426="","",'S.D.PASTE SHEET'!AB1426)</f>
        <v/>
      </c>
      <c s="86" t="str">
        <f>IF('S.D.PASTE SHEET'!AC1426="","",'S.D.PASTE SHEET'!AC1426)</f>
        <v/>
      </c>
      <c s="86" t="str">
        <f>IF('S.D.PASTE SHEET'!AD1426="","",'S.D.PASTE SHEET'!AD1426)</f>
        <v/>
      </c>
      <c s="87"/>
      <c s="88" t="str">
        <f>IF(AK1426="","",IF(AK1426&gt;0,COUNT($AG$2:AG1426),""))</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26" s="88" t="str">
        <f>IF(BC1426="","",IF(BC1426&gt;0,COUNT($AY$2:AY1426),""))</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27" spans="1:66" ht="15.75" customHeight="1">
      <c r="A1427" s="86" t="str">
        <f>IF('S.D.PASTE SHEET'!A1427="","",'S.D.PASTE SHEET'!A1427)</f>
        <v/>
      </c>
      <c s="86" t="str">
        <f>IF('S.D.PASTE SHEET'!B1427="","",'S.D.PASTE SHEET'!B1427)</f>
        <v/>
      </c>
      <c s="86" t="str">
        <f>IF('S.D.PASTE SHEET'!C1427="","",'S.D.PASTE SHEET'!C1427)</f>
        <v/>
      </c>
      <c s="86" t="str">
        <f>IF('S.D.PASTE SHEET'!D1427="","",'S.D.PASTE SHEET'!D1427)</f>
        <v/>
      </c>
      <c s="86" t="str">
        <f>IF('S.D.PASTE SHEET'!E1427="","",'S.D.PASTE SHEET'!E1427)</f>
        <v/>
      </c>
      <c s="86" t="str">
        <f>IF('S.D.PASTE SHEET'!F1427="","",'S.D.PASTE SHEET'!F1427)</f>
        <v/>
      </c>
      <c s="86" t="str">
        <f>IF('S.D.PASTE SHEET'!G1427="","",'S.D.PASTE SHEET'!G1427)</f>
        <v/>
      </c>
      <c s="86" t="str">
        <f>IF('S.D.PASTE SHEET'!H1427="","",'S.D.PASTE SHEET'!H1427)</f>
        <v/>
      </c>
      <c s="86" t="str">
        <f>IF('S.D.PASTE SHEET'!I1427="","",'S.D.PASTE SHEET'!I1427)</f>
        <v/>
      </c>
      <c s="86" t="str">
        <f>IF('S.D.PASTE SHEET'!J1427="","",'S.D.PASTE SHEET'!J1427)</f>
        <v/>
      </c>
      <c s="86" t="str">
        <f>IF('S.D.PASTE SHEET'!K1427="","",'S.D.PASTE SHEET'!K1427)</f>
        <v/>
      </c>
      <c s="86" t="str">
        <f>IF('S.D.PASTE SHEET'!L1427="","",'S.D.PASTE SHEET'!L1427)</f>
        <v/>
      </c>
      <c s="86" t="str">
        <f>IF('S.D.PASTE SHEET'!M1427="","",'S.D.PASTE SHEET'!M1427)</f>
        <v/>
      </c>
      <c s="86" t="str">
        <f>IF('S.D.PASTE SHEET'!N1427="","",'S.D.PASTE SHEET'!N1427)</f>
        <v/>
      </c>
      <c s="86" t="str">
        <f>IF('S.D.PASTE SHEET'!O1427="","",'S.D.PASTE SHEET'!O1427)</f>
        <v/>
      </c>
      <c s="86" t="str">
        <f>IF('S.D.PASTE SHEET'!P1427="","",'S.D.PASTE SHEET'!P1427)</f>
        <v/>
      </c>
      <c s="86" t="str">
        <f>IF('S.D.PASTE SHEET'!Q1427="","",'S.D.PASTE SHEET'!Q1427)</f>
        <v/>
      </c>
      <c s="86" t="str">
        <f>IF('S.D.PASTE SHEET'!R1427="","",'S.D.PASTE SHEET'!R1427)</f>
        <v/>
      </c>
      <c s="86" t="str">
        <f>IF('S.D.PASTE SHEET'!S1427="","",'S.D.PASTE SHEET'!S1427)</f>
        <v/>
      </c>
      <c s="86" t="str">
        <f>IF('S.D.PASTE SHEET'!T1427="","",'S.D.PASTE SHEET'!T1427)</f>
        <v/>
      </c>
      <c s="86" t="str">
        <f>IF('S.D.PASTE SHEET'!U1427="","",'S.D.PASTE SHEET'!U1427)</f>
        <v/>
      </c>
      <c s="86" t="str">
        <f>IF('S.D.PASTE SHEET'!V1427="","",'S.D.PASTE SHEET'!V1427)</f>
        <v/>
      </c>
      <c s="86" t="str">
        <f>IF('S.D.PASTE SHEET'!W1427="","",'S.D.PASTE SHEET'!W1427)</f>
        <v/>
      </c>
      <c s="86" t="str">
        <f>IF('S.D.PASTE SHEET'!X1427="","",'S.D.PASTE SHEET'!X1427)</f>
        <v/>
      </c>
      <c s="86" t="str">
        <f>IF('S.D.PASTE SHEET'!Y1427="","",'S.D.PASTE SHEET'!Y1427)</f>
        <v/>
      </c>
      <c s="86" t="str">
        <f>IF('S.D.PASTE SHEET'!Z1427="","",'S.D.PASTE SHEET'!Z1427)</f>
        <v/>
      </c>
      <c s="86" t="str">
        <f>IF('S.D.PASTE SHEET'!AA1427="","",'S.D.PASTE SHEET'!AA1427)</f>
        <v/>
      </c>
      <c s="86" t="str">
        <f>IF('S.D.PASTE SHEET'!AB1427="","",'S.D.PASTE SHEET'!AB1427)</f>
        <v/>
      </c>
      <c s="86" t="str">
        <f>IF('S.D.PASTE SHEET'!AC1427="","",'S.D.PASTE SHEET'!AC1427)</f>
        <v/>
      </c>
      <c s="86" t="str">
        <f>IF('S.D.PASTE SHEET'!AD1427="","",'S.D.PASTE SHEET'!AD1427)</f>
        <v/>
      </c>
      <c s="87"/>
      <c s="88" t="str">
        <f>IF(AK1427="","",IF(AK1427&gt;0,COUNT($AG$2:AG1427),""))</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27" s="88" t="str">
        <f>IF(BC1427="","",IF(BC1427&gt;0,COUNT($AY$2:AY1427),""))</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28" spans="1:66" ht="15.75" customHeight="1">
      <c r="A1428" s="86" t="str">
        <f>IF('S.D.PASTE SHEET'!A1428="","",'S.D.PASTE SHEET'!A1428)</f>
        <v/>
      </c>
      <c s="86" t="str">
        <f>IF('S.D.PASTE SHEET'!B1428="","",'S.D.PASTE SHEET'!B1428)</f>
        <v/>
      </c>
      <c s="86" t="str">
        <f>IF('S.D.PASTE SHEET'!C1428="","",'S.D.PASTE SHEET'!C1428)</f>
        <v/>
      </c>
      <c s="86" t="str">
        <f>IF('S.D.PASTE SHEET'!D1428="","",'S.D.PASTE SHEET'!D1428)</f>
        <v/>
      </c>
      <c s="86" t="str">
        <f>IF('S.D.PASTE SHEET'!E1428="","",'S.D.PASTE SHEET'!E1428)</f>
        <v/>
      </c>
      <c s="86" t="str">
        <f>IF('S.D.PASTE SHEET'!F1428="","",'S.D.PASTE SHEET'!F1428)</f>
        <v/>
      </c>
      <c s="86" t="str">
        <f>IF('S.D.PASTE SHEET'!G1428="","",'S.D.PASTE SHEET'!G1428)</f>
        <v/>
      </c>
      <c s="86" t="str">
        <f>IF('S.D.PASTE SHEET'!H1428="","",'S.D.PASTE SHEET'!H1428)</f>
        <v/>
      </c>
      <c s="86" t="str">
        <f>IF('S.D.PASTE SHEET'!I1428="","",'S.D.PASTE SHEET'!I1428)</f>
        <v/>
      </c>
      <c s="86" t="str">
        <f>IF('S.D.PASTE SHEET'!J1428="","",'S.D.PASTE SHEET'!J1428)</f>
        <v/>
      </c>
      <c s="86" t="str">
        <f>IF('S.D.PASTE SHEET'!K1428="","",'S.D.PASTE SHEET'!K1428)</f>
        <v/>
      </c>
      <c s="86" t="str">
        <f>IF('S.D.PASTE SHEET'!L1428="","",'S.D.PASTE SHEET'!L1428)</f>
        <v/>
      </c>
      <c s="86" t="str">
        <f>IF('S.D.PASTE SHEET'!M1428="","",'S.D.PASTE SHEET'!M1428)</f>
        <v/>
      </c>
      <c s="86" t="str">
        <f>IF('S.D.PASTE SHEET'!N1428="","",'S.D.PASTE SHEET'!N1428)</f>
        <v/>
      </c>
      <c s="86" t="str">
        <f>IF('S.D.PASTE SHEET'!O1428="","",'S.D.PASTE SHEET'!O1428)</f>
        <v/>
      </c>
      <c s="86" t="str">
        <f>IF('S.D.PASTE SHEET'!P1428="","",'S.D.PASTE SHEET'!P1428)</f>
        <v/>
      </c>
      <c s="86" t="str">
        <f>IF('S.D.PASTE SHEET'!Q1428="","",'S.D.PASTE SHEET'!Q1428)</f>
        <v/>
      </c>
      <c s="86" t="str">
        <f>IF('S.D.PASTE SHEET'!R1428="","",'S.D.PASTE SHEET'!R1428)</f>
        <v/>
      </c>
      <c s="86" t="str">
        <f>IF('S.D.PASTE SHEET'!S1428="","",'S.D.PASTE SHEET'!S1428)</f>
        <v/>
      </c>
      <c s="86" t="str">
        <f>IF('S.D.PASTE SHEET'!T1428="","",'S.D.PASTE SHEET'!T1428)</f>
        <v/>
      </c>
      <c s="86" t="str">
        <f>IF('S.D.PASTE SHEET'!U1428="","",'S.D.PASTE SHEET'!U1428)</f>
        <v/>
      </c>
      <c s="86" t="str">
        <f>IF('S.D.PASTE SHEET'!V1428="","",'S.D.PASTE SHEET'!V1428)</f>
        <v/>
      </c>
      <c s="86" t="str">
        <f>IF('S.D.PASTE SHEET'!W1428="","",'S.D.PASTE SHEET'!W1428)</f>
        <v/>
      </c>
      <c s="86" t="str">
        <f>IF('S.D.PASTE SHEET'!X1428="","",'S.D.PASTE SHEET'!X1428)</f>
        <v/>
      </c>
      <c s="86" t="str">
        <f>IF('S.D.PASTE SHEET'!Y1428="","",'S.D.PASTE SHEET'!Y1428)</f>
        <v/>
      </c>
      <c s="86" t="str">
        <f>IF('S.D.PASTE SHEET'!Z1428="","",'S.D.PASTE SHEET'!Z1428)</f>
        <v/>
      </c>
      <c s="86" t="str">
        <f>IF('S.D.PASTE SHEET'!AA1428="","",'S.D.PASTE SHEET'!AA1428)</f>
        <v/>
      </c>
      <c s="86" t="str">
        <f>IF('S.D.PASTE SHEET'!AB1428="","",'S.D.PASTE SHEET'!AB1428)</f>
        <v/>
      </c>
      <c s="86" t="str">
        <f>IF('S.D.PASTE SHEET'!AC1428="","",'S.D.PASTE SHEET'!AC1428)</f>
        <v/>
      </c>
      <c s="86" t="str">
        <f>IF('S.D.PASTE SHEET'!AD1428="","",'S.D.PASTE SHEET'!AD1428)</f>
        <v/>
      </c>
      <c s="87"/>
      <c s="88" t="str">
        <f>IF(AK1428="","",IF(AK1428&gt;0,COUNT($AG$2:AG1428),""))</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28" s="88" t="str">
        <f>IF(BC1428="","",IF(BC1428&gt;0,COUNT($AY$2:AY1428),""))</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29" spans="1:66" ht="15.75" customHeight="1">
      <c r="A1429" s="86" t="str">
        <f>IF('S.D.PASTE SHEET'!A1429="","",'S.D.PASTE SHEET'!A1429)</f>
        <v/>
      </c>
      <c s="86" t="str">
        <f>IF('S.D.PASTE SHEET'!B1429="","",'S.D.PASTE SHEET'!B1429)</f>
        <v/>
      </c>
      <c s="86" t="str">
        <f>IF('S.D.PASTE SHEET'!C1429="","",'S.D.PASTE SHEET'!C1429)</f>
        <v/>
      </c>
      <c s="86" t="str">
        <f>IF('S.D.PASTE SHEET'!D1429="","",'S.D.PASTE SHEET'!D1429)</f>
        <v/>
      </c>
      <c s="86" t="str">
        <f>IF('S.D.PASTE SHEET'!E1429="","",'S.D.PASTE SHEET'!E1429)</f>
        <v/>
      </c>
      <c s="86" t="str">
        <f>IF('S.D.PASTE SHEET'!F1429="","",'S.D.PASTE SHEET'!F1429)</f>
        <v/>
      </c>
      <c s="86" t="str">
        <f>IF('S.D.PASTE SHEET'!G1429="","",'S.D.PASTE SHEET'!G1429)</f>
        <v/>
      </c>
      <c s="86" t="str">
        <f>IF('S.D.PASTE SHEET'!H1429="","",'S.D.PASTE SHEET'!H1429)</f>
        <v/>
      </c>
      <c s="86" t="str">
        <f>IF('S.D.PASTE SHEET'!I1429="","",'S.D.PASTE SHEET'!I1429)</f>
        <v/>
      </c>
      <c s="86" t="str">
        <f>IF('S.D.PASTE SHEET'!J1429="","",'S.D.PASTE SHEET'!J1429)</f>
        <v/>
      </c>
      <c s="86" t="str">
        <f>IF('S.D.PASTE SHEET'!K1429="","",'S.D.PASTE SHEET'!K1429)</f>
        <v/>
      </c>
      <c s="86" t="str">
        <f>IF('S.D.PASTE SHEET'!L1429="","",'S.D.PASTE SHEET'!L1429)</f>
        <v/>
      </c>
      <c s="86" t="str">
        <f>IF('S.D.PASTE SHEET'!M1429="","",'S.D.PASTE SHEET'!M1429)</f>
        <v/>
      </c>
      <c s="86" t="str">
        <f>IF('S.D.PASTE SHEET'!N1429="","",'S.D.PASTE SHEET'!N1429)</f>
        <v/>
      </c>
      <c s="86" t="str">
        <f>IF('S.D.PASTE SHEET'!O1429="","",'S.D.PASTE SHEET'!O1429)</f>
        <v/>
      </c>
      <c s="86" t="str">
        <f>IF('S.D.PASTE SHEET'!P1429="","",'S.D.PASTE SHEET'!P1429)</f>
        <v/>
      </c>
      <c s="86" t="str">
        <f>IF('S.D.PASTE SHEET'!Q1429="","",'S.D.PASTE SHEET'!Q1429)</f>
        <v/>
      </c>
      <c s="86" t="str">
        <f>IF('S.D.PASTE SHEET'!R1429="","",'S.D.PASTE SHEET'!R1429)</f>
        <v/>
      </c>
      <c s="86" t="str">
        <f>IF('S.D.PASTE SHEET'!S1429="","",'S.D.PASTE SHEET'!S1429)</f>
        <v/>
      </c>
      <c s="86" t="str">
        <f>IF('S.D.PASTE SHEET'!T1429="","",'S.D.PASTE SHEET'!T1429)</f>
        <v/>
      </c>
      <c s="86" t="str">
        <f>IF('S.D.PASTE SHEET'!U1429="","",'S.D.PASTE SHEET'!U1429)</f>
        <v/>
      </c>
      <c s="86" t="str">
        <f>IF('S.D.PASTE SHEET'!V1429="","",'S.D.PASTE SHEET'!V1429)</f>
        <v/>
      </c>
      <c s="86" t="str">
        <f>IF('S.D.PASTE SHEET'!W1429="","",'S.D.PASTE SHEET'!W1429)</f>
        <v/>
      </c>
      <c s="86" t="str">
        <f>IF('S.D.PASTE SHEET'!X1429="","",'S.D.PASTE SHEET'!X1429)</f>
        <v/>
      </c>
      <c s="86" t="str">
        <f>IF('S.D.PASTE SHEET'!Y1429="","",'S.D.PASTE SHEET'!Y1429)</f>
        <v/>
      </c>
      <c s="86" t="str">
        <f>IF('S.D.PASTE SHEET'!Z1429="","",'S.D.PASTE SHEET'!Z1429)</f>
        <v/>
      </c>
      <c s="86" t="str">
        <f>IF('S.D.PASTE SHEET'!AA1429="","",'S.D.PASTE SHEET'!AA1429)</f>
        <v/>
      </c>
      <c s="86" t="str">
        <f>IF('S.D.PASTE SHEET'!AB1429="","",'S.D.PASTE SHEET'!AB1429)</f>
        <v/>
      </c>
      <c s="86" t="str">
        <f>IF('S.D.PASTE SHEET'!AC1429="","",'S.D.PASTE SHEET'!AC1429)</f>
        <v/>
      </c>
      <c s="86" t="str">
        <f>IF('S.D.PASTE SHEET'!AD1429="","",'S.D.PASTE SHEET'!AD1429)</f>
        <v/>
      </c>
      <c s="87"/>
      <c s="88" t="str">
        <f>IF(AK1429="","",IF(AK1429&gt;0,COUNT($AG$2:AG1429),""))</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29" s="88" t="str">
        <f>IF(BC1429="","",IF(BC1429&gt;0,COUNT($AY$2:AY1429),""))</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30" spans="1:66" ht="15.75" customHeight="1">
      <c r="A1430" s="86" t="str">
        <f>IF('S.D.PASTE SHEET'!A1430="","",'S.D.PASTE SHEET'!A1430)</f>
        <v/>
      </c>
      <c s="86" t="str">
        <f>IF('S.D.PASTE SHEET'!B1430="","",'S.D.PASTE SHEET'!B1430)</f>
        <v/>
      </c>
      <c s="86" t="str">
        <f>IF('S.D.PASTE SHEET'!C1430="","",'S.D.PASTE SHEET'!C1430)</f>
        <v/>
      </c>
      <c s="86" t="str">
        <f>IF('S.D.PASTE SHEET'!D1430="","",'S.D.PASTE SHEET'!D1430)</f>
        <v/>
      </c>
      <c s="86" t="str">
        <f>IF('S.D.PASTE SHEET'!E1430="","",'S.D.PASTE SHEET'!E1430)</f>
        <v/>
      </c>
      <c s="86" t="str">
        <f>IF('S.D.PASTE SHEET'!F1430="","",'S.D.PASTE SHEET'!F1430)</f>
        <v/>
      </c>
      <c s="86" t="str">
        <f>IF('S.D.PASTE SHEET'!G1430="","",'S.D.PASTE SHEET'!G1430)</f>
        <v/>
      </c>
      <c s="86" t="str">
        <f>IF('S.D.PASTE SHEET'!H1430="","",'S.D.PASTE SHEET'!H1430)</f>
        <v/>
      </c>
      <c s="86" t="str">
        <f>IF('S.D.PASTE SHEET'!I1430="","",'S.D.PASTE SHEET'!I1430)</f>
        <v/>
      </c>
      <c s="86" t="str">
        <f>IF('S.D.PASTE SHEET'!J1430="","",'S.D.PASTE SHEET'!J1430)</f>
        <v/>
      </c>
      <c s="86" t="str">
        <f>IF('S.D.PASTE SHEET'!K1430="","",'S.D.PASTE SHEET'!K1430)</f>
        <v/>
      </c>
      <c s="86" t="str">
        <f>IF('S.D.PASTE SHEET'!L1430="","",'S.D.PASTE SHEET'!L1430)</f>
        <v/>
      </c>
      <c s="86" t="str">
        <f>IF('S.D.PASTE SHEET'!M1430="","",'S.D.PASTE SHEET'!M1430)</f>
        <v/>
      </c>
      <c s="86" t="str">
        <f>IF('S.D.PASTE SHEET'!N1430="","",'S.D.PASTE SHEET'!N1430)</f>
        <v/>
      </c>
      <c s="86" t="str">
        <f>IF('S.D.PASTE SHEET'!O1430="","",'S.D.PASTE SHEET'!O1430)</f>
        <v/>
      </c>
      <c s="86" t="str">
        <f>IF('S.D.PASTE SHEET'!P1430="","",'S.D.PASTE SHEET'!P1430)</f>
        <v/>
      </c>
      <c s="86" t="str">
        <f>IF('S.D.PASTE SHEET'!Q1430="","",'S.D.PASTE SHEET'!Q1430)</f>
        <v/>
      </c>
      <c s="86" t="str">
        <f>IF('S.D.PASTE SHEET'!R1430="","",'S.D.PASTE SHEET'!R1430)</f>
        <v/>
      </c>
      <c s="86" t="str">
        <f>IF('S.D.PASTE SHEET'!S1430="","",'S.D.PASTE SHEET'!S1430)</f>
        <v/>
      </c>
      <c s="86" t="str">
        <f>IF('S.D.PASTE SHEET'!T1430="","",'S.D.PASTE SHEET'!T1430)</f>
        <v/>
      </c>
      <c s="86" t="str">
        <f>IF('S.D.PASTE SHEET'!U1430="","",'S.D.PASTE SHEET'!U1430)</f>
        <v/>
      </c>
      <c s="86" t="str">
        <f>IF('S.D.PASTE SHEET'!V1430="","",'S.D.PASTE SHEET'!V1430)</f>
        <v/>
      </c>
      <c s="86" t="str">
        <f>IF('S.D.PASTE SHEET'!W1430="","",'S.D.PASTE SHEET'!W1430)</f>
        <v/>
      </c>
      <c s="86" t="str">
        <f>IF('S.D.PASTE SHEET'!X1430="","",'S.D.PASTE SHEET'!X1430)</f>
        <v/>
      </c>
      <c s="86" t="str">
        <f>IF('S.D.PASTE SHEET'!Y1430="","",'S.D.PASTE SHEET'!Y1430)</f>
        <v/>
      </c>
      <c s="86" t="str">
        <f>IF('S.D.PASTE SHEET'!Z1430="","",'S.D.PASTE SHEET'!Z1430)</f>
        <v/>
      </c>
      <c s="86" t="str">
        <f>IF('S.D.PASTE SHEET'!AA1430="","",'S.D.PASTE SHEET'!AA1430)</f>
        <v/>
      </c>
      <c s="86" t="str">
        <f>IF('S.D.PASTE SHEET'!AB1430="","",'S.D.PASTE SHEET'!AB1430)</f>
        <v/>
      </c>
      <c s="86" t="str">
        <f>IF('S.D.PASTE SHEET'!AC1430="","",'S.D.PASTE SHEET'!AC1430)</f>
        <v/>
      </c>
      <c s="86" t="str">
        <f>IF('S.D.PASTE SHEET'!AD1430="","",'S.D.PASTE SHEET'!AD1430)</f>
        <v/>
      </c>
      <c s="87"/>
      <c s="88" t="str">
        <f>IF(AK1430="","",IF(AK1430&gt;0,COUNT($AG$2:AG1430),""))</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30" s="88" t="str">
        <f>IF(BC1430="","",IF(BC1430&gt;0,COUNT($AY$2:AY1430),""))</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31" spans="1:66" ht="15.75" customHeight="1">
      <c r="A1431" s="86" t="str">
        <f>IF('S.D.PASTE SHEET'!A1431="","",'S.D.PASTE SHEET'!A1431)</f>
        <v/>
      </c>
      <c s="86" t="str">
        <f>IF('S.D.PASTE SHEET'!B1431="","",'S.D.PASTE SHEET'!B1431)</f>
        <v/>
      </c>
      <c s="86" t="str">
        <f>IF('S.D.PASTE SHEET'!C1431="","",'S.D.PASTE SHEET'!C1431)</f>
        <v/>
      </c>
      <c s="86" t="str">
        <f>IF('S.D.PASTE SHEET'!D1431="","",'S.D.PASTE SHEET'!D1431)</f>
        <v/>
      </c>
      <c s="86" t="str">
        <f>IF('S.D.PASTE SHEET'!E1431="","",'S.D.PASTE SHEET'!E1431)</f>
        <v/>
      </c>
      <c s="86" t="str">
        <f>IF('S.D.PASTE SHEET'!F1431="","",'S.D.PASTE SHEET'!F1431)</f>
        <v/>
      </c>
      <c s="86" t="str">
        <f>IF('S.D.PASTE SHEET'!G1431="","",'S.D.PASTE SHEET'!G1431)</f>
        <v/>
      </c>
      <c s="86" t="str">
        <f>IF('S.D.PASTE SHEET'!H1431="","",'S.D.PASTE SHEET'!H1431)</f>
        <v/>
      </c>
      <c s="86" t="str">
        <f>IF('S.D.PASTE SHEET'!I1431="","",'S.D.PASTE SHEET'!I1431)</f>
        <v/>
      </c>
      <c s="86" t="str">
        <f>IF('S.D.PASTE SHEET'!J1431="","",'S.D.PASTE SHEET'!J1431)</f>
        <v/>
      </c>
      <c s="86" t="str">
        <f>IF('S.D.PASTE SHEET'!K1431="","",'S.D.PASTE SHEET'!K1431)</f>
        <v/>
      </c>
      <c s="86" t="str">
        <f>IF('S.D.PASTE SHEET'!L1431="","",'S.D.PASTE SHEET'!L1431)</f>
        <v/>
      </c>
      <c s="86" t="str">
        <f>IF('S.D.PASTE SHEET'!M1431="","",'S.D.PASTE SHEET'!M1431)</f>
        <v/>
      </c>
      <c s="86" t="str">
        <f>IF('S.D.PASTE SHEET'!N1431="","",'S.D.PASTE SHEET'!N1431)</f>
        <v/>
      </c>
      <c s="86" t="str">
        <f>IF('S.D.PASTE SHEET'!O1431="","",'S.D.PASTE SHEET'!O1431)</f>
        <v/>
      </c>
      <c s="86" t="str">
        <f>IF('S.D.PASTE SHEET'!P1431="","",'S.D.PASTE SHEET'!P1431)</f>
        <v/>
      </c>
      <c s="86" t="str">
        <f>IF('S.D.PASTE SHEET'!Q1431="","",'S.D.PASTE SHEET'!Q1431)</f>
        <v/>
      </c>
      <c s="86" t="str">
        <f>IF('S.D.PASTE SHEET'!R1431="","",'S.D.PASTE SHEET'!R1431)</f>
        <v/>
      </c>
      <c s="86" t="str">
        <f>IF('S.D.PASTE SHEET'!S1431="","",'S.D.PASTE SHEET'!S1431)</f>
        <v/>
      </c>
      <c s="86" t="str">
        <f>IF('S.D.PASTE SHEET'!T1431="","",'S.D.PASTE SHEET'!T1431)</f>
        <v/>
      </c>
      <c s="86" t="str">
        <f>IF('S.D.PASTE SHEET'!U1431="","",'S.D.PASTE SHEET'!U1431)</f>
        <v/>
      </c>
      <c s="86" t="str">
        <f>IF('S.D.PASTE SHEET'!V1431="","",'S.D.PASTE SHEET'!V1431)</f>
        <v/>
      </c>
      <c s="86" t="str">
        <f>IF('S.D.PASTE SHEET'!W1431="","",'S.D.PASTE SHEET'!W1431)</f>
        <v/>
      </c>
      <c s="86" t="str">
        <f>IF('S.D.PASTE SHEET'!X1431="","",'S.D.PASTE SHEET'!X1431)</f>
        <v/>
      </c>
      <c s="86" t="str">
        <f>IF('S.D.PASTE SHEET'!Y1431="","",'S.D.PASTE SHEET'!Y1431)</f>
        <v/>
      </c>
      <c s="86" t="str">
        <f>IF('S.D.PASTE SHEET'!Z1431="","",'S.D.PASTE SHEET'!Z1431)</f>
        <v/>
      </c>
      <c s="86" t="str">
        <f>IF('S.D.PASTE SHEET'!AA1431="","",'S.D.PASTE SHEET'!AA1431)</f>
        <v/>
      </c>
      <c s="86" t="str">
        <f>IF('S.D.PASTE SHEET'!AB1431="","",'S.D.PASTE SHEET'!AB1431)</f>
        <v/>
      </c>
      <c s="86" t="str">
        <f>IF('S.D.PASTE SHEET'!AC1431="","",'S.D.PASTE SHEET'!AC1431)</f>
        <v/>
      </c>
      <c s="86" t="str">
        <f>IF('S.D.PASTE SHEET'!AD1431="","",'S.D.PASTE SHEET'!AD1431)</f>
        <v/>
      </c>
      <c s="87"/>
      <c s="88" t="str">
        <f>IF(AK1431="","",IF(AK1431&gt;0,COUNT($AG$2:AG1431),""))</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31" s="88" t="str">
        <f>IF(BC1431="","",IF(BC1431&gt;0,COUNT($AY$2:AY1431),""))</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32" spans="1:66" ht="15.75" customHeight="1">
      <c r="A1432" s="86" t="str">
        <f>IF('S.D.PASTE SHEET'!A1432="","",'S.D.PASTE SHEET'!A1432)</f>
        <v/>
      </c>
      <c s="86" t="str">
        <f>IF('S.D.PASTE SHEET'!B1432="","",'S.D.PASTE SHEET'!B1432)</f>
        <v/>
      </c>
      <c s="86" t="str">
        <f>IF('S.D.PASTE SHEET'!C1432="","",'S.D.PASTE SHEET'!C1432)</f>
        <v/>
      </c>
      <c s="86" t="str">
        <f>IF('S.D.PASTE SHEET'!D1432="","",'S.D.PASTE SHEET'!D1432)</f>
        <v/>
      </c>
      <c s="86" t="str">
        <f>IF('S.D.PASTE SHEET'!E1432="","",'S.D.PASTE SHEET'!E1432)</f>
        <v/>
      </c>
      <c s="86" t="str">
        <f>IF('S.D.PASTE SHEET'!F1432="","",'S.D.PASTE SHEET'!F1432)</f>
        <v/>
      </c>
      <c s="86" t="str">
        <f>IF('S.D.PASTE SHEET'!G1432="","",'S.D.PASTE SHEET'!G1432)</f>
        <v/>
      </c>
      <c s="86" t="str">
        <f>IF('S.D.PASTE SHEET'!H1432="","",'S.D.PASTE SHEET'!H1432)</f>
        <v/>
      </c>
      <c s="86" t="str">
        <f>IF('S.D.PASTE SHEET'!I1432="","",'S.D.PASTE SHEET'!I1432)</f>
        <v/>
      </c>
      <c s="86" t="str">
        <f>IF('S.D.PASTE SHEET'!J1432="","",'S.D.PASTE SHEET'!J1432)</f>
        <v/>
      </c>
      <c s="86" t="str">
        <f>IF('S.D.PASTE SHEET'!K1432="","",'S.D.PASTE SHEET'!K1432)</f>
        <v/>
      </c>
      <c s="86" t="str">
        <f>IF('S.D.PASTE SHEET'!L1432="","",'S.D.PASTE SHEET'!L1432)</f>
        <v/>
      </c>
      <c s="86" t="str">
        <f>IF('S.D.PASTE SHEET'!M1432="","",'S.D.PASTE SHEET'!M1432)</f>
        <v/>
      </c>
      <c s="86" t="str">
        <f>IF('S.D.PASTE SHEET'!N1432="","",'S.D.PASTE SHEET'!N1432)</f>
        <v/>
      </c>
      <c s="86" t="str">
        <f>IF('S.D.PASTE SHEET'!O1432="","",'S.D.PASTE SHEET'!O1432)</f>
        <v/>
      </c>
      <c s="86" t="str">
        <f>IF('S.D.PASTE SHEET'!P1432="","",'S.D.PASTE SHEET'!P1432)</f>
        <v/>
      </c>
      <c s="86" t="str">
        <f>IF('S.D.PASTE SHEET'!Q1432="","",'S.D.PASTE SHEET'!Q1432)</f>
        <v/>
      </c>
      <c s="86" t="str">
        <f>IF('S.D.PASTE SHEET'!R1432="","",'S.D.PASTE SHEET'!R1432)</f>
        <v/>
      </c>
      <c s="86" t="str">
        <f>IF('S.D.PASTE SHEET'!S1432="","",'S.D.PASTE SHEET'!S1432)</f>
        <v/>
      </c>
      <c s="86" t="str">
        <f>IF('S.D.PASTE SHEET'!T1432="","",'S.D.PASTE SHEET'!T1432)</f>
        <v/>
      </c>
      <c s="86" t="str">
        <f>IF('S.D.PASTE SHEET'!U1432="","",'S.D.PASTE SHEET'!U1432)</f>
        <v/>
      </c>
      <c s="86" t="str">
        <f>IF('S.D.PASTE SHEET'!V1432="","",'S.D.PASTE SHEET'!V1432)</f>
        <v/>
      </c>
      <c s="86" t="str">
        <f>IF('S.D.PASTE SHEET'!W1432="","",'S.D.PASTE SHEET'!W1432)</f>
        <v/>
      </c>
      <c s="86" t="str">
        <f>IF('S.D.PASTE SHEET'!X1432="","",'S.D.PASTE SHEET'!X1432)</f>
        <v/>
      </c>
      <c s="86" t="str">
        <f>IF('S.D.PASTE SHEET'!Y1432="","",'S.D.PASTE SHEET'!Y1432)</f>
        <v/>
      </c>
      <c s="86" t="str">
        <f>IF('S.D.PASTE SHEET'!Z1432="","",'S.D.PASTE SHEET'!Z1432)</f>
        <v/>
      </c>
      <c s="86" t="str">
        <f>IF('S.D.PASTE SHEET'!AA1432="","",'S.D.PASTE SHEET'!AA1432)</f>
        <v/>
      </c>
      <c s="86" t="str">
        <f>IF('S.D.PASTE SHEET'!AB1432="","",'S.D.PASTE SHEET'!AB1432)</f>
        <v/>
      </c>
      <c s="86" t="str">
        <f>IF('S.D.PASTE SHEET'!AC1432="","",'S.D.PASTE SHEET'!AC1432)</f>
        <v/>
      </c>
      <c s="86" t="str">
        <f>IF('S.D.PASTE SHEET'!AD1432="","",'S.D.PASTE SHEET'!AD1432)</f>
        <v/>
      </c>
      <c s="87"/>
      <c s="88" t="str">
        <f>IF(AK1432="","",IF(AK1432&gt;0,COUNT($AG$2:AG1432),""))</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32" s="88" t="str">
        <f>IF(BC1432="","",IF(BC1432&gt;0,COUNT($AY$2:AY1432),""))</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33" spans="1:66" ht="15.75" customHeight="1">
      <c r="A1433" s="86" t="str">
        <f>IF('S.D.PASTE SHEET'!A1433="","",'S.D.PASTE SHEET'!A1433)</f>
        <v/>
      </c>
      <c s="86" t="str">
        <f>IF('S.D.PASTE SHEET'!B1433="","",'S.D.PASTE SHEET'!B1433)</f>
        <v/>
      </c>
      <c s="86" t="str">
        <f>IF('S.D.PASTE SHEET'!C1433="","",'S.D.PASTE SHEET'!C1433)</f>
        <v/>
      </c>
      <c s="86" t="str">
        <f>IF('S.D.PASTE SHEET'!D1433="","",'S.D.PASTE SHEET'!D1433)</f>
        <v/>
      </c>
      <c s="86" t="str">
        <f>IF('S.D.PASTE SHEET'!E1433="","",'S.D.PASTE SHEET'!E1433)</f>
        <v/>
      </c>
      <c s="86" t="str">
        <f>IF('S.D.PASTE SHEET'!F1433="","",'S.D.PASTE SHEET'!F1433)</f>
        <v/>
      </c>
      <c s="86" t="str">
        <f>IF('S.D.PASTE SHEET'!G1433="","",'S.D.PASTE SHEET'!G1433)</f>
        <v/>
      </c>
      <c s="86" t="str">
        <f>IF('S.D.PASTE SHEET'!H1433="","",'S.D.PASTE SHEET'!H1433)</f>
        <v/>
      </c>
      <c s="86" t="str">
        <f>IF('S.D.PASTE SHEET'!I1433="","",'S.D.PASTE SHEET'!I1433)</f>
        <v/>
      </c>
      <c s="86" t="str">
        <f>IF('S.D.PASTE SHEET'!J1433="","",'S.D.PASTE SHEET'!J1433)</f>
        <v/>
      </c>
      <c s="86" t="str">
        <f>IF('S.D.PASTE SHEET'!K1433="","",'S.D.PASTE SHEET'!K1433)</f>
        <v/>
      </c>
      <c s="86" t="str">
        <f>IF('S.D.PASTE SHEET'!L1433="","",'S.D.PASTE SHEET'!L1433)</f>
        <v/>
      </c>
      <c s="86" t="str">
        <f>IF('S.D.PASTE SHEET'!M1433="","",'S.D.PASTE SHEET'!M1433)</f>
        <v/>
      </c>
      <c s="86" t="str">
        <f>IF('S.D.PASTE SHEET'!N1433="","",'S.D.PASTE SHEET'!N1433)</f>
        <v/>
      </c>
      <c s="86" t="str">
        <f>IF('S.D.PASTE SHEET'!O1433="","",'S.D.PASTE SHEET'!O1433)</f>
        <v/>
      </c>
      <c s="86" t="str">
        <f>IF('S.D.PASTE SHEET'!P1433="","",'S.D.PASTE SHEET'!P1433)</f>
        <v/>
      </c>
      <c s="86" t="str">
        <f>IF('S.D.PASTE SHEET'!Q1433="","",'S.D.PASTE SHEET'!Q1433)</f>
        <v/>
      </c>
      <c s="86" t="str">
        <f>IF('S.D.PASTE SHEET'!R1433="","",'S.D.PASTE SHEET'!R1433)</f>
        <v/>
      </c>
      <c s="86" t="str">
        <f>IF('S.D.PASTE SHEET'!S1433="","",'S.D.PASTE SHEET'!S1433)</f>
        <v/>
      </c>
      <c s="86" t="str">
        <f>IF('S.D.PASTE SHEET'!T1433="","",'S.D.PASTE SHEET'!T1433)</f>
        <v/>
      </c>
      <c s="86" t="str">
        <f>IF('S.D.PASTE SHEET'!U1433="","",'S.D.PASTE SHEET'!U1433)</f>
        <v/>
      </c>
      <c s="86" t="str">
        <f>IF('S.D.PASTE SHEET'!V1433="","",'S.D.PASTE SHEET'!V1433)</f>
        <v/>
      </c>
      <c s="86" t="str">
        <f>IF('S.D.PASTE SHEET'!W1433="","",'S.D.PASTE SHEET'!W1433)</f>
        <v/>
      </c>
      <c s="86" t="str">
        <f>IF('S.D.PASTE SHEET'!X1433="","",'S.D.PASTE SHEET'!X1433)</f>
        <v/>
      </c>
      <c s="86" t="str">
        <f>IF('S.D.PASTE SHEET'!Y1433="","",'S.D.PASTE SHEET'!Y1433)</f>
        <v/>
      </c>
      <c s="86" t="str">
        <f>IF('S.D.PASTE SHEET'!Z1433="","",'S.D.PASTE SHEET'!Z1433)</f>
        <v/>
      </c>
      <c s="86" t="str">
        <f>IF('S.D.PASTE SHEET'!AA1433="","",'S.D.PASTE SHEET'!AA1433)</f>
        <v/>
      </c>
      <c s="86" t="str">
        <f>IF('S.D.PASTE SHEET'!AB1433="","",'S.D.PASTE SHEET'!AB1433)</f>
        <v/>
      </c>
      <c s="86" t="str">
        <f>IF('S.D.PASTE SHEET'!AC1433="","",'S.D.PASTE SHEET'!AC1433)</f>
        <v/>
      </c>
      <c s="86" t="str">
        <f>IF('S.D.PASTE SHEET'!AD1433="","",'S.D.PASTE SHEET'!AD1433)</f>
        <v/>
      </c>
      <c s="87"/>
      <c s="88" t="str">
        <f>IF(AK1433="","",IF(AK1433&gt;0,COUNT($AG$2:AG1433),""))</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33" s="88" t="str">
        <f>IF(BC1433="","",IF(BC1433&gt;0,COUNT($AY$2:AY1433),""))</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34" spans="1:66" ht="15.75" customHeight="1">
      <c r="A1434" s="86" t="str">
        <f>IF('S.D.PASTE SHEET'!A1434="","",'S.D.PASTE SHEET'!A1434)</f>
        <v/>
      </c>
      <c s="86" t="str">
        <f>IF('S.D.PASTE SHEET'!B1434="","",'S.D.PASTE SHEET'!B1434)</f>
        <v/>
      </c>
      <c s="86" t="str">
        <f>IF('S.D.PASTE SHEET'!C1434="","",'S.D.PASTE SHEET'!C1434)</f>
        <v/>
      </c>
      <c s="86" t="str">
        <f>IF('S.D.PASTE SHEET'!D1434="","",'S.D.PASTE SHEET'!D1434)</f>
        <v/>
      </c>
      <c s="86" t="str">
        <f>IF('S.D.PASTE SHEET'!E1434="","",'S.D.PASTE SHEET'!E1434)</f>
        <v/>
      </c>
      <c s="86" t="str">
        <f>IF('S.D.PASTE SHEET'!F1434="","",'S.D.PASTE SHEET'!F1434)</f>
        <v/>
      </c>
      <c s="86" t="str">
        <f>IF('S.D.PASTE SHEET'!G1434="","",'S.D.PASTE SHEET'!G1434)</f>
        <v/>
      </c>
      <c s="86" t="str">
        <f>IF('S.D.PASTE SHEET'!H1434="","",'S.D.PASTE SHEET'!H1434)</f>
        <v/>
      </c>
      <c s="86" t="str">
        <f>IF('S.D.PASTE SHEET'!I1434="","",'S.D.PASTE SHEET'!I1434)</f>
        <v/>
      </c>
      <c s="86" t="str">
        <f>IF('S.D.PASTE SHEET'!J1434="","",'S.D.PASTE SHEET'!J1434)</f>
        <v/>
      </c>
      <c s="86" t="str">
        <f>IF('S.D.PASTE SHEET'!K1434="","",'S.D.PASTE SHEET'!K1434)</f>
        <v/>
      </c>
      <c s="86" t="str">
        <f>IF('S.D.PASTE SHEET'!L1434="","",'S.D.PASTE SHEET'!L1434)</f>
        <v/>
      </c>
      <c s="86" t="str">
        <f>IF('S.D.PASTE SHEET'!M1434="","",'S.D.PASTE SHEET'!M1434)</f>
        <v/>
      </c>
      <c s="86" t="str">
        <f>IF('S.D.PASTE SHEET'!N1434="","",'S.D.PASTE SHEET'!N1434)</f>
        <v/>
      </c>
      <c s="86" t="str">
        <f>IF('S.D.PASTE SHEET'!O1434="","",'S.D.PASTE SHEET'!O1434)</f>
        <v/>
      </c>
      <c s="86" t="str">
        <f>IF('S.D.PASTE SHEET'!P1434="","",'S.D.PASTE SHEET'!P1434)</f>
        <v/>
      </c>
      <c s="86" t="str">
        <f>IF('S.D.PASTE SHEET'!Q1434="","",'S.D.PASTE SHEET'!Q1434)</f>
        <v/>
      </c>
      <c s="86" t="str">
        <f>IF('S.D.PASTE SHEET'!R1434="","",'S.D.PASTE SHEET'!R1434)</f>
        <v/>
      </c>
      <c s="86" t="str">
        <f>IF('S.D.PASTE SHEET'!S1434="","",'S.D.PASTE SHEET'!S1434)</f>
        <v/>
      </c>
      <c s="86" t="str">
        <f>IF('S.D.PASTE SHEET'!T1434="","",'S.D.PASTE SHEET'!T1434)</f>
        <v/>
      </c>
      <c s="86" t="str">
        <f>IF('S.D.PASTE SHEET'!U1434="","",'S.D.PASTE SHEET'!U1434)</f>
        <v/>
      </c>
      <c s="86" t="str">
        <f>IF('S.D.PASTE SHEET'!V1434="","",'S.D.PASTE SHEET'!V1434)</f>
        <v/>
      </c>
      <c s="86" t="str">
        <f>IF('S.D.PASTE SHEET'!W1434="","",'S.D.PASTE SHEET'!W1434)</f>
        <v/>
      </c>
      <c s="86" t="str">
        <f>IF('S.D.PASTE SHEET'!X1434="","",'S.D.PASTE SHEET'!X1434)</f>
        <v/>
      </c>
      <c s="86" t="str">
        <f>IF('S.D.PASTE SHEET'!Y1434="","",'S.D.PASTE SHEET'!Y1434)</f>
        <v/>
      </c>
      <c s="86" t="str">
        <f>IF('S.D.PASTE SHEET'!Z1434="","",'S.D.PASTE SHEET'!Z1434)</f>
        <v/>
      </c>
      <c s="86" t="str">
        <f>IF('S.D.PASTE SHEET'!AA1434="","",'S.D.PASTE SHEET'!AA1434)</f>
        <v/>
      </c>
      <c s="86" t="str">
        <f>IF('S.D.PASTE SHEET'!AB1434="","",'S.D.PASTE SHEET'!AB1434)</f>
        <v/>
      </c>
      <c s="86" t="str">
        <f>IF('S.D.PASTE SHEET'!AC1434="","",'S.D.PASTE SHEET'!AC1434)</f>
        <v/>
      </c>
      <c s="86" t="str">
        <f>IF('S.D.PASTE SHEET'!AD1434="","",'S.D.PASTE SHEET'!AD1434)</f>
        <v/>
      </c>
      <c s="87"/>
      <c s="88" t="str">
        <f>IF(AK1434="","",IF(AK1434&gt;0,COUNT($AG$2:AG1434),""))</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34" s="88" t="str">
        <f>IF(BC1434="","",IF(BC1434&gt;0,COUNT($AY$2:AY1434),""))</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35" spans="1:66" ht="15.75" customHeight="1">
      <c r="A1435" s="86" t="str">
        <f>IF('S.D.PASTE SHEET'!A1435="","",'S.D.PASTE SHEET'!A1435)</f>
        <v/>
      </c>
      <c s="86" t="str">
        <f>IF('S.D.PASTE SHEET'!B1435="","",'S.D.PASTE SHEET'!B1435)</f>
        <v/>
      </c>
      <c s="86" t="str">
        <f>IF('S.D.PASTE SHEET'!C1435="","",'S.D.PASTE SHEET'!C1435)</f>
        <v/>
      </c>
      <c s="86" t="str">
        <f>IF('S.D.PASTE SHEET'!D1435="","",'S.D.PASTE SHEET'!D1435)</f>
        <v/>
      </c>
      <c s="86" t="str">
        <f>IF('S.D.PASTE SHEET'!E1435="","",'S.D.PASTE SHEET'!E1435)</f>
        <v/>
      </c>
      <c s="86" t="str">
        <f>IF('S.D.PASTE SHEET'!F1435="","",'S.D.PASTE SHEET'!F1435)</f>
        <v/>
      </c>
      <c s="86" t="str">
        <f>IF('S.D.PASTE SHEET'!G1435="","",'S.D.PASTE SHEET'!G1435)</f>
        <v/>
      </c>
      <c s="86" t="str">
        <f>IF('S.D.PASTE SHEET'!H1435="","",'S.D.PASTE SHEET'!H1435)</f>
        <v/>
      </c>
      <c s="86" t="str">
        <f>IF('S.D.PASTE SHEET'!I1435="","",'S.D.PASTE SHEET'!I1435)</f>
        <v/>
      </c>
      <c s="86" t="str">
        <f>IF('S.D.PASTE SHEET'!J1435="","",'S.D.PASTE SHEET'!J1435)</f>
        <v/>
      </c>
      <c s="86" t="str">
        <f>IF('S.D.PASTE SHEET'!K1435="","",'S.D.PASTE SHEET'!K1435)</f>
        <v/>
      </c>
      <c s="86" t="str">
        <f>IF('S.D.PASTE SHEET'!L1435="","",'S.D.PASTE SHEET'!L1435)</f>
        <v/>
      </c>
      <c s="86" t="str">
        <f>IF('S.D.PASTE SHEET'!M1435="","",'S.D.PASTE SHEET'!M1435)</f>
        <v/>
      </c>
      <c s="86" t="str">
        <f>IF('S.D.PASTE SHEET'!N1435="","",'S.D.PASTE SHEET'!N1435)</f>
        <v/>
      </c>
      <c s="86" t="str">
        <f>IF('S.D.PASTE SHEET'!O1435="","",'S.D.PASTE SHEET'!O1435)</f>
        <v/>
      </c>
      <c s="86" t="str">
        <f>IF('S.D.PASTE SHEET'!P1435="","",'S.D.PASTE SHEET'!P1435)</f>
        <v/>
      </c>
      <c s="86" t="str">
        <f>IF('S.D.PASTE SHEET'!Q1435="","",'S.D.PASTE SHEET'!Q1435)</f>
        <v/>
      </c>
      <c s="86" t="str">
        <f>IF('S.D.PASTE SHEET'!R1435="","",'S.D.PASTE SHEET'!R1435)</f>
        <v/>
      </c>
      <c s="86" t="str">
        <f>IF('S.D.PASTE SHEET'!S1435="","",'S.D.PASTE SHEET'!S1435)</f>
        <v/>
      </c>
      <c s="86" t="str">
        <f>IF('S.D.PASTE SHEET'!T1435="","",'S.D.PASTE SHEET'!T1435)</f>
        <v/>
      </c>
      <c s="86" t="str">
        <f>IF('S.D.PASTE SHEET'!U1435="","",'S.D.PASTE SHEET'!U1435)</f>
        <v/>
      </c>
      <c s="86" t="str">
        <f>IF('S.D.PASTE SHEET'!V1435="","",'S.D.PASTE SHEET'!V1435)</f>
        <v/>
      </c>
      <c s="86" t="str">
        <f>IF('S.D.PASTE SHEET'!W1435="","",'S.D.PASTE SHEET'!W1435)</f>
        <v/>
      </c>
      <c s="86" t="str">
        <f>IF('S.D.PASTE SHEET'!X1435="","",'S.D.PASTE SHEET'!X1435)</f>
        <v/>
      </c>
      <c s="86" t="str">
        <f>IF('S.D.PASTE SHEET'!Y1435="","",'S.D.PASTE SHEET'!Y1435)</f>
        <v/>
      </c>
      <c s="86" t="str">
        <f>IF('S.D.PASTE SHEET'!Z1435="","",'S.D.PASTE SHEET'!Z1435)</f>
        <v/>
      </c>
      <c s="86" t="str">
        <f>IF('S.D.PASTE SHEET'!AA1435="","",'S.D.PASTE SHEET'!AA1435)</f>
        <v/>
      </c>
      <c s="86" t="str">
        <f>IF('S.D.PASTE SHEET'!AB1435="","",'S.D.PASTE SHEET'!AB1435)</f>
        <v/>
      </c>
      <c s="86" t="str">
        <f>IF('S.D.PASTE SHEET'!AC1435="","",'S.D.PASTE SHEET'!AC1435)</f>
        <v/>
      </c>
      <c s="86" t="str">
        <f>IF('S.D.PASTE SHEET'!AD1435="","",'S.D.PASTE SHEET'!AD1435)</f>
        <v/>
      </c>
      <c s="87"/>
      <c s="88" t="str">
        <f>IF(AK1435="","",IF(AK1435&gt;0,COUNT($AG$2:AG1435),""))</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35" s="88" t="str">
        <f>IF(BC1435="","",IF(BC1435&gt;0,COUNT($AY$2:AY1435),""))</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36" spans="1:66" ht="15.75" customHeight="1">
      <c r="A1436" s="86" t="str">
        <f>IF('S.D.PASTE SHEET'!A1436="","",'S.D.PASTE SHEET'!A1436)</f>
        <v/>
      </c>
      <c s="86" t="str">
        <f>IF('S.D.PASTE SHEET'!B1436="","",'S.D.PASTE SHEET'!B1436)</f>
        <v/>
      </c>
      <c s="86" t="str">
        <f>IF('S.D.PASTE SHEET'!C1436="","",'S.D.PASTE SHEET'!C1436)</f>
        <v/>
      </c>
      <c s="86" t="str">
        <f>IF('S.D.PASTE SHEET'!D1436="","",'S.D.PASTE SHEET'!D1436)</f>
        <v/>
      </c>
      <c s="86" t="str">
        <f>IF('S.D.PASTE SHEET'!E1436="","",'S.D.PASTE SHEET'!E1436)</f>
        <v/>
      </c>
      <c s="86" t="str">
        <f>IF('S.D.PASTE SHEET'!F1436="","",'S.D.PASTE SHEET'!F1436)</f>
        <v/>
      </c>
      <c s="86" t="str">
        <f>IF('S.D.PASTE SHEET'!G1436="","",'S.D.PASTE SHEET'!G1436)</f>
        <v/>
      </c>
      <c s="86" t="str">
        <f>IF('S.D.PASTE SHEET'!H1436="","",'S.D.PASTE SHEET'!H1436)</f>
        <v/>
      </c>
      <c s="86" t="str">
        <f>IF('S.D.PASTE SHEET'!I1436="","",'S.D.PASTE SHEET'!I1436)</f>
        <v/>
      </c>
      <c s="86" t="str">
        <f>IF('S.D.PASTE SHEET'!J1436="","",'S.D.PASTE SHEET'!J1436)</f>
        <v/>
      </c>
      <c s="86" t="str">
        <f>IF('S.D.PASTE SHEET'!K1436="","",'S.D.PASTE SHEET'!K1436)</f>
        <v/>
      </c>
      <c s="86" t="str">
        <f>IF('S.D.PASTE SHEET'!L1436="","",'S.D.PASTE SHEET'!L1436)</f>
        <v/>
      </c>
      <c s="86" t="str">
        <f>IF('S.D.PASTE SHEET'!M1436="","",'S.D.PASTE SHEET'!M1436)</f>
        <v/>
      </c>
      <c s="86" t="str">
        <f>IF('S.D.PASTE SHEET'!N1436="","",'S.D.PASTE SHEET'!N1436)</f>
        <v/>
      </c>
      <c s="86" t="str">
        <f>IF('S.D.PASTE SHEET'!O1436="","",'S.D.PASTE SHEET'!O1436)</f>
        <v/>
      </c>
      <c s="86" t="str">
        <f>IF('S.D.PASTE SHEET'!P1436="","",'S.D.PASTE SHEET'!P1436)</f>
        <v/>
      </c>
      <c s="86" t="str">
        <f>IF('S.D.PASTE SHEET'!Q1436="","",'S.D.PASTE SHEET'!Q1436)</f>
        <v/>
      </c>
      <c s="86" t="str">
        <f>IF('S.D.PASTE SHEET'!R1436="","",'S.D.PASTE SHEET'!R1436)</f>
        <v/>
      </c>
      <c s="86" t="str">
        <f>IF('S.D.PASTE SHEET'!S1436="","",'S.D.PASTE SHEET'!S1436)</f>
        <v/>
      </c>
      <c s="86" t="str">
        <f>IF('S.D.PASTE SHEET'!T1436="","",'S.D.PASTE SHEET'!T1436)</f>
        <v/>
      </c>
      <c s="86" t="str">
        <f>IF('S.D.PASTE SHEET'!U1436="","",'S.D.PASTE SHEET'!U1436)</f>
        <v/>
      </c>
      <c s="86" t="str">
        <f>IF('S.D.PASTE SHEET'!V1436="","",'S.D.PASTE SHEET'!V1436)</f>
        <v/>
      </c>
      <c s="86" t="str">
        <f>IF('S.D.PASTE SHEET'!W1436="","",'S.D.PASTE SHEET'!W1436)</f>
        <v/>
      </c>
      <c s="86" t="str">
        <f>IF('S.D.PASTE SHEET'!X1436="","",'S.D.PASTE SHEET'!X1436)</f>
        <v/>
      </c>
      <c s="86" t="str">
        <f>IF('S.D.PASTE SHEET'!Y1436="","",'S.D.PASTE SHEET'!Y1436)</f>
        <v/>
      </c>
      <c s="86" t="str">
        <f>IF('S.D.PASTE SHEET'!Z1436="","",'S.D.PASTE SHEET'!Z1436)</f>
        <v/>
      </c>
      <c s="86" t="str">
        <f>IF('S.D.PASTE SHEET'!AA1436="","",'S.D.PASTE SHEET'!AA1436)</f>
        <v/>
      </c>
      <c s="86" t="str">
        <f>IF('S.D.PASTE SHEET'!AB1436="","",'S.D.PASTE SHEET'!AB1436)</f>
        <v/>
      </c>
      <c s="86" t="str">
        <f>IF('S.D.PASTE SHEET'!AC1436="","",'S.D.PASTE SHEET'!AC1436)</f>
        <v/>
      </c>
      <c s="86" t="str">
        <f>IF('S.D.PASTE SHEET'!AD1436="","",'S.D.PASTE SHEET'!AD1436)</f>
        <v/>
      </c>
      <c s="87"/>
      <c s="88" t="str">
        <f>IF(AK1436="","",IF(AK1436&gt;0,COUNT($AG$2:AG1436),""))</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36" s="88" t="str">
        <f>IF(BC1436="","",IF(BC1436&gt;0,COUNT($AY$2:AY1436),""))</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37" spans="1:66" ht="15.75" customHeight="1">
      <c r="A1437" s="86" t="str">
        <f>IF('S.D.PASTE SHEET'!A1437="","",'S.D.PASTE SHEET'!A1437)</f>
        <v/>
      </c>
      <c s="86" t="str">
        <f>IF('S.D.PASTE SHEET'!B1437="","",'S.D.PASTE SHEET'!B1437)</f>
        <v/>
      </c>
      <c s="86" t="str">
        <f>IF('S.D.PASTE SHEET'!C1437="","",'S.D.PASTE SHEET'!C1437)</f>
        <v/>
      </c>
      <c s="86" t="str">
        <f>IF('S.D.PASTE SHEET'!D1437="","",'S.D.PASTE SHEET'!D1437)</f>
        <v/>
      </c>
      <c s="86" t="str">
        <f>IF('S.D.PASTE SHEET'!E1437="","",'S.D.PASTE SHEET'!E1437)</f>
        <v/>
      </c>
      <c s="86" t="str">
        <f>IF('S.D.PASTE SHEET'!F1437="","",'S.D.PASTE SHEET'!F1437)</f>
        <v/>
      </c>
      <c s="86" t="str">
        <f>IF('S.D.PASTE SHEET'!G1437="","",'S.D.PASTE SHEET'!G1437)</f>
        <v/>
      </c>
      <c s="86" t="str">
        <f>IF('S.D.PASTE SHEET'!H1437="","",'S.D.PASTE SHEET'!H1437)</f>
        <v/>
      </c>
      <c s="86" t="str">
        <f>IF('S.D.PASTE SHEET'!I1437="","",'S.D.PASTE SHEET'!I1437)</f>
        <v/>
      </c>
      <c s="86" t="str">
        <f>IF('S.D.PASTE SHEET'!J1437="","",'S.D.PASTE SHEET'!J1437)</f>
        <v/>
      </c>
      <c s="86" t="str">
        <f>IF('S.D.PASTE SHEET'!K1437="","",'S.D.PASTE SHEET'!K1437)</f>
        <v/>
      </c>
      <c s="86" t="str">
        <f>IF('S.D.PASTE SHEET'!L1437="","",'S.D.PASTE SHEET'!L1437)</f>
        <v/>
      </c>
      <c s="86" t="str">
        <f>IF('S.D.PASTE SHEET'!M1437="","",'S.D.PASTE SHEET'!M1437)</f>
        <v/>
      </c>
      <c s="86" t="str">
        <f>IF('S.D.PASTE SHEET'!N1437="","",'S.D.PASTE SHEET'!N1437)</f>
        <v/>
      </c>
      <c s="86" t="str">
        <f>IF('S.D.PASTE SHEET'!O1437="","",'S.D.PASTE SHEET'!O1437)</f>
        <v/>
      </c>
      <c s="86" t="str">
        <f>IF('S.D.PASTE SHEET'!P1437="","",'S.D.PASTE SHEET'!P1437)</f>
        <v/>
      </c>
      <c s="86" t="str">
        <f>IF('S.D.PASTE SHEET'!Q1437="","",'S.D.PASTE SHEET'!Q1437)</f>
        <v/>
      </c>
      <c s="86" t="str">
        <f>IF('S.D.PASTE SHEET'!R1437="","",'S.D.PASTE SHEET'!R1437)</f>
        <v/>
      </c>
      <c s="86" t="str">
        <f>IF('S.D.PASTE SHEET'!S1437="","",'S.D.PASTE SHEET'!S1437)</f>
        <v/>
      </c>
      <c s="86" t="str">
        <f>IF('S.D.PASTE SHEET'!T1437="","",'S.D.PASTE SHEET'!T1437)</f>
        <v/>
      </c>
      <c s="86" t="str">
        <f>IF('S.D.PASTE SHEET'!U1437="","",'S.D.PASTE SHEET'!U1437)</f>
        <v/>
      </c>
      <c s="86" t="str">
        <f>IF('S.D.PASTE SHEET'!V1437="","",'S.D.PASTE SHEET'!V1437)</f>
        <v/>
      </c>
      <c s="86" t="str">
        <f>IF('S.D.PASTE SHEET'!W1437="","",'S.D.PASTE SHEET'!W1437)</f>
        <v/>
      </c>
      <c s="86" t="str">
        <f>IF('S.D.PASTE SHEET'!X1437="","",'S.D.PASTE SHEET'!X1437)</f>
        <v/>
      </c>
      <c s="86" t="str">
        <f>IF('S.D.PASTE SHEET'!Y1437="","",'S.D.PASTE SHEET'!Y1437)</f>
        <v/>
      </c>
      <c s="86" t="str">
        <f>IF('S.D.PASTE SHEET'!Z1437="","",'S.D.PASTE SHEET'!Z1437)</f>
        <v/>
      </c>
      <c s="86" t="str">
        <f>IF('S.D.PASTE SHEET'!AA1437="","",'S.D.PASTE SHEET'!AA1437)</f>
        <v/>
      </c>
      <c s="86" t="str">
        <f>IF('S.D.PASTE SHEET'!AB1437="","",'S.D.PASTE SHEET'!AB1437)</f>
        <v/>
      </c>
      <c s="86" t="str">
        <f>IF('S.D.PASTE SHEET'!AC1437="","",'S.D.PASTE SHEET'!AC1437)</f>
        <v/>
      </c>
      <c s="86" t="str">
        <f>IF('S.D.PASTE SHEET'!AD1437="","",'S.D.PASTE SHEET'!AD1437)</f>
        <v/>
      </c>
      <c s="87"/>
      <c s="88" t="str">
        <f>IF(AK1437="","",IF(AK1437&gt;0,COUNT($AG$2:AG1437),""))</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37" s="88" t="str">
        <f>IF(BC1437="","",IF(BC1437&gt;0,COUNT($AY$2:AY1437),""))</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38" spans="1:66" ht="15.75" customHeight="1">
      <c r="A1438" s="86" t="str">
        <f>IF('S.D.PASTE SHEET'!A1438="","",'S.D.PASTE SHEET'!A1438)</f>
        <v/>
      </c>
      <c s="86" t="str">
        <f>IF('S.D.PASTE SHEET'!B1438="","",'S.D.PASTE SHEET'!B1438)</f>
        <v/>
      </c>
      <c s="86" t="str">
        <f>IF('S.D.PASTE SHEET'!C1438="","",'S.D.PASTE SHEET'!C1438)</f>
        <v/>
      </c>
      <c s="86" t="str">
        <f>IF('S.D.PASTE SHEET'!D1438="","",'S.D.PASTE SHEET'!D1438)</f>
        <v/>
      </c>
      <c s="86" t="str">
        <f>IF('S.D.PASTE SHEET'!E1438="","",'S.D.PASTE SHEET'!E1438)</f>
        <v/>
      </c>
      <c s="86" t="str">
        <f>IF('S.D.PASTE SHEET'!F1438="","",'S.D.PASTE SHEET'!F1438)</f>
        <v/>
      </c>
      <c s="86" t="str">
        <f>IF('S.D.PASTE SHEET'!G1438="","",'S.D.PASTE SHEET'!G1438)</f>
        <v/>
      </c>
      <c s="86" t="str">
        <f>IF('S.D.PASTE SHEET'!H1438="","",'S.D.PASTE SHEET'!H1438)</f>
        <v/>
      </c>
      <c s="86" t="str">
        <f>IF('S.D.PASTE SHEET'!I1438="","",'S.D.PASTE SHEET'!I1438)</f>
        <v/>
      </c>
      <c s="86" t="str">
        <f>IF('S.D.PASTE SHEET'!J1438="","",'S.D.PASTE SHEET'!J1438)</f>
        <v/>
      </c>
      <c s="86" t="str">
        <f>IF('S.D.PASTE SHEET'!K1438="","",'S.D.PASTE SHEET'!K1438)</f>
        <v/>
      </c>
      <c s="86" t="str">
        <f>IF('S.D.PASTE SHEET'!L1438="","",'S.D.PASTE SHEET'!L1438)</f>
        <v/>
      </c>
      <c s="86" t="str">
        <f>IF('S.D.PASTE SHEET'!M1438="","",'S.D.PASTE SHEET'!M1438)</f>
        <v/>
      </c>
      <c s="86" t="str">
        <f>IF('S.D.PASTE SHEET'!N1438="","",'S.D.PASTE SHEET'!N1438)</f>
        <v/>
      </c>
      <c s="86" t="str">
        <f>IF('S.D.PASTE SHEET'!O1438="","",'S.D.PASTE SHEET'!O1438)</f>
        <v/>
      </c>
      <c s="86" t="str">
        <f>IF('S.D.PASTE SHEET'!P1438="","",'S.D.PASTE SHEET'!P1438)</f>
        <v/>
      </c>
      <c s="86" t="str">
        <f>IF('S.D.PASTE SHEET'!Q1438="","",'S.D.PASTE SHEET'!Q1438)</f>
        <v/>
      </c>
      <c s="86" t="str">
        <f>IF('S.D.PASTE SHEET'!R1438="","",'S.D.PASTE SHEET'!R1438)</f>
        <v/>
      </c>
      <c s="86" t="str">
        <f>IF('S.D.PASTE SHEET'!S1438="","",'S.D.PASTE SHEET'!S1438)</f>
        <v/>
      </c>
      <c s="86" t="str">
        <f>IF('S.D.PASTE SHEET'!T1438="","",'S.D.PASTE SHEET'!T1438)</f>
        <v/>
      </c>
      <c s="86" t="str">
        <f>IF('S.D.PASTE SHEET'!U1438="","",'S.D.PASTE SHEET'!U1438)</f>
        <v/>
      </c>
      <c s="86" t="str">
        <f>IF('S.D.PASTE SHEET'!V1438="","",'S.D.PASTE SHEET'!V1438)</f>
        <v/>
      </c>
      <c s="86" t="str">
        <f>IF('S.D.PASTE SHEET'!W1438="","",'S.D.PASTE SHEET'!W1438)</f>
        <v/>
      </c>
      <c s="86" t="str">
        <f>IF('S.D.PASTE SHEET'!X1438="","",'S.D.PASTE SHEET'!X1438)</f>
        <v/>
      </c>
      <c s="86" t="str">
        <f>IF('S.D.PASTE SHEET'!Y1438="","",'S.D.PASTE SHEET'!Y1438)</f>
        <v/>
      </c>
      <c s="86" t="str">
        <f>IF('S.D.PASTE SHEET'!Z1438="","",'S.D.PASTE SHEET'!Z1438)</f>
        <v/>
      </c>
      <c s="86" t="str">
        <f>IF('S.D.PASTE SHEET'!AA1438="","",'S.D.PASTE SHEET'!AA1438)</f>
        <v/>
      </c>
      <c s="86" t="str">
        <f>IF('S.D.PASTE SHEET'!AB1438="","",'S.D.PASTE SHEET'!AB1438)</f>
        <v/>
      </c>
      <c s="86" t="str">
        <f>IF('S.D.PASTE SHEET'!AC1438="","",'S.D.PASTE SHEET'!AC1438)</f>
        <v/>
      </c>
      <c s="86" t="str">
        <f>IF('S.D.PASTE SHEET'!AD1438="","",'S.D.PASTE SHEET'!AD1438)</f>
        <v/>
      </c>
      <c s="87"/>
      <c s="88" t="str">
        <f>IF(AK1438="","",IF(AK1438&gt;0,COUNT($AG$2:AG1438),""))</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38" s="88" t="str">
        <f>IF(BC1438="","",IF(BC1438&gt;0,COUNT($AY$2:AY1438),""))</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39" spans="1:66" ht="15.75" customHeight="1">
      <c r="A1439" s="86" t="str">
        <f>IF('S.D.PASTE SHEET'!A1439="","",'S.D.PASTE SHEET'!A1439)</f>
        <v/>
      </c>
      <c s="86" t="str">
        <f>IF('S.D.PASTE SHEET'!B1439="","",'S.D.PASTE SHEET'!B1439)</f>
        <v/>
      </c>
      <c s="86" t="str">
        <f>IF('S.D.PASTE SHEET'!C1439="","",'S.D.PASTE SHEET'!C1439)</f>
        <v/>
      </c>
      <c s="86" t="str">
        <f>IF('S.D.PASTE SHEET'!D1439="","",'S.D.PASTE SHEET'!D1439)</f>
        <v/>
      </c>
      <c s="86" t="str">
        <f>IF('S.D.PASTE SHEET'!E1439="","",'S.D.PASTE SHEET'!E1439)</f>
        <v/>
      </c>
      <c s="86" t="str">
        <f>IF('S.D.PASTE SHEET'!F1439="","",'S.D.PASTE SHEET'!F1439)</f>
        <v/>
      </c>
      <c s="86" t="str">
        <f>IF('S.D.PASTE SHEET'!G1439="","",'S.D.PASTE SHEET'!G1439)</f>
        <v/>
      </c>
      <c s="86" t="str">
        <f>IF('S.D.PASTE SHEET'!H1439="","",'S.D.PASTE SHEET'!H1439)</f>
        <v/>
      </c>
      <c s="86" t="str">
        <f>IF('S.D.PASTE SHEET'!I1439="","",'S.D.PASTE SHEET'!I1439)</f>
        <v/>
      </c>
      <c s="86" t="str">
        <f>IF('S.D.PASTE SHEET'!J1439="","",'S.D.PASTE SHEET'!J1439)</f>
        <v/>
      </c>
      <c s="86" t="str">
        <f>IF('S.D.PASTE SHEET'!K1439="","",'S.D.PASTE SHEET'!K1439)</f>
        <v/>
      </c>
      <c s="86" t="str">
        <f>IF('S.D.PASTE SHEET'!L1439="","",'S.D.PASTE SHEET'!L1439)</f>
        <v/>
      </c>
      <c s="86" t="str">
        <f>IF('S.D.PASTE SHEET'!M1439="","",'S.D.PASTE SHEET'!M1439)</f>
        <v/>
      </c>
      <c s="86" t="str">
        <f>IF('S.D.PASTE SHEET'!N1439="","",'S.D.PASTE SHEET'!N1439)</f>
        <v/>
      </c>
      <c s="86" t="str">
        <f>IF('S.D.PASTE SHEET'!O1439="","",'S.D.PASTE SHEET'!O1439)</f>
        <v/>
      </c>
      <c s="86" t="str">
        <f>IF('S.D.PASTE SHEET'!P1439="","",'S.D.PASTE SHEET'!P1439)</f>
        <v/>
      </c>
      <c s="86" t="str">
        <f>IF('S.D.PASTE SHEET'!Q1439="","",'S.D.PASTE SHEET'!Q1439)</f>
        <v/>
      </c>
      <c s="86" t="str">
        <f>IF('S.D.PASTE SHEET'!R1439="","",'S.D.PASTE SHEET'!R1439)</f>
        <v/>
      </c>
      <c s="86" t="str">
        <f>IF('S.D.PASTE SHEET'!S1439="","",'S.D.PASTE SHEET'!S1439)</f>
        <v/>
      </c>
      <c s="86" t="str">
        <f>IF('S.D.PASTE SHEET'!T1439="","",'S.D.PASTE SHEET'!T1439)</f>
        <v/>
      </c>
      <c s="86" t="str">
        <f>IF('S.D.PASTE SHEET'!U1439="","",'S.D.PASTE SHEET'!U1439)</f>
        <v/>
      </c>
      <c s="86" t="str">
        <f>IF('S.D.PASTE SHEET'!V1439="","",'S.D.PASTE SHEET'!V1439)</f>
        <v/>
      </c>
      <c s="86" t="str">
        <f>IF('S.D.PASTE SHEET'!W1439="","",'S.D.PASTE SHEET'!W1439)</f>
        <v/>
      </c>
      <c s="86" t="str">
        <f>IF('S.D.PASTE SHEET'!X1439="","",'S.D.PASTE SHEET'!X1439)</f>
        <v/>
      </c>
      <c s="86" t="str">
        <f>IF('S.D.PASTE SHEET'!Y1439="","",'S.D.PASTE SHEET'!Y1439)</f>
        <v/>
      </c>
      <c s="86" t="str">
        <f>IF('S.D.PASTE SHEET'!Z1439="","",'S.D.PASTE SHEET'!Z1439)</f>
        <v/>
      </c>
      <c s="86" t="str">
        <f>IF('S.D.PASTE SHEET'!AA1439="","",'S.D.PASTE SHEET'!AA1439)</f>
        <v/>
      </c>
      <c s="86" t="str">
        <f>IF('S.D.PASTE SHEET'!AB1439="","",'S.D.PASTE SHEET'!AB1439)</f>
        <v/>
      </c>
      <c s="86" t="str">
        <f>IF('S.D.PASTE SHEET'!AC1439="","",'S.D.PASTE SHEET'!AC1439)</f>
        <v/>
      </c>
      <c s="86" t="str">
        <f>IF('S.D.PASTE SHEET'!AD1439="","",'S.D.PASTE SHEET'!AD1439)</f>
        <v/>
      </c>
      <c s="87"/>
      <c s="88" t="str">
        <f>IF(AK1439="","",IF(AK1439&gt;0,COUNT($AG$2:AG1439),""))</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39" s="88" t="str">
        <f>IF(BC1439="","",IF(BC1439&gt;0,COUNT($AY$2:AY1439),""))</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40" spans="1:66" ht="15.75" customHeight="1">
      <c r="A1440" s="86" t="str">
        <f>IF('S.D.PASTE SHEET'!A1440="","",'S.D.PASTE SHEET'!A1440)</f>
        <v/>
      </c>
      <c s="86" t="str">
        <f>IF('S.D.PASTE SHEET'!B1440="","",'S.D.PASTE SHEET'!B1440)</f>
        <v/>
      </c>
      <c s="86" t="str">
        <f>IF('S.D.PASTE SHEET'!C1440="","",'S.D.PASTE SHEET'!C1440)</f>
        <v/>
      </c>
      <c s="86" t="str">
        <f>IF('S.D.PASTE SHEET'!D1440="","",'S.D.PASTE SHEET'!D1440)</f>
        <v/>
      </c>
      <c s="86" t="str">
        <f>IF('S.D.PASTE SHEET'!E1440="","",'S.D.PASTE SHEET'!E1440)</f>
        <v/>
      </c>
      <c s="86" t="str">
        <f>IF('S.D.PASTE SHEET'!F1440="","",'S.D.PASTE SHEET'!F1440)</f>
        <v/>
      </c>
      <c s="86" t="str">
        <f>IF('S.D.PASTE SHEET'!G1440="","",'S.D.PASTE SHEET'!G1440)</f>
        <v/>
      </c>
      <c s="86" t="str">
        <f>IF('S.D.PASTE SHEET'!H1440="","",'S.D.PASTE SHEET'!H1440)</f>
        <v/>
      </c>
      <c s="86" t="str">
        <f>IF('S.D.PASTE SHEET'!I1440="","",'S.D.PASTE SHEET'!I1440)</f>
        <v/>
      </c>
      <c s="86" t="str">
        <f>IF('S.D.PASTE SHEET'!J1440="","",'S.D.PASTE SHEET'!J1440)</f>
        <v/>
      </c>
      <c s="86" t="str">
        <f>IF('S.D.PASTE SHEET'!K1440="","",'S.D.PASTE SHEET'!K1440)</f>
        <v/>
      </c>
      <c s="86" t="str">
        <f>IF('S.D.PASTE SHEET'!L1440="","",'S.D.PASTE SHEET'!L1440)</f>
        <v/>
      </c>
      <c s="86" t="str">
        <f>IF('S.D.PASTE SHEET'!M1440="","",'S.D.PASTE SHEET'!M1440)</f>
        <v/>
      </c>
      <c s="86" t="str">
        <f>IF('S.D.PASTE SHEET'!N1440="","",'S.D.PASTE SHEET'!N1440)</f>
        <v/>
      </c>
      <c s="86" t="str">
        <f>IF('S.D.PASTE SHEET'!O1440="","",'S.D.PASTE SHEET'!O1440)</f>
        <v/>
      </c>
      <c s="86" t="str">
        <f>IF('S.D.PASTE SHEET'!P1440="","",'S.D.PASTE SHEET'!P1440)</f>
        <v/>
      </c>
      <c s="86" t="str">
        <f>IF('S.D.PASTE SHEET'!Q1440="","",'S.D.PASTE SHEET'!Q1440)</f>
        <v/>
      </c>
      <c s="86" t="str">
        <f>IF('S.D.PASTE SHEET'!R1440="","",'S.D.PASTE SHEET'!R1440)</f>
        <v/>
      </c>
      <c s="86" t="str">
        <f>IF('S.D.PASTE SHEET'!S1440="","",'S.D.PASTE SHEET'!S1440)</f>
        <v/>
      </c>
      <c s="86" t="str">
        <f>IF('S.D.PASTE SHEET'!T1440="","",'S.D.PASTE SHEET'!T1440)</f>
        <v/>
      </c>
      <c s="86" t="str">
        <f>IF('S.D.PASTE SHEET'!U1440="","",'S.D.PASTE SHEET'!U1440)</f>
        <v/>
      </c>
      <c s="86" t="str">
        <f>IF('S.D.PASTE SHEET'!V1440="","",'S.D.PASTE SHEET'!V1440)</f>
        <v/>
      </c>
      <c s="86" t="str">
        <f>IF('S.D.PASTE SHEET'!W1440="","",'S.D.PASTE SHEET'!W1440)</f>
        <v/>
      </c>
      <c s="86" t="str">
        <f>IF('S.D.PASTE SHEET'!X1440="","",'S.D.PASTE SHEET'!X1440)</f>
        <v/>
      </c>
      <c s="86" t="str">
        <f>IF('S.D.PASTE SHEET'!Y1440="","",'S.D.PASTE SHEET'!Y1440)</f>
        <v/>
      </c>
      <c s="86" t="str">
        <f>IF('S.D.PASTE SHEET'!Z1440="","",'S.D.PASTE SHEET'!Z1440)</f>
        <v/>
      </c>
      <c s="86" t="str">
        <f>IF('S.D.PASTE SHEET'!AA1440="","",'S.D.PASTE SHEET'!AA1440)</f>
        <v/>
      </c>
      <c s="86" t="str">
        <f>IF('S.D.PASTE SHEET'!AB1440="","",'S.D.PASTE SHEET'!AB1440)</f>
        <v/>
      </c>
      <c s="86" t="str">
        <f>IF('S.D.PASTE SHEET'!AC1440="","",'S.D.PASTE SHEET'!AC1440)</f>
        <v/>
      </c>
      <c s="86" t="str">
        <f>IF('S.D.PASTE SHEET'!AD1440="","",'S.D.PASTE SHEET'!AD1440)</f>
        <v/>
      </c>
      <c s="87"/>
      <c s="88" t="str">
        <f>IF(AK1440="","",IF(AK1440&gt;0,COUNT($AG$2:AG1440),""))</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40" s="88" t="str">
        <f>IF(BC1440="","",IF(BC1440&gt;0,COUNT($AY$2:AY1440),""))</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41" spans="1:66" ht="15.75" customHeight="1">
      <c r="A1441" s="86" t="str">
        <f>IF('S.D.PASTE SHEET'!A1441="","",'S.D.PASTE SHEET'!A1441)</f>
        <v/>
      </c>
      <c s="86" t="str">
        <f>IF('S.D.PASTE SHEET'!B1441="","",'S.D.PASTE SHEET'!B1441)</f>
        <v/>
      </c>
      <c s="86" t="str">
        <f>IF('S.D.PASTE SHEET'!C1441="","",'S.D.PASTE SHEET'!C1441)</f>
        <v/>
      </c>
      <c s="86" t="str">
        <f>IF('S.D.PASTE SHEET'!D1441="","",'S.D.PASTE SHEET'!D1441)</f>
        <v/>
      </c>
      <c s="86" t="str">
        <f>IF('S.D.PASTE SHEET'!E1441="","",'S.D.PASTE SHEET'!E1441)</f>
        <v/>
      </c>
      <c s="86" t="str">
        <f>IF('S.D.PASTE SHEET'!F1441="","",'S.D.PASTE SHEET'!F1441)</f>
        <v/>
      </c>
      <c s="86" t="str">
        <f>IF('S.D.PASTE SHEET'!G1441="","",'S.D.PASTE SHEET'!G1441)</f>
        <v/>
      </c>
      <c s="86" t="str">
        <f>IF('S.D.PASTE SHEET'!H1441="","",'S.D.PASTE SHEET'!H1441)</f>
        <v/>
      </c>
      <c s="86" t="str">
        <f>IF('S.D.PASTE SHEET'!I1441="","",'S.D.PASTE SHEET'!I1441)</f>
        <v/>
      </c>
      <c s="86" t="str">
        <f>IF('S.D.PASTE SHEET'!J1441="","",'S.D.PASTE SHEET'!J1441)</f>
        <v/>
      </c>
      <c s="86" t="str">
        <f>IF('S.D.PASTE SHEET'!K1441="","",'S.D.PASTE SHEET'!K1441)</f>
        <v/>
      </c>
      <c s="86" t="str">
        <f>IF('S.D.PASTE SHEET'!L1441="","",'S.D.PASTE SHEET'!L1441)</f>
        <v/>
      </c>
      <c s="86" t="str">
        <f>IF('S.D.PASTE SHEET'!M1441="","",'S.D.PASTE SHEET'!M1441)</f>
        <v/>
      </c>
      <c s="86" t="str">
        <f>IF('S.D.PASTE SHEET'!N1441="","",'S.D.PASTE SHEET'!N1441)</f>
        <v/>
      </c>
      <c s="86" t="str">
        <f>IF('S.D.PASTE SHEET'!O1441="","",'S.D.PASTE SHEET'!O1441)</f>
        <v/>
      </c>
      <c s="86" t="str">
        <f>IF('S.D.PASTE SHEET'!P1441="","",'S.D.PASTE SHEET'!P1441)</f>
        <v/>
      </c>
      <c s="86" t="str">
        <f>IF('S.D.PASTE SHEET'!Q1441="","",'S.D.PASTE SHEET'!Q1441)</f>
        <v/>
      </c>
      <c s="86" t="str">
        <f>IF('S.D.PASTE SHEET'!R1441="","",'S.D.PASTE SHEET'!R1441)</f>
        <v/>
      </c>
      <c s="86" t="str">
        <f>IF('S.D.PASTE SHEET'!S1441="","",'S.D.PASTE SHEET'!S1441)</f>
        <v/>
      </c>
      <c s="86" t="str">
        <f>IF('S.D.PASTE SHEET'!T1441="","",'S.D.PASTE SHEET'!T1441)</f>
        <v/>
      </c>
      <c s="86" t="str">
        <f>IF('S.D.PASTE SHEET'!U1441="","",'S.D.PASTE SHEET'!U1441)</f>
        <v/>
      </c>
      <c s="86" t="str">
        <f>IF('S.D.PASTE SHEET'!V1441="","",'S.D.PASTE SHEET'!V1441)</f>
        <v/>
      </c>
      <c s="86" t="str">
        <f>IF('S.D.PASTE SHEET'!W1441="","",'S.D.PASTE SHEET'!W1441)</f>
        <v/>
      </c>
      <c s="86" t="str">
        <f>IF('S.D.PASTE SHEET'!X1441="","",'S.D.PASTE SHEET'!X1441)</f>
        <v/>
      </c>
      <c s="86" t="str">
        <f>IF('S.D.PASTE SHEET'!Y1441="","",'S.D.PASTE SHEET'!Y1441)</f>
        <v/>
      </c>
      <c s="86" t="str">
        <f>IF('S.D.PASTE SHEET'!Z1441="","",'S.D.PASTE SHEET'!Z1441)</f>
        <v/>
      </c>
      <c s="86" t="str">
        <f>IF('S.D.PASTE SHEET'!AA1441="","",'S.D.PASTE SHEET'!AA1441)</f>
        <v/>
      </c>
      <c s="86" t="str">
        <f>IF('S.D.PASTE SHEET'!AB1441="","",'S.D.PASTE SHEET'!AB1441)</f>
        <v/>
      </c>
      <c s="86" t="str">
        <f>IF('S.D.PASTE SHEET'!AC1441="","",'S.D.PASTE SHEET'!AC1441)</f>
        <v/>
      </c>
      <c s="86" t="str">
        <f>IF('S.D.PASTE SHEET'!AD1441="","",'S.D.PASTE SHEET'!AD1441)</f>
        <v/>
      </c>
      <c s="87"/>
      <c s="88" t="str">
        <f>IF(AK1441="","",IF(AK1441&gt;0,COUNT($AG$2:AG1441),""))</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41" s="88" t="str">
        <f>IF(BC1441="","",IF(BC1441&gt;0,COUNT($AY$2:AY1441),""))</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42" spans="1:66" ht="15.75" customHeight="1">
      <c r="A1442" s="86" t="str">
        <f>IF('S.D.PASTE SHEET'!A1442="","",'S.D.PASTE SHEET'!A1442)</f>
        <v/>
      </c>
      <c s="86" t="str">
        <f>IF('S.D.PASTE SHEET'!B1442="","",'S.D.PASTE SHEET'!B1442)</f>
        <v/>
      </c>
      <c s="86" t="str">
        <f>IF('S.D.PASTE SHEET'!C1442="","",'S.D.PASTE SHEET'!C1442)</f>
        <v/>
      </c>
      <c s="86" t="str">
        <f>IF('S.D.PASTE SHEET'!D1442="","",'S.D.PASTE SHEET'!D1442)</f>
        <v/>
      </c>
      <c s="86" t="str">
        <f>IF('S.D.PASTE SHEET'!E1442="","",'S.D.PASTE SHEET'!E1442)</f>
        <v/>
      </c>
      <c s="86" t="str">
        <f>IF('S.D.PASTE SHEET'!F1442="","",'S.D.PASTE SHEET'!F1442)</f>
        <v/>
      </c>
      <c s="86" t="str">
        <f>IF('S.D.PASTE SHEET'!G1442="","",'S.D.PASTE SHEET'!G1442)</f>
        <v/>
      </c>
      <c s="86" t="str">
        <f>IF('S.D.PASTE SHEET'!H1442="","",'S.D.PASTE SHEET'!H1442)</f>
        <v/>
      </c>
      <c s="86" t="str">
        <f>IF('S.D.PASTE SHEET'!I1442="","",'S.D.PASTE SHEET'!I1442)</f>
        <v/>
      </c>
      <c s="86" t="str">
        <f>IF('S.D.PASTE SHEET'!J1442="","",'S.D.PASTE SHEET'!J1442)</f>
        <v/>
      </c>
      <c s="86" t="str">
        <f>IF('S.D.PASTE SHEET'!K1442="","",'S.D.PASTE SHEET'!K1442)</f>
        <v/>
      </c>
      <c s="86" t="str">
        <f>IF('S.D.PASTE SHEET'!L1442="","",'S.D.PASTE SHEET'!L1442)</f>
        <v/>
      </c>
      <c s="86" t="str">
        <f>IF('S.D.PASTE SHEET'!M1442="","",'S.D.PASTE SHEET'!M1442)</f>
        <v/>
      </c>
      <c s="86" t="str">
        <f>IF('S.D.PASTE SHEET'!N1442="","",'S.D.PASTE SHEET'!N1442)</f>
        <v/>
      </c>
      <c s="86" t="str">
        <f>IF('S.D.PASTE SHEET'!O1442="","",'S.D.PASTE SHEET'!O1442)</f>
        <v/>
      </c>
      <c s="86" t="str">
        <f>IF('S.D.PASTE SHEET'!P1442="","",'S.D.PASTE SHEET'!P1442)</f>
        <v/>
      </c>
      <c s="86" t="str">
        <f>IF('S.D.PASTE SHEET'!Q1442="","",'S.D.PASTE SHEET'!Q1442)</f>
        <v/>
      </c>
      <c s="86" t="str">
        <f>IF('S.D.PASTE SHEET'!R1442="","",'S.D.PASTE SHEET'!R1442)</f>
        <v/>
      </c>
      <c s="86" t="str">
        <f>IF('S.D.PASTE SHEET'!S1442="","",'S.D.PASTE SHEET'!S1442)</f>
        <v/>
      </c>
      <c s="86" t="str">
        <f>IF('S.D.PASTE SHEET'!T1442="","",'S.D.PASTE SHEET'!T1442)</f>
        <v/>
      </c>
      <c s="86" t="str">
        <f>IF('S.D.PASTE SHEET'!U1442="","",'S.D.PASTE SHEET'!U1442)</f>
        <v/>
      </c>
      <c s="86" t="str">
        <f>IF('S.D.PASTE SHEET'!V1442="","",'S.D.PASTE SHEET'!V1442)</f>
        <v/>
      </c>
      <c s="86" t="str">
        <f>IF('S.D.PASTE SHEET'!W1442="","",'S.D.PASTE SHEET'!W1442)</f>
        <v/>
      </c>
      <c s="86" t="str">
        <f>IF('S.D.PASTE SHEET'!X1442="","",'S.D.PASTE SHEET'!X1442)</f>
        <v/>
      </c>
      <c s="86" t="str">
        <f>IF('S.D.PASTE SHEET'!Y1442="","",'S.D.PASTE SHEET'!Y1442)</f>
        <v/>
      </c>
      <c s="86" t="str">
        <f>IF('S.D.PASTE SHEET'!Z1442="","",'S.D.PASTE SHEET'!Z1442)</f>
        <v/>
      </c>
      <c s="86" t="str">
        <f>IF('S.D.PASTE SHEET'!AA1442="","",'S.D.PASTE SHEET'!AA1442)</f>
        <v/>
      </c>
      <c s="86" t="str">
        <f>IF('S.D.PASTE SHEET'!AB1442="","",'S.D.PASTE SHEET'!AB1442)</f>
        <v/>
      </c>
      <c s="86" t="str">
        <f>IF('S.D.PASTE SHEET'!AC1442="","",'S.D.PASTE SHEET'!AC1442)</f>
        <v/>
      </c>
      <c s="86" t="str">
        <f>IF('S.D.PASTE SHEET'!AD1442="","",'S.D.PASTE SHEET'!AD1442)</f>
        <v/>
      </c>
      <c s="87"/>
      <c s="88" t="str">
        <f>IF(AK1442="","",IF(AK1442&gt;0,COUNT($AG$2:AG1442),""))</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42" s="88" t="str">
        <f>IF(BC1442="","",IF(BC1442&gt;0,COUNT($AY$2:AY1442),""))</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43" spans="1:66" ht="15.75" customHeight="1">
      <c r="A1443" s="86" t="str">
        <f>IF('S.D.PASTE SHEET'!A1443="","",'S.D.PASTE SHEET'!A1443)</f>
        <v/>
      </c>
      <c s="86" t="str">
        <f>IF('S.D.PASTE SHEET'!B1443="","",'S.D.PASTE SHEET'!B1443)</f>
        <v/>
      </c>
      <c s="86" t="str">
        <f>IF('S.D.PASTE SHEET'!C1443="","",'S.D.PASTE SHEET'!C1443)</f>
        <v/>
      </c>
      <c s="86" t="str">
        <f>IF('S.D.PASTE SHEET'!D1443="","",'S.D.PASTE SHEET'!D1443)</f>
        <v/>
      </c>
      <c s="86" t="str">
        <f>IF('S.D.PASTE SHEET'!E1443="","",'S.D.PASTE SHEET'!E1443)</f>
        <v/>
      </c>
      <c s="86" t="str">
        <f>IF('S.D.PASTE SHEET'!F1443="","",'S.D.PASTE SHEET'!F1443)</f>
        <v/>
      </c>
      <c s="86" t="str">
        <f>IF('S.D.PASTE SHEET'!G1443="","",'S.D.PASTE SHEET'!G1443)</f>
        <v/>
      </c>
      <c s="86" t="str">
        <f>IF('S.D.PASTE SHEET'!H1443="","",'S.D.PASTE SHEET'!H1443)</f>
        <v/>
      </c>
      <c s="86" t="str">
        <f>IF('S.D.PASTE SHEET'!I1443="","",'S.D.PASTE SHEET'!I1443)</f>
        <v/>
      </c>
      <c s="86" t="str">
        <f>IF('S.D.PASTE SHEET'!J1443="","",'S.D.PASTE SHEET'!J1443)</f>
        <v/>
      </c>
      <c s="86" t="str">
        <f>IF('S.D.PASTE SHEET'!K1443="","",'S.D.PASTE SHEET'!K1443)</f>
        <v/>
      </c>
      <c s="86" t="str">
        <f>IF('S.D.PASTE SHEET'!L1443="","",'S.D.PASTE SHEET'!L1443)</f>
        <v/>
      </c>
      <c s="86" t="str">
        <f>IF('S.D.PASTE SHEET'!M1443="","",'S.D.PASTE SHEET'!M1443)</f>
        <v/>
      </c>
      <c s="86" t="str">
        <f>IF('S.D.PASTE SHEET'!N1443="","",'S.D.PASTE SHEET'!N1443)</f>
        <v/>
      </c>
      <c s="86" t="str">
        <f>IF('S.D.PASTE SHEET'!O1443="","",'S.D.PASTE SHEET'!O1443)</f>
        <v/>
      </c>
      <c s="86" t="str">
        <f>IF('S.D.PASTE SHEET'!P1443="","",'S.D.PASTE SHEET'!P1443)</f>
        <v/>
      </c>
      <c s="86" t="str">
        <f>IF('S.D.PASTE SHEET'!Q1443="","",'S.D.PASTE SHEET'!Q1443)</f>
        <v/>
      </c>
      <c s="86" t="str">
        <f>IF('S.D.PASTE SHEET'!R1443="","",'S.D.PASTE SHEET'!R1443)</f>
        <v/>
      </c>
      <c s="86" t="str">
        <f>IF('S.D.PASTE SHEET'!S1443="","",'S.D.PASTE SHEET'!S1443)</f>
        <v/>
      </c>
      <c s="86" t="str">
        <f>IF('S.D.PASTE SHEET'!T1443="","",'S.D.PASTE SHEET'!T1443)</f>
        <v/>
      </c>
      <c s="86" t="str">
        <f>IF('S.D.PASTE SHEET'!U1443="","",'S.D.PASTE SHEET'!U1443)</f>
        <v/>
      </c>
      <c s="86" t="str">
        <f>IF('S.D.PASTE SHEET'!V1443="","",'S.D.PASTE SHEET'!V1443)</f>
        <v/>
      </c>
      <c s="86" t="str">
        <f>IF('S.D.PASTE SHEET'!W1443="","",'S.D.PASTE SHEET'!W1443)</f>
        <v/>
      </c>
      <c s="86" t="str">
        <f>IF('S.D.PASTE SHEET'!X1443="","",'S.D.PASTE SHEET'!X1443)</f>
        <v/>
      </c>
      <c s="86" t="str">
        <f>IF('S.D.PASTE SHEET'!Y1443="","",'S.D.PASTE SHEET'!Y1443)</f>
        <v/>
      </c>
      <c s="86" t="str">
        <f>IF('S.D.PASTE SHEET'!Z1443="","",'S.D.PASTE SHEET'!Z1443)</f>
        <v/>
      </c>
      <c s="86" t="str">
        <f>IF('S.D.PASTE SHEET'!AA1443="","",'S.D.PASTE SHEET'!AA1443)</f>
        <v/>
      </c>
      <c s="86" t="str">
        <f>IF('S.D.PASTE SHEET'!AB1443="","",'S.D.PASTE SHEET'!AB1443)</f>
        <v/>
      </c>
      <c s="86" t="str">
        <f>IF('S.D.PASTE SHEET'!AC1443="","",'S.D.PASTE SHEET'!AC1443)</f>
        <v/>
      </c>
      <c s="86" t="str">
        <f>IF('S.D.PASTE SHEET'!AD1443="","",'S.D.PASTE SHEET'!AD1443)</f>
        <v/>
      </c>
      <c s="87"/>
      <c s="88" t="str">
        <f>IF(AK1443="","",IF(AK1443&gt;0,COUNT($AG$2:AG1443),""))</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43" s="88" t="str">
        <f>IF(BC1443="","",IF(BC1443&gt;0,COUNT($AY$2:AY1443),""))</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44" spans="1:66" ht="15.75" customHeight="1">
      <c r="A1444" s="86" t="str">
        <f>IF('S.D.PASTE SHEET'!A1444="","",'S.D.PASTE SHEET'!A1444)</f>
        <v/>
      </c>
      <c s="86" t="str">
        <f>IF('S.D.PASTE SHEET'!B1444="","",'S.D.PASTE SHEET'!B1444)</f>
        <v/>
      </c>
      <c s="86" t="str">
        <f>IF('S.D.PASTE SHEET'!C1444="","",'S.D.PASTE SHEET'!C1444)</f>
        <v/>
      </c>
      <c s="86" t="str">
        <f>IF('S.D.PASTE SHEET'!D1444="","",'S.D.PASTE SHEET'!D1444)</f>
        <v/>
      </c>
      <c s="86" t="str">
        <f>IF('S.D.PASTE SHEET'!E1444="","",'S.D.PASTE SHEET'!E1444)</f>
        <v/>
      </c>
      <c s="86" t="str">
        <f>IF('S.D.PASTE SHEET'!F1444="","",'S.D.PASTE SHEET'!F1444)</f>
        <v/>
      </c>
      <c s="86" t="str">
        <f>IF('S.D.PASTE SHEET'!G1444="","",'S.D.PASTE SHEET'!G1444)</f>
        <v/>
      </c>
      <c s="86" t="str">
        <f>IF('S.D.PASTE SHEET'!H1444="","",'S.D.PASTE SHEET'!H1444)</f>
        <v/>
      </c>
      <c s="86" t="str">
        <f>IF('S.D.PASTE SHEET'!I1444="","",'S.D.PASTE SHEET'!I1444)</f>
        <v/>
      </c>
      <c s="86" t="str">
        <f>IF('S.D.PASTE SHEET'!J1444="","",'S.D.PASTE SHEET'!J1444)</f>
        <v/>
      </c>
      <c s="86" t="str">
        <f>IF('S.D.PASTE SHEET'!K1444="","",'S.D.PASTE SHEET'!K1444)</f>
        <v/>
      </c>
      <c s="86" t="str">
        <f>IF('S.D.PASTE SHEET'!L1444="","",'S.D.PASTE SHEET'!L1444)</f>
        <v/>
      </c>
      <c s="86" t="str">
        <f>IF('S.D.PASTE SHEET'!M1444="","",'S.D.PASTE SHEET'!M1444)</f>
        <v/>
      </c>
      <c s="86" t="str">
        <f>IF('S.D.PASTE SHEET'!N1444="","",'S.D.PASTE SHEET'!N1444)</f>
        <v/>
      </c>
      <c s="86" t="str">
        <f>IF('S.D.PASTE SHEET'!O1444="","",'S.D.PASTE SHEET'!O1444)</f>
        <v/>
      </c>
      <c s="86" t="str">
        <f>IF('S.D.PASTE SHEET'!P1444="","",'S.D.PASTE SHEET'!P1444)</f>
        <v/>
      </c>
      <c s="86" t="str">
        <f>IF('S.D.PASTE SHEET'!Q1444="","",'S.D.PASTE SHEET'!Q1444)</f>
        <v/>
      </c>
      <c s="86" t="str">
        <f>IF('S.D.PASTE SHEET'!R1444="","",'S.D.PASTE SHEET'!R1444)</f>
        <v/>
      </c>
      <c s="86" t="str">
        <f>IF('S.D.PASTE SHEET'!S1444="","",'S.D.PASTE SHEET'!S1444)</f>
        <v/>
      </c>
      <c s="86" t="str">
        <f>IF('S.D.PASTE SHEET'!T1444="","",'S.D.PASTE SHEET'!T1444)</f>
        <v/>
      </c>
      <c s="86" t="str">
        <f>IF('S.D.PASTE SHEET'!U1444="","",'S.D.PASTE SHEET'!U1444)</f>
        <v/>
      </c>
      <c s="86" t="str">
        <f>IF('S.D.PASTE SHEET'!V1444="","",'S.D.PASTE SHEET'!V1444)</f>
        <v/>
      </c>
      <c s="86" t="str">
        <f>IF('S.D.PASTE SHEET'!W1444="","",'S.D.PASTE SHEET'!W1444)</f>
        <v/>
      </c>
      <c s="86" t="str">
        <f>IF('S.D.PASTE SHEET'!X1444="","",'S.D.PASTE SHEET'!X1444)</f>
        <v/>
      </c>
      <c s="86" t="str">
        <f>IF('S.D.PASTE SHEET'!Y1444="","",'S.D.PASTE SHEET'!Y1444)</f>
        <v/>
      </c>
      <c s="86" t="str">
        <f>IF('S.D.PASTE SHEET'!Z1444="","",'S.D.PASTE SHEET'!Z1444)</f>
        <v/>
      </c>
      <c s="86" t="str">
        <f>IF('S.D.PASTE SHEET'!AA1444="","",'S.D.PASTE SHEET'!AA1444)</f>
        <v/>
      </c>
      <c s="86" t="str">
        <f>IF('S.D.PASTE SHEET'!AB1444="","",'S.D.PASTE SHEET'!AB1444)</f>
        <v/>
      </c>
      <c s="86" t="str">
        <f>IF('S.D.PASTE SHEET'!AC1444="","",'S.D.PASTE SHEET'!AC1444)</f>
        <v/>
      </c>
      <c s="86" t="str">
        <f>IF('S.D.PASTE SHEET'!AD1444="","",'S.D.PASTE SHEET'!AD1444)</f>
        <v/>
      </c>
      <c s="87"/>
      <c s="88" t="str">
        <f>IF(AK1444="","",IF(AK1444&gt;0,COUNT($AG$2:AG1444),""))</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44" s="88" t="str">
        <f>IF(BC1444="","",IF(BC1444&gt;0,COUNT($AY$2:AY1444),""))</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45" spans="1:66" ht="15.75" customHeight="1">
      <c r="A1445" s="86" t="str">
        <f>IF('S.D.PASTE SHEET'!A1445="","",'S.D.PASTE SHEET'!A1445)</f>
        <v/>
      </c>
      <c s="86" t="str">
        <f>IF('S.D.PASTE SHEET'!B1445="","",'S.D.PASTE SHEET'!B1445)</f>
        <v/>
      </c>
      <c s="86" t="str">
        <f>IF('S.D.PASTE SHEET'!C1445="","",'S.D.PASTE SHEET'!C1445)</f>
        <v/>
      </c>
      <c s="86" t="str">
        <f>IF('S.D.PASTE SHEET'!D1445="","",'S.D.PASTE SHEET'!D1445)</f>
        <v/>
      </c>
      <c s="86" t="str">
        <f>IF('S.D.PASTE SHEET'!E1445="","",'S.D.PASTE SHEET'!E1445)</f>
        <v/>
      </c>
      <c s="86" t="str">
        <f>IF('S.D.PASTE SHEET'!F1445="","",'S.D.PASTE SHEET'!F1445)</f>
        <v/>
      </c>
      <c s="86" t="str">
        <f>IF('S.D.PASTE SHEET'!G1445="","",'S.D.PASTE SHEET'!G1445)</f>
        <v/>
      </c>
      <c s="86" t="str">
        <f>IF('S.D.PASTE SHEET'!H1445="","",'S.D.PASTE SHEET'!H1445)</f>
        <v/>
      </c>
      <c s="86" t="str">
        <f>IF('S.D.PASTE SHEET'!I1445="","",'S.D.PASTE SHEET'!I1445)</f>
        <v/>
      </c>
      <c s="86" t="str">
        <f>IF('S.D.PASTE SHEET'!J1445="","",'S.D.PASTE SHEET'!J1445)</f>
        <v/>
      </c>
      <c s="86" t="str">
        <f>IF('S.D.PASTE SHEET'!K1445="","",'S.D.PASTE SHEET'!K1445)</f>
        <v/>
      </c>
      <c s="86" t="str">
        <f>IF('S.D.PASTE SHEET'!L1445="","",'S.D.PASTE SHEET'!L1445)</f>
        <v/>
      </c>
      <c s="86" t="str">
        <f>IF('S.D.PASTE SHEET'!M1445="","",'S.D.PASTE SHEET'!M1445)</f>
        <v/>
      </c>
      <c s="86" t="str">
        <f>IF('S.D.PASTE SHEET'!N1445="","",'S.D.PASTE SHEET'!N1445)</f>
        <v/>
      </c>
      <c s="86" t="str">
        <f>IF('S.D.PASTE SHEET'!O1445="","",'S.D.PASTE SHEET'!O1445)</f>
        <v/>
      </c>
      <c s="86" t="str">
        <f>IF('S.D.PASTE SHEET'!P1445="","",'S.D.PASTE SHEET'!P1445)</f>
        <v/>
      </c>
      <c s="86" t="str">
        <f>IF('S.D.PASTE SHEET'!Q1445="","",'S.D.PASTE SHEET'!Q1445)</f>
        <v/>
      </c>
      <c s="86" t="str">
        <f>IF('S.D.PASTE SHEET'!R1445="","",'S.D.PASTE SHEET'!R1445)</f>
        <v/>
      </c>
      <c s="86" t="str">
        <f>IF('S.D.PASTE SHEET'!S1445="","",'S.D.PASTE SHEET'!S1445)</f>
        <v/>
      </c>
      <c s="86" t="str">
        <f>IF('S.D.PASTE SHEET'!T1445="","",'S.D.PASTE SHEET'!T1445)</f>
        <v/>
      </c>
      <c s="86" t="str">
        <f>IF('S.D.PASTE SHEET'!U1445="","",'S.D.PASTE SHEET'!U1445)</f>
        <v/>
      </c>
      <c s="86" t="str">
        <f>IF('S.D.PASTE SHEET'!V1445="","",'S.D.PASTE SHEET'!V1445)</f>
        <v/>
      </c>
      <c s="86" t="str">
        <f>IF('S.D.PASTE SHEET'!W1445="","",'S.D.PASTE SHEET'!W1445)</f>
        <v/>
      </c>
      <c s="86" t="str">
        <f>IF('S.D.PASTE SHEET'!X1445="","",'S.D.PASTE SHEET'!X1445)</f>
        <v/>
      </c>
      <c s="86" t="str">
        <f>IF('S.D.PASTE SHEET'!Y1445="","",'S.D.PASTE SHEET'!Y1445)</f>
        <v/>
      </c>
      <c s="86" t="str">
        <f>IF('S.D.PASTE SHEET'!Z1445="","",'S.D.PASTE SHEET'!Z1445)</f>
        <v/>
      </c>
      <c s="86" t="str">
        <f>IF('S.D.PASTE SHEET'!AA1445="","",'S.D.PASTE SHEET'!AA1445)</f>
        <v/>
      </c>
      <c s="86" t="str">
        <f>IF('S.D.PASTE SHEET'!AB1445="","",'S.D.PASTE SHEET'!AB1445)</f>
        <v/>
      </c>
      <c s="86" t="str">
        <f>IF('S.D.PASTE SHEET'!AC1445="","",'S.D.PASTE SHEET'!AC1445)</f>
        <v/>
      </c>
      <c s="86" t="str">
        <f>IF('S.D.PASTE SHEET'!AD1445="","",'S.D.PASTE SHEET'!AD1445)</f>
        <v/>
      </c>
      <c s="87"/>
      <c s="88" t="str">
        <f>IF(AK1445="","",IF(AK1445&gt;0,COUNT($AG$2:AG1445),""))</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45" s="88" t="str">
        <f>IF(BC1445="","",IF(BC1445&gt;0,COUNT($AY$2:AY1445),""))</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46" spans="1:66" ht="15.75" customHeight="1">
      <c r="A1446" s="86" t="str">
        <f>IF('S.D.PASTE SHEET'!A1446="","",'S.D.PASTE SHEET'!A1446)</f>
        <v/>
      </c>
      <c s="86" t="str">
        <f>IF('S.D.PASTE SHEET'!B1446="","",'S.D.PASTE SHEET'!B1446)</f>
        <v/>
      </c>
      <c s="86" t="str">
        <f>IF('S.D.PASTE SHEET'!C1446="","",'S.D.PASTE SHEET'!C1446)</f>
        <v/>
      </c>
      <c s="86" t="str">
        <f>IF('S.D.PASTE SHEET'!D1446="","",'S.D.PASTE SHEET'!D1446)</f>
        <v/>
      </c>
      <c s="86" t="str">
        <f>IF('S.D.PASTE SHEET'!E1446="","",'S.D.PASTE SHEET'!E1446)</f>
        <v/>
      </c>
      <c s="86" t="str">
        <f>IF('S.D.PASTE SHEET'!F1446="","",'S.D.PASTE SHEET'!F1446)</f>
        <v/>
      </c>
      <c s="86" t="str">
        <f>IF('S.D.PASTE SHEET'!G1446="","",'S.D.PASTE SHEET'!G1446)</f>
        <v/>
      </c>
      <c s="86" t="str">
        <f>IF('S.D.PASTE SHEET'!H1446="","",'S.D.PASTE SHEET'!H1446)</f>
        <v/>
      </c>
      <c s="86" t="str">
        <f>IF('S.D.PASTE SHEET'!I1446="","",'S.D.PASTE SHEET'!I1446)</f>
        <v/>
      </c>
      <c s="86" t="str">
        <f>IF('S.D.PASTE SHEET'!J1446="","",'S.D.PASTE SHEET'!J1446)</f>
        <v/>
      </c>
      <c s="86" t="str">
        <f>IF('S.D.PASTE SHEET'!K1446="","",'S.D.PASTE SHEET'!K1446)</f>
        <v/>
      </c>
      <c s="86" t="str">
        <f>IF('S.D.PASTE SHEET'!L1446="","",'S.D.PASTE SHEET'!L1446)</f>
        <v/>
      </c>
      <c s="86" t="str">
        <f>IF('S.D.PASTE SHEET'!M1446="","",'S.D.PASTE SHEET'!M1446)</f>
        <v/>
      </c>
      <c s="86" t="str">
        <f>IF('S.D.PASTE SHEET'!N1446="","",'S.D.PASTE SHEET'!N1446)</f>
        <v/>
      </c>
      <c s="86" t="str">
        <f>IF('S.D.PASTE SHEET'!O1446="","",'S.D.PASTE SHEET'!O1446)</f>
        <v/>
      </c>
      <c s="86" t="str">
        <f>IF('S.D.PASTE SHEET'!P1446="","",'S.D.PASTE SHEET'!P1446)</f>
        <v/>
      </c>
      <c s="86" t="str">
        <f>IF('S.D.PASTE SHEET'!Q1446="","",'S.D.PASTE SHEET'!Q1446)</f>
        <v/>
      </c>
      <c s="86" t="str">
        <f>IF('S.D.PASTE SHEET'!R1446="","",'S.D.PASTE SHEET'!R1446)</f>
        <v/>
      </c>
      <c s="86" t="str">
        <f>IF('S.D.PASTE SHEET'!S1446="","",'S.D.PASTE SHEET'!S1446)</f>
        <v/>
      </c>
      <c s="86" t="str">
        <f>IF('S.D.PASTE SHEET'!T1446="","",'S.D.PASTE SHEET'!T1446)</f>
        <v/>
      </c>
      <c s="86" t="str">
        <f>IF('S.D.PASTE SHEET'!U1446="","",'S.D.PASTE SHEET'!U1446)</f>
        <v/>
      </c>
      <c s="86" t="str">
        <f>IF('S.D.PASTE SHEET'!V1446="","",'S.D.PASTE SHEET'!V1446)</f>
        <v/>
      </c>
      <c s="86" t="str">
        <f>IF('S.D.PASTE SHEET'!W1446="","",'S.D.PASTE SHEET'!W1446)</f>
        <v/>
      </c>
      <c s="86" t="str">
        <f>IF('S.D.PASTE SHEET'!X1446="","",'S.D.PASTE SHEET'!X1446)</f>
        <v/>
      </c>
      <c s="86" t="str">
        <f>IF('S.D.PASTE SHEET'!Y1446="","",'S.D.PASTE SHEET'!Y1446)</f>
        <v/>
      </c>
      <c s="86" t="str">
        <f>IF('S.D.PASTE SHEET'!Z1446="","",'S.D.PASTE SHEET'!Z1446)</f>
        <v/>
      </c>
      <c s="86" t="str">
        <f>IF('S.D.PASTE SHEET'!AA1446="","",'S.D.PASTE SHEET'!AA1446)</f>
        <v/>
      </c>
      <c s="86" t="str">
        <f>IF('S.D.PASTE SHEET'!AB1446="","",'S.D.PASTE SHEET'!AB1446)</f>
        <v/>
      </c>
      <c s="86" t="str">
        <f>IF('S.D.PASTE SHEET'!AC1446="","",'S.D.PASTE SHEET'!AC1446)</f>
        <v/>
      </c>
      <c s="86" t="str">
        <f>IF('S.D.PASTE SHEET'!AD1446="","",'S.D.PASTE SHEET'!AD1446)</f>
        <v/>
      </c>
      <c s="87"/>
      <c s="88" t="str">
        <f>IF(AK1446="","",IF(AK1446&gt;0,COUNT($AG$2:AG1446),""))</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46" s="88" t="str">
        <f>IF(BC1446="","",IF(BC1446&gt;0,COUNT($AY$2:AY1446),""))</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47" spans="1:66" ht="15.75" customHeight="1">
      <c r="A1447" s="86" t="str">
        <f>IF('S.D.PASTE SHEET'!A1447="","",'S.D.PASTE SHEET'!A1447)</f>
        <v/>
      </c>
      <c s="86" t="str">
        <f>IF('S.D.PASTE SHEET'!B1447="","",'S.D.PASTE SHEET'!B1447)</f>
        <v/>
      </c>
      <c s="86" t="str">
        <f>IF('S.D.PASTE SHEET'!C1447="","",'S.D.PASTE SHEET'!C1447)</f>
        <v/>
      </c>
      <c s="86" t="str">
        <f>IF('S.D.PASTE SHEET'!D1447="","",'S.D.PASTE SHEET'!D1447)</f>
        <v/>
      </c>
      <c s="86" t="str">
        <f>IF('S.D.PASTE SHEET'!E1447="","",'S.D.PASTE SHEET'!E1447)</f>
        <v/>
      </c>
      <c s="86" t="str">
        <f>IF('S.D.PASTE SHEET'!F1447="","",'S.D.PASTE SHEET'!F1447)</f>
        <v/>
      </c>
      <c s="86" t="str">
        <f>IF('S.D.PASTE SHEET'!G1447="","",'S.D.PASTE SHEET'!G1447)</f>
        <v/>
      </c>
      <c s="86" t="str">
        <f>IF('S.D.PASTE SHEET'!H1447="","",'S.D.PASTE SHEET'!H1447)</f>
        <v/>
      </c>
      <c s="86" t="str">
        <f>IF('S.D.PASTE SHEET'!I1447="","",'S.D.PASTE SHEET'!I1447)</f>
        <v/>
      </c>
      <c s="86" t="str">
        <f>IF('S.D.PASTE SHEET'!J1447="","",'S.D.PASTE SHEET'!J1447)</f>
        <v/>
      </c>
      <c s="86" t="str">
        <f>IF('S.D.PASTE SHEET'!K1447="","",'S.D.PASTE SHEET'!K1447)</f>
        <v/>
      </c>
      <c s="86" t="str">
        <f>IF('S.D.PASTE SHEET'!L1447="","",'S.D.PASTE SHEET'!L1447)</f>
        <v/>
      </c>
      <c s="86" t="str">
        <f>IF('S.D.PASTE SHEET'!M1447="","",'S.D.PASTE SHEET'!M1447)</f>
        <v/>
      </c>
      <c s="86" t="str">
        <f>IF('S.D.PASTE SHEET'!N1447="","",'S.D.PASTE SHEET'!N1447)</f>
        <v/>
      </c>
      <c s="86" t="str">
        <f>IF('S.D.PASTE SHEET'!O1447="","",'S.D.PASTE SHEET'!O1447)</f>
        <v/>
      </c>
      <c s="86" t="str">
        <f>IF('S.D.PASTE SHEET'!P1447="","",'S.D.PASTE SHEET'!P1447)</f>
        <v/>
      </c>
      <c s="86" t="str">
        <f>IF('S.D.PASTE SHEET'!Q1447="","",'S.D.PASTE SHEET'!Q1447)</f>
        <v/>
      </c>
      <c s="86" t="str">
        <f>IF('S.D.PASTE SHEET'!R1447="","",'S.D.PASTE SHEET'!R1447)</f>
        <v/>
      </c>
      <c s="86" t="str">
        <f>IF('S.D.PASTE SHEET'!S1447="","",'S.D.PASTE SHEET'!S1447)</f>
        <v/>
      </c>
      <c s="86" t="str">
        <f>IF('S.D.PASTE SHEET'!T1447="","",'S.D.PASTE SHEET'!T1447)</f>
        <v/>
      </c>
      <c s="86" t="str">
        <f>IF('S.D.PASTE SHEET'!U1447="","",'S.D.PASTE SHEET'!U1447)</f>
        <v/>
      </c>
      <c s="86" t="str">
        <f>IF('S.D.PASTE SHEET'!V1447="","",'S.D.PASTE SHEET'!V1447)</f>
        <v/>
      </c>
      <c s="86" t="str">
        <f>IF('S.D.PASTE SHEET'!W1447="","",'S.D.PASTE SHEET'!W1447)</f>
        <v/>
      </c>
      <c s="86" t="str">
        <f>IF('S.D.PASTE SHEET'!X1447="","",'S.D.PASTE SHEET'!X1447)</f>
        <v/>
      </c>
      <c s="86" t="str">
        <f>IF('S.D.PASTE SHEET'!Y1447="","",'S.D.PASTE SHEET'!Y1447)</f>
        <v/>
      </c>
      <c s="86" t="str">
        <f>IF('S.D.PASTE SHEET'!Z1447="","",'S.D.PASTE SHEET'!Z1447)</f>
        <v/>
      </c>
      <c s="86" t="str">
        <f>IF('S.D.PASTE SHEET'!AA1447="","",'S.D.PASTE SHEET'!AA1447)</f>
        <v/>
      </c>
      <c s="86" t="str">
        <f>IF('S.D.PASTE SHEET'!AB1447="","",'S.D.PASTE SHEET'!AB1447)</f>
        <v/>
      </c>
      <c s="86" t="str">
        <f>IF('S.D.PASTE SHEET'!AC1447="","",'S.D.PASTE SHEET'!AC1447)</f>
        <v/>
      </c>
      <c s="86" t="str">
        <f>IF('S.D.PASTE SHEET'!AD1447="","",'S.D.PASTE SHEET'!AD1447)</f>
        <v/>
      </c>
      <c s="87"/>
      <c s="88" t="str">
        <f>IF(AK1447="","",IF(AK1447&gt;0,COUNT($AG$2:AG1447),""))</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47" s="88" t="str">
        <f>IF(BC1447="","",IF(BC1447&gt;0,COUNT($AY$2:AY1447),""))</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48" spans="1:66" ht="15.75" customHeight="1">
      <c r="A1448" s="86" t="str">
        <f>IF('S.D.PASTE SHEET'!A1448="","",'S.D.PASTE SHEET'!A1448)</f>
        <v/>
      </c>
      <c s="86" t="str">
        <f>IF('S.D.PASTE SHEET'!B1448="","",'S.D.PASTE SHEET'!B1448)</f>
        <v/>
      </c>
      <c s="86" t="str">
        <f>IF('S.D.PASTE SHEET'!C1448="","",'S.D.PASTE SHEET'!C1448)</f>
        <v/>
      </c>
      <c s="86" t="str">
        <f>IF('S.D.PASTE SHEET'!D1448="","",'S.D.PASTE SHEET'!D1448)</f>
        <v/>
      </c>
      <c s="86" t="str">
        <f>IF('S.D.PASTE SHEET'!E1448="","",'S.D.PASTE SHEET'!E1448)</f>
        <v/>
      </c>
      <c s="86" t="str">
        <f>IF('S.D.PASTE SHEET'!F1448="","",'S.D.PASTE SHEET'!F1448)</f>
        <v/>
      </c>
      <c s="86" t="str">
        <f>IF('S.D.PASTE SHEET'!G1448="","",'S.D.PASTE SHEET'!G1448)</f>
        <v/>
      </c>
      <c s="86" t="str">
        <f>IF('S.D.PASTE SHEET'!H1448="","",'S.D.PASTE SHEET'!H1448)</f>
        <v/>
      </c>
      <c s="86" t="str">
        <f>IF('S.D.PASTE SHEET'!I1448="","",'S.D.PASTE SHEET'!I1448)</f>
        <v/>
      </c>
      <c s="86" t="str">
        <f>IF('S.D.PASTE SHEET'!J1448="","",'S.D.PASTE SHEET'!J1448)</f>
        <v/>
      </c>
      <c s="86" t="str">
        <f>IF('S.D.PASTE SHEET'!K1448="","",'S.D.PASTE SHEET'!K1448)</f>
        <v/>
      </c>
      <c s="86" t="str">
        <f>IF('S.D.PASTE SHEET'!L1448="","",'S.D.PASTE SHEET'!L1448)</f>
        <v/>
      </c>
      <c s="86" t="str">
        <f>IF('S.D.PASTE SHEET'!M1448="","",'S.D.PASTE SHEET'!M1448)</f>
        <v/>
      </c>
      <c s="86" t="str">
        <f>IF('S.D.PASTE SHEET'!N1448="","",'S.D.PASTE SHEET'!N1448)</f>
        <v/>
      </c>
      <c s="86" t="str">
        <f>IF('S.D.PASTE SHEET'!O1448="","",'S.D.PASTE SHEET'!O1448)</f>
        <v/>
      </c>
      <c s="86" t="str">
        <f>IF('S.D.PASTE SHEET'!P1448="","",'S.D.PASTE SHEET'!P1448)</f>
        <v/>
      </c>
      <c s="86" t="str">
        <f>IF('S.D.PASTE SHEET'!Q1448="","",'S.D.PASTE SHEET'!Q1448)</f>
        <v/>
      </c>
      <c s="86" t="str">
        <f>IF('S.D.PASTE SHEET'!R1448="","",'S.D.PASTE SHEET'!R1448)</f>
        <v/>
      </c>
      <c s="86" t="str">
        <f>IF('S.D.PASTE SHEET'!S1448="","",'S.D.PASTE SHEET'!S1448)</f>
        <v/>
      </c>
      <c s="86" t="str">
        <f>IF('S.D.PASTE SHEET'!T1448="","",'S.D.PASTE SHEET'!T1448)</f>
        <v/>
      </c>
      <c s="86" t="str">
        <f>IF('S.D.PASTE SHEET'!U1448="","",'S.D.PASTE SHEET'!U1448)</f>
        <v/>
      </c>
      <c s="86" t="str">
        <f>IF('S.D.PASTE SHEET'!V1448="","",'S.D.PASTE SHEET'!V1448)</f>
        <v/>
      </c>
      <c s="86" t="str">
        <f>IF('S.D.PASTE SHEET'!W1448="","",'S.D.PASTE SHEET'!W1448)</f>
        <v/>
      </c>
      <c s="86" t="str">
        <f>IF('S.D.PASTE SHEET'!X1448="","",'S.D.PASTE SHEET'!X1448)</f>
        <v/>
      </c>
      <c s="86" t="str">
        <f>IF('S.D.PASTE SHEET'!Y1448="","",'S.D.PASTE SHEET'!Y1448)</f>
        <v/>
      </c>
      <c s="86" t="str">
        <f>IF('S.D.PASTE SHEET'!Z1448="","",'S.D.PASTE SHEET'!Z1448)</f>
        <v/>
      </c>
      <c s="86" t="str">
        <f>IF('S.D.PASTE SHEET'!AA1448="","",'S.D.PASTE SHEET'!AA1448)</f>
        <v/>
      </c>
      <c s="86" t="str">
        <f>IF('S.D.PASTE SHEET'!AB1448="","",'S.D.PASTE SHEET'!AB1448)</f>
        <v/>
      </c>
      <c s="86" t="str">
        <f>IF('S.D.PASTE SHEET'!AC1448="","",'S.D.PASTE SHEET'!AC1448)</f>
        <v/>
      </c>
      <c s="86" t="str">
        <f>IF('S.D.PASTE SHEET'!AD1448="","",'S.D.PASTE SHEET'!AD1448)</f>
        <v/>
      </c>
      <c s="87"/>
      <c s="88" t="str">
        <f>IF(AK1448="","",IF(AK1448&gt;0,COUNT($AG$2:AG1448),""))</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48" s="88" t="str">
        <f>IF(BC1448="","",IF(BC1448&gt;0,COUNT($AY$2:AY1448),""))</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49" spans="1:66" ht="15.75" customHeight="1">
      <c r="A1449" s="86" t="str">
        <f>IF('S.D.PASTE SHEET'!A1449="","",'S.D.PASTE SHEET'!A1449)</f>
        <v/>
      </c>
      <c s="86" t="str">
        <f>IF('S.D.PASTE SHEET'!B1449="","",'S.D.PASTE SHEET'!B1449)</f>
        <v/>
      </c>
      <c s="86" t="str">
        <f>IF('S.D.PASTE SHEET'!C1449="","",'S.D.PASTE SHEET'!C1449)</f>
        <v/>
      </c>
      <c s="86" t="str">
        <f>IF('S.D.PASTE SHEET'!D1449="","",'S.D.PASTE SHEET'!D1449)</f>
        <v/>
      </c>
      <c s="86" t="str">
        <f>IF('S.D.PASTE SHEET'!E1449="","",'S.D.PASTE SHEET'!E1449)</f>
        <v/>
      </c>
      <c s="86" t="str">
        <f>IF('S.D.PASTE SHEET'!F1449="","",'S.D.PASTE SHEET'!F1449)</f>
        <v/>
      </c>
      <c s="86" t="str">
        <f>IF('S.D.PASTE SHEET'!G1449="","",'S.D.PASTE SHEET'!G1449)</f>
        <v/>
      </c>
      <c s="86" t="str">
        <f>IF('S.D.PASTE SHEET'!H1449="","",'S.D.PASTE SHEET'!H1449)</f>
        <v/>
      </c>
      <c s="86" t="str">
        <f>IF('S.D.PASTE SHEET'!I1449="","",'S.D.PASTE SHEET'!I1449)</f>
        <v/>
      </c>
      <c s="86" t="str">
        <f>IF('S.D.PASTE SHEET'!J1449="","",'S.D.PASTE SHEET'!J1449)</f>
        <v/>
      </c>
      <c s="86" t="str">
        <f>IF('S.D.PASTE SHEET'!K1449="","",'S.D.PASTE SHEET'!K1449)</f>
        <v/>
      </c>
      <c s="86" t="str">
        <f>IF('S.D.PASTE SHEET'!L1449="","",'S.D.PASTE SHEET'!L1449)</f>
        <v/>
      </c>
      <c s="86" t="str">
        <f>IF('S.D.PASTE SHEET'!M1449="","",'S.D.PASTE SHEET'!M1449)</f>
        <v/>
      </c>
      <c s="86" t="str">
        <f>IF('S.D.PASTE SHEET'!N1449="","",'S.D.PASTE SHEET'!N1449)</f>
        <v/>
      </c>
      <c s="86" t="str">
        <f>IF('S.D.PASTE SHEET'!O1449="","",'S.D.PASTE SHEET'!O1449)</f>
        <v/>
      </c>
      <c s="86" t="str">
        <f>IF('S.D.PASTE SHEET'!P1449="","",'S.D.PASTE SHEET'!P1449)</f>
        <v/>
      </c>
      <c s="86" t="str">
        <f>IF('S.D.PASTE SHEET'!Q1449="","",'S.D.PASTE SHEET'!Q1449)</f>
        <v/>
      </c>
      <c s="86" t="str">
        <f>IF('S.D.PASTE SHEET'!R1449="","",'S.D.PASTE SHEET'!R1449)</f>
        <v/>
      </c>
      <c s="86" t="str">
        <f>IF('S.D.PASTE SHEET'!S1449="","",'S.D.PASTE SHEET'!S1449)</f>
        <v/>
      </c>
      <c s="86" t="str">
        <f>IF('S.D.PASTE SHEET'!T1449="","",'S.D.PASTE SHEET'!T1449)</f>
        <v/>
      </c>
      <c s="86" t="str">
        <f>IF('S.D.PASTE SHEET'!U1449="","",'S.D.PASTE SHEET'!U1449)</f>
        <v/>
      </c>
      <c s="86" t="str">
        <f>IF('S.D.PASTE SHEET'!V1449="","",'S.D.PASTE SHEET'!V1449)</f>
        <v/>
      </c>
      <c s="86" t="str">
        <f>IF('S.D.PASTE SHEET'!W1449="","",'S.D.PASTE SHEET'!W1449)</f>
        <v/>
      </c>
      <c s="86" t="str">
        <f>IF('S.D.PASTE SHEET'!X1449="","",'S.D.PASTE SHEET'!X1449)</f>
        <v/>
      </c>
      <c s="86" t="str">
        <f>IF('S.D.PASTE SHEET'!Y1449="","",'S.D.PASTE SHEET'!Y1449)</f>
        <v/>
      </c>
      <c s="86" t="str">
        <f>IF('S.D.PASTE SHEET'!Z1449="","",'S.D.PASTE SHEET'!Z1449)</f>
        <v/>
      </c>
      <c s="86" t="str">
        <f>IF('S.D.PASTE SHEET'!AA1449="","",'S.D.PASTE SHEET'!AA1449)</f>
        <v/>
      </c>
      <c s="86" t="str">
        <f>IF('S.D.PASTE SHEET'!AB1449="","",'S.D.PASTE SHEET'!AB1449)</f>
        <v/>
      </c>
      <c s="86" t="str">
        <f>IF('S.D.PASTE SHEET'!AC1449="","",'S.D.PASTE SHEET'!AC1449)</f>
        <v/>
      </c>
      <c s="86" t="str">
        <f>IF('S.D.PASTE SHEET'!AD1449="","",'S.D.PASTE SHEET'!AD1449)</f>
        <v/>
      </c>
      <c s="87"/>
      <c s="88" t="str">
        <f>IF(AK1449="","",IF(AK1449&gt;0,COUNT($AG$2:AG1449),""))</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49" s="88" t="str">
        <f>IF(BC1449="","",IF(BC1449&gt;0,COUNT($AY$2:AY1449),""))</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50" spans="1:66" ht="15.75" customHeight="1">
      <c r="A1450" s="86" t="str">
        <f>IF('S.D.PASTE SHEET'!A1450="","",'S.D.PASTE SHEET'!A1450)</f>
        <v/>
      </c>
      <c s="86" t="str">
        <f>IF('S.D.PASTE SHEET'!B1450="","",'S.D.PASTE SHEET'!B1450)</f>
        <v/>
      </c>
      <c s="86" t="str">
        <f>IF('S.D.PASTE SHEET'!C1450="","",'S.D.PASTE SHEET'!C1450)</f>
        <v/>
      </c>
      <c s="86" t="str">
        <f>IF('S.D.PASTE SHEET'!D1450="","",'S.D.PASTE SHEET'!D1450)</f>
        <v/>
      </c>
      <c s="86" t="str">
        <f>IF('S.D.PASTE SHEET'!E1450="","",'S.D.PASTE SHEET'!E1450)</f>
        <v/>
      </c>
      <c s="86" t="str">
        <f>IF('S.D.PASTE SHEET'!F1450="","",'S.D.PASTE SHEET'!F1450)</f>
        <v/>
      </c>
      <c s="86" t="str">
        <f>IF('S.D.PASTE SHEET'!G1450="","",'S.D.PASTE SHEET'!G1450)</f>
        <v/>
      </c>
      <c s="86" t="str">
        <f>IF('S.D.PASTE SHEET'!H1450="","",'S.D.PASTE SHEET'!H1450)</f>
        <v/>
      </c>
      <c s="86" t="str">
        <f>IF('S.D.PASTE SHEET'!I1450="","",'S.D.PASTE SHEET'!I1450)</f>
        <v/>
      </c>
      <c s="86" t="str">
        <f>IF('S.D.PASTE SHEET'!J1450="","",'S.D.PASTE SHEET'!J1450)</f>
        <v/>
      </c>
      <c s="86" t="str">
        <f>IF('S.D.PASTE SHEET'!K1450="","",'S.D.PASTE SHEET'!K1450)</f>
        <v/>
      </c>
      <c s="86" t="str">
        <f>IF('S.D.PASTE SHEET'!L1450="","",'S.D.PASTE SHEET'!L1450)</f>
        <v/>
      </c>
      <c s="86" t="str">
        <f>IF('S.D.PASTE SHEET'!M1450="","",'S.D.PASTE SHEET'!M1450)</f>
        <v/>
      </c>
      <c s="86" t="str">
        <f>IF('S.D.PASTE SHEET'!N1450="","",'S.D.PASTE SHEET'!N1450)</f>
        <v/>
      </c>
      <c s="86" t="str">
        <f>IF('S.D.PASTE SHEET'!O1450="","",'S.D.PASTE SHEET'!O1450)</f>
        <v/>
      </c>
      <c s="86" t="str">
        <f>IF('S.D.PASTE SHEET'!P1450="","",'S.D.PASTE SHEET'!P1450)</f>
        <v/>
      </c>
      <c s="86" t="str">
        <f>IF('S.D.PASTE SHEET'!Q1450="","",'S.D.PASTE SHEET'!Q1450)</f>
        <v/>
      </c>
      <c s="86" t="str">
        <f>IF('S.D.PASTE SHEET'!R1450="","",'S.D.PASTE SHEET'!R1450)</f>
        <v/>
      </c>
      <c s="86" t="str">
        <f>IF('S.D.PASTE SHEET'!S1450="","",'S.D.PASTE SHEET'!S1450)</f>
        <v/>
      </c>
      <c s="86" t="str">
        <f>IF('S.D.PASTE SHEET'!T1450="","",'S.D.PASTE SHEET'!T1450)</f>
        <v/>
      </c>
      <c s="86" t="str">
        <f>IF('S.D.PASTE SHEET'!U1450="","",'S.D.PASTE SHEET'!U1450)</f>
        <v/>
      </c>
      <c s="86" t="str">
        <f>IF('S.D.PASTE SHEET'!V1450="","",'S.D.PASTE SHEET'!V1450)</f>
        <v/>
      </c>
      <c s="86" t="str">
        <f>IF('S.D.PASTE SHEET'!W1450="","",'S.D.PASTE SHEET'!W1450)</f>
        <v/>
      </c>
      <c s="86" t="str">
        <f>IF('S.D.PASTE SHEET'!X1450="","",'S.D.PASTE SHEET'!X1450)</f>
        <v/>
      </c>
      <c s="86" t="str">
        <f>IF('S.D.PASTE SHEET'!Y1450="","",'S.D.PASTE SHEET'!Y1450)</f>
        <v/>
      </c>
      <c s="86" t="str">
        <f>IF('S.D.PASTE SHEET'!Z1450="","",'S.D.PASTE SHEET'!Z1450)</f>
        <v/>
      </c>
      <c s="86" t="str">
        <f>IF('S.D.PASTE SHEET'!AA1450="","",'S.D.PASTE SHEET'!AA1450)</f>
        <v/>
      </c>
      <c s="86" t="str">
        <f>IF('S.D.PASTE SHEET'!AB1450="","",'S.D.PASTE SHEET'!AB1450)</f>
        <v/>
      </c>
      <c s="86" t="str">
        <f>IF('S.D.PASTE SHEET'!AC1450="","",'S.D.PASTE SHEET'!AC1450)</f>
        <v/>
      </c>
      <c s="86" t="str">
        <f>IF('S.D.PASTE SHEET'!AD1450="","",'S.D.PASTE SHEET'!AD1450)</f>
        <v/>
      </c>
      <c s="87"/>
      <c s="88" t="str">
        <f>IF(AK1450="","",IF(AK1450&gt;0,COUNT($AG$2:AG1450),""))</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50" s="88" t="str">
        <f>IF(BC1450="","",IF(BC1450&gt;0,COUNT($AY$2:AY1450),""))</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51" spans="1:66" ht="15.75" customHeight="1">
      <c r="A1451" s="86" t="str">
        <f>IF('S.D.PASTE SHEET'!A1451="","",'S.D.PASTE SHEET'!A1451)</f>
        <v/>
      </c>
      <c s="86" t="str">
        <f>IF('S.D.PASTE SHEET'!B1451="","",'S.D.PASTE SHEET'!B1451)</f>
        <v/>
      </c>
      <c s="86" t="str">
        <f>IF('S.D.PASTE SHEET'!C1451="","",'S.D.PASTE SHEET'!C1451)</f>
        <v/>
      </c>
      <c s="86" t="str">
        <f>IF('S.D.PASTE SHEET'!D1451="","",'S.D.PASTE SHEET'!D1451)</f>
        <v/>
      </c>
      <c s="86" t="str">
        <f>IF('S.D.PASTE SHEET'!E1451="","",'S.D.PASTE SHEET'!E1451)</f>
        <v/>
      </c>
      <c s="86" t="str">
        <f>IF('S.D.PASTE SHEET'!F1451="","",'S.D.PASTE SHEET'!F1451)</f>
        <v/>
      </c>
      <c s="86" t="str">
        <f>IF('S.D.PASTE SHEET'!G1451="","",'S.D.PASTE SHEET'!G1451)</f>
        <v/>
      </c>
      <c s="86" t="str">
        <f>IF('S.D.PASTE SHEET'!H1451="","",'S.D.PASTE SHEET'!H1451)</f>
        <v/>
      </c>
      <c s="86" t="str">
        <f>IF('S.D.PASTE SHEET'!I1451="","",'S.D.PASTE SHEET'!I1451)</f>
        <v/>
      </c>
      <c s="86" t="str">
        <f>IF('S.D.PASTE SHEET'!J1451="","",'S.D.PASTE SHEET'!J1451)</f>
        <v/>
      </c>
      <c s="86" t="str">
        <f>IF('S.D.PASTE SHEET'!K1451="","",'S.D.PASTE SHEET'!K1451)</f>
        <v/>
      </c>
      <c s="86" t="str">
        <f>IF('S.D.PASTE SHEET'!L1451="","",'S.D.PASTE SHEET'!L1451)</f>
        <v/>
      </c>
      <c s="86" t="str">
        <f>IF('S.D.PASTE SHEET'!M1451="","",'S.D.PASTE SHEET'!M1451)</f>
        <v/>
      </c>
      <c s="86" t="str">
        <f>IF('S.D.PASTE SHEET'!N1451="","",'S.D.PASTE SHEET'!N1451)</f>
        <v/>
      </c>
      <c s="86" t="str">
        <f>IF('S.D.PASTE SHEET'!O1451="","",'S.D.PASTE SHEET'!O1451)</f>
        <v/>
      </c>
      <c s="86" t="str">
        <f>IF('S.D.PASTE SHEET'!P1451="","",'S.D.PASTE SHEET'!P1451)</f>
        <v/>
      </c>
      <c s="86" t="str">
        <f>IF('S.D.PASTE SHEET'!Q1451="","",'S.D.PASTE SHEET'!Q1451)</f>
        <v/>
      </c>
      <c s="86" t="str">
        <f>IF('S.D.PASTE SHEET'!R1451="","",'S.D.PASTE SHEET'!R1451)</f>
        <v/>
      </c>
      <c s="86" t="str">
        <f>IF('S.D.PASTE SHEET'!S1451="","",'S.D.PASTE SHEET'!S1451)</f>
        <v/>
      </c>
      <c s="86" t="str">
        <f>IF('S.D.PASTE SHEET'!T1451="","",'S.D.PASTE SHEET'!T1451)</f>
        <v/>
      </c>
      <c s="86" t="str">
        <f>IF('S.D.PASTE SHEET'!U1451="","",'S.D.PASTE SHEET'!U1451)</f>
        <v/>
      </c>
      <c s="86" t="str">
        <f>IF('S.D.PASTE SHEET'!V1451="","",'S.D.PASTE SHEET'!V1451)</f>
        <v/>
      </c>
      <c s="86" t="str">
        <f>IF('S.D.PASTE SHEET'!W1451="","",'S.D.PASTE SHEET'!W1451)</f>
        <v/>
      </c>
      <c s="86" t="str">
        <f>IF('S.D.PASTE SHEET'!X1451="","",'S.D.PASTE SHEET'!X1451)</f>
        <v/>
      </c>
      <c s="86" t="str">
        <f>IF('S.D.PASTE SHEET'!Y1451="","",'S.D.PASTE SHEET'!Y1451)</f>
        <v/>
      </c>
      <c s="86" t="str">
        <f>IF('S.D.PASTE SHEET'!Z1451="","",'S.D.PASTE SHEET'!Z1451)</f>
        <v/>
      </c>
      <c s="86" t="str">
        <f>IF('S.D.PASTE SHEET'!AA1451="","",'S.D.PASTE SHEET'!AA1451)</f>
        <v/>
      </c>
      <c s="86" t="str">
        <f>IF('S.D.PASTE SHEET'!AB1451="","",'S.D.PASTE SHEET'!AB1451)</f>
        <v/>
      </c>
      <c s="86" t="str">
        <f>IF('S.D.PASTE SHEET'!AC1451="","",'S.D.PASTE SHEET'!AC1451)</f>
        <v/>
      </c>
      <c s="86" t="str">
        <f>IF('S.D.PASTE SHEET'!AD1451="","",'S.D.PASTE SHEET'!AD1451)</f>
        <v/>
      </c>
      <c s="87"/>
      <c s="88" t="str">
        <f>IF(AK1451="","",IF(AK1451&gt;0,COUNT($AG$2:AG1451),""))</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51" s="88" t="str">
        <f>IF(BC1451="","",IF(BC1451&gt;0,COUNT($AY$2:AY1451),""))</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52" spans="1:66" ht="15.75" customHeight="1">
      <c r="A1452" s="86" t="str">
        <f>IF('S.D.PASTE SHEET'!A1452="","",'S.D.PASTE SHEET'!A1452)</f>
        <v/>
      </c>
      <c s="86" t="str">
        <f>IF('S.D.PASTE SHEET'!B1452="","",'S.D.PASTE SHEET'!B1452)</f>
        <v/>
      </c>
      <c s="86" t="str">
        <f>IF('S.D.PASTE SHEET'!C1452="","",'S.D.PASTE SHEET'!C1452)</f>
        <v/>
      </c>
      <c s="86" t="str">
        <f>IF('S.D.PASTE SHEET'!D1452="","",'S.D.PASTE SHEET'!D1452)</f>
        <v/>
      </c>
      <c s="86" t="str">
        <f>IF('S.D.PASTE SHEET'!E1452="","",'S.D.PASTE SHEET'!E1452)</f>
        <v/>
      </c>
      <c s="86" t="str">
        <f>IF('S.D.PASTE SHEET'!F1452="","",'S.D.PASTE SHEET'!F1452)</f>
        <v/>
      </c>
      <c s="86" t="str">
        <f>IF('S.D.PASTE SHEET'!G1452="","",'S.D.PASTE SHEET'!G1452)</f>
        <v/>
      </c>
      <c s="86" t="str">
        <f>IF('S.D.PASTE SHEET'!H1452="","",'S.D.PASTE SHEET'!H1452)</f>
        <v/>
      </c>
      <c s="86" t="str">
        <f>IF('S.D.PASTE SHEET'!I1452="","",'S.D.PASTE SHEET'!I1452)</f>
        <v/>
      </c>
      <c s="86" t="str">
        <f>IF('S.D.PASTE SHEET'!J1452="","",'S.D.PASTE SHEET'!J1452)</f>
        <v/>
      </c>
      <c s="86" t="str">
        <f>IF('S.D.PASTE SHEET'!K1452="","",'S.D.PASTE SHEET'!K1452)</f>
        <v/>
      </c>
      <c s="86" t="str">
        <f>IF('S.D.PASTE SHEET'!L1452="","",'S.D.PASTE SHEET'!L1452)</f>
        <v/>
      </c>
      <c s="86" t="str">
        <f>IF('S.D.PASTE SHEET'!M1452="","",'S.D.PASTE SHEET'!M1452)</f>
        <v/>
      </c>
      <c s="86" t="str">
        <f>IF('S.D.PASTE SHEET'!N1452="","",'S.D.PASTE SHEET'!N1452)</f>
        <v/>
      </c>
      <c s="86" t="str">
        <f>IF('S.D.PASTE SHEET'!O1452="","",'S.D.PASTE SHEET'!O1452)</f>
        <v/>
      </c>
      <c s="86" t="str">
        <f>IF('S.D.PASTE SHEET'!P1452="","",'S.D.PASTE SHEET'!P1452)</f>
        <v/>
      </c>
      <c s="86" t="str">
        <f>IF('S.D.PASTE SHEET'!Q1452="","",'S.D.PASTE SHEET'!Q1452)</f>
        <v/>
      </c>
      <c s="86" t="str">
        <f>IF('S.D.PASTE SHEET'!R1452="","",'S.D.PASTE SHEET'!R1452)</f>
        <v/>
      </c>
      <c s="86" t="str">
        <f>IF('S.D.PASTE SHEET'!S1452="","",'S.D.PASTE SHEET'!S1452)</f>
        <v/>
      </c>
      <c s="86" t="str">
        <f>IF('S.D.PASTE SHEET'!T1452="","",'S.D.PASTE SHEET'!T1452)</f>
        <v/>
      </c>
      <c s="86" t="str">
        <f>IF('S.D.PASTE SHEET'!U1452="","",'S.D.PASTE SHEET'!U1452)</f>
        <v/>
      </c>
      <c s="86" t="str">
        <f>IF('S.D.PASTE SHEET'!V1452="","",'S.D.PASTE SHEET'!V1452)</f>
        <v/>
      </c>
      <c s="86" t="str">
        <f>IF('S.D.PASTE SHEET'!W1452="","",'S.D.PASTE SHEET'!W1452)</f>
        <v/>
      </c>
      <c s="86" t="str">
        <f>IF('S.D.PASTE SHEET'!X1452="","",'S.D.PASTE SHEET'!X1452)</f>
        <v/>
      </c>
      <c s="86" t="str">
        <f>IF('S.D.PASTE SHEET'!Y1452="","",'S.D.PASTE SHEET'!Y1452)</f>
        <v/>
      </c>
      <c s="86" t="str">
        <f>IF('S.D.PASTE SHEET'!Z1452="","",'S.D.PASTE SHEET'!Z1452)</f>
        <v/>
      </c>
      <c s="86" t="str">
        <f>IF('S.D.PASTE SHEET'!AA1452="","",'S.D.PASTE SHEET'!AA1452)</f>
        <v/>
      </c>
      <c s="86" t="str">
        <f>IF('S.D.PASTE SHEET'!AB1452="","",'S.D.PASTE SHEET'!AB1452)</f>
        <v/>
      </c>
      <c s="86" t="str">
        <f>IF('S.D.PASTE SHEET'!AC1452="","",'S.D.PASTE SHEET'!AC1452)</f>
        <v/>
      </c>
      <c s="86" t="str">
        <f>IF('S.D.PASTE SHEET'!AD1452="","",'S.D.PASTE SHEET'!AD1452)</f>
        <v/>
      </c>
      <c s="87"/>
      <c s="88" t="str">
        <f>IF(AK1452="","",IF(AK1452&gt;0,COUNT($AG$2:AG1452),""))</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52" s="88" t="str">
        <f>IF(BC1452="","",IF(BC1452&gt;0,COUNT($AY$2:AY1452),""))</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53" spans="1:66" ht="15.75" customHeight="1">
      <c r="A1453" s="86" t="str">
        <f>IF('S.D.PASTE SHEET'!A1453="","",'S.D.PASTE SHEET'!A1453)</f>
        <v/>
      </c>
      <c s="86" t="str">
        <f>IF('S.D.PASTE SHEET'!B1453="","",'S.D.PASTE SHEET'!B1453)</f>
        <v/>
      </c>
      <c s="86" t="str">
        <f>IF('S.D.PASTE SHEET'!C1453="","",'S.D.PASTE SHEET'!C1453)</f>
        <v/>
      </c>
      <c s="86" t="str">
        <f>IF('S.D.PASTE SHEET'!D1453="","",'S.D.PASTE SHEET'!D1453)</f>
        <v/>
      </c>
      <c s="86" t="str">
        <f>IF('S.D.PASTE SHEET'!E1453="","",'S.D.PASTE SHEET'!E1453)</f>
        <v/>
      </c>
      <c s="86" t="str">
        <f>IF('S.D.PASTE SHEET'!F1453="","",'S.D.PASTE SHEET'!F1453)</f>
        <v/>
      </c>
      <c s="86" t="str">
        <f>IF('S.D.PASTE SHEET'!G1453="","",'S.D.PASTE SHEET'!G1453)</f>
        <v/>
      </c>
      <c s="86" t="str">
        <f>IF('S.D.PASTE SHEET'!H1453="","",'S.D.PASTE SHEET'!H1453)</f>
        <v/>
      </c>
      <c s="86" t="str">
        <f>IF('S.D.PASTE SHEET'!I1453="","",'S.D.PASTE SHEET'!I1453)</f>
        <v/>
      </c>
      <c s="86" t="str">
        <f>IF('S.D.PASTE SHEET'!J1453="","",'S.D.PASTE SHEET'!J1453)</f>
        <v/>
      </c>
      <c s="86" t="str">
        <f>IF('S.D.PASTE SHEET'!K1453="","",'S.D.PASTE SHEET'!K1453)</f>
        <v/>
      </c>
      <c s="86" t="str">
        <f>IF('S.D.PASTE SHEET'!L1453="","",'S.D.PASTE SHEET'!L1453)</f>
        <v/>
      </c>
      <c s="86" t="str">
        <f>IF('S.D.PASTE SHEET'!M1453="","",'S.D.PASTE SHEET'!M1453)</f>
        <v/>
      </c>
      <c s="86" t="str">
        <f>IF('S.D.PASTE SHEET'!N1453="","",'S.D.PASTE SHEET'!N1453)</f>
        <v/>
      </c>
      <c s="86" t="str">
        <f>IF('S.D.PASTE SHEET'!O1453="","",'S.D.PASTE SHEET'!O1453)</f>
        <v/>
      </c>
      <c s="86" t="str">
        <f>IF('S.D.PASTE SHEET'!P1453="","",'S.D.PASTE SHEET'!P1453)</f>
        <v/>
      </c>
      <c s="86" t="str">
        <f>IF('S.D.PASTE SHEET'!Q1453="","",'S.D.PASTE SHEET'!Q1453)</f>
        <v/>
      </c>
      <c s="86" t="str">
        <f>IF('S.D.PASTE SHEET'!R1453="","",'S.D.PASTE SHEET'!R1453)</f>
        <v/>
      </c>
      <c s="86" t="str">
        <f>IF('S.D.PASTE SHEET'!S1453="","",'S.D.PASTE SHEET'!S1453)</f>
        <v/>
      </c>
      <c s="86" t="str">
        <f>IF('S.D.PASTE SHEET'!T1453="","",'S.D.PASTE SHEET'!T1453)</f>
        <v/>
      </c>
      <c s="86" t="str">
        <f>IF('S.D.PASTE SHEET'!U1453="","",'S.D.PASTE SHEET'!U1453)</f>
        <v/>
      </c>
      <c s="86" t="str">
        <f>IF('S.D.PASTE SHEET'!V1453="","",'S.D.PASTE SHEET'!V1453)</f>
        <v/>
      </c>
      <c s="86" t="str">
        <f>IF('S.D.PASTE SHEET'!W1453="","",'S.D.PASTE SHEET'!W1453)</f>
        <v/>
      </c>
      <c s="86" t="str">
        <f>IF('S.D.PASTE SHEET'!X1453="","",'S.D.PASTE SHEET'!X1453)</f>
        <v/>
      </c>
      <c s="86" t="str">
        <f>IF('S.D.PASTE SHEET'!Y1453="","",'S.D.PASTE SHEET'!Y1453)</f>
        <v/>
      </c>
      <c s="86" t="str">
        <f>IF('S.D.PASTE SHEET'!Z1453="","",'S.D.PASTE SHEET'!Z1453)</f>
        <v/>
      </c>
      <c s="86" t="str">
        <f>IF('S.D.PASTE SHEET'!AA1453="","",'S.D.PASTE SHEET'!AA1453)</f>
        <v/>
      </c>
      <c s="86" t="str">
        <f>IF('S.D.PASTE SHEET'!AB1453="","",'S.D.PASTE SHEET'!AB1453)</f>
        <v/>
      </c>
      <c s="86" t="str">
        <f>IF('S.D.PASTE SHEET'!AC1453="","",'S.D.PASTE SHEET'!AC1453)</f>
        <v/>
      </c>
      <c s="86" t="str">
        <f>IF('S.D.PASTE SHEET'!AD1453="","",'S.D.PASTE SHEET'!AD1453)</f>
        <v/>
      </c>
      <c s="87"/>
      <c s="88" t="str">
        <f>IF(AK1453="","",IF(AK1453&gt;0,COUNT($AG$2:AG1453),""))</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53" s="88" t="str">
        <f>IF(BC1453="","",IF(BC1453&gt;0,COUNT($AY$2:AY1453),""))</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54" spans="1:66" ht="15.75" customHeight="1">
      <c r="A1454" s="86" t="str">
        <f>IF('S.D.PASTE SHEET'!A1454="","",'S.D.PASTE SHEET'!A1454)</f>
        <v/>
      </c>
      <c s="86" t="str">
        <f>IF('S.D.PASTE SHEET'!B1454="","",'S.D.PASTE SHEET'!B1454)</f>
        <v/>
      </c>
      <c s="86" t="str">
        <f>IF('S.D.PASTE SHEET'!C1454="","",'S.D.PASTE SHEET'!C1454)</f>
        <v/>
      </c>
      <c s="86" t="str">
        <f>IF('S.D.PASTE SHEET'!D1454="","",'S.D.PASTE SHEET'!D1454)</f>
        <v/>
      </c>
      <c s="86" t="str">
        <f>IF('S.D.PASTE SHEET'!E1454="","",'S.D.PASTE SHEET'!E1454)</f>
        <v/>
      </c>
      <c s="86" t="str">
        <f>IF('S.D.PASTE SHEET'!F1454="","",'S.D.PASTE SHEET'!F1454)</f>
        <v/>
      </c>
      <c s="86" t="str">
        <f>IF('S.D.PASTE SHEET'!G1454="","",'S.D.PASTE SHEET'!G1454)</f>
        <v/>
      </c>
      <c s="86" t="str">
        <f>IF('S.D.PASTE SHEET'!H1454="","",'S.D.PASTE SHEET'!H1454)</f>
        <v/>
      </c>
      <c s="86" t="str">
        <f>IF('S.D.PASTE SHEET'!I1454="","",'S.D.PASTE SHEET'!I1454)</f>
        <v/>
      </c>
      <c s="86" t="str">
        <f>IF('S.D.PASTE SHEET'!J1454="","",'S.D.PASTE SHEET'!J1454)</f>
        <v/>
      </c>
      <c s="86" t="str">
        <f>IF('S.D.PASTE SHEET'!K1454="","",'S.D.PASTE SHEET'!K1454)</f>
        <v/>
      </c>
      <c s="86" t="str">
        <f>IF('S.D.PASTE SHEET'!L1454="","",'S.D.PASTE SHEET'!L1454)</f>
        <v/>
      </c>
      <c s="86" t="str">
        <f>IF('S.D.PASTE SHEET'!M1454="","",'S.D.PASTE SHEET'!M1454)</f>
        <v/>
      </c>
      <c s="86" t="str">
        <f>IF('S.D.PASTE SHEET'!N1454="","",'S.D.PASTE SHEET'!N1454)</f>
        <v/>
      </c>
      <c s="86" t="str">
        <f>IF('S.D.PASTE SHEET'!O1454="","",'S.D.PASTE SHEET'!O1454)</f>
        <v/>
      </c>
      <c s="86" t="str">
        <f>IF('S.D.PASTE SHEET'!P1454="","",'S.D.PASTE SHEET'!P1454)</f>
        <v/>
      </c>
      <c s="86" t="str">
        <f>IF('S.D.PASTE SHEET'!Q1454="","",'S.D.PASTE SHEET'!Q1454)</f>
        <v/>
      </c>
      <c s="86" t="str">
        <f>IF('S.D.PASTE SHEET'!R1454="","",'S.D.PASTE SHEET'!R1454)</f>
        <v/>
      </c>
      <c s="86" t="str">
        <f>IF('S.D.PASTE SHEET'!S1454="","",'S.D.PASTE SHEET'!S1454)</f>
        <v/>
      </c>
      <c s="86" t="str">
        <f>IF('S.D.PASTE SHEET'!T1454="","",'S.D.PASTE SHEET'!T1454)</f>
        <v/>
      </c>
      <c s="86" t="str">
        <f>IF('S.D.PASTE SHEET'!U1454="","",'S.D.PASTE SHEET'!U1454)</f>
        <v/>
      </c>
      <c s="86" t="str">
        <f>IF('S.D.PASTE SHEET'!V1454="","",'S.D.PASTE SHEET'!V1454)</f>
        <v/>
      </c>
      <c s="86" t="str">
        <f>IF('S.D.PASTE SHEET'!W1454="","",'S.D.PASTE SHEET'!W1454)</f>
        <v/>
      </c>
      <c s="86" t="str">
        <f>IF('S.D.PASTE SHEET'!X1454="","",'S.D.PASTE SHEET'!X1454)</f>
        <v/>
      </c>
      <c s="86" t="str">
        <f>IF('S.D.PASTE SHEET'!Y1454="","",'S.D.PASTE SHEET'!Y1454)</f>
        <v/>
      </c>
      <c s="86" t="str">
        <f>IF('S.D.PASTE SHEET'!Z1454="","",'S.D.PASTE SHEET'!Z1454)</f>
        <v/>
      </c>
      <c s="86" t="str">
        <f>IF('S.D.PASTE SHEET'!AA1454="","",'S.D.PASTE SHEET'!AA1454)</f>
        <v/>
      </c>
      <c s="86" t="str">
        <f>IF('S.D.PASTE SHEET'!AB1454="","",'S.D.PASTE SHEET'!AB1454)</f>
        <v/>
      </c>
      <c s="86" t="str">
        <f>IF('S.D.PASTE SHEET'!AC1454="","",'S.D.PASTE SHEET'!AC1454)</f>
        <v/>
      </c>
      <c s="86" t="str">
        <f>IF('S.D.PASTE SHEET'!AD1454="","",'S.D.PASTE SHEET'!AD1454)</f>
        <v/>
      </c>
      <c s="87"/>
      <c s="88" t="str">
        <f>IF(AK1454="","",IF(AK1454&gt;0,COUNT($AG$2:AG1454),""))</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54" s="88" t="str">
        <f>IF(BC1454="","",IF(BC1454&gt;0,COUNT($AY$2:AY1454),""))</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55" spans="1:66" ht="15.75" customHeight="1">
      <c r="A1455" s="86" t="str">
        <f>IF('S.D.PASTE SHEET'!A1455="","",'S.D.PASTE SHEET'!A1455)</f>
        <v/>
      </c>
      <c s="86" t="str">
        <f>IF('S.D.PASTE SHEET'!B1455="","",'S.D.PASTE SHEET'!B1455)</f>
        <v/>
      </c>
      <c s="86" t="str">
        <f>IF('S.D.PASTE SHEET'!C1455="","",'S.D.PASTE SHEET'!C1455)</f>
        <v/>
      </c>
      <c s="86" t="str">
        <f>IF('S.D.PASTE SHEET'!D1455="","",'S.D.PASTE SHEET'!D1455)</f>
        <v/>
      </c>
      <c s="86" t="str">
        <f>IF('S.D.PASTE SHEET'!E1455="","",'S.D.PASTE SHEET'!E1455)</f>
        <v/>
      </c>
      <c s="86" t="str">
        <f>IF('S.D.PASTE SHEET'!F1455="","",'S.D.PASTE SHEET'!F1455)</f>
        <v/>
      </c>
      <c s="86" t="str">
        <f>IF('S.D.PASTE SHEET'!G1455="","",'S.D.PASTE SHEET'!G1455)</f>
        <v/>
      </c>
      <c s="86" t="str">
        <f>IF('S.D.PASTE SHEET'!H1455="","",'S.D.PASTE SHEET'!H1455)</f>
        <v/>
      </c>
      <c s="86" t="str">
        <f>IF('S.D.PASTE SHEET'!I1455="","",'S.D.PASTE SHEET'!I1455)</f>
        <v/>
      </c>
      <c s="86" t="str">
        <f>IF('S.D.PASTE SHEET'!J1455="","",'S.D.PASTE SHEET'!J1455)</f>
        <v/>
      </c>
      <c s="86" t="str">
        <f>IF('S.D.PASTE SHEET'!K1455="","",'S.D.PASTE SHEET'!K1455)</f>
        <v/>
      </c>
      <c s="86" t="str">
        <f>IF('S.D.PASTE SHEET'!L1455="","",'S.D.PASTE SHEET'!L1455)</f>
        <v/>
      </c>
      <c s="86" t="str">
        <f>IF('S.D.PASTE SHEET'!M1455="","",'S.D.PASTE SHEET'!M1455)</f>
        <v/>
      </c>
      <c s="86" t="str">
        <f>IF('S.D.PASTE SHEET'!N1455="","",'S.D.PASTE SHEET'!N1455)</f>
        <v/>
      </c>
      <c s="86" t="str">
        <f>IF('S.D.PASTE SHEET'!O1455="","",'S.D.PASTE SHEET'!O1455)</f>
        <v/>
      </c>
      <c s="86" t="str">
        <f>IF('S.D.PASTE SHEET'!P1455="","",'S.D.PASTE SHEET'!P1455)</f>
        <v/>
      </c>
      <c s="86" t="str">
        <f>IF('S.D.PASTE SHEET'!Q1455="","",'S.D.PASTE SHEET'!Q1455)</f>
        <v/>
      </c>
      <c s="86" t="str">
        <f>IF('S.D.PASTE SHEET'!R1455="","",'S.D.PASTE SHEET'!R1455)</f>
        <v/>
      </c>
      <c s="86" t="str">
        <f>IF('S.D.PASTE SHEET'!S1455="","",'S.D.PASTE SHEET'!S1455)</f>
        <v/>
      </c>
      <c s="86" t="str">
        <f>IF('S.D.PASTE SHEET'!T1455="","",'S.D.PASTE SHEET'!T1455)</f>
        <v/>
      </c>
      <c s="86" t="str">
        <f>IF('S.D.PASTE SHEET'!U1455="","",'S.D.PASTE SHEET'!U1455)</f>
        <v/>
      </c>
      <c s="86" t="str">
        <f>IF('S.D.PASTE SHEET'!V1455="","",'S.D.PASTE SHEET'!V1455)</f>
        <v/>
      </c>
      <c s="86" t="str">
        <f>IF('S.D.PASTE SHEET'!W1455="","",'S.D.PASTE SHEET'!W1455)</f>
        <v/>
      </c>
      <c s="86" t="str">
        <f>IF('S.D.PASTE SHEET'!X1455="","",'S.D.PASTE SHEET'!X1455)</f>
        <v/>
      </c>
      <c s="86" t="str">
        <f>IF('S.D.PASTE SHEET'!Y1455="","",'S.D.PASTE SHEET'!Y1455)</f>
        <v/>
      </c>
      <c s="86" t="str">
        <f>IF('S.D.PASTE SHEET'!Z1455="","",'S.D.PASTE SHEET'!Z1455)</f>
        <v/>
      </c>
      <c s="86" t="str">
        <f>IF('S.D.PASTE SHEET'!AA1455="","",'S.D.PASTE SHEET'!AA1455)</f>
        <v/>
      </c>
      <c s="86" t="str">
        <f>IF('S.D.PASTE SHEET'!AB1455="","",'S.D.PASTE SHEET'!AB1455)</f>
        <v/>
      </c>
      <c s="86" t="str">
        <f>IF('S.D.PASTE SHEET'!AC1455="","",'S.D.PASTE SHEET'!AC1455)</f>
        <v/>
      </c>
      <c s="86" t="str">
        <f>IF('S.D.PASTE SHEET'!AD1455="","",'S.D.PASTE SHEET'!AD1455)</f>
        <v/>
      </c>
      <c s="87"/>
      <c s="88" t="str">
        <f>IF(AK1455="","",IF(AK1455&gt;0,COUNT($AG$2:AG1455),""))</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55" s="88" t="str">
        <f>IF(BC1455="","",IF(BC1455&gt;0,COUNT($AY$2:AY1455),""))</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56" spans="1:66" ht="15.75" customHeight="1">
      <c r="A1456" s="86" t="str">
        <f>IF('S.D.PASTE SHEET'!A1456="","",'S.D.PASTE SHEET'!A1456)</f>
        <v/>
      </c>
      <c s="86" t="str">
        <f>IF('S.D.PASTE SHEET'!B1456="","",'S.D.PASTE SHEET'!B1456)</f>
        <v/>
      </c>
      <c s="86" t="str">
        <f>IF('S.D.PASTE SHEET'!C1456="","",'S.D.PASTE SHEET'!C1456)</f>
        <v/>
      </c>
      <c s="86" t="str">
        <f>IF('S.D.PASTE SHEET'!D1456="","",'S.D.PASTE SHEET'!D1456)</f>
        <v/>
      </c>
      <c s="86" t="str">
        <f>IF('S.D.PASTE SHEET'!E1456="","",'S.D.PASTE SHEET'!E1456)</f>
        <v/>
      </c>
      <c s="86" t="str">
        <f>IF('S.D.PASTE SHEET'!F1456="","",'S.D.PASTE SHEET'!F1456)</f>
        <v/>
      </c>
      <c s="86" t="str">
        <f>IF('S.D.PASTE SHEET'!G1456="","",'S.D.PASTE SHEET'!G1456)</f>
        <v/>
      </c>
      <c s="86" t="str">
        <f>IF('S.D.PASTE SHEET'!H1456="","",'S.D.PASTE SHEET'!H1456)</f>
        <v/>
      </c>
      <c s="86" t="str">
        <f>IF('S.D.PASTE SHEET'!I1456="","",'S.D.PASTE SHEET'!I1456)</f>
        <v/>
      </c>
      <c s="86" t="str">
        <f>IF('S.D.PASTE SHEET'!J1456="","",'S.D.PASTE SHEET'!J1456)</f>
        <v/>
      </c>
      <c s="86" t="str">
        <f>IF('S.D.PASTE SHEET'!K1456="","",'S.D.PASTE SHEET'!K1456)</f>
        <v/>
      </c>
      <c s="86" t="str">
        <f>IF('S.D.PASTE SHEET'!L1456="","",'S.D.PASTE SHEET'!L1456)</f>
        <v/>
      </c>
      <c s="86" t="str">
        <f>IF('S.D.PASTE SHEET'!M1456="","",'S.D.PASTE SHEET'!M1456)</f>
        <v/>
      </c>
      <c s="86" t="str">
        <f>IF('S.D.PASTE SHEET'!N1456="","",'S.D.PASTE SHEET'!N1456)</f>
        <v/>
      </c>
      <c s="86" t="str">
        <f>IF('S.D.PASTE SHEET'!O1456="","",'S.D.PASTE SHEET'!O1456)</f>
        <v/>
      </c>
      <c s="86" t="str">
        <f>IF('S.D.PASTE SHEET'!P1456="","",'S.D.PASTE SHEET'!P1456)</f>
        <v/>
      </c>
      <c s="86" t="str">
        <f>IF('S.D.PASTE SHEET'!Q1456="","",'S.D.PASTE SHEET'!Q1456)</f>
        <v/>
      </c>
      <c s="86" t="str">
        <f>IF('S.D.PASTE SHEET'!R1456="","",'S.D.PASTE SHEET'!R1456)</f>
        <v/>
      </c>
      <c s="86" t="str">
        <f>IF('S.D.PASTE SHEET'!S1456="","",'S.D.PASTE SHEET'!S1456)</f>
        <v/>
      </c>
      <c s="86" t="str">
        <f>IF('S.D.PASTE SHEET'!T1456="","",'S.D.PASTE SHEET'!T1456)</f>
        <v/>
      </c>
      <c s="86" t="str">
        <f>IF('S.D.PASTE SHEET'!U1456="","",'S.D.PASTE SHEET'!U1456)</f>
        <v/>
      </c>
      <c s="86" t="str">
        <f>IF('S.D.PASTE SHEET'!V1456="","",'S.D.PASTE SHEET'!V1456)</f>
        <v/>
      </c>
      <c s="86" t="str">
        <f>IF('S.D.PASTE SHEET'!W1456="","",'S.D.PASTE SHEET'!W1456)</f>
        <v/>
      </c>
      <c s="86" t="str">
        <f>IF('S.D.PASTE SHEET'!X1456="","",'S.D.PASTE SHEET'!X1456)</f>
        <v/>
      </c>
      <c s="86" t="str">
        <f>IF('S.D.PASTE SHEET'!Y1456="","",'S.D.PASTE SHEET'!Y1456)</f>
        <v/>
      </c>
      <c s="86" t="str">
        <f>IF('S.D.PASTE SHEET'!Z1456="","",'S.D.PASTE SHEET'!Z1456)</f>
        <v/>
      </c>
      <c s="86" t="str">
        <f>IF('S.D.PASTE SHEET'!AA1456="","",'S.D.PASTE SHEET'!AA1456)</f>
        <v/>
      </c>
      <c s="86" t="str">
        <f>IF('S.D.PASTE SHEET'!AB1456="","",'S.D.PASTE SHEET'!AB1456)</f>
        <v/>
      </c>
      <c s="86" t="str">
        <f>IF('S.D.PASTE SHEET'!AC1456="","",'S.D.PASTE SHEET'!AC1456)</f>
        <v/>
      </c>
      <c s="86" t="str">
        <f>IF('S.D.PASTE SHEET'!AD1456="","",'S.D.PASTE SHEET'!AD1456)</f>
        <v/>
      </c>
      <c s="87"/>
      <c s="88" t="str">
        <f>IF(AK1456="","",IF(AK1456&gt;0,COUNT($AG$2:AG1456),""))</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56" s="88" t="str">
        <f>IF(BC1456="","",IF(BC1456&gt;0,COUNT($AY$2:AY1456),""))</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57" spans="1:66" ht="15.75" customHeight="1">
      <c r="A1457" s="86" t="str">
        <f>IF('S.D.PASTE SHEET'!A1457="","",'S.D.PASTE SHEET'!A1457)</f>
        <v/>
      </c>
      <c s="86" t="str">
        <f>IF('S.D.PASTE SHEET'!B1457="","",'S.D.PASTE SHEET'!B1457)</f>
        <v/>
      </c>
      <c s="86" t="str">
        <f>IF('S.D.PASTE SHEET'!C1457="","",'S.D.PASTE SHEET'!C1457)</f>
        <v/>
      </c>
      <c s="86" t="str">
        <f>IF('S.D.PASTE SHEET'!D1457="","",'S.D.PASTE SHEET'!D1457)</f>
        <v/>
      </c>
      <c s="86" t="str">
        <f>IF('S.D.PASTE SHEET'!E1457="","",'S.D.PASTE SHEET'!E1457)</f>
        <v/>
      </c>
      <c s="86" t="str">
        <f>IF('S.D.PASTE SHEET'!F1457="","",'S.D.PASTE SHEET'!F1457)</f>
        <v/>
      </c>
      <c s="86" t="str">
        <f>IF('S.D.PASTE SHEET'!G1457="","",'S.D.PASTE SHEET'!G1457)</f>
        <v/>
      </c>
      <c s="86" t="str">
        <f>IF('S.D.PASTE SHEET'!H1457="","",'S.D.PASTE SHEET'!H1457)</f>
        <v/>
      </c>
      <c s="86" t="str">
        <f>IF('S.D.PASTE SHEET'!I1457="","",'S.D.PASTE SHEET'!I1457)</f>
        <v/>
      </c>
      <c s="86" t="str">
        <f>IF('S.D.PASTE SHEET'!J1457="","",'S.D.PASTE SHEET'!J1457)</f>
        <v/>
      </c>
      <c s="86" t="str">
        <f>IF('S.D.PASTE SHEET'!K1457="","",'S.D.PASTE SHEET'!K1457)</f>
        <v/>
      </c>
      <c s="86" t="str">
        <f>IF('S.D.PASTE SHEET'!L1457="","",'S.D.PASTE SHEET'!L1457)</f>
        <v/>
      </c>
      <c s="86" t="str">
        <f>IF('S.D.PASTE SHEET'!M1457="","",'S.D.PASTE SHEET'!M1457)</f>
        <v/>
      </c>
      <c s="86" t="str">
        <f>IF('S.D.PASTE SHEET'!N1457="","",'S.D.PASTE SHEET'!N1457)</f>
        <v/>
      </c>
      <c s="86" t="str">
        <f>IF('S.D.PASTE SHEET'!O1457="","",'S.D.PASTE SHEET'!O1457)</f>
        <v/>
      </c>
      <c s="86" t="str">
        <f>IF('S.D.PASTE SHEET'!P1457="","",'S.D.PASTE SHEET'!P1457)</f>
        <v/>
      </c>
      <c s="86" t="str">
        <f>IF('S.D.PASTE SHEET'!Q1457="","",'S.D.PASTE SHEET'!Q1457)</f>
        <v/>
      </c>
      <c s="86" t="str">
        <f>IF('S.D.PASTE SHEET'!R1457="","",'S.D.PASTE SHEET'!R1457)</f>
        <v/>
      </c>
      <c s="86" t="str">
        <f>IF('S.D.PASTE SHEET'!S1457="","",'S.D.PASTE SHEET'!S1457)</f>
        <v/>
      </c>
      <c s="86" t="str">
        <f>IF('S.D.PASTE SHEET'!T1457="","",'S.D.PASTE SHEET'!T1457)</f>
        <v/>
      </c>
      <c s="86" t="str">
        <f>IF('S.D.PASTE SHEET'!U1457="","",'S.D.PASTE SHEET'!U1457)</f>
        <v/>
      </c>
      <c s="86" t="str">
        <f>IF('S.D.PASTE SHEET'!V1457="","",'S.D.PASTE SHEET'!V1457)</f>
        <v/>
      </c>
      <c s="86" t="str">
        <f>IF('S.D.PASTE SHEET'!W1457="","",'S.D.PASTE SHEET'!W1457)</f>
        <v/>
      </c>
      <c s="86" t="str">
        <f>IF('S.D.PASTE SHEET'!X1457="","",'S.D.PASTE SHEET'!X1457)</f>
        <v/>
      </c>
      <c s="86" t="str">
        <f>IF('S.D.PASTE SHEET'!Y1457="","",'S.D.PASTE SHEET'!Y1457)</f>
        <v/>
      </c>
      <c s="86" t="str">
        <f>IF('S.D.PASTE SHEET'!Z1457="","",'S.D.PASTE SHEET'!Z1457)</f>
        <v/>
      </c>
      <c s="86" t="str">
        <f>IF('S.D.PASTE SHEET'!AA1457="","",'S.D.PASTE SHEET'!AA1457)</f>
        <v/>
      </c>
      <c s="86" t="str">
        <f>IF('S.D.PASTE SHEET'!AB1457="","",'S.D.PASTE SHEET'!AB1457)</f>
        <v/>
      </c>
      <c s="86" t="str">
        <f>IF('S.D.PASTE SHEET'!AC1457="","",'S.D.PASTE SHEET'!AC1457)</f>
        <v/>
      </c>
      <c s="86" t="str">
        <f>IF('S.D.PASTE SHEET'!AD1457="","",'S.D.PASTE SHEET'!AD1457)</f>
        <v/>
      </c>
      <c s="87"/>
      <c s="88" t="str">
        <f>IF(AK1457="","",IF(AK1457&gt;0,COUNT($AG$2:AG1457),""))</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57" s="88" t="str">
        <f>IF(BC1457="","",IF(BC1457&gt;0,COUNT($AY$2:AY1457),""))</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58" spans="1:66" ht="15.75" customHeight="1">
      <c r="A1458" s="86" t="str">
        <f>IF('S.D.PASTE SHEET'!A1458="","",'S.D.PASTE SHEET'!A1458)</f>
        <v/>
      </c>
      <c s="86" t="str">
        <f>IF('S.D.PASTE SHEET'!B1458="","",'S.D.PASTE SHEET'!B1458)</f>
        <v/>
      </c>
      <c s="86" t="str">
        <f>IF('S.D.PASTE SHEET'!C1458="","",'S.D.PASTE SHEET'!C1458)</f>
        <v/>
      </c>
      <c s="86" t="str">
        <f>IF('S.D.PASTE SHEET'!D1458="","",'S.D.PASTE SHEET'!D1458)</f>
        <v/>
      </c>
      <c s="86" t="str">
        <f>IF('S.D.PASTE SHEET'!E1458="","",'S.D.PASTE SHEET'!E1458)</f>
        <v/>
      </c>
      <c s="86" t="str">
        <f>IF('S.D.PASTE SHEET'!F1458="","",'S.D.PASTE SHEET'!F1458)</f>
        <v/>
      </c>
      <c s="86" t="str">
        <f>IF('S.D.PASTE SHEET'!G1458="","",'S.D.PASTE SHEET'!G1458)</f>
        <v/>
      </c>
      <c s="86" t="str">
        <f>IF('S.D.PASTE SHEET'!H1458="","",'S.D.PASTE SHEET'!H1458)</f>
        <v/>
      </c>
      <c s="86" t="str">
        <f>IF('S.D.PASTE SHEET'!I1458="","",'S.D.PASTE SHEET'!I1458)</f>
        <v/>
      </c>
      <c s="86" t="str">
        <f>IF('S.D.PASTE SHEET'!J1458="","",'S.D.PASTE SHEET'!J1458)</f>
        <v/>
      </c>
      <c s="86" t="str">
        <f>IF('S.D.PASTE SHEET'!K1458="","",'S.D.PASTE SHEET'!K1458)</f>
        <v/>
      </c>
      <c s="86" t="str">
        <f>IF('S.D.PASTE SHEET'!L1458="","",'S.D.PASTE SHEET'!L1458)</f>
        <v/>
      </c>
      <c s="86" t="str">
        <f>IF('S.D.PASTE SHEET'!M1458="","",'S.D.PASTE SHEET'!M1458)</f>
        <v/>
      </c>
      <c s="86" t="str">
        <f>IF('S.D.PASTE SHEET'!N1458="","",'S.D.PASTE SHEET'!N1458)</f>
        <v/>
      </c>
      <c s="86" t="str">
        <f>IF('S.D.PASTE SHEET'!O1458="","",'S.D.PASTE SHEET'!O1458)</f>
        <v/>
      </c>
      <c s="86" t="str">
        <f>IF('S.D.PASTE SHEET'!P1458="","",'S.D.PASTE SHEET'!P1458)</f>
        <v/>
      </c>
      <c s="86" t="str">
        <f>IF('S.D.PASTE SHEET'!Q1458="","",'S.D.PASTE SHEET'!Q1458)</f>
        <v/>
      </c>
      <c s="86" t="str">
        <f>IF('S.D.PASTE SHEET'!R1458="","",'S.D.PASTE SHEET'!R1458)</f>
        <v/>
      </c>
      <c s="86" t="str">
        <f>IF('S.D.PASTE SHEET'!S1458="","",'S.D.PASTE SHEET'!S1458)</f>
        <v/>
      </c>
      <c s="86" t="str">
        <f>IF('S.D.PASTE SHEET'!T1458="","",'S.D.PASTE SHEET'!T1458)</f>
        <v/>
      </c>
      <c s="86" t="str">
        <f>IF('S.D.PASTE SHEET'!U1458="","",'S.D.PASTE SHEET'!U1458)</f>
        <v/>
      </c>
      <c s="86" t="str">
        <f>IF('S.D.PASTE SHEET'!V1458="","",'S.D.PASTE SHEET'!V1458)</f>
        <v/>
      </c>
      <c s="86" t="str">
        <f>IF('S.D.PASTE SHEET'!W1458="","",'S.D.PASTE SHEET'!W1458)</f>
        <v/>
      </c>
      <c s="86" t="str">
        <f>IF('S.D.PASTE SHEET'!X1458="","",'S.D.PASTE SHEET'!X1458)</f>
        <v/>
      </c>
      <c s="86" t="str">
        <f>IF('S.D.PASTE SHEET'!Y1458="","",'S.D.PASTE SHEET'!Y1458)</f>
        <v/>
      </c>
      <c s="86" t="str">
        <f>IF('S.D.PASTE SHEET'!Z1458="","",'S.D.PASTE SHEET'!Z1458)</f>
        <v/>
      </c>
      <c s="86" t="str">
        <f>IF('S.D.PASTE SHEET'!AA1458="","",'S.D.PASTE SHEET'!AA1458)</f>
        <v/>
      </c>
      <c s="86" t="str">
        <f>IF('S.D.PASTE SHEET'!AB1458="","",'S.D.PASTE SHEET'!AB1458)</f>
        <v/>
      </c>
      <c s="86" t="str">
        <f>IF('S.D.PASTE SHEET'!AC1458="","",'S.D.PASTE SHEET'!AC1458)</f>
        <v/>
      </c>
      <c s="86" t="str">
        <f>IF('S.D.PASTE SHEET'!AD1458="","",'S.D.PASTE SHEET'!AD1458)</f>
        <v/>
      </c>
      <c s="87"/>
      <c s="88" t="str">
        <f>IF(AK1458="","",IF(AK1458&gt;0,COUNT($AG$2:AG1458),""))</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58" s="88" t="str">
        <f>IF(BC1458="","",IF(BC1458&gt;0,COUNT($AY$2:AY1458),""))</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59" spans="1:66" ht="15.75" customHeight="1">
      <c r="A1459" s="86" t="str">
        <f>IF('S.D.PASTE SHEET'!A1459="","",'S.D.PASTE SHEET'!A1459)</f>
        <v/>
      </c>
      <c s="86" t="str">
        <f>IF('S.D.PASTE SHEET'!B1459="","",'S.D.PASTE SHEET'!B1459)</f>
        <v/>
      </c>
      <c s="86" t="str">
        <f>IF('S.D.PASTE SHEET'!C1459="","",'S.D.PASTE SHEET'!C1459)</f>
        <v/>
      </c>
      <c s="86" t="str">
        <f>IF('S.D.PASTE SHEET'!D1459="","",'S.D.PASTE SHEET'!D1459)</f>
        <v/>
      </c>
      <c s="86" t="str">
        <f>IF('S.D.PASTE SHEET'!E1459="","",'S.D.PASTE SHEET'!E1459)</f>
        <v/>
      </c>
      <c s="86" t="str">
        <f>IF('S.D.PASTE SHEET'!F1459="","",'S.D.PASTE SHEET'!F1459)</f>
        <v/>
      </c>
      <c s="86" t="str">
        <f>IF('S.D.PASTE SHEET'!G1459="","",'S.D.PASTE SHEET'!G1459)</f>
        <v/>
      </c>
      <c s="86" t="str">
        <f>IF('S.D.PASTE SHEET'!H1459="","",'S.D.PASTE SHEET'!H1459)</f>
        <v/>
      </c>
      <c s="86" t="str">
        <f>IF('S.D.PASTE SHEET'!I1459="","",'S.D.PASTE SHEET'!I1459)</f>
        <v/>
      </c>
      <c s="86" t="str">
        <f>IF('S.D.PASTE SHEET'!J1459="","",'S.D.PASTE SHEET'!J1459)</f>
        <v/>
      </c>
      <c s="86" t="str">
        <f>IF('S.D.PASTE SHEET'!K1459="","",'S.D.PASTE SHEET'!K1459)</f>
        <v/>
      </c>
      <c s="86" t="str">
        <f>IF('S.D.PASTE SHEET'!L1459="","",'S.D.PASTE SHEET'!L1459)</f>
        <v/>
      </c>
      <c s="86" t="str">
        <f>IF('S.D.PASTE SHEET'!M1459="","",'S.D.PASTE SHEET'!M1459)</f>
        <v/>
      </c>
      <c s="86" t="str">
        <f>IF('S.D.PASTE SHEET'!N1459="","",'S.D.PASTE SHEET'!N1459)</f>
        <v/>
      </c>
      <c s="86" t="str">
        <f>IF('S.D.PASTE SHEET'!O1459="","",'S.D.PASTE SHEET'!O1459)</f>
        <v/>
      </c>
      <c s="86" t="str">
        <f>IF('S.D.PASTE SHEET'!P1459="","",'S.D.PASTE SHEET'!P1459)</f>
        <v/>
      </c>
      <c s="86" t="str">
        <f>IF('S.D.PASTE SHEET'!Q1459="","",'S.D.PASTE SHEET'!Q1459)</f>
        <v/>
      </c>
      <c s="86" t="str">
        <f>IF('S.D.PASTE SHEET'!R1459="","",'S.D.PASTE SHEET'!R1459)</f>
        <v/>
      </c>
      <c s="86" t="str">
        <f>IF('S.D.PASTE SHEET'!S1459="","",'S.D.PASTE SHEET'!S1459)</f>
        <v/>
      </c>
      <c s="86" t="str">
        <f>IF('S.D.PASTE SHEET'!T1459="","",'S.D.PASTE SHEET'!T1459)</f>
        <v/>
      </c>
      <c s="86" t="str">
        <f>IF('S.D.PASTE SHEET'!U1459="","",'S.D.PASTE SHEET'!U1459)</f>
        <v/>
      </c>
      <c s="86" t="str">
        <f>IF('S.D.PASTE SHEET'!V1459="","",'S.D.PASTE SHEET'!V1459)</f>
        <v/>
      </c>
      <c s="86" t="str">
        <f>IF('S.D.PASTE SHEET'!W1459="","",'S.D.PASTE SHEET'!W1459)</f>
        <v/>
      </c>
      <c s="86" t="str">
        <f>IF('S.D.PASTE SHEET'!X1459="","",'S.D.PASTE SHEET'!X1459)</f>
        <v/>
      </c>
      <c s="86" t="str">
        <f>IF('S.D.PASTE SHEET'!Y1459="","",'S.D.PASTE SHEET'!Y1459)</f>
        <v/>
      </c>
      <c s="86" t="str">
        <f>IF('S.D.PASTE SHEET'!Z1459="","",'S.D.PASTE SHEET'!Z1459)</f>
        <v/>
      </c>
      <c s="86" t="str">
        <f>IF('S.D.PASTE SHEET'!AA1459="","",'S.D.PASTE SHEET'!AA1459)</f>
        <v/>
      </c>
      <c s="86" t="str">
        <f>IF('S.D.PASTE SHEET'!AB1459="","",'S.D.PASTE SHEET'!AB1459)</f>
        <v/>
      </c>
      <c s="86" t="str">
        <f>IF('S.D.PASTE SHEET'!AC1459="","",'S.D.PASTE SHEET'!AC1459)</f>
        <v/>
      </c>
      <c s="86" t="str">
        <f>IF('S.D.PASTE SHEET'!AD1459="","",'S.D.PASTE SHEET'!AD1459)</f>
        <v/>
      </c>
      <c s="87"/>
      <c s="88" t="str">
        <f>IF(AK1459="","",IF(AK1459&gt;0,COUNT($AG$2:AG1459),""))</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59" s="88" t="str">
        <f>IF(BC1459="","",IF(BC1459&gt;0,COUNT($AY$2:AY1459),""))</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60" spans="1:66" ht="15.75" customHeight="1">
      <c r="A1460" s="86" t="str">
        <f>IF('S.D.PASTE SHEET'!A1460="","",'S.D.PASTE SHEET'!A1460)</f>
        <v/>
      </c>
      <c s="86" t="str">
        <f>IF('S.D.PASTE SHEET'!B1460="","",'S.D.PASTE SHEET'!B1460)</f>
        <v/>
      </c>
      <c s="86" t="str">
        <f>IF('S.D.PASTE SHEET'!C1460="","",'S.D.PASTE SHEET'!C1460)</f>
        <v/>
      </c>
      <c s="86" t="str">
        <f>IF('S.D.PASTE SHEET'!D1460="","",'S.D.PASTE SHEET'!D1460)</f>
        <v/>
      </c>
      <c s="86" t="str">
        <f>IF('S.D.PASTE SHEET'!E1460="","",'S.D.PASTE SHEET'!E1460)</f>
        <v/>
      </c>
      <c s="86" t="str">
        <f>IF('S.D.PASTE SHEET'!F1460="","",'S.D.PASTE SHEET'!F1460)</f>
        <v/>
      </c>
      <c s="86" t="str">
        <f>IF('S.D.PASTE SHEET'!G1460="","",'S.D.PASTE SHEET'!G1460)</f>
        <v/>
      </c>
      <c s="86" t="str">
        <f>IF('S.D.PASTE SHEET'!H1460="","",'S.D.PASTE SHEET'!H1460)</f>
        <v/>
      </c>
      <c s="86" t="str">
        <f>IF('S.D.PASTE SHEET'!I1460="","",'S.D.PASTE SHEET'!I1460)</f>
        <v/>
      </c>
      <c s="86" t="str">
        <f>IF('S.D.PASTE SHEET'!J1460="","",'S.D.PASTE SHEET'!J1460)</f>
        <v/>
      </c>
      <c s="86" t="str">
        <f>IF('S.D.PASTE SHEET'!K1460="","",'S.D.PASTE SHEET'!K1460)</f>
        <v/>
      </c>
      <c s="86" t="str">
        <f>IF('S.D.PASTE SHEET'!L1460="","",'S.D.PASTE SHEET'!L1460)</f>
        <v/>
      </c>
      <c s="86" t="str">
        <f>IF('S.D.PASTE SHEET'!M1460="","",'S.D.PASTE SHEET'!M1460)</f>
        <v/>
      </c>
      <c s="86" t="str">
        <f>IF('S.D.PASTE SHEET'!N1460="","",'S.D.PASTE SHEET'!N1460)</f>
        <v/>
      </c>
      <c s="86" t="str">
        <f>IF('S.D.PASTE SHEET'!O1460="","",'S.D.PASTE SHEET'!O1460)</f>
        <v/>
      </c>
      <c s="86" t="str">
        <f>IF('S.D.PASTE SHEET'!P1460="","",'S.D.PASTE SHEET'!P1460)</f>
        <v/>
      </c>
      <c s="86" t="str">
        <f>IF('S.D.PASTE SHEET'!Q1460="","",'S.D.PASTE SHEET'!Q1460)</f>
        <v/>
      </c>
      <c s="86" t="str">
        <f>IF('S.D.PASTE SHEET'!R1460="","",'S.D.PASTE SHEET'!R1460)</f>
        <v/>
      </c>
      <c s="86" t="str">
        <f>IF('S.D.PASTE SHEET'!S1460="","",'S.D.PASTE SHEET'!S1460)</f>
        <v/>
      </c>
      <c s="86" t="str">
        <f>IF('S.D.PASTE SHEET'!T1460="","",'S.D.PASTE SHEET'!T1460)</f>
        <v/>
      </c>
      <c s="86" t="str">
        <f>IF('S.D.PASTE SHEET'!U1460="","",'S.D.PASTE SHEET'!U1460)</f>
        <v/>
      </c>
      <c s="86" t="str">
        <f>IF('S.D.PASTE SHEET'!V1460="","",'S.D.PASTE SHEET'!V1460)</f>
        <v/>
      </c>
      <c s="86" t="str">
        <f>IF('S.D.PASTE SHEET'!W1460="","",'S.D.PASTE SHEET'!W1460)</f>
        <v/>
      </c>
      <c s="86" t="str">
        <f>IF('S.D.PASTE SHEET'!X1460="","",'S.D.PASTE SHEET'!X1460)</f>
        <v/>
      </c>
      <c s="86" t="str">
        <f>IF('S.D.PASTE SHEET'!Y1460="","",'S.D.PASTE SHEET'!Y1460)</f>
        <v/>
      </c>
      <c s="86" t="str">
        <f>IF('S.D.PASTE SHEET'!Z1460="","",'S.D.PASTE SHEET'!Z1460)</f>
        <v/>
      </c>
      <c s="86" t="str">
        <f>IF('S.D.PASTE SHEET'!AA1460="","",'S.D.PASTE SHEET'!AA1460)</f>
        <v/>
      </c>
      <c s="86" t="str">
        <f>IF('S.D.PASTE SHEET'!AB1460="","",'S.D.PASTE SHEET'!AB1460)</f>
        <v/>
      </c>
      <c s="86" t="str">
        <f>IF('S.D.PASTE SHEET'!AC1460="","",'S.D.PASTE SHEET'!AC1460)</f>
        <v/>
      </c>
      <c s="86" t="str">
        <f>IF('S.D.PASTE SHEET'!AD1460="","",'S.D.PASTE SHEET'!AD1460)</f>
        <v/>
      </c>
      <c s="87"/>
      <c s="88" t="str">
        <f>IF(AK1460="","",IF(AK1460&gt;0,COUNT($AG$2:AG1460),""))</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60" s="88" t="str">
        <f>IF(BC1460="","",IF(BC1460&gt;0,COUNT($AY$2:AY1460),""))</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61" spans="1:66" ht="15.75" customHeight="1">
      <c r="A1461" s="86" t="str">
        <f>IF('S.D.PASTE SHEET'!A1461="","",'S.D.PASTE SHEET'!A1461)</f>
        <v/>
      </c>
      <c s="86" t="str">
        <f>IF('S.D.PASTE SHEET'!B1461="","",'S.D.PASTE SHEET'!B1461)</f>
        <v/>
      </c>
      <c s="86" t="str">
        <f>IF('S.D.PASTE SHEET'!C1461="","",'S.D.PASTE SHEET'!C1461)</f>
        <v/>
      </c>
      <c s="86" t="str">
        <f>IF('S.D.PASTE SHEET'!D1461="","",'S.D.PASTE SHEET'!D1461)</f>
        <v/>
      </c>
      <c s="86" t="str">
        <f>IF('S.D.PASTE SHEET'!E1461="","",'S.D.PASTE SHEET'!E1461)</f>
        <v/>
      </c>
      <c s="86" t="str">
        <f>IF('S.D.PASTE SHEET'!F1461="","",'S.D.PASTE SHEET'!F1461)</f>
        <v/>
      </c>
      <c s="86" t="str">
        <f>IF('S.D.PASTE SHEET'!G1461="","",'S.D.PASTE SHEET'!G1461)</f>
        <v/>
      </c>
      <c s="86" t="str">
        <f>IF('S.D.PASTE SHEET'!H1461="","",'S.D.PASTE SHEET'!H1461)</f>
        <v/>
      </c>
      <c s="86" t="str">
        <f>IF('S.D.PASTE SHEET'!I1461="","",'S.D.PASTE SHEET'!I1461)</f>
        <v/>
      </c>
      <c s="86" t="str">
        <f>IF('S.D.PASTE SHEET'!J1461="","",'S.D.PASTE SHEET'!J1461)</f>
        <v/>
      </c>
      <c s="86" t="str">
        <f>IF('S.D.PASTE SHEET'!K1461="","",'S.D.PASTE SHEET'!K1461)</f>
        <v/>
      </c>
      <c s="86" t="str">
        <f>IF('S.D.PASTE SHEET'!L1461="","",'S.D.PASTE SHEET'!L1461)</f>
        <v/>
      </c>
      <c s="86" t="str">
        <f>IF('S.D.PASTE SHEET'!M1461="","",'S.D.PASTE SHEET'!M1461)</f>
        <v/>
      </c>
      <c s="86" t="str">
        <f>IF('S.D.PASTE SHEET'!N1461="","",'S.D.PASTE SHEET'!N1461)</f>
        <v/>
      </c>
      <c s="86" t="str">
        <f>IF('S.D.PASTE SHEET'!O1461="","",'S.D.PASTE SHEET'!O1461)</f>
        <v/>
      </c>
      <c s="86" t="str">
        <f>IF('S.D.PASTE SHEET'!P1461="","",'S.D.PASTE SHEET'!P1461)</f>
        <v/>
      </c>
      <c s="86" t="str">
        <f>IF('S.D.PASTE SHEET'!Q1461="","",'S.D.PASTE SHEET'!Q1461)</f>
        <v/>
      </c>
      <c s="86" t="str">
        <f>IF('S.D.PASTE SHEET'!R1461="","",'S.D.PASTE SHEET'!R1461)</f>
        <v/>
      </c>
      <c s="86" t="str">
        <f>IF('S.D.PASTE SHEET'!S1461="","",'S.D.PASTE SHEET'!S1461)</f>
        <v/>
      </c>
      <c s="86" t="str">
        <f>IF('S.D.PASTE SHEET'!T1461="","",'S.D.PASTE SHEET'!T1461)</f>
        <v/>
      </c>
      <c s="86" t="str">
        <f>IF('S.D.PASTE SHEET'!U1461="","",'S.D.PASTE SHEET'!U1461)</f>
        <v/>
      </c>
      <c s="86" t="str">
        <f>IF('S.D.PASTE SHEET'!V1461="","",'S.D.PASTE SHEET'!V1461)</f>
        <v/>
      </c>
      <c s="86" t="str">
        <f>IF('S.D.PASTE SHEET'!W1461="","",'S.D.PASTE SHEET'!W1461)</f>
        <v/>
      </c>
      <c s="86" t="str">
        <f>IF('S.D.PASTE SHEET'!X1461="","",'S.D.PASTE SHEET'!X1461)</f>
        <v/>
      </c>
      <c s="86" t="str">
        <f>IF('S.D.PASTE SHEET'!Y1461="","",'S.D.PASTE SHEET'!Y1461)</f>
        <v/>
      </c>
      <c s="86" t="str">
        <f>IF('S.D.PASTE SHEET'!Z1461="","",'S.D.PASTE SHEET'!Z1461)</f>
        <v/>
      </c>
      <c s="86" t="str">
        <f>IF('S.D.PASTE SHEET'!AA1461="","",'S.D.PASTE SHEET'!AA1461)</f>
        <v/>
      </c>
      <c s="86" t="str">
        <f>IF('S.D.PASTE SHEET'!AB1461="","",'S.D.PASTE SHEET'!AB1461)</f>
        <v/>
      </c>
      <c s="86" t="str">
        <f>IF('S.D.PASTE SHEET'!AC1461="","",'S.D.PASTE SHEET'!AC1461)</f>
        <v/>
      </c>
      <c s="86" t="str">
        <f>IF('S.D.PASTE SHEET'!AD1461="","",'S.D.PASTE SHEET'!AD1461)</f>
        <v/>
      </c>
      <c s="87"/>
      <c s="88" t="str">
        <f>IF(AK1461="","",IF(AK1461&gt;0,COUNT($AG$2:AG1461),""))</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61" s="88" t="str">
        <f>IF(BC1461="","",IF(BC1461&gt;0,COUNT($AY$2:AY1461),""))</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62" spans="1:66" ht="15.75" customHeight="1">
      <c r="A1462" s="86" t="str">
        <f>IF('S.D.PASTE SHEET'!A1462="","",'S.D.PASTE SHEET'!A1462)</f>
        <v/>
      </c>
      <c s="86" t="str">
        <f>IF('S.D.PASTE SHEET'!B1462="","",'S.D.PASTE SHEET'!B1462)</f>
        <v/>
      </c>
      <c s="86" t="str">
        <f>IF('S.D.PASTE SHEET'!C1462="","",'S.D.PASTE SHEET'!C1462)</f>
        <v/>
      </c>
      <c s="86" t="str">
        <f>IF('S.D.PASTE SHEET'!D1462="","",'S.D.PASTE SHEET'!D1462)</f>
        <v/>
      </c>
      <c s="86" t="str">
        <f>IF('S.D.PASTE SHEET'!E1462="","",'S.D.PASTE SHEET'!E1462)</f>
        <v/>
      </c>
      <c s="86" t="str">
        <f>IF('S.D.PASTE SHEET'!F1462="","",'S.D.PASTE SHEET'!F1462)</f>
        <v/>
      </c>
      <c s="86" t="str">
        <f>IF('S.D.PASTE SHEET'!G1462="","",'S.D.PASTE SHEET'!G1462)</f>
        <v/>
      </c>
      <c s="86" t="str">
        <f>IF('S.D.PASTE SHEET'!H1462="","",'S.D.PASTE SHEET'!H1462)</f>
        <v/>
      </c>
      <c s="86" t="str">
        <f>IF('S.D.PASTE SHEET'!I1462="","",'S.D.PASTE SHEET'!I1462)</f>
        <v/>
      </c>
      <c s="86" t="str">
        <f>IF('S.D.PASTE SHEET'!J1462="","",'S.D.PASTE SHEET'!J1462)</f>
        <v/>
      </c>
      <c s="86" t="str">
        <f>IF('S.D.PASTE SHEET'!K1462="","",'S.D.PASTE SHEET'!K1462)</f>
        <v/>
      </c>
      <c s="86" t="str">
        <f>IF('S.D.PASTE SHEET'!L1462="","",'S.D.PASTE SHEET'!L1462)</f>
        <v/>
      </c>
      <c s="86" t="str">
        <f>IF('S.D.PASTE SHEET'!M1462="","",'S.D.PASTE SHEET'!M1462)</f>
        <v/>
      </c>
      <c s="86" t="str">
        <f>IF('S.D.PASTE SHEET'!N1462="","",'S.D.PASTE SHEET'!N1462)</f>
        <v/>
      </c>
      <c s="86" t="str">
        <f>IF('S.D.PASTE SHEET'!O1462="","",'S.D.PASTE SHEET'!O1462)</f>
        <v/>
      </c>
      <c s="86" t="str">
        <f>IF('S.D.PASTE SHEET'!P1462="","",'S.D.PASTE SHEET'!P1462)</f>
        <v/>
      </c>
      <c s="86" t="str">
        <f>IF('S.D.PASTE SHEET'!Q1462="","",'S.D.PASTE SHEET'!Q1462)</f>
        <v/>
      </c>
      <c s="86" t="str">
        <f>IF('S.D.PASTE SHEET'!R1462="","",'S.D.PASTE SHEET'!R1462)</f>
        <v/>
      </c>
      <c s="86" t="str">
        <f>IF('S.D.PASTE SHEET'!S1462="","",'S.D.PASTE SHEET'!S1462)</f>
        <v/>
      </c>
      <c s="86" t="str">
        <f>IF('S.D.PASTE SHEET'!T1462="","",'S.D.PASTE SHEET'!T1462)</f>
        <v/>
      </c>
      <c s="86" t="str">
        <f>IF('S.D.PASTE SHEET'!U1462="","",'S.D.PASTE SHEET'!U1462)</f>
        <v/>
      </c>
      <c s="86" t="str">
        <f>IF('S.D.PASTE SHEET'!V1462="","",'S.D.PASTE SHEET'!V1462)</f>
        <v/>
      </c>
      <c s="86" t="str">
        <f>IF('S.D.PASTE SHEET'!W1462="","",'S.D.PASTE SHEET'!W1462)</f>
        <v/>
      </c>
      <c s="86" t="str">
        <f>IF('S.D.PASTE SHEET'!X1462="","",'S.D.PASTE SHEET'!X1462)</f>
        <v/>
      </c>
      <c s="86" t="str">
        <f>IF('S.D.PASTE SHEET'!Y1462="","",'S.D.PASTE SHEET'!Y1462)</f>
        <v/>
      </c>
      <c s="86" t="str">
        <f>IF('S.D.PASTE SHEET'!Z1462="","",'S.D.PASTE SHEET'!Z1462)</f>
        <v/>
      </c>
      <c s="86" t="str">
        <f>IF('S.D.PASTE SHEET'!AA1462="","",'S.D.PASTE SHEET'!AA1462)</f>
        <v/>
      </c>
      <c s="86" t="str">
        <f>IF('S.D.PASTE SHEET'!AB1462="","",'S.D.PASTE SHEET'!AB1462)</f>
        <v/>
      </c>
      <c s="86" t="str">
        <f>IF('S.D.PASTE SHEET'!AC1462="","",'S.D.PASTE SHEET'!AC1462)</f>
        <v/>
      </c>
      <c s="86" t="str">
        <f>IF('S.D.PASTE SHEET'!AD1462="","",'S.D.PASTE SHEET'!AD1462)</f>
        <v/>
      </c>
      <c s="87"/>
      <c s="88" t="str">
        <f>IF(AK1462="","",IF(AK1462&gt;0,COUNT($AG$2:AG1462),""))</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62" s="88" t="str">
        <f>IF(BC1462="","",IF(BC1462&gt;0,COUNT($AY$2:AY1462),""))</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63" spans="1:66" ht="15.75" customHeight="1">
      <c r="A1463" s="86" t="str">
        <f>IF('S.D.PASTE SHEET'!A1463="","",'S.D.PASTE SHEET'!A1463)</f>
        <v/>
      </c>
      <c s="86" t="str">
        <f>IF('S.D.PASTE SHEET'!B1463="","",'S.D.PASTE SHEET'!B1463)</f>
        <v/>
      </c>
      <c s="86" t="str">
        <f>IF('S.D.PASTE SHEET'!C1463="","",'S.D.PASTE SHEET'!C1463)</f>
        <v/>
      </c>
      <c s="86" t="str">
        <f>IF('S.D.PASTE SHEET'!D1463="","",'S.D.PASTE SHEET'!D1463)</f>
        <v/>
      </c>
      <c s="86" t="str">
        <f>IF('S.D.PASTE SHEET'!E1463="","",'S.D.PASTE SHEET'!E1463)</f>
        <v/>
      </c>
      <c s="86" t="str">
        <f>IF('S.D.PASTE SHEET'!F1463="","",'S.D.PASTE SHEET'!F1463)</f>
        <v/>
      </c>
      <c s="86" t="str">
        <f>IF('S.D.PASTE SHEET'!G1463="","",'S.D.PASTE SHEET'!G1463)</f>
        <v/>
      </c>
      <c s="86" t="str">
        <f>IF('S.D.PASTE SHEET'!H1463="","",'S.D.PASTE SHEET'!H1463)</f>
        <v/>
      </c>
      <c s="86" t="str">
        <f>IF('S.D.PASTE SHEET'!I1463="","",'S.D.PASTE SHEET'!I1463)</f>
        <v/>
      </c>
      <c s="86" t="str">
        <f>IF('S.D.PASTE SHEET'!J1463="","",'S.D.PASTE SHEET'!J1463)</f>
        <v/>
      </c>
      <c s="86" t="str">
        <f>IF('S.D.PASTE SHEET'!K1463="","",'S.D.PASTE SHEET'!K1463)</f>
        <v/>
      </c>
      <c s="86" t="str">
        <f>IF('S.D.PASTE SHEET'!L1463="","",'S.D.PASTE SHEET'!L1463)</f>
        <v/>
      </c>
      <c s="86" t="str">
        <f>IF('S.D.PASTE SHEET'!M1463="","",'S.D.PASTE SHEET'!M1463)</f>
        <v/>
      </c>
      <c s="86" t="str">
        <f>IF('S.D.PASTE SHEET'!N1463="","",'S.D.PASTE SHEET'!N1463)</f>
        <v/>
      </c>
      <c s="86" t="str">
        <f>IF('S.D.PASTE SHEET'!O1463="","",'S.D.PASTE SHEET'!O1463)</f>
        <v/>
      </c>
      <c s="86" t="str">
        <f>IF('S.D.PASTE SHEET'!P1463="","",'S.D.PASTE SHEET'!P1463)</f>
        <v/>
      </c>
      <c s="86" t="str">
        <f>IF('S.D.PASTE SHEET'!Q1463="","",'S.D.PASTE SHEET'!Q1463)</f>
        <v/>
      </c>
      <c s="86" t="str">
        <f>IF('S.D.PASTE SHEET'!R1463="","",'S.D.PASTE SHEET'!R1463)</f>
        <v/>
      </c>
      <c s="86" t="str">
        <f>IF('S.D.PASTE SHEET'!S1463="","",'S.D.PASTE SHEET'!S1463)</f>
        <v/>
      </c>
      <c s="86" t="str">
        <f>IF('S.D.PASTE SHEET'!T1463="","",'S.D.PASTE SHEET'!T1463)</f>
        <v/>
      </c>
      <c s="86" t="str">
        <f>IF('S.D.PASTE SHEET'!U1463="","",'S.D.PASTE SHEET'!U1463)</f>
        <v/>
      </c>
      <c s="86" t="str">
        <f>IF('S.D.PASTE SHEET'!V1463="","",'S.D.PASTE SHEET'!V1463)</f>
        <v/>
      </c>
      <c s="86" t="str">
        <f>IF('S.D.PASTE SHEET'!W1463="","",'S.D.PASTE SHEET'!W1463)</f>
        <v/>
      </c>
      <c s="86" t="str">
        <f>IF('S.D.PASTE SHEET'!X1463="","",'S.D.PASTE SHEET'!X1463)</f>
        <v/>
      </c>
      <c s="86" t="str">
        <f>IF('S.D.PASTE SHEET'!Y1463="","",'S.D.PASTE SHEET'!Y1463)</f>
        <v/>
      </c>
      <c s="86" t="str">
        <f>IF('S.D.PASTE SHEET'!Z1463="","",'S.D.PASTE SHEET'!Z1463)</f>
        <v/>
      </c>
      <c s="86" t="str">
        <f>IF('S.D.PASTE SHEET'!AA1463="","",'S.D.PASTE SHEET'!AA1463)</f>
        <v/>
      </c>
      <c s="86" t="str">
        <f>IF('S.D.PASTE SHEET'!AB1463="","",'S.D.PASTE SHEET'!AB1463)</f>
        <v/>
      </c>
      <c s="86" t="str">
        <f>IF('S.D.PASTE SHEET'!AC1463="","",'S.D.PASTE SHEET'!AC1463)</f>
        <v/>
      </c>
      <c s="86" t="str">
        <f>IF('S.D.PASTE SHEET'!AD1463="","",'S.D.PASTE SHEET'!AD1463)</f>
        <v/>
      </c>
      <c s="87"/>
      <c s="88" t="str">
        <f>IF(AK1463="","",IF(AK1463&gt;0,COUNT($AG$2:AG1463),""))</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63" s="88" t="str">
        <f>IF(BC1463="","",IF(BC1463&gt;0,COUNT($AY$2:AY1463),""))</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64" spans="1:66" ht="15.75" customHeight="1">
      <c r="A1464" s="86" t="str">
        <f>IF('S.D.PASTE SHEET'!A1464="","",'S.D.PASTE SHEET'!A1464)</f>
        <v/>
      </c>
      <c s="86" t="str">
        <f>IF('S.D.PASTE SHEET'!B1464="","",'S.D.PASTE SHEET'!B1464)</f>
        <v/>
      </c>
      <c s="86" t="str">
        <f>IF('S.D.PASTE SHEET'!C1464="","",'S.D.PASTE SHEET'!C1464)</f>
        <v/>
      </c>
      <c s="86" t="str">
        <f>IF('S.D.PASTE SHEET'!D1464="","",'S.D.PASTE SHEET'!D1464)</f>
        <v/>
      </c>
      <c s="86" t="str">
        <f>IF('S.D.PASTE SHEET'!E1464="","",'S.D.PASTE SHEET'!E1464)</f>
        <v/>
      </c>
      <c s="86" t="str">
        <f>IF('S.D.PASTE SHEET'!F1464="","",'S.D.PASTE SHEET'!F1464)</f>
        <v/>
      </c>
      <c s="86" t="str">
        <f>IF('S.D.PASTE SHEET'!G1464="","",'S.D.PASTE SHEET'!G1464)</f>
        <v/>
      </c>
      <c s="86" t="str">
        <f>IF('S.D.PASTE SHEET'!H1464="","",'S.D.PASTE SHEET'!H1464)</f>
        <v/>
      </c>
      <c s="86" t="str">
        <f>IF('S.D.PASTE SHEET'!I1464="","",'S.D.PASTE SHEET'!I1464)</f>
        <v/>
      </c>
      <c s="86" t="str">
        <f>IF('S.D.PASTE SHEET'!J1464="","",'S.D.PASTE SHEET'!J1464)</f>
        <v/>
      </c>
      <c s="86" t="str">
        <f>IF('S.D.PASTE SHEET'!K1464="","",'S.D.PASTE SHEET'!K1464)</f>
        <v/>
      </c>
      <c s="86" t="str">
        <f>IF('S.D.PASTE SHEET'!L1464="","",'S.D.PASTE SHEET'!L1464)</f>
        <v/>
      </c>
      <c s="86" t="str">
        <f>IF('S.D.PASTE SHEET'!M1464="","",'S.D.PASTE SHEET'!M1464)</f>
        <v/>
      </c>
      <c s="86" t="str">
        <f>IF('S.D.PASTE SHEET'!N1464="","",'S.D.PASTE SHEET'!N1464)</f>
        <v/>
      </c>
      <c s="86" t="str">
        <f>IF('S.D.PASTE SHEET'!O1464="","",'S.D.PASTE SHEET'!O1464)</f>
        <v/>
      </c>
      <c s="86" t="str">
        <f>IF('S.D.PASTE SHEET'!P1464="","",'S.D.PASTE SHEET'!P1464)</f>
        <v/>
      </c>
      <c s="86" t="str">
        <f>IF('S.D.PASTE SHEET'!Q1464="","",'S.D.PASTE SHEET'!Q1464)</f>
        <v/>
      </c>
      <c s="86" t="str">
        <f>IF('S.D.PASTE SHEET'!R1464="","",'S.D.PASTE SHEET'!R1464)</f>
        <v/>
      </c>
      <c s="86" t="str">
        <f>IF('S.D.PASTE SHEET'!S1464="","",'S.D.PASTE SHEET'!S1464)</f>
        <v/>
      </c>
      <c s="86" t="str">
        <f>IF('S.D.PASTE SHEET'!T1464="","",'S.D.PASTE SHEET'!T1464)</f>
        <v/>
      </c>
      <c s="86" t="str">
        <f>IF('S.D.PASTE SHEET'!U1464="","",'S.D.PASTE SHEET'!U1464)</f>
        <v/>
      </c>
      <c s="86" t="str">
        <f>IF('S.D.PASTE SHEET'!V1464="","",'S.D.PASTE SHEET'!V1464)</f>
        <v/>
      </c>
      <c s="86" t="str">
        <f>IF('S.D.PASTE SHEET'!W1464="","",'S.D.PASTE SHEET'!W1464)</f>
        <v/>
      </c>
      <c s="86" t="str">
        <f>IF('S.D.PASTE SHEET'!X1464="","",'S.D.PASTE SHEET'!X1464)</f>
        <v/>
      </c>
      <c s="86" t="str">
        <f>IF('S.D.PASTE SHEET'!Y1464="","",'S.D.PASTE SHEET'!Y1464)</f>
        <v/>
      </c>
      <c s="86" t="str">
        <f>IF('S.D.PASTE SHEET'!Z1464="","",'S.D.PASTE SHEET'!Z1464)</f>
        <v/>
      </c>
      <c s="86" t="str">
        <f>IF('S.D.PASTE SHEET'!AA1464="","",'S.D.PASTE SHEET'!AA1464)</f>
        <v/>
      </c>
      <c s="86" t="str">
        <f>IF('S.D.PASTE SHEET'!AB1464="","",'S.D.PASTE SHEET'!AB1464)</f>
        <v/>
      </c>
      <c s="86" t="str">
        <f>IF('S.D.PASTE SHEET'!AC1464="","",'S.D.PASTE SHEET'!AC1464)</f>
        <v/>
      </c>
      <c s="86" t="str">
        <f>IF('S.D.PASTE SHEET'!AD1464="","",'S.D.PASTE SHEET'!AD1464)</f>
        <v/>
      </c>
      <c s="87"/>
      <c s="88" t="str">
        <f>IF(AK1464="","",IF(AK1464&gt;0,COUNT($AG$2:AG1464),""))</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64" s="88" t="str">
        <f>IF(BC1464="","",IF(BC1464&gt;0,COUNT($AY$2:AY1464),""))</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65" spans="1:66" ht="15.75" customHeight="1">
      <c r="A1465" s="86" t="str">
        <f>IF('S.D.PASTE SHEET'!A1465="","",'S.D.PASTE SHEET'!A1465)</f>
        <v/>
      </c>
      <c s="86" t="str">
        <f>IF('S.D.PASTE SHEET'!B1465="","",'S.D.PASTE SHEET'!B1465)</f>
        <v/>
      </c>
      <c s="86" t="str">
        <f>IF('S.D.PASTE SHEET'!C1465="","",'S.D.PASTE SHEET'!C1465)</f>
        <v/>
      </c>
      <c s="86" t="str">
        <f>IF('S.D.PASTE SHEET'!D1465="","",'S.D.PASTE SHEET'!D1465)</f>
        <v/>
      </c>
      <c s="86" t="str">
        <f>IF('S.D.PASTE SHEET'!E1465="","",'S.D.PASTE SHEET'!E1465)</f>
        <v/>
      </c>
      <c s="86" t="str">
        <f>IF('S.D.PASTE SHEET'!F1465="","",'S.D.PASTE SHEET'!F1465)</f>
        <v/>
      </c>
      <c s="86" t="str">
        <f>IF('S.D.PASTE SHEET'!G1465="","",'S.D.PASTE SHEET'!G1465)</f>
        <v/>
      </c>
      <c s="86" t="str">
        <f>IF('S.D.PASTE SHEET'!H1465="","",'S.D.PASTE SHEET'!H1465)</f>
        <v/>
      </c>
      <c s="86" t="str">
        <f>IF('S.D.PASTE SHEET'!I1465="","",'S.D.PASTE SHEET'!I1465)</f>
        <v/>
      </c>
      <c s="86" t="str">
        <f>IF('S.D.PASTE SHEET'!J1465="","",'S.D.PASTE SHEET'!J1465)</f>
        <v/>
      </c>
      <c s="86" t="str">
        <f>IF('S.D.PASTE SHEET'!K1465="","",'S.D.PASTE SHEET'!K1465)</f>
        <v/>
      </c>
      <c s="86" t="str">
        <f>IF('S.D.PASTE SHEET'!L1465="","",'S.D.PASTE SHEET'!L1465)</f>
        <v/>
      </c>
      <c s="86" t="str">
        <f>IF('S.D.PASTE SHEET'!M1465="","",'S.D.PASTE SHEET'!M1465)</f>
        <v/>
      </c>
      <c s="86" t="str">
        <f>IF('S.D.PASTE SHEET'!N1465="","",'S.D.PASTE SHEET'!N1465)</f>
        <v/>
      </c>
      <c s="86" t="str">
        <f>IF('S.D.PASTE SHEET'!O1465="","",'S.D.PASTE SHEET'!O1465)</f>
        <v/>
      </c>
      <c s="86" t="str">
        <f>IF('S.D.PASTE SHEET'!P1465="","",'S.D.PASTE SHEET'!P1465)</f>
        <v/>
      </c>
      <c s="86" t="str">
        <f>IF('S.D.PASTE SHEET'!Q1465="","",'S.D.PASTE SHEET'!Q1465)</f>
        <v/>
      </c>
      <c s="86" t="str">
        <f>IF('S.D.PASTE SHEET'!R1465="","",'S.D.PASTE SHEET'!R1465)</f>
        <v/>
      </c>
      <c s="86" t="str">
        <f>IF('S.D.PASTE SHEET'!S1465="","",'S.D.PASTE SHEET'!S1465)</f>
        <v/>
      </c>
      <c s="86" t="str">
        <f>IF('S.D.PASTE SHEET'!T1465="","",'S.D.PASTE SHEET'!T1465)</f>
        <v/>
      </c>
      <c s="86" t="str">
        <f>IF('S.D.PASTE SHEET'!U1465="","",'S.D.PASTE SHEET'!U1465)</f>
        <v/>
      </c>
      <c s="86" t="str">
        <f>IF('S.D.PASTE SHEET'!V1465="","",'S.D.PASTE SHEET'!V1465)</f>
        <v/>
      </c>
      <c s="86" t="str">
        <f>IF('S.D.PASTE SHEET'!W1465="","",'S.D.PASTE SHEET'!W1465)</f>
        <v/>
      </c>
      <c s="86" t="str">
        <f>IF('S.D.PASTE SHEET'!X1465="","",'S.D.PASTE SHEET'!X1465)</f>
        <v/>
      </c>
      <c s="86" t="str">
        <f>IF('S.D.PASTE SHEET'!Y1465="","",'S.D.PASTE SHEET'!Y1465)</f>
        <v/>
      </c>
      <c s="86" t="str">
        <f>IF('S.D.PASTE SHEET'!Z1465="","",'S.D.PASTE SHEET'!Z1465)</f>
        <v/>
      </c>
      <c s="86" t="str">
        <f>IF('S.D.PASTE SHEET'!AA1465="","",'S.D.PASTE SHEET'!AA1465)</f>
        <v/>
      </c>
      <c s="86" t="str">
        <f>IF('S.D.PASTE SHEET'!AB1465="","",'S.D.PASTE SHEET'!AB1465)</f>
        <v/>
      </c>
      <c s="86" t="str">
        <f>IF('S.D.PASTE SHEET'!AC1465="","",'S.D.PASTE SHEET'!AC1465)</f>
        <v/>
      </c>
      <c s="86" t="str">
        <f>IF('S.D.PASTE SHEET'!AD1465="","",'S.D.PASTE SHEET'!AD1465)</f>
        <v/>
      </c>
      <c s="87"/>
      <c s="88" t="str">
        <f>IF(AK1465="","",IF(AK1465&gt;0,COUNT($AG$2:AG1465),""))</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65" s="88" t="str">
        <f>IF(BC1465="","",IF(BC1465&gt;0,COUNT($AY$2:AY1465),""))</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66" spans="1:66" ht="15.75" customHeight="1">
      <c r="A1466" s="86" t="str">
        <f>IF('S.D.PASTE SHEET'!A1466="","",'S.D.PASTE SHEET'!A1466)</f>
        <v/>
      </c>
      <c s="86" t="str">
        <f>IF('S.D.PASTE SHEET'!B1466="","",'S.D.PASTE SHEET'!B1466)</f>
        <v/>
      </c>
      <c s="86" t="str">
        <f>IF('S.D.PASTE SHEET'!C1466="","",'S.D.PASTE SHEET'!C1466)</f>
        <v/>
      </c>
      <c s="86" t="str">
        <f>IF('S.D.PASTE SHEET'!D1466="","",'S.D.PASTE SHEET'!D1466)</f>
        <v/>
      </c>
      <c s="86" t="str">
        <f>IF('S.D.PASTE SHEET'!E1466="","",'S.D.PASTE SHEET'!E1466)</f>
        <v/>
      </c>
      <c s="86" t="str">
        <f>IF('S.D.PASTE SHEET'!F1466="","",'S.D.PASTE SHEET'!F1466)</f>
        <v/>
      </c>
      <c s="86" t="str">
        <f>IF('S.D.PASTE SHEET'!G1466="","",'S.D.PASTE SHEET'!G1466)</f>
        <v/>
      </c>
      <c s="86" t="str">
        <f>IF('S.D.PASTE SHEET'!H1466="","",'S.D.PASTE SHEET'!H1466)</f>
        <v/>
      </c>
      <c s="86" t="str">
        <f>IF('S.D.PASTE SHEET'!I1466="","",'S.D.PASTE SHEET'!I1466)</f>
        <v/>
      </c>
      <c s="86" t="str">
        <f>IF('S.D.PASTE SHEET'!J1466="","",'S.D.PASTE SHEET'!J1466)</f>
        <v/>
      </c>
      <c s="86" t="str">
        <f>IF('S.D.PASTE SHEET'!K1466="","",'S.D.PASTE SHEET'!K1466)</f>
        <v/>
      </c>
      <c s="86" t="str">
        <f>IF('S.D.PASTE SHEET'!L1466="","",'S.D.PASTE SHEET'!L1466)</f>
        <v/>
      </c>
      <c s="86" t="str">
        <f>IF('S.D.PASTE SHEET'!M1466="","",'S.D.PASTE SHEET'!M1466)</f>
        <v/>
      </c>
      <c s="86" t="str">
        <f>IF('S.D.PASTE SHEET'!N1466="","",'S.D.PASTE SHEET'!N1466)</f>
        <v/>
      </c>
      <c s="86" t="str">
        <f>IF('S.D.PASTE SHEET'!O1466="","",'S.D.PASTE SHEET'!O1466)</f>
        <v/>
      </c>
      <c s="86" t="str">
        <f>IF('S.D.PASTE SHEET'!P1466="","",'S.D.PASTE SHEET'!P1466)</f>
        <v/>
      </c>
      <c s="86" t="str">
        <f>IF('S.D.PASTE SHEET'!Q1466="","",'S.D.PASTE SHEET'!Q1466)</f>
        <v/>
      </c>
      <c s="86" t="str">
        <f>IF('S.D.PASTE SHEET'!R1466="","",'S.D.PASTE SHEET'!R1466)</f>
        <v/>
      </c>
      <c s="86" t="str">
        <f>IF('S.D.PASTE SHEET'!S1466="","",'S.D.PASTE SHEET'!S1466)</f>
        <v/>
      </c>
      <c s="86" t="str">
        <f>IF('S.D.PASTE SHEET'!T1466="","",'S.D.PASTE SHEET'!T1466)</f>
        <v/>
      </c>
      <c s="86" t="str">
        <f>IF('S.D.PASTE SHEET'!U1466="","",'S.D.PASTE SHEET'!U1466)</f>
        <v/>
      </c>
      <c s="86" t="str">
        <f>IF('S.D.PASTE SHEET'!V1466="","",'S.D.PASTE SHEET'!V1466)</f>
        <v/>
      </c>
      <c s="86" t="str">
        <f>IF('S.D.PASTE SHEET'!W1466="","",'S.D.PASTE SHEET'!W1466)</f>
        <v/>
      </c>
      <c s="86" t="str">
        <f>IF('S.D.PASTE SHEET'!X1466="","",'S.D.PASTE SHEET'!X1466)</f>
        <v/>
      </c>
      <c s="86" t="str">
        <f>IF('S.D.PASTE SHEET'!Y1466="","",'S.D.PASTE SHEET'!Y1466)</f>
        <v/>
      </c>
      <c s="86" t="str">
        <f>IF('S.D.PASTE SHEET'!Z1466="","",'S.D.PASTE SHEET'!Z1466)</f>
        <v/>
      </c>
      <c s="86" t="str">
        <f>IF('S.D.PASTE SHEET'!AA1466="","",'S.D.PASTE SHEET'!AA1466)</f>
        <v/>
      </c>
      <c s="86" t="str">
        <f>IF('S.D.PASTE SHEET'!AB1466="","",'S.D.PASTE SHEET'!AB1466)</f>
        <v/>
      </c>
      <c s="86" t="str">
        <f>IF('S.D.PASTE SHEET'!AC1466="","",'S.D.PASTE SHEET'!AC1466)</f>
        <v/>
      </c>
      <c s="86" t="str">
        <f>IF('S.D.PASTE SHEET'!AD1466="","",'S.D.PASTE SHEET'!AD1466)</f>
        <v/>
      </c>
      <c s="87"/>
      <c s="88" t="str">
        <f>IF(AK1466="","",IF(AK1466&gt;0,COUNT($AG$2:AG1466),""))</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66" s="88" t="str">
        <f>IF(BC1466="","",IF(BC1466&gt;0,COUNT($AY$2:AY1466),""))</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67" spans="1:66" ht="15.75" customHeight="1">
      <c r="A1467" s="86" t="str">
        <f>IF('S.D.PASTE SHEET'!A1467="","",'S.D.PASTE SHEET'!A1467)</f>
        <v/>
      </c>
      <c s="86" t="str">
        <f>IF('S.D.PASTE SHEET'!B1467="","",'S.D.PASTE SHEET'!B1467)</f>
        <v/>
      </c>
      <c s="86" t="str">
        <f>IF('S.D.PASTE SHEET'!C1467="","",'S.D.PASTE SHEET'!C1467)</f>
        <v/>
      </c>
      <c s="86" t="str">
        <f>IF('S.D.PASTE SHEET'!D1467="","",'S.D.PASTE SHEET'!D1467)</f>
        <v/>
      </c>
      <c s="86" t="str">
        <f>IF('S.D.PASTE SHEET'!E1467="","",'S.D.PASTE SHEET'!E1467)</f>
        <v/>
      </c>
      <c s="86" t="str">
        <f>IF('S.D.PASTE SHEET'!F1467="","",'S.D.PASTE SHEET'!F1467)</f>
        <v/>
      </c>
      <c s="86" t="str">
        <f>IF('S.D.PASTE SHEET'!G1467="","",'S.D.PASTE SHEET'!G1467)</f>
        <v/>
      </c>
      <c s="86" t="str">
        <f>IF('S.D.PASTE SHEET'!H1467="","",'S.D.PASTE SHEET'!H1467)</f>
        <v/>
      </c>
      <c s="86" t="str">
        <f>IF('S.D.PASTE SHEET'!I1467="","",'S.D.PASTE SHEET'!I1467)</f>
        <v/>
      </c>
      <c s="86" t="str">
        <f>IF('S.D.PASTE SHEET'!J1467="","",'S.D.PASTE SHEET'!J1467)</f>
        <v/>
      </c>
      <c s="86" t="str">
        <f>IF('S.D.PASTE SHEET'!K1467="","",'S.D.PASTE SHEET'!K1467)</f>
        <v/>
      </c>
      <c s="86" t="str">
        <f>IF('S.D.PASTE SHEET'!L1467="","",'S.D.PASTE SHEET'!L1467)</f>
        <v/>
      </c>
      <c s="86" t="str">
        <f>IF('S.D.PASTE SHEET'!M1467="","",'S.D.PASTE SHEET'!M1467)</f>
        <v/>
      </c>
      <c s="86" t="str">
        <f>IF('S.D.PASTE SHEET'!N1467="","",'S.D.PASTE SHEET'!N1467)</f>
        <v/>
      </c>
      <c s="86" t="str">
        <f>IF('S.D.PASTE SHEET'!O1467="","",'S.D.PASTE SHEET'!O1467)</f>
        <v/>
      </c>
      <c s="86" t="str">
        <f>IF('S.D.PASTE SHEET'!P1467="","",'S.D.PASTE SHEET'!P1467)</f>
        <v/>
      </c>
      <c s="86" t="str">
        <f>IF('S.D.PASTE SHEET'!Q1467="","",'S.D.PASTE SHEET'!Q1467)</f>
        <v/>
      </c>
      <c s="86" t="str">
        <f>IF('S.D.PASTE SHEET'!R1467="","",'S.D.PASTE SHEET'!R1467)</f>
        <v/>
      </c>
      <c s="86" t="str">
        <f>IF('S.D.PASTE SHEET'!S1467="","",'S.D.PASTE SHEET'!S1467)</f>
        <v/>
      </c>
      <c s="86" t="str">
        <f>IF('S.D.PASTE SHEET'!T1467="","",'S.D.PASTE SHEET'!T1467)</f>
        <v/>
      </c>
      <c s="86" t="str">
        <f>IF('S.D.PASTE SHEET'!U1467="","",'S.D.PASTE SHEET'!U1467)</f>
        <v/>
      </c>
      <c s="86" t="str">
        <f>IF('S.D.PASTE SHEET'!V1467="","",'S.D.PASTE SHEET'!V1467)</f>
        <v/>
      </c>
      <c s="86" t="str">
        <f>IF('S.D.PASTE SHEET'!W1467="","",'S.D.PASTE SHEET'!W1467)</f>
        <v/>
      </c>
      <c s="86" t="str">
        <f>IF('S.D.PASTE SHEET'!X1467="","",'S.D.PASTE SHEET'!X1467)</f>
        <v/>
      </c>
      <c s="86" t="str">
        <f>IF('S.D.PASTE SHEET'!Y1467="","",'S.D.PASTE SHEET'!Y1467)</f>
        <v/>
      </c>
      <c s="86" t="str">
        <f>IF('S.D.PASTE SHEET'!Z1467="","",'S.D.PASTE SHEET'!Z1467)</f>
        <v/>
      </c>
      <c s="86" t="str">
        <f>IF('S.D.PASTE SHEET'!AA1467="","",'S.D.PASTE SHEET'!AA1467)</f>
        <v/>
      </c>
      <c s="86" t="str">
        <f>IF('S.D.PASTE SHEET'!AB1467="","",'S.D.PASTE SHEET'!AB1467)</f>
        <v/>
      </c>
      <c s="86" t="str">
        <f>IF('S.D.PASTE SHEET'!AC1467="","",'S.D.PASTE SHEET'!AC1467)</f>
        <v/>
      </c>
      <c s="86" t="str">
        <f>IF('S.D.PASTE SHEET'!AD1467="","",'S.D.PASTE SHEET'!AD1467)</f>
        <v/>
      </c>
      <c s="87"/>
      <c s="88" t="str">
        <f>IF(AK1467="","",IF(AK1467&gt;0,COUNT($AG$2:AG1467),""))</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67" s="88" t="str">
        <f>IF(BC1467="","",IF(BC1467&gt;0,COUNT($AY$2:AY1467),""))</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68" spans="1:66" ht="15.75" customHeight="1">
      <c r="A1468" s="86" t="str">
        <f>IF('S.D.PASTE SHEET'!A1468="","",'S.D.PASTE SHEET'!A1468)</f>
        <v/>
      </c>
      <c s="86" t="str">
        <f>IF('S.D.PASTE SHEET'!B1468="","",'S.D.PASTE SHEET'!B1468)</f>
        <v/>
      </c>
      <c s="86" t="str">
        <f>IF('S.D.PASTE SHEET'!C1468="","",'S.D.PASTE SHEET'!C1468)</f>
        <v/>
      </c>
      <c s="86" t="str">
        <f>IF('S.D.PASTE SHEET'!D1468="","",'S.D.PASTE SHEET'!D1468)</f>
        <v/>
      </c>
      <c s="86" t="str">
        <f>IF('S.D.PASTE SHEET'!E1468="","",'S.D.PASTE SHEET'!E1468)</f>
        <v/>
      </c>
      <c s="86" t="str">
        <f>IF('S.D.PASTE SHEET'!F1468="","",'S.D.PASTE SHEET'!F1468)</f>
        <v/>
      </c>
      <c s="86" t="str">
        <f>IF('S.D.PASTE SHEET'!G1468="","",'S.D.PASTE SHEET'!G1468)</f>
        <v/>
      </c>
      <c s="86" t="str">
        <f>IF('S.D.PASTE SHEET'!H1468="","",'S.D.PASTE SHEET'!H1468)</f>
        <v/>
      </c>
      <c s="86" t="str">
        <f>IF('S.D.PASTE SHEET'!I1468="","",'S.D.PASTE SHEET'!I1468)</f>
        <v/>
      </c>
      <c s="86" t="str">
        <f>IF('S.D.PASTE SHEET'!J1468="","",'S.D.PASTE SHEET'!J1468)</f>
        <v/>
      </c>
      <c s="86" t="str">
        <f>IF('S.D.PASTE SHEET'!K1468="","",'S.D.PASTE SHEET'!K1468)</f>
        <v/>
      </c>
      <c s="86" t="str">
        <f>IF('S.D.PASTE SHEET'!L1468="","",'S.D.PASTE SHEET'!L1468)</f>
        <v/>
      </c>
      <c s="86" t="str">
        <f>IF('S.D.PASTE SHEET'!M1468="","",'S.D.PASTE SHEET'!M1468)</f>
        <v/>
      </c>
      <c s="86" t="str">
        <f>IF('S.D.PASTE SHEET'!N1468="","",'S.D.PASTE SHEET'!N1468)</f>
        <v/>
      </c>
      <c s="86" t="str">
        <f>IF('S.D.PASTE SHEET'!O1468="","",'S.D.PASTE SHEET'!O1468)</f>
        <v/>
      </c>
      <c s="86" t="str">
        <f>IF('S.D.PASTE SHEET'!P1468="","",'S.D.PASTE SHEET'!P1468)</f>
        <v/>
      </c>
      <c s="86" t="str">
        <f>IF('S.D.PASTE SHEET'!Q1468="","",'S.D.PASTE SHEET'!Q1468)</f>
        <v/>
      </c>
      <c s="86" t="str">
        <f>IF('S.D.PASTE SHEET'!R1468="","",'S.D.PASTE SHEET'!R1468)</f>
        <v/>
      </c>
      <c s="86" t="str">
        <f>IF('S.D.PASTE SHEET'!S1468="","",'S.D.PASTE SHEET'!S1468)</f>
        <v/>
      </c>
      <c s="86" t="str">
        <f>IF('S.D.PASTE SHEET'!T1468="","",'S.D.PASTE SHEET'!T1468)</f>
        <v/>
      </c>
      <c s="86" t="str">
        <f>IF('S.D.PASTE SHEET'!U1468="","",'S.D.PASTE SHEET'!U1468)</f>
        <v/>
      </c>
      <c s="86" t="str">
        <f>IF('S.D.PASTE SHEET'!V1468="","",'S.D.PASTE SHEET'!V1468)</f>
        <v/>
      </c>
      <c s="86" t="str">
        <f>IF('S.D.PASTE SHEET'!W1468="","",'S.D.PASTE SHEET'!W1468)</f>
        <v/>
      </c>
      <c s="86" t="str">
        <f>IF('S.D.PASTE SHEET'!X1468="","",'S.D.PASTE SHEET'!X1468)</f>
        <v/>
      </c>
      <c s="86" t="str">
        <f>IF('S.D.PASTE SHEET'!Y1468="","",'S.D.PASTE SHEET'!Y1468)</f>
        <v/>
      </c>
      <c s="86" t="str">
        <f>IF('S.D.PASTE SHEET'!Z1468="","",'S.D.PASTE SHEET'!Z1468)</f>
        <v/>
      </c>
      <c s="86" t="str">
        <f>IF('S.D.PASTE SHEET'!AA1468="","",'S.D.PASTE SHEET'!AA1468)</f>
        <v/>
      </c>
      <c s="86" t="str">
        <f>IF('S.D.PASTE SHEET'!AB1468="","",'S.D.PASTE SHEET'!AB1468)</f>
        <v/>
      </c>
      <c s="86" t="str">
        <f>IF('S.D.PASTE SHEET'!AC1468="","",'S.D.PASTE SHEET'!AC1468)</f>
        <v/>
      </c>
      <c s="86" t="str">
        <f>IF('S.D.PASTE SHEET'!AD1468="","",'S.D.PASTE SHEET'!AD1468)</f>
        <v/>
      </c>
      <c s="87"/>
      <c s="88" t="str">
        <f>IF(AK1468="","",IF(AK1468&gt;0,COUNT($AG$2:AG1468),""))</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68" s="88" t="str">
        <f>IF(BC1468="","",IF(BC1468&gt;0,COUNT($AY$2:AY1468),""))</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69" spans="1:66" ht="15.75" customHeight="1">
      <c r="A1469" s="86" t="str">
        <f>IF('S.D.PASTE SHEET'!A1469="","",'S.D.PASTE SHEET'!A1469)</f>
        <v/>
      </c>
      <c s="86" t="str">
        <f>IF('S.D.PASTE SHEET'!B1469="","",'S.D.PASTE SHEET'!B1469)</f>
        <v/>
      </c>
      <c s="86" t="str">
        <f>IF('S.D.PASTE SHEET'!C1469="","",'S.D.PASTE SHEET'!C1469)</f>
        <v/>
      </c>
      <c s="86" t="str">
        <f>IF('S.D.PASTE SHEET'!D1469="","",'S.D.PASTE SHEET'!D1469)</f>
        <v/>
      </c>
      <c s="86" t="str">
        <f>IF('S.D.PASTE SHEET'!E1469="","",'S.D.PASTE SHEET'!E1469)</f>
        <v/>
      </c>
      <c s="86" t="str">
        <f>IF('S.D.PASTE SHEET'!F1469="","",'S.D.PASTE SHEET'!F1469)</f>
        <v/>
      </c>
      <c s="86" t="str">
        <f>IF('S.D.PASTE SHEET'!G1469="","",'S.D.PASTE SHEET'!G1469)</f>
        <v/>
      </c>
      <c s="86" t="str">
        <f>IF('S.D.PASTE SHEET'!H1469="","",'S.D.PASTE SHEET'!H1469)</f>
        <v/>
      </c>
      <c s="86" t="str">
        <f>IF('S.D.PASTE SHEET'!I1469="","",'S.D.PASTE SHEET'!I1469)</f>
        <v/>
      </c>
      <c s="86" t="str">
        <f>IF('S.D.PASTE SHEET'!J1469="","",'S.D.PASTE SHEET'!J1469)</f>
        <v/>
      </c>
      <c s="86" t="str">
        <f>IF('S.D.PASTE SHEET'!K1469="","",'S.D.PASTE SHEET'!K1469)</f>
        <v/>
      </c>
      <c s="86" t="str">
        <f>IF('S.D.PASTE SHEET'!L1469="","",'S.D.PASTE SHEET'!L1469)</f>
        <v/>
      </c>
      <c s="86" t="str">
        <f>IF('S.D.PASTE SHEET'!M1469="","",'S.D.PASTE SHEET'!M1469)</f>
        <v/>
      </c>
      <c s="86" t="str">
        <f>IF('S.D.PASTE SHEET'!N1469="","",'S.D.PASTE SHEET'!N1469)</f>
        <v/>
      </c>
      <c s="86" t="str">
        <f>IF('S.D.PASTE SHEET'!O1469="","",'S.D.PASTE SHEET'!O1469)</f>
        <v/>
      </c>
      <c s="86" t="str">
        <f>IF('S.D.PASTE SHEET'!P1469="","",'S.D.PASTE SHEET'!P1469)</f>
        <v/>
      </c>
      <c s="86" t="str">
        <f>IF('S.D.PASTE SHEET'!Q1469="","",'S.D.PASTE SHEET'!Q1469)</f>
        <v/>
      </c>
      <c s="86" t="str">
        <f>IF('S.D.PASTE SHEET'!R1469="","",'S.D.PASTE SHEET'!R1469)</f>
        <v/>
      </c>
      <c s="86" t="str">
        <f>IF('S.D.PASTE SHEET'!S1469="","",'S.D.PASTE SHEET'!S1469)</f>
        <v/>
      </c>
      <c s="86" t="str">
        <f>IF('S.D.PASTE SHEET'!T1469="","",'S.D.PASTE SHEET'!T1469)</f>
        <v/>
      </c>
      <c s="86" t="str">
        <f>IF('S.D.PASTE SHEET'!U1469="","",'S.D.PASTE SHEET'!U1469)</f>
        <v/>
      </c>
      <c s="86" t="str">
        <f>IF('S.D.PASTE SHEET'!V1469="","",'S.D.PASTE SHEET'!V1469)</f>
        <v/>
      </c>
      <c s="86" t="str">
        <f>IF('S.D.PASTE SHEET'!W1469="","",'S.D.PASTE SHEET'!W1469)</f>
        <v/>
      </c>
      <c s="86" t="str">
        <f>IF('S.D.PASTE SHEET'!X1469="","",'S.D.PASTE SHEET'!X1469)</f>
        <v/>
      </c>
      <c s="86" t="str">
        <f>IF('S.D.PASTE SHEET'!Y1469="","",'S.D.PASTE SHEET'!Y1469)</f>
        <v/>
      </c>
      <c s="86" t="str">
        <f>IF('S.D.PASTE SHEET'!Z1469="","",'S.D.PASTE SHEET'!Z1469)</f>
        <v/>
      </c>
      <c s="86" t="str">
        <f>IF('S.D.PASTE SHEET'!AA1469="","",'S.D.PASTE SHEET'!AA1469)</f>
        <v/>
      </c>
      <c s="86" t="str">
        <f>IF('S.D.PASTE SHEET'!AB1469="","",'S.D.PASTE SHEET'!AB1469)</f>
        <v/>
      </c>
      <c s="86" t="str">
        <f>IF('S.D.PASTE SHEET'!AC1469="","",'S.D.PASTE SHEET'!AC1469)</f>
        <v/>
      </c>
      <c s="86" t="str">
        <f>IF('S.D.PASTE SHEET'!AD1469="","",'S.D.PASTE SHEET'!AD1469)</f>
        <v/>
      </c>
      <c s="87"/>
      <c s="88" t="str">
        <f>IF(AK1469="","",IF(AK1469&gt;0,COUNT($AG$2:AG1469),""))</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69" s="88" t="str">
        <f>IF(BC1469="","",IF(BC1469&gt;0,COUNT($AY$2:AY1469),""))</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70" spans="1:66" ht="15.75" customHeight="1">
      <c r="A1470" s="86" t="str">
        <f>IF('S.D.PASTE SHEET'!A1470="","",'S.D.PASTE SHEET'!A1470)</f>
        <v/>
      </c>
      <c s="86" t="str">
        <f>IF('S.D.PASTE SHEET'!B1470="","",'S.D.PASTE SHEET'!B1470)</f>
        <v/>
      </c>
      <c s="86" t="str">
        <f>IF('S.D.PASTE SHEET'!C1470="","",'S.D.PASTE SHEET'!C1470)</f>
        <v/>
      </c>
      <c s="86" t="str">
        <f>IF('S.D.PASTE SHEET'!D1470="","",'S.D.PASTE SHEET'!D1470)</f>
        <v/>
      </c>
      <c s="86" t="str">
        <f>IF('S.D.PASTE SHEET'!E1470="","",'S.D.PASTE SHEET'!E1470)</f>
        <v/>
      </c>
      <c s="86" t="str">
        <f>IF('S.D.PASTE SHEET'!F1470="","",'S.D.PASTE SHEET'!F1470)</f>
        <v/>
      </c>
      <c s="86" t="str">
        <f>IF('S.D.PASTE SHEET'!G1470="","",'S.D.PASTE SHEET'!G1470)</f>
        <v/>
      </c>
      <c s="86" t="str">
        <f>IF('S.D.PASTE SHEET'!H1470="","",'S.D.PASTE SHEET'!H1470)</f>
        <v/>
      </c>
      <c s="86" t="str">
        <f>IF('S.D.PASTE SHEET'!I1470="","",'S.D.PASTE SHEET'!I1470)</f>
        <v/>
      </c>
      <c s="86" t="str">
        <f>IF('S.D.PASTE SHEET'!J1470="","",'S.D.PASTE SHEET'!J1470)</f>
        <v/>
      </c>
      <c s="86" t="str">
        <f>IF('S.D.PASTE SHEET'!K1470="","",'S.D.PASTE SHEET'!K1470)</f>
        <v/>
      </c>
      <c s="86" t="str">
        <f>IF('S.D.PASTE SHEET'!L1470="","",'S.D.PASTE SHEET'!L1470)</f>
        <v/>
      </c>
      <c s="86" t="str">
        <f>IF('S.D.PASTE SHEET'!M1470="","",'S.D.PASTE SHEET'!M1470)</f>
        <v/>
      </c>
      <c s="86" t="str">
        <f>IF('S.D.PASTE SHEET'!N1470="","",'S.D.PASTE SHEET'!N1470)</f>
        <v/>
      </c>
      <c s="86" t="str">
        <f>IF('S.D.PASTE SHEET'!O1470="","",'S.D.PASTE SHEET'!O1470)</f>
        <v/>
      </c>
      <c s="86" t="str">
        <f>IF('S.D.PASTE SHEET'!P1470="","",'S.D.PASTE SHEET'!P1470)</f>
        <v/>
      </c>
      <c s="86" t="str">
        <f>IF('S.D.PASTE SHEET'!Q1470="","",'S.D.PASTE SHEET'!Q1470)</f>
        <v/>
      </c>
      <c s="86" t="str">
        <f>IF('S.D.PASTE SHEET'!R1470="","",'S.D.PASTE SHEET'!R1470)</f>
        <v/>
      </c>
      <c s="86" t="str">
        <f>IF('S.D.PASTE SHEET'!S1470="","",'S.D.PASTE SHEET'!S1470)</f>
        <v/>
      </c>
      <c s="86" t="str">
        <f>IF('S.D.PASTE SHEET'!T1470="","",'S.D.PASTE SHEET'!T1470)</f>
        <v/>
      </c>
      <c s="86" t="str">
        <f>IF('S.D.PASTE SHEET'!U1470="","",'S.D.PASTE SHEET'!U1470)</f>
        <v/>
      </c>
      <c s="86" t="str">
        <f>IF('S.D.PASTE SHEET'!V1470="","",'S.D.PASTE SHEET'!V1470)</f>
        <v/>
      </c>
      <c s="86" t="str">
        <f>IF('S.D.PASTE SHEET'!W1470="","",'S.D.PASTE SHEET'!W1470)</f>
        <v/>
      </c>
      <c s="86" t="str">
        <f>IF('S.D.PASTE SHEET'!X1470="","",'S.D.PASTE SHEET'!X1470)</f>
        <v/>
      </c>
      <c s="86" t="str">
        <f>IF('S.D.PASTE SHEET'!Y1470="","",'S.D.PASTE SHEET'!Y1470)</f>
        <v/>
      </c>
      <c s="86" t="str">
        <f>IF('S.D.PASTE SHEET'!Z1470="","",'S.D.PASTE SHEET'!Z1470)</f>
        <v/>
      </c>
      <c s="86" t="str">
        <f>IF('S.D.PASTE SHEET'!AA1470="","",'S.D.PASTE SHEET'!AA1470)</f>
        <v/>
      </c>
      <c s="86" t="str">
        <f>IF('S.D.PASTE SHEET'!AB1470="","",'S.D.PASTE SHEET'!AB1470)</f>
        <v/>
      </c>
      <c s="86" t="str">
        <f>IF('S.D.PASTE SHEET'!AC1470="","",'S.D.PASTE SHEET'!AC1470)</f>
        <v/>
      </c>
      <c s="86" t="str">
        <f>IF('S.D.PASTE SHEET'!AD1470="","",'S.D.PASTE SHEET'!AD1470)</f>
        <v/>
      </c>
      <c s="87"/>
      <c s="88" t="str">
        <f>IF(AK1470="","",IF(AK1470&gt;0,COUNT($AG$2:AG1470),""))</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70" s="88" t="str">
        <f>IF(BC1470="","",IF(BC1470&gt;0,COUNT($AY$2:AY1470),""))</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71" spans="1:66" ht="15.75" customHeight="1">
      <c r="A1471" s="86" t="str">
        <f>IF('S.D.PASTE SHEET'!A1471="","",'S.D.PASTE SHEET'!A1471)</f>
        <v/>
      </c>
      <c s="86" t="str">
        <f>IF('S.D.PASTE SHEET'!B1471="","",'S.D.PASTE SHEET'!B1471)</f>
        <v/>
      </c>
      <c s="86" t="str">
        <f>IF('S.D.PASTE SHEET'!C1471="","",'S.D.PASTE SHEET'!C1471)</f>
        <v/>
      </c>
      <c s="86" t="str">
        <f>IF('S.D.PASTE SHEET'!D1471="","",'S.D.PASTE SHEET'!D1471)</f>
        <v/>
      </c>
      <c s="86" t="str">
        <f>IF('S.D.PASTE SHEET'!E1471="","",'S.D.PASTE SHEET'!E1471)</f>
        <v/>
      </c>
      <c s="86" t="str">
        <f>IF('S.D.PASTE SHEET'!F1471="","",'S.D.PASTE SHEET'!F1471)</f>
        <v/>
      </c>
      <c s="86" t="str">
        <f>IF('S.D.PASTE SHEET'!G1471="","",'S.D.PASTE SHEET'!G1471)</f>
        <v/>
      </c>
      <c s="86" t="str">
        <f>IF('S.D.PASTE SHEET'!H1471="","",'S.D.PASTE SHEET'!H1471)</f>
        <v/>
      </c>
      <c s="86" t="str">
        <f>IF('S.D.PASTE SHEET'!I1471="","",'S.D.PASTE SHEET'!I1471)</f>
        <v/>
      </c>
      <c s="86" t="str">
        <f>IF('S.D.PASTE SHEET'!J1471="","",'S.D.PASTE SHEET'!J1471)</f>
        <v/>
      </c>
      <c s="86" t="str">
        <f>IF('S.D.PASTE SHEET'!K1471="","",'S.D.PASTE SHEET'!K1471)</f>
        <v/>
      </c>
      <c s="86" t="str">
        <f>IF('S.D.PASTE SHEET'!L1471="","",'S.D.PASTE SHEET'!L1471)</f>
        <v/>
      </c>
      <c s="86" t="str">
        <f>IF('S.D.PASTE SHEET'!M1471="","",'S.D.PASTE SHEET'!M1471)</f>
        <v/>
      </c>
      <c s="86" t="str">
        <f>IF('S.D.PASTE SHEET'!N1471="","",'S.D.PASTE SHEET'!N1471)</f>
        <v/>
      </c>
      <c s="86" t="str">
        <f>IF('S.D.PASTE SHEET'!O1471="","",'S.D.PASTE SHEET'!O1471)</f>
        <v/>
      </c>
      <c s="86" t="str">
        <f>IF('S.D.PASTE SHEET'!P1471="","",'S.D.PASTE SHEET'!P1471)</f>
        <v/>
      </c>
      <c s="86" t="str">
        <f>IF('S.D.PASTE SHEET'!Q1471="","",'S.D.PASTE SHEET'!Q1471)</f>
        <v/>
      </c>
      <c s="86" t="str">
        <f>IF('S.D.PASTE SHEET'!R1471="","",'S.D.PASTE SHEET'!R1471)</f>
        <v/>
      </c>
      <c s="86" t="str">
        <f>IF('S.D.PASTE SHEET'!S1471="","",'S.D.PASTE SHEET'!S1471)</f>
        <v/>
      </c>
      <c s="86" t="str">
        <f>IF('S.D.PASTE SHEET'!T1471="","",'S.D.PASTE SHEET'!T1471)</f>
        <v/>
      </c>
      <c s="86" t="str">
        <f>IF('S.D.PASTE SHEET'!U1471="","",'S.D.PASTE SHEET'!U1471)</f>
        <v/>
      </c>
      <c s="86" t="str">
        <f>IF('S.D.PASTE SHEET'!V1471="","",'S.D.PASTE SHEET'!V1471)</f>
        <v/>
      </c>
      <c s="86" t="str">
        <f>IF('S.D.PASTE SHEET'!W1471="","",'S.D.PASTE SHEET'!W1471)</f>
        <v/>
      </c>
      <c s="86" t="str">
        <f>IF('S.D.PASTE SHEET'!X1471="","",'S.D.PASTE SHEET'!X1471)</f>
        <v/>
      </c>
      <c s="86" t="str">
        <f>IF('S.D.PASTE SHEET'!Y1471="","",'S.D.PASTE SHEET'!Y1471)</f>
        <v/>
      </c>
      <c s="86" t="str">
        <f>IF('S.D.PASTE SHEET'!Z1471="","",'S.D.PASTE SHEET'!Z1471)</f>
        <v/>
      </c>
      <c s="86" t="str">
        <f>IF('S.D.PASTE SHEET'!AA1471="","",'S.D.PASTE SHEET'!AA1471)</f>
        <v/>
      </c>
      <c s="86" t="str">
        <f>IF('S.D.PASTE SHEET'!AB1471="","",'S.D.PASTE SHEET'!AB1471)</f>
        <v/>
      </c>
      <c s="86" t="str">
        <f>IF('S.D.PASTE SHEET'!AC1471="","",'S.D.PASTE SHEET'!AC1471)</f>
        <v/>
      </c>
      <c s="86" t="str">
        <f>IF('S.D.PASTE SHEET'!AD1471="","",'S.D.PASTE SHEET'!AD1471)</f>
        <v/>
      </c>
      <c s="87"/>
      <c s="88" t="str">
        <f>IF(AK1471="","",IF(AK1471&gt;0,COUNT($AG$2:AG1471),""))</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71" s="88" t="str">
        <f>IF(BC1471="","",IF(BC1471&gt;0,COUNT($AY$2:AY1471),""))</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72" spans="1:66" ht="15.75" customHeight="1">
      <c r="A1472" s="86" t="str">
        <f>IF('S.D.PASTE SHEET'!A1472="","",'S.D.PASTE SHEET'!A1472)</f>
        <v/>
      </c>
      <c s="86" t="str">
        <f>IF('S.D.PASTE SHEET'!B1472="","",'S.D.PASTE SHEET'!B1472)</f>
        <v/>
      </c>
      <c s="86" t="str">
        <f>IF('S.D.PASTE SHEET'!C1472="","",'S.D.PASTE SHEET'!C1472)</f>
        <v/>
      </c>
      <c s="86" t="str">
        <f>IF('S.D.PASTE SHEET'!D1472="","",'S.D.PASTE SHEET'!D1472)</f>
        <v/>
      </c>
      <c s="86" t="str">
        <f>IF('S.D.PASTE SHEET'!E1472="","",'S.D.PASTE SHEET'!E1472)</f>
        <v/>
      </c>
      <c s="86" t="str">
        <f>IF('S.D.PASTE SHEET'!F1472="","",'S.D.PASTE SHEET'!F1472)</f>
        <v/>
      </c>
      <c s="86" t="str">
        <f>IF('S.D.PASTE SHEET'!G1472="","",'S.D.PASTE SHEET'!G1472)</f>
        <v/>
      </c>
      <c s="86" t="str">
        <f>IF('S.D.PASTE SHEET'!H1472="","",'S.D.PASTE SHEET'!H1472)</f>
        <v/>
      </c>
      <c s="86" t="str">
        <f>IF('S.D.PASTE SHEET'!I1472="","",'S.D.PASTE SHEET'!I1472)</f>
        <v/>
      </c>
      <c s="86" t="str">
        <f>IF('S.D.PASTE SHEET'!J1472="","",'S.D.PASTE SHEET'!J1472)</f>
        <v/>
      </c>
      <c s="86" t="str">
        <f>IF('S.D.PASTE SHEET'!K1472="","",'S.D.PASTE SHEET'!K1472)</f>
        <v/>
      </c>
      <c s="86" t="str">
        <f>IF('S.D.PASTE SHEET'!L1472="","",'S.D.PASTE SHEET'!L1472)</f>
        <v/>
      </c>
      <c s="86" t="str">
        <f>IF('S.D.PASTE SHEET'!M1472="","",'S.D.PASTE SHEET'!M1472)</f>
        <v/>
      </c>
      <c s="86" t="str">
        <f>IF('S.D.PASTE SHEET'!N1472="","",'S.D.PASTE SHEET'!N1472)</f>
        <v/>
      </c>
      <c s="86" t="str">
        <f>IF('S.D.PASTE SHEET'!O1472="","",'S.D.PASTE SHEET'!O1472)</f>
        <v/>
      </c>
      <c s="86" t="str">
        <f>IF('S.D.PASTE SHEET'!P1472="","",'S.D.PASTE SHEET'!P1472)</f>
        <v/>
      </c>
      <c s="86" t="str">
        <f>IF('S.D.PASTE SHEET'!Q1472="","",'S.D.PASTE SHEET'!Q1472)</f>
        <v/>
      </c>
      <c s="86" t="str">
        <f>IF('S.D.PASTE SHEET'!R1472="","",'S.D.PASTE SHEET'!R1472)</f>
        <v/>
      </c>
      <c s="86" t="str">
        <f>IF('S.D.PASTE SHEET'!S1472="","",'S.D.PASTE SHEET'!S1472)</f>
        <v/>
      </c>
      <c s="86" t="str">
        <f>IF('S.D.PASTE SHEET'!T1472="","",'S.D.PASTE SHEET'!T1472)</f>
        <v/>
      </c>
      <c s="86" t="str">
        <f>IF('S.D.PASTE SHEET'!U1472="","",'S.D.PASTE SHEET'!U1472)</f>
        <v/>
      </c>
      <c s="86" t="str">
        <f>IF('S.D.PASTE SHEET'!V1472="","",'S.D.PASTE SHEET'!V1472)</f>
        <v/>
      </c>
      <c s="86" t="str">
        <f>IF('S.D.PASTE SHEET'!W1472="","",'S.D.PASTE SHEET'!W1472)</f>
        <v/>
      </c>
      <c s="86" t="str">
        <f>IF('S.D.PASTE SHEET'!X1472="","",'S.D.PASTE SHEET'!X1472)</f>
        <v/>
      </c>
      <c s="86" t="str">
        <f>IF('S.D.PASTE SHEET'!Y1472="","",'S.D.PASTE SHEET'!Y1472)</f>
        <v/>
      </c>
      <c s="86" t="str">
        <f>IF('S.D.PASTE SHEET'!Z1472="","",'S.D.PASTE SHEET'!Z1472)</f>
        <v/>
      </c>
      <c s="86" t="str">
        <f>IF('S.D.PASTE SHEET'!AA1472="","",'S.D.PASTE SHEET'!AA1472)</f>
        <v/>
      </c>
      <c s="86" t="str">
        <f>IF('S.D.PASTE SHEET'!AB1472="","",'S.D.PASTE SHEET'!AB1472)</f>
        <v/>
      </c>
      <c s="86" t="str">
        <f>IF('S.D.PASTE SHEET'!AC1472="","",'S.D.PASTE SHEET'!AC1472)</f>
        <v/>
      </c>
      <c s="86" t="str">
        <f>IF('S.D.PASTE SHEET'!AD1472="","",'S.D.PASTE SHEET'!AD1472)</f>
        <v/>
      </c>
      <c s="87"/>
      <c s="88" t="str">
        <f>IF(AK1472="","",IF(AK1472&gt;0,COUNT($AG$2:AG1472),""))</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72" s="88" t="str">
        <f>IF(BC1472="","",IF(BC1472&gt;0,COUNT($AY$2:AY1472),""))</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73" spans="1:66" ht="15.75" customHeight="1">
      <c r="A1473" s="86" t="str">
        <f>IF('S.D.PASTE SHEET'!A1473="","",'S.D.PASTE SHEET'!A1473)</f>
        <v/>
      </c>
      <c s="86" t="str">
        <f>IF('S.D.PASTE SHEET'!B1473="","",'S.D.PASTE SHEET'!B1473)</f>
        <v/>
      </c>
      <c s="86" t="str">
        <f>IF('S.D.PASTE SHEET'!C1473="","",'S.D.PASTE SHEET'!C1473)</f>
        <v/>
      </c>
      <c s="86" t="str">
        <f>IF('S.D.PASTE SHEET'!D1473="","",'S.D.PASTE SHEET'!D1473)</f>
        <v/>
      </c>
      <c s="86" t="str">
        <f>IF('S.D.PASTE SHEET'!E1473="","",'S.D.PASTE SHEET'!E1473)</f>
        <v/>
      </c>
      <c s="86" t="str">
        <f>IF('S.D.PASTE SHEET'!F1473="","",'S.D.PASTE SHEET'!F1473)</f>
        <v/>
      </c>
      <c s="86" t="str">
        <f>IF('S.D.PASTE SHEET'!G1473="","",'S.D.PASTE SHEET'!G1473)</f>
        <v/>
      </c>
      <c s="86" t="str">
        <f>IF('S.D.PASTE SHEET'!H1473="","",'S.D.PASTE SHEET'!H1473)</f>
        <v/>
      </c>
      <c s="86" t="str">
        <f>IF('S.D.PASTE SHEET'!I1473="","",'S.D.PASTE SHEET'!I1473)</f>
        <v/>
      </c>
      <c s="86" t="str">
        <f>IF('S.D.PASTE SHEET'!J1473="","",'S.D.PASTE SHEET'!J1473)</f>
        <v/>
      </c>
      <c s="86" t="str">
        <f>IF('S.D.PASTE SHEET'!K1473="","",'S.D.PASTE SHEET'!K1473)</f>
        <v/>
      </c>
      <c s="86" t="str">
        <f>IF('S.D.PASTE SHEET'!L1473="","",'S.D.PASTE SHEET'!L1473)</f>
        <v/>
      </c>
      <c s="86" t="str">
        <f>IF('S.D.PASTE SHEET'!M1473="","",'S.D.PASTE SHEET'!M1473)</f>
        <v/>
      </c>
      <c s="86" t="str">
        <f>IF('S.D.PASTE SHEET'!N1473="","",'S.D.PASTE SHEET'!N1473)</f>
        <v/>
      </c>
      <c s="86" t="str">
        <f>IF('S.D.PASTE SHEET'!O1473="","",'S.D.PASTE SHEET'!O1473)</f>
        <v/>
      </c>
      <c s="86" t="str">
        <f>IF('S.D.PASTE SHEET'!P1473="","",'S.D.PASTE SHEET'!P1473)</f>
        <v/>
      </c>
      <c s="86" t="str">
        <f>IF('S.D.PASTE SHEET'!Q1473="","",'S.D.PASTE SHEET'!Q1473)</f>
        <v/>
      </c>
      <c s="86" t="str">
        <f>IF('S.D.PASTE SHEET'!R1473="","",'S.D.PASTE SHEET'!R1473)</f>
        <v/>
      </c>
      <c s="86" t="str">
        <f>IF('S.D.PASTE SHEET'!S1473="","",'S.D.PASTE SHEET'!S1473)</f>
        <v/>
      </c>
      <c s="86" t="str">
        <f>IF('S.D.PASTE SHEET'!T1473="","",'S.D.PASTE SHEET'!T1473)</f>
        <v/>
      </c>
      <c s="86" t="str">
        <f>IF('S.D.PASTE SHEET'!U1473="","",'S.D.PASTE SHEET'!U1473)</f>
        <v/>
      </c>
      <c s="86" t="str">
        <f>IF('S.D.PASTE SHEET'!V1473="","",'S.D.PASTE SHEET'!V1473)</f>
        <v/>
      </c>
      <c s="86" t="str">
        <f>IF('S.D.PASTE SHEET'!W1473="","",'S.D.PASTE SHEET'!W1473)</f>
        <v/>
      </c>
      <c s="86" t="str">
        <f>IF('S.D.PASTE SHEET'!X1473="","",'S.D.PASTE SHEET'!X1473)</f>
        <v/>
      </c>
      <c s="86" t="str">
        <f>IF('S.D.PASTE SHEET'!Y1473="","",'S.D.PASTE SHEET'!Y1473)</f>
        <v/>
      </c>
      <c s="86" t="str">
        <f>IF('S.D.PASTE SHEET'!Z1473="","",'S.D.PASTE SHEET'!Z1473)</f>
        <v/>
      </c>
      <c s="86" t="str">
        <f>IF('S.D.PASTE SHEET'!AA1473="","",'S.D.PASTE SHEET'!AA1473)</f>
        <v/>
      </c>
      <c s="86" t="str">
        <f>IF('S.D.PASTE SHEET'!AB1473="","",'S.D.PASTE SHEET'!AB1473)</f>
        <v/>
      </c>
      <c s="86" t="str">
        <f>IF('S.D.PASTE SHEET'!AC1473="","",'S.D.PASTE SHEET'!AC1473)</f>
        <v/>
      </c>
      <c s="86" t="str">
        <f>IF('S.D.PASTE SHEET'!AD1473="","",'S.D.PASTE SHEET'!AD1473)</f>
        <v/>
      </c>
      <c s="87"/>
      <c s="88" t="str">
        <f>IF(AK1473="","",IF(AK1473&gt;0,COUNT($AG$2:AG1473),""))</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73" s="88" t="str">
        <f>IF(BC1473="","",IF(BC1473&gt;0,COUNT($AY$2:AY1473),""))</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74" spans="1:66" ht="15.75" customHeight="1">
      <c r="A1474" s="86" t="str">
        <f>IF('S.D.PASTE SHEET'!A1474="","",'S.D.PASTE SHEET'!A1474)</f>
        <v/>
      </c>
      <c s="86" t="str">
        <f>IF('S.D.PASTE SHEET'!B1474="","",'S.D.PASTE SHEET'!B1474)</f>
        <v/>
      </c>
      <c s="86" t="str">
        <f>IF('S.D.PASTE SHEET'!C1474="","",'S.D.PASTE SHEET'!C1474)</f>
        <v/>
      </c>
      <c s="86" t="str">
        <f>IF('S.D.PASTE SHEET'!D1474="","",'S.D.PASTE SHEET'!D1474)</f>
        <v/>
      </c>
      <c s="86" t="str">
        <f>IF('S.D.PASTE SHEET'!E1474="","",'S.D.PASTE SHEET'!E1474)</f>
        <v/>
      </c>
      <c s="86" t="str">
        <f>IF('S.D.PASTE SHEET'!F1474="","",'S.D.PASTE SHEET'!F1474)</f>
        <v/>
      </c>
      <c s="86" t="str">
        <f>IF('S.D.PASTE SHEET'!G1474="","",'S.D.PASTE SHEET'!G1474)</f>
        <v/>
      </c>
      <c s="86" t="str">
        <f>IF('S.D.PASTE SHEET'!H1474="","",'S.D.PASTE SHEET'!H1474)</f>
        <v/>
      </c>
      <c s="86" t="str">
        <f>IF('S.D.PASTE SHEET'!I1474="","",'S.D.PASTE SHEET'!I1474)</f>
        <v/>
      </c>
      <c s="86" t="str">
        <f>IF('S.D.PASTE SHEET'!J1474="","",'S.D.PASTE SHEET'!J1474)</f>
        <v/>
      </c>
      <c s="86" t="str">
        <f>IF('S.D.PASTE SHEET'!K1474="","",'S.D.PASTE SHEET'!K1474)</f>
        <v/>
      </c>
      <c s="86" t="str">
        <f>IF('S.D.PASTE SHEET'!L1474="","",'S.D.PASTE SHEET'!L1474)</f>
        <v/>
      </c>
      <c s="86" t="str">
        <f>IF('S.D.PASTE SHEET'!M1474="","",'S.D.PASTE SHEET'!M1474)</f>
        <v/>
      </c>
      <c s="86" t="str">
        <f>IF('S.D.PASTE SHEET'!N1474="","",'S.D.PASTE SHEET'!N1474)</f>
        <v/>
      </c>
      <c s="86" t="str">
        <f>IF('S.D.PASTE SHEET'!O1474="","",'S.D.PASTE SHEET'!O1474)</f>
        <v/>
      </c>
      <c s="86" t="str">
        <f>IF('S.D.PASTE SHEET'!P1474="","",'S.D.PASTE SHEET'!P1474)</f>
        <v/>
      </c>
      <c s="86" t="str">
        <f>IF('S.D.PASTE SHEET'!Q1474="","",'S.D.PASTE SHEET'!Q1474)</f>
        <v/>
      </c>
      <c s="86" t="str">
        <f>IF('S.D.PASTE SHEET'!R1474="","",'S.D.PASTE SHEET'!R1474)</f>
        <v/>
      </c>
      <c s="86" t="str">
        <f>IF('S.D.PASTE SHEET'!S1474="","",'S.D.PASTE SHEET'!S1474)</f>
        <v/>
      </c>
      <c s="86" t="str">
        <f>IF('S.D.PASTE SHEET'!T1474="","",'S.D.PASTE SHEET'!T1474)</f>
        <v/>
      </c>
      <c s="86" t="str">
        <f>IF('S.D.PASTE SHEET'!U1474="","",'S.D.PASTE SHEET'!U1474)</f>
        <v/>
      </c>
      <c s="86" t="str">
        <f>IF('S.D.PASTE SHEET'!V1474="","",'S.D.PASTE SHEET'!V1474)</f>
        <v/>
      </c>
      <c s="86" t="str">
        <f>IF('S.D.PASTE SHEET'!W1474="","",'S.D.PASTE SHEET'!W1474)</f>
        <v/>
      </c>
      <c s="86" t="str">
        <f>IF('S.D.PASTE SHEET'!X1474="","",'S.D.PASTE SHEET'!X1474)</f>
        <v/>
      </c>
      <c s="86" t="str">
        <f>IF('S.D.PASTE SHEET'!Y1474="","",'S.D.PASTE SHEET'!Y1474)</f>
        <v/>
      </c>
      <c s="86" t="str">
        <f>IF('S.D.PASTE SHEET'!Z1474="","",'S.D.PASTE SHEET'!Z1474)</f>
        <v/>
      </c>
      <c s="86" t="str">
        <f>IF('S.D.PASTE SHEET'!AA1474="","",'S.D.PASTE SHEET'!AA1474)</f>
        <v/>
      </c>
      <c s="86" t="str">
        <f>IF('S.D.PASTE SHEET'!AB1474="","",'S.D.PASTE SHEET'!AB1474)</f>
        <v/>
      </c>
      <c s="86" t="str">
        <f>IF('S.D.PASTE SHEET'!AC1474="","",'S.D.PASTE SHEET'!AC1474)</f>
        <v/>
      </c>
      <c s="86" t="str">
        <f>IF('S.D.PASTE SHEET'!AD1474="","",'S.D.PASTE SHEET'!AD1474)</f>
        <v/>
      </c>
      <c s="87"/>
      <c s="88" t="str">
        <f>IF(AK1474="","",IF(AK1474&gt;0,COUNT($AG$2:AG1474),""))</f>
        <v/>
      </c>
      <c s="89" t="str">
        <f t="shared" si="706"/>
        <v/>
      </c>
      <c s="89" t="str">
        <f t="shared" si="707"/>
        <v/>
      </c>
      <c s="89" t="str">
        <f t="shared" si="708"/>
        <v/>
      </c>
      <c s="90" t="str">
        <f t="shared" si="709"/>
        <v/>
      </c>
      <c s="89" t="str">
        <f t="shared" si="710"/>
        <v/>
      </c>
      <c s="89" t="str">
        <f t="shared" si="711"/>
        <v/>
      </c>
      <c s="89" t="str">
        <f t="shared" si="712"/>
        <v/>
      </c>
      <c s="89" t="str">
        <f t="shared" si="713"/>
        <v/>
      </c>
      <c s="89" t="str">
        <f t="shared" si="714"/>
        <v/>
      </c>
      <c s="90" t="str">
        <f t="shared" si="715"/>
        <v/>
      </c>
      <c s="89" t="str">
        <f t="shared" si="716"/>
        <v/>
      </c>
      <c s="89" t="str">
        <f t="shared" si="717"/>
        <v/>
      </c>
      <c s="89" t="str">
        <f t="shared" si="718"/>
        <v/>
      </c>
      <c s="89" t="str">
        <f t="shared" si="719"/>
        <v/>
      </c>
      <c s="89" t="str">
        <f t="shared" si="720"/>
        <v/>
      </c>
      <c s="89" t="str">
        <f t="shared" si="721"/>
        <v/>
      </c>
      <c r="AX1474" s="88" t="str">
        <f>IF(BC1474="","",IF(BC1474&gt;0,COUNT($AY$2:AY1474),""))</f>
        <v/>
      </c>
      <c s="91" t="str">
        <f t="shared" si="722"/>
        <v/>
      </c>
      <c s="91" t="str">
        <f t="shared" si="723"/>
        <v/>
      </c>
      <c s="89" t="str">
        <f t="shared" si="724"/>
        <v/>
      </c>
      <c s="90" t="str">
        <f t="shared" si="725"/>
        <v/>
      </c>
      <c s="89" t="str">
        <f t="shared" si="726"/>
        <v/>
      </c>
      <c s="89" t="str">
        <f t="shared" si="727"/>
        <v/>
      </c>
      <c s="89" t="str">
        <f t="shared" si="728"/>
        <v/>
      </c>
      <c s="89" t="str">
        <f t="shared" si="729"/>
        <v/>
      </c>
      <c s="89" t="str">
        <f t="shared" si="730"/>
        <v/>
      </c>
      <c s="90" t="str">
        <f t="shared" si="731"/>
        <v/>
      </c>
      <c s="89" t="str">
        <f t="shared" si="732"/>
        <v/>
      </c>
      <c s="89" t="str">
        <f t="shared" si="733"/>
        <v/>
      </c>
      <c s="89" t="str">
        <f t="shared" si="734"/>
        <v/>
      </c>
      <c s="89" t="str">
        <f t="shared" si="735"/>
        <v/>
      </c>
      <c s="89" t="str">
        <f t="shared" si="736"/>
        <v/>
      </c>
      <c s="89" t="str">
        <f t="shared" si="737"/>
        <v/>
      </c>
    </row>
    <row r="1475" spans="1:66" ht="15.75" customHeight="1">
      <c r="A1475" s="86" t="str">
        <f>IF('S.D.PASTE SHEET'!A1475="","",'S.D.PASTE SHEET'!A1475)</f>
        <v/>
      </c>
      <c s="86" t="str">
        <f>IF('S.D.PASTE SHEET'!B1475="","",'S.D.PASTE SHEET'!B1475)</f>
        <v/>
      </c>
      <c s="86" t="str">
        <f>IF('S.D.PASTE SHEET'!C1475="","",'S.D.PASTE SHEET'!C1475)</f>
        <v/>
      </c>
      <c s="86" t="str">
        <f>IF('S.D.PASTE SHEET'!D1475="","",'S.D.PASTE SHEET'!D1475)</f>
        <v/>
      </c>
      <c s="86" t="str">
        <f>IF('S.D.PASTE SHEET'!E1475="","",'S.D.PASTE SHEET'!E1475)</f>
        <v/>
      </c>
      <c s="86" t="str">
        <f>IF('S.D.PASTE SHEET'!F1475="","",'S.D.PASTE SHEET'!F1475)</f>
        <v/>
      </c>
      <c s="86" t="str">
        <f>IF('S.D.PASTE SHEET'!G1475="","",'S.D.PASTE SHEET'!G1475)</f>
        <v/>
      </c>
      <c s="86" t="str">
        <f>IF('S.D.PASTE SHEET'!H1475="","",'S.D.PASTE SHEET'!H1475)</f>
        <v/>
      </c>
      <c s="86" t="str">
        <f>IF('S.D.PASTE SHEET'!I1475="","",'S.D.PASTE SHEET'!I1475)</f>
        <v/>
      </c>
      <c s="86" t="str">
        <f>IF('S.D.PASTE SHEET'!J1475="","",'S.D.PASTE SHEET'!J1475)</f>
        <v/>
      </c>
      <c s="86" t="str">
        <f>IF('S.D.PASTE SHEET'!K1475="","",'S.D.PASTE SHEET'!K1475)</f>
        <v/>
      </c>
      <c s="86" t="str">
        <f>IF('S.D.PASTE SHEET'!L1475="","",'S.D.PASTE SHEET'!L1475)</f>
        <v/>
      </c>
      <c s="86" t="str">
        <f>IF('S.D.PASTE SHEET'!M1475="","",'S.D.PASTE SHEET'!M1475)</f>
        <v/>
      </c>
      <c s="86" t="str">
        <f>IF('S.D.PASTE SHEET'!N1475="","",'S.D.PASTE SHEET'!N1475)</f>
        <v/>
      </c>
      <c s="86" t="str">
        <f>IF('S.D.PASTE SHEET'!O1475="","",'S.D.PASTE SHEET'!O1475)</f>
        <v/>
      </c>
      <c s="86" t="str">
        <f>IF('S.D.PASTE SHEET'!P1475="","",'S.D.PASTE SHEET'!P1475)</f>
        <v/>
      </c>
      <c s="86" t="str">
        <f>IF('S.D.PASTE SHEET'!Q1475="","",'S.D.PASTE SHEET'!Q1475)</f>
        <v/>
      </c>
      <c s="86" t="str">
        <f>IF('S.D.PASTE SHEET'!R1475="","",'S.D.PASTE SHEET'!R1475)</f>
        <v/>
      </c>
      <c s="86" t="str">
        <f>IF('S.D.PASTE SHEET'!S1475="","",'S.D.PASTE SHEET'!S1475)</f>
        <v/>
      </c>
      <c s="86" t="str">
        <f>IF('S.D.PASTE SHEET'!T1475="","",'S.D.PASTE SHEET'!T1475)</f>
        <v/>
      </c>
      <c s="86" t="str">
        <f>IF('S.D.PASTE SHEET'!U1475="","",'S.D.PASTE SHEET'!U1475)</f>
        <v/>
      </c>
      <c s="86" t="str">
        <f>IF('S.D.PASTE SHEET'!V1475="","",'S.D.PASTE SHEET'!V1475)</f>
        <v/>
      </c>
      <c s="86" t="str">
        <f>IF('S.D.PASTE SHEET'!W1475="","",'S.D.PASTE SHEET'!W1475)</f>
        <v/>
      </c>
      <c s="86" t="str">
        <f>IF('S.D.PASTE SHEET'!X1475="","",'S.D.PASTE SHEET'!X1475)</f>
        <v/>
      </c>
      <c s="86" t="str">
        <f>IF('S.D.PASTE SHEET'!Y1475="","",'S.D.PASTE SHEET'!Y1475)</f>
        <v/>
      </c>
      <c s="86" t="str">
        <f>IF('S.D.PASTE SHEET'!Z1475="","",'S.D.PASTE SHEET'!Z1475)</f>
        <v/>
      </c>
      <c s="86" t="str">
        <f>IF('S.D.PASTE SHEET'!AA1475="","",'S.D.PASTE SHEET'!AA1475)</f>
        <v/>
      </c>
      <c s="86" t="str">
        <f>IF('S.D.PASTE SHEET'!AB1475="","",'S.D.PASTE SHEET'!AB1475)</f>
        <v/>
      </c>
      <c s="86" t="str">
        <f>IF('S.D.PASTE SHEET'!AC1475="","",'S.D.PASTE SHEET'!AC1475)</f>
        <v/>
      </c>
      <c s="86" t="str">
        <f>IF('S.D.PASTE SHEET'!AD1475="","",'S.D.PASTE SHEET'!AD1475)</f>
        <v/>
      </c>
      <c s="87"/>
      <c s="88" t="str">
        <f>IF(AK1475="","",IF(AK1475&gt;0,COUNT($AG$2:AG1475),""))</f>
        <v/>
      </c>
      <c s="89" t="str">
        <f t="shared" si="738" ref="AG1475:AG1538">IF(AND($AJ$1=8,$A1475=8),A1475,"")</f>
        <v/>
      </c>
      <c s="89" t="str">
        <f t="shared" si="739" ref="AH1475:AH1538">IF(AND($AJ$1=8,$A1475=8),B1475,"")</f>
        <v/>
      </c>
      <c s="89" t="str">
        <f t="shared" si="740" ref="AI1475:AI1538">IF(AND($AJ$1=8,$A1475=8),C1475,"")</f>
        <v/>
      </c>
      <c s="90" t="str">
        <f t="shared" si="741" ref="AJ1475:AJ1538">IF(AND($AJ$1=8,$A1475=8),D1475,"")</f>
        <v/>
      </c>
      <c s="89" t="str">
        <f t="shared" si="742" ref="AK1475:AK1538">IF(AND($AJ$1=8,$A1475=8),E1475,"")</f>
        <v/>
      </c>
      <c s="89" t="str">
        <f t="shared" si="743" ref="AL1475:AL1538">IF(AND($AJ$1=8,$A1475=8),F1475,"")</f>
        <v/>
      </c>
      <c s="89" t="str">
        <f t="shared" si="744" ref="AM1475:AM1538">IF(AND($AJ$1=8,$A1475=8),G1475,"")</f>
        <v/>
      </c>
      <c s="89" t="str">
        <f t="shared" si="745" ref="AN1475:AN1538">IF(AND($AJ$1=8,$A1475=8),H1475,"")</f>
        <v/>
      </c>
      <c s="89" t="str">
        <f t="shared" si="746" ref="AO1475:AO1538">IF(AND($AJ$1=8,$A1475=8),I1475,"")</f>
        <v/>
      </c>
      <c s="90" t="str">
        <f t="shared" si="747" ref="AP1475:AP1538">IF(AND($AJ$1=8,$A1475=8),J1475,"")</f>
        <v/>
      </c>
      <c s="89" t="str">
        <f t="shared" si="748" ref="AQ1475:AQ1538">IF(AND($AJ$1=8,$A1475=8),K1475,"")</f>
        <v/>
      </c>
      <c s="89" t="str">
        <f t="shared" si="749" ref="AR1475:AR1538">IF(AND($AJ$1=8,$A1475=8),L1475,"")</f>
        <v/>
      </c>
      <c s="89" t="str">
        <f t="shared" si="750" ref="AS1475:AS1538">IF(AND($AJ$1=8,$A1475=8),M1475,"")</f>
        <v/>
      </c>
      <c s="89" t="str">
        <f t="shared" si="751" ref="AT1475:AT1538">IF(AND($AJ$1=8,$A1475=8),N1475,"")</f>
        <v/>
      </c>
      <c s="89" t="str">
        <f t="shared" si="752" ref="AU1475:AU1538">IF(AND($AJ$1=8,$A1475=8),O1475,"")</f>
        <v/>
      </c>
      <c s="89" t="str">
        <f t="shared" si="753" ref="AV1475:AV1538">IF(AND($AJ$1=8,$A1475=8),P1475,"")</f>
        <v/>
      </c>
      <c r="AX1475" s="88" t="str">
        <f>IF(BC1475="","",IF(BC1475&gt;0,COUNT($AY$2:AY1475),""))</f>
        <v/>
      </c>
      <c s="91" t="str">
        <f t="shared" si="754" ref="AY1475:AY1538">IF(AND($BB$1=8,$A1475=8,$BC$1=$B1475),$A1475,"")</f>
        <v/>
      </c>
      <c s="91" t="str">
        <f t="shared" si="755" ref="AZ1475:AZ1538">IF(AND($BB$1=8,$A1475=8,$BC$1=$B1475),$B1475,"")</f>
        <v/>
      </c>
      <c s="89" t="str">
        <f t="shared" si="756" ref="BA1475:BA1538">IF(AND($BB$1=8,$A1475=8,$BC$1=$B1475),$C1475,"")</f>
        <v/>
      </c>
      <c s="90" t="str">
        <f t="shared" si="757" ref="BB1475:BB1538">IF(AND($BB$1=8,$A1475=8,$BC$1=$B1475),$D1475,"")</f>
        <v/>
      </c>
      <c s="89" t="str">
        <f t="shared" si="758" ref="BC1475:BC1538">IF(AND($BB$1=8,$A1475=8,$BC$1=$B1475),$E1475,"")</f>
        <v/>
      </c>
      <c s="89" t="str">
        <f t="shared" si="759" ref="BD1475:BD1538">IF(AND($BB$1=8,$A1475=8,$BC$1=$B1475),$F1475,"")</f>
        <v/>
      </c>
      <c s="89" t="str">
        <f t="shared" si="760" ref="BE1475:BE1538">IF(AND($BB$1=8,$A1475=8,$BC$1=$B1475),$G1475,"")</f>
        <v/>
      </c>
      <c s="89" t="str">
        <f t="shared" si="761" ref="BF1475:BF1538">IF(AND($BB$1=8,$A1475=8,$BC$1=$B1475),$H1475,"")</f>
        <v/>
      </c>
      <c s="89" t="str">
        <f t="shared" si="762" ref="BG1475:BG1538">IF(AND($BB$1=8,$A1475=8,$BC$1=$B1475),$I1475,"")</f>
        <v/>
      </c>
      <c s="90" t="str">
        <f t="shared" si="763" ref="BH1475:BH1538">IF(AND($BB$1=8,$A1475=8,$BC$1=$B1475),$J1475,"")</f>
        <v/>
      </c>
      <c s="89" t="str">
        <f t="shared" si="764" ref="BI1475:BI1538">IF(AND($BB$1=8,$A1475=8,$BC$1=$B1475),$K1475,"")</f>
        <v/>
      </c>
      <c s="89" t="str">
        <f t="shared" si="765" ref="BJ1475:BJ1538">IF(AND($BB$1=8,$A1475=8,$BC$1=$B1475),$L1475,"")</f>
        <v/>
      </c>
      <c s="89" t="str">
        <f t="shared" si="766" ref="BK1475:BK1538">IF(AND($BB$1=8,$A1475=8,$BC$1=$B1475),$M1475,"")</f>
        <v/>
      </c>
      <c s="89" t="str">
        <f t="shared" si="767" ref="BL1475:BL1538">IF(AND($BB$1=8,$A1475=8,$BC$1=$B1475),$N1475,"")</f>
        <v/>
      </c>
      <c s="89" t="str">
        <f t="shared" si="768" ref="BM1475:BM1538">IF(AND($BB$1=8,$A1475=8,$BC$1=$B1475),$O1475,"")</f>
        <v/>
      </c>
      <c s="89" t="str">
        <f t="shared" si="769" ref="BN1475:BN1538">IF(AND($BB$1=8,$A1475=8,$BC$1=$B1475),$P1475,"")</f>
        <v/>
      </c>
    </row>
    <row r="1476" spans="1:66" ht="15.75" customHeight="1">
      <c r="A1476" s="86" t="str">
        <f>IF('S.D.PASTE SHEET'!A1476="","",'S.D.PASTE SHEET'!A1476)</f>
        <v/>
      </c>
      <c s="86" t="str">
        <f>IF('S.D.PASTE SHEET'!B1476="","",'S.D.PASTE SHEET'!B1476)</f>
        <v/>
      </c>
      <c s="86" t="str">
        <f>IF('S.D.PASTE SHEET'!C1476="","",'S.D.PASTE SHEET'!C1476)</f>
        <v/>
      </c>
      <c s="86" t="str">
        <f>IF('S.D.PASTE SHEET'!D1476="","",'S.D.PASTE SHEET'!D1476)</f>
        <v/>
      </c>
      <c s="86" t="str">
        <f>IF('S.D.PASTE SHEET'!E1476="","",'S.D.PASTE SHEET'!E1476)</f>
        <v/>
      </c>
      <c s="86" t="str">
        <f>IF('S.D.PASTE SHEET'!F1476="","",'S.D.PASTE SHEET'!F1476)</f>
        <v/>
      </c>
      <c s="86" t="str">
        <f>IF('S.D.PASTE SHEET'!G1476="","",'S.D.PASTE SHEET'!G1476)</f>
        <v/>
      </c>
      <c s="86" t="str">
        <f>IF('S.D.PASTE SHEET'!H1476="","",'S.D.PASTE SHEET'!H1476)</f>
        <v/>
      </c>
      <c s="86" t="str">
        <f>IF('S.D.PASTE SHEET'!I1476="","",'S.D.PASTE SHEET'!I1476)</f>
        <v/>
      </c>
      <c s="86" t="str">
        <f>IF('S.D.PASTE SHEET'!J1476="","",'S.D.PASTE SHEET'!J1476)</f>
        <v/>
      </c>
      <c s="86" t="str">
        <f>IF('S.D.PASTE SHEET'!K1476="","",'S.D.PASTE SHEET'!K1476)</f>
        <v/>
      </c>
      <c s="86" t="str">
        <f>IF('S.D.PASTE SHEET'!L1476="","",'S.D.PASTE SHEET'!L1476)</f>
        <v/>
      </c>
      <c s="86" t="str">
        <f>IF('S.D.PASTE SHEET'!M1476="","",'S.D.PASTE SHEET'!M1476)</f>
        <v/>
      </c>
      <c s="86" t="str">
        <f>IF('S.D.PASTE SHEET'!N1476="","",'S.D.PASTE SHEET'!N1476)</f>
        <v/>
      </c>
      <c s="86" t="str">
        <f>IF('S.D.PASTE SHEET'!O1476="","",'S.D.PASTE SHEET'!O1476)</f>
        <v/>
      </c>
      <c s="86" t="str">
        <f>IF('S.D.PASTE SHEET'!P1476="","",'S.D.PASTE SHEET'!P1476)</f>
        <v/>
      </c>
      <c s="86" t="str">
        <f>IF('S.D.PASTE SHEET'!Q1476="","",'S.D.PASTE SHEET'!Q1476)</f>
        <v/>
      </c>
      <c s="86" t="str">
        <f>IF('S.D.PASTE SHEET'!R1476="","",'S.D.PASTE SHEET'!R1476)</f>
        <v/>
      </c>
      <c s="86" t="str">
        <f>IF('S.D.PASTE SHEET'!S1476="","",'S.D.PASTE SHEET'!S1476)</f>
        <v/>
      </c>
      <c s="86" t="str">
        <f>IF('S.D.PASTE SHEET'!T1476="","",'S.D.PASTE SHEET'!T1476)</f>
        <v/>
      </c>
      <c s="86" t="str">
        <f>IF('S.D.PASTE SHEET'!U1476="","",'S.D.PASTE SHEET'!U1476)</f>
        <v/>
      </c>
      <c s="86" t="str">
        <f>IF('S.D.PASTE SHEET'!V1476="","",'S.D.PASTE SHEET'!V1476)</f>
        <v/>
      </c>
      <c s="86" t="str">
        <f>IF('S.D.PASTE SHEET'!W1476="","",'S.D.PASTE SHEET'!W1476)</f>
        <v/>
      </c>
      <c s="86" t="str">
        <f>IF('S.D.PASTE SHEET'!X1476="","",'S.D.PASTE SHEET'!X1476)</f>
        <v/>
      </c>
      <c s="86" t="str">
        <f>IF('S.D.PASTE SHEET'!Y1476="","",'S.D.PASTE SHEET'!Y1476)</f>
        <v/>
      </c>
      <c s="86" t="str">
        <f>IF('S.D.PASTE SHEET'!Z1476="","",'S.D.PASTE SHEET'!Z1476)</f>
        <v/>
      </c>
      <c s="86" t="str">
        <f>IF('S.D.PASTE SHEET'!AA1476="","",'S.D.PASTE SHEET'!AA1476)</f>
        <v/>
      </c>
      <c s="86" t="str">
        <f>IF('S.D.PASTE SHEET'!AB1476="","",'S.D.PASTE SHEET'!AB1476)</f>
        <v/>
      </c>
      <c s="86" t="str">
        <f>IF('S.D.PASTE SHEET'!AC1476="","",'S.D.PASTE SHEET'!AC1476)</f>
        <v/>
      </c>
      <c s="86" t="str">
        <f>IF('S.D.PASTE SHEET'!AD1476="","",'S.D.PASTE SHEET'!AD1476)</f>
        <v/>
      </c>
      <c s="87"/>
      <c s="88" t="str">
        <f>IF(AK1476="","",IF(AK1476&gt;0,COUNT($AG$2:AG1476),""))</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76" s="88" t="str">
        <f>IF(BC1476="","",IF(BC1476&gt;0,COUNT($AY$2:AY1476),""))</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77" spans="1:66" ht="15.75" customHeight="1">
      <c r="A1477" s="86" t="str">
        <f>IF('S.D.PASTE SHEET'!A1477="","",'S.D.PASTE SHEET'!A1477)</f>
        <v/>
      </c>
      <c s="86" t="str">
        <f>IF('S.D.PASTE SHEET'!B1477="","",'S.D.PASTE SHEET'!B1477)</f>
        <v/>
      </c>
      <c s="86" t="str">
        <f>IF('S.D.PASTE SHEET'!C1477="","",'S.D.PASTE SHEET'!C1477)</f>
        <v/>
      </c>
      <c s="86" t="str">
        <f>IF('S.D.PASTE SHEET'!D1477="","",'S.D.PASTE SHEET'!D1477)</f>
        <v/>
      </c>
      <c s="86" t="str">
        <f>IF('S.D.PASTE SHEET'!E1477="","",'S.D.PASTE SHEET'!E1477)</f>
        <v/>
      </c>
      <c s="86" t="str">
        <f>IF('S.D.PASTE SHEET'!F1477="","",'S.D.PASTE SHEET'!F1477)</f>
        <v/>
      </c>
      <c s="86" t="str">
        <f>IF('S.D.PASTE SHEET'!G1477="","",'S.D.PASTE SHEET'!G1477)</f>
        <v/>
      </c>
      <c s="86" t="str">
        <f>IF('S.D.PASTE SHEET'!H1477="","",'S.D.PASTE SHEET'!H1477)</f>
        <v/>
      </c>
      <c s="86" t="str">
        <f>IF('S.D.PASTE SHEET'!I1477="","",'S.D.PASTE SHEET'!I1477)</f>
        <v/>
      </c>
      <c s="86" t="str">
        <f>IF('S.D.PASTE SHEET'!J1477="","",'S.D.PASTE SHEET'!J1477)</f>
        <v/>
      </c>
      <c s="86" t="str">
        <f>IF('S.D.PASTE SHEET'!K1477="","",'S.D.PASTE SHEET'!K1477)</f>
        <v/>
      </c>
      <c s="86" t="str">
        <f>IF('S.D.PASTE SHEET'!L1477="","",'S.D.PASTE SHEET'!L1477)</f>
        <v/>
      </c>
      <c s="86" t="str">
        <f>IF('S.D.PASTE SHEET'!M1477="","",'S.D.PASTE SHEET'!M1477)</f>
        <v/>
      </c>
      <c s="86" t="str">
        <f>IF('S.D.PASTE SHEET'!N1477="","",'S.D.PASTE SHEET'!N1477)</f>
        <v/>
      </c>
      <c s="86" t="str">
        <f>IF('S.D.PASTE SHEET'!O1477="","",'S.D.PASTE SHEET'!O1477)</f>
        <v/>
      </c>
      <c s="86" t="str">
        <f>IF('S.D.PASTE SHEET'!P1477="","",'S.D.PASTE SHEET'!P1477)</f>
        <v/>
      </c>
      <c s="86" t="str">
        <f>IF('S.D.PASTE SHEET'!Q1477="","",'S.D.PASTE SHEET'!Q1477)</f>
        <v/>
      </c>
      <c s="86" t="str">
        <f>IF('S.D.PASTE SHEET'!R1477="","",'S.D.PASTE SHEET'!R1477)</f>
        <v/>
      </c>
      <c s="86" t="str">
        <f>IF('S.D.PASTE SHEET'!S1477="","",'S.D.PASTE SHEET'!S1477)</f>
        <v/>
      </c>
      <c s="86" t="str">
        <f>IF('S.D.PASTE SHEET'!T1477="","",'S.D.PASTE SHEET'!T1477)</f>
        <v/>
      </c>
      <c s="86" t="str">
        <f>IF('S.D.PASTE SHEET'!U1477="","",'S.D.PASTE SHEET'!U1477)</f>
        <v/>
      </c>
      <c s="86" t="str">
        <f>IF('S.D.PASTE SHEET'!V1477="","",'S.D.PASTE SHEET'!V1477)</f>
        <v/>
      </c>
      <c s="86" t="str">
        <f>IF('S.D.PASTE SHEET'!W1477="","",'S.D.PASTE SHEET'!W1477)</f>
        <v/>
      </c>
      <c s="86" t="str">
        <f>IF('S.D.PASTE SHEET'!X1477="","",'S.D.PASTE SHEET'!X1477)</f>
        <v/>
      </c>
      <c s="86" t="str">
        <f>IF('S.D.PASTE SHEET'!Y1477="","",'S.D.PASTE SHEET'!Y1477)</f>
        <v/>
      </c>
      <c s="86" t="str">
        <f>IF('S.D.PASTE SHEET'!Z1477="","",'S.D.PASTE SHEET'!Z1477)</f>
        <v/>
      </c>
      <c s="86" t="str">
        <f>IF('S.D.PASTE SHEET'!AA1477="","",'S.D.PASTE SHEET'!AA1477)</f>
        <v/>
      </c>
      <c s="86" t="str">
        <f>IF('S.D.PASTE SHEET'!AB1477="","",'S.D.PASTE SHEET'!AB1477)</f>
        <v/>
      </c>
      <c s="86" t="str">
        <f>IF('S.D.PASTE SHEET'!AC1477="","",'S.D.PASTE SHEET'!AC1477)</f>
        <v/>
      </c>
      <c s="86" t="str">
        <f>IF('S.D.PASTE SHEET'!AD1477="","",'S.D.PASTE SHEET'!AD1477)</f>
        <v/>
      </c>
      <c s="87"/>
      <c s="88" t="str">
        <f>IF(AK1477="","",IF(AK1477&gt;0,COUNT($AG$2:AG1477),""))</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77" s="88" t="str">
        <f>IF(BC1477="","",IF(BC1477&gt;0,COUNT($AY$2:AY1477),""))</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78" spans="1:66" ht="15.75" customHeight="1">
      <c r="A1478" s="86" t="str">
        <f>IF('S.D.PASTE SHEET'!A1478="","",'S.D.PASTE SHEET'!A1478)</f>
        <v/>
      </c>
      <c s="86" t="str">
        <f>IF('S.D.PASTE SHEET'!B1478="","",'S.D.PASTE SHEET'!B1478)</f>
        <v/>
      </c>
      <c s="86" t="str">
        <f>IF('S.D.PASTE SHEET'!C1478="","",'S.D.PASTE SHEET'!C1478)</f>
        <v/>
      </c>
      <c s="86" t="str">
        <f>IF('S.D.PASTE SHEET'!D1478="","",'S.D.PASTE SHEET'!D1478)</f>
        <v/>
      </c>
      <c s="86" t="str">
        <f>IF('S.D.PASTE SHEET'!E1478="","",'S.D.PASTE SHEET'!E1478)</f>
        <v/>
      </c>
      <c s="86" t="str">
        <f>IF('S.D.PASTE SHEET'!F1478="","",'S.D.PASTE SHEET'!F1478)</f>
        <v/>
      </c>
      <c s="86" t="str">
        <f>IF('S.D.PASTE SHEET'!G1478="","",'S.D.PASTE SHEET'!G1478)</f>
        <v/>
      </c>
      <c s="86" t="str">
        <f>IF('S.D.PASTE SHEET'!H1478="","",'S.D.PASTE SHEET'!H1478)</f>
        <v/>
      </c>
      <c s="86" t="str">
        <f>IF('S.D.PASTE SHEET'!I1478="","",'S.D.PASTE SHEET'!I1478)</f>
        <v/>
      </c>
      <c s="86" t="str">
        <f>IF('S.D.PASTE SHEET'!J1478="","",'S.D.PASTE SHEET'!J1478)</f>
        <v/>
      </c>
      <c s="86" t="str">
        <f>IF('S.D.PASTE SHEET'!K1478="","",'S.D.PASTE SHEET'!K1478)</f>
        <v/>
      </c>
      <c s="86" t="str">
        <f>IF('S.D.PASTE SHEET'!L1478="","",'S.D.PASTE SHEET'!L1478)</f>
        <v/>
      </c>
      <c s="86" t="str">
        <f>IF('S.D.PASTE SHEET'!M1478="","",'S.D.PASTE SHEET'!M1478)</f>
        <v/>
      </c>
      <c s="86" t="str">
        <f>IF('S.D.PASTE SHEET'!N1478="","",'S.D.PASTE SHEET'!N1478)</f>
        <v/>
      </c>
      <c s="86" t="str">
        <f>IF('S.D.PASTE SHEET'!O1478="","",'S.D.PASTE SHEET'!O1478)</f>
        <v/>
      </c>
      <c s="86" t="str">
        <f>IF('S.D.PASTE SHEET'!P1478="","",'S.D.PASTE SHEET'!P1478)</f>
        <v/>
      </c>
      <c s="86" t="str">
        <f>IF('S.D.PASTE SHEET'!Q1478="","",'S.D.PASTE SHEET'!Q1478)</f>
        <v/>
      </c>
      <c s="86" t="str">
        <f>IF('S.D.PASTE SHEET'!R1478="","",'S.D.PASTE SHEET'!R1478)</f>
        <v/>
      </c>
      <c s="86" t="str">
        <f>IF('S.D.PASTE SHEET'!S1478="","",'S.D.PASTE SHEET'!S1478)</f>
        <v/>
      </c>
      <c s="86" t="str">
        <f>IF('S.D.PASTE SHEET'!T1478="","",'S.D.PASTE SHEET'!T1478)</f>
        <v/>
      </c>
      <c s="86" t="str">
        <f>IF('S.D.PASTE SHEET'!U1478="","",'S.D.PASTE SHEET'!U1478)</f>
        <v/>
      </c>
      <c s="86" t="str">
        <f>IF('S.D.PASTE SHEET'!V1478="","",'S.D.PASTE SHEET'!V1478)</f>
        <v/>
      </c>
      <c s="86" t="str">
        <f>IF('S.D.PASTE SHEET'!W1478="","",'S.D.PASTE SHEET'!W1478)</f>
        <v/>
      </c>
      <c s="86" t="str">
        <f>IF('S.D.PASTE SHEET'!X1478="","",'S.D.PASTE SHEET'!X1478)</f>
        <v/>
      </c>
      <c s="86" t="str">
        <f>IF('S.D.PASTE SHEET'!Y1478="","",'S.D.PASTE SHEET'!Y1478)</f>
        <v/>
      </c>
      <c s="86" t="str">
        <f>IF('S.D.PASTE SHEET'!Z1478="","",'S.D.PASTE SHEET'!Z1478)</f>
        <v/>
      </c>
      <c s="86" t="str">
        <f>IF('S.D.PASTE SHEET'!AA1478="","",'S.D.PASTE SHEET'!AA1478)</f>
        <v/>
      </c>
      <c s="86" t="str">
        <f>IF('S.D.PASTE SHEET'!AB1478="","",'S.D.PASTE SHEET'!AB1478)</f>
        <v/>
      </c>
      <c s="86" t="str">
        <f>IF('S.D.PASTE SHEET'!AC1478="","",'S.D.PASTE SHEET'!AC1478)</f>
        <v/>
      </c>
      <c s="86" t="str">
        <f>IF('S.D.PASTE SHEET'!AD1478="","",'S.D.PASTE SHEET'!AD1478)</f>
        <v/>
      </c>
      <c s="87"/>
      <c s="88" t="str">
        <f>IF(AK1478="","",IF(AK1478&gt;0,COUNT($AG$2:AG1478),""))</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78" s="88" t="str">
        <f>IF(BC1478="","",IF(BC1478&gt;0,COUNT($AY$2:AY1478),""))</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79" spans="1:66" ht="15.75" customHeight="1">
      <c r="A1479" s="86" t="str">
        <f>IF('S.D.PASTE SHEET'!A1479="","",'S.D.PASTE SHEET'!A1479)</f>
        <v/>
      </c>
      <c s="86" t="str">
        <f>IF('S.D.PASTE SHEET'!B1479="","",'S.D.PASTE SHEET'!B1479)</f>
        <v/>
      </c>
      <c s="86" t="str">
        <f>IF('S.D.PASTE SHEET'!C1479="","",'S.D.PASTE SHEET'!C1479)</f>
        <v/>
      </c>
      <c s="86" t="str">
        <f>IF('S.D.PASTE SHEET'!D1479="","",'S.D.PASTE SHEET'!D1479)</f>
        <v/>
      </c>
      <c s="86" t="str">
        <f>IF('S.D.PASTE SHEET'!E1479="","",'S.D.PASTE SHEET'!E1479)</f>
        <v/>
      </c>
      <c s="86" t="str">
        <f>IF('S.D.PASTE SHEET'!F1479="","",'S.D.PASTE SHEET'!F1479)</f>
        <v/>
      </c>
      <c s="86" t="str">
        <f>IF('S.D.PASTE SHEET'!G1479="","",'S.D.PASTE SHEET'!G1479)</f>
        <v/>
      </c>
      <c s="86" t="str">
        <f>IF('S.D.PASTE SHEET'!H1479="","",'S.D.PASTE SHEET'!H1479)</f>
        <v/>
      </c>
      <c s="86" t="str">
        <f>IF('S.D.PASTE SHEET'!I1479="","",'S.D.PASTE SHEET'!I1479)</f>
        <v/>
      </c>
      <c s="86" t="str">
        <f>IF('S.D.PASTE SHEET'!J1479="","",'S.D.PASTE SHEET'!J1479)</f>
        <v/>
      </c>
      <c s="86" t="str">
        <f>IF('S.D.PASTE SHEET'!K1479="","",'S.D.PASTE SHEET'!K1479)</f>
        <v/>
      </c>
      <c s="86" t="str">
        <f>IF('S.D.PASTE SHEET'!L1479="","",'S.D.PASTE SHEET'!L1479)</f>
        <v/>
      </c>
      <c s="86" t="str">
        <f>IF('S.D.PASTE SHEET'!M1479="","",'S.D.PASTE SHEET'!M1479)</f>
        <v/>
      </c>
      <c s="86" t="str">
        <f>IF('S.D.PASTE SHEET'!N1479="","",'S.D.PASTE SHEET'!N1479)</f>
        <v/>
      </c>
      <c s="86" t="str">
        <f>IF('S.D.PASTE SHEET'!O1479="","",'S.D.PASTE SHEET'!O1479)</f>
        <v/>
      </c>
      <c s="86" t="str">
        <f>IF('S.D.PASTE SHEET'!P1479="","",'S.D.PASTE SHEET'!P1479)</f>
        <v/>
      </c>
      <c s="86" t="str">
        <f>IF('S.D.PASTE SHEET'!Q1479="","",'S.D.PASTE SHEET'!Q1479)</f>
        <v/>
      </c>
      <c s="86" t="str">
        <f>IF('S.D.PASTE SHEET'!R1479="","",'S.D.PASTE SHEET'!R1479)</f>
        <v/>
      </c>
      <c s="86" t="str">
        <f>IF('S.D.PASTE SHEET'!S1479="","",'S.D.PASTE SHEET'!S1479)</f>
        <v/>
      </c>
      <c s="86" t="str">
        <f>IF('S.D.PASTE SHEET'!T1479="","",'S.D.PASTE SHEET'!T1479)</f>
        <v/>
      </c>
      <c s="86" t="str">
        <f>IF('S.D.PASTE SHEET'!U1479="","",'S.D.PASTE SHEET'!U1479)</f>
        <v/>
      </c>
      <c s="86" t="str">
        <f>IF('S.D.PASTE SHEET'!V1479="","",'S.D.PASTE SHEET'!V1479)</f>
        <v/>
      </c>
      <c s="86" t="str">
        <f>IF('S.D.PASTE SHEET'!W1479="","",'S.D.PASTE SHEET'!W1479)</f>
        <v/>
      </c>
      <c s="86" t="str">
        <f>IF('S.D.PASTE SHEET'!X1479="","",'S.D.PASTE SHEET'!X1479)</f>
        <v/>
      </c>
      <c s="86" t="str">
        <f>IF('S.D.PASTE SHEET'!Y1479="","",'S.D.PASTE SHEET'!Y1479)</f>
        <v/>
      </c>
      <c s="86" t="str">
        <f>IF('S.D.PASTE SHEET'!Z1479="","",'S.D.PASTE SHEET'!Z1479)</f>
        <v/>
      </c>
      <c s="86" t="str">
        <f>IF('S.D.PASTE SHEET'!AA1479="","",'S.D.PASTE SHEET'!AA1479)</f>
        <v/>
      </c>
      <c s="86" t="str">
        <f>IF('S.D.PASTE SHEET'!AB1479="","",'S.D.PASTE SHEET'!AB1479)</f>
        <v/>
      </c>
      <c s="86" t="str">
        <f>IF('S.D.PASTE SHEET'!AC1479="","",'S.D.PASTE SHEET'!AC1479)</f>
        <v/>
      </c>
      <c s="86" t="str">
        <f>IF('S.D.PASTE SHEET'!AD1479="","",'S.D.PASTE SHEET'!AD1479)</f>
        <v/>
      </c>
      <c s="87"/>
      <c s="88" t="str">
        <f>IF(AK1479="","",IF(AK1479&gt;0,COUNT($AG$2:AG1479),""))</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79" s="88" t="str">
        <f>IF(BC1479="","",IF(BC1479&gt;0,COUNT($AY$2:AY1479),""))</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80" spans="1:66" ht="15.75" customHeight="1">
      <c r="A1480" s="86" t="str">
        <f>IF('S.D.PASTE SHEET'!A1480="","",'S.D.PASTE SHEET'!A1480)</f>
        <v/>
      </c>
      <c s="86" t="str">
        <f>IF('S.D.PASTE SHEET'!B1480="","",'S.D.PASTE SHEET'!B1480)</f>
        <v/>
      </c>
      <c s="86" t="str">
        <f>IF('S.D.PASTE SHEET'!C1480="","",'S.D.PASTE SHEET'!C1480)</f>
        <v/>
      </c>
      <c s="86" t="str">
        <f>IF('S.D.PASTE SHEET'!D1480="","",'S.D.PASTE SHEET'!D1480)</f>
        <v/>
      </c>
      <c s="86" t="str">
        <f>IF('S.D.PASTE SHEET'!E1480="","",'S.D.PASTE SHEET'!E1480)</f>
        <v/>
      </c>
      <c s="86" t="str">
        <f>IF('S.D.PASTE SHEET'!F1480="","",'S.D.PASTE SHEET'!F1480)</f>
        <v/>
      </c>
      <c s="86" t="str">
        <f>IF('S.D.PASTE SHEET'!G1480="","",'S.D.PASTE SHEET'!G1480)</f>
        <v/>
      </c>
      <c s="86" t="str">
        <f>IF('S.D.PASTE SHEET'!H1480="","",'S.D.PASTE SHEET'!H1480)</f>
        <v/>
      </c>
      <c s="86" t="str">
        <f>IF('S.D.PASTE SHEET'!I1480="","",'S.D.PASTE SHEET'!I1480)</f>
        <v/>
      </c>
      <c s="86" t="str">
        <f>IF('S.D.PASTE SHEET'!J1480="","",'S.D.PASTE SHEET'!J1480)</f>
        <v/>
      </c>
      <c s="86" t="str">
        <f>IF('S.D.PASTE SHEET'!K1480="","",'S.D.PASTE SHEET'!K1480)</f>
        <v/>
      </c>
      <c s="86" t="str">
        <f>IF('S.D.PASTE SHEET'!L1480="","",'S.D.PASTE SHEET'!L1480)</f>
        <v/>
      </c>
      <c s="86" t="str">
        <f>IF('S.D.PASTE SHEET'!M1480="","",'S.D.PASTE SHEET'!M1480)</f>
        <v/>
      </c>
      <c s="86" t="str">
        <f>IF('S.D.PASTE SHEET'!N1480="","",'S.D.PASTE SHEET'!N1480)</f>
        <v/>
      </c>
      <c s="86" t="str">
        <f>IF('S.D.PASTE SHEET'!O1480="","",'S.D.PASTE SHEET'!O1480)</f>
        <v/>
      </c>
      <c s="86" t="str">
        <f>IF('S.D.PASTE SHEET'!P1480="","",'S.D.PASTE SHEET'!P1480)</f>
        <v/>
      </c>
      <c s="86" t="str">
        <f>IF('S.D.PASTE SHEET'!Q1480="","",'S.D.PASTE SHEET'!Q1480)</f>
        <v/>
      </c>
      <c s="86" t="str">
        <f>IF('S.D.PASTE SHEET'!R1480="","",'S.D.PASTE SHEET'!R1480)</f>
        <v/>
      </c>
      <c s="86" t="str">
        <f>IF('S.D.PASTE SHEET'!S1480="","",'S.D.PASTE SHEET'!S1480)</f>
        <v/>
      </c>
      <c s="86" t="str">
        <f>IF('S.D.PASTE SHEET'!T1480="","",'S.D.PASTE SHEET'!T1480)</f>
        <v/>
      </c>
      <c s="86" t="str">
        <f>IF('S.D.PASTE SHEET'!U1480="","",'S.D.PASTE SHEET'!U1480)</f>
        <v/>
      </c>
      <c s="86" t="str">
        <f>IF('S.D.PASTE SHEET'!V1480="","",'S.D.PASTE SHEET'!V1480)</f>
        <v/>
      </c>
      <c s="86" t="str">
        <f>IF('S.D.PASTE SHEET'!W1480="","",'S.D.PASTE SHEET'!W1480)</f>
        <v/>
      </c>
      <c s="86" t="str">
        <f>IF('S.D.PASTE SHEET'!X1480="","",'S.D.PASTE SHEET'!X1480)</f>
        <v/>
      </c>
      <c s="86" t="str">
        <f>IF('S.D.PASTE SHEET'!Y1480="","",'S.D.PASTE SHEET'!Y1480)</f>
        <v/>
      </c>
      <c s="86" t="str">
        <f>IF('S.D.PASTE SHEET'!Z1480="","",'S.D.PASTE SHEET'!Z1480)</f>
        <v/>
      </c>
      <c s="86" t="str">
        <f>IF('S.D.PASTE SHEET'!AA1480="","",'S.D.PASTE SHEET'!AA1480)</f>
        <v/>
      </c>
      <c s="86" t="str">
        <f>IF('S.D.PASTE SHEET'!AB1480="","",'S.D.PASTE SHEET'!AB1480)</f>
        <v/>
      </c>
      <c s="86" t="str">
        <f>IF('S.D.PASTE SHEET'!AC1480="","",'S.D.PASTE SHEET'!AC1480)</f>
        <v/>
      </c>
      <c s="86" t="str">
        <f>IF('S.D.PASTE SHEET'!AD1480="","",'S.D.PASTE SHEET'!AD1480)</f>
        <v/>
      </c>
      <c s="87"/>
      <c s="88" t="str">
        <f>IF(AK1480="","",IF(AK1480&gt;0,COUNT($AG$2:AG1480),""))</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80" s="88" t="str">
        <f>IF(BC1480="","",IF(BC1480&gt;0,COUNT($AY$2:AY1480),""))</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81" spans="1:66" ht="15.75" customHeight="1">
      <c r="A1481" s="86" t="str">
        <f>IF('S.D.PASTE SHEET'!A1481="","",'S.D.PASTE SHEET'!A1481)</f>
        <v/>
      </c>
      <c s="86" t="str">
        <f>IF('S.D.PASTE SHEET'!B1481="","",'S.D.PASTE SHEET'!B1481)</f>
        <v/>
      </c>
      <c s="86" t="str">
        <f>IF('S.D.PASTE SHEET'!C1481="","",'S.D.PASTE SHEET'!C1481)</f>
        <v/>
      </c>
      <c s="86" t="str">
        <f>IF('S.D.PASTE SHEET'!D1481="","",'S.D.PASTE SHEET'!D1481)</f>
        <v/>
      </c>
      <c s="86" t="str">
        <f>IF('S.D.PASTE SHEET'!E1481="","",'S.D.PASTE SHEET'!E1481)</f>
        <v/>
      </c>
      <c s="86" t="str">
        <f>IF('S.D.PASTE SHEET'!F1481="","",'S.D.PASTE SHEET'!F1481)</f>
        <v/>
      </c>
      <c s="86" t="str">
        <f>IF('S.D.PASTE SHEET'!G1481="","",'S.D.PASTE SHEET'!G1481)</f>
        <v/>
      </c>
      <c s="86" t="str">
        <f>IF('S.D.PASTE SHEET'!H1481="","",'S.D.PASTE SHEET'!H1481)</f>
        <v/>
      </c>
      <c s="86" t="str">
        <f>IF('S.D.PASTE SHEET'!I1481="","",'S.D.PASTE SHEET'!I1481)</f>
        <v/>
      </c>
      <c s="86" t="str">
        <f>IF('S.D.PASTE SHEET'!J1481="","",'S.D.PASTE SHEET'!J1481)</f>
        <v/>
      </c>
      <c s="86" t="str">
        <f>IF('S.D.PASTE SHEET'!K1481="","",'S.D.PASTE SHEET'!K1481)</f>
        <v/>
      </c>
      <c s="86" t="str">
        <f>IF('S.D.PASTE SHEET'!L1481="","",'S.D.PASTE SHEET'!L1481)</f>
        <v/>
      </c>
      <c s="86" t="str">
        <f>IF('S.D.PASTE SHEET'!M1481="","",'S.D.PASTE SHEET'!M1481)</f>
        <v/>
      </c>
      <c s="86" t="str">
        <f>IF('S.D.PASTE SHEET'!N1481="","",'S.D.PASTE SHEET'!N1481)</f>
        <v/>
      </c>
      <c s="86" t="str">
        <f>IF('S.D.PASTE SHEET'!O1481="","",'S.D.PASTE SHEET'!O1481)</f>
        <v/>
      </c>
      <c s="86" t="str">
        <f>IF('S.D.PASTE SHEET'!P1481="","",'S.D.PASTE SHEET'!P1481)</f>
        <v/>
      </c>
      <c s="86" t="str">
        <f>IF('S.D.PASTE SHEET'!Q1481="","",'S.D.PASTE SHEET'!Q1481)</f>
        <v/>
      </c>
      <c s="86" t="str">
        <f>IF('S.D.PASTE SHEET'!R1481="","",'S.D.PASTE SHEET'!R1481)</f>
        <v/>
      </c>
      <c s="86" t="str">
        <f>IF('S.D.PASTE SHEET'!S1481="","",'S.D.PASTE SHEET'!S1481)</f>
        <v/>
      </c>
      <c s="86" t="str">
        <f>IF('S.D.PASTE SHEET'!T1481="","",'S.D.PASTE SHEET'!T1481)</f>
        <v/>
      </c>
      <c s="86" t="str">
        <f>IF('S.D.PASTE SHEET'!U1481="","",'S.D.PASTE SHEET'!U1481)</f>
        <v/>
      </c>
      <c s="86" t="str">
        <f>IF('S.D.PASTE SHEET'!V1481="","",'S.D.PASTE SHEET'!V1481)</f>
        <v/>
      </c>
      <c s="86" t="str">
        <f>IF('S.D.PASTE SHEET'!W1481="","",'S.D.PASTE SHEET'!W1481)</f>
        <v/>
      </c>
      <c s="86" t="str">
        <f>IF('S.D.PASTE SHEET'!X1481="","",'S.D.PASTE SHEET'!X1481)</f>
        <v/>
      </c>
      <c s="86" t="str">
        <f>IF('S.D.PASTE SHEET'!Y1481="","",'S.D.PASTE SHEET'!Y1481)</f>
        <v/>
      </c>
      <c s="86" t="str">
        <f>IF('S.D.PASTE SHEET'!Z1481="","",'S.D.PASTE SHEET'!Z1481)</f>
        <v/>
      </c>
      <c s="86" t="str">
        <f>IF('S.D.PASTE SHEET'!AA1481="","",'S.D.PASTE SHEET'!AA1481)</f>
        <v/>
      </c>
      <c s="86" t="str">
        <f>IF('S.D.PASTE SHEET'!AB1481="","",'S.D.PASTE SHEET'!AB1481)</f>
        <v/>
      </c>
      <c s="86" t="str">
        <f>IF('S.D.PASTE SHEET'!AC1481="","",'S.D.PASTE SHEET'!AC1481)</f>
        <v/>
      </c>
      <c s="86" t="str">
        <f>IF('S.D.PASTE SHEET'!AD1481="","",'S.D.PASTE SHEET'!AD1481)</f>
        <v/>
      </c>
      <c s="87"/>
      <c s="88" t="str">
        <f>IF(AK1481="","",IF(AK1481&gt;0,COUNT($AG$2:AG1481),""))</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81" s="88" t="str">
        <f>IF(BC1481="","",IF(BC1481&gt;0,COUNT($AY$2:AY1481),""))</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82" spans="1:66" ht="15.75" customHeight="1">
      <c r="A1482" s="86" t="str">
        <f>IF('S.D.PASTE SHEET'!A1482="","",'S.D.PASTE SHEET'!A1482)</f>
        <v/>
      </c>
      <c s="86" t="str">
        <f>IF('S.D.PASTE SHEET'!B1482="","",'S.D.PASTE SHEET'!B1482)</f>
        <v/>
      </c>
      <c s="86" t="str">
        <f>IF('S.D.PASTE SHEET'!C1482="","",'S.D.PASTE SHEET'!C1482)</f>
        <v/>
      </c>
      <c s="86" t="str">
        <f>IF('S.D.PASTE SHEET'!D1482="","",'S.D.PASTE SHEET'!D1482)</f>
        <v/>
      </c>
      <c s="86" t="str">
        <f>IF('S.D.PASTE SHEET'!E1482="","",'S.D.PASTE SHEET'!E1482)</f>
        <v/>
      </c>
      <c s="86" t="str">
        <f>IF('S.D.PASTE SHEET'!F1482="","",'S.D.PASTE SHEET'!F1482)</f>
        <v/>
      </c>
      <c s="86" t="str">
        <f>IF('S.D.PASTE SHEET'!G1482="","",'S.D.PASTE SHEET'!G1482)</f>
        <v/>
      </c>
      <c s="86" t="str">
        <f>IF('S.D.PASTE SHEET'!H1482="","",'S.D.PASTE SHEET'!H1482)</f>
        <v/>
      </c>
      <c s="86" t="str">
        <f>IF('S.D.PASTE SHEET'!I1482="","",'S.D.PASTE SHEET'!I1482)</f>
        <v/>
      </c>
      <c s="86" t="str">
        <f>IF('S.D.PASTE SHEET'!J1482="","",'S.D.PASTE SHEET'!J1482)</f>
        <v/>
      </c>
      <c s="86" t="str">
        <f>IF('S.D.PASTE SHEET'!K1482="","",'S.D.PASTE SHEET'!K1482)</f>
        <v/>
      </c>
      <c s="86" t="str">
        <f>IF('S.D.PASTE SHEET'!L1482="","",'S.D.PASTE SHEET'!L1482)</f>
        <v/>
      </c>
      <c s="86" t="str">
        <f>IF('S.D.PASTE SHEET'!M1482="","",'S.D.PASTE SHEET'!M1482)</f>
        <v/>
      </c>
      <c s="86" t="str">
        <f>IF('S.D.PASTE SHEET'!N1482="","",'S.D.PASTE SHEET'!N1482)</f>
        <v/>
      </c>
      <c s="86" t="str">
        <f>IF('S.D.PASTE SHEET'!O1482="","",'S.D.PASTE SHEET'!O1482)</f>
        <v/>
      </c>
      <c s="86" t="str">
        <f>IF('S.D.PASTE SHEET'!P1482="","",'S.D.PASTE SHEET'!P1482)</f>
        <v/>
      </c>
      <c s="86" t="str">
        <f>IF('S.D.PASTE SHEET'!Q1482="","",'S.D.PASTE SHEET'!Q1482)</f>
        <v/>
      </c>
      <c s="86" t="str">
        <f>IF('S.D.PASTE SHEET'!R1482="","",'S.D.PASTE SHEET'!R1482)</f>
        <v/>
      </c>
      <c s="86" t="str">
        <f>IF('S.D.PASTE SHEET'!S1482="","",'S.D.PASTE SHEET'!S1482)</f>
        <v/>
      </c>
      <c s="86" t="str">
        <f>IF('S.D.PASTE SHEET'!T1482="","",'S.D.PASTE SHEET'!T1482)</f>
        <v/>
      </c>
      <c s="86" t="str">
        <f>IF('S.D.PASTE SHEET'!U1482="","",'S.D.PASTE SHEET'!U1482)</f>
        <v/>
      </c>
      <c s="86" t="str">
        <f>IF('S.D.PASTE SHEET'!V1482="","",'S.D.PASTE SHEET'!V1482)</f>
        <v/>
      </c>
      <c s="86" t="str">
        <f>IF('S.D.PASTE SHEET'!W1482="","",'S.D.PASTE SHEET'!W1482)</f>
        <v/>
      </c>
      <c s="86" t="str">
        <f>IF('S.D.PASTE SHEET'!X1482="","",'S.D.PASTE SHEET'!X1482)</f>
        <v/>
      </c>
      <c s="86" t="str">
        <f>IF('S.D.PASTE SHEET'!Y1482="","",'S.D.PASTE SHEET'!Y1482)</f>
        <v/>
      </c>
      <c s="86" t="str">
        <f>IF('S.D.PASTE SHEET'!Z1482="","",'S.D.PASTE SHEET'!Z1482)</f>
        <v/>
      </c>
      <c s="86" t="str">
        <f>IF('S.D.PASTE SHEET'!AA1482="","",'S.D.PASTE SHEET'!AA1482)</f>
        <v/>
      </c>
      <c s="86" t="str">
        <f>IF('S.D.PASTE SHEET'!AB1482="","",'S.D.PASTE SHEET'!AB1482)</f>
        <v/>
      </c>
      <c s="86" t="str">
        <f>IF('S.D.PASTE SHEET'!AC1482="","",'S.D.PASTE SHEET'!AC1482)</f>
        <v/>
      </c>
      <c s="86" t="str">
        <f>IF('S.D.PASTE SHEET'!AD1482="","",'S.D.PASTE SHEET'!AD1482)</f>
        <v/>
      </c>
      <c s="87"/>
      <c s="88" t="str">
        <f>IF(AK1482="","",IF(AK1482&gt;0,COUNT($AG$2:AG1482),""))</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82" s="88" t="str">
        <f>IF(BC1482="","",IF(BC1482&gt;0,COUNT($AY$2:AY1482),""))</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83" spans="1:66" ht="15.75" customHeight="1">
      <c r="A1483" s="86" t="str">
        <f>IF('S.D.PASTE SHEET'!A1483="","",'S.D.PASTE SHEET'!A1483)</f>
        <v/>
      </c>
      <c s="86" t="str">
        <f>IF('S.D.PASTE SHEET'!B1483="","",'S.D.PASTE SHEET'!B1483)</f>
        <v/>
      </c>
      <c s="86" t="str">
        <f>IF('S.D.PASTE SHEET'!C1483="","",'S.D.PASTE SHEET'!C1483)</f>
        <v/>
      </c>
      <c s="86" t="str">
        <f>IF('S.D.PASTE SHEET'!D1483="","",'S.D.PASTE SHEET'!D1483)</f>
        <v/>
      </c>
      <c s="86" t="str">
        <f>IF('S.D.PASTE SHEET'!E1483="","",'S.D.PASTE SHEET'!E1483)</f>
        <v/>
      </c>
      <c s="86" t="str">
        <f>IF('S.D.PASTE SHEET'!F1483="","",'S.D.PASTE SHEET'!F1483)</f>
        <v/>
      </c>
      <c s="86" t="str">
        <f>IF('S.D.PASTE SHEET'!G1483="","",'S.D.PASTE SHEET'!G1483)</f>
        <v/>
      </c>
      <c s="86" t="str">
        <f>IF('S.D.PASTE SHEET'!H1483="","",'S.D.PASTE SHEET'!H1483)</f>
        <v/>
      </c>
      <c s="86" t="str">
        <f>IF('S.D.PASTE SHEET'!I1483="","",'S.D.PASTE SHEET'!I1483)</f>
        <v/>
      </c>
      <c s="86" t="str">
        <f>IF('S.D.PASTE SHEET'!J1483="","",'S.D.PASTE SHEET'!J1483)</f>
        <v/>
      </c>
      <c s="86" t="str">
        <f>IF('S.D.PASTE SHEET'!K1483="","",'S.D.PASTE SHEET'!K1483)</f>
        <v/>
      </c>
      <c s="86" t="str">
        <f>IF('S.D.PASTE SHEET'!L1483="","",'S.D.PASTE SHEET'!L1483)</f>
        <v/>
      </c>
      <c s="86" t="str">
        <f>IF('S.D.PASTE SHEET'!M1483="","",'S.D.PASTE SHEET'!M1483)</f>
        <v/>
      </c>
      <c s="86" t="str">
        <f>IF('S.D.PASTE SHEET'!N1483="","",'S.D.PASTE SHEET'!N1483)</f>
        <v/>
      </c>
      <c s="86" t="str">
        <f>IF('S.D.PASTE SHEET'!O1483="","",'S.D.PASTE SHEET'!O1483)</f>
        <v/>
      </c>
      <c s="86" t="str">
        <f>IF('S.D.PASTE SHEET'!P1483="","",'S.D.PASTE SHEET'!P1483)</f>
        <v/>
      </c>
      <c s="86" t="str">
        <f>IF('S.D.PASTE SHEET'!Q1483="","",'S.D.PASTE SHEET'!Q1483)</f>
        <v/>
      </c>
      <c s="86" t="str">
        <f>IF('S.D.PASTE SHEET'!R1483="","",'S.D.PASTE SHEET'!R1483)</f>
        <v/>
      </c>
      <c s="86" t="str">
        <f>IF('S.D.PASTE SHEET'!S1483="","",'S.D.PASTE SHEET'!S1483)</f>
        <v/>
      </c>
      <c s="86" t="str">
        <f>IF('S.D.PASTE SHEET'!T1483="","",'S.D.PASTE SHEET'!T1483)</f>
        <v/>
      </c>
      <c s="86" t="str">
        <f>IF('S.D.PASTE SHEET'!U1483="","",'S.D.PASTE SHEET'!U1483)</f>
        <v/>
      </c>
      <c s="86" t="str">
        <f>IF('S.D.PASTE SHEET'!V1483="","",'S.D.PASTE SHEET'!V1483)</f>
        <v/>
      </c>
      <c s="86" t="str">
        <f>IF('S.D.PASTE SHEET'!W1483="","",'S.D.PASTE SHEET'!W1483)</f>
        <v/>
      </c>
      <c s="86" t="str">
        <f>IF('S.D.PASTE SHEET'!X1483="","",'S.D.PASTE SHEET'!X1483)</f>
        <v/>
      </c>
      <c s="86" t="str">
        <f>IF('S.D.PASTE SHEET'!Y1483="","",'S.D.PASTE SHEET'!Y1483)</f>
        <v/>
      </c>
      <c s="86" t="str">
        <f>IF('S.D.PASTE SHEET'!Z1483="","",'S.D.PASTE SHEET'!Z1483)</f>
        <v/>
      </c>
      <c s="86" t="str">
        <f>IF('S.D.PASTE SHEET'!AA1483="","",'S.D.PASTE SHEET'!AA1483)</f>
        <v/>
      </c>
      <c s="86" t="str">
        <f>IF('S.D.PASTE SHEET'!AB1483="","",'S.D.PASTE SHEET'!AB1483)</f>
        <v/>
      </c>
      <c s="86" t="str">
        <f>IF('S.D.PASTE SHEET'!AC1483="","",'S.D.PASTE SHEET'!AC1483)</f>
        <v/>
      </c>
      <c s="86" t="str">
        <f>IF('S.D.PASTE SHEET'!AD1483="","",'S.D.PASTE SHEET'!AD1483)</f>
        <v/>
      </c>
      <c s="87"/>
      <c s="88" t="str">
        <f>IF(AK1483="","",IF(AK1483&gt;0,COUNT($AG$2:AG1483),""))</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83" s="88" t="str">
        <f>IF(BC1483="","",IF(BC1483&gt;0,COUNT($AY$2:AY1483),""))</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84" spans="1:66" ht="15.75" customHeight="1">
      <c r="A1484" s="86" t="str">
        <f>IF('S.D.PASTE SHEET'!A1484="","",'S.D.PASTE SHEET'!A1484)</f>
        <v/>
      </c>
      <c s="86" t="str">
        <f>IF('S.D.PASTE SHEET'!B1484="","",'S.D.PASTE SHEET'!B1484)</f>
        <v/>
      </c>
      <c s="86" t="str">
        <f>IF('S.D.PASTE SHEET'!C1484="","",'S.D.PASTE SHEET'!C1484)</f>
        <v/>
      </c>
      <c s="86" t="str">
        <f>IF('S.D.PASTE SHEET'!D1484="","",'S.D.PASTE SHEET'!D1484)</f>
        <v/>
      </c>
      <c s="86" t="str">
        <f>IF('S.D.PASTE SHEET'!E1484="","",'S.D.PASTE SHEET'!E1484)</f>
        <v/>
      </c>
      <c s="86" t="str">
        <f>IF('S.D.PASTE SHEET'!F1484="","",'S.D.PASTE SHEET'!F1484)</f>
        <v/>
      </c>
      <c s="86" t="str">
        <f>IF('S.D.PASTE SHEET'!G1484="","",'S.D.PASTE SHEET'!G1484)</f>
        <v/>
      </c>
      <c s="86" t="str">
        <f>IF('S.D.PASTE SHEET'!H1484="","",'S.D.PASTE SHEET'!H1484)</f>
        <v/>
      </c>
      <c s="86" t="str">
        <f>IF('S.D.PASTE SHEET'!I1484="","",'S.D.PASTE SHEET'!I1484)</f>
        <v/>
      </c>
      <c s="86" t="str">
        <f>IF('S.D.PASTE SHEET'!J1484="","",'S.D.PASTE SHEET'!J1484)</f>
        <v/>
      </c>
      <c s="86" t="str">
        <f>IF('S.D.PASTE SHEET'!K1484="","",'S.D.PASTE SHEET'!K1484)</f>
        <v/>
      </c>
      <c s="86" t="str">
        <f>IF('S.D.PASTE SHEET'!L1484="","",'S.D.PASTE SHEET'!L1484)</f>
        <v/>
      </c>
      <c s="86" t="str">
        <f>IF('S.D.PASTE SHEET'!M1484="","",'S.D.PASTE SHEET'!M1484)</f>
        <v/>
      </c>
      <c s="86" t="str">
        <f>IF('S.D.PASTE SHEET'!N1484="","",'S.D.PASTE SHEET'!N1484)</f>
        <v/>
      </c>
      <c s="86" t="str">
        <f>IF('S.D.PASTE SHEET'!O1484="","",'S.D.PASTE SHEET'!O1484)</f>
        <v/>
      </c>
      <c s="86" t="str">
        <f>IF('S.D.PASTE SHEET'!P1484="","",'S.D.PASTE SHEET'!P1484)</f>
        <v/>
      </c>
      <c s="86" t="str">
        <f>IF('S.D.PASTE SHEET'!Q1484="","",'S.D.PASTE SHEET'!Q1484)</f>
        <v/>
      </c>
      <c s="86" t="str">
        <f>IF('S.D.PASTE SHEET'!R1484="","",'S.D.PASTE SHEET'!R1484)</f>
        <v/>
      </c>
      <c s="86" t="str">
        <f>IF('S.D.PASTE SHEET'!S1484="","",'S.D.PASTE SHEET'!S1484)</f>
        <v/>
      </c>
      <c s="86" t="str">
        <f>IF('S.D.PASTE SHEET'!T1484="","",'S.D.PASTE SHEET'!T1484)</f>
        <v/>
      </c>
      <c s="86" t="str">
        <f>IF('S.D.PASTE SHEET'!U1484="","",'S.D.PASTE SHEET'!U1484)</f>
        <v/>
      </c>
      <c s="86" t="str">
        <f>IF('S.D.PASTE SHEET'!V1484="","",'S.D.PASTE SHEET'!V1484)</f>
        <v/>
      </c>
      <c s="86" t="str">
        <f>IF('S.D.PASTE SHEET'!W1484="","",'S.D.PASTE SHEET'!W1484)</f>
        <v/>
      </c>
      <c s="86" t="str">
        <f>IF('S.D.PASTE SHEET'!X1484="","",'S.D.PASTE SHEET'!X1484)</f>
        <v/>
      </c>
      <c s="86" t="str">
        <f>IF('S.D.PASTE SHEET'!Y1484="","",'S.D.PASTE SHEET'!Y1484)</f>
        <v/>
      </c>
      <c s="86" t="str">
        <f>IF('S.D.PASTE SHEET'!Z1484="","",'S.D.PASTE SHEET'!Z1484)</f>
        <v/>
      </c>
      <c s="86" t="str">
        <f>IF('S.D.PASTE SHEET'!AA1484="","",'S.D.PASTE SHEET'!AA1484)</f>
        <v/>
      </c>
      <c s="86" t="str">
        <f>IF('S.D.PASTE SHEET'!AB1484="","",'S.D.PASTE SHEET'!AB1484)</f>
        <v/>
      </c>
      <c s="86" t="str">
        <f>IF('S.D.PASTE SHEET'!AC1484="","",'S.D.PASTE SHEET'!AC1484)</f>
        <v/>
      </c>
      <c s="86" t="str">
        <f>IF('S.D.PASTE SHEET'!AD1484="","",'S.D.PASTE SHEET'!AD1484)</f>
        <v/>
      </c>
      <c s="87"/>
      <c s="88" t="str">
        <f>IF(AK1484="","",IF(AK1484&gt;0,COUNT($AG$2:AG1484),""))</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84" s="88" t="str">
        <f>IF(BC1484="","",IF(BC1484&gt;0,COUNT($AY$2:AY1484),""))</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85" spans="1:66" ht="15.75" customHeight="1">
      <c r="A1485" s="86" t="str">
        <f>IF('S.D.PASTE SHEET'!A1485="","",'S.D.PASTE SHEET'!A1485)</f>
        <v/>
      </c>
      <c s="86" t="str">
        <f>IF('S.D.PASTE SHEET'!B1485="","",'S.D.PASTE SHEET'!B1485)</f>
        <v/>
      </c>
      <c s="86" t="str">
        <f>IF('S.D.PASTE SHEET'!C1485="","",'S.D.PASTE SHEET'!C1485)</f>
        <v/>
      </c>
      <c s="86" t="str">
        <f>IF('S.D.PASTE SHEET'!D1485="","",'S.D.PASTE SHEET'!D1485)</f>
        <v/>
      </c>
      <c s="86" t="str">
        <f>IF('S.D.PASTE SHEET'!E1485="","",'S.D.PASTE SHEET'!E1485)</f>
        <v/>
      </c>
      <c s="86" t="str">
        <f>IF('S.D.PASTE SHEET'!F1485="","",'S.D.PASTE SHEET'!F1485)</f>
        <v/>
      </c>
      <c s="86" t="str">
        <f>IF('S.D.PASTE SHEET'!G1485="","",'S.D.PASTE SHEET'!G1485)</f>
        <v/>
      </c>
      <c s="86" t="str">
        <f>IF('S.D.PASTE SHEET'!H1485="","",'S.D.PASTE SHEET'!H1485)</f>
        <v/>
      </c>
      <c s="86" t="str">
        <f>IF('S.D.PASTE SHEET'!I1485="","",'S.D.PASTE SHEET'!I1485)</f>
        <v/>
      </c>
      <c s="86" t="str">
        <f>IF('S.D.PASTE SHEET'!J1485="","",'S.D.PASTE SHEET'!J1485)</f>
        <v/>
      </c>
      <c s="86" t="str">
        <f>IF('S.D.PASTE SHEET'!K1485="","",'S.D.PASTE SHEET'!K1485)</f>
        <v/>
      </c>
      <c s="86" t="str">
        <f>IF('S.D.PASTE SHEET'!L1485="","",'S.D.PASTE SHEET'!L1485)</f>
        <v/>
      </c>
      <c s="86" t="str">
        <f>IF('S.D.PASTE SHEET'!M1485="","",'S.D.PASTE SHEET'!M1485)</f>
        <v/>
      </c>
      <c s="86" t="str">
        <f>IF('S.D.PASTE SHEET'!N1485="","",'S.D.PASTE SHEET'!N1485)</f>
        <v/>
      </c>
      <c s="86" t="str">
        <f>IF('S.D.PASTE SHEET'!O1485="","",'S.D.PASTE SHEET'!O1485)</f>
        <v/>
      </c>
      <c s="86" t="str">
        <f>IF('S.D.PASTE SHEET'!P1485="","",'S.D.PASTE SHEET'!P1485)</f>
        <v/>
      </c>
      <c s="86" t="str">
        <f>IF('S.D.PASTE SHEET'!Q1485="","",'S.D.PASTE SHEET'!Q1485)</f>
        <v/>
      </c>
      <c s="86" t="str">
        <f>IF('S.D.PASTE SHEET'!R1485="","",'S.D.PASTE SHEET'!R1485)</f>
        <v/>
      </c>
      <c s="86" t="str">
        <f>IF('S.D.PASTE SHEET'!S1485="","",'S.D.PASTE SHEET'!S1485)</f>
        <v/>
      </c>
      <c s="86" t="str">
        <f>IF('S.D.PASTE SHEET'!T1485="","",'S.D.PASTE SHEET'!T1485)</f>
        <v/>
      </c>
      <c s="86" t="str">
        <f>IF('S.D.PASTE SHEET'!U1485="","",'S.D.PASTE SHEET'!U1485)</f>
        <v/>
      </c>
      <c s="86" t="str">
        <f>IF('S.D.PASTE SHEET'!V1485="","",'S.D.PASTE SHEET'!V1485)</f>
        <v/>
      </c>
      <c s="86" t="str">
        <f>IF('S.D.PASTE SHEET'!W1485="","",'S.D.PASTE SHEET'!W1485)</f>
        <v/>
      </c>
      <c s="86" t="str">
        <f>IF('S.D.PASTE SHEET'!X1485="","",'S.D.PASTE SHEET'!X1485)</f>
        <v/>
      </c>
      <c s="86" t="str">
        <f>IF('S.D.PASTE SHEET'!Y1485="","",'S.D.PASTE SHEET'!Y1485)</f>
        <v/>
      </c>
      <c s="86" t="str">
        <f>IF('S.D.PASTE SHEET'!Z1485="","",'S.D.PASTE SHEET'!Z1485)</f>
        <v/>
      </c>
      <c s="86" t="str">
        <f>IF('S.D.PASTE SHEET'!AA1485="","",'S.D.PASTE SHEET'!AA1485)</f>
        <v/>
      </c>
      <c s="86" t="str">
        <f>IF('S.D.PASTE SHEET'!AB1485="","",'S.D.PASTE SHEET'!AB1485)</f>
        <v/>
      </c>
      <c s="86" t="str">
        <f>IF('S.D.PASTE SHEET'!AC1485="","",'S.D.PASTE SHEET'!AC1485)</f>
        <v/>
      </c>
      <c s="86" t="str">
        <f>IF('S.D.PASTE SHEET'!AD1485="","",'S.D.PASTE SHEET'!AD1485)</f>
        <v/>
      </c>
      <c s="87"/>
      <c s="88" t="str">
        <f>IF(AK1485="","",IF(AK1485&gt;0,COUNT($AG$2:AG1485),""))</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85" s="88" t="str">
        <f>IF(BC1485="","",IF(BC1485&gt;0,COUNT($AY$2:AY1485),""))</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86" spans="1:66" ht="15.75" customHeight="1">
      <c r="A1486" s="86" t="str">
        <f>IF('S.D.PASTE SHEET'!A1486="","",'S.D.PASTE SHEET'!A1486)</f>
        <v/>
      </c>
      <c s="86" t="str">
        <f>IF('S.D.PASTE SHEET'!B1486="","",'S.D.PASTE SHEET'!B1486)</f>
        <v/>
      </c>
      <c s="86" t="str">
        <f>IF('S.D.PASTE SHEET'!C1486="","",'S.D.PASTE SHEET'!C1486)</f>
        <v/>
      </c>
      <c s="86" t="str">
        <f>IF('S.D.PASTE SHEET'!D1486="","",'S.D.PASTE SHEET'!D1486)</f>
        <v/>
      </c>
      <c s="86" t="str">
        <f>IF('S.D.PASTE SHEET'!E1486="","",'S.D.PASTE SHEET'!E1486)</f>
        <v/>
      </c>
      <c s="86" t="str">
        <f>IF('S.D.PASTE SHEET'!F1486="","",'S.D.PASTE SHEET'!F1486)</f>
        <v/>
      </c>
      <c s="86" t="str">
        <f>IF('S.D.PASTE SHEET'!G1486="","",'S.D.PASTE SHEET'!G1486)</f>
        <v/>
      </c>
      <c s="86" t="str">
        <f>IF('S.D.PASTE SHEET'!H1486="","",'S.D.PASTE SHEET'!H1486)</f>
        <v/>
      </c>
      <c s="86" t="str">
        <f>IF('S.D.PASTE SHEET'!I1486="","",'S.D.PASTE SHEET'!I1486)</f>
        <v/>
      </c>
      <c s="86" t="str">
        <f>IF('S.D.PASTE SHEET'!J1486="","",'S.D.PASTE SHEET'!J1486)</f>
        <v/>
      </c>
      <c s="86" t="str">
        <f>IF('S.D.PASTE SHEET'!K1486="","",'S.D.PASTE SHEET'!K1486)</f>
        <v/>
      </c>
      <c s="86" t="str">
        <f>IF('S.D.PASTE SHEET'!L1486="","",'S.D.PASTE SHEET'!L1486)</f>
        <v/>
      </c>
      <c s="86" t="str">
        <f>IF('S.D.PASTE SHEET'!M1486="","",'S.D.PASTE SHEET'!M1486)</f>
        <v/>
      </c>
      <c s="86" t="str">
        <f>IF('S.D.PASTE SHEET'!N1486="","",'S.D.PASTE SHEET'!N1486)</f>
        <v/>
      </c>
      <c s="86" t="str">
        <f>IF('S.D.PASTE SHEET'!O1486="","",'S.D.PASTE SHEET'!O1486)</f>
        <v/>
      </c>
      <c s="86" t="str">
        <f>IF('S.D.PASTE SHEET'!P1486="","",'S.D.PASTE SHEET'!P1486)</f>
        <v/>
      </c>
      <c s="86" t="str">
        <f>IF('S.D.PASTE SHEET'!Q1486="","",'S.D.PASTE SHEET'!Q1486)</f>
        <v/>
      </c>
      <c s="86" t="str">
        <f>IF('S.D.PASTE SHEET'!R1486="","",'S.D.PASTE SHEET'!R1486)</f>
        <v/>
      </c>
      <c s="86" t="str">
        <f>IF('S.D.PASTE SHEET'!S1486="","",'S.D.PASTE SHEET'!S1486)</f>
        <v/>
      </c>
      <c s="86" t="str">
        <f>IF('S.D.PASTE SHEET'!T1486="","",'S.D.PASTE SHEET'!T1486)</f>
        <v/>
      </c>
      <c s="86" t="str">
        <f>IF('S.D.PASTE SHEET'!U1486="","",'S.D.PASTE SHEET'!U1486)</f>
        <v/>
      </c>
      <c s="86" t="str">
        <f>IF('S.D.PASTE SHEET'!V1486="","",'S.D.PASTE SHEET'!V1486)</f>
        <v/>
      </c>
      <c s="86" t="str">
        <f>IF('S.D.PASTE SHEET'!W1486="","",'S.D.PASTE SHEET'!W1486)</f>
        <v/>
      </c>
      <c s="86" t="str">
        <f>IF('S.D.PASTE SHEET'!X1486="","",'S.D.PASTE SHEET'!X1486)</f>
        <v/>
      </c>
      <c s="86" t="str">
        <f>IF('S.D.PASTE SHEET'!Y1486="","",'S.D.PASTE SHEET'!Y1486)</f>
        <v/>
      </c>
      <c s="86" t="str">
        <f>IF('S.D.PASTE SHEET'!Z1486="","",'S.D.PASTE SHEET'!Z1486)</f>
        <v/>
      </c>
      <c s="86" t="str">
        <f>IF('S.D.PASTE SHEET'!AA1486="","",'S.D.PASTE SHEET'!AA1486)</f>
        <v/>
      </c>
      <c s="86" t="str">
        <f>IF('S.D.PASTE SHEET'!AB1486="","",'S.D.PASTE SHEET'!AB1486)</f>
        <v/>
      </c>
      <c s="86" t="str">
        <f>IF('S.D.PASTE SHEET'!AC1486="","",'S.D.PASTE SHEET'!AC1486)</f>
        <v/>
      </c>
      <c s="86" t="str">
        <f>IF('S.D.PASTE SHEET'!AD1486="","",'S.D.PASTE SHEET'!AD1486)</f>
        <v/>
      </c>
      <c s="87"/>
      <c s="88" t="str">
        <f>IF(AK1486="","",IF(AK1486&gt;0,COUNT($AG$2:AG1486),""))</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86" s="88" t="str">
        <f>IF(BC1486="","",IF(BC1486&gt;0,COUNT($AY$2:AY1486),""))</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87" spans="1:66" ht="15.75" customHeight="1">
      <c r="A1487" s="86" t="str">
        <f>IF('S.D.PASTE SHEET'!A1487="","",'S.D.PASTE SHEET'!A1487)</f>
        <v/>
      </c>
      <c s="86" t="str">
        <f>IF('S.D.PASTE SHEET'!B1487="","",'S.D.PASTE SHEET'!B1487)</f>
        <v/>
      </c>
      <c s="86" t="str">
        <f>IF('S.D.PASTE SHEET'!C1487="","",'S.D.PASTE SHEET'!C1487)</f>
        <v/>
      </c>
      <c s="86" t="str">
        <f>IF('S.D.PASTE SHEET'!D1487="","",'S.D.PASTE SHEET'!D1487)</f>
        <v/>
      </c>
      <c s="86" t="str">
        <f>IF('S.D.PASTE SHEET'!E1487="","",'S.D.PASTE SHEET'!E1487)</f>
        <v/>
      </c>
      <c s="86" t="str">
        <f>IF('S.D.PASTE SHEET'!F1487="","",'S.D.PASTE SHEET'!F1487)</f>
        <v/>
      </c>
      <c s="86" t="str">
        <f>IF('S.D.PASTE SHEET'!G1487="","",'S.D.PASTE SHEET'!G1487)</f>
        <v/>
      </c>
      <c s="86" t="str">
        <f>IF('S.D.PASTE SHEET'!H1487="","",'S.D.PASTE SHEET'!H1487)</f>
        <v/>
      </c>
      <c s="86" t="str">
        <f>IF('S.D.PASTE SHEET'!I1487="","",'S.D.PASTE SHEET'!I1487)</f>
        <v/>
      </c>
      <c s="86" t="str">
        <f>IF('S.D.PASTE SHEET'!J1487="","",'S.D.PASTE SHEET'!J1487)</f>
        <v/>
      </c>
      <c s="86" t="str">
        <f>IF('S.D.PASTE SHEET'!K1487="","",'S.D.PASTE SHEET'!K1487)</f>
        <v/>
      </c>
      <c s="86" t="str">
        <f>IF('S.D.PASTE SHEET'!L1487="","",'S.D.PASTE SHEET'!L1487)</f>
        <v/>
      </c>
      <c s="86" t="str">
        <f>IF('S.D.PASTE SHEET'!M1487="","",'S.D.PASTE SHEET'!M1487)</f>
        <v/>
      </c>
      <c s="86" t="str">
        <f>IF('S.D.PASTE SHEET'!N1487="","",'S.D.PASTE SHEET'!N1487)</f>
        <v/>
      </c>
      <c s="86" t="str">
        <f>IF('S.D.PASTE SHEET'!O1487="","",'S.D.PASTE SHEET'!O1487)</f>
        <v/>
      </c>
      <c s="86" t="str">
        <f>IF('S.D.PASTE SHEET'!P1487="","",'S.D.PASTE SHEET'!P1487)</f>
        <v/>
      </c>
      <c s="86" t="str">
        <f>IF('S.D.PASTE SHEET'!Q1487="","",'S.D.PASTE SHEET'!Q1487)</f>
        <v/>
      </c>
      <c s="86" t="str">
        <f>IF('S.D.PASTE SHEET'!R1487="","",'S.D.PASTE SHEET'!R1487)</f>
        <v/>
      </c>
      <c s="86" t="str">
        <f>IF('S.D.PASTE SHEET'!S1487="","",'S.D.PASTE SHEET'!S1487)</f>
        <v/>
      </c>
      <c s="86" t="str">
        <f>IF('S.D.PASTE SHEET'!T1487="","",'S.D.PASTE SHEET'!T1487)</f>
        <v/>
      </c>
      <c s="86" t="str">
        <f>IF('S.D.PASTE SHEET'!U1487="","",'S.D.PASTE SHEET'!U1487)</f>
        <v/>
      </c>
      <c s="86" t="str">
        <f>IF('S.D.PASTE SHEET'!V1487="","",'S.D.PASTE SHEET'!V1487)</f>
        <v/>
      </c>
      <c s="86" t="str">
        <f>IF('S.D.PASTE SHEET'!W1487="","",'S.D.PASTE SHEET'!W1487)</f>
        <v/>
      </c>
      <c s="86" t="str">
        <f>IF('S.D.PASTE SHEET'!X1487="","",'S.D.PASTE SHEET'!X1487)</f>
        <v/>
      </c>
      <c s="86" t="str">
        <f>IF('S.D.PASTE SHEET'!Y1487="","",'S.D.PASTE SHEET'!Y1487)</f>
        <v/>
      </c>
      <c s="86" t="str">
        <f>IF('S.D.PASTE SHEET'!Z1487="","",'S.D.PASTE SHEET'!Z1487)</f>
        <v/>
      </c>
      <c s="86" t="str">
        <f>IF('S.D.PASTE SHEET'!AA1487="","",'S.D.PASTE SHEET'!AA1487)</f>
        <v/>
      </c>
      <c s="86" t="str">
        <f>IF('S.D.PASTE SHEET'!AB1487="","",'S.D.PASTE SHEET'!AB1487)</f>
        <v/>
      </c>
      <c s="86" t="str">
        <f>IF('S.D.PASTE SHEET'!AC1487="","",'S.D.PASTE SHEET'!AC1487)</f>
        <v/>
      </c>
      <c s="86" t="str">
        <f>IF('S.D.PASTE SHEET'!AD1487="","",'S.D.PASTE SHEET'!AD1487)</f>
        <v/>
      </c>
      <c s="87"/>
      <c s="88" t="str">
        <f>IF(AK1487="","",IF(AK1487&gt;0,COUNT($AG$2:AG1487),""))</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87" s="88" t="str">
        <f>IF(BC1487="","",IF(BC1487&gt;0,COUNT($AY$2:AY1487),""))</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88" spans="1:66" ht="15.75" customHeight="1">
      <c r="A1488" s="86" t="str">
        <f>IF('S.D.PASTE SHEET'!A1488="","",'S.D.PASTE SHEET'!A1488)</f>
        <v/>
      </c>
      <c s="86" t="str">
        <f>IF('S.D.PASTE SHEET'!B1488="","",'S.D.PASTE SHEET'!B1488)</f>
        <v/>
      </c>
      <c s="86" t="str">
        <f>IF('S.D.PASTE SHEET'!C1488="","",'S.D.PASTE SHEET'!C1488)</f>
        <v/>
      </c>
      <c s="86" t="str">
        <f>IF('S.D.PASTE SHEET'!D1488="","",'S.D.PASTE SHEET'!D1488)</f>
        <v/>
      </c>
      <c s="86" t="str">
        <f>IF('S.D.PASTE SHEET'!E1488="","",'S.D.PASTE SHEET'!E1488)</f>
        <v/>
      </c>
      <c s="86" t="str">
        <f>IF('S.D.PASTE SHEET'!F1488="","",'S.D.PASTE SHEET'!F1488)</f>
        <v/>
      </c>
      <c s="86" t="str">
        <f>IF('S.D.PASTE SHEET'!G1488="","",'S.D.PASTE SHEET'!G1488)</f>
        <v/>
      </c>
      <c s="86" t="str">
        <f>IF('S.D.PASTE SHEET'!H1488="","",'S.D.PASTE SHEET'!H1488)</f>
        <v/>
      </c>
      <c s="86" t="str">
        <f>IF('S.D.PASTE SHEET'!I1488="","",'S.D.PASTE SHEET'!I1488)</f>
        <v/>
      </c>
      <c s="86" t="str">
        <f>IF('S.D.PASTE SHEET'!J1488="","",'S.D.PASTE SHEET'!J1488)</f>
        <v/>
      </c>
      <c s="86" t="str">
        <f>IF('S.D.PASTE SHEET'!K1488="","",'S.D.PASTE SHEET'!K1488)</f>
        <v/>
      </c>
      <c s="86" t="str">
        <f>IF('S.D.PASTE SHEET'!L1488="","",'S.D.PASTE SHEET'!L1488)</f>
        <v/>
      </c>
      <c s="86" t="str">
        <f>IF('S.D.PASTE SHEET'!M1488="","",'S.D.PASTE SHEET'!M1488)</f>
        <v/>
      </c>
      <c s="86" t="str">
        <f>IF('S.D.PASTE SHEET'!N1488="","",'S.D.PASTE SHEET'!N1488)</f>
        <v/>
      </c>
      <c s="86" t="str">
        <f>IF('S.D.PASTE SHEET'!O1488="","",'S.D.PASTE SHEET'!O1488)</f>
        <v/>
      </c>
      <c s="86" t="str">
        <f>IF('S.D.PASTE SHEET'!P1488="","",'S.D.PASTE SHEET'!P1488)</f>
        <v/>
      </c>
      <c s="86" t="str">
        <f>IF('S.D.PASTE SHEET'!Q1488="","",'S.D.PASTE SHEET'!Q1488)</f>
        <v/>
      </c>
      <c s="86" t="str">
        <f>IF('S.D.PASTE SHEET'!R1488="","",'S.D.PASTE SHEET'!R1488)</f>
        <v/>
      </c>
      <c s="86" t="str">
        <f>IF('S.D.PASTE SHEET'!S1488="","",'S.D.PASTE SHEET'!S1488)</f>
        <v/>
      </c>
      <c s="86" t="str">
        <f>IF('S.D.PASTE SHEET'!T1488="","",'S.D.PASTE SHEET'!T1488)</f>
        <v/>
      </c>
      <c s="86" t="str">
        <f>IF('S.D.PASTE SHEET'!U1488="","",'S.D.PASTE SHEET'!U1488)</f>
        <v/>
      </c>
      <c s="86" t="str">
        <f>IF('S.D.PASTE SHEET'!V1488="","",'S.D.PASTE SHEET'!V1488)</f>
        <v/>
      </c>
      <c s="86" t="str">
        <f>IF('S.D.PASTE SHEET'!W1488="","",'S.D.PASTE SHEET'!W1488)</f>
        <v/>
      </c>
      <c s="86" t="str">
        <f>IF('S.D.PASTE SHEET'!X1488="","",'S.D.PASTE SHEET'!X1488)</f>
        <v/>
      </c>
      <c s="86" t="str">
        <f>IF('S.D.PASTE SHEET'!Y1488="","",'S.D.PASTE SHEET'!Y1488)</f>
        <v/>
      </c>
      <c s="86" t="str">
        <f>IF('S.D.PASTE SHEET'!Z1488="","",'S.D.PASTE SHEET'!Z1488)</f>
        <v/>
      </c>
      <c s="86" t="str">
        <f>IF('S.D.PASTE SHEET'!AA1488="","",'S.D.PASTE SHEET'!AA1488)</f>
        <v/>
      </c>
      <c s="86" t="str">
        <f>IF('S.D.PASTE SHEET'!AB1488="","",'S.D.PASTE SHEET'!AB1488)</f>
        <v/>
      </c>
      <c s="86" t="str">
        <f>IF('S.D.PASTE SHEET'!AC1488="","",'S.D.PASTE SHEET'!AC1488)</f>
        <v/>
      </c>
      <c s="86" t="str">
        <f>IF('S.D.PASTE SHEET'!AD1488="","",'S.D.PASTE SHEET'!AD1488)</f>
        <v/>
      </c>
      <c s="87"/>
      <c s="88" t="str">
        <f>IF(AK1488="","",IF(AK1488&gt;0,COUNT($AG$2:AG1488),""))</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88" s="88" t="str">
        <f>IF(BC1488="","",IF(BC1488&gt;0,COUNT($AY$2:AY1488),""))</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89" spans="1:66" ht="15.75" customHeight="1">
      <c r="A1489" s="86" t="str">
        <f>IF('S.D.PASTE SHEET'!A1489="","",'S.D.PASTE SHEET'!A1489)</f>
        <v/>
      </c>
      <c s="86" t="str">
        <f>IF('S.D.PASTE SHEET'!B1489="","",'S.D.PASTE SHEET'!B1489)</f>
        <v/>
      </c>
      <c s="86" t="str">
        <f>IF('S.D.PASTE SHEET'!C1489="","",'S.D.PASTE SHEET'!C1489)</f>
        <v/>
      </c>
      <c s="86" t="str">
        <f>IF('S.D.PASTE SHEET'!D1489="","",'S.D.PASTE SHEET'!D1489)</f>
        <v/>
      </c>
      <c s="86" t="str">
        <f>IF('S.D.PASTE SHEET'!E1489="","",'S.D.PASTE SHEET'!E1489)</f>
        <v/>
      </c>
      <c s="86" t="str">
        <f>IF('S.D.PASTE SHEET'!F1489="","",'S.D.PASTE SHEET'!F1489)</f>
        <v/>
      </c>
      <c s="86" t="str">
        <f>IF('S.D.PASTE SHEET'!G1489="","",'S.D.PASTE SHEET'!G1489)</f>
        <v/>
      </c>
      <c s="86" t="str">
        <f>IF('S.D.PASTE SHEET'!H1489="","",'S.D.PASTE SHEET'!H1489)</f>
        <v/>
      </c>
      <c s="86" t="str">
        <f>IF('S.D.PASTE SHEET'!I1489="","",'S.D.PASTE SHEET'!I1489)</f>
        <v/>
      </c>
      <c s="86" t="str">
        <f>IF('S.D.PASTE SHEET'!J1489="","",'S.D.PASTE SHEET'!J1489)</f>
        <v/>
      </c>
      <c s="86" t="str">
        <f>IF('S.D.PASTE SHEET'!K1489="","",'S.D.PASTE SHEET'!K1489)</f>
        <v/>
      </c>
      <c s="86" t="str">
        <f>IF('S.D.PASTE SHEET'!L1489="","",'S.D.PASTE SHEET'!L1489)</f>
        <v/>
      </c>
      <c s="86" t="str">
        <f>IF('S.D.PASTE SHEET'!M1489="","",'S.D.PASTE SHEET'!M1489)</f>
        <v/>
      </c>
      <c s="86" t="str">
        <f>IF('S.D.PASTE SHEET'!N1489="","",'S.D.PASTE SHEET'!N1489)</f>
        <v/>
      </c>
      <c s="86" t="str">
        <f>IF('S.D.PASTE SHEET'!O1489="","",'S.D.PASTE SHEET'!O1489)</f>
        <v/>
      </c>
      <c s="86" t="str">
        <f>IF('S.D.PASTE SHEET'!P1489="","",'S.D.PASTE SHEET'!P1489)</f>
        <v/>
      </c>
      <c s="86" t="str">
        <f>IF('S.D.PASTE SHEET'!Q1489="","",'S.D.PASTE SHEET'!Q1489)</f>
        <v/>
      </c>
      <c s="86" t="str">
        <f>IF('S.D.PASTE SHEET'!R1489="","",'S.D.PASTE SHEET'!R1489)</f>
        <v/>
      </c>
      <c s="86" t="str">
        <f>IF('S.D.PASTE SHEET'!S1489="","",'S.D.PASTE SHEET'!S1489)</f>
        <v/>
      </c>
      <c s="86" t="str">
        <f>IF('S.D.PASTE SHEET'!T1489="","",'S.D.PASTE SHEET'!T1489)</f>
        <v/>
      </c>
      <c s="86" t="str">
        <f>IF('S.D.PASTE SHEET'!U1489="","",'S.D.PASTE SHEET'!U1489)</f>
        <v/>
      </c>
      <c s="86" t="str">
        <f>IF('S.D.PASTE SHEET'!V1489="","",'S.D.PASTE SHEET'!V1489)</f>
        <v/>
      </c>
      <c s="86" t="str">
        <f>IF('S.D.PASTE SHEET'!W1489="","",'S.D.PASTE SHEET'!W1489)</f>
        <v/>
      </c>
      <c s="86" t="str">
        <f>IF('S.D.PASTE SHEET'!X1489="","",'S.D.PASTE SHEET'!X1489)</f>
        <v/>
      </c>
      <c s="86" t="str">
        <f>IF('S.D.PASTE SHEET'!Y1489="","",'S.D.PASTE SHEET'!Y1489)</f>
        <v/>
      </c>
      <c s="86" t="str">
        <f>IF('S.D.PASTE SHEET'!Z1489="","",'S.D.PASTE SHEET'!Z1489)</f>
        <v/>
      </c>
      <c s="86" t="str">
        <f>IF('S.D.PASTE SHEET'!AA1489="","",'S.D.PASTE SHEET'!AA1489)</f>
        <v/>
      </c>
      <c s="86" t="str">
        <f>IF('S.D.PASTE SHEET'!AB1489="","",'S.D.PASTE SHEET'!AB1489)</f>
        <v/>
      </c>
      <c s="86" t="str">
        <f>IF('S.D.PASTE SHEET'!AC1489="","",'S.D.PASTE SHEET'!AC1489)</f>
        <v/>
      </c>
      <c s="86" t="str">
        <f>IF('S.D.PASTE SHEET'!AD1489="","",'S.D.PASTE SHEET'!AD1489)</f>
        <v/>
      </c>
      <c s="87"/>
      <c s="88" t="str">
        <f>IF(AK1489="","",IF(AK1489&gt;0,COUNT($AG$2:AG1489),""))</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89" s="88" t="str">
        <f>IF(BC1489="","",IF(BC1489&gt;0,COUNT($AY$2:AY1489),""))</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90" spans="1:66" ht="15.75" customHeight="1">
      <c r="A1490" s="86" t="str">
        <f>IF('S.D.PASTE SHEET'!A1490="","",'S.D.PASTE SHEET'!A1490)</f>
        <v/>
      </c>
      <c s="86" t="str">
        <f>IF('S.D.PASTE SHEET'!B1490="","",'S.D.PASTE SHEET'!B1490)</f>
        <v/>
      </c>
      <c s="86" t="str">
        <f>IF('S.D.PASTE SHEET'!C1490="","",'S.D.PASTE SHEET'!C1490)</f>
        <v/>
      </c>
      <c s="86" t="str">
        <f>IF('S.D.PASTE SHEET'!D1490="","",'S.D.PASTE SHEET'!D1490)</f>
        <v/>
      </c>
      <c s="86" t="str">
        <f>IF('S.D.PASTE SHEET'!E1490="","",'S.D.PASTE SHEET'!E1490)</f>
        <v/>
      </c>
      <c s="86" t="str">
        <f>IF('S.D.PASTE SHEET'!F1490="","",'S.D.PASTE SHEET'!F1490)</f>
        <v/>
      </c>
      <c s="86" t="str">
        <f>IF('S.D.PASTE SHEET'!G1490="","",'S.D.PASTE SHEET'!G1490)</f>
        <v/>
      </c>
      <c s="86" t="str">
        <f>IF('S.D.PASTE SHEET'!H1490="","",'S.D.PASTE SHEET'!H1490)</f>
        <v/>
      </c>
      <c s="86" t="str">
        <f>IF('S.D.PASTE SHEET'!I1490="","",'S.D.PASTE SHEET'!I1490)</f>
        <v/>
      </c>
      <c s="86" t="str">
        <f>IF('S.D.PASTE SHEET'!J1490="","",'S.D.PASTE SHEET'!J1490)</f>
        <v/>
      </c>
      <c s="86" t="str">
        <f>IF('S.D.PASTE SHEET'!K1490="","",'S.D.PASTE SHEET'!K1490)</f>
        <v/>
      </c>
      <c s="86" t="str">
        <f>IF('S.D.PASTE SHEET'!L1490="","",'S.D.PASTE SHEET'!L1490)</f>
        <v/>
      </c>
      <c s="86" t="str">
        <f>IF('S.D.PASTE SHEET'!M1490="","",'S.D.PASTE SHEET'!M1490)</f>
        <v/>
      </c>
      <c s="86" t="str">
        <f>IF('S.D.PASTE SHEET'!N1490="","",'S.D.PASTE SHEET'!N1490)</f>
        <v/>
      </c>
      <c s="86" t="str">
        <f>IF('S.D.PASTE SHEET'!O1490="","",'S.D.PASTE SHEET'!O1490)</f>
        <v/>
      </c>
      <c s="86" t="str">
        <f>IF('S.D.PASTE SHEET'!P1490="","",'S.D.PASTE SHEET'!P1490)</f>
        <v/>
      </c>
      <c s="86" t="str">
        <f>IF('S.D.PASTE SHEET'!Q1490="","",'S.D.PASTE SHEET'!Q1490)</f>
        <v/>
      </c>
      <c s="86" t="str">
        <f>IF('S.D.PASTE SHEET'!R1490="","",'S.D.PASTE SHEET'!R1490)</f>
        <v/>
      </c>
      <c s="86" t="str">
        <f>IF('S.D.PASTE SHEET'!S1490="","",'S.D.PASTE SHEET'!S1490)</f>
        <v/>
      </c>
      <c s="86" t="str">
        <f>IF('S.D.PASTE SHEET'!T1490="","",'S.D.PASTE SHEET'!T1490)</f>
        <v/>
      </c>
      <c s="86" t="str">
        <f>IF('S.D.PASTE SHEET'!U1490="","",'S.D.PASTE SHEET'!U1490)</f>
        <v/>
      </c>
      <c s="86" t="str">
        <f>IF('S.D.PASTE SHEET'!V1490="","",'S.D.PASTE SHEET'!V1490)</f>
        <v/>
      </c>
      <c s="86" t="str">
        <f>IF('S.D.PASTE SHEET'!W1490="","",'S.D.PASTE SHEET'!W1490)</f>
        <v/>
      </c>
      <c s="86" t="str">
        <f>IF('S.D.PASTE SHEET'!X1490="","",'S.D.PASTE SHEET'!X1490)</f>
        <v/>
      </c>
      <c s="86" t="str">
        <f>IF('S.D.PASTE SHEET'!Y1490="","",'S.D.PASTE SHEET'!Y1490)</f>
        <v/>
      </c>
      <c s="86" t="str">
        <f>IF('S.D.PASTE SHEET'!Z1490="","",'S.D.PASTE SHEET'!Z1490)</f>
        <v/>
      </c>
      <c s="86" t="str">
        <f>IF('S.D.PASTE SHEET'!AA1490="","",'S.D.PASTE SHEET'!AA1490)</f>
        <v/>
      </c>
      <c s="86" t="str">
        <f>IF('S.D.PASTE SHEET'!AB1490="","",'S.D.PASTE SHEET'!AB1490)</f>
        <v/>
      </c>
      <c s="86" t="str">
        <f>IF('S.D.PASTE SHEET'!AC1490="","",'S.D.PASTE SHEET'!AC1490)</f>
        <v/>
      </c>
      <c s="86" t="str">
        <f>IF('S.D.PASTE SHEET'!AD1490="","",'S.D.PASTE SHEET'!AD1490)</f>
        <v/>
      </c>
      <c s="87"/>
      <c s="88" t="str">
        <f>IF(AK1490="","",IF(AK1490&gt;0,COUNT($AG$2:AG1490),""))</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90" s="88" t="str">
        <f>IF(BC1490="","",IF(BC1490&gt;0,COUNT($AY$2:AY1490),""))</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91" spans="1:66" ht="15.75" customHeight="1">
      <c r="A1491" s="86" t="str">
        <f>IF('S.D.PASTE SHEET'!A1491="","",'S.D.PASTE SHEET'!A1491)</f>
        <v/>
      </c>
      <c s="86" t="str">
        <f>IF('S.D.PASTE SHEET'!B1491="","",'S.D.PASTE SHEET'!B1491)</f>
        <v/>
      </c>
      <c s="86" t="str">
        <f>IF('S.D.PASTE SHEET'!C1491="","",'S.D.PASTE SHEET'!C1491)</f>
        <v/>
      </c>
      <c s="86" t="str">
        <f>IF('S.D.PASTE SHEET'!D1491="","",'S.D.PASTE SHEET'!D1491)</f>
        <v/>
      </c>
      <c s="86" t="str">
        <f>IF('S.D.PASTE SHEET'!E1491="","",'S.D.PASTE SHEET'!E1491)</f>
        <v/>
      </c>
      <c s="86" t="str">
        <f>IF('S.D.PASTE SHEET'!F1491="","",'S.D.PASTE SHEET'!F1491)</f>
        <v/>
      </c>
      <c s="86" t="str">
        <f>IF('S.D.PASTE SHEET'!G1491="","",'S.D.PASTE SHEET'!G1491)</f>
        <v/>
      </c>
      <c s="86" t="str">
        <f>IF('S.D.PASTE SHEET'!H1491="","",'S.D.PASTE SHEET'!H1491)</f>
        <v/>
      </c>
      <c s="86" t="str">
        <f>IF('S.D.PASTE SHEET'!I1491="","",'S.D.PASTE SHEET'!I1491)</f>
        <v/>
      </c>
      <c s="86" t="str">
        <f>IF('S.D.PASTE SHEET'!J1491="","",'S.D.PASTE SHEET'!J1491)</f>
        <v/>
      </c>
      <c s="86" t="str">
        <f>IF('S.D.PASTE SHEET'!K1491="","",'S.D.PASTE SHEET'!K1491)</f>
        <v/>
      </c>
      <c s="86" t="str">
        <f>IF('S.D.PASTE SHEET'!L1491="","",'S.D.PASTE SHEET'!L1491)</f>
        <v/>
      </c>
      <c s="86" t="str">
        <f>IF('S.D.PASTE SHEET'!M1491="","",'S.D.PASTE SHEET'!M1491)</f>
        <v/>
      </c>
      <c s="86" t="str">
        <f>IF('S.D.PASTE SHEET'!N1491="","",'S.D.PASTE SHEET'!N1491)</f>
        <v/>
      </c>
      <c s="86" t="str">
        <f>IF('S.D.PASTE SHEET'!O1491="","",'S.D.PASTE SHEET'!O1491)</f>
        <v/>
      </c>
      <c s="86" t="str">
        <f>IF('S.D.PASTE SHEET'!P1491="","",'S.D.PASTE SHEET'!P1491)</f>
        <v/>
      </c>
      <c s="86" t="str">
        <f>IF('S.D.PASTE SHEET'!Q1491="","",'S.D.PASTE SHEET'!Q1491)</f>
        <v/>
      </c>
      <c s="86" t="str">
        <f>IF('S.D.PASTE SHEET'!R1491="","",'S.D.PASTE SHEET'!R1491)</f>
        <v/>
      </c>
      <c s="86" t="str">
        <f>IF('S.D.PASTE SHEET'!S1491="","",'S.D.PASTE SHEET'!S1491)</f>
        <v/>
      </c>
      <c s="86" t="str">
        <f>IF('S.D.PASTE SHEET'!T1491="","",'S.D.PASTE SHEET'!T1491)</f>
        <v/>
      </c>
      <c s="86" t="str">
        <f>IF('S.D.PASTE SHEET'!U1491="","",'S.D.PASTE SHEET'!U1491)</f>
        <v/>
      </c>
      <c s="86" t="str">
        <f>IF('S.D.PASTE SHEET'!V1491="","",'S.D.PASTE SHEET'!V1491)</f>
        <v/>
      </c>
      <c s="86" t="str">
        <f>IF('S.D.PASTE SHEET'!W1491="","",'S.D.PASTE SHEET'!W1491)</f>
        <v/>
      </c>
      <c s="86" t="str">
        <f>IF('S.D.PASTE SHEET'!X1491="","",'S.D.PASTE SHEET'!X1491)</f>
        <v/>
      </c>
      <c s="86" t="str">
        <f>IF('S.D.PASTE SHEET'!Y1491="","",'S.D.PASTE SHEET'!Y1491)</f>
        <v/>
      </c>
      <c s="86" t="str">
        <f>IF('S.D.PASTE SHEET'!Z1491="","",'S.D.PASTE SHEET'!Z1491)</f>
        <v/>
      </c>
      <c s="86" t="str">
        <f>IF('S.D.PASTE SHEET'!AA1491="","",'S.D.PASTE SHEET'!AA1491)</f>
        <v/>
      </c>
      <c s="86" t="str">
        <f>IF('S.D.PASTE SHEET'!AB1491="","",'S.D.PASTE SHEET'!AB1491)</f>
        <v/>
      </c>
      <c s="86" t="str">
        <f>IF('S.D.PASTE SHEET'!AC1491="","",'S.D.PASTE SHEET'!AC1491)</f>
        <v/>
      </c>
      <c s="86" t="str">
        <f>IF('S.D.PASTE SHEET'!AD1491="","",'S.D.PASTE SHEET'!AD1491)</f>
        <v/>
      </c>
      <c s="87"/>
      <c s="88" t="str">
        <f>IF(AK1491="","",IF(AK1491&gt;0,COUNT($AG$2:AG1491),""))</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91" s="88" t="str">
        <f>IF(BC1491="","",IF(BC1491&gt;0,COUNT($AY$2:AY1491),""))</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92" spans="1:66" ht="15.75" customHeight="1">
      <c r="A1492" s="86" t="str">
        <f>IF('S.D.PASTE SHEET'!A1492="","",'S.D.PASTE SHEET'!A1492)</f>
        <v/>
      </c>
      <c s="86" t="str">
        <f>IF('S.D.PASTE SHEET'!B1492="","",'S.D.PASTE SHEET'!B1492)</f>
        <v/>
      </c>
      <c s="86" t="str">
        <f>IF('S.D.PASTE SHEET'!C1492="","",'S.D.PASTE SHEET'!C1492)</f>
        <v/>
      </c>
      <c s="86" t="str">
        <f>IF('S.D.PASTE SHEET'!D1492="","",'S.D.PASTE SHEET'!D1492)</f>
        <v/>
      </c>
      <c s="86" t="str">
        <f>IF('S.D.PASTE SHEET'!E1492="","",'S.D.PASTE SHEET'!E1492)</f>
        <v/>
      </c>
      <c s="86" t="str">
        <f>IF('S.D.PASTE SHEET'!F1492="","",'S.D.PASTE SHEET'!F1492)</f>
        <v/>
      </c>
      <c s="86" t="str">
        <f>IF('S.D.PASTE SHEET'!G1492="","",'S.D.PASTE SHEET'!G1492)</f>
        <v/>
      </c>
      <c s="86" t="str">
        <f>IF('S.D.PASTE SHEET'!H1492="","",'S.D.PASTE SHEET'!H1492)</f>
        <v/>
      </c>
      <c s="86" t="str">
        <f>IF('S.D.PASTE SHEET'!I1492="","",'S.D.PASTE SHEET'!I1492)</f>
        <v/>
      </c>
      <c s="86" t="str">
        <f>IF('S.D.PASTE SHEET'!J1492="","",'S.D.PASTE SHEET'!J1492)</f>
        <v/>
      </c>
      <c s="86" t="str">
        <f>IF('S.D.PASTE SHEET'!K1492="","",'S.D.PASTE SHEET'!K1492)</f>
        <v/>
      </c>
      <c s="86" t="str">
        <f>IF('S.D.PASTE SHEET'!L1492="","",'S.D.PASTE SHEET'!L1492)</f>
        <v/>
      </c>
      <c s="86" t="str">
        <f>IF('S.D.PASTE SHEET'!M1492="","",'S.D.PASTE SHEET'!M1492)</f>
        <v/>
      </c>
      <c s="86" t="str">
        <f>IF('S.D.PASTE SHEET'!N1492="","",'S.D.PASTE SHEET'!N1492)</f>
        <v/>
      </c>
      <c s="86" t="str">
        <f>IF('S.D.PASTE SHEET'!O1492="","",'S.D.PASTE SHEET'!O1492)</f>
        <v/>
      </c>
      <c s="86" t="str">
        <f>IF('S.D.PASTE SHEET'!P1492="","",'S.D.PASTE SHEET'!P1492)</f>
        <v/>
      </c>
      <c s="86" t="str">
        <f>IF('S.D.PASTE SHEET'!Q1492="","",'S.D.PASTE SHEET'!Q1492)</f>
        <v/>
      </c>
      <c s="86" t="str">
        <f>IF('S.D.PASTE SHEET'!R1492="","",'S.D.PASTE SHEET'!R1492)</f>
        <v/>
      </c>
      <c s="86" t="str">
        <f>IF('S.D.PASTE SHEET'!S1492="","",'S.D.PASTE SHEET'!S1492)</f>
        <v/>
      </c>
      <c s="86" t="str">
        <f>IF('S.D.PASTE SHEET'!T1492="","",'S.D.PASTE SHEET'!T1492)</f>
        <v/>
      </c>
      <c s="86" t="str">
        <f>IF('S.D.PASTE SHEET'!U1492="","",'S.D.PASTE SHEET'!U1492)</f>
        <v/>
      </c>
      <c s="86" t="str">
        <f>IF('S.D.PASTE SHEET'!V1492="","",'S.D.PASTE SHEET'!V1492)</f>
        <v/>
      </c>
      <c s="86" t="str">
        <f>IF('S.D.PASTE SHEET'!W1492="","",'S.D.PASTE SHEET'!W1492)</f>
        <v/>
      </c>
      <c s="86" t="str">
        <f>IF('S.D.PASTE SHEET'!X1492="","",'S.D.PASTE SHEET'!X1492)</f>
        <v/>
      </c>
      <c s="86" t="str">
        <f>IF('S.D.PASTE SHEET'!Y1492="","",'S.D.PASTE SHEET'!Y1492)</f>
        <v/>
      </c>
      <c s="86" t="str">
        <f>IF('S.D.PASTE SHEET'!Z1492="","",'S.D.PASTE SHEET'!Z1492)</f>
        <v/>
      </c>
      <c s="86" t="str">
        <f>IF('S.D.PASTE SHEET'!AA1492="","",'S.D.PASTE SHEET'!AA1492)</f>
        <v/>
      </c>
      <c s="86" t="str">
        <f>IF('S.D.PASTE SHEET'!AB1492="","",'S.D.PASTE SHEET'!AB1492)</f>
        <v/>
      </c>
      <c s="86" t="str">
        <f>IF('S.D.PASTE SHEET'!AC1492="","",'S.D.PASTE SHEET'!AC1492)</f>
        <v/>
      </c>
      <c s="86" t="str">
        <f>IF('S.D.PASTE SHEET'!AD1492="","",'S.D.PASTE SHEET'!AD1492)</f>
        <v/>
      </c>
      <c s="87"/>
      <c s="88" t="str">
        <f>IF(AK1492="","",IF(AK1492&gt;0,COUNT($AG$2:AG1492),""))</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92" s="88" t="str">
        <f>IF(BC1492="","",IF(BC1492&gt;0,COUNT($AY$2:AY1492),""))</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93" spans="1:66" ht="15.75" customHeight="1">
      <c r="A1493" s="86" t="str">
        <f>IF('S.D.PASTE SHEET'!A1493="","",'S.D.PASTE SHEET'!A1493)</f>
        <v/>
      </c>
      <c s="86" t="str">
        <f>IF('S.D.PASTE SHEET'!B1493="","",'S.D.PASTE SHEET'!B1493)</f>
        <v/>
      </c>
      <c s="86" t="str">
        <f>IF('S.D.PASTE SHEET'!C1493="","",'S.D.PASTE SHEET'!C1493)</f>
        <v/>
      </c>
      <c s="86" t="str">
        <f>IF('S.D.PASTE SHEET'!D1493="","",'S.D.PASTE SHEET'!D1493)</f>
        <v/>
      </c>
      <c s="86" t="str">
        <f>IF('S.D.PASTE SHEET'!E1493="","",'S.D.PASTE SHEET'!E1493)</f>
        <v/>
      </c>
      <c s="86" t="str">
        <f>IF('S.D.PASTE SHEET'!F1493="","",'S.D.PASTE SHEET'!F1493)</f>
        <v/>
      </c>
      <c s="86" t="str">
        <f>IF('S.D.PASTE SHEET'!G1493="","",'S.D.PASTE SHEET'!G1493)</f>
        <v/>
      </c>
      <c s="86" t="str">
        <f>IF('S.D.PASTE SHEET'!H1493="","",'S.D.PASTE SHEET'!H1493)</f>
        <v/>
      </c>
      <c s="86" t="str">
        <f>IF('S.D.PASTE SHEET'!I1493="","",'S.D.PASTE SHEET'!I1493)</f>
        <v/>
      </c>
      <c s="86" t="str">
        <f>IF('S.D.PASTE SHEET'!J1493="","",'S.D.PASTE SHEET'!J1493)</f>
        <v/>
      </c>
      <c s="86" t="str">
        <f>IF('S.D.PASTE SHEET'!K1493="","",'S.D.PASTE SHEET'!K1493)</f>
        <v/>
      </c>
      <c s="86" t="str">
        <f>IF('S.D.PASTE SHEET'!L1493="","",'S.D.PASTE SHEET'!L1493)</f>
        <v/>
      </c>
      <c s="86" t="str">
        <f>IF('S.D.PASTE SHEET'!M1493="","",'S.D.PASTE SHEET'!M1493)</f>
        <v/>
      </c>
      <c s="86" t="str">
        <f>IF('S.D.PASTE SHEET'!N1493="","",'S.D.PASTE SHEET'!N1493)</f>
        <v/>
      </c>
      <c s="86" t="str">
        <f>IF('S.D.PASTE SHEET'!O1493="","",'S.D.PASTE SHEET'!O1493)</f>
        <v/>
      </c>
      <c s="86" t="str">
        <f>IF('S.D.PASTE SHEET'!P1493="","",'S.D.PASTE SHEET'!P1493)</f>
        <v/>
      </c>
      <c s="86" t="str">
        <f>IF('S.D.PASTE SHEET'!Q1493="","",'S.D.PASTE SHEET'!Q1493)</f>
        <v/>
      </c>
      <c s="86" t="str">
        <f>IF('S.D.PASTE SHEET'!R1493="","",'S.D.PASTE SHEET'!R1493)</f>
        <v/>
      </c>
      <c s="86" t="str">
        <f>IF('S.D.PASTE SHEET'!S1493="","",'S.D.PASTE SHEET'!S1493)</f>
        <v/>
      </c>
      <c s="86" t="str">
        <f>IF('S.D.PASTE SHEET'!T1493="","",'S.D.PASTE SHEET'!T1493)</f>
        <v/>
      </c>
      <c s="86" t="str">
        <f>IF('S.D.PASTE SHEET'!U1493="","",'S.D.PASTE SHEET'!U1493)</f>
        <v/>
      </c>
      <c s="86" t="str">
        <f>IF('S.D.PASTE SHEET'!V1493="","",'S.D.PASTE SHEET'!V1493)</f>
        <v/>
      </c>
      <c s="86" t="str">
        <f>IF('S.D.PASTE SHEET'!W1493="","",'S.D.PASTE SHEET'!W1493)</f>
        <v/>
      </c>
      <c s="86" t="str">
        <f>IF('S.D.PASTE SHEET'!X1493="","",'S.D.PASTE SHEET'!X1493)</f>
        <v/>
      </c>
      <c s="86" t="str">
        <f>IF('S.D.PASTE SHEET'!Y1493="","",'S.D.PASTE SHEET'!Y1493)</f>
        <v/>
      </c>
      <c s="86" t="str">
        <f>IF('S.D.PASTE SHEET'!Z1493="","",'S.D.PASTE SHEET'!Z1493)</f>
        <v/>
      </c>
      <c s="86" t="str">
        <f>IF('S.D.PASTE SHEET'!AA1493="","",'S.D.PASTE SHEET'!AA1493)</f>
        <v/>
      </c>
      <c s="86" t="str">
        <f>IF('S.D.PASTE SHEET'!AB1493="","",'S.D.PASTE SHEET'!AB1493)</f>
        <v/>
      </c>
      <c s="86" t="str">
        <f>IF('S.D.PASTE SHEET'!AC1493="","",'S.D.PASTE SHEET'!AC1493)</f>
        <v/>
      </c>
      <c s="86" t="str">
        <f>IF('S.D.PASTE SHEET'!AD1493="","",'S.D.PASTE SHEET'!AD1493)</f>
        <v/>
      </c>
      <c s="87"/>
      <c s="88" t="str">
        <f>IF(AK1493="","",IF(AK1493&gt;0,COUNT($AG$2:AG1493),""))</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93" s="88" t="str">
        <f>IF(BC1493="","",IF(BC1493&gt;0,COUNT($AY$2:AY1493),""))</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94" spans="1:66" ht="15.75" customHeight="1">
      <c r="A1494" s="86" t="str">
        <f>IF('S.D.PASTE SHEET'!A1494="","",'S.D.PASTE SHEET'!A1494)</f>
        <v/>
      </c>
      <c s="86" t="str">
        <f>IF('S.D.PASTE SHEET'!B1494="","",'S.D.PASTE SHEET'!B1494)</f>
        <v/>
      </c>
      <c s="86" t="str">
        <f>IF('S.D.PASTE SHEET'!C1494="","",'S.D.PASTE SHEET'!C1494)</f>
        <v/>
      </c>
      <c s="86" t="str">
        <f>IF('S.D.PASTE SHEET'!D1494="","",'S.D.PASTE SHEET'!D1494)</f>
        <v/>
      </c>
      <c s="86" t="str">
        <f>IF('S.D.PASTE SHEET'!E1494="","",'S.D.PASTE SHEET'!E1494)</f>
        <v/>
      </c>
      <c s="86" t="str">
        <f>IF('S.D.PASTE SHEET'!F1494="","",'S.D.PASTE SHEET'!F1494)</f>
        <v/>
      </c>
      <c s="86" t="str">
        <f>IF('S.D.PASTE SHEET'!G1494="","",'S.D.PASTE SHEET'!G1494)</f>
        <v/>
      </c>
      <c s="86" t="str">
        <f>IF('S.D.PASTE SHEET'!H1494="","",'S.D.PASTE SHEET'!H1494)</f>
        <v/>
      </c>
      <c s="86" t="str">
        <f>IF('S.D.PASTE SHEET'!I1494="","",'S.D.PASTE SHEET'!I1494)</f>
        <v/>
      </c>
      <c s="86" t="str">
        <f>IF('S.D.PASTE SHEET'!J1494="","",'S.D.PASTE SHEET'!J1494)</f>
        <v/>
      </c>
      <c s="86" t="str">
        <f>IF('S.D.PASTE SHEET'!K1494="","",'S.D.PASTE SHEET'!K1494)</f>
        <v/>
      </c>
      <c s="86" t="str">
        <f>IF('S.D.PASTE SHEET'!L1494="","",'S.D.PASTE SHEET'!L1494)</f>
        <v/>
      </c>
      <c s="86" t="str">
        <f>IF('S.D.PASTE SHEET'!M1494="","",'S.D.PASTE SHEET'!M1494)</f>
        <v/>
      </c>
      <c s="86" t="str">
        <f>IF('S.D.PASTE SHEET'!N1494="","",'S.D.PASTE SHEET'!N1494)</f>
        <v/>
      </c>
      <c s="86" t="str">
        <f>IF('S.D.PASTE SHEET'!O1494="","",'S.D.PASTE SHEET'!O1494)</f>
        <v/>
      </c>
      <c s="86" t="str">
        <f>IF('S.D.PASTE SHEET'!P1494="","",'S.D.PASTE SHEET'!P1494)</f>
        <v/>
      </c>
      <c s="86" t="str">
        <f>IF('S.D.PASTE SHEET'!Q1494="","",'S.D.PASTE SHEET'!Q1494)</f>
        <v/>
      </c>
      <c s="86" t="str">
        <f>IF('S.D.PASTE SHEET'!R1494="","",'S.D.PASTE SHEET'!R1494)</f>
        <v/>
      </c>
      <c s="86" t="str">
        <f>IF('S.D.PASTE SHEET'!S1494="","",'S.D.PASTE SHEET'!S1494)</f>
        <v/>
      </c>
      <c s="86" t="str">
        <f>IF('S.D.PASTE SHEET'!T1494="","",'S.D.PASTE SHEET'!T1494)</f>
        <v/>
      </c>
      <c s="86" t="str">
        <f>IF('S.D.PASTE SHEET'!U1494="","",'S.D.PASTE SHEET'!U1494)</f>
        <v/>
      </c>
      <c s="86" t="str">
        <f>IF('S.D.PASTE SHEET'!V1494="","",'S.D.PASTE SHEET'!V1494)</f>
        <v/>
      </c>
      <c s="86" t="str">
        <f>IF('S.D.PASTE SHEET'!W1494="","",'S.D.PASTE SHEET'!W1494)</f>
        <v/>
      </c>
      <c s="86" t="str">
        <f>IF('S.D.PASTE SHEET'!X1494="","",'S.D.PASTE SHEET'!X1494)</f>
        <v/>
      </c>
      <c s="86" t="str">
        <f>IF('S.D.PASTE SHEET'!Y1494="","",'S.D.PASTE SHEET'!Y1494)</f>
        <v/>
      </c>
      <c s="86" t="str">
        <f>IF('S.D.PASTE SHEET'!Z1494="","",'S.D.PASTE SHEET'!Z1494)</f>
        <v/>
      </c>
      <c s="86" t="str">
        <f>IF('S.D.PASTE SHEET'!AA1494="","",'S.D.PASTE SHEET'!AA1494)</f>
        <v/>
      </c>
      <c s="86" t="str">
        <f>IF('S.D.PASTE SHEET'!AB1494="","",'S.D.PASTE SHEET'!AB1494)</f>
        <v/>
      </c>
      <c s="86" t="str">
        <f>IF('S.D.PASTE SHEET'!AC1494="","",'S.D.PASTE SHEET'!AC1494)</f>
        <v/>
      </c>
      <c s="86" t="str">
        <f>IF('S.D.PASTE SHEET'!AD1494="","",'S.D.PASTE SHEET'!AD1494)</f>
        <v/>
      </c>
      <c s="87"/>
      <c s="88" t="str">
        <f>IF(AK1494="","",IF(AK1494&gt;0,COUNT($AG$2:AG1494),""))</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94" s="88" t="str">
        <f>IF(BC1494="","",IF(BC1494&gt;0,COUNT($AY$2:AY1494),""))</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95" spans="1:66" ht="15.75" customHeight="1">
      <c r="A1495" s="86" t="str">
        <f>IF('S.D.PASTE SHEET'!A1495="","",'S.D.PASTE SHEET'!A1495)</f>
        <v/>
      </c>
      <c s="86" t="str">
        <f>IF('S.D.PASTE SHEET'!B1495="","",'S.D.PASTE SHEET'!B1495)</f>
        <v/>
      </c>
      <c s="86" t="str">
        <f>IF('S.D.PASTE SHEET'!C1495="","",'S.D.PASTE SHEET'!C1495)</f>
        <v/>
      </c>
      <c s="86" t="str">
        <f>IF('S.D.PASTE SHEET'!D1495="","",'S.D.PASTE SHEET'!D1495)</f>
        <v/>
      </c>
      <c s="86" t="str">
        <f>IF('S.D.PASTE SHEET'!E1495="","",'S.D.PASTE SHEET'!E1495)</f>
        <v/>
      </c>
      <c s="86" t="str">
        <f>IF('S.D.PASTE SHEET'!F1495="","",'S.D.PASTE SHEET'!F1495)</f>
        <v/>
      </c>
      <c s="86" t="str">
        <f>IF('S.D.PASTE SHEET'!G1495="","",'S.D.PASTE SHEET'!G1495)</f>
        <v/>
      </c>
      <c s="86" t="str">
        <f>IF('S.D.PASTE SHEET'!H1495="","",'S.D.PASTE SHEET'!H1495)</f>
        <v/>
      </c>
      <c s="86" t="str">
        <f>IF('S.D.PASTE SHEET'!I1495="","",'S.D.PASTE SHEET'!I1495)</f>
        <v/>
      </c>
      <c s="86" t="str">
        <f>IF('S.D.PASTE SHEET'!J1495="","",'S.D.PASTE SHEET'!J1495)</f>
        <v/>
      </c>
      <c s="86" t="str">
        <f>IF('S.D.PASTE SHEET'!K1495="","",'S.D.PASTE SHEET'!K1495)</f>
        <v/>
      </c>
      <c s="86" t="str">
        <f>IF('S.D.PASTE SHEET'!L1495="","",'S.D.PASTE SHEET'!L1495)</f>
        <v/>
      </c>
      <c s="86" t="str">
        <f>IF('S.D.PASTE SHEET'!M1495="","",'S.D.PASTE SHEET'!M1495)</f>
        <v/>
      </c>
      <c s="86" t="str">
        <f>IF('S.D.PASTE SHEET'!N1495="","",'S.D.PASTE SHEET'!N1495)</f>
        <v/>
      </c>
      <c s="86" t="str">
        <f>IF('S.D.PASTE SHEET'!O1495="","",'S.D.PASTE SHEET'!O1495)</f>
        <v/>
      </c>
      <c s="86" t="str">
        <f>IF('S.D.PASTE SHEET'!P1495="","",'S.D.PASTE SHEET'!P1495)</f>
        <v/>
      </c>
      <c s="86" t="str">
        <f>IF('S.D.PASTE SHEET'!Q1495="","",'S.D.PASTE SHEET'!Q1495)</f>
        <v/>
      </c>
      <c s="86" t="str">
        <f>IF('S.D.PASTE SHEET'!R1495="","",'S.D.PASTE SHEET'!R1495)</f>
        <v/>
      </c>
      <c s="86" t="str">
        <f>IF('S.D.PASTE SHEET'!S1495="","",'S.D.PASTE SHEET'!S1495)</f>
        <v/>
      </c>
      <c s="86" t="str">
        <f>IF('S.D.PASTE SHEET'!T1495="","",'S.D.PASTE SHEET'!T1495)</f>
        <v/>
      </c>
      <c s="86" t="str">
        <f>IF('S.D.PASTE SHEET'!U1495="","",'S.D.PASTE SHEET'!U1495)</f>
        <v/>
      </c>
      <c s="86" t="str">
        <f>IF('S.D.PASTE SHEET'!V1495="","",'S.D.PASTE SHEET'!V1495)</f>
        <v/>
      </c>
      <c s="86" t="str">
        <f>IF('S.D.PASTE SHEET'!W1495="","",'S.D.PASTE SHEET'!W1495)</f>
        <v/>
      </c>
      <c s="86" t="str">
        <f>IF('S.D.PASTE SHEET'!X1495="","",'S.D.PASTE SHEET'!X1495)</f>
        <v/>
      </c>
      <c s="86" t="str">
        <f>IF('S.D.PASTE SHEET'!Y1495="","",'S.D.PASTE SHEET'!Y1495)</f>
        <v/>
      </c>
      <c s="86" t="str">
        <f>IF('S.D.PASTE SHEET'!Z1495="","",'S.D.PASTE SHEET'!Z1495)</f>
        <v/>
      </c>
      <c s="86" t="str">
        <f>IF('S.D.PASTE SHEET'!AA1495="","",'S.D.PASTE SHEET'!AA1495)</f>
        <v/>
      </c>
      <c s="86" t="str">
        <f>IF('S.D.PASTE SHEET'!AB1495="","",'S.D.PASTE SHEET'!AB1495)</f>
        <v/>
      </c>
      <c s="86" t="str">
        <f>IF('S.D.PASTE SHEET'!AC1495="","",'S.D.PASTE SHEET'!AC1495)</f>
        <v/>
      </c>
      <c s="86" t="str">
        <f>IF('S.D.PASTE SHEET'!AD1495="","",'S.D.PASTE SHEET'!AD1495)</f>
        <v/>
      </c>
      <c s="87"/>
      <c s="88" t="str">
        <f>IF(AK1495="","",IF(AK1495&gt;0,COUNT($AG$2:AG1495),""))</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95" s="88" t="str">
        <f>IF(BC1495="","",IF(BC1495&gt;0,COUNT($AY$2:AY1495),""))</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96" spans="1:66" ht="15.75" customHeight="1">
      <c r="A1496" s="86" t="str">
        <f>IF('S.D.PASTE SHEET'!A1496="","",'S.D.PASTE SHEET'!A1496)</f>
        <v/>
      </c>
      <c s="86" t="str">
        <f>IF('S.D.PASTE SHEET'!B1496="","",'S.D.PASTE SHEET'!B1496)</f>
        <v/>
      </c>
      <c s="86" t="str">
        <f>IF('S.D.PASTE SHEET'!C1496="","",'S.D.PASTE SHEET'!C1496)</f>
        <v/>
      </c>
      <c s="86" t="str">
        <f>IF('S.D.PASTE SHEET'!D1496="","",'S.D.PASTE SHEET'!D1496)</f>
        <v/>
      </c>
      <c s="86" t="str">
        <f>IF('S.D.PASTE SHEET'!E1496="","",'S.D.PASTE SHEET'!E1496)</f>
        <v/>
      </c>
      <c s="86" t="str">
        <f>IF('S.D.PASTE SHEET'!F1496="","",'S.D.PASTE SHEET'!F1496)</f>
        <v/>
      </c>
      <c s="86" t="str">
        <f>IF('S.D.PASTE SHEET'!G1496="","",'S.D.PASTE SHEET'!G1496)</f>
        <v/>
      </c>
      <c s="86" t="str">
        <f>IF('S.D.PASTE SHEET'!H1496="","",'S.D.PASTE SHEET'!H1496)</f>
        <v/>
      </c>
      <c s="86" t="str">
        <f>IF('S.D.PASTE SHEET'!I1496="","",'S.D.PASTE SHEET'!I1496)</f>
        <v/>
      </c>
      <c s="86" t="str">
        <f>IF('S.D.PASTE SHEET'!J1496="","",'S.D.PASTE SHEET'!J1496)</f>
        <v/>
      </c>
      <c s="86" t="str">
        <f>IF('S.D.PASTE SHEET'!K1496="","",'S.D.PASTE SHEET'!K1496)</f>
        <v/>
      </c>
      <c s="86" t="str">
        <f>IF('S.D.PASTE SHEET'!L1496="","",'S.D.PASTE SHEET'!L1496)</f>
        <v/>
      </c>
      <c s="86" t="str">
        <f>IF('S.D.PASTE SHEET'!M1496="","",'S.D.PASTE SHEET'!M1496)</f>
        <v/>
      </c>
      <c s="86" t="str">
        <f>IF('S.D.PASTE SHEET'!N1496="","",'S.D.PASTE SHEET'!N1496)</f>
        <v/>
      </c>
      <c s="86" t="str">
        <f>IF('S.D.PASTE SHEET'!O1496="","",'S.D.PASTE SHEET'!O1496)</f>
        <v/>
      </c>
      <c s="86" t="str">
        <f>IF('S.D.PASTE SHEET'!P1496="","",'S.D.PASTE SHEET'!P1496)</f>
        <v/>
      </c>
      <c s="86" t="str">
        <f>IF('S.D.PASTE SHEET'!Q1496="","",'S.D.PASTE SHEET'!Q1496)</f>
        <v/>
      </c>
      <c s="86" t="str">
        <f>IF('S.D.PASTE SHEET'!R1496="","",'S.D.PASTE SHEET'!R1496)</f>
        <v/>
      </c>
      <c s="86" t="str">
        <f>IF('S.D.PASTE SHEET'!S1496="","",'S.D.PASTE SHEET'!S1496)</f>
        <v/>
      </c>
      <c s="86" t="str">
        <f>IF('S.D.PASTE SHEET'!T1496="","",'S.D.PASTE SHEET'!T1496)</f>
        <v/>
      </c>
      <c s="86" t="str">
        <f>IF('S.D.PASTE SHEET'!U1496="","",'S.D.PASTE SHEET'!U1496)</f>
        <v/>
      </c>
      <c s="86" t="str">
        <f>IF('S.D.PASTE SHEET'!V1496="","",'S.D.PASTE SHEET'!V1496)</f>
        <v/>
      </c>
      <c s="86" t="str">
        <f>IF('S.D.PASTE SHEET'!W1496="","",'S.D.PASTE SHEET'!W1496)</f>
        <v/>
      </c>
      <c s="86" t="str">
        <f>IF('S.D.PASTE SHEET'!X1496="","",'S.D.PASTE SHEET'!X1496)</f>
        <v/>
      </c>
      <c s="86" t="str">
        <f>IF('S.D.PASTE SHEET'!Y1496="","",'S.D.PASTE SHEET'!Y1496)</f>
        <v/>
      </c>
      <c s="86" t="str">
        <f>IF('S.D.PASTE SHEET'!Z1496="","",'S.D.PASTE SHEET'!Z1496)</f>
        <v/>
      </c>
      <c s="86" t="str">
        <f>IF('S.D.PASTE SHEET'!AA1496="","",'S.D.PASTE SHEET'!AA1496)</f>
        <v/>
      </c>
      <c s="86" t="str">
        <f>IF('S.D.PASTE SHEET'!AB1496="","",'S.D.PASTE SHEET'!AB1496)</f>
        <v/>
      </c>
      <c s="86" t="str">
        <f>IF('S.D.PASTE SHEET'!AC1496="","",'S.D.PASTE SHEET'!AC1496)</f>
        <v/>
      </c>
      <c s="86" t="str">
        <f>IF('S.D.PASTE SHEET'!AD1496="","",'S.D.PASTE SHEET'!AD1496)</f>
        <v/>
      </c>
      <c s="87"/>
      <c s="88" t="str">
        <f>IF(AK1496="","",IF(AK1496&gt;0,COUNT($AG$2:AG1496),""))</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96" s="88" t="str">
        <f>IF(BC1496="","",IF(BC1496&gt;0,COUNT($AY$2:AY1496),""))</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97" spans="1:66" ht="15.75" customHeight="1">
      <c r="A1497" s="86" t="str">
        <f>IF('S.D.PASTE SHEET'!A1497="","",'S.D.PASTE SHEET'!A1497)</f>
        <v/>
      </c>
      <c s="86" t="str">
        <f>IF('S.D.PASTE SHEET'!B1497="","",'S.D.PASTE SHEET'!B1497)</f>
        <v/>
      </c>
      <c s="86" t="str">
        <f>IF('S.D.PASTE SHEET'!C1497="","",'S.D.PASTE SHEET'!C1497)</f>
        <v/>
      </c>
      <c s="86" t="str">
        <f>IF('S.D.PASTE SHEET'!D1497="","",'S.D.PASTE SHEET'!D1497)</f>
        <v/>
      </c>
      <c s="86" t="str">
        <f>IF('S.D.PASTE SHEET'!E1497="","",'S.D.PASTE SHEET'!E1497)</f>
        <v/>
      </c>
      <c s="86" t="str">
        <f>IF('S.D.PASTE SHEET'!F1497="","",'S.D.PASTE SHEET'!F1497)</f>
        <v/>
      </c>
      <c s="86" t="str">
        <f>IF('S.D.PASTE SHEET'!G1497="","",'S.D.PASTE SHEET'!G1497)</f>
        <v/>
      </c>
      <c s="86" t="str">
        <f>IF('S.D.PASTE SHEET'!H1497="","",'S.D.PASTE SHEET'!H1497)</f>
        <v/>
      </c>
      <c s="86" t="str">
        <f>IF('S.D.PASTE SHEET'!I1497="","",'S.D.PASTE SHEET'!I1497)</f>
        <v/>
      </c>
      <c s="86" t="str">
        <f>IF('S.D.PASTE SHEET'!J1497="","",'S.D.PASTE SHEET'!J1497)</f>
        <v/>
      </c>
      <c s="86" t="str">
        <f>IF('S.D.PASTE SHEET'!K1497="","",'S.D.PASTE SHEET'!K1497)</f>
        <v/>
      </c>
      <c s="86" t="str">
        <f>IF('S.D.PASTE SHEET'!L1497="","",'S.D.PASTE SHEET'!L1497)</f>
        <v/>
      </c>
      <c s="86" t="str">
        <f>IF('S.D.PASTE SHEET'!M1497="","",'S.D.PASTE SHEET'!M1497)</f>
        <v/>
      </c>
      <c s="86" t="str">
        <f>IF('S.D.PASTE SHEET'!N1497="","",'S.D.PASTE SHEET'!N1497)</f>
        <v/>
      </c>
      <c s="86" t="str">
        <f>IF('S.D.PASTE SHEET'!O1497="","",'S.D.PASTE SHEET'!O1497)</f>
        <v/>
      </c>
      <c s="86" t="str">
        <f>IF('S.D.PASTE SHEET'!P1497="","",'S.D.PASTE SHEET'!P1497)</f>
        <v/>
      </c>
      <c s="86" t="str">
        <f>IF('S.D.PASTE SHEET'!Q1497="","",'S.D.PASTE SHEET'!Q1497)</f>
        <v/>
      </c>
      <c s="86" t="str">
        <f>IF('S.D.PASTE SHEET'!R1497="","",'S.D.PASTE SHEET'!R1497)</f>
        <v/>
      </c>
      <c s="86" t="str">
        <f>IF('S.D.PASTE SHEET'!S1497="","",'S.D.PASTE SHEET'!S1497)</f>
        <v/>
      </c>
      <c s="86" t="str">
        <f>IF('S.D.PASTE SHEET'!T1497="","",'S.D.PASTE SHEET'!T1497)</f>
        <v/>
      </c>
      <c s="86" t="str">
        <f>IF('S.D.PASTE SHEET'!U1497="","",'S.D.PASTE SHEET'!U1497)</f>
        <v/>
      </c>
      <c s="86" t="str">
        <f>IF('S.D.PASTE SHEET'!V1497="","",'S.D.PASTE SHEET'!V1497)</f>
        <v/>
      </c>
      <c s="86" t="str">
        <f>IF('S.D.PASTE SHEET'!W1497="","",'S.D.PASTE SHEET'!W1497)</f>
        <v/>
      </c>
      <c s="86" t="str">
        <f>IF('S.D.PASTE SHEET'!X1497="","",'S.D.PASTE SHEET'!X1497)</f>
        <v/>
      </c>
      <c s="86" t="str">
        <f>IF('S.D.PASTE SHEET'!Y1497="","",'S.D.PASTE SHEET'!Y1497)</f>
        <v/>
      </c>
      <c s="86" t="str">
        <f>IF('S.D.PASTE SHEET'!Z1497="","",'S.D.PASTE SHEET'!Z1497)</f>
        <v/>
      </c>
      <c s="86" t="str">
        <f>IF('S.D.PASTE SHEET'!AA1497="","",'S.D.PASTE SHEET'!AA1497)</f>
        <v/>
      </c>
      <c s="86" t="str">
        <f>IF('S.D.PASTE SHEET'!AB1497="","",'S.D.PASTE SHEET'!AB1497)</f>
        <v/>
      </c>
      <c s="86" t="str">
        <f>IF('S.D.PASTE SHEET'!AC1497="","",'S.D.PASTE SHEET'!AC1497)</f>
        <v/>
      </c>
      <c s="86" t="str">
        <f>IF('S.D.PASTE SHEET'!AD1497="","",'S.D.PASTE SHEET'!AD1497)</f>
        <v/>
      </c>
      <c s="87"/>
      <c s="88" t="str">
        <f>IF(AK1497="","",IF(AK1497&gt;0,COUNT($AG$2:AG1497),""))</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97" s="88" t="str">
        <f>IF(BC1497="","",IF(BC1497&gt;0,COUNT($AY$2:AY1497),""))</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98" spans="1:66" ht="15.75" customHeight="1">
      <c r="A1498" s="86" t="str">
        <f>IF('S.D.PASTE SHEET'!A1498="","",'S.D.PASTE SHEET'!A1498)</f>
        <v/>
      </c>
      <c s="86" t="str">
        <f>IF('S.D.PASTE SHEET'!B1498="","",'S.D.PASTE SHEET'!B1498)</f>
        <v/>
      </c>
      <c s="86" t="str">
        <f>IF('S.D.PASTE SHEET'!C1498="","",'S.D.PASTE SHEET'!C1498)</f>
        <v/>
      </c>
      <c s="86" t="str">
        <f>IF('S.D.PASTE SHEET'!D1498="","",'S.D.PASTE SHEET'!D1498)</f>
        <v/>
      </c>
      <c s="86" t="str">
        <f>IF('S.D.PASTE SHEET'!E1498="","",'S.D.PASTE SHEET'!E1498)</f>
        <v/>
      </c>
      <c s="86" t="str">
        <f>IF('S.D.PASTE SHEET'!F1498="","",'S.D.PASTE SHEET'!F1498)</f>
        <v/>
      </c>
      <c s="86" t="str">
        <f>IF('S.D.PASTE SHEET'!G1498="","",'S.D.PASTE SHEET'!G1498)</f>
        <v/>
      </c>
      <c s="86" t="str">
        <f>IF('S.D.PASTE SHEET'!H1498="","",'S.D.PASTE SHEET'!H1498)</f>
        <v/>
      </c>
      <c s="86" t="str">
        <f>IF('S.D.PASTE SHEET'!I1498="","",'S.D.PASTE SHEET'!I1498)</f>
        <v/>
      </c>
      <c s="86" t="str">
        <f>IF('S.D.PASTE SHEET'!J1498="","",'S.D.PASTE SHEET'!J1498)</f>
        <v/>
      </c>
      <c s="86" t="str">
        <f>IF('S.D.PASTE SHEET'!K1498="","",'S.D.PASTE SHEET'!K1498)</f>
        <v/>
      </c>
      <c s="86" t="str">
        <f>IF('S.D.PASTE SHEET'!L1498="","",'S.D.PASTE SHEET'!L1498)</f>
        <v/>
      </c>
      <c s="86" t="str">
        <f>IF('S.D.PASTE SHEET'!M1498="","",'S.D.PASTE SHEET'!M1498)</f>
        <v/>
      </c>
      <c s="86" t="str">
        <f>IF('S.D.PASTE SHEET'!N1498="","",'S.D.PASTE SHEET'!N1498)</f>
        <v/>
      </c>
      <c s="86" t="str">
        <f>IF('S.D.PASTE SHEET'!O1498="","",'S.D.PASTE SHEET'!O1498)</f>
        <v/>
      </c>
      <c s="86" t="str">
        <f>IF('S.D.PASTE SHEET'!P1498="","",'S.D.PASTE SHEET'!P1498)</f>
        <v/>
      </c>
      <c s="86" t="str">
        <f>IF('S.D.PASTE SHEET'!Q1498="","",'S.D.PASTE SHEET'!Q1498)</f>
        <v/>
      </c>
      <c s="86" t="str">
        <f>IF('S.D.PASTE SHEET'!R1498="","",'S.D.PASTE SHEET'!R1498)</f>
        <v/>
      </c>
      <c s="86" t="str">
        <f>IF('S.D.PASTE SHEET'!S1498="","",'S.D.PASTE SHEET'!S1498)</f>
        <v/>
      </c>
      <c s="86" t="str">
        <f>IF('S.D.PASTE SHEET'!T1498="","",'S.D.PASTE SHEET'!T1498)</f>
        <v/>
      </c>
      <c s="86" t="str">
        <f>IF('S.D.PASTE SHEET'!U1498="","",'S.D.PASTE SHEET'!U1498)</f>
        <v/>
      </c>
      <c s="86" t="str">
        <f>IF('S.D.PASTE SHEET'!V1498="","",'S.D.PASTE SHEET'!V1498)</f>
        <v/>
      </c>
      <c s="86" t="str">
        <f>IF('S.D.PASTE SHEET'!W1498="","",'S.D.PASTE SHEET'!W1498)</f>
        <v/>
      </c>
      <c s="86" t="str">
        <f>IF('S.D.PASTE SHEET'!X1498="","",'S.D.PASTE SHEET'!X1498)</f>
        <v/>
      </c>
      <c s="86" t="str">
        <f>IF('S.D.PASTE SHEET'!Y1498="","",'S.D.PASTE SHEET'!Y1498)</f>
        <v/>
      </c>
      <c s="86" t="str">
        <f>IF('S.D.PASTE SHEET'!Z1498="","",'S.D.PASTE SHEET'!Z1498)</f>
        <v/>
      </c>
      <c s="86" t="str">
        <f>IF('S.D.PASTE SHEET'!AA1498="","",'S.D.PASTE SHEET'!AA1498)</f>
        <v/>
      </c>
      <c s="86" t="str">
        <f>IF('S.D.PASTE SHEET'!AB1498="","",'S.D.PASTE SHEET'!AB1498)</f>
        <v/>
      </c>
      <c s="86" t="str">
        <f>IF('S.D.PASTE SHEET'!AC1498="","",'S.D.PASTE SHEET'!AC1498)</f>
        <v/>
      </c>
      <c s="86" t="str">
        <f>IF('S.D.PASTE SHEET'!AD1498="","",'S.D.PASTE SHEET'!AD1498)</f>
        <v/>
      </c>
      <c s="87"/>
      <c s="88" t="str">
        <f>IF(AK1498="","",IF(AK1498&gt;0,COUNT($AG$2:AG1498),""))</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98" s="88" t="str">
        <f>IF(BC1498="","",IF(BC1498&gt;0,COUNT($AY$2:AY1498),""))</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499" spans="1:66" ht="15.75" customHeight="1">
      <c r="A1499" s="86" t="str">
        <f>IF('S.D.PASTE SHEET'!A1499="","",'S.D.PASTE SHEET'!A1499)</f>
        <v/>
      </c>
      <c s="86" t="str">
        <f>IF('S.D.PASTE SHEET'!B1499="","",'S.D.PASTE SHEET'!B1499)</f>
        <v/>
      </c>
      <c s="86" t="str">
        <f>IF('S.D.PASTE SHEET'!C1499="","",'S.D.PASTE SHEET'!C1499)</f>
        <v/>
      </c>
      <c s="86" t="str">
        <f>IF('S.D.PASTE SHEET'!D1499="","",'S.D.PASTE SHEET'!D1499)</f>
        <v/>
      </c>
      <c s="86" t="str">
        <f>IF('S.D.PASTE SHEET'!E1499="","",'S.D.PASTE SHEET'!E1499)</f>
        <v/>
      </c>
      <c s="86" t="str">
        <f>IF('S.D.PASTE SHEET'!F1499="","",'S.D.PASTE SHEET'!F1499)</f>
        <v/>
      </c>
      <c s="86" t="str">
        <f>IF('S.D.PASTE SHEET'!G1499="","",'S.D.PASTE SHEET'!G1499)</f>
        <v/>
      </c>
      <c s="86" t="str">
        <f>IF('S.D.PASTE SHEET'!H1499="","",'S.D.PASTE SHEET'!H1499)</f>
        <v/>
      </c>
      <c s="86" t="str">
        <f>IF('S.D.PASTE SHEET'!I1499="","",'S.D.PASTE SHEET'!I1499)</f>
        <v/>
      </c>
      <c s="86" t="str">
        <f>IF('S.D.PASTE SHEET'!J1499="","",'S.D.PASTE SHEET'!J1499)</f>
        <v/>
      </c>
      <c s="86" t="str">
        <f>IF('S.D.PASTE SHEET'!K1499="","",'S.D.PASTE SHEET'!K1499)</f>
        <v/>
      </c>
      <c s="86" t="str">
        <f>IF('S.D.PASTE SHEET'!L1499="","",'S.D.PASTE SHEET'!L1499)</f>
        <v/>
      </c>
      <c s="86" t="str">
        <f>IF('S.D.PASTE SHEET'!M1499="","",'S.D.PASTE SHEET'!M1499)</f>
        <v/>
      </c>
      <c s="86" t="str">
        <f>IF('S.D.PASTE SHEET'!N1499="","",'S.D.PASTE SHEET'!N1499)</f>
        <v/>
      </c>
      <c s="86" t="str">
        <f>IF('S.D.PASTE SHEET'!O1499="","",'S.D.PASTE SHEET'!O1499)</f>
        <v/>
      </c>
      <c s="86" t="str">
        <f>IF('S.D.PASTE SHEET'!P1499="","",'S.D.PASTE SHEET'!P1499)</f>
        <v/>
      </c>
      <c s="86" t="str">
        <f>IF('S.D.PASTE SHEET'!Q1499="","",'S.D.PASTE SHEET'!Q1499)</f>
        <v/>
      </c>
      <c s="86" t="str">
        <f>IF('S.D.PASTE SHEET'!R1499="","",'S.D.PASTE SHEET'!R1499)</f>
        <v/>
      </c>
      <c s="86" t="str">
        <f>IF('S.D.PASTE SHEET'!S1499="","",'S.D.PASTE SHEET'!S1499)</f>
        <v/>
      </c>
      <c s="86" t="str">
        <f>IF('S.D.PASTE SHEET'!T1499="","",'S.D.PASTE SHEET'!T1499)</f>
        <v/>
      </c>
      <c s="86" t="str">
        <f>IF('S.D.PASTE SHEET'!U1499="","",'S.D.PASTE SHEET'!U1499)</f>
        <v/>
      </c>
      <c s="86" t="str">
        <f>IF('S.D.PASTE SHEET'!V1499="","",'S.D.PASTE SHEET'!V1499)</f>
        <v/>
      </c>
      <c s="86" t="str">
        <f>IF('S.D.PASTE SHEET'!W1499="","",'S.D.PASTE SHEET'!W1499)</f>
        <v/>
      </c>
      <c s="86" t="str">
        <f>IF('S.D.PASTE SHEET'!X1499="","",'S.D.PASTE SHEET'!X1499)</f>
        <v/>
      </c>
      <c s="86" t="str">
        <f>IF('S.D.PASTE SHEET'!Y1499="","",'S.D.PASTE SHEET'!Y1499)</f>
        <v/>
      </c>
      <c s="86" t="str">
        <f>IF('S.D.PASTE SHEET'!Z1499="","",'S.D.PASTE SHEET'!Z1499)</f>
        <v/>
      </c>
      <c s="86" t="str">
        <f>IF('S.D.PASTE SHEET'!AA1499="","",'S.D.PASTE SHEET'!AA1499)</f>
        <v/>
      </c>
      <c s="86" t="str">
        <f>IF('S.D.PASTE SHEET'!AB1499="","",'S.D.PASTE SHEET'!AB1499)</f>
        <v/>
      </c>
      <c s="86" t="str">
        <f>IF('S.D.PASTE SHEET'!AC1499="","",'S.D.PASTE SHEET'!AC1499)</f>
        <v/>
      </c>
      <c s="86" t="str">
        <f>IF('S.D.PASTE SHEET'!AD1499="","",'S.D.PASTE SHEET'!AD1499)</f>
        <v/>
      </c>
      <c s="87"/>
      <c s="88" t="str">
        <f>IF(AK1499="","",IF(AK1499&gt;0,COUNT($AG$2:AG1499),""))</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499" s="88" t="str">
        <f>IF(BC1499="","",IF(BC1499&gt;0,COUNT($AY$2:AY1499),""))</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00" spans="1:66" ht="15.75" customHeight="1">
      <c r="A1500" s="86" t="str">
        <f>IF('S.D.PASTE SHEET'!A1500="","",'S.D.PASTE SHEET'!A1500)</f>
        <v/>
      </c>
      <c s="86" t="str">
        <f>IF('S.D.PASTE SHEET'!B1500="","",'S.D.PASTE SHEET'!B1500)</f>
        <v/>
      </c>
      <c s="86" t="str">
        <f>IF('S.D.PASTE SHEET'!C1500="","",'S.D.PASTE SHEET'!C1500)</f>
        <v/>
      </c>
      <c s="86" t="str">
        <f>IF('S.D.PASTE SHEET'!D1500="","",'S.D.PASTE SHEET'!D1500)</f>
        <v/>
      </c>
      <c s="86" t="str">
        <f>IF('S.D.PASTE SHEET'!E1500="","",'S.D.PASTE SHEET'!E1500)</f>
        <v/>
      </c>
      <c s="86" t="str">
        <f>IF('S.D.PASTE SHEET'!F1500="","",'S.D.PASTE SHEET'!F1500)</f>
        <v/>
      </c>
      <c s="86" t="str">
        <f>IF('S.D.PASTE SHEET'!G1500="","",'S.D.PASTE SHEET'!G1500)</f>
        <v/>
      </c>
      <c s="86" t="str">
        <f>IF('S.D.PASTE SHEET'!H1500="","",'S.D.PASTE SHEET'!H1500)</f>
        <v/>
      </c>
      <c s="86" t="str">
        <f>IF('S.D.PASTE SHEET'!I1500="","",'S.D.PASTE SHEET'!I1500)</f>
        <v/>
      </c>
      <c s="86" t="str">
        <f>IF('S.D.PASTE SHEET'!J1500="","",'S.D.PASTE SHEET'!J1500)</f>
        <v/>
      </c>
      <c s="86" t="str">
        <f>IF('S.D.PASTE SHEET'!K1500="","",'S.D.PASTE SHEET'!K1500)</f>
        <v/>
      </c>
      <c s="86" t="str">
        <f>IF('S.D.PASTE SHEET'!L1500="","",'S.D.PASTE SHEET'!L1500)</f>
        <v/>
      </c>
      <c s="86" t="str">
        <f>IF('S.D.PASTE SHEET'!M1500="","",'S.D.PASTE SHEET'!M1500)</f>
        <v/>
      </c>
      <c s="86" t="str">
        <f>IF('S.D.PASTE SHEET'!N1500="","",'S.D.PASTE SHEET'!N1500)</f>
        <v/>
      </c>
      <c s="86" t="str">
        <f>IF('S.D.PASTE SHEET'!O1500="","",'S.D.PASTE SHEET'!O1500)</f>
        <v/>
      </c>
      <c s="86" t="str">
        <f>IF('S.D.PASTE SHEET'!P1500="","",'S.D.PASTE SHEET'!P1500)</f>
        <v/>
      </c>
      <c s="86" t="str">
        <f>IF('S.D.PASTE SHEET'!Q1500="","",'S.D.PASTE SHEET'!Q1500)</f>
        <v/>
      </c>
      <c s="86" t="str">
        <f>IF('S.D.PASTE SHEET'!R1500="","",'S.D.PASTE SHEET'!R1500)</f>
        <v/>
      </c>
      <c s="86" t="str">
        <f>IF('S.D.PASTE SHEET'!S1500="","",'S.D.PASTE SHEET'!S1500)</f>
        <v/>
      </c>
      <c s="86" t="str">
        <f>IF('S.D.PASTE SHEET'!T1500="","",'S.D.PASTE SHEET'!T1500)</f>
        <v/>
      </c>
      <c s="86" t="str">
        <f>IF('S.D.PASTE SHEET'!U1500="","",'S.D.PASTE SHEET'!U1500)</f>
        <v/>
      </c>
      <c s="86" t="str">
        <f>IF('S.D.PASTE SHEET'!V1500="","",'S.D.PASTE SHEET'!V1500)</f>
        <v/>
      </c>
      <c s="86" t="str">
        <f>IF('S.D.PASTE SHEET'!W1500="","",'S.D.PASTE SHEET'!W1500)</f>
        <v/>
      </c>
      <c s="86" t="str">
        <f>IF('S.D.PASTE SHEET'!X1500="","",'S.D.PASTE SHEET'!X1500)</f>
        <v/>
      </c>
      <c s="86" t="str">
        <f>IF('S.D.PASTE SHEET'!Y1500="","",'S.D.PASTE SHEET'!Y1500)</f>
        <v/>
      </c>
      <c s="86" t="str">
        <f>IF('S.D.PASTE SHEET'!Z1500="","",'S.D.PASTE SHEET'!Z1500)</f>
        <v/>
      </c>
      <c s="86" t="str">
        <f>IF('S.D.PASTE SHEET'!AA1500="","",'S.D.PASTE SHEET'!AA1500)</f>
        <v/>
      </c>
      <c s="86" t="str">
        <f>IF('S.D.PASTE SHEET'!AB1500="","",'S.D.PASTE SHEET'!AB1500)</f>
        <v/>
      </c>
      <c s="86" t="str">
        <f>IF('S.D.PASTE SHEET'!AC1500="","",'S.D.PASTE SHEET'!AC1500)</f>
        <v/>
      </c>
      <c s="86" t="str">
        <f>IF('S.D.PASTE SHEET'!AD1500="","",'S.D.PASTE SHEET'!AD1500)</f>
        <v/>
      </c>
      <c s="87"/>
      <c s="88" t="str">
        <f>IF(AK1500="","",IF(AK1500&gt;0,COUNT($AG$2:AG1500),""))</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00" s="88" t="str">
        <f>IF(BC1500="","",IF(BC1500&gt;0,COUNT($AY$2:AY1500),""))</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01" spans="1:66" ht="15.75" customHeight="1">
      <c r="A1501" s="86" t="str">
        <f>IF('S.D.PASTE SHEET'!A1501="","",'S.D.PASTE SHEET'!A1501)</f>
        <v/>
      </c>
      <c s="86" t="str">
        <f>IF('S.D.PASTE SHEET'!B1501="","",'S.D.PASTE SHEET'!B1501)</f>
        <v/>
      </c>
      <c s="86" t="str">
        <f>IF('S.D.PASTE SHEET'!C1501="","",'S.D.PASTE SHEET'!C1501)</f>
        <v/>
      </c>
      <c s="86" t="str">
        <f>IF('S.D.PASTE SHEET'!D1501="","",'S.D.PASTE SHEET'!D1501)</f>
        <v/>
      </c>
      <c s="86" t="str">
        <f>IF('S.D.PASTE SHEET'!E1501="","",'S.D.PASTE SHEET'!E1501)</f>
        <v/>
      </c>
      <c s="86" t="str">
        <f>IF('S.D.PASTE SHEET'!F1501="","",'S.D.PASTE SHEET'!F1501)</f>
        <v/>
      </c>
      <c s="86" t="str">
        <f>IF('S.D.PASTE SHEET'!G1501="","",'S.D.PASTE SHEET'!G1501)</f>
        <v/>
      </c>
      <c s="86" t="str">
        <f>IF('S.D.PASTE SHEET'!H1501="","",'S.D.PASTE SHEET'!H1501)</f>
        <v/>
      </c>
      <c s="86" t="str">
        <f>IF('S.D.PASTE SHEET'!I1501="","",'S.D.PASTE SHEET'!I1501)</f>
        <v/>
      </c>
      <c s="86" t="str">
        <f>IF('S.D.PASTE SHEET'!J1501="","",'S.D.PASTE SHEET'!J1501)</f>
        <v/>
      </c>
      <c s="86" t="str">
        <f>IF('S.D.PASTE SHEET'!K1501="","",'S.D.PASTE SHEET'!K1501)</f>
        <v/>
      </c>
      <c s="86" t="str">
        <f>IF('S.D.PASTE SHEET'!L1501="","",'S.D.PASTE SHEET'!L1501)</f>
        <v/>
      </c>
      <c s="86" t="str">
        <f>IF('S.D.PASTE SHEET'!M1501="","",'S.D.PASTE SHEET'!M1501)</f>
        <v/>
      </c>
      <c s="86" t="str">
        <f>IF('S.D.PASTE SHEET'!N1501="","",'S.D.PASTE SHEET'!N1501)</f>
        <v/>
      </c>
      <c s="86" t="str">
        <f>IF('S.D.PASTE SHEET'!O1501="","",'S.D.PASTE SHEET'!O1501)</f>
        <v/>
      </c>
      <c s="86" t="str">
        <f>IF('S.D.PASTE SHEET'!P1501="","",'S.D.PASTE SHEET'!P1501)</f>
        <v/>
      </c>
      <c s="86" t="str">
        <f>IF('S.D.PASTE SHEET'!Q1501="","",'S.D.PASTE SHEET'!Q1501)</f>
        <v/>
      </c>
      <c s="86" t="str">
        <f>IF('S.D.PASTE SHEET'!R1501="","",'S.D.PASTE SHEET'!R1501)</f>
        <v/>
      </c>
      <c s="86" t="str">
        <f>IF('S.D.PASTE SHEET'!S1501="","",'S.D.PASTE SHEET'!S1501)</f>
        <v/>
      </c>
      <c s="86" t="str">
        <f>IF('S.D.PASTE SHEET'!T1501="","",'S.D.PASTE SHEET'!T1501)</f>
        <v/>
      </c>
      <c s="86" t="str">
        <f>IF('S.D.PASTE SHEET'!U1501="","",'S.D.PASTE SHEET'!U1501)</f>
        <v/>
      </c>
      <c s="86" t="str">
        <f>IF('S.D.PASTE SHEET'!V1501="","",'S.D.PASTE SHEET'!V1501)</f>
        <v/>
      </c>
      <c s="86" t="str">
        <f>IF('S.D.PASTE SHEET'!W1501="","",'S.D.PASTE SHEET'!W1501)</f>
        <v/>
      </c>
      <c s="86" t="str">
        <f>IF('S.D.PASTE SHEET'!X1501="","",'S.D.PASTE SHEET'!X1501)</f>
        <v/>
      </c>
      <c s="86" t="str">
        <f>IF('S.D.PASTE SHEET'!Y1501="","",'S.D.PASTE SHEET'!Y1501)</f>
        <v/>
      </c>
      <c s="86" t="str">
        <f>IF('S.D.PASTE SHEET'!Z1501="","",'S.D.PASTE SHEET'!Z1501)</f>
        <v/>
      </c>
      <c s="86" t="str">
        <f>IF('S.D.PASTE SHEET'!AA1501="","",'S.D.PASTE SHEET'!AA1501)</f>
        <v/>
      </c>
      <c s="86" t="str">
        <f>IF('S.D.PASTE SHEET'!AB1501="","",'S.D.PASTE SHEET'!AB1501)</f>
        <v/>
      </c>
      <c s="86" t="str">
        <f>IF('S.D.PASTE SHEET'!AC1501="","",'S.D.PASTE SHEET'!AC1501)</f>
        <v/>
      </c>
      <c s="86" t="str">
        <f>IF('S.D.PASTE SHEET'!AD1501="","",'S.D.PASTE SHEET'!AD1501)</f>
        <v/>
      </c>
      <c s="87"/>
      <c s="88" t="str">
        <f>IF(AK1501="","",IF(AK1501&gt;0,COUNT($AG$2:AG1501),""))</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01" s="88" t="str">
        <f>IF(BC1501="","",IF(BC1501&gt;0,COUNT($AY$2:AY1501),""))</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02" spans="1:66" ht="15.75" customHeight="1">
      <c r="A1502" s="86" t="str">
        <f>IF('S.D.PASTE SHEET'!A1502="","",'S.D.PASTE SHEET'!A1502)</f>
        <v/>
      </c>
      <c s="86" t="str">
        <f>IF('S.D.PASTE SHEET'!B1502="","",'S.D.PASTE SHEET'!B1502)</f>
        <v/>
      </c>
      <c s="86" t="str">
        <f>IF('S.D.PASTE SHEET'!C1502="","",'S.D.PASTE SHEET'!C1502)</f>
        <v/>
      </c>
      <c s="86" t="str">
        <f>IF('S.D.PASTE SHEET'!D1502="","",'S.D.PASTE SHEET'!D1502)</f>
        <v/>
      </c>
      <c s="86" t="str">
        <f>IF('S.D.PASTE SHEET'!E1502="","",'S.D.PASTE SHEET'!E1502)</f>
        <v/>
      </c>
      <c s="86" t="str">
        <f>IF('S.D.PASTE SHEET'!F1502="","",'S.D.PASTE SHEET'!F1502)</f>
        <v/>
      </c>
      <c s="86" t="str">
        <f>IF('S.D.PASTE SHEET'!G1502="","",'S.D.PASTE SHEET'!G1502)</f>
        <v/>
      </c>
      <c s="86" t="str">
        <f>IF('S.D.PASTE SHEET'!H1502="","",'S.D.PASTE SHEET'!H1502)</f>
        <v/>
      </c>
      <c s="86" t="str">
        <f>IF('S.D.PASTE SHEET'!I1502="","",'S.D.PASTE SHEET'!I1502)</f>
        <v/>
      </c>
      <c s="86" t="str">
        <f>IF('S.D.PASTE SHEET'!J1502="","",'S.D.PASTE SHEET'!J1502)</f>
        <v/>
      </c>
      <c s="86" t="str">
        <f>IF('S.D.PASTE SHEET'!K1502="","",'S.D.PASTE SHEET'!K1502)</f>
        <v/>
      </c>
      <c s="86" t="str">
        <f>IF('S.D.PASTE SHEET'!L1502="","",'S.D.PASTE SHEET'!L1502)</f>
        <v/>
      </c>
      <c s="86" t="str">
        <f>IF('S.D.PASTE SHEET'!M1502="","",'S.D.PASTE SHEET'!M1502)</f>
        <v/>
      </c>
      <c s="86" t="str">
        <f>IF('S.D.PASTE SHEET'!N1502="","",'S.D.PASTE SHEET'!N1502)</f>
        <v/>
      </c>
      <c s="86" t="str">
        <f>IF('S.D.PASTE SHEET'!O1502="","",'S.D.PASTE SHEET'!O1502)</f>
        <v/>
      </c>
      <c s="86" t="str">
        <f>IF('S.D.PASTE SHEET'!P1502="","",'S.D.PASTE SHEET'!P1502)</f>
        <v/>
      </c>
      <c s="86" t="str">
        <f>IF('S.D.PASTE SHEET'!Q1502="","",'S.D.PASTE SHEET'!Q1502)</f>
        <v/>
      </c>
      <c s="86" t="str">
        <f>IF('S.D.PASTE SHEET'!R1502="","",'S.D.PASTE SHEET'!R1502)</f>
        <v/>
      </c>
      <c s="86" t="str">
        <f>IF('S.D.PASTE SHEET'!S1502="","",'S.D.PASTE SHEET'!S1502)</f>
        <v/>
      </c>
      <c s="86" t="str">
        <f>IF('S.D.PASTE SHEET'!T1502="","",'S.D.PASTE SHEET'!T1502)</f>
        <v/>
      </c>
      <c s="86" t="str">
        <f>IF('S.D.PASTE SHEET'!U1502="","",'S.D.PASTE SHEET'!U1502)</f>
        <v/>
      </c>
      <c s="86" t="str">
        <f>IF('S.D.PASTE SHEET'!V1502="","",'S.D.PASTE SHEET'!V1502)</f>
        <v/>
      </c>
      <c s="86" t="str">
        <f>IF('S.D.PASTE SHEET'!W1502="","",'S.D.PASTE SHEET'!W1502)</f>
        <v/>
      </c>
      <c s="86" t="str">
        <f>IF('S.D.PASTE SHEET'!X1502="","",'S.D.PASTE SHEET'!X1502)</f>
        <v/>
      </c>
      <c s="86" t="str">
        <f>IF('S.D.PASTE SHEET'!Y1502="","",'S.D.PASTE SHEET'!Y1502)</f>
        <v/>
      </c>
      <c s="86" t="str">
        <f>IF('S.D.PASTE SHEET'!Z1502="","",'S.D.PASTE SHEET'!Z1502)</f>
        <v/>
      </c>
      <c s="86" t="str">
        <f>IF('S.D.PASTE SHEET'!AA1502="","",'S.D.PASTE SHEET'!AA1502)</f>
        <v/>
      </c>
      <c s="86" t="str">
        <f>IF('S.D.PASTE SHEET'!AB1502="","",'S.D.PASTE SHEET'!AB1502)</f>
        <v/>
      </c>
      <c s="86" t="str">
        <f>IF('S.D.PASTE SHEET'!AC1502="","",'S.D.PASTE SHEET'!AC1502)</f>
        <v/>
      </c>
      <c s="86" t="str">
        <f>IF('S.D.PASTE SHEET'!AD1502="","",'S.D.PASTE SHEET'!AD1502)</f>
        <v/>
      </c>
      <c s="87"/>
      <c s="88" t="str">
        <f>IF(AK1502="","",IF(AK1502&gt;0,COUNT($AG$2:AG1502),""))</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02" s="88" t="str">
        <f>IF(BC1502="","",IF(BC1502&gt;0,COUNT($AY$2:AY1502),""))</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03" spans="1:66" ht="15.75" customHeight="1">
      <c r="A1503" s="86" t="str">
        <f>IF('S.D.PASTE SHEET'!A1503="","",'S.D.PASTE SHEET'!A1503)</f>
        <v/>
      </c>
      <c s="86" t="str">
        <f>IF('S.D.PASTE SHEET'!B1503="","",'S.D.PASTE SHEET'!B1503)</f>
        <v/>
      </c>
      <c s="86" t="str">
        <f>IF('S.D.PASTE SHEET'!C1503="","",'S.D.PASTE SHEET'!C1503)</f>
        <v/>
      </c>
      <c s="86" t="str">
        <f>IF('S.D.PASTE SHEET'!D1503="","",'S.D.PASTE SHEET'!D1503)</f>
        <v/>
      </c>
      <c s="86" t="str">
        <f>IF('S.D.PASTE SHEET'!E1503="","",'S.D.PASTE SHEET'!E1503)</f>
        <v/>
      </c>
      <c s="86" t="str">
        <f>IF('S.D.PASTE SHEET'!F1503="","",'S.D.PASTE SHEET'!F1503)</f>
        <v/>
      </c>
      <c s="86" t="str">
        <f>IF('S.D.PASTE SHEET'!G1503="","",'S.D.PASTE SHEET'!G1503)</f>
        <v/>
      </c>
      <c s="86" t="str">
        <f>IF('S.D.PASTE SHEET'!H1503="","",'S.D.PASTE SHEET'!H1503)</f>
        <v/>
      </c>
      <c s="86" t="str">
        <f>IF('S.D.PASTE SHEET'!I1503="","",'S.D.PASTE SHEET'!I1503)</f>
        <v/>
      </c>
      <c s="86" t="str">
        <f>IF('S.D.PASTE SHEET'!J1503="","",'S.D.PASTE SHEET'!J1503)</f>
        <v/>
      </c>
      <c s="86" t="str">
        <f>IF('S.D.PASTE SHEET'!K1503="","",'S.D.PASTE SHEET'!K1503)</f>
        <v/>
      </c>
      <c s="86" t="str">
        <f>IF('S.D.PASTE SHEET'!L1503="","",'S.D.PASTE SHEET'!L1503)</f>
        <v/>
      </c>
      <c s="86" t="str">
        <f>IF('S.D.PASTE SHEET'!M1503="","",'S.D.PASTE SHEET'!M1503)</f>
        <v/>
      </c>
      <c s="86" t="str">
        <f>IF('S.D.PASTE SHEET'!N1503="","",'S.D.PASTE SHEET'!N1503)</f>
        <v/>
      </c>
      <c s="86" t="str">
        <f>IF('S.D.PASTE SHEET'!O1503="","",'S.D.PASTE SHEET'!O1503)</f>
        <v/>
      </c>
      <c s="86" t="str">
        <f>IF('S.D.PASTE SHEET'!P1503="","",'S.D.PASTE SHEET'!P1503)</f>
        <v/>
      </c>
      <c s="86" t="str">
        <f>IF('S.D.PASTE SHEET'!Q1503="","",'S.D.PASTE SHEET'!Q1503)</f>
        <v/>
      </c>
      <c s="86" t="str">
        <f>IF('S.D.PASTE SHEET'!R1503="","",'S.D.PASTE SHEET'!R1503)</f>
        <v/>
      </c>
      <c s="86" t="str">
        <f>IF('S.D.PASTE SHEET'!S1503="","",'S.D.PASTE SHEET'!S1503)</f>
        <v/>
      </c>
      <c s="86" t="str">
        <f>IF('S.D.PASTE SHEET'!T1503="","",'S.D.PASTE SHEET'!T1503)</f>
        <v/>
      </c>
      <c s="86" t="str">
        <f>IF('S.D.PASTE SHEET'!U1503="","",'S.D.PASTE SHEET'!U1503)</f>
        <v/>
      </c>
      <c s="86" t="str">
        <f>IF('S.D.PASTE SHEET'!V1503="","",'S.D.PASTE SHEET'!V1503)</f>
        <v/>
      </c>
      <c s="86" t="str">
        <f>IF('S.D.PASTE SHEET'!W1503="","",'S.D.PASTE SHEET'!W1503)</f>
        <v/>
      </c>
      <c s="86" t="str">
        <f>IF('S.D.PASTE SHEET'!X1503="","",'S.D.PASTE SHEET'!X1503)</f>
        <v/>
      </c>
      <c s="86" t="str">
        <f>IF('S.D.PASTE SHEET'!Y1503="","",'S.D.PASTE SHEET'!Y1503)</f>
        <v/>
      </c>
      <c s="86" t="str">
        <f>IF('S.D.PASTE SHEET'!Z1503="","",'S.D.PASTE SHEET'!Z1503)</f>
        <v/>
      </c>
      <c s="86" t="str">
        <f>IF('S.D.PASTE SHEET'!AA1503="","",'S.D.PASTE SHEET'!AA1503)</f>
        <v/>
      </c>
      <c s="86" t="str">
        <f>IF('S.D.PASTE SHEET'!AB1503="","",'S.D.PASTE SHEET'!AB1503)</f>
        <v/>
      </c>
      <c s="86" t="str">
        <f>IF('S.D.PASTE SHEET'!AC1503="","",'S.D.PASTE SHEET'!AC1503)</f>
        <v/>
      </c>
      <c s="86" t="str">
        <f>IF('S.D.PASTE SHEET'!AD1503="","",'S.D.PASTE SHEET'!AD1503)</f>
        <v/>
      </c>
      <c s="87"/>
      <c s="88" t="str">
        <f>IF(AK1503="","",IF(AK1503&gt;0,COUNT($AG$2:AG1503),""))</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03" s="88" t="str">
        <f>IF(BC1503="","",IF(BC1503&gt;0,COUNT($AY$2:AY1503),""))</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04" spans="1:66" ht="15.75" customHeight="1">
      <c r="A1504" s="86" t="str">
        <f>IF('S.D.PASTE SHEET'!A1504="","",'S.D.PASTE SHEET'!A1504)</f>
        <v/>
      </c>
      <c s="86" t="str">
        <f>IF('S.D.PASTE SHEET'!B1504="","",'S.D.PASTE SHEET'!B1504)</f>
        <v/>
      </c>
      <c s="86" t="str">
        <f>IF('S.D.PASTE SHEET'!C1504="","",'S.D.PASTE SHEET'!C1504)</f>
        <v/>
      </c>
      <c s="86" t="str">
        <f>IF('S.D.PASTE SHEET'!D1504="","",'S.D.PASTE SHEET'!D1504)</f>
        <v/>
      </c>
      <c s="86" t="str">
        <f>IF('S.D.PASTE SHEET'!E1504="","",'S.D.PASTE SHEET'!E1504)</f>
        <v/>
      </c>
      <c s="86" t="str">
        <f>IF('S.D.PASTE SHEET'!F1504="","",'S.D.PASTE SHEET'!F1504)</f>
        <v/>
      </c>
      <c s="86" t="str">
        <f>IF('S.D.PASTE SHEET'!G1504="","",'S.D.PASTE SHEET'!G1504)</f>
        <v/>
      </c>
      <c s="86" t="str">
        <f>IF('S.D.PASTE SHEET'!H1504="","",'S.D.PASTE SHEET'!H1504)</f>
        <v/>
      </c>
      <c s="86" t="str">
        <f>IF('S.D.PASTE SHEET'!I1504="","",'S.D.PASTE SHEET'!I1504)</f>
        <v/>
      </c>
      <c s="86" t="str">
        <f>IF('S.D.PASTE SHEET'!J1504="","",'S.D.PASTE SHEET'!J1504)</f>
        <v/>
      </c>
      <c s="86" t="str">
        <f>IF('S.D.PASTE SHEET'!K1504="","",'S.D.PASTE SHEET'!K1504)</f>
        <v/>
      </c>
      <c s="86" t="str">
        <f>IF('S.D.PASTE SHEET'!L1504="","",'S.D.PASTE SHEET'!L1504)</f>
        <v/>
      </c>
      <c s="86" t="str">
        <f>IF('S.D.PASTE SHEET'!M1504="","",'S.D.PASTE SHEET'!M1504)</f>
        <v/>
      </c>
      <c s="86" t="str">
        <f>IF('S.D.PASTE SHEET'!N1504="","",'S.D.PASTE SHEET'!N1504)</f>
        <v/>
      </c>
      <c s="86" t="str">
        <f>IF('S.D.PASTE SHEET'!O1504="","",'S.D.PASTE SHEET'!O1504)</f>
        <v/>
      </c>
      <c s="86" t="str">
        <f>IF('S.D.PASTE SHEET'!P1504="","",'S.D.PASTE SHEET'!P1504)</f>
        <v/>
      </c>
      <c s="86" t="str">
        <f>IF('S.D.PASTE SHEET'!Q1504="","",'S.D.PASTE SHEET'!Q1504)</f>
        <v/>
      </c>
      <c s="86" t="str">
        <f>IF('S.D.PASTE SHEET'!R1504="","",'S.D.PASTE SHEET'!R1504)</f>
        <v/>
      </c>
      <c s="86" t="str">
        <f>IF('S.D.PASTE SHEET'!S1504="","",'S.D.PASTE SHEET'!S1504)</f>
        <v/>
      </c>
      <c s="86" t="str">
        <f>IF('S.D.PASTE SHEET'!T1504="","",'S.D.PASTE SHEET'!T1504)</f>
        <v/>
      </c>
      <c s="86" t="str">
        <f>IF('S.D.PASTE SHEET'!U1504="","",'S.D.PASTE SHEET'!U1504)</f>
        <v/>
      </c>
      <c s="86" t="str">
        <f>IF('S.D.PASTE SHEET'!V1504="","",'S.D.PASTE SHEET'!V1504)</f>
        <v/>
      </c>
      <c s="86" t="str">
        <f>IF('S.D.PASTE SHEET'!W1504="","",'S.D.PASTE SHEET'!W1504)</f>
        <v/>
      </c>
      <c s="86" t="str">
        <f>IF('S.D.PASTE SHEET'!X1504="","",'S.D.PASTE SHEET'!X1504)</f>
        <v/>
      </c>
      <c s="86" t="str">
        <f>IF('S.D.PASTE SHEET'!Y1504="","",'S.D.PASTE SHEET'!Y1504)</f>
        <v/>
      </c>
      <c s="86" t="str">
        <f>IF('S.D.PASTE SHEET'!Z1504="","",'S.D.PASTE SHEET'!Z1504)</f>
        <v/>
      </c>
      <c s="86" t="str">
        <f>IF('S.D.PASTE SHEET'!AA1504="","",'S.D.PASTE SHEET'!AA1504)</f>
        <v/>
      </c>
      <c s="86" t="str">
        <f>IF('S.D.PASTE SHEET'!AB1504="","",'S.D.PASTE SHEET'!AB1504)</f>
        <v/>
      </c>
      <c s="86" t="str">
        <f>IF('S.D.PASTE SHEET'!AC1504="","",'S.D.PASTE SHEET'!AC1504)</f>
        <v/>
      </c>
      <c s="86" t="str">
        <f>IF('S.D.PASTE SHEET'!AD1504="","",'S.D.PASTE SHEET'!AD1504)</f>
        <v/>
      </c>
      <c s="87"/>
      <c s="88" t="str">
        <f>IF(AK1504="","",IF(AK1504&gt;0,COUNT($AG$2:AG1504),""))</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04" s="88" t="str">
        <f>IF(BC1504="","",IF(BC1504&gt;0,COUNT($AY$2:AY1504),""))</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05" spans="1:66" ht="15.75" customHeight="1">
      <c r="A1505" s="86" t="str">
        <f>IF('S.D.PASTE SHEET'!A1505="","",'S.D.PASTE SHEET'!A1505)</f>
        <v/>
      </c>
      <c s="86" t="str">
        <f>IF('S.D.PASTE SHEET'!B1505="","",'S.D.PASTE SHEET'!B1505)</f>
        <v/>
      </c>
      <c s="86" t="str">
        <f>IF('S.D.PASTE SHEET'!C1505="","",'S.D.PASTE SHEET'!C1505)</f>
        <v/>
      </c>
      <c s="86" t="str">
        <f>IF('S.D.PASTE SHEET'!D1505="","",'S.D.PASTE SHEET'!D1505)</f>
        <v/>
      </c>
      <c s="86" t="str">
        <f>IF('S.D.PASTE SHEET'!E1505="","",'S.D.PASTE SHEET'!E1505)</f>
        <v/>
      </c>
      <c s="86" t="str">
        <f>IF('S.D.PASTE SHEET'!F1505="","",'S.D.PASTE SHEET'!F1505)</f>
        <v/>
      </c>
      <c s="86" t="str">
        <f>IF('S.D.PASTE SHEET'!G1505="","",'S.D.PASTE SHEET'!G1505)</f>
        <v/>
      </c>
      <c s="86" t="str">
        <f>IF('S.D.PASTE SHEET'!H1505="","",'S.D.PASTE SHEET'!H1505)</f>
        <v/>
      </c>
      <c s="86" t="str">
        <f>IF('S.D.PASTE SHEET'!I1505="","",'S.D.PASTE SHEET'!I1505)</f>
        <v/>
      </c>
      <c s="86" t="str">
        <f>IF('S.D.PASTE SHEET'!J1505="","",'S.D.PASTE SHEET'!J1505)</f>
        <v/>
      </c>
      <c s="86" t="str">
        <f>IF('S.D.PASTE SHEET'!K1505="","",'S.D.PASTE SHEET'!K1505)</f>
        <v/>
      </c>
      <c s="86" t="str">
        <f>IF('S.D.PASTE SHEET'!L1505="","",'S.D.PASTE SHEET'!L1505)</f>
        <v/>
      </c>
      <c s="86" t="str">
        <f>IF('S.D.PASTE SHEET'!M1505="","",'S.D.PASTE SHEET'!M1505)</f>
        <v/>
      </c>
      <c s="86" t="str">
        <f>IF('S.D.PASTE SHEET'!N1505="","",'S.D.PASTE SHEET'!N1505)</f>
        <v/>
      </c>
      <c s="86" t="str">
        <f>IF('S.D.PASTE SHEET'!O1505="","",'S.D.PASTE SHEET'!O1505)</f>
        <v/>
      </c>
      <c s="86" t="str">
        <f>IF('S.D.PASTE SHEET'!P1505="","",'S.D.PASTE SHEET'!P1505)</f>
        <v/>
      </c>
      <c s="86" t="str">
        <f>IF('S.D.PASTE SHEET'!Q1505="","",'S.D.PASTE SHEET'!Q1505)</f>
        <v/>
      </c>
      <c s="86" t="str">
        <f>IF('S.D.PASTE SHEET'!R1505="","",'S.D.PASTE SHEET'!R1505)</f>
        <v/>
      </c>
      <c s="86" t="str">
        <f>IF('S.D.PASTE SHEET'!S1505="","",'S.D.PASTE SHEET'!S1505)</f>
        <v/>
      </c>
      <c s="86" t="str">
        <f>IF('S.D.PASTE SHEET'!T1505="","",'S.D.PASTE SHEET'!T1505)</f>
        <v/>
      </c>
      <c s="86" t="str">
        <f>IF('S.D.PASTE SHEET'!U1505="","",'S.D.PASTE SHEET'!U1505)</f>
        <v/>
      </c>
      <c s="86" t="str">
        <f>IF('S.D.PASTE SHEET'!V1505="","",'S.D.PASTE SHEET'!V1505)</f>
        <v/>
      </c>
      <c s="86" t="str">
        <f>IF('S.D.PASTE SHEET'!W1505="","",'S.D.PASTE SHEET'!W1505)</f>
        <v/>
      </c>
      <c s="86" t="str">
        <f>IF('S.D.PASTE SHEET'!X1505="","",'S.D.PASTE SHEET'!X1505)</f>
        <v/>
      </c>
      <c s="86" t="str">
        <f>IF('S.D.PASTE SHEET'!Y1505="","",'S.D.PASTE SHEET'!Y1505)</f>
        <v/>
      </c>
      <c s="86" t="str">
        <f>IF('S.D.PASTE SHEET'!Z1505="","",'S.D.PASTE SHEET'!Z1505)</f>
        <v/>
      </c>
      <c s="86" t="str">
        <f>IF('S.D.PASTE SHEET'!AA1505="","",'S.D.PASTE SHEET'!AA1505)</f>
        <v/>
      </c>
      <c s="86" t="str">
        <f>IF('S.D.PASTE SHEET'!AB1505="","",'S.D.PASTE SHEET'!AB1505)</f>
        <v/>
      </c>
      <c s="86" t="str">
        <f>IF('S.D.PASTE SHEET'!AC1505="","",'S.D.PASTE SHEET'!AC1505)</f>
        <v/>
      </c>
      <c s="86" t="str">
        <f>IF('S.D.PASTE SHEET'!AD1505="","",'S.D.PASTE SHEET'!AD1505)</f>
        <v/>
      </c>
      <c s="87"/>
      <c s="88" t="str">
        <f>IF(AK1505="","",IF(AK1505&gt;0,COUNT($AG$2:AG1505),""))</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05" s="88" t="str">
        <f>IF(BC1505="","",IF(BC1505&gt;0,COUNT($AY$2:AY1505),""))</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06" spans="1:66" ht="15.75" customHeight="1">
      <c r="A1506" s="86" t="str">
        <f>IF('S.D.PASTE SHEET'!A1506="","",'S.D.PASTE SHEET'!A1506)</f>
        <v/>
      </c>
      <c s="86" t="str">
        <f>IF('S.D.PASTE SHEET'!B1506="","",'S.D.PASTE SHEET'!B1506)</f>
        <v/>
      </c>
      <c s="86" t="str">
        <f>IF('S.D.PASTE SHEET'!C1506="","",'S.D.PASTE SHEET'!C1506)</f>
        <v/>
      </c>
      <c s="86" t="str">
        <f>IF('S.D.PASTE SHEET'!D1506="","",'S.D.PASTE SHEET'!D1506)</f>
        <v/>
      </c>
      <c s="86" t="str">
        <f>IF('S.D.PASTE SHEET'!E1506="","",'S.D.PASTE SHEET'!E1506)</f>
        <v/>
      </c>
      <c s="86" t="str">
        <f>IF('S.D.PASTE SHEET'!F1506="","",'S.D.PASTE SHEET'!F1506)</f>
        <v/>
      </c>
      <c s="86" t="str">
        <f>IF('S.D.PASTE SHEET'!G1506="","",'S.D.PASTE SHEET'!G1506)</f>
        <v/>
      </c>
      <c s="86" t="str">
        <f>IF('S.D.PASTE SHEET'!H1506="","",'S.D.PASTE SHEET'!H1506)</f>
        <v/>
      </c>
      <c s="86" t="str">
        <f>IF('S.D.PASTE SHEET'!I1506="","",'S.D.PASTE SHEET'!I1506)</f>
        <v/>
      </c>
      <c s="86" t="str">
        <f>IF('S.D.PASTE SHEET'!J1506="","",'S.D.PASTE SHEET'!J1506)</f>
        <v/>
      </c>
      <c s="86" t="str">
        <f>IF('S.D.PASTE SHEET'!K1506="","",'S.D.PASTE SHEET'!K1506)</f>
        <v/>
      </c>
      <c s="86" t="str">
        <f>IF('S.D.PASTE SHEET'!L1506="","",'S.D.PASTE SHEET'!L1506)</f>
        <v/>
      </c>
      <c s="86" t="str">
        <f>IF('S.D.PASTE SHEET'!M1506="","",'S.D.PASTE SHEET'!M1506)</f>
        <v/>
      </c>
      <c s="86" t="str">
        <f>IF('S.D.PASTE SHEET'!N1506="","",'S.D.PASTE SHEET'!N1506)</f>
        <v/>
      </c>
      <c s="86" t="str">
        <f>IF('S.D.PASTE SHEET'!O1506="","",'S.D.PASTE SHEET'!O1506)</f>
        <v/>
      </c>
      <c s="86" t="str">
        <f>IF('S.D.PASTE SHEET'!P1506="","",'S.D.PASTE SHEET'!P1506)</f>
        <v/>
      </c>
      <c s="86" t="str">
        <f>IF('S.D.PASTE SHEET'!Q1506="","",'S.D.PASTE SHEET'!Q1506)</f>
        <v/>
      </c>
      <c s="86" t="str">
        <f>IF('S.D.PASTE SHEET'!R1506="","",'S.D.PASTE SHEET'!R1506)</f>
        <v/>
      </c>
      <c s="86" t="str">
        <f>IF('S.D.PASTE SHEET'!S1506="","",'S.D.PASTE SHEET'!S1506)</f>
        <v/>
      </c>
      <c s="86" t="str">
        <f>IF('S.D.PASTE SHEET'!T1506="","",'S.D.PASTE SHEET'!T1506)</f>
        <v/>
      </c>
      <c s="86" t="str">
        <f>IF('S.D.PASTE SHEET'!U1506="","",'S.D.PASTE SHEET'!U1506)</f>
        <v/>
      </c>
      <c s="86" t="str">
        <f>IF('S.D.PASTE SHEET'!V1506="","",'S.D.PASTE SHEET'!V1506)</f>
        <v/>
      </c>
      <c s="86" t="str">
        <f>IF('S.D.PASTE SHEET'!W1506="","",'S.D.PASTE SHEET'!W1506)</f>
        <v/>
      </c>
      <c s="86" t="str">
        <f>IF('S.D.PASTE SHEET'!X1506="","",'S.D.PASTE SHEET'!X1506)</f>
        <v/>
      </c>
      <c s="86" t="str">
        <f>IF('S.D.PASTE SHEET'!Y1506="","",'S.D.PASTE SHEET'!Y1506)</f>
        <v/>
      </c>
      <c s="86" t="str">
        <f>IF('S.D.PASTE SHEET'!Z1506="","",'S.D.PASTE SHEET'!Z1506)</f>
        <v/>
      </c>
      <c s="86" t="str">
        <f>IF('S.D.PASTE SHEET'!AA1506="","",'S.D.PASTE SHEET'!AA1506)</f>
        <v/>
      </c>
      <c s="86" t="str">
        <f>IF('S.D.PASTE SHEET'!AB1506="","",'S.D.PASTE SHEET'!AB1506)</f>
        <v/>
      </c>
      <c s="86" t="str">
        <f>IF('S.D.PASTE SHEET'!AC1506="","",'S.D.PASTE SHEET'!AC1506)</f>
        <v/>
      </c>
      <c s="86" t="str">
        <f>IF('S.D.PASTE SHEET'!AD1506="","",'S.D.PASTE SHEET'!AD1506)</f>
        <v/>
      </c>
      <c s="87"/>
      <c s="88" t="str">
        <f>IF(AK1506="","",IF(AK1506&gt;0,COUNT($AG$2:AG1506),""))</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06" s="88" t="str">
        <f>IF(BC1506="","",IF(BC1506&gt;0,COUNT($AY$2:AY1506),""))</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07" spans="1:66" ht="15.75" customHeight="1">
      <c r="A1507" s="86" t="str">
        <f>IF('S.D.PASTE SHEET'!A1507="","",'S.D.PASTE SHEET'!A1507)</f>
        <v/>
      </c>
      <c s="86" t="str">
        <f>IF('S.D.PASTE SHEET'!B1507="","",'S.D.PASTE SHEET'!B1507)</f>
        <v/>
      </c>
      <c s="86" t="str">
        <f>IF('S.D.PASTE SHEET'!C1507="","",'S.D.PASTE SHEET'!C1507)</f>
        <v/>
      </c>
      <c s="86" t="str">
        <f>IF('S.D.PASTE SHEET'!D1507="","",'S.D.PASTE SHEET'!D1507)</f>
        <v/>
      </c>
      <c s="86" t="str">
        <f>IF('S.D.PASTE SHEET'!E1507="","",'S.D.PASTE SHEET'!E1507)</f>
        <v/>
      </c>
      <c s="86" t="str">
        <f>IF('S.D.PASTE SHEET'!F1507="","",'S.D.PASTE SHEET'!F1507)</f>
        <v/>
      </c>
      <c s="86" t="str">
        <f>IF('S.D.PASTE SHEET'!G1507="","",'S.D.PASTE SHEET'!G1507)</f>
        <v/>
      </c>
      <c s="86" t="str">
        <f>IF('S.D.PASTE SHEET'!H1507="","",'S.D.PASTE SHEET'!H1507)</f>
        <v/>
      </c>
      <c s="86" t="str">
        <f>IF('S.D.PASTE SHEET'!I1507="","",'S.D.PASTE SHEET'!I1507)</f>
        <v/>
      </c>
      <c s="86" t="str">
        <f>IF('S.D.PASTE SHEET'!J1507="","",'S.D.PASTE SHEET'!J1507)</f>
        <v/>
      </c>
      <c s="86" t="str">
        <f>IF('S.D.PASTE SHEET'!K1507="","",'S.D.PASTE SHEET'!K1507)</f>
        <v/>
      </c>
      <c s="86" t="str">
        <f>IF('S.D.PASTE SHEET'!L1507="","",'S.D.PASTE SHEET'!L1507)</f>
        <v/>
      </c>
      <c s="86" t="str">
        <f>IF('S.D.PASTE SHEET'!M1507="","",'S.D.PASTE SHEET'!M1507)</f>
        <v/>
      </c>
      <c s="86" t="str">
        <f>IF('S.D.PASTE SHEET'!N1507="","",'S.D.PASTE SHEET'!N1507)</f>
        <v/>
      </c>
      <c s="86" t="str">
        <f>IF('S.D.PASTE SHEET'!O1507="","",'S.D.PASTE SHEET'!O1507)</f>
        <v/>
      </c>
      <c s="86" t="str">
        <f>IF('S.D.PASTE SHEET'!P1507="","",'S.D.PASTE SHEET'!P1507)</f>
        <v/>
      </c>
      <c s="86" t="str">
        <f>IF('S.D.PASTE SHEET'!Q1507="","",'S.D.PASTE SHEET'!Q1507)</f>
        <v/>
      </c>
      <c s="86" t="str">
        <f>IF('S.D.PASTE SHEET'!R1507="","",'S.D.PASTE SHEET'!R1507)</f>
        <v/>
      </c>
      <c s="86" t="str">
        <f>IF('S.D.PASTE SHEET'!S1507="","",'S.D.PASTE SHEET'!S1507)</f>
        <v/>
      </c>
      <c s="86" t="str">
        <f>IF('S.D.PASTE SHEET'!T1507="","",'S.D.PASTE SHEET'!T1507)</f>
        <v/>
      </c>
      <c s="86" t="str">
        <f>IF('S.D.PASTE SHEET'!U1507="","",'S.D.PASTE SHEET'!U1507)</f>
        <v/>
      </c>
      <c s="86" t="str">
        <f>IF('S.D.PASTE SHEET'!V1507="","",'S.D.PASTE SHEET'!V1507)</f>
        <v/>
      </c>
      <c s="86" t="str">
        <f>IF('S.D.PASTE SHEET'!W1507="","",'S.D.PASTE SHEET'!W1507)</f>
        <v/>
      </c>
      <c s="86" t="str">
        <f>IF('S.D.PASTE SHEET'!X1507="","",'S.D.PASTE SHEET'!X1507)</f>
        <v/>
      </c>
      <c s="86" t="str">
        <f>IF('S.D.PASTE SHEET'!Y1507="","",'S.D.PASTE SHEET'!Y1507)</f>
        <v/>
      </c>
      <c s="86" t="str">
        <f>IF('S.D.PASTE SHEET'!Z1507="","",'S.D.PASTE SHEET'!Z1507)</f>
        <v/>
      </c>
      <c s="86" t="str">
        <f>IF('S.D.PASTE SHEET'!AA1507="","",'S.D.PASTE SHEET'!AA1507)</f>
        <v/>
      </c>
      <c s="86" t="str">
        <f>IF('S.D.PASTE SHEET'!AB1507="","",'S.D.PASTE SHEET'!AB1507)</f>
        <v/>
      </c>
      <c s="86" t="str">
        <f>IF('S.D.PASTE SHEET'!AC1507="","",'S.D.PASTE SHEET'!AC1507)</f>
        <v/>
      </c>
      <c s="86" t="str">
        <f>IF('S.D.PASTE SHEET'!AD1507="","",'S.D.PASTE SHEET'!AD1507)</f>
        <v/>
      </c>
      <c s="87"/>
      <c s="88" t="str">
        <f>IF(AK1507="","",IF(AK1507&gt;0,COUNT($AG$2:AG1507),""))</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07" s="88" t="str">
        <f>IF(BC1507="","",IF(BC1507&gt;0,COUNT($AY$2:AY1507),""))</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08" spans="1:66" ht="15.75" customHeight="1">
      <c r="A1508" s="86" t="str">
        <f>IF('S.D.PASTE SHEET'!A1508="","",'S.D.PASTE SHEET'!A1508)</f>
        <v/>
      </c>
      <c s="86" t="str">
        <f>IF('S.D.PASTE SHEET'!B1508="","",'S.D.PASTE SHEET'!B1508)</f>
        <v/>
      </c>
      <c s="86" t="str">
        <f>IF('S.D.PASTE SHEET'!C1508="","",'S.D.PASTE SHEET'!C1508)</f>
        <v/>
      </c>
      <c s="86" t="str">
        <f>IF('S.D.PASTE SHEET'!D1508="","",'S.D.PASTE SHEET'!D1508)</f>
        <v/>
      </c>
      <c s="86" t="str">
        <f>IF('S.D.PASTE SHEET'!E1508="","",'S.D.PASTE SHEET'!E1508)</f>
        <v/>
      </c>
      <c s="86" t="str">
        <f>IF('S.D.PASTE SHEET'!F1508="","",'S.D.PASTE SHEET'!F1508)</f>
        <v/>
      </c>
      <c s="86" t="str">
        <f>IF('S.D.PASTE SHEET'!G1508="","",'S.D.PASTE SHEET'!G1508)</f>
        <v/>
      </c>
      <c s="86" t="str">
        <f>IF('S.D.PASTE SHEET'!H1508="","",'S.D.PASTE SHEET'!H1508)</f>
        <v/>
      </c>
      <c s="86" t="str">
        <f>IF('S.D.PASTE SHEET'!I1508="","",'S.D.PASTE SHEET'!I1508)</f>
        <v/>
      </c>
      <c s="86" t="str">
        <f>IF('S.D.PASTE SHEET'!J1508="","",'S.D.PASTE SHEET'!J1508)</f>
        <v/>
      </c>
      <c s="86" t="str">
        <f>IF('S.D.PASTE SHEET'!K1508="","",'S.D.PASTE SHEET'!K1508)</f>
        <v/>
      </c>
      <c s="86" t="str">
        <f>IF('S.D.PASTE SHEET'!L1508="","",'S.D.PASTE SHEET'!L1508)</f>
        <v/>
      </c>
      <c s="86" t="str">
        <f>IF('S.D.PASTE SHEET'!M1508="","",'S.D.PASTE SHEET'!M1508)</f>
        <v/>
      </c>
      <c s="86" t="str">
        <f>IF('S.D.PASTE SHEET'!N1508="","",'S.D.PASTE SHEET'!N1508)</f>
        <v/>
      </c>
      <c s="86" t="str">
        <f>IF('S.D.PASTE SHEET'!O1508="","",'S.D.PASTE SHEET'!O1508)</f>
        <v/>
      </c>
      <c s="86" t="str">
        <f>IF('S.D.PASTE SHEET'!P1508="","",'S.D.PASTE SHEET'!P1508)</f>
        <v/>
      </c>
      <c s="86" t="str">
        <f>IF('S.D.PASTE SHEET'!Q1508="","",'S.D.PASTE SHEET'!Q1508)</f>
        <v/>
      </c>
      <c s="86" t="str">
        <f>IF('S.D.PASTE SHEET'!R1508="","",'S.D.PASTE SHEET'!R1508)</f>
        <v/>
      </c>
      <c s="86" t="str">
        <f>IF('S.D.PASTE SHEET'!S1508="","",'S.D.PASTE SHEET'!S1508)</f>
        <v/>
      </c>
      <c s="86" t="str">
        <f>IF('S.D.PASTE SHEET'!T1508="","",'S.D.PASTE SHEET'!T1508)</f>
        <v/>
      </c>
      <c s="86" t="str">
        <f>IF('S.D.PASTE SHEET'!U1508="","",'S.D.PASTE SHEET'!U1508)</f>
        <v/>
      </c>
      <c s="86" t="str">
        <f>IF('S.D.PASTE SHEET'!V1508="","",'S.D.PASTE SHEET'!V1508)</f>
        <v/>
      </c>
      <c s="86" t="str">
        <f>IF('S.D.PASTE SHEET'!W1508="","",'S.D.PASTE SHEET'!W1508)</f>
        <v/>
      </c>
      <c s="86" t="str">
        <f>IF('S.D.PASTE SHEET'!X1508="","",'S.D.PASTE SHEET'!X1508)</f>
        <v/>
      </c>
      <c s="86" t="str">
        <f>IF('S.D.PASTE SHEET'!Y1508="","",'S.D.PASTE SHEET'!Y1508)</f>
        <v/>
      </c>
      <c s="86" t="str">
        <f>IF('S.D.PASTE SHEET'!Z1508="","",'S.D.PASTE SHEET'!Z1508)</f>
        <v/>
      </c>
      <c s="86" t="str">
        <f>IF('S.D.PASTE SHEET'!AA1508="","",'S.D.PASTE SHEET'!AA1508)</f>
        <v/>
      </c>
      <c s="86" t="str">
        <f>IF('S.D.PASTE SHEET'!AB1508="","",'S.D.PASTE SHEET'!AB1508)</f>
        <v/>
      </c>
      <c s="86" t="str">
        <f>IF('S.D.PASTE SHEET'!AC1508="","",'S.D.PASTE SHEET'!AC1508)</f>
        <v/>
      </c>
      <c s="86" t="str">
        <f>IF('S.D.PASTE SHEET'!AD1508="","",'S.D.PASTE SHEET'!AD1508)</f>
        <v/>
      </c>
      <c s="87"/>
      <c s="88" t="str">
        <f>IF(AK1508="","",IF(AK1508&gt;0,COUNT($AG$2:AG1508),""))</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08" s="88" t="str">
        <f>IF(BC1508="","",IF(BC1508&gt;0,COUNT($AY$2:AY1508),""))</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09" spans="1:66" ht="15.75" customHeight="1">
      <c r="A1509" s="86" t="str">
        <f>IF('S.D.PASTE SHEET'!A1509="","",'S.D.PASTE SHEET'!A1509)</f>
        <v/>
      </c>
      <c s="86" t="str">
        <f>IF('S.D.PASTE SHEET'!B1509="","",'S.D.PASTE SHEET'!B1509)</f>
        <v/>
      </c>
      <c s="86" t="str">
        <f>IF('S.D.PASTE SHEET'!C1509="","",'S.D.PASTE SHEET'!C1509)</f>
        <v/>
      </c>
      <c s="86" t="str">
        <f>IF('S.D.PASTE SHEET'!D1509="","",'S.D.PASTE SHEET'!D1509)</f>
        <v/>
      </c>
      <c s="86" t="str">
        <f>IF('S.D.PASTE SHEET'!E1509="","",'S.D.PASTE SHEET'!E1509)</f>
        <v/>
      </c>
      <c s="86" t="str">
        <f>IF('S.D.PASTE SHEET'!F1509="","",'S.D.PASTE SHEET'!F1509)</f>
        <v/>
      </c>
      <c s="86" t="str">
        <f>IF('S.D.PASTE SHEET'!G1509="","",'S.D.PASTE SHEET'!G1509)</f>
        <v/>
      </c>
      <c s="86" t="str">
        <f>IF('S.D.PASTE SHEET'!H1509="","",'S.D.PASTE SHEET'!H1509)</f>
        <v/>
      </c>
      <c s="86" t="str">
        <f>IF('S.D.PASTE SHEET'!I1509="","",'S.D.PASTE SHEET'!I1509)</f>
        <v/>
      </c>
      <c s="86" t="str">
        <f>IF('S.D.PASTE SHEET'!J1509="","",'S.D.PASTE SHEET'!J1509)</f>
        <v/>
      </c>
      <c s="86" t="str">
        <f>IF('S.D.PASTE SHEET'!K1509="","",'S.D.PASTE SHEET'!K1509)</f>
        <v/>
      </c>
      <c s="86" t="str">
        <f>IF('S.D.PASTE SHEET'!L1509="","",'S.D.PASTE SHEET'!L1509)</f>
        <v/>
      </c>
      <c s="86" t="str">
        <f>IF('S.D.PASTE SHEET'!M1509="","",'S.D.PASTE SHEET'!M1509)</f>
        <v/>
      </c>
      <c s="86" t="str">
        <f>IF('S.D.PASTE SHEET'!N1509="","",'S.D.PASTE SHEET'!N1509)</f>
        <v/>
      </c>
      <c s="86" t="str">
        <f>IF('S.D.PASTE SHEET'!O1509="","",'S.D.PASTE SHEET'!O1509)</f>
        <v/>
      </c>
      <c s="86" t="str">
        <f>IF('S.D.PASTE SHEET'!P1509="","",'S.D.PASTE SHEET'!P1509)</f>
        <v/>
      </c>
      <c s="86" t="str">
        <f>IF('S.D.PASTE SHEET'!Q1509="","",'S.D.PASTE SHEET'!Q1509)</f>
        <v/>
      </c>
      <c s="86" t="str">
        <f>IF('S.D.PASTE SHEET'!R1509="","",'S.D.PASTE SHEET'!R1509)</f>
        <v/>
      </c>
      <c s="86" t="str">
        <f>IF('S.D.PASTE SHEET'!S1509="","",'S.D.PASTE SHEET'!S1509)</f>
        <v/>
      </c>
      <c s="86" t="str">
        <f>IF('S.D.PASTE SHEET'!T1509="","",'S.D.PASTE SHEET'!T1509)</f>
        <v/>
      </c>
      <c s="86" t="str">
        <f>IF('S.D.PASTE SHEET'!U1509="","",'S.D.PASTE SHEET'!U1509)</f>
        <v/>
      </c>
      <c s="86" t="str">
        <f>IF('S.D.PASTE SHEET'!V1509="","",'S.D.PASTE SHEET'!V1509)</f>
        <v/>
      </c>
      <c s="86" t="str">
        <f>IF('S.D.PASTE SHEET'!W1509="","",'S.D.PASTE SHEET'!W1509)</f>
        <v/>
      </c>
      <c s="86" t="str">
        <f>IF('S.D.PASTE SHEET'!X1509="","",'S.D.PASTE SHEET'!X1509)</f>
        <v/>
      </c>
      <c s="86" t="str">
        <f>IF('S.D.PASTE SHEET'!Y1509="","",'S.D.PASTE SHEET'!Y1509)</f>
        <v/>
      </c>
      <c s="86" t="str">
        <f>IF('S.D.PASTE SHEET'!Z1509="","",'S.D.PASTE SHEET'!Z1509)</f>
        <v/>
      </c>
      <c s="86" t="str">
        <f>IF('S.D.PASTE SHEET'!AA1509="","",'S.D.PASTE SHEET'!AA1509)</f>
        <v/>
      </c>
      <c s="86" t="str">
        <f>IF('S.D.PASTE SHEET'!AB1509="","",'S.D.PASTE SHEET'!AB1509)</f>
        <v/>
      </c>
      <c s="86" t="str">
        <f>IF('S.D.PASTE SHEET'!AC1509="","",'S.D.PASTE SHEET'!AC1509)</f>
        <v/>
      </c>
      <c s="86" t="str">
        <f>IF('S.D.PASTE SHEET'!AD1509="","",'S.D.PASTE SHEET'!AD1509)</f>
        <v/>
      </c>
      <c s="87"/>
      <c s="88" t="str">
        <f>IF(AK1509="","",IF(AK1509&gt;0,COUNT($AG$2:AG1509),""))</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09" s="88" t="str">
        <f>IF(BC1509="","",IF(BC1509&gt;0,COUNT($AY$2:AY1509),""))</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10" spans="1:66" ht="15.75" customHeight="1">
      <c r="A1510" s="86" t="str">
        <f>IF('S.D.PASTE SHEET'!A1510="","",'S.D.PASTE SHEET'!A1510)</f>
        <v/>
      </c>
      <c s="86" t="str">
        <f>IF('S.D.PASTE SHEET'!B1510="","",'S.D.PASTE SHEET'!B1510)</f>
        <v/>
      </c>
      <c s="86" t="str">
        <f>IF('S.D.PASTE SHEET'!C1510="","",'S.D.PASTE SHEET'!C1510)</f>
        <v/>
      </c>
      <c s="86" t="str">
        <f>IF('S.D.PASTE SHEET'!D1510="","",'S.D.PASTE SHEET'!D1510)</f>
        <v/>
      </c>
      <c s="86" t="str">
        <f>IF('S.D.PASTE SHEET'!E1510="","",'S.D.PASTE SHEET'!E1510)</f>
        <v/>
      </c>
      <c s="86" t="str">
        <f>IF('S.D.PASTE SHEET'!F1510="","",'S.D.PASTE SHEET'!F1510)</f>
        <v/>
      </c>
      <c s="86" t="str">
        <f>IF('S.D.PASTE SHEET'!G1510="","",'S.D.PASTE SHEET'!G1510)</f>
        <v/>
      </c>
      <c s="86" t="str">
        <f>IF('S.D.PASTE SHEET'!H1510="","",'S.D.PASTE SHEET'!H1510)</f>
        <v/>
      </c>
      <c s="86" t="str">
        <f>IF('S.D.PASTE SHEET'!I1510="","",'S.D.PASTE SHEET'!I1510)</f>
        <v/>
      </c>
      <c s="86" t="str">
        <f>IF('S.D.PASTE SHEET'!J1510="","",'S.D.PASTE SHEET'!J1510)</f>
        <v/>
      </c>
      <c s="86" t="str">
        <f>IF('S.D.PASTE SHEET'!K1510="","",'S.D.PASTE SHEET'!K1510)</f>
        <v/>
      </c>
      <c s="86" t="str">
        <f>IF('S.D.PASTE SHEET'!L1510="","",'S.D.PASTE SHEET'!L1510)</f>
        <v/>
      </c>
      <c s="86" t="str">
        <f>IF('S.D.PASTE SHEET'!M1510="","",'S.D.PASTE SHEET'!M1510)</f>
        <v/>
      </c>
      <c s="86" t="str">
        <f>IF('S.D.PASTE SHEET'!N1510="","",'S.D.PASTE SHEET'!N1510)</f>
        <v/>
      </c>
      <c s="86" t="str">
        <f>IF('S.D.PASTE SHEET'!O1510="","",'S.D.PASTE SHEET'!O1510)</f>
        <v/>
      </c>
      <c s="86" t="str">
        <f>IF('S.D.PASTE SHEET'!P1510="","",'S.D.PASTE SHEET'!P1510)</f>
        <v/>
      </c>
      <c s="86" t="str">
        <f>IF('S.D.PASTE SHEET'!Q1510="","",'S.D.PASTE SHEET'!Q1510)</f>
        <v/>
      </c>
      <c s="86" t="str">
        <f>IF('S.D.PASTE SHEET'!R1510="","",'S.D.PASTE SHEET'!R1510)</f>
        <v/>
      </c>
      <c s="86" t="str">
        <f>IF('S.D.PASTE SHEET'!S1510="","",'S.D.PASTE SHEET'!S1510)</f>
        <v/>
      </c>
      <c s="86" t="str">
        <f>IF('S.D.PASTE SHEET'!T1510="","",'S.D.PASTE SHEET'!T1510)</f>
        <v/>
      </c>
      <c s="86" t="str">
        <f>IF('S.D.PASTE SHEET'!U1510="","",'S.D.PASTE SHEET'!U1510)</f>
        <v/>
      </c>
      <c s="86" t="str">
        <f>IF('S.D.PASTE SHEET'!V1510="","",'S.D.PASTE SHEET'!V1510)</f>
        <v/>
      </c>
      <c s="86" t="str">
        <f>IF('S.D.PASTE SHEET'!W1510="","",'S.D.PASTE SHEET'!W1510)</f>
        <v/>
      </c>
      <c s="86" t="str">
        <f>IF('S.D.PASTE SHEET'!X1510="","",'S.D.PASTE SHEET'!X1510)</f>
        <v/>
      </c>
      <c s="86" t="str">
        <f>IF('S.D.PASTE SHEET'!Y1510="","",'S.D.PASTE SHEET'!Y1510)</f>
        <v/>
      </c>
      <c s="86" t="str">
        <f>IF('S.D.PASTE SHEET'!Z1510="","",'S.D.PASTE SHEET'!Z1510)</f>
        <v/>
      </c>
      <c s="86" t="str">
        <f>IF('S.D.PASTE SHEET'!AA1510="","",'S.D.PASTE SHEET'!AA1510)</f>
        <v/>
      </c>
      <c s="86" t="str">
        <f>IF('S.D.PASTE SHEET'!AB1510="","",'S.D.PASTE SHEET'!AB1510)</f>
        <v/>
      </c>
      <c s="86" t="str">
        <f>IF('S.D.PASTE SHEET'!AC1510="","",'S.D.PASTE SHEET'!AC1510)</f>
        <v/>
      </c>
      <c s="86" t="str">
        <f>IF('S.D.PASTE SHEET'!AD1510="","",'S.D.PASTE SHEET'!AD1510)</f>
        <v/>
      </c>
      <c s="87"/>
      <c s="88" t="str">
        <f>IF(AK1510="","",IF(AK1510&gt;0,COUNT($AG$2:AG1510),""))</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10" s="88" t="str">
        <f>IF(BC1510="","",IF(BC1510&gt;0,COUNT($AY$2:AY1510),""))</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11" spans="1:66" ht="15.75" customHeight="1">
      <c r="A1511" s="86" t="str">
        <f>IF('S.D.PASTE SHEET'!A1511="","",'S.D.PASTE SHEET'!A1511)</f>
        <v/>
      </c>
      <c s="86" t="str">
        <f>IF('S.D.PASTE SHEET'!B1511="","",'S.D.PASTE SHEET'!B1511)</f>
        <v/>
      </c>
      <c s="86" t="str">
        <f>IF('S.D.PASTE SHEET'!C1511="","",'S.D.PASTE SHEET'!C1511)</f>
        <v/>
      </c>
      <c s="86" t="str">
        <f>IF('S.D.PASTE SHEET'!D1511="","",'S.D.PASTE SHEET'!D1511)</f>
        <v/>
      </c>
      <c s="86" t="str">
        <f>IF('S.D.PASTE SHEET'!E1511="","",'S.D.PASTE SHEET'!E1511)</f>
        <v/>
      </c>
      <c s="86" t="str">
        <f>IF('S.D.PASTE SHEET'!F1511="","",'S.D.PASTE SHEET'!F1511)</f>
        <v/>
      </c>
      <c s="86" t="str">
        <f>IF('S.D.PASTE SHEET'!G1511="","",'S.D.PASTE SHEET'!G1511)</f>
        <v/>
      </c>
      <c s="86" t="str">
        <f>IF('S.D.PASTE SHEET'!H1511="","",'S.D.PASTE SHEET'!H1511)</f>
        <v/>
      </c>
      <c s="86" t="str">
        <f>IF('S.D.PASTE SHEET'!I1511="","",'S.D.PASTE SHEET'!I1511)</f>
        <v/>
      </c>
      <c s="86" t="str">
        <f>IF('S.D.PASTE SHEET'!J1511="","",'S.D.PASTE SHEET'!J1511)</f>
        <v/>
      </c>
      <c s="86" t="str">
        <f>IF('S.D.PASTE SHEET'!K1511="","",'S.D.PASTE SHEET'!K1511)</f>
        <v/>
      </c>
      <c s="86" t="str">
        <f>IF('S.D.PASTE SHEET'!L1511="","",'S.D.PASTE SHEET'!L1511)</f>
        <v/>
      </c>
      <c s="86" t="str">
        <f>IF('S.D.PASTE SHEET'!M1511="","",'S.D.PASTE SHEET'!M1511)</f>
        <v/>
      </c>
      <c s="86" t="str">
        <f>IF('S.D.PASTE SHEET'!N1511="","",'S.D.PASTE SHEET'!N1511)</f>
        <v/>
      </c>
      <c s="86" t="str">
        <f>IF('S.D.PASTE SHEET'!O1511="","",'S.D.PASTE SHEET'!O1511)</f>
        <v/>
      </c>
      <c s="86" t="str">
        <f>IF('S.D.PASTE SHEET'!P1511="","",'S.D.PASTE SHEET'!P1511)</f>
        <v/>
      </c>
      <c s="86" t="str">
        <f>IF('S.D.PASTE SHEET'!Q1511="","",'S.D.PASTE SHEET'!Q1511)</f>
        <v/>
      </c>
      <c s="86" t="str">
        <f>IF('S.D.PASTE SHEET'!R1511="","",'S.D.PASTE SHEET'!R1511)</f>
        <v/>
      </c>
      <c s="86" t="str">
        <f>IF('S.D.PASTE SHEET'!S1511="","",'S.D.PASTE SHEET'!S1511)</f>
        <v/>
      </c>
      <c s="86" t="str">
        <f>IF('S.D.PASTE SHEET'!T1511="","",'S.D.PASTE SHEET'!T1511)</f>
        <v/>
      </c>
      <c s="86" t="str">
        <f>IF('S.D.PASTE SHEET'!U1511="","",'S.D.PASTE SHEET'!U1511)</f>
        <v/>
      </c>
      <c s="86" t="str">
        <f>IF('S.D.PASTE SHEET'!V1511="","",'S.D.PASTE SHEET'!V1511)</f>
        <v/>
      </c>
      <c s="86" t="str">
        <f>IF('S.D.PASTE SHEET'!W1511="","",'S.D.PASTE SHEET'!W1511)</f>
        <v/>
      </c>
      <c s="86" t="str">
        <f>IF('S.D.PASTE SHEET'!X1511="","",'S.D.PASTE SHEET'!X1511)</f>
        <v/>
      </c>
      <c s="86" t="str">
        <f>IF('S.D.PASTE SHEET'!Y1511="","",'S.D.PASTE SHEET'!Y1511)</f>
        <v/>
      </c>
      <c s="86" t="str">
        <f>IF('S.D.PASTE SHEET'!Z1511="","",'S.D.PASTE SHEET'!Z1511)</f>
        <v/>
      </c>
      <c s="86" t="str">
        <f>IF('S.D.PASTE SHEET'!AA1511="","",'S.D.PASTE SHEET'!AA1511)</f>
        <v/>
      </c>
      <c s="86" t="str">
        <f>IF('S.D.PASTE SHEET'!AB1511="","",'S.D.PASTE SHEET'!AB1511)</f>
        <v/>
      </c>
      <c s="86" t="str">
        <f>IF('S.D.PASTE SHEET'!AC1511="","",'S.D.PASTE SHEET'!AC1511)</f>
        <v/>
      </c>
      <c s="86" t="str">
        <f>IF('S.D.PASTE SHEET'!AD1511="","",'S.D.PASTE SHEET'!AD1511)</f>
        <v/>
      </c>
      <c s="87"/>
      <c s="88" t="str">
        <f>IF(AK1511="","",IF(AK1511&gt;0,COUNT($AG$2:AG1511),""))</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11" s="88" t="str">
        <f>IF(BC1511="","",IF(BC1511&gt;0,COUNT($AY$2:AY1511),""))</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12" spans="1:66" ht="15.75" customHeight="1">
      <c r="A1512" s="86" t="str">
        <f>IF('S.D.PASTE SHEET'!A1512="","",'S.D.PASTE SHEET'!A1512)</f>
        <v/>
      </c>
      <c s="86" t="str">
        <f>IF('S.D.PASTE SHEET'!B1512="","",'S.D.PASTE SHEET'!B1512)</f>
        <v/>
      </c>
      <c s="86" t="str">
        <f>IF('S.D.PASTE SHEET'!C1512="","",'S.D.PASTE SHEET'!C1512)</f>
        <v/>
      </c>
      <c s="86" t="str">
        <f>IF('S.D.PASTE SHEET'!D1512="","",'S.D.PASTE SHEET'!D1512)</f>
        <v/>
      </c>
      <c s="86" t="str">
        <f>IF('S.D.PASTE SHEET'!E1512="","",'S.D.PASTE SHEET'!E1512)</f>
        <v/>
      </c>
      <c s="86" t="str">
        <f>IF('S.D.PASTE SHEET'!F1512="","",'S.D.PASTE SHEET'!F1512)</f>
        <v/>
      </c>
      <c s="86" t="str">
        <f>IF('S.D.PASTE SHEET'!G1512="","",'S.D.PASTE SHEET'!G1512)</f>
        <v/>
      </c>
      <c s="86" t="str">
        <f>IF('S.D.PASTE SHEET'!H1512="","",'S.D.PASTE SHEET'!H1512)</f>
        <v/>
      </c>
      <c s="86" t="str">
        <f>IF('S.D.PASTE SHEET'!I1512="","",'S.D.PASTE SHEET'!I1512)</f>
        <v/>
      </c>
      <c s="86" t="str">
        <f>IF('S.D.PASTE SHEET'!J1512="","",'S.D.PASTE SHEET'!J1512)</f>
        <v/>
      </c>
      <c s="86" t="str">
        <f>IF('S.D.PASTE SHEET'!K1512="","",'S.D.PASTE SHEET'!K1512)</f>
        <v/>
      </c>
      <c s="86" t="str">
        <f>IF('S.D.PASTE SHEET'!L1512="","",'S.D.PASTE SHEET'!L1512)</f>
        <v/>
      </c>
      <c s="86" t="str">
        <f>IF('S.D.PASTE SHEET'!M1512="","",'S.D.PASTE SHEET'!M1512)</f>
        <v/>
      </c>
      <c s="86" t="str">
        <f>IF('S.D.PASTE SHEET'!N1512="","",'S.D.PASTE SHEET'!N1512)</f>
        <v/>
      </c>
      <c s="86" t="str">
        <f>IF('S.D.PASTE SHEET'!O1512="","",'S.D.PASTE SHEET'!O1512)</f>
        <v/>
      </c>
      <c s="86" t="str">
        <f>IF('S.D.PASTE SHEET'!P1512="","",'S.D.PASTE SHEET'!P1512)</f>
        <v/>
      </c>
      <c s="86" t="str">
        <f>IF('S.D.PASTE SHEET'!Q1512="","",'S.D.PASTE SHEET'!Q1512)</f>
        <v/>
      </c>
      <c s="86" t="str">
        <f>IF('S.D.PASTE SHEET'!R1512="","",'S.D.PASTE SHEET'!R1512)</f>
        <v/>
      </c>
      <c s="86" t="str">
        <f>IF('S.D.PASTE SHEET'!S1512="","",'S.D.PASTE SHEET'!S1512)</f>
        <v/>
      </c>
      <c s="86" t="str">
        <f>IF('S.D.PASTE SHEET'!T1512="","",'S.D.PASTE SHEET'!T1512)</f>
        <v/>
      </c>
      <c s="86" t="str">
        <f>IF('S.D.PASTE SHEET'!U1512="","",'S.D.PASTE SHEET'!U1512)</f>
        <v/>
      </c>
      <c s="86" t="str">
        <f>IF('S.D.PASTE SHEET'!V1512="","",'S.D.PASTE SHEET'!V1512)</f>
        <v/>
      </c>
      <c s="86" t="str">
        <f>IF('S.D.PASTE SHEET'!W1512="","",'S.D.PASTE SHEET'!W1512)</f>
        <v/>
      </c>
      <c s="86" t="str">
        <f>IF('S.D.PASTE SHEET'!X1512="","",'S.D.PASTE SHEET'!X1512)</f>
        <v/>
      </c>
      <c s="86" t="str">
        <f>IF('S.D.PASTE SHEET'!Y1512="","",'S.D.PASTE SHEET'!Y1512)</f>
        <v/>
      </c>
      <c s="86" t="str">
        <f>IF('S.D.PASTE SHEET'!Z1512="","",'S.D.PASTE SHEET'!Z1512)</f>
        <v/>
      </c>
      <c s="86" t="str">
        <f>IF('S.D.PASTE SHEET'!AA1512="","",'S.D.PASTE SHEET'!AA1512)</f>
        <v/>
      </c>
      <c s="86" t="str">
        <f>IF('S.D.PASTE SHEET'!AB1512="","",'S.D.PASTE SHEET'!AB1512)</f>
        <v/>
      </c>
      <c s="86" t="str">
        <f>IF('S.D.PASTE SHEET'!AC1512="","",'S.D.PASTE SHEET'!AC1512)</f>
        <v/>
      </c>
      <c s="86" t="str">
        <f>IF('S.D.PASTE SHEET'!AD1512="","",'S.D.PASTE SHEET'!AD1512)</f>
        <v/>
      </c>
      <c s="87"/>
      <c s="88" t="str">
        <f>IF(AK1512="","",IF(AK1512&gt;0,COUNT($AG$2:AG1512),""))</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12" s="88" t="str">
        <f>IF(BC1512="","",IF(BC1512&gt;0,COUNT($AY$2:AY1512),""))</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13" spans="1:66" ht="15.75" customHeight="1">
      <c r="A1513" s="86" t="str">
        <f>IF('S.D.PASTE SHEET'!A1513="","",'S.D.PASTE SHEET'!A1513)</f>
        <v/>
      </c>
      <c s="86" t="str">
        <f>IF('S.D.PASTE SHEET'!B1513="","",'S.D.PASTE SHEET'!B1513)</f>
        <v/>
      </c>
      <c s="86" t="str">
        <f>IF('S.D.PASTE SHEET'!C1513="","",'S.D.PASTE SHEET'!C1513)</f>
        <v/>
      </c>
      <c s="86" t="str">
        <f>IF('S.D.PASTE SHEET'!D1513="","",'S.D.PASTE SHEET'!D1513)</f>
        <v/>
      </c>
      <c s="86" t="str">
        <f>IF('S.D.PASTE SHEET'!E1513="","",'S.D.PASTE SHEET'!E1513)</f>
        <v/>
      </c>
      <c s="86" t="str">
        <f>IF('S.D.PASTE SHEET'!F1513="","",'S.D.PASTE SHEET'!F1513)</f>
        <v/>
      </c>
      <c s="86" t="str">
        <f>IF('S.D.PASTE SHEET'!G1513="","",'S.D.PASTE SHEET'!G1513)</f>
        <v/>
      </c>
      <c s="86" t="str">
        <f>IF('S.D.PASTE SHEET'!H1513="","",'S.D.PASTE SHEET'!H1513)</f>
        <v/>
      </c>
      <c s="86" t="str">
        <f>IF('S.D.PASTE SHEET'!I1513="","",'S.D.PASTE SHEET'!I1513)</f>
        <v/>
      </c>
      <c s="86" t="str">
        <f>IF('S.D.PASTE SHEET'!J1513="","",'S.D.PASTE SHEET'!J1513)</f>
        <v/>
      </c>
      <c s="86" t="str">
        <f>IF('S.D.PASTE SHEET'!K1513="","",'S.D.PASTE SHEET'!K1513)</f>
        <v/>
      </c>
      <c s="86" t="str">
        <f>IF('S.D.PASTE SHEET'!L1513="","",'S.D.PASTE SHEET'!L1513)</f>
        <v/>
      </c>
      <c s="86" t="str">
        <f>IF('S.D.PASTE SHEET'!M1513="","",'S.D.PASTE SHEET'!M1513)</f>
        <v/>
      </c>
      <c s="86" t="str">
        <f>IF('S.D.PASTE SHEET'!N1513="","",'S.D.PASTE SHEET'!N1513)</f>
        <v/>
      </c>
      <c s="86" t="str">
        <f>IF('S.D.PASTE SHEET'!O1513="","",'S.D.PASTE SHEET'!O1513)</f>
        <v/>
      </c>
      <c s="86" t="str">
        <f>IF('S.D.PASTE SHEET'!P1513="","",'S.D.PASTE SHEET'!P1513)</f>
        <v/>
      </c>
      <c s="86" t="str">
        <f>IF('S.D.PASTE SHEET'!Q1513="","",'S.D.PASTE SHEET'!Q1513)</f>
        <v/>
      </c>
      <c s="86" t="str">
        <f>IF('S.D.PASTE SHEET'!R1513="","",'S.D.PASTE SHEET'!R1513)</f>
        <v/>
      </c>
      <c s="86" t="str">
        <f>IF('S.D.PASTE SHEET'!S1513="","",'S.D.PASTE SHEET'!S1513)</f>
        <v/>
      </c>
      <c s="86" t="str">
        <f>IF('S.D.PASTE SHEET'!T1513="","",'S.D.PASTE SHEET'!T1513)</f>
        <v/>
      </c>
      <c s="86" t="str">
        <f>IF('S.D.PASTE SHEET'!U1513="","",'S.D.PASTE SHEET'!U1513)</f>
        <v/>
      </c>
      <c s="86" t="str">
        <f>IF('S.D.PASTE SHEET'!V1513="","",'S.D.PASTE SHEET'!V1513)</f>
        <v/>
      </c>
      <c s="86" t="str">
        <f>IF('S.D.PASTE SHEET'!W1513="","",'S.D.PASTE SHEET'!W1513)</f>
        <v/>
      </c>
      <c s="86" t="str">
        <f>IF('S.D.PASTE SHEET'!X1513="","",'S.D.PASTE SHEET'!X1513)</f>
        <v/>
      </c>
      <c s="86" t="str">
        <f>IF('S.D.PASTE SHEET'!Y1513="","",'S.D.PASTE SHEET'!Y1513)</f>
        <v/>
      </c>
      <c s="86" t="str">
        <f>IF('S.D.PASTE SHEET'!Z1513="","",'S.D.PASTE SHEET'!Z1513)</f>
        <v/>
      </c>
      <c s="86" t="str">
        <f>IF('S.D.PASTE SHEET'!AA1513="","",'S.D.PASTE SHEET'!AA1513)</f>
        <v/>
      </c>
      <c s="86" t="str">
        <f>IF('S.D.PASTE SHEET'!AB1513="","",'S.D.PASTE SHEET'!AB1513)</f>
        <v/>
      </c>
      <c s="86" t="str">
        <f>IF('S.D.PASTE SHEET'!AC1513="","",'S.D.PASTE SHEET'!AC1513)</f>
        <v/>
      </c>
      <c s="86" t="str">
        <f>IF('S.D.PASTE SHEET'!AD1513="","",'S.D.PASTE SHEET'!AD1513)</f>
        <v/>
      </c>
      <c s="87"/>
      <c s="88" t="str">
        <f>IF(AK1513="","",IF(AK1513&gt;0,COUNT($AG$2:AG1513),""))</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13" s="88" t="str">
        <f>IF(BC1513="","",IF(BC1513&gt;0,COUNT($AY$2:AY1513),""))</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14" spans="1:66" ht="15.75" customHeight="1">
      <c r="A1514" s="86" t="str">
        <f>IF('S.D.PASTE SHEET'!A1514="","",'S.D.PASTE SHEET'!A1514)</f>
        <v/>
      </c>
      <c s="86" t="str">
        <f>IF('S.D.PASTE SHEET'!B1514="","",'S.D.PASTE SHEET'!B1514)</f>
        <v/>
      </c>
      <c s="86" t="str">
        <f>IF('S.D.PASTE SHEET'!C1514="","",'S.D.PASTE SHEET'!C1514)</f>
        <v/>
      </c>
      <c s="86" t="str">
        <f>IF('S.D.PASTE SHEET'!D1514="","",'S.D.PASTE SHEET'!D1514)</f>
        <v/>
      </c>
      <c s="86" t="str">
        <f>IF('S.D.PASTE SHEET'!E1514="","",'S.D.PASTE SHEET'!E1514)</f>
        <v/>
      </c>
      <c s="86" t="str">
        <f>IF('S.D.PASTE SHEET'!F1514="","",'S.D.PASTE SHEET'!F1514)</f>
        <v/>
      </c>
      <c s="86" t="str">
        <f>IF('S.D.PASTE SHEET'!G1514="","",'S.D.PASTE SHEET'!G1514)</f>
        <v/>
      </c>
      <c s="86" t="str">
        <f>IF('S.D.PASTE SHEET'!H1514="","",'S.D.PASTE SHEET'!H1514)</f>
        <v/>
      </c>
      <c s="86" t="str">
        <f>IF('S.D.PASTE SHEET'!I1514="","",'S.D.PASTE SHEET'!I1514)</f>
        <v/>
      </c>
      <c s="86" t="str">
        <f>IF('S.D.PASTE SHEET'!J1514="","",'S.D.PASTE SHEET'!J1514)</f>
        <v/>
      </c>
      <c s="86" t="str">
        <f>IF('S.D.PASTE SHEET'!K1514="","",'S.D.PASTE SHEET'!K1514)</f>
        <v/>
      </c>
      <c s="86" t="str">
        <f>IF('S.D.PASTE SHEET'!L1514="","",'S.D.PASTE SHEET'!L1514)</f>
        <v/>
      </c>
      <c s="86" t="str">
        <f>IF('S.D.PASTE SHEET'!M1514="","",'S.D.PASTE SHEET'!M1514)</f>
        <v/>
      </c>
      <c s="86" t="str">
        <f>IF('S.D.PASTE SHEET'!N1514="","",'S.D.PASTE SHEET'!N1514)</f>
        <v/>
      </c>
      <c s="86" t="str">
        <f>IF('S.D.PASTE SHEET'!O1514="","",'S.D.PASTE SHEET'!O1514)</f>
        <v/>
      </c>
      <c s="86" t="str">
        <f>IF('S.D.PASTE SHEET'!P1514="","",'S.D.PASTE SHEET'!P1514)</f>
        <v/>
      </c>
      <c s="86" t="str">
        <f>IF('S.D.PASTE SHEET'!Q1514="","",'S.D.PASTE SHEET'!Q1514)</f>
        <v/>
      </c>
      <c s="86" t="str">
        <f>IF('S.D.PASTE SHEET'!R1514="","",'S.D.PASTE SHEET'!R1514)</f>
        <v/>
      </c>
      <c s="86" t="str">
        <f>IF('S.D.PASTE SHEET'!S1514="","",'S.D.PASTE SHEET'!S1514)</f>
        <v/>
      </c>
      <c s="86" t="str">
        <f>IF('S.D.PASTE SHEET'!T1514="","",'S.D.PASTE SHEET'!T1514)</f>
        <v/>
      </c>
      <c s="86" t="str">
        <f>IF('S.D.PASTE SHEET'!U1514="","",'S.D.PASTE SHEET'!U1514)</f>
        <v/>
      </c>
      <c s="86" t="str">
        <f>IF('S.D.PASTE SHEET'!V1514="","",'S.D.PASTE SHEET'!V1514)</f>
        <v/>
      </c>
      <c s="86" t="str">
        <f>IF('S.D.PASTE SHEET'!W1514="","",'S.D.PASTE SHEET'!W1514)</f>
        <v/>
      </c>
      <c s="86" t="str">
        <f>IF('S.D.PASTE SHEET'!X1514="","",'S.D.PASTE SHEET'!X1514)</f>
        <v/>
      </c>
      <c s="86" t="str">
        <f>IF('S.D.PASTE SHEET'!Y1514="","",'S.D.PASTE SHEET'!Y1514)</f>
        <v/>
      </c>
      <c s="86" t="str">
        <f>IF('S.D.PASTE SHEET'!Z1514="","",'S.D.PASTE SHEET'!Z1514)</f>
        <v/>
      </c>
      <c s="86" t="str">
        <f>IF('S.D.PASTE SHEET'!AA1514="","",'S.D.PASTE SHEET'!AA1514)</f>
        <v/>
      </c>
      <c s="86" t="str">
        <f>IF('S.D.PASTE SHEET'!AB1514="","",'S.D.PASTE SHEET'!AB1514)</f>
        <v/>
      </c>
      <c s="86" t="str">
        <f>IF('S.D.PASTE SHEET'!AC1514="","",'S.D.PASTE SHEET'!AC1514)</f>
        <v/>
      </c>
      <c s="86" t="str">
        <f>IF('S.D.PASTE SHEET'!AD1514="","",'S.D.PASTE SHEET'!AD1514)</f>
        <v/>
      </c>
      <c s="87"/>
      <c s="88" t="str">
        <f>IF(AK1514="","",IF(AK1514&gt;0,COUNT($AG$2:AG1514),""))</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14" s="88" t="str">
        <f>IF(BC1514="","",IF(BC1514&gt;0,COUNT($AY$2:AY1514),""))</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15" spans="1:66" ht="15.75" customHeight="1">
      <c r="A1515" s="86" t="str">
        <f>IF('S.D.PASTE SHEET'!A1515="","",'S.D.PASTE SHEET'!A1515)</f>
        <v/>
      </c>
      <c s="86" t="str">
        <f>IF('S.D.PASTE SHEET'!B1515="","",'S.D.PASTE SHEET'!B1515)</f>
        <v/>
      </c>
      <c s="86" t="str">
        <f>IF('S.D.PASTE SHEET'!C1515="","",'S.D.PASTE SHEET'!C1515)</f>
        <v/>
      </c>
      <c s="86" t="str">
        <f>IF('S.D.PASTE SHEET'!D1515="","",'S.D.PASTE SHEET'!D1515)</f>
        <v/>
      </c>
      <c s="86" t="str">
        <f>IF('S.D.PASTE SHEET'!E1515="","",'S.D.PASTE SHEET'!E1515)</f>
        <v/>
      </c>
      <c s="86" t="str">
        <f>IF('S.D.PASTE SHEET'!F1515="","",'S.D.PASTE SHEET'!F1515)</f>
        <v/>
      </c>
      <c s="86" t="str">
        <f>IF('S.D.PASTE SHEET'!G1515="","",'S.D.PASTE SHEET'!G1515)</f>
        <v/>
      </c>
      <c s="86" t="str">
        <f>IF('S.D.PASTE SHEET'!H1515="","",'S.D.PASTE SHEET'!H1515)</f>
        <v/>
      </c>
      <c s="86" t="str">
        <f>IF('S.D.PASTE SHEET'!I1515="","",'S.D.PASTE SHEET'!I1515)</f>
        <v/>
      </c>
      <c s="86" t="str">
        <f>IF('S.D.PASTE SHEET'!J1515="","",'S.D.PASTE SHEET'!J1515)</f>
        <v/>
      </c>
      <c s="86" t="str">
        <f>IF('S.D.PASTE SHEET'!K1515="","",'S.D.PASTE SHEET'!K1515)</f>
        <v/>
      </c>
      <c s="86" t="str">
        <f>IF('S.D.PASTE SHEET'!L1515="","",'S.D.PASTE SHEET'!L1515)</f>
        <v/>
      </c>
      <c s="86" t="str">
        <f>IF('S.D.PASTE SHEET'!M1515="","",'S.D.PASTE SHEET'!M1515)</f>
        <v/>
      </c>
      <c s="86" t="str">
        <f>IF('S.D.PASTE SHEET'!N1515="","",'S.D.PASTE SHEET'!N1515)</f>
        <v/>
      </c>
      <c s="86" t="str">
        <f>IF('S.D.PASTE SHEET'!O1515="","",'S.D.PASTE SHEET'!O1515)</f>
        <v/>
      </c>
      <c s="86" t="str">
        <f>IF('S.D.PASTE SHEET'!P1515="","",'S.D.PASTE SHEET'!P1515)</f>
        <v/>
      </c>
      <c s="86" t="str">
        <f>IF('S.D.PASTE SHEET'!Q1515="","",'S.D.PASTE SHEET'!Q1515)</f>
        <v/>
      </c>
      <c s="86" t="str">
        <f>IF('S.D.PASTE SHEET'!R1515="","",'S.D.PASTE SHEET'!R1515)</f>
        <v/>
      </c>
      <c s="86" t="str">
        <f>IF('S.D.PASTE SHEET'!S1515="","",'S.D.PASTE SHEET'!S1515)</f>
        <v/>
      </c>
      <c s="86" t="str">
        <f>IF('S.D.PASTE SHEET'!T1515="","",'S.D.PASTE SHEET'!T1515)</f>
        <v/>
      </c>
      <c s="86" t="str">
        <f>IF('S.D.PASTE SHEET'!U1515="","",'S.D.PASTE SHEET'!U1515)</f>
        <v/>
      </c>
      <c s="86" t="str">
        <f>IF('S.D.PASTE SHEET'!V1515="","",'S.D.PASTE SHEET'!V1515)</f>
        <v/>
      </c>
      <c s="86" t="str">
        <f>IF('S.D.PASTE SHEET'!W1515="","",'S.D.PASTE SHEET'!W1515)</f>
        <v/>
      </c>
      <c s="86" t="str">
        <f>IF('S.D.PASTE SHEET'!X1515="","",'S.D.PASTE SHEET'!X1515)</f>
        <v/>
      </c>
      <c s="86" t="str">
        <f>IF('S.D.PASTE SHEET'!Y1515="","",'S.D.PASTE SHEET'!Y1515)</f>
        <v/>
      </c>
      <c s="86" t="str">
        <f>IF('S.D.PASTE SHEET'!Z1515="","",'S.D.PASTE SHEET'!Z1515)</f>
        <v/>
      </c>
      <c s="86" t="str">
        <f>IF('S.D.PASTE SHEET'!AA1515="","",'S.D.PASTE SHEET'!AA1515)</f>
        <v/>
      </c>
      <c s="86" t="str">
        <f>IF('S.D.PASTE SHEET'!AB1515="","",'S.D.PASTE SHEET'!AB1515)</f>
        <v/>
      </c>
      <c s="86" t="str">
        <f>IF('S.D.PASTE SHEET'!AC1515="","",'S.D.PASTE SHEET'!AC1515)</f>
        <v/>
      </c>
      <c s="86" t="str">
        <f>IF('S.D.PASTE SHEET'!AD1515="","",'S.D.PASTE SHEET'!AD1515)</f>
        <v/>
      </c>
      <c s="87"/>
      <c s="88" t="str">
        <f>IF(AK1515="","",IF(AK1515&gt;0,COUNT($AG$2:AG1515),""))</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15" s="88" t="str">
        <f>IF(BC1515="","",IF(BC1515&gt;0,COUNT($AY$2:AY1515),""))</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16" spans="1:66" ht="15.75" customHeight="1">
      <c r="A1516" s="86" t="str">
        <f>IF('S.D.PASTE SHEET'!A1516="","",'S.D.PASTE SHEET'!A1516)</f>
        <v/>
      </c>
      <c s="86" t="str">
        <f>IF('S.D.PASTE SHEET'!B1516="","",'S.D.PASTE SHEET'!B1516)</f>
        <v/>
      </c>
      <c s="86" t="str">
        <f>IF('S.D.PASTE SHEET'!C1516="","",'S.D.PASTE SHEET'!C1516)</f>
        <v/>
      </c>
      <c s="86" t="str">
        <f>IF('S.D.PASTE SHEET'!D1516="","",'S.D.PASTE SHEET'!D1516)</f>
        <v/>
      </c>
      <c s="86" t="str">
        <f>IF('S.D.PASTE SHEET'!E1516="","",'S.D.PASTE SHEET'!E1516)</f>
        <v/>
      </c>
      <c s="86" t="str">
        <f>IF('S.D.PASTE SHEET'!F1516="","",'S.D.PASTE SHEET'!F1516)</f>
        <v/>
      </c>
      <c s="86" t="str">
        <f>IF('S.D.PASTE SHEET'!G1516="","",'S.D.PASTE SHEET'!G1516)</f>
        <v/>
      </c>
      <c s="86" t="str">
        <f>IF('S.D.PASTE SHEET'!H1516="","",'S.D.PASTE SHEET'!H1516)</f>
        <v/>
      </c>
      <c s="86" t="str">
        <f>IF('S.D.PASTE SHEET'!I1516="","",'S.D.PASTE SHEET'!I1516)</f>
        <v/>
      </c>
      <c s="86" t="str">
        <f>IF('S.D.PASTE SHEET'!J1516="","",'S.D.PASTE SHEET'!J1516)</f>
        <v/>
      </c>
      <c s="86" t="str">
        <f>IF('S.D.PASTE SHEET'!K1516="","",'S.D.PASTE SHEET'!K1516)</f>
        <v/>
      </c>
      <c s="86" t="str">
        <f>IF('S.D.PASTE SHEET'!L1516="","",'S.D.PASTE SHEET'!L1516)</f>
        <v/>
      </c>
      <c s="86" t="str">
        <f>IF('S.D.PASTE SHEET'!M1516="","",'S.D.PASTE SHEET'!M1516)</f>
        <v/>
      </c>
      <c s="86" t="str">
        <f>IF('S.D.PASTE SHEET'!N1516="","",'S.D.PASTE SHEET'!N1516)</f>
        <v/>
      </c>
      <c s="86" t="str">
        <f>IF('S.D.PASTE SHEET'!O1516="","",'S.D.PASTE SHEET'!O1516)</f>
        <v/>
      </c>
      <c s="86" t="str">
        <f>IF('S.D.PASTE SHEET'!P1516="","",'S.D.PASTE SHEET'!P1516)</f>
        <v/>
      </c>
      <c s="86" t="str">
        <f>IF('S.D.PASTE SHEET'!Q1516="","",'S.D.PASTE SHEET'!Q1516)</f>
        <v/>
      </c>
      <c s="86" t="str">
        <f>IF('S.D.PASTE SHEET'!R1516="","",'S.D.PASTE SHEET'!R1516)</f>
        <v/>
      </c>
      <c s="86" t="str">
        <f>IF('S.D.PASTE SHEET'!S1516="","",'S.D.PASTE SHEET'!S1516)</f>
        <v/>
      </c>
      <c s="86" t="str">
        <f>IF('S.D.PASTE SHEET'!T1516="","",'S.D.PASTE SHEET'!T1516)</f>
        <v/>
      </c>
      <c s="86" t="str">
        <f>IF('S.D.PASTE SHEET'!U1516="","",'S.D.PASTE SHEET'!U1516)</f>
        <v/>
      </c>
      <c s="86" t="str">
        <f>IF('S.D.PASTE SHEET'!V1516="","",'S.D.PASTE SHEET'!V1516)</f>
        <v/>
      </c>
      <c s="86" t="str">
        <f>IF('S.D.PASTE SHEET'!W1516="","",'S.D.PASTE SHEET'!W1516)</f>
        <v/>
      </c>
      <c s="86" t="str">
        <f>IF('S.D.PASTE SHEET'!X1516="","",'S.D.PASTE SHEET'!X1516)</f>
        <v/>
      </c>
      <c s="86" t="str">
        <f>IF('S.D.PASTE SHEET'!Y1516="","",'S.D.PASTE SHEET'!Y1516)</f>
        <v/>
      </c>
      <c s="86" t="str">
        <f>IF('S.D.PASTE SHEET'!Z1516="","",'S.D.PASTE SHEET'!Z1516)</f>
        <v/>
      </c>
      <c s="86" t="str">
        <f>IF('S.D.PASTE SHEET'!AA1516="","",'S.D.PASTE SHEET'!AA1516)</f>
        <v/>
      </c>
      <c s="86" t="str">
        <f>IF('S.D.PASTE SHEET'!AB1516="","",'S.D.PASTE SHEET'!AB1516)</f>
        <v/>
      </c>
      <c s="86" t="str">
        <f>IF('S.D.PASTE SHEET'!AC1516="","",'S.D.PASTE SHEET'!AC1516)</f>
        <v/>
      </c>
      <c s="86" t="str">
        <f>IF('S.D.PASTE SHEET'!AD1516="","",'S.D.PASTE SHEET'!AD1516)</f>
        <v/>
      </c>
      <c s="87"/>
      <c s="88" t="str">
        <f>IF(AK1516="","",IF(AK1516&gt;0,COUNT($AG$2:AG1516),""))</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16" s="88" t="str">
        <f>IF(BC1516="","",IF(BC1516&gt;0,COUNT($AY$2:AY1516),""))</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17" spans="1:66" ht="15.75" customHeight="1">
      <c r="A1517" s="86" t="str">
        <f>IF('S.D.PASTE SHEET'!A1517="","",'S.D.PASTE SHEET'!A1517)</f>
        <v/>
      </c>
      <c s="86" t="str">
        <f>IF('S.D.PASTE SHEET'!B1517="","",'S.D.PASTE SHEET'!B1517)</f>
        <v/>
      </c>
      <c s="86" t="str">
        <f>IF('S.D.PASTE SHEET'!C1517="","",'S.D.PASTE SHEET'!C1517)</f>
        <v/>
      </c>
      <c s="86" t="str">
        <f>IF('S.D.PASTE SHEET'!D1517="","",'S.D.PASTE SHEET'!D1517)</f>
        <v/>
      </c>
      <c s="86" t="str">
        <f>IF('S.D.PASTE SHEET'!E1517="","",'S.D.PASTE SHEET'!E1517)</f>
        <v/>
      </c>
      <c s="86" t="str">
        <f>IF('S.D.PASTE SHEET'!F1517="","",'S.D.PASTE SHEET'!F1517)</f>
        <v/>
      </c>
      <c s="86" t="str">
        <f>IF('S.D.PASTE SHEET'!G1517="","",'S.D.PASTE SHEET'!G1517)</f>
        <v/>
      </c>
      <c s="86" t="str">
        <f>IF('S.D.PASTE SHEET'!H1517="","",'S.D.PASTE SHEET'!H1517)</f>
        <v/>
      </c>
      <c s="86" t="str">
        <f>IF('S.D.PASTE SHEET'!I1517="","",'S.D.PASTE SHEET'!I1517)</f>
        <v/>
      </c>
      <c s="86" t="str">
        <f>IF('S.D.PASTE SHEET'!J1517="","",'S.D.PASTE SHEET'!J1517)</f>
        <v/>
      </c>
      <c s="86" t="str">
        <f>IF('S.D.PASTE SHEET'!K1517="","",'S.D.PASTE SHEET'!K1517)</f>
        <v/>
      </c>
      <c s="86" t="str">
        <f>IF('S.D.PASTE SHEET'!L1517="","",'S.D.PASTE SHEET'!L1517)</f>
        <v/>
      </c>
      <c s="86" t="str">
        <f>IF('S.D.PASTE SHEET'!M1517="","",'S.D.PASTE SHEET'!M1517)</f>
        <v/>
      </c>
      <c s="86" t="str">
        <f>IF('S.D.PASTE SHEET'!N1517="","",'S.D.PASTE SHEET'!N1517)</f>
        <v/>
      </c>
      <c s="86" t="str">
        <f>IF('S.D.PASTE SHEET'!O1517="","",'S.D.PASTE SHEET'!O1517)</f>
        <v/>
      </c>
      <c s="86" t="str">
        <f>IF('S.D.PASTE SHEET'!P1517="","",'S.D.PASTE SHEET'!P1517)</f>
        <v/>
      </c>
      <c s="86" t="str">
        <f>IF('S.D.PASTE SHEET'!Q1517="","",'S.D.PASTE SHEET'!Q1517)</f>
        <v/>
      </c>
      <c s="86" t="str">
        <f>IF('S.D.PASTE SHEET'!R1517="","",'S.D.PASTE SHEET'!R1517)</f>
        <v/>
      </c>
      <c s="86" t="str">
        <f>IF('S.D.PASTE SHEET'!S1517="","",'S.D.PASTE SHEET'!S1517)</f>
        <v/>
      </c>
      <c s="86" t="str">
        <f>IF('S.D.PASTE SHEET'!T1517="","",'S.D.PASTE SHEET'!T1517)</f>
        <v/>
      </c>
      <c s="86" t="str">
        <f>IF('S.D.PASTE SHEET'!U1517="","",'S.D.PASTE SHEET'!U1517)</f>
        <v/>
      </c>
      <c s="86" t="str">
        <f>IF('S.D.PASTE SHEET'!V1517="","",'S.D.PASTE SHEET'!V1517)</f>
        <v/>
      </c>
      <c s="86" t="str">
        <f>IF('S.D.PASTE SHEET'!W1517="","",'S.D.PASTE SHEET'!W1517)</f>
        <v/>
      </c>
      <c s="86" t="str">
        <f>IF('S.D.PASTE SHEET'!X1517="","",'S.D.PASTE SHEET'!X1517)</f>
        <v/>
      </c>
      <c s="86" t="str">
        <f>IF('S.D.PASTE SHEET'!Y1517="","",'S.D.PASTE SHEET'!Y1517)</f>
        <v/>
      </c>
      <c s="86" t="str">
        <f>IF('S.D.PASTE SHEET'!Z1517="","",'S.D.PASTE SHEET'!Z1517)</f>
        <v/>
      </c>
      <c s="86" t="str">
        <f>IF('S.D.PASTE SHEET'!AA1517="","",'S.D.PASTE SHEET'!AA1517)</f>
        <v/>
      </c>
      <c s="86" t="str">
        <f>IF('S.D.PASTE SHEET'!AB1517="","",'S.D.PASTE SHEET'!AB1517)</f>
        <v/>
      </c>
      <c s="86" t="str">
        <f>IF('S.D.PASTE SHEET'!AC1517="","",'S.D.PASTE SHEET'!AC1517)</f>
        <v/>
      </c>
      <c s="86" t="str">
        <f>IF('S.D.PASTE SHEET'!AD1517="","",'S.D.PASTE SHEET'!AD1517)</f>
        <v/>
      </c>
      <c s="87"/>
      <c s="88" t="str">
        <f>IF(AK1517="","",IF(AK1517&gt;0,COUNT($AG$2:AG1517),""))</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17" s="88" t="str">
        <f>IF(BC1517="","",IF(BC1517&gt;0,COUNT($AY$2:AY1517),""))</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18" spans="1:66" ht="15.75" customHeight="1">
      <c r="A1518" s="86" t="str">
        <f>IF('S.D.PASTE SHEET'!A1518="","",'S.D.PASTE SHEET'!A1518)</f>
        <v/>
      </c>
      <c s="86" t="str">
        <f>IF('S.D.PASTE SHEET'!B1518="","",'S.D.PASTE SHEET'!B1518)</f>
        <v/>
      </c>
      <c s="86" t="str">
        <f>IF('S.D.PASTE SHEET'!C1518="","",'S.D.PASTE SHEET'!C1518)</f>
        <v/>
      </c>
      <c s="86" t="str">
        <f>IF('S.D.PASTE SHEET'!D1518="","",'S.D.PASTE SHEET'!D1518)</f>
        <v/>
      </c>
      <c s="86" t="str">
        <f>IF('S.D.PASTE SHEET'!E1518="","",'S.D.PASTE SHEET'!E1518)</f>
        <v/>
      </c>
      <c s="86" t="str">
        <f>IF('S.D.PASTE SHEET'!F1518="","",'S.D.PASTE SHEET'!F1518)</f>
        <v/>
      </c>
      <c s="86" t="str">
        <f>IF('S.D.PASTE SHEET'!G1518="","",'S.D.PASTE SHEET'!G1518)</f>
        <v/>
      </c>
      <c s="86" t="str">
        <f>IF('S.D.PASTE SHEET'!H1518="","",'S.D.PASTE SHEET'!H1518)</f>
        <v/>
      </c>
      <c s="86" t="str">
        <f>IF('S.D.PASTE SHEET'!I1518="","",'S.D.PASTE SHEET'!I1518)</f>
        <v/>
      </c>
      <c s="86" t="str">
        <f>IF('S.D.PASTE SHEET'!J1518="","",'S.D.PASTE SHEET'!J1518)</f>
        <v/>
      </c>
      <c s="86" t="str">
        <f>IF('S.D.PASTE SHEET'!K1518="","",'S.D.PASTE SHEET'!K1518)</f>
        <v/>
      </c>
      <c s="86" t="str">
        <f>IF('S.D.PASTE SHEET'!L1518="","",'S.D.PASTE SHEET'!L1518)</f>
        <v/>
      </c>
      <c s="86" t="str">
        <f>IF('S.D.PASTE SHEET'!M1518="","",'S.D.PASTE SHEET'!M1518)</f>
        <v/>
      </c>
      <c s="86" t="str">
        <f>IF('S.D.PASTE SHEET'!N1518="","",'S.D.PASTE SHEET'!N1518)</f>
        <v/>
      </c>
      <c s="86" t="str">
        <f>IF('S.D.PASTE SHEET'!O1518="","",'S.D.PASTE SHEET'!O1518)</f>
        <v/>
      </c>
      <c s="86" t="str">
        <f>IF('S.D.PASTE SHEET'!P1518="","",'S.D.PASTE SHEET'!P1518)</f>
        <v/>
      </c>
      <c s="86" t="str">
        <f>IF('S.D.PASTE SHEET'!Q1518="","",'S.D.PASTE SHEET'!Q1518)</f>
        <v/>
      </c>
      <c s="86" t="str">
        <f>IF('S.D.PASTE SHEET'!R1518="","",'S.D.PASTE SHEET'!R1518)</f>
        <v/>
      </c>
      <c s="86" t="str">
        <f>IF('S.D.PASTE SHEET'!S1518="","",'S.D.PASTE SHEET'!S1518)</f>
        <v/>
      </c>
      <c s="86" t="str">
        <f>IF('S.D.PASTE SHEET'!T1518="","",'S.D.PASTE SHEET'!T1518)</f>
        <v/>
      </c>
      <c s="86" t="str">
        <f>IF('S.D.PASTE SHEET'!U1518="","",'S.D.PASTE SHEET'!U1518)</f>
        <v/>
      </c>
      <c s="86" t="str">
        <f>IF('S.D.PASTE SHEET'!V1518="","",'S.D.PASTE SHEET'!V1518)</f>
        <v/>
      </c>
      <c s="86" t="str">
        <f>IF('S.D.PASTE SHEET'!W1518="","",'S.D.PASTE SHEET'!W1518)</f>
        <v/>
      </c>
      <c s="86" t="str">
        <f>IF('S.D.PASTE SHEET'!X1518="","",'S.D.PASTE SHEET'!X1518)</f>
        <v/>
      </c>
      <c s="86" t="str">
        <f>IF('S.D.PASTE SHEET'!Y1518="","",'S.D.PASTE SHEET'!Y1518)</f>
        <v/>
      </c>
      <c s="86" t="str">
        <f>IF('S.D.PASTE SHEET'!Z1518="","",'S.D.PASTE SHEET'!Z1518)</f>
        <v/>
      </c>
      <c s="86" t="str">
        <f>IF('S.D.PASTE SHEET'!AA1518="","",'S.D.PASTE SHEET'!AA1518)</f>
        <v/>
      </c>
      <c s="86" t="str">
        <f>IF('S.D.PASTE SHEET'!AB1518="","",'S.D.PASTE SHEET'!AB1518)</f>
        <v/>
      </c>
      <c s="86" t="str">
        <f>IF('S.D.PASTE SHEET'!AC1518="","",'S.D.PASTE SHEET'!AC1518)</f>
        <v/>
      </c>
      <c s="86" t="str">
        <f>IF('S.D.PASTE SHEET'!AD1518="","",'S.D.PASTE SHEET'!AD1518)</f>
        <v/>
      </c>
      <c s="87"/>
      <c s="88" t="str">
        <f>IF(AK1518="","",IF(AK1518&gt;0,COUNT($AG$2:AG1518),""))</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18" s="88" t="str">
        <f>IF(BC1518="","",IF(BC1518&gt;0,COUNT($AY$2:AY1518),""))</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19" spans="1:66" ht="15.75" customHeight="1">
      <c r="A1519" s="86" t="str">
        <f>IF('S.D.PASTE SHEET'!A1519="","",'S.D.PASTE SHEET'!A1519)</f>
        <v/>
      </c>
      <c s="86" t="str">
        <f>IF('S.D.PASTE SHEET'!B1519="","",'S.D.PASTE SHEET'!B1519)</f>
        <v/>
      </c>
      <c s="86" t="str">
        <f>IF('S.D.PASTE SHEET'!C1519="","",'S.D.PASTE SHEET'!C1519)</f>
        <v/>
      </c>
      <c s="86" t="str">
        <f>IF('S.D.PASTE SHEET'!D1519="","",'S.D.PASTE SHEET'!D1519)</f>
        <v/>
      </c>
      <c s="86" t="str">
        <f>IF('S.D.PASTE SHEET'!E1519="","",'S.D.PASTE SHEET'!E1519)</f>
        <v/>
      </c>
      <c s="86" t="str">
        <f>IF('S.D.PASTE SHEET'!F1519="","",'S.D.PASTE SHEET'!F1519)</f>
        <v/>
      </c>
      <c s="86" t="str">
        <f>IF('S.D.PASTE SHEET'!G1519="","",'S.D.PASTE SHEET'!G1519)</f>
        <v/>
      </c>
      <c s="86" t="str">
        <f>IF('S.D.PASTE SHEET'!H1519="","",'S.D.PASTE SHEET'!H1519)</f>
        <v/>
      </c>
      <c s="86" t="str">
        <f>IF('S.D.PASTE SHEET'!I1519="","",'S.D.PASTE SHEET'!I1519)</f>
        <v/>
      </c>
      <c s="86" t="str">
        <f>IF('S.D.PASTE SHEET'!J1519="","",'S.D.PASTE SHEET'!J1519)</f>
        <v/>
      </c>
      <c s="86" t="str">
        <f>IF('S.D.PASTE SHEET'!K1519="","",'S.D.PASTE SHEET'!K1519)</f>
        <v/>
      </c>
      <c s="86" t="str">
        <f>IF('S.D.PASTE SHEET'!L1519="","",'S.D.PASTE SHEET'!L1519)</f>
        <v/>
      </c>
      <c s="86" t="str">
        <f>IF('S.D.PASTE SHEET'!M1519="","",'S.D.PASTE SHEET'!M1519)</f>
        <v/>
      </c>
      <c s="86" t="str">
        <f>IF('S.D.PASTE SHEET'!N1519="","",'S.D.PASTE SHEET'!N1519)</f>
        <v/>
      </c>
      <c s="86" t="str">
        <f>IF('S.D.PASTE SHEET'!O1519="","",'S.D.PASTE SHEET'!O1519)</f>
        <v/>
      </c>
      <c s="86" t="str">
        <f>IF('S.D.PASTE SHEET'!P1519="","",'S.D.PASTE SHEET'!P1519)</f>
        <v/>
      </c>
      <c s="86" t="str">
        <f>IF('S.D.PASTE SHEET'!Q1519="","",'S.D.PASTE SHEET'!Q1519)</f>
        <v/>
      </c>
      <c s="86" t="str">
        <f>IF('S.D.PASTE SHEET'!R1519="","",'S.D.PASTE SHEET'!R1519)</f>
        <v/>
      </c>
      <c s="86" t="str">
        <f>IF('S.D.PASTE SHEET'!S1519="","",'S.D.PASTE SHEET'!S1519)</f>
        <v/>
      </c>
      <c s="86" t="str">
        <f>IF('S.D.PASTE SHEET'!T1519="","",'S.D.PASTE SHEET'!T1519)</f>
        <v/>
      </c>
      <c s="86" t="str">
        <f>IF('S.D.PASTE SHEET'!U1519="","",'S.D.PASTE SHEET'!U1519)</f>
        <v/>
      </c>
      <c s="86" t="str">
        <f>IF('S.D.PASTE SHEET'!V1519="","",'S.D.PASTE SHEET'!V1519)</f>
        <v/>
      </c>
      <c s="86" t="str">
        <f>IF('S.D.PASTE SHEET'!W1519="","",'S.D.PASTE SHEET'!W1519)</f>
        <v/>
      </c>
      <c s="86" t="str">
        <f>IF('S.D.PASTE SHEET'!X1519="","",'S.D.PASTE SHEET'!X1519)</f>
        <v/>
      </c>
      <c s="86" t="str">
        <f>IF('S.D.PASTE SHEET'!Y1519="","",'S.D.PASTE SHEET'!Y1519)</f>
        <v/>
      </c>
      <c s="86" t="str">
        <f>IF('S.D.PASTE SHEET'!Z1519="","",'S.D.PASTE SHEET'!Z1519)</f>
        <v/>
      </c>
      <c s="86" t="str">
        <f>IF('S.D.PASTE SHEET'!AA1519="","",'S.D.PASTE SHEET'!AA1519)</f>
        <v/>
      </c>
      <c s="86" t="str">
        <f>IF('S.D.PASTE SHEET'!AB1519="","",'S.D.PASTE SHEET'!AB1519)</f>
        <v/>
      </c>
      <c s="86" t="str">
        <f>IF('S.D.PASTE SHEET'!AC1519="","",'S.D.PASTE SHEET'!AC1519)</f>
        <v/>
      </c>
      <c s="86" t="str">
        <f>IF('S.D.PASTE SHEET'!AD1519="","",'S.D.PASTE SHEET'!AD1519)</f>
        <v/>
      </c>
      <c s="87"/>
      <c s="88" t="str">
        <f>IF(AK1519="","",IF(AK1519&gt;0,COUNT($AG$2:AG1519),""))</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19" s="88" t="str">
        <f>IF(BC1519="","",IF(BC1519&gt;0,COUNT($AY$2:AY1519),""))</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20" spans="1:66" ht="15.75" customHeight="1">
      <c r="A1520" s="86" t="str">
        <f>IF('S.D.PASTE SHEET'!A1520="","",'S.D.PASTE SHEET'!A1520)</f>
        <v/>
      </c>
      <c s="86" t="str">
        <f>IF('S.D.PASTE SHEET'!B1520="","",'S.D.PASTE SHEET'!B1520)</f>
        <v/>
      </c>
      <c s="86" t="str">
        <f>IF('S.D.PASTE SHEET'!C1520="","",'S.D.PASTE SHEET'!C1520)</f>
        <v/>
      </c>
      <c s="86" t="str">
        <f>IF('S.D.PASTE SHEET'!D1520="","",'S.D.PASTE SHEET'!D1520)</f>
        <v/>
      </c>
      <c s="86" t="str">
        <f>IF('S.D.PASTE SHEET'!E1520="","",'S.D.PASTE SHEET'!E1520)</f>
        <v/>
      </c>
      <c s="86" t="str">
        <f>IF('S.D.PASTE SHEET'!F1520="","",'S.D.PASTE SHEET'!F1520)</f>
        <v/>
      </c>
      <c s="86" t="str">
        <f>IF('S.D.PASTE SHEET'!G1520="","",'S.D.PASTE SHEET'!G1520)</f>
        <v/>
      </c>
      <c s="86" t="str">
        <f>IF('S.D.PASTE SHEET'!H1520="","",'S.D.PASTE SHEET'!H1520)</f>
        <v/>
      </c>
      <c s="86" t="str">
        <f>IF('S.D.PASTE SHEET'!I1520="","",'S.D.PASTE SHEET'!I1520)</f>
        <v/>
      </c>
      <c s="86" t="str">
        <f>IF('S.D.PASTE SHEET'!J1520="","",'S.D.PASTE SHEET'!J1520)</f>
        <v/>
      </c>
      <c s="86" t="str">
        <f>IF('S.D.PASTE SHEET'!K1520="","",'S.D.PASTE SHEET'!K1520)</f>
        <v/>
      </c>
      <c s="86" t="str">
        <f>IF('S.D.PASTE SHEET'!L1520="","",'S.D.PASTE SHEET'!L1520)</f>
        <v/>
      </c>
      <c s="86" t="str">
        <f>IF('S.D.PASTE SHEET'!M1520="","",'S.D.PASTE SHEET'!M1520)</f>
        <v/>
      </c>
      <c s="86" t="str">
        <f>IF('S.D.PASTE SHEET'!N1520="","",'S.D.PASTE SHEET'!N1520)</f>
        <v/>
      </c>
      <c s="86" t="str">
        <f>IF('S.D.PASTE SHEET'!O1520="","",'S.D.PASTE SHEET'!O1520)</f>
        <v/>
      </c>
      <c s="86" t="str">
        <f>IF('S.D.PASTE SHEET'!P1520="","",'S.D.PASTE SHEET'!P1520)</f>
        <v/>
      </c>
      <c s="86" t="str">
        <f>IF('S.D.PASTE SHEET'!Q1520="","",'S.D.PASTE SHEET'!Q1520)</f>
        <v/>
      </c>
      <c s="86" t="str">
        <f>IF('S.D.PASTE SHEET'!R1520="","",'S.D.PASTE SHEET'!R1520)</f>
        <v/>
      </c>
      <c s="86" t="str">
        <f>IF('S.D.PASTE SHEET'!S1520="","",'S.D.PASTE SHEET'!S1520)</f>
        <v/>
      </c>
      <c s="86" t="str">
        <f>IF('S.D.PASTE SHEET'!T1520="","",'S.D.PASTE SHEET'!T1520)</f>
        <v/>
      </c>
      <c s="86" t="str">
        <f>IF('S.D.PASTE SHEET'!U1520="","",'S.D.PASTE SHEET'!U1520)</f>
        <v/>
      </c>
      <c s="86" t="str">
        <f>IF('S.D.PASTE SHEET'!V1520="","",'S.D.PASTE SHEET'!V1520)</f>
        <v/>
      </c>
      <c s="86" t="str">
        <f>IF('S.D.PASTE SHEET'!W1520="","",'S.D.PASTE SHEET'!W1520)</f>
        <v/>
      </c>
      <c s="86" t="str">
        <f>IF('S.D.PASTE SHEET'!X1520="","",'S.D.PASTE SHEET'!X1520)</f>
        <v/>
      </c>
      <c s="86" t="str">
        <f>IF('S.D.PASTE SHEET'!Y1520="","",'S.D.PASTE SHEET'!Y1520)</f>
        <v/>
      </c>
      <c s="86" t="str">
        <f>IF('S.D.PASTE SHEET'!Z1520="","",'S.D.PASTE SHEET'!Z1520)</f>
        <v/>
      </c>
      <c s="86" t="str">
        <f>IF('S.D.PASTE SHEET'!AA1520="","",'S.D.PASTE SHEET'!AA1520)</f>
        <v/>
      </c>
      <c s="86" t="str">
        <f>IF('S.D.PASTE SHEET'!AB1520="","",'S.D.PASTE SHEET'!AB1520)</f>
        <v/>
      </c>
      <c s="86" t="str">
        <f>IF('S.D.PASTE SHEET'!AC1520="","",'S.D.PASTE SHEET'!AC1520)</f>
        <v/>
      </c>
      <c s="86" t="str">
        <f>IF('S.D.PASTE SHEET'!AD1520="","",'S.D.PASTE SHEET'!AD1520)</f>
        <v/>
      </c>
      <c s="87"/>
      <c s="88" t="str">
        <f>IF(AK1520="","",IF(AK1520&gt;0,COUNT($AG$2:AG1520),""))</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20" s="88" t="str">
        <f>IF(BC1520="","",IF(BC1520&gt;0,COUNT($AY$2:AY1520),""))</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21" spans="1:66" ht="15.75" customHeight="1">
      <c r="A1521" s="86" t="str">
        <f>IF('S.D.PASTE SHEET'!A1521="","",'S.D.PASTE SHEET'!A1521)</f>
        <v/>
      </c>
      <c s="86" t="str">
        <f>IF('S.D.PASTE SHEET'!B1521="","",'S.D.PASTE SHEET'!B1521)</f>
        <v/>
      </c>
      <c s="86" t="str">
        <f>IF('S.D.PASTE SHEET'!C1521="","",'S.D.PASTE SHEET'!C1521)</f>
        <v/>
      </c>
      <c s="86" t="str">
        <f>IF('S.D.PASTE SHEET'!D1521="","",'S.D.PASTE SHEET'!D1521)</f>
        <v/>
      </c>
      <c s="86" t="str">
        <f>IF('S.D.PASTE SHEET'!E1521="","",'S.D.PASTE SHEET'!E1521)</f>
        <v/>
      </c>
      <c s="86" t="str">
        <f>IF('S.D.PASTE SHEET'!F1521="","",'S.D.PASTE SHEET'!F1521)</f>
        <v/>
      </c>
      <c s="86" t="str">
        <f>IF('S.D.PASTE SHEET'!G1521="","",'S.D.PASTE SHEET'!G1521)</f>
        <v/>
      </c>
      <c s="86" t="str">
        <f>IF('S.D.PASTE SHEET'!H1521="","",'S.D.PASTE SHEET'!H1521)</f>
        <v/>
      </c>
      <c s="86" t="str">
        <f>IF('S.D.PASTE SHEET'!I1521="","",'S.D.PASTE SHEET'!I1521)</f>
        <v/>
      </c>
      <c s="86" t="str">
        <f>IF('S.D.PASTE SHEET'!J1521="","",'S.D.PASTE SHEET'!J1521)</f>
        <v/>
      </c>
      <c s="86" t="str">
        <f>IF('S.D.PASTE SHEET'!K1521="","",'S.D.PASTE SHEET'!K1521)</f>
        <v/>
      </c>
      <c s="86" t="str">
        <f>IF('S.D.PASTE SHEET'!L1521="","",'S.D.PASTE SHEET'!L1521)</f>
        <v/>
      </c>
      <c s="86" t="str">
        <f>IF('S.D.PASTE SHEET'!M1521="","",'S.D.PASTE SHEET'!M1521)</f>
        <v/>
      </c>
      <c s="86" t="str">
        <f>IF('S.D.PASTE SHEET'!N1521="","",'S.D.PASTE SHEET'!N1521)</f>
        <v/>
      </c>
      <c s="86" t="str">
        <f>IF('S.D.PASTE SHEET'!O1521="","",'S.D.PASTE SHEET'!O1521)</f>
        <v/>
      </c>
      <c s="86" t="str">
        <f>IF('S.D.PASTE SHEET'!P1521="","",'S.D.PASTE SHEET'!P1521)</f>
        <v/>
      </c>
      <c s="86" t="str">
        <f>IF('S.D.PASTE SHEET'!Q1521="","",'S.D.PASTE SHEET'!Q1521)</f>
        <v/>
      </c>
      <c s="86" t="str">
        <f>IF('S.D.PASTE SHEET'!R1521="","",'S.D.PASTE SHEET'!R1521)</f>
        <v/>
      </c>
      <c s="86" t="str">
        <f>IF('S.D.PASTE SHEET'!S1521="","",'S.D.PASTE SHEET'!S1521)</f>
        <v/>
      </c>
      <c s="86" t="str">
        <f>IF('S.D.PASTE SHEET'!T1521="","",'S.D.PASTE SHEET'!T1521)</f>
        <v/>
      </c>
      <c s="86" t="str">
        <f>IF('S.D.PASTE SHEET'!U1521="","",'S.D.PASTE SHEET'!U1521)</f>
        <v/>
      </c>
      <c s="86" t="str">
        <f>IF('S.D.PASTE SHEET'!V1521="","",'S.D.PASTE SHEET'!V1521)</f>
        <v/>
      </c>
      <c s="86" t="str">
        <f>IF('S.D.PASTE SHEET'!W1521="","",'S.D.PASTE SHEET'!W1521)</f>
        <v/>
      </c>
      <c s="86" t="str">
        <f>IF('S.D.PASTE SHEET'!X1521="","",'S.D.PASTE SHEET'!X1521)</f>
        <v/>
      </c>
      <c s="86" t="str">
        <f>IF('S.D.PASTE SHEET'!Y1521="","",'S.D.PASTE SHEET'!Y1521)</f>
        <v/>
      </c>
      <c s="86" t="str">
        <f>IF('S.D.PASTE SHEET'!Z1521="","",'S.D.PASTE SHEET'!Z1521)</f>
        <v/>
      </c>
      <c s="86" t="str">
        <f>IF('S.D.PASTE SHEET'!AA1521="","",'S.D.PASTE SHEET'!AA1521)</f>
        <v/>
      </c>
      <c s="86" t="str">
        <f>IF('S.D.PASTE SHEET'!AB1521="","",'S.D.PASTE SHEET'!AB1521)</f>
        <v/>
      </c>
      <c s="86" t="str">
        <f>IF('S.D.PASTE SHEET'!AC1521="","",'S.D.PASTE SHEET'!AC1521)</f>
        <v/>
      </c>
      <c s="86" t="str">
        <f>IF('S.D.PASTE SHEET'!AD1521="","",'S.D.PASTE SHEET'!AD1521)</f>
        <v/>
      </c>
      <c s="87"/>
      <c s="88" t="str">
        <f>IF(AK1521="","",IF(AK1521&gt;0,COUNT($AG$2:AG1521),""))</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21" s="88" t="str">
        <f>IF(BC1521="","",IF(BC1521&gt;0,COUNT($AY$2:AY1521),""))</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22" spans="1:66" ht="15.75" customHeight="1">
      <c r="A1522" s="86" t="str">
        <f>IF('S.D.PASTE SHEET'!A1522="","",'S.D.PASTE SHEET'!A1522)</f>
        <v/>
      </c>
      <c s="86" t="str">
        <f>IF('S.D.PASTE SHEET'!B1522="","",'S.D.PASTE SHEET'!B1522)</f>
        <v/>
      </c>
      <c s="86" t="str">
        <f>IF('S.D.PASTE SHEET'!C1522="","",'S.D.PASTE SHEET'!C1522)</f>
        <v/>
      </c>
      <c s="86" t="str">
        <f>IF('S.D.PASTE SHEET'!D1522="","",'S.D.PASTE SHEET'!D1522)</f>
        <v/>
      </c>
      <c s="86" t="str">
        <f>IF('S.D.PASTE SHEET'!E1522="","",'S.D.PASTE SHEET'!E1522)</f>
        <v/>
      </c>
      <c s="86" t="str">
        <f>IF('S.D.PASTE SHEET'!F1522="","",'S.D.PASTE SHEET'!F1522)</f>
        <v/>
      </c>
      <c s="86" t="str">
        <f>IF('S.D.PASTE SHEET'!G1522="","",'S.D.PASTE SHEET'!G1522)</f>
        <v/>
      </c>
      <c s="86" t="str">
        <f>IF('S.D.PASTE SHEET'!H1522="","",'S.D.PASTE SHEET'!H1522)</f>
        <v/>
      </c>
      <c s="86" t="str">
        <f>IF('S.D.PASTE SHEET'!I1522="","",'S.D.PASTE SHEET'!I1522)</f>
        <v/>
      </c>
      <c s="86" t="str">
        <f>IF('S.D.PASTE SHEET'!J1522="","",'S.D.PASTE SHEET'!J1522)</f>
        <v/>
      </c>
      <c s="86" t="str">
        <f>IF('S.D.PASTE SHEET'!K1522="","",'S.D.PASTE SHEET'!K1522)</f>
        <v/>
      </c>
      <c s="86" t="str">
        <f>IF('S.D.PASTE SHEET'!L1522="","",'S.D.PASTE SHEET'!L1522)</f>
        <v/>
      </c>
      <c s="86" t="str">
        <f>IF('S.D.PASTE SHEET'!M1522="","",'S.D.PASTE SHEET'!M1522)</f>
        <v/>
      </c>
      <c s="86" t="str">
        <f>IF('S.D.PASTE SHEET'!N1522="","",'S.D.PASTE SHEET'!N1522)</f>
        <v/>
      </c>
      <c s="86" t="str">
        <f>IF('S.D.PASTE SHEET'!O1522="","",'S.D.PASTE SHEET'!O1522)</f>
        <v/>
      </c>
      <c s="86" t="str">
        <f>IF('S.D.PASTE SHEET'!P1522="","",'S.D.PASTE SHEET'!P1522)</f>
        <v/>
      </c>
      <c s="86" t="str">
        <f>IF('S.D.PASTE SHEET'!Q1522="","",'S.D.PASTE SHEET'!Q1522)</f>
        <v/>
      </c>
      <c s="86" t="str">
        <f>IF('S.D.PASTE SHEET'!R1522="","",'S.D.PASTE SHEET'!R1522)</f>
        <v/>
      </c>
      <c s="86" t="str">
        <f>IF('S.D.PASTE SHEET'!S1522="","",'S.D.PASTE SHEET'!S1522)</f>
        <v/>
      </c>
      <c s="86" t="str">
        <f>IF('S.D.PASTE SHEET'!T1522="","",'S.D.PASTE SHEET'!T1522)</f>
        <v/>
      </c>
      <c s="86" t="str">
        <f>IF('S.D.PASTE SHEET'!U1522="","",'S.D.PASTE SHEET'!U1522)</f>
        <v/>
      </c>
      <c s="86" t="str">
        <f>IF('S.D.PASTE SHEET'!V1522="","",'S.D.PASTE SHEET'!V1522)</f>
        <v/>
      </c>
      <c s="86" t="str">
        <f>IF('S.D.PASTE SHEET'!W1522="","",'S.D.PASTE SHEET'!W1522)</f>
        <v/>
      </c>
      <c s="86" t="str">
        <f>IF('S.D.PASTE SHEET'!X1522="","",'S.D.PASTE SHEET'!X1522)</f>
        <v/>
      </c>
      <c s="86" t="str">
        <f>IF('S.D.PASTE SHEET'!Y1522="","",'S.D.PASTE SHEET'!Y1522)</f>
        <v/>
      </c>
      <c s="86" t="str">
        <f>IF('S.D.PASTE SHEET'!Z1522="","",'S.D.PASTE SHEET'!Z1522)</f>
        <v/>
      </c>
      <c s="86" t="str">
        <f>IF('S.D.PASTE SHEET'!AA1522="","",'S.D.PASTE SHEET'!AA1522)</f>
        <v/>
      </c>
      <c s="86" t="str">
        <f>IF('S.D.PASTE SHEET'!AB1522="","",'S.D.PASTE SHEET'!AB1522)</f>
        <v/>
      </c>
      <c s="86" t="str">
        <f>IF('S.D.PASTE SHEET'!AC1522="","",'S.D.PASTE SHEET'!AC1522)</f>
        <v/>
      </c>
      <c s="86" t="str">
        <f>IF('S.D.PASTE SHEET'!AD1522="","",'S.D.PASTE SHEET'!AD1522)</f>
        <v/>
      </c>
      <c s="87"/>
      <c s="88" t="str">
        <f>IF(AK1522="","",IF(AK1522&gt;0,COUNT($AG$2:AG1522),""))</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22" s="88" t="str">
        <f>IF(BC1522="","",IF(BC1522&gt;0,COUNT($AY$2:AY1522),""))</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23" spans="1:66" ht="15.75" customHeight="1">
      <c r="A1523" s="86" t="str">
        <f>IF('S.D.PASTE SHEET'!A1523="","",'S.D.PASTE SHEET'!A1523)</f>
        <v/>
      </c>
      <c s="86" t="str">
        <f>IF('S.D.PASTE SHEET'!B1523="","",'S.D.PASTE SHEET'!B1523)</f>
        <v/>
      </c>
      <c s="86" t="str">
        <f>IF('S.D.PASTE SHEET'!C1523="","",'S.D.PASTE SHEET'!C1523)</f>
        <v/>
      </c>
      <c s="86" t="str">
        <f>IF('S.D.PASTE SHEET'!D1523="","",'S.D.PASTE SHEET'!D1523)</f>
        <v/>
      </c>
      <c s="86" t="str">
        <f>IF('S.D.PASTE SHEET'!E1523="","",'S.D.PASTE SHEET'!E1523)</f>
        <v/>
      </c>
      <c s="86" t="str">
        <f>IF('S.D.PASTE SHEET'!F1523="","",'S.D.PASTE SHEET'!F1523)</f>
        <v/>
      </c>
      <c s="86" t="str">
        <f>IF('S.D.PASTE SHEET'!G1523="","",'S.D.PASTE SHEET'!G1523)</f>
        <v/>
      </c>
      <c s="86" t="str">
        <f>IF('S.D.PASTE SHEET'!H1523="","",'S.D.PASTE SHEET'!H1523)</f>
        <v/>
      </c>
      <c s="86" t="str">
        <f>IF('S.D.PASTE SHEET'!I1523="","",'S.D.PASTE SHEET'!I1523)</f>
        <v/>
      </c>
      <c s="86" t="str">
        <f>IF('S.D.PASTE SHEET'!J1523="","",'S.D.PASTE SHEET'!J1523)</f>
        <v/>
      </c>
      <c s="86" t="str">
        <f>IF('S.D.PASTE SHEET'!K1523="","",'S.D.PASTE SHEET'!K1523)</f>
        <v/>
      </c>
      <c s="86" t="str">
        <f>IF('S.D.PASTE SHEET'!L1523="","",'S.D.PASTE SHEET'!L1523)</f>
        <v/>
      </c>
      <c s="86" t="str">
        <f>IF('S.D.PASTE SHEET'!M1523="","",'S.D.PASTE SHEET'!M1523)</f>
        <v/>
      </c>
      <c s="86" t="str">
        <f>IF('S.D.PASTE SHEET'!N1523="","",'S.D.PASTE SHEET'!N1523)</f>
        <v/>
      </c>
      <c s="86" t="str">
        <f>IF('S.D.PASTE SHEET'!O1523="","",'S.D.PASTE SHEET'!O1523)</f>
        <v/>
      </c>
      <c s="86" t="str">
        <f>IF('S.D.PASTE SHEET'!P1523="","",'S.D.PASTE SHEET'!P1523)</f>
        <v/>
      </c>
      <c s="86" t="str">
        <f>IF('S.D.PASTE SHEET'!Q1523="","",'S.D.PASTE SHEET'!Q1523)</f>
        <v/>
      </c>
      <c s="86" t="str">
        <f>IF('S.D.PASTE SHEET'!R1523="","",'S.D.PASTE SHEET'!R1523)</f>
        <v/>
      </c>
      <c s="86" t="str">
        <f>IF('S.D.PASTE SHEET'!S1523="","",'S.D.PASTE SHEET'!S1523)</f>
        <v/>
      </c>
      <c s="86" t="str">
        <f>IF('S.D.PASTE SHEET'!T1523="","",'S.D.PASTE SHEET'!T1523)</f>
        <v/>
      </c>
      <c s="86" t="str">
        <f>IF('S.D.PASTE SHEET'!U1523="","",'S.D.PASTE SHEET'!U1523)</f>
        <v/>
      </c>
      <c s="86" t="str">
        <f>IF('S.D.PASTE SHEET'!V1523="","",'S.D.PASTE SHEET'!V1523)</f>
        <v/>
      </c>
      <c s="86" t="str">
        <f>IF('S.D.PASTE SHEET'!W1523="","",'S.D.PASTE SHEET'!W1523)</f>
        <v/>
      </c>
      <c s="86" t="str">
        <f>IF('S.D.PASTE SHEET'!X1523="","",'S.D.PASTE SHEET'!X1523)</f>
        <v/>
      </c>
      <c s="86" t="str">
        <f>IF('S.D.PASTE SHEET'!Y1523="","",'S.D.PASTE SHEET'!Y1523)</f>
        <v/>
      </c>
      <c s="86" t="str">
        <f>IF('S.D.PASTE SHEET'!Z1523="","",'S.D.PASTE SHEET'!Z1523)</f>
        <v/>
      </c>
      <c s="86" t="str">
        <f>IF('S.D.PASTE SHEET'!AA1523="","",'S.D.PASTE SHEET'!AA1523)</f>
        <v/>
      </c>
      <c s="86" t="str">
        <f>IF('S.D.PASTE SHEET'!AB1523="","",'S.D.PASTE SHEET'!AB1523)</f>
        <v/>
      </c>
      <c s="86" t="str">
        <f>IF('S.D.PASTE SHEET'!AC1523="","",'S.D.PASTE SHEET'!AC1523)</f>
        <v/>
      </c>
      <c s="86" t="str">
        <f>IF('S.D.PASTE SHEET'!AD1523="","",'S.D.PASTE SHEET'!AD1523)</f>
        <v/>
      </c>
      <c s="87"/>
      <c s="88" t="str">
        <f>IF(AK1523="","",IF(AK1523&gt;0,COUNT($AG$2:AG1523),""))</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23" s="88" t="str">
        <f>IF(BC1523="","",IF(BC1523&gt;0,COUNT($AY$2:AY1523),""))</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24" spans="1:66" ht="15.75" customHeight="1">
      <c r="A1524" s="86" t="str">
        <f>IF('S.D.PASTE SHEET'!A1524="","",'S.D.PASTE SHEET'!A1524)</f>
        <v/>
      </c>
      <c s="86" t="str">
        <f>IF('S.D.PASTE SHEET'!B1524="","",'S.D.PASTE SHEET'!B1524)</f>
        <v/>
      </c>
      <c s="86" t="str">
        <f>IF('S.D.PASTE SHEET'!C1524="","",'S.D.PASTE SHEET'!C1524)</f>
        <v/>
      </c>
      <c s="86" t="str">
        <f>IF('S.D.PASTE SHEET'!D1524="","",'S.D.PASTE SHEET'!D1524)</f>
        <v/>
      </c>
      <c s="86" t="str">
        <f>IF('S.D.PASTE SHEET'!E1524="","",'S.D.PASTE SHEET'!E1524)</f>
        <v/>
      </c>
      <c s="86" t="str">
        <f>IF('S.D.PASTE SHEET'!F1524="","",'S.D.PASTE SHEET'!F1524)</f>
        <v/>
      </c>
      <c s="86" t="str">
        <f>IF('S.D.PASTE SHEET'!G1524="","",'S.D.PASTE SHEET'!G1524)</f>
        <v/>
      </c>
      <c s="86" t="str">
        <f>IF('S.D.PASTE SHEET'!H1524="","",'S.D.PASTE SHEET'!H1524)</f>
        <v/>
      </c>
      <c s="86" t="str">
        <f>IF('S.D.PASTE SHEET'!I1524="","",'S.D.PASTE SHEET'!I1524)</f>
        <v/>
      </c>
      <c s="86" t="str">
        <f>IF('S.D.PASTE SHEET'!J1524="","",'S.D.PASTE SHEET'!J1524)</f>
        <v/>
      </c>
      <c s="86" t="str">
        <f>IF('S.D.PASTE SHEET'!K1524="","",'S.D.PASTE SHEET'!K1524)</f>
        <v/>
      </c>
      <c s="86" t="str">
        <f>IF('S.D.PASTE SHEET'!L1524="","",'S.D.PASTE SHEET'!L1524)</f>
        <v/>
      </c>
      <c s="86" t="str">
        <f>IF('S.D.PASTE SHEET'!M1524="","",'S.D.PASTE SHEET'!M1524)</f>
        <v/>
      </c>
      <c s="86" t="str">
        <f>IF('S.D.PASTE SHEET'!N1524="","",'S.D.PASTE SHEET'!N1524)</f>
        <v/>
      </c>
      <c s="86" t="str">
        <f>IF('S.D.PASTE SHEET'!O1524="","",'S.D.PASTE SHEET'!O1524)</f>
        <v/>
      </c>
      <c s="86" t="str">
        <f>IF('S.D.PASTE SHEET'!P1524="","",'S.D.PASTE SHEET'!P1524)</f>
        <v/>
      </c>
      <c s="86" t="str">
        <f>IF('S.D.PASTE SHEET'!Q1524="","",'S.D.PASTE SHEET'!Q1524)</f>
        <v/>
      </c>
      <c s="86" t="str">
        <f>IF('S.D.PASTE SHEET'!R1524="","",'S.D.PASTE SHEET'!R1524)</f>
        <v/>
      </c>
      <c s="86" t="str">
        <f>IF('S.D.PASTE SHEET'!S1524="","",'S.D.PASTE SHEET'!S1524)</f>
        <v/>
      </c>
      <c s="86" t="str">
        <f>IF('S.D.PASTE SHEET'!T1524="","",'S.D.PASTE SHEET'!T1524)</f>
        <v/>
      </c>
      <c s="86" t="str">
        <f>IF('S.D.PASTE SHEET'!U1524="","",'S.D.PASTE SHEET'!U1524)</f>
        <v/>
      </c>
      <c s="86" t="str">
        <f>IF('S.D.PASTE SHEET'!V1524="","",'S.D.PASTE SHEET'!V1524)</f>
        <v/>
      </c>
      <c s="86" t="str">
        <f>IF('S.D.PASTE SHEET'!W1524="","",'S.D.PASTE SHEET'!W1524)</f>
        <v/>
      </c>
      <c s="86" t="str">
        <f>IF('S.D.PASTE SHEET'!X1524="","",'S.D.PASTE SHEET'!X1524)</f>
        <v/>
      </c>
      <c s="86" t="str">
        <f>IF('S.D.PASTE SHEET'!Y1524="","",'S.D.PASTE SHEET'!Y1524)</f>
        <v/>
      </c>
      <c s="86" t="str">
        <f>IF('S.D.PASTE SHEET'!Z1524="","",'S.D.PASTE SHEET'!Z1524)</f>
        <v/>
      </c>
      <c s="86" t="str">
        <f>IF('S.D.PASTE SHEET'!AA1524="","",'S.D.PASTE SHEET'!AA1524)</f>
        <v/>
      </c>
      <c s="86" t="str">
        <f>IF('S.D.PASTE SHEET'!AB1524="","",'S.D.PASTE SHEET'!AB1524)</f>
        <v/>
      </c>
      <c s="86" t="str">
        <f>IF('S.D.PASTE SHEET'!AC1524="","",'S.D.PASTE SHEET'!AC1524)</f>
        <v/>
      </c>
      <c s="86" t="str">
        <f>IF('S.D.PASTE SHEET'!AD1524="","",'S.D.PASTE SHEET'!AD1524)</f>
        <v/>
      </c>
      <c s="87"/>
      <c s="88" t="str">
        <f>IF(AK1524="","",IF(AK1524&gt;0,COUNT($AG$2:AG1524),""))</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24" s="88" t="str">
        <f>IF(BC1524="","",IF(BC1524&gt;0,COUNT($AY$2:AY1524),""))</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25" spans="1:66" ht="15.75" customHeight="1">
      <c r="A1525" s="86" t="str">
        <f>IF('S.D.PASTE SHEET'!A1525="","",'S.D.PASTE SHEET'!A1525)</f>
        <v/>
      </c>
      <c s="86" t="str">
        <f>IF('S.D.PASTE SHEET'!B1525="","",'S.D.PASTE SHEET'!B1525)</f>
        <v/>
      </c>
      <c s="86" t="str">
        <f>IF('S.D.PASTE SHEET'!C1525="","",'S.D.PASTE SHEET'!C1525)</f>
        <v/>
      </c>
      <c s="86" t="str">
        <f>IF('S.D.PASTE SHEET'!D1525="","",'S.D.PASTE SHEET'!D1525)</f>
        <v/>
      </c>
      <c s="86" t="str">
        <f>IF('S.D.PASTE SHEET'!E1525="","",'S.D.PASTE SHEET'!E1525)</f>
        <v/>
      </c>
      <c s="86" t="str">
        <f>IF('S.D.PASTE SHEET'!F1525="","",'S.D.PASTE SHEET'!F1525)</f>
        <v/>
      </c>
      <c s="86" t="str">
        <f>IF('S.D.PASTE SHEET'!G1525="","",'S.D.PASTE SHEET'!G1525)</f>
        <v/>
      </c>
      <c s="86" t="str">
        <f>IF('S.D.PASTE SHEET'!H1525="","",'S.D.PASTE SHEET'!H1525)</f>
        <v/>
      </c>
      <c s="86" t="str">
        <f>IF('S.D.PASTE SHEET'!I1525="","",'S.D.PASTE SHEET'!I1525)</f>
        <v/>
      </c>
      <c s="86" t="str">
        <f>IF('S.D.PASTE SHEET'!J1525="","",'S.D.PASTE SHEET'!J1525)</f>
        <v/>
      </c>
      <c s="86" t="str">
        <f>IF('S.D.PASTE SHEET'!K1525="","",'S.D.PASTE SHEET'!K1525)</f>
        <v/>
      </c>
      <c s="86" t="str">
        <f>IF('S.D.PASTE SHEET'!L1525="","",'S.D.PASTE SHEET'!L1525)</f>
        <v/>
      </c>
      <c s="86" t="str">
        <f>IF('S.D.PASTE SHEET'!M1525="","",'S.D.PASTE SHEET'!M1525)</f>
        <v/>
      </c>
      <c s="86" t="str">
        <f>IF('S.D.PASTE SHEET'!N1525="","",'S.D.PASTE SHEET'!N1525)</f>
        <v/>
      </c>
      <c s="86" t="str">
        <f>IF('S.D.PASTE SHEET'!O1525="","",'S.D.PASTE SHEET'!O1525)</f>
        <v/>
      </c>
      <c s="86" t="str">
        <f>IF('S.D.PASTE SHEET'!P1525="","",'S.D.PASTE SHEET'!P1525)</f>
        <v/>
      </c>
      <c s="86" t="str">
        <f>IF('S.D.PASTE SHEET'!Q1525="","",'S.D.PASTE SHEET'!Q1525)</f>
        <v/>
      </c>
      <c s="86" t="str">
        <f>IF('S.D.PASTE SHEET'!R1525="","",'S.D.PASTE SHEET'!R1525)</f>
        <v/>
      </c>
      <c s="86" t="str">
        <f>IF('S.D.PASTE SHEET'!S1525="","",'S.D.PASTE SHEET'!S1525)</f>
        <v/>
      </c>
      <c s="86" t="str">
        <f>IF('S.D.PASTE SHEET'!T1525="","",'S.D.PASTE SHEET'!T1525)</f>
        <v/>
      </c>
      <c s="86" t="str">
        <f>IF('S.D.PASTE SHEET'!U1525="","",'S.D.PASTE SHEET'!U1525)</f>
        <v/>
      </c>
      <c s="86" t="str">
        <f>IF('S.D.PASTE SHEET'!V1525="","",'S.D.PASTE SHEET'!V1525)</f>
        <v/>
      </c>
      <c s="86" t="str">
        <f>IF('S.D.PASTE SHEET'!W1525="","",'S.D.PASTE SHEET'!W1525)</f>
        <v/>
      </c>
      <c s="86" t="str">
        <f>IF('S.D.PASTE SHEET'!X1525="","",'S.D.PASTE SHEET'!X1525)</f>
        <v/>
      </c>
      <c s="86" t="str">
        <f>IF('S.D.PASTE SHEET'!Y1525="","",'S.D.PASTE SHEET'!Y1525)</f>
        <v/>
      </c>
      <c s="86" t="str">
        <f>IF('S.D.PASTE SHEET'!Z1525="","",'S.D.PASTE SHEET'!Z1525)</f>
        <v/>
      </c>
      <c s="86" t="str">
        <f>IF('S.D.PASTE SHEET'!AA1525="","",'S.D.PASTE SHEET'!AA1525)</f>
        <v/>
      </c>
      <c s="86" t="str">
        <f>IF('S.D.PASTE SHEET'!AB1525="","",'S.D.PASTE SHEET'!AB1525)</f>
        <v/>
      </c>
      <c s="86" t="str">
        <f>IF('S.D.PASTE SHEET'!AC1525="","",'S.D.PASTE SHEET'!AC1525)</f>
        <v/>
      </c>
      <c s="86" t="str">
        <f>IF('S.D.PASTE SHEET'!AD1525="","",'S.D.PASTE SHEET'!AD1525)</f>
        <v/>
      </c>
      <c s="87"/>
      <c s="88" t="str">
        <f>IF(AK1525="","",IF(AK1525&gt;0,COUNT($AG$2:AG1525),""))</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25" s="88" t="str">
        <f>IF(BC1525="","",IF(BC1525&gt;0,COUNT($AY$2:AY1525),""))</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26" spans="1:66" ht="15.75" customHeight="1">
      <c r="A1526" s="86" t="str">
        <f>IF('S.D.PASTE SHEET'!A1526="","",'S.D.PASTE SHEET'!A1526)</f>
        <v/>
      </c>
      <c s="86" t="str">
        <f>IF('S.D.PASTE SHEET'!B1526="","",'S.D.PASTE SHEET'!B1526)</f>
        <v/>
      </c>
      <c s="86" t="str">
        <f>IF('S.D.PASTE SHEET'!C1526="","",'S.D.PASTE SHEET'!C1526)</f>
        <v/>
      </c>
      <c s="86" t="str">
        <f>IF('S.D.PASTE SHEET'!D1526="","",'S.D.PASTE SHEET'!D1526)</f>
        <v/>
      </c>
      <c s="86" t="str">
        <f>IF('S.D.PASTE SHEET'!E1526="","",'S.D.PASTE SHEET'!E1526)</f>
        <v/>
      </c>
      <c s="86" t="str">
        <f>IF('S.D.PASTE SHEET'!F1526="","",'S.D.PASTE SHEET'!F1526)</f>
        <v/>
      </c>
      <c s="86" t="str">
        <f>IF('S.D.PASTE SHEET'!G1526="","",'S.D.PASTE SHEET'!G1526)</f>
        <v/>
      </c>
      <c s="86" t="str">
        <f>IF('S.D.PASTE SHEET'!H1526="","",'S.D.PASTE SHEET'!H1526)</f>
        <v/>
      </c>
      <c s="86" t="str">
        <f>IF('S.D.PASTE SHEET'!I1526="","",'S.D.PASTE SHEET'!I1526)</f>
        <v/>
      </c>
      <c s="86" t="str">
        <f>IF('S.D.PASTE SHEET'!J1526="","",'S.D.PASTE SHEET'!J1526)</f>
        <v/>
      </c>
      <c s="86" t="str">
        <f>IF('S.D.PASTE SHEET'!K1526="","",'S.D.PASTE SHEET'!K1526)</f>
        <v/>
      </c>
      <c s="86" t="str">
        <f>IF('S.D.PASTE SHEET'!L1526="","",'S.D.PASTE SHEET'!L1526)</f>
        <v/>
      </c>
      <c s="86" t="str">
        <f>IF('S.D.PASTE SHEET'!M1526="","",'S.D.PASTE SHEET'!M1526)</f>
        <v/>
      </c>
      <c s="86" t="str">
        <f>IF('S.D.PASTE SHEET'!N1526="","",'S.D.PASTE SHEET'!N1526)</f>
        <v/>
      </c>
      <c s="86" t="str">
        <f>IF('S.D.PASTE SHEET'!O1526="","",'S.D.PASTE SHEET'!O1526)</f>
        <v/>
      </c>
      <c s="86" t="str">
        <f>IF('S.D.PASTE SHEET'!P1526="","",'S.D.PASTE SHEET'!P1526)</f>
        <v/>
      </c>
      <c s="86" t="str">
        <f>IF('S.D.PASTE SHEET'!Q1526="","",'S.D.PASTE SHEET'!Q1526)</f>
        <v/>
      </c>
      <c s="86" t="str">
        <f>IF('S.D.PASTE SHEET'!R1526="","",'S.D.PASTE SHEET'!R1526)</f>
        <v/>
      </c>
      <c s="86" t="str">
        <f>IF('S.D.PASTE SHEET'!S1526="","",'S.D.PASTE SHEET'!S1526)</f>
        <v/>
      </c>
      <c s="86" t="str">
        <f>IF('S.D.PASTE SHEET'!T1526="","",'S.D.PASTE SHEET'!T1526)</f>
        <v/>
      </c>
      <c s="86" t="str">
        <f>IF('S.D.PASTE SHEET'!U1526="","",'S.D.PASTE SHEET'!U1526)</f>
        <v/>
      </c>
      <c s="86" t="str">
        <f>IF('S.D.PASTE SHEET'!V1526="","",'S.D.PASTE SHEET'!V1526)</f>
        <v/>
      </c>
      <c s="86" t="str">
        <f>IF('S.D.PASTE SHEET'!W1526="","",'S.D.PASTE SHEET'!W1526)</f>
        <v/>
      </c>
      <c s="86" t="str">
        <f>IF('S.D.PASTE SHEET'!X1526="","",'S.D.PASTE SHEET'!X1526)</f>
        <v/>
      </c>
      <c s="86" t="str">
        <f>IF('S.D.PASTE SHEET'!Y1526="","",'S.D.PASTE SHEET'!Y1526)</f>
        <v/>
      </c>
      <c s="86" t="str">
        <f>IF('S.D.PASTE SHEET'!Z1526="","",'S.D.PASTE SHEET'!Z1526)</f>
        <v/>
      </c>
      <c s="86" t="str">
        <f>IF('S.D.PASTE SHEET'!AA1526="","",'S.D.PASTE SHEET'!AA1526)</f>
        <v/>
      </c>
      <c s="86" t="str">
        <f>IF('S.D.PASTE SHEET'!AB1526="","",'S.D.PASTE SHEET'!AB1526)</f>
        <v/>
      </c>
      <c s="86" t="str">
        <f>IF('S.D.PASTE SHEET'!AC1526="","",'S.D.PASTE SHEET'!AC1526)</f>
        <v/>
      </c>
      <c s="86" t="str">
        <f>IF('S.D.PASTE SHEET'!AD1526="","",'S.D.PASTE SHEET'!AD1526)</f>
        <v/>
      </c>
      <c s="87"/>
      <c s="88" t="str">
        <f>IF(AK1526="","",IF(AK1526&gt;0,COUNT($AG$2:AG1526),""))</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26" s="88" t="str">
        <f>IF(BC1526="","",IF(BC1526&gt;0,COUNT($AY$2:AY1526),""))</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27" spans="1:66" ht="15.75" customHeight="1">
      <c r="A1527" s="86" t="str">
        <f>IF('S.D.PASTE SHEET'!A1527="","",'S.D.PASTE SHEET'!A1527)</f>
        <v/>
      </c>
      <c s="86" t="str">
        <f>IF('S.D.PASTE SHEET'!B1527="","",'S.D.PASTE SHEET'!B1527)</f>
        <v/>
      </c>
      <c s="86" t="str">
        <f>IF('S.D.PASTE SHEET'!C1527="","",'S.D.PASTE SHEET'!C1527)</f>
        <v/>
      </c>
      <c s="86" t="str">
        <f>IF('S.D.PASTE SHEET'!D1527="","",'S.D.PASTE SHEET'!D1527)</f>
        <v/>
      </c>
      <c s="86" t="str">
        <f>IF('S.D.PASTE SHEET'!E1527="","",'S.D.PASTE SHEET'!E1527)</f>
        <v/>
      </c>
      <c s="86" t="str">
        <f>IF('S.D.PASTE SHEET'!F1527="","",'S.D.PASTE SHEET'!F1527)</f>
        <v/>
      </c>
      <c s="86" t="str">
        <f>IF('S.D.PASTE SHEET'!G1527="","",'S.D.PASTE SHEET'!G1527)</f>
        <v/>
      </c>
      <c s="86" t="str">
        <f>IF('S.D.PASTE SHEET'!H1527="","",'S.D.PASTE SHEET'!H1527)</f>
        <v/>
      </c>
      <c s="86" t="str">
        <f>IF('S.D.PASTE SHEET'!I1527="","",'S.D.PASTE SHEET'!I1527)</f>
        <v/>
      </c>
      <c s="86" t="str">
        <f>IF('S.D.PASTE SHEET'!J1527="","",'S.D.PASTE SHEET'!J1527)</f>
        <v/>
      </c>
      <c s="86" t="str">
        <f>IF('S.D.PASTE SHEET'!K1527="","",'S.D.PASTE SHEET'!K1527)</f>
        <v/>
      </c>
      <c s="86" t="str">
        <f>IF('S.D.PASTE SHEET'!L1527="","",'S.D.PASTE SHEET'!L1527)</f>
        <v/>
      </c>
      <c s="86" t="str">
        <f>IF('S.D.PASTE SHEET'!M1527="","",'S.D.PASTE SHEET'!M1527)</f>
        <v/>
      </c>
      <c s="86" t="str">
        <f>IF('S.D.PASTE SHEET'!N1527="","",'S.D.PASTE SHEET'!N1527)</f>
        <v/>
      </c>
      <c s="86" t="str">
        <f>IF('S.D.PASTE SHEET'!O1527="","",'S.D.PASTE SHEET'!O1527)</f>
        <v/>
      </c>
      <c s="86" t="str">
        <f>IF('S.D.PASTE SHEET'!P1527="","",'S.D.PASTE SHEET'!P1527)</f>
        <v/>
      </c>
      <c s="86" t="str">
        <f>IF('S.D.PASTE SHEET'!Q1527="","",'S.D.PASTE SHEET'!Q1527)</f>
        <v/>
      </c>
      <c s="86" t="str">
        <f>IF('S.D.PASTE SHEET'!R1527="","",'S.D.PASTE SHEET'!R1527)</f>
        <v/>
      </c>
      <c s="86" t="str">
        <f>IF('S.D.PASTE SHEET'!S1527="","",'S.D.PASTE SHEET'!S1527)</f>
        <v/>
      </c>
      <c s="86" t="str">
        <f>IF('S.D.PASTE SHEET'!T1527="","",'S.D.PASTE SHEET'!T1527)</f>
        <v/>
      </c>
      <c s="86" t="str">
        <f>IF('S.D.PASTE SHEET'!U1527="","",'S.D.PASTE SHEET'!U1527)</f>
        <v/>
      </c>
      <c s="86" t="str">
        <f>IF('S.D.PASTE SHEET'!V1527="","",'S.D.PASTE SHEET'!V1527)</f>
        <v/>
      </c>
      <c s="86" t="str">
        <f>IF('S.D.PASTE SHEET'!W1527="","",'S.D.PASTE SHEET'!W1527)</f>
        <v/>
      </c>
      <c s="86" t="str">
        <f>IF('S.D.PASTE SHEET'!X1527="","",'S.D.PASTE SHEET'!X1527)</f>
        <v/>
      </c>
      <c s="86" t="str">
        <f>IF('S.D.PASTE SHEET'!Y1527="","",'S.D.PASTE SHEET'!Y1527)</f>
        <v/>
      </c>
      <c s="86" t="str">
        <f>IF('S.D.PASTE SHEET'!Z1527="","",'S.D.PASTE SHEET'!Z1527)</f>
        <v/>
      </c>
      <c s="86" t="str">
        <f>IF('S.D.PASTE SHEET'!AA1527="","",'S.D.PASTE SHEET'!AA1527)</f>
        <v/>
      </c>
      <c s="86" t="str">
        <f>IF('S.D.PASTE SHEET'!AB1527="","",'S.D.PASTE SHEET'!AB1527)</f>
        <v/>
      </c>
      <c s="86" t="str">
        <f>IF('S.D.PASTE SHEET'!AC1527="","",'S.D.PASTE SHEET'!AC1527)</f>
        <v/>
      </c>
      <c s="86" t="str">
        <f>IF('S.D.PASTE SHEET'!AD1527="","",'S.D.PASTE SHEET'!AD1527)</f>
        <v/>
      </c>
      <c s="87"/>
      <c s="88" t="str">
        <f>IF(AK1527="","",IF(AK1527&gt;0,COUNT($AG$2:AG1527),""))</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27" s="88" t="str">
        <f>IF(BC1527="","",IF(BC1527&gt;0,COUNT($AY$2:AY1527),""))</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28" spans="1:66" ht="15.75" customHeight="1">
      <c r="A1528" s="86" t="str">
        <f>IF('S.D.PASTE SHEET'!A1528="","",'S.D.PASTE SHEET'!A1528)</f>
        <v/>
      </c>
      <c s="86" t="str">
        <f>IF('S.D.PASTE SHEET'!B1528="","",'S.D.PASTE SHEET'!B1528)</f>
        <v/>
      </c>
      <c s="86" t="str">
        <f>IF('S.D.PASTE SHEET'!C1528="","",'S.D.PASTE SHEET'!C1528)</f>
        <v/>
      </c>
      <c s="86" t="str">
        <f>IF('S.D.PASTE SHEET'!D1528="","",'S.D.PASTE SHEET'!D1528)</f>
        <v/>
      </c>
      <c s="86" t="str">
        <f>IF('S.D.PASTE SHEET'!E1528="","",'S.D.PASTE SHEET'!E1528)</f>
        <v/>
      </c>
      <c s="86" t="str">
        <f>IF('S.D.PASTE SHEET'!F1528="","",'S.D.PASTE SHEET'!F1528)</f>
        <v/>
      </c>
      <c s="86" t="str">
        <f>IF('S.D.PASTE SHEET'!G1528="","",'S.D.PASTE SHEET'!G1528)</f>
        <v/>
      </c>
      <c s="86" t="str">
        <f>IF('S.D.PASTE SHEET'!H1528="","",'S.D.PASTE SHEET'!H1528)</f>
        <v/>
      </c>
      <c s="86" t="str">
        <f>IF('S.D.PASTE SHEET'!I1528="","",'S.D.PASTE SHEET'!I1528)</f>
        <v/>
      </c>
      <c s="86" t="str">
        <f>IF('S.D.PASTE SHEET'!J1528="","",'S.D.PASTE SHEET'!J1528)</f>
        <v/>
      </c>
      <c s="86" t="str">
        <f>IF('S.D.PASTE SHEET'!K1528="","",'S.D.PASTE SHEET'!K1528)</f>
        <v/>
      </c>
      <c s="86" t="str">
        <f>IF('S.D.PASTE SHEET'!L1528="","",'S.D.PASTE SHEET'!L1528)</f>
        <v/>
      </c>
      <c s="86" t="str">
        <f>IF('S.D.PASTE SHEET'!M1528="","",'S.D.PASTE SHEET'!M1528)</f>
        <v/>
      </c>
      <c s="86" t="str">
        <f>IF('S.D.PASTE SHEET'!N1528="","",'S.D.PASTE SHEET'!N1528)</f>
        <v/>
      </c>
      <c s="86" t="str">
        <f>IF('S.D.PASTE SHEET'!O1528="","",'S.D.PASTE SHEET'!O1528)</f>
        <v/>
      </c>
      <c s="86" t="str">
        <f>IF('S.D.PASTE SHEET'!P1528="","",'S.D.PASTE SHEET'!P1528)</f>
        <v/>
      </c>
      <c s="86" t="str">
        <f>IF('S.D.PASTE SHEET'!Q1528="","",'S.D.PASTE SHEET'!Q1528)</f>
        <v/>
      </c>
      <c s="86" t="str">
        <f>IF('S.D.PASTE SHEET'!R1528="","",'S.D.PASTE SHEET'!R1528)</f>
        <v/>
      </c>
      <c s="86" t="str">
        <f>IF('S.D.PASTE SHEET'!S1528="","",'S.D.PASTE SHEET'!S1528)</f>
        <v/>
      </c>
      <c s="86" t="str">
        <f>IF('S.D.PASTE SHEET'!T1528="","",'S.D.PASTE SHEET'!T1528)</f>
        <v/>
      </c>
      <c s="86" t="str">
        <f>IF('S.D.PASTE SHEET'!U1528="","",'S.D.PASTE SHEET'!U1528)</f>
        <v/>
      </c>
      <c s="86" t="str">
        <f>IF('S.D.PASTE SHEET'!V1528="","",'S.D.PASTE SHEET'!V1528)</f>
        <v/>
      </c>
      <c s="86" t="str">
        <f>IF('S.D.PASTE SHEET'!W1528="","",'S.D.PASTE SHEET'!W1528)</f>
        <v/>
      </c>
      <c s="86" t="str">
        <f>IF('S.D.PASTE SHEET'!X1528="","",'S.D.PASTE SHEET'!X1528)</f>
        <v/>
      </c>
      <c s="86" t="str">
        <f>IF('S.D.PASTE SHEET'!Y1528="","",'S.D.PASTE SHEET'!Y1528)</f>
        <v/>
      </c>
      <c s="86" t="str">
        <f>IF('S.D.PASTE SHEET'!Z1528="","",'S.D.PASTE SHEET'!Z1528)</f>
        <v/>
      </c>
      <c s="86" t="str">
        <f>IF('S.D.PASTE SHEET'!AA1528="","",'S.D.PASTE SHEET'!AA1528)</f>
        <v/>
      </c>
      <c s="86" t="str">
        <f>IF('S.D.PASTE SHEET'!AB1528="","",'S.D.PASTE SHEET'!AB1528)</f>
        <v/>
      </c>
      <c s="86" t="str">
        <f>IF('S.D.PASTE SHEET'!AC1528="","",'S.D.PASTE SHEET'!AC1528)</f>
        <v/>
      </c>
      <c s="86" t="str">
        <f>IF('S.D.PASTE SHEET'!AD1528="","",'S.D.PASTE SHEET'!AD1528)</f>
        <v/>
      </c>
      <c s="87"/>
      <c s="88" t="str">
        <f>IF(AK1528="","",IF(AK1528&gt;0,COUNT($AG$2:AG1528),""))</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28" s="88" t="str">
        <f>IF(BC1528="","",IF(BC1528&gt;0,COUNT($AY$2:AY1528),""))</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29" spans="1:66" ht="15.75" customHeight="1">
      <c r="A1529" s="86" t="str">
        <f>IF('S.D.PASTE SHEET'!A1529="","",'S.D.PASTE SHEET'!A1529)</f>
        <v/>
      </c>
      <c s="86" t="str">
        <f>IF('S.D.PASTE SHEET'!B1529="","",'S.D.PASTE SHEET'!B1529)</f>
        <v/>
      </c>
      <c s="86" t="str">
        <f>IF('S.D.PASTE SHEET'!C1529="","",'S.D.PASTE SHEET'!C1529)</f>
        <v/>
      </c>
      <c s="86" t="str">
        <f>IF('S.D.PASTE SHEET'!D1529="","",'S.D.PASTE SHEET'!D1529)</f>
        <v/>
      </c>
      <c s="86" t="str">
        <f>IF('S.D.PASTE SHEET'!E1529="","",'S.D.PASTE SHEET'!E1529)</f>
        <v/>
      </c>
      <c s="86" t="str">
        <f>IF('S.D.PASTE SHEET'!F1529="","",'S.D.PASTE SHEET'!F1529)</f>
        <v/>
      </c>
      <c s="86" t="str">
        <f>IF('S.D.PASTE SHEET'!G1529="","",'S.D.PASTE SHEET'!G1529)</f>
        <v/>
      </c>
      <c s="86" t="str">
        <f>IF('S.D.PASTE SHEET'!H1529="","",'S.D.PASTE SHEET'!H1529)</f>
        <v/>
      </c>
      <c s="86" t="str">
        <f>IF('S.D.PASTE SHEET'!I1529="","",'S.D.PASTE SHEET'!I1529)</f>
        <v/>
      </c>
      <c s="86" t="str">
        <f>IF('S.D.PASTE SHEET'!J1529="","",'S.D.PASTE SHEET'!J1529)</f>
        <v/>
      </c>
      <c s="86" t="str">
        <f>IF('S.D.PASTE SHEET'!K1529="","",'S.D.PASTE SHEET'!K1529)</f>
        <v/>
      </c>
      <c s="86" t="str">
        <f>IF('S.D.PASTE SHEET'!L1529="","",'S.D.PASTE SHEET'!L1529)</f>
        <v/>
      </c>
      <c s="86" t="str">
        <f>IF('S.D.PASTE SHEET'!M1529="","",'S.D.PASTE SHEET'!M1529)</f>
        <v/>
      </c>
      <c s="86" t="str">
        <f>IF('S.D.PASTE SHEET'!N1529="","",'S.D.PASTE SHEET'!N1529)</f>
        <v/>
      </c>
      <c s="86" t="str">
        <f>IF('S.D.PASTE SHEET'!O1529="","",'S.D.PASTE SHEET'!O1529)</f>
        <v/>
      </c>
      <c s="86" t="str">
        <f>IF('S.D.PASTE SHEET'!P1529="","",'S.D.PASTE SHEET'!P1529)</f>
        <v/>
      </c>
      <c s="86" t="str">
        <f>IF('S.D.PASTE SHEET'!Q1529="","",'S.D.PASTE SHEET'!Q1529)</f>
        <v/>
      </c>
      <c s="86" t="str">
        <f>IF('S.D.PASTE SHEET'!R1529="","",'S.D.PASTE SHEET'!R1529)</f>
        <v/>
      </c>
      <c s="86" t="str">
        <f>IF('S.D.PASTE SHEET'!S1529="","",'S.D.PASTE SHEET'!S1529)</f>
        <v/>
      </c>
      <c s="86" t="str">
        <f>IF('S.D.PASTE SHEET'!T1529="","",'S.D.PASTE SHEET'!T1529)</f>
        <v/>
      </c>
      <c s="86" t="str">
        <f>IF('S.D.PASTE SHEET'!U1529="","",'S.D.PASTE SHEET'!U1529)</f>
        <v/>
      </c>
      <c s="86" t="str">
        <f>IF('S.D.PASTE SHEET'!V1529="","",'S.D.PASTE SHEET'!V1529)</f>
        <v/>
      </c>
      <c s="86" t="str">
        <f>IF('S.D.PASTE SHEET'!W1529="","",'S.D.PASTE SHEET'!W1529)</f>
        <v/>
      </c>
      <c s="86" t="str">
        <f>IF('S.D.PASTE SHEET'!X1529="","",'S.D.PASTE SHEET'!X1529)</f>
        <v/>
      </c>
      <c s="86" t="str">
        <f>IF('S.D.PASTE SHEET'!Y1529="","",'S.D.PASTE SHEET'!Y1529)</f>
        <v/>
      </c>
      <c s="86" t="str">
        <f>IF('S.D.PASTE SHEET'!Z1529="","",'S.D.PASTE SHEET'!Z1529)</f>
        <v/>
      </c>
      <c s="86" t="str">
        <f>IF('S.D.PASTE SHEET'!AA1529="","",'S.D.PASTE SHEET'!AA1529)</f>
        <v/>
      </c>
      <c s="86" t="str">
        <f>IF('S.D.PASTE SHEET'!AB1529="","",'S.D.PASTE SHEET'!AB1529)</f>
        <v/>
      </c>
      <c s="86" t="str">
        <f>IF('S.D.PASTE SHEET'!AC1529="","",'S.D.PASTE SHEET'!AC1529)</f>
        <v/>
      </c>
      <c s="86" t="str">
        <f>IF('S.D.PASTE SHEET'!AD1529="","",'S.D.PASTE SHEET'!AD1529)</f>
        <v/>
      </c>
      <c s="87"/>
      <c s="88" t="str">
        <f>IF(AK1529="","",IF(AK1529&gt;0,COUNT($AG$2:AG1529),""))</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29" s="88" t="str">
        <f>IF(BC1529="","",IF(BC1529&gt;0,COUNT($AY$2:AY1529),""))</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30" spans="1:66" ht="15.75" customHeight="1">
      <c r="A1530" s="86" t="str">
        <f>IF('S.D.PASTE SHEET'!A1530="","",'S.D.PASTE SHEET'!A1530)</f>
        <v/>
      </c>
      <c s="86" t="str">
        <f>IF('S.D.PASTE SHEET'!B1530="","",'S.D.PASTE SHEET'!B1530)</f>
        <v/>
      </c>
      <c s="86" t="str">
        <f>IF('S.D.PASTE SHEET'!C1530="","",'S.D.PASTE SHEET'!C1530)</f>
        <v/>
      </c>
      <c s="86" t="str">
        <f>IF('S.D.PASTE SHEET'!D1530="","",'S.D.PASTE SHEET'!D1530)</f>
        <v/>
      </c>
      <c s="86" t="str">
        <f>IF('S.D.PASTE SHEET'!E1530="","",'S.D.PASTE SHEET'!E1530)</f>
        <v/>
      </c>
      <c s="86" t="str">
        <f>IF('S.D.PASTE SHEET'!F1530="","",'S.D.PASTE SHEET'!F1530)</f>
        <v/>
      </c>
      <c s="86" t="str">
        <f>IF('S.D.PASTE SHEET'!G1530="","",'S.D.PASTE SHEET'!G1530)</f>
        <v/>
      </c>
      <c s="86" t="str">
        <f>IF('S.D.PASTE SHEET'!H1530="","",'S.D.PASTE SHEET'!H1530)</f>
        <v/>
      </c>
      <c s="86" t="str">
        <f>IF('S.D.PASTE SHEET'!I1530="","",'S.D.PASTE SHEET'!I1530)</f>
        <v/>
      </c>
      <c s="86" t="str">
        <f>IF('S.D.PASTE SHEET'!J1530="","",'S.D.PASTE SHEET'!J1530)</f>
        <v/>
      </c>
      <c s="86" t="str">
        <f>IF('S.D.PASTE SHEET'!K1530="","",'S.D.PASTE SHEET'!K1530)</f>
        <v/>
      </c>
      <c s="86" t="str">
        <f>IF('S.D.PASTE SHEET'!L1530="","",'S.D.PASTE SHEET'!L1530)</f>
        <v/>
      </c>
      <c s="86" t="str">
        <f>IF('S.D.PASTE SHEET'!M1530="","",'S.D.PASTE SHEET'!M1530)</f>
        <v/>
      </c>
      <c s="86" t="str">
        <f>IF('S.D.PASTE SHEET'!N1530="","",'S.D.PASTE SHEET'!N1530)</f>
        <v/>
      </c>
      <c s="86" t="str">
        <f>IF('S.D.PASTE SHEET'!O1530="","",'S.D.PASTE SHEET'!O1530)</f>
        <v/>
      </c>
      <c s="86" t="str">
        <f>IF('S.D.PASTE SHEET'!P1530="","",'S.D.PASTE SHEET'!P1530)</f>
        <v/>
      </c>
      <c s="86" t="str">
        <f>IF('S.D.PASTE SHEET'!Q1530="","",'S.D.PASTE SHEET'!Q1530)</f>
        <v/>
      </c>
      <c s="86" t="str">
        <f>IF('S.D.PASTE SHEET'!R1530="","",'S.D.PASTE SHEET'!R1530)</f>
        <v/>
      </c>
      <c s="86" t="str">
        <f>IF('S.D.PASTE SHEET'!S1530="","",'S.D.PASTE SHEET'!S1530)</f>
        <v/>
      </c>
      <c s="86" t="str">
        <f>IF('S.D.PASTE SHEET'!T1530="","",'S.D.PASTE SHEET'!T1530)</f>
        <v/>
      </c>
      <c s="86" t="str">
        <f>IF('S.D.PASTE SHEET'!U1530="","",'S.D.PASTE SHEET'!U1530)</f>
        <v/>
      </c>
      <c s="86" t="str">
        <f>IF('S.D.PASTE SHEET'!V1530="","",'S.D.PASTE SHEET'!V1530)</f>
        <v/>
      </c>
      <c s="86" t="str">
        <f>IF('S.D.PASTE SHEET'!W1530="","",'S.D.PASTE SHEET'!W1530)</f>
        <v/>
      </c>
      <c s="86" t="str">
        <f>IF('S.D.PASTE SHEET'!X1530="","",'S.D.PASTE SHEET'!X1530)</f>
        <v/>
      </c>
      <c s="86" t="str">
        <f>IF('S.D.PASTE SHEET'!Y1530="","",'S.D.PASTE SHEET'!Y1530)</f>
        <v/>
      </c>
      <c s="86" t="str">
        <f>IF('S.D.PASTE SHEET'!Z1530="","",'S.D.PASTE SHEET'!Z1530)</f>
        <v/>
      </c>
      <c s="86" t="str">
        <f>IF('S.D.PASTE SHEET'!AA1530="","",'S.D.PASTE SHEET'!AA1530)</f>
        <v/>
      </c>
      <c s="86" t="str">
        <f>IF('S.D.PASTE SHEET'!AB1530="","",'S.D.PASTE SHEET'!AB1530)</f>
        <v/>
      </c>
      <c s="86" t="str">
        <f>IF('S.D.PASTE SHEET'!AC1530="","",'S.D.PASTE SHEET'!AC1530)</f>
        <v/>
      </c>
      <c s="86" t="str">
        <f>IF('S.D.PASTE SHEET'!AD1530="","",'S.D.PASTE SHEET'!AD1530)</f>
        <v/>
      </c>
      <c s="87"/>
      <c s="88" t="str">
        <f>IF(AK1530="","",IF(AK1530&gt;0,COUNT($AG$2:AG1530),""))</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30" s="88" t="str">
        <f>IF(BC1530="","",IF(BC1530&gt;0,COUNT($AY$2:AY1530),""))</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31" spans="1:66" ht="15.75" customHeight="1">
      <c r="A1531" s="86" t="str">
        <f>IF('S.D.PASTE SHEET'!A1531="","",'S.D.PASTE SHEET'!A1531)</f>
        <v/>
      </c>
      <c s="86" t="str">
        <f>IF('S.D.PASTE SHEET'!B1531="","",'S.D.PASTE SHEET'!B1531)</f>
        <v/>
      </c>
      <c s="86" t="str">
        <f>IF('S.D.PASTE SHEET'!C1531="","",'S.D.PASTE SHEET'!C1531)</f>
        <v/>
      </c>
      <c s="86" t="str">
        <f>IF('S.D.PASTE SHEET'!D1531="","",'S.D.PASTE SHEET'!D1531)</f>
        <v/>
      </c>
      <c s="86" t="str">
        <f>IF('S.D.PASTE SHEET'!E1531="","",'S.D.PASTE SHEET'!E1531)</f>
        <v/>
      </c>
      <c s="86" t="str">
        <f>IF('S.D.PASTE SHEET'!F1531="","",'S.D.PASTE SHEET'!F1531)</f>
        <v/>
      </c>
      <c s="86" t="str">
        <f>IF('S.D.PASTE SHEET'!G1531="","",'S.D.PASTE SHEET'!G1531)</f>
        <v/>
      </c>
      <c s="86" t="str">
        <f>IF('S.D.PASTE SHEET'!H1531="","",'S.D.PASTE SHEET'!H1531)</f>
        <v/>
      </c>
      <c s="86" t="str">
        <f>IF('S.D.PASTE SHEET'!I1531="","",'S.D.PASTE SHEET'!I1531)</f>
        <v/>
      </c>
      <c s="86" t="str">
        <f>IF('S.D.PASTE SHEET'!J1531="","",'S.D.PASTE SHEET'!J1531)</f>
        <v/>
      </c>
      <c s="86" t="str">
        <f>IF('S.D.PASTE SHEET'!K1531="","",'S.D.PASTE SHEET'!K1531)</f>
        <v/>
      </c>
      <c s="86" t="str">
        <f>IF('S.D.PASTE SHEET'!L1531="","",'S.D.PASTE SHEET'!L1531)</f>
        <v/>
      </c>
      <c s="86" t="str">
        <f>IF('S.D.PASTE SHEET'!M1531="","",'S.D.PASTE SHEET'!M1531)</f>
        <v/>
      </c>
      <c s="86" t="str">
        <f>IF('S.D.PASTE SHEET'!N1531="","",'S.D.PASTE SHEET'!N1531)</f>
        <v/>
      </c>
      <c s="86" t="str">
        <f>IF('S.D.PASTE SHEET'!O1531="","",'S.D.PASTE SHEET'!O1531)</f>
        <v/>
      </c>
      <c s="86" t="str">
        <f>IF('S.D.PASTE SHEET'!P1531="","",'S.D.PASTE SHEET'!P1531)</f>
        <v/>
      </c>
      <c s="86" t="str">
        <f>IF('S.D.PASTE SHEET'!Q1531="","",'S.D.PASTE SHEET'!Q1531)</f>
        <v/>
      </c>
      <c s="86" t="str">
        <f>IF('S.D.PASTE SHEET'!R1531="","",'S.D.PASTE SHEET'!R1531)</f>
        <v/>
      </c>
      <c s="86" t="str">
        <f>IF('S.D.PASTE SHEET'!S1531="","",'S.D.PASTE SHEET'!S1531)</f>
        <v/>
      </c>
      <c s="86" t="str">
        <f>IF('S.D.PASTE SHEET'!T1531="","",'S.D.PASTE SHEET'!T1531)</f>
        <v/>
      </c>
      <c s="86" t="str">
        <f>IF('S.D.PASTE SHEET'!U1531="","",'S.D.PASTE SHEET'!U1531)</f>
        <v/>
      </c>
      <c s="86" t="str">
        <f>IF('S.D.PASTE SHEET'!V1531="","",'S.D.PASTE SHEET'!V1531)</f>
        <v/>
      </c>
      <c s="86" t="str">
        <f>IF('S.D.PASTE SHEET'!W1531="","",'S.D.PASTE SHEET'!W1531)</f>
        <v/>
      </c>
      <c s="86" t="str">
        <f>IF('S.D.PASTE SHEET'!X1531="","",'S.D.PASTE SHEET'!X1531)</f>
        <v/>
      </c>
      <c s="86" t="str">
        <f>IF('S.D.PASTE SHEET'!Y1531="","",'S.D.PASTE SHEET'!Y1531)</f>
        <v/>
      </c>
      <c s="86" t="str">
        <f>IF('S.D.PASTE SHEET'!Z1531="","",'S.D.PASTE SHEET'!Z1531)</f>
        <v/>
      </c>
      <c s="86" t="str">
        <f>IF('S.D.PASTE SHEET'!AA1531="","",'S.D.PASTE SHEET'!AA1531)</f>
        <v/>
      </c>
      <c s="86" t="str">
        <f>IF('S.D.PASTE SHEET'!AB1531="","",'S.D.PASTE SHEET'!AB1531)</f>
        <v/>
      </c>
      <c s="86" t="str">
        <f>IF('S.D.PASTE SHEET'!AC1531="","",'S.D.PASTE SHEET'!AC1531)</f>
        <v/>
      </c>
      <c s="86" t="str">
        <f>IF('S.D.PASTE SHEET'!AD1531="","",'S.D.PASTE SHEET'!AD1531)</f>
        <v/>
      </c>
      <c s="87"/>
      <c s="88" t="str">
        <f>IF(AK1531="","",IF(AK1531&gt;0,COUNT($AG$2:AG1531),""))</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31" s="88" t="str">
        <f>IF(BC1531="","",IF(BC1531&gt;0,COUNT($AY$2:AY1531),""))</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32" spans="1:66" ht="15.75" customHeight="1">
      <c r="A1532" s="86" t="str">
        <f>IF('S.D.PASTE SHEET'!A1532="","",'S.D.PASTE SHEET'!A1532)</f>
        <v/>
      </c>
      <c s="86" t="str">
        <f>IF('S.D.PASTE SHEET'!B1532="","",'S.D.PASTE SHEET'!B1532)</f>
        <v/>
      </c>
      <c s="86" t="str">
        <f>IF('S.D.PASTE SHEET'!C1532="","",'S.D.PASTE SHEET'!C1532)</f>
        <v/>
      </c>
      <c s="86" t="str">
        <f>IF('S.D.PASTE SHEET'!D1532="","",'S.D.PASTE SHEET'!D1532)</f>
        <v/>
      </c>
      <c s="86" t="str">
        <f>IF('S.D.PASTE SHEET'!E1532="","",'S.D.PASTE SHEET'!E1532)</f>
        <v/>
      </c>
      <c s="86" t="str">
        <f>IF('S.D.PASTE SHEET'!F1532="","",'S.D.PASTE SHEET'!F1532)</f>
        <v/>
      </c>
      <c s="86" t="str">
        <f>IF('S.D.PASTE SHEET'!G1532="","",'S.D.PASTE SHEET'!G1532)</f>
        <v/>
      </c>
      <c s="86" t="str">
        <f>IF('S.D.PASTE SHEET'!H1532="","",'S.D.PASTE SHEET'!H1532)</f>
        <v/>
      </c>
      <c s="86" t="str">
        <f>IF('S.D.PASTE SHEET'!I1532="","",'S.D.PASTE SHEET'!I1532)</f>
        <v/>
      </c>
      <c s="86" t="str">
        <f>IF('S.D.PASTE SHEET'!J1532="","",'S.D.PASTE SHEET'!J1532)</f>
        <v/>
      </c>
      <c s="86" t="str">
        <f>IF('S.D.PASTE SHEET'!K1532="","",'S.D.PASTE SHEET'!K1532)</f>
        <v/>
      </c>
      <c s="86" t="str">
        <f>IF('S.D.PASTE SHEET'!L1532="","",'S.D.PASTE SHEET'!L1532)</f>
        <v/>
      </c>
      <c s="86" t="str">
        <f>IF('S.D.PASTE SHEET'!M1532="","",'S.D.PASTE SHEET'!M1532)</f>
        <v/>
      </c>
      <c s="86" t="str">
        <f>IF('S.D.PASTE SHEET'!N1532="","",'S.D.PASTE SHEET'!N1532)</f>
        <v/>
      </c>
      <c s="86" t="str">
        <f>IF('S.D.PASTE SHEET'!O1532="","",'S.D.PASTE SHEET'!O1532)</f>
        <v/>
      </c>
      <c s="86" t="str">
        <f>IF('S.D.PASTE SHEET'!P1532="","",'S.D.PASTE SHEET'!P1532)</f>
        <v/>
      </c>
      <c s="86" t="str">
        <f>IF('S.D.PASTE SHEET'!Q1532="","",'S.D.PASTE SHEET'!Q1532)</f>
        <v/>
      </c>
      <c s="86" t="str">
        <f>IF('S.D.PASTE SHEET'!R1532="","",'S.D.PASTE SHEET'!R1532)</f>
        <v/>
      </c>
      <c s="86" t="str">
        <f>IF('S.D.PASTE SHEET'!S1532="","",'S.D.PASTE SHEET'!S1532)</f>
        <v/>
      </c>
      <c s="86" t="str">
        <f>IF('S.D.PASTE SHEET'!T1532="","",'S.D.PASTE SHEET'!T1532)</f>
        <v/>
      </c>
      <c s="86" t="str">
        <f>IF('S.D.PASTE SHEET'!U1532="","",'S.D.PASTE SHEET'!U1532)</f>
        <v/>
      </c>
      <c s="86" t="str">
        <f>IF('S.D.PASTE SHEET'!V1532="","",'S.D.PASTE SHEET'!V1532)</f>
        <v/>
      </c>
      <c s="86" t="str">
        <f>IF('S.D.PASTE SHEET'!W1532="","",'S.D.PASTE SHEET'!W1532)</f>
        <v/>
      </c>
      <c s="86" t="str">
        <f>IF('S.D.PASTE SHEET'!X1532="","",'S.D.PASTE SHEET'!X1532)</f>
        <v/>
      </c>
      <c s="86" t="str">
        <f>IF('S.D.PASTE SHEET'!Y1532="","",'S.D.PASTE SHEET'!Y1532)</f>
        <v/>
      </c>
      <c s="86" t="str">
        <f>IF('S.D.PASTE SHEET'!Z1532="","",'S.D.PASTE SHEET'!Z1532)</f>
        <v/>
      </c>
      <c s="86" t="str">
        <f>IF('S.D.PASTE SHEET'!AA1532="","",'S.D.PASTE SHEET'!AA1532)</f>
        <v/>
      </c>
      <c s="86" t="str">
        <f>IF('S.D.PASTE SHEET'!AB1532="","",'S.D.PASTE SHEET'!AB1532)</f>
        <v/>
      </c>
      <c s="86" t="str">
        <f>IF('S.D.PASTE SHEET'!AC1532="","",'S.D.PASTE SHEET'!AC1532)</f>
        <v/>
      </c>
      <c s="86" t="str">
        <f>IF('S.D.PASTE SHEET'!AD1532="","",'S.D.PASTE SHEET'!AD1532)</f>
        <v/>
      </c>
      <c s="87"/>
      <c s="88" t="str">
        <f>IF(AK1532="","",IF(AK1532&gt;0,COUNT($AG$2:AG1532),""))</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32" s="88" t="str">
        <f>IF(BC1532="","",IF(BC1532&gt;0,COUNT($AY$2:AY1532),""))</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33" spans="1:66" ht="15.75" customHeight="1">
      <c r="A1533" s="86" t="str">
        <f>IF('S.D.PASTE SHEET'!A1533="","",'S.D.PASTE SHEET'!A1533)</f>
        <v/>
      </c>
      <c s="86" t="str">
        <f>IF('S.D.PASTE SHEET'!B1533="","",'S.D.PASTE SHEET'!B1533)</f>
        <v/>
      </c>
      <c s="86" t="str">
        <f>IF('S.D.PASTE SHEET'!C1533="","",'S.D.PASTE SHEET'!C1533)</f>
        <v/>
      </c>
      <c s="86" t="str">
        <f>IF('S.D.PASTE SHEET'!D1533="","",'S.D.PASTE SHEET'!D1533)</f>
        <v/>
      </c>
      <c s="86" t="str">
        <f>IF('S.D.PASTE SHEET'!E1533="","",'S.D.PASTE SHEET'!E1533)</f>
        <v/>
      </c>
      <c s="86" t="str">
        <f>IF('S.D.PASTE SHEET'!F1533="","",'S.D.PASTE SHEET'!F1533)</f>
        <v/>
      </c>
      <c s="86" t="str">
        <f>IF('S.D.PASTE SHEET'!G1533="","",'S.D.PASTE SHEET'!G1533)</f>
        <v/>
      </c>
      <c s="86" t="str">
        <f>IF('S.D.PASTE SHEET'!H1533="","",'S.D.PASTE SHEET'!H1533)</f>
        <v/>
      </c>
      <c s="86" t="str">
        <f>IF('S.D.PASTE SHEET'!I1533="","",'S.D.PASTE SHEET'!I1533)</f>
        <v/>
      </c>
      <c s="86" t="str">
        <f>IF('S.D.PASTE SHEET'!J1533="","",'S.D.PASTE SHEET'!J1533)</f>
        <v/>
      </c>
      <c s="86" t="str">
        <f>IF('S.D.PASTE SHEET'!K1533="","",'S.D.PASTE SHEET'!K1533)</f>
        <v/>
      </c>
      <c s="86" t="str">
        <f>IF('S.D.PASTE SHEET'!L1533="","",'S.D.PASTE SHEET'!L1533)</f>
        <v/>
      </c>
      <c s="86" t="str">
        <f>IF('S.D.PASTE SHEET'!M1533="","",'S.D.PASTE SHEET'!M1533)</f>
        <v/>
      </c>
      <c s="86" t="str">
        <f>IF('S.D.PASTE SHEET'!N1533="","",'S.D.PASTE SHEET'!N1533)</f>
        <v/>
      </c>
      <c s="86" t="str">
        <f>IF('S.D.PASTE SHEET'!O1533="","",'S.D.PASTE SHEET'!O1533)</f>
        <v/>
      </c>
      <c s="86" t="str">
        <f>IF('S.D.PASTE SHEET'!P1533="","",'S.D.PASTE SHEET'!P1533)</f>
        <v/>
      </c>
      <c s="86" t="str">
        <f>IF('S.D.PASTE SHEET'!Q1533="","",'S.D.PASTE SHEET'!Q1533)</f>
        <v/>
      </c>
      <c s="86" t="str">
        <f>IF('S.D.PASTE SHEET'!R1533="","",'S.D.PASTE SHEET'!R1533)</f>
        <v/>
      </c>
      <c s="86" t="str">
        <f>IF('S.D.PASTE SHEET'!S1533="","",'S.D.PASTE SHEET'!S1533)</f>
        <v/>
      </c>
      <c s="86" t="str">
        <f>IF('S.D.PASTE SHEET'!T1533="","",'S.D.PASTE SHEET'!T1533)</f>
        <v/>
      </c>
      <c s="86" t="str">
        <f>IF('S.D.PASTE SHEET'!U1533="","",'S.D.PASTE SHEET'!U1533)</f>
        <v/>
      </c>
      <c s="86" t="str">
        <f>IF('S.D.PASTE SHEET'!V1533="","",'S.D.PASTE SHEET'!V1533)</f>
        <v/>
      </c>
      <c s="86" t="str">
        <f>IF('S.D.PASTE SHEET'!W1533="","",'S.D.PASTE SHEET'!W1533)</f>
        <v/>
      </c>
      <c s="86" t="str">
        <f>IF('S.D.PASTE SHEET'!X1533="","",'S.D.PASTE SHEET'!X1533)</f>
        <v/>
      </c>
      <c s="86" t="str">
        <f>IF('S.D.PASTE SHEET'!Y1533="","",'S.D.PASTE SHEET'!Y1533)</f>
        <v/>
      </c>
      <c s="86" t="str">
        <f>IF('S.D.PASTE SHEET'!Z1533="","",'S.D.PASTE SHEET'!Z1533)</f>
        <v/>
      </c>
      <c s="86" t="str">
        <f>IF('S.D.PASTE SHEET'!AA1533="","",'S.D.PASTE SHEET'!AA1533)</f>
        <v/>
      </c>
      <c s="86" t="str">
        <f>IF('S.D.PASTE SHEET'!AB1533="","",'S.D.PASTE SHEET'!AB1533)</f>
        <v/>
      </c>
      <c s="86" t="str">
        <f>IF('S.D.PASTE SHEET'!AC1533="","",'S.D.PASTE SHEET'!AC1533)</f>
        <v/>
      </c>
      <c s="86" t="str">
        <f>IF('S.D.PASTE SHEET'!AD1533="","",'S.D.PASTE SHEET'!AD1533)</f>
        <v/>
      </c>
      <c s="87"/>
      <c s="88" t="str">
        <f>IF(AK1533="","",IF(AK1533&gt;0,COUNT($AG$2:AG1533),""))</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33" s="88" t="str">
        <f>IF(BC1533="","",IF(BC1533&gt;0,COUNT($AY$2:AY1533),""))</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34" spans="1:66" ht="15.75" customHeight="1">
      <c r="A1534" s="86" t="str">
        <f>IF('S.D.PASTE SHEET'!A1534="","",'S.D.PASTE SHEET'!A1534)</f>
        <v/>
      </c>
      <c s="86" t="str">
        <f>IF('S.D.PASTE SHEET'!B1534="","",'S.D.PASTE SHEET'!B1534)</f>
        <v/>
      </c>
      <c s="86" t="str">
        <f>IF('S.D.PASTE SHEET'!C1534="","",'S.D.PASTE SHEET'!C1534)</f>
        <v/>
      </c>
      <c s="86" t="str">
        <f>IF('S.D.PASTE SHEET'!D1534="","",'S.D.PASTE SHEET'!D1534)</f>
        <v/>
      </c>
      <c s="86" t="str">
        <f>IF('S.D.PASTE SHEET'!E1534="","",'S.D.PASTE SHEET'!E1534)</f>
        <v/>
      </c>
      <c s="86" t="str">
        <f>IF('S.D.PASTE SHEET'!F1534="","",'S.D.PASTE SHEET'!F1534)</f>
        <v/>
      </c>
      <c s="86" t="str">
        <f>IF('S.D.PASTE SHEET'!G1534="","",'S.D.PASTE SHEET'!G1534)</f>
        <v/>
      </c>
      <c s="86" t="str">
        <f>IF('S.D.PASTE SHEET'!H1534="","",'S.D.PASTE SHEET'!H1534)</f>
        <v/>
      </c>
      <c s="86" t="str">
        <f>IF('S.D.PASTE SHEET'!I1534="","",'S.D.PASTE SHEET'!I1534)</f>
        <v/>
      </c>
      <c s="86" t="str">
        <f>IF('S.D.PASTE SHEET'!J1534="","",'S.D.PASTE SHEET'!J1534)</f>
        <v/>
      </c>
      <c s="86" t="str">
        <f>IF('S.D.PASTE SHEET'!K1534="","",'S.D.PASTE SHEET'!K1534)</f>
        <v/>
      </c>
      <c s="86" t="str">
        <f>IF('S.D.PASTE SHEET'!L1534="","",'S.D.PASTE SHEET'!L1534)</f>
        <v/>
      </c>
      <c s="86" t="str">
        <f>IF('S.D.PASTE SHEET'!M1534="","",'S.D.PASTE SHEET'!M1534)</f>
        <v/>
      </c>
      <c s="86" t="str">
        <f>IF('S.D.PASTE SHEET'!N1534="","",'S.D.PASTE SHEET'!N1534)</f>
        <v/>
      </c>
      <c s="86" t="str">
        <f>IF('S.D.PASTE SHEET'!O1534="","",'S.D.PASTE SHEET'!O1534)</f>
        <v/>
      </c>
      <c s="86" t="str">
        <f>IF('S.D.PASTE SHEET'!P1534="","",'S.D.PASTE SHEET'!P1534)</f>
        <v/>
      </c>
      <c s="86" t="str">
        <f>IF('S.D.PASTE SHEET'!Q1534="","",'S.D.PASTE SHEET'!Q1534)</f>
        <v/>
      </c>
      <c s="86" t="str">
        <f>IF('S.D.PASTE SHEET'!R1534="","",'S.D.PASTE SHEET'!R1534)</f>
        <v/>
      </c>
      <c s="86" t="str">
        <f>IF('S.D.PASTE SHEET'!S1534="","",'S.D.PASTE SHEET'!S1534)</f>
        <v/>
      </c>
      <c s="86" t="str">
        <f>IF('S.D.PASTE SHEET'!T1534="","",'S.D.PASTE SHEET'!T1534)</f>
        <v/>
      </c>
      <c s="86" t="str">
        <f>IF('S.D.PASTE SHEET'!U1534="","",'S.D.PASTE SHEET'!U1534)</f>
        <v/>
      </c>
      <c s="86" t="str">
        <f>IF('S.D.PASTE SHEET'!V1534="","",'S.D.PASTE SHEET'!V1534)</f>
        <v/>
      </c>
      <c s="86" t="str">
        <f>IF('S.D.PASTE SHEET'!W1534="","",'S.D.PASTE SHEET'!W1534)</f>
        <v/>
      </c>
      <c s="86" t="str">
        <f>IF('S.D.PASTE SHEET'!X1534="","",'S.D.PASTE SHEET'!X1534)</f>
        <v/>
      </c>
      <c s="86" t="str">
        <f>IF('S.D.PASTE SHEET'!Y1534="","",'S.D.PASTE SHEET'!Y1534)</f>
        <v/>
      </c>
      <c s="86" t="str">
        <f>IF('S.D.PASTE SHEET'!Z1534="","",'S.D.PASTE SHEET'!Z1534)</f>
        <v/>
      </c>
      <c s="86" t="str">
        <f>IF('S.D.PASTE SHEET'!AA1534="","",'S.D.PASTE SHEET'!AA1534)</f>
        <v/>
      </c>
      <c s="86" t="str">
        <f>IF('S.D.PASTE SHEET'!AB1534="","",'S.D.PASTE SHEET'!AB1534)</f>
        <v/>
      </c>
      <c s="86" t="str">
        <f>IF('S.D.PASTE SHEET'!AC1534="","",'S.D.PASTE SHEET'!AC1534)</f>
        <v/>
      </c>
      <c s="86" t="str">
        <f>IF('S.D.PASTE SHEET'!AD1534="","",'S.D.PASTE SHEET'!AD1534)</f>
        <v/>
      </c>
      <c s="87"/>
      <c s="88" t="str">
        <f>IF(AK1534="","",IF(AK1534&gt;0,COUNT($AG$2:AG1534),""))</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34" s="88" t="str">
        <f>IF(BC1534="","",IF(BC1534&gt;0,COUNT($AY$2:AY1534),""))</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35" spans="1:66" ht="15.75" customHeight="1">
      <c r="A1535" s="86" t="str">
        <f>IF('S.D.PASTE SHEET'!A1535="","",'S.D.PASTE SHEET'!A1535)</f>
        <v/>
      </c>
      <c s="86" t="str">
        <f>IF('S.D.PASTE SHEET'!B1535="","",'S.D.PASTE SHEET'!B1535)</f>
        <v/>
      </c>
      <c s="86" t="str">
        <f>IF('S.D.PASTE SHEET'!C1535="","",'S.D.PASTE SHEET'!C1535)</f>
        <v/>
      </c>
      <c s="86" t="str">
        <f>IF('S.D.PASTE SHEET'!D1535="","",'S.D.PASTE SHEET'!D1535)</f>
        <v/>
      </c>
      <c s="86" t="str">
        <f>IF('S.D.PASTE SHEET'!E1535="","",'S.D.PASTE SHEET'!E1535)</f>
        <v/>
      </c>
      <c s="86" t="str">
        <f>IF('S.D.PASTE SHEET'!F1535="","",'S.D.PASTE SHEET'!F1535)</f>
        <v/>
      </c>
      <c s="86" t="str">
        <f>IF('S.D.PASTE SHEET'!G1535="","",'S.D.PASTE SHEET'!G1535)</f>
        <v/>
      </c>
      <c s="86" t="str">
        <f>IF('S.D.PASTE SHEET'!H1535="","",'S.D.PASTE SHEET'!H1535)</f>
        <v/>
      </c>
      <c s="86" t="str">
        <f>IF('S.D.PASTE SHEET'!I1535="","",'S.D.PASTE SHEET'!I1535)</f>
        <v/>
      </c>
      <c s="86" t="str">
        <f>IF('S.D.PASTE SHEET'!J1535="","",'S.D.PASTE SHEET'!J1535)</f>
        <v/>
      </c>
      <c s="86" t="str">
        <f>IF('S.D.PASTE SHEET'!K1535="","",'S.D.PASTE SHEET'!K1535)</f>
        <v/>
      </c>
      <c s="86" t="str">
        <f>IF('S.D.PASTE SHEET'!L1535="","",'S.D.PASTE SHEET'!L1535)</f>
        <v/>
      </c>
      <c s="86" t="str">
        <f>IF('S.D.PASTE SHEET'!M1535="","",'S.D.PASTE SHEET'!M1535)</f>
        <v/>
      </c>
      <c s="86" t="str">
        <f>IF('S.D.PASTE SHEET'!N1535="","",'S.D.PASTE SHEET'!N1535)</f>
        <v/>
      </c>
      <c s="86" t="str">
        <f>IF('S.D.PASTE SHEET'!O1535="","",'S.D.PASTE SHEET'!O1535)</f>
        <v/>
      </c>
      <c s="86" t="str">
        <f>IF('S.D.PASTE SHEET'!P1535="","",'S.D.PASTE SHEET'!P1535)</f>
        <v/>
      </c>
      <c s="86" t="str">
        <f>IF('S.D.PASTE SHEET'!Q1535="","",'S.D.PASTE SHEET'!Q1535)</f>
        <v/>
      </c>
      <c s="86" t="str">
        <f>IF('S.D.PASTE SHEET'!R1535="","",'S.D.PASTE SHEET'!R1535)</f>
        <v/>
      </c>
      <c s="86" t="str">
        <f>IF('S.D.PASTE SHEET'!S1535="","",'S.D.PASTE SHEET'!S1535)</f>
        <v/>
      </c>
      <c s="86" t="str">
        <f>IF('S.D.PASTE SHEET'!T1535="","",'S.D.PASTE SHEET'!T1535)</f>
        <v/>
      </c>
      <c s="86" t="str">
        <f>IF('S.D.PASTE SHEET'!U1535="","",'S.D.PASTE SHEET'!U1535)</f>
        <v/>
      </c>
      <c s="86" t="str">
        <f>IF('S.D.PASTE SHEET'!V1535="","",'S.D.PASTE SHEET'!V1535)</f>
        <v/>
      </c>
      <c s="86" t="str">
        <f>IF('S.D.PASTE SHEET'!W1535="","",'S.D.PASTE SHEET'!W1535)</f>
        <v/>
      </c>
      <c s="86" t="str">
        <f>IF('S.D.PASTE SHEET'!X1535="","",'S.D.PASTE SHEET'!X1535)</f>
        <v/>
      </c>
      <c s="86" t="str">
        <f>IF('S.D.PASTE SHEET'!Y1535="","",'S.D.PASTE SHEET'!Y1535)</f>
        <v/>
      </c>
      <c s="86" t="str">
        <f>IF('S.D.PASTE SHEET'!Z1535="","",'S.D.PASTE SHEET'!Z1535)</f>
        <v/>
      </c>
      <c s="86" t="str">
        <f>IF('S.D.PASTE SHEET'!AA1535="","",'S.D.PASTE SHEET'!AA1535)</f>
        <v/>
      </c>
      <c s="86" t="str">
        <f>IF('S.D.PASTE SHEET'!AB1535="","",'S.D.PASTE SHEET'!AB1535)</f>
        <v/>
      </c>
      <c s="86" t="str">
        <f>IF('S.D.PASTE SHEET'!AC1535="","",'S.D.PASTE SHEET'!AC1535)</f>
        <v/>
      </c>
      <c s="86" t="str">
        <f>IF('S.D.PASTE SHEET'!AD1535="","",'S.D.PASTE SHEET'!AD1535)</f>
        <v/>
      </c>
      <c s="87"/>
      <c s="88" t="str">
        <f>IF(AK1535="","",IF(AK1535&gt;0,COUNT($AG$2:AG1535),""))</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35" s="88" t="str">
        <f>IF(BC1535="","",IF(BC1535&gt;0,COUNT($AY$2:AY1535),""))</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36" spans="1:66" ht="15.75" customHeight="1">
      <c r="A1536" s="86" t="str">
        <f>IF('S.D.PASTE SHEET'!A1536="","",'S.D.PASTE SHEET'!A1536)</f>
        <v/>
      </c>
      <c s="86" t="str">
        <f>IF('S.D.PASTE SHEET'!B1536="","",'S.D.PASTE SHEET'!B1536)</f>
        <v/>
      </c>
      <c s="86" t="str">
        <f>IF('S.D.PASTE SHEET'!C1536="","",'S.D.PASTE SHEET'!C1536)</f>
        <v/>
      </c>
      <c s="86" t="str">
        <f>IF('S.D.PASTE SHEET'!D1536="","",'S.D.PASTE SHEET'!D1536)</f>
        <v/>
      </c>
      <c s="86" t="str">
        <f>IF('S.D.PASTE SHEET'!E1536="","",'S.D.PASTE SHEET'!E1536)</f>
        <v/>
      </c>
      <c s="86" t="str">
        <f>IF('S.D.PASTE SHEET'!F1536="","",'S.D.PASTE SHEET'!F1536)</f>
        <v/>
      </c>
      <c s="86" t="str">
        <f>IF('S.D.PASTE SHEET'!G1536="","",'S.D.PASTE SHEET'!G1536)</f>
        <v/>
      </c>
      <c s="86" t="str">
        <f>IF('S.D.PASTE SHEET'!H1536="","",'S.D.PASTE SHEET'!H1536)</f>
        <v/>
      </c>
      <c s="86" t="str">
        <f>IF('S.D.PASTE SHEET'!I1536="","",'S.D.PASTE SHEET'!I1536)</f>
        <v/>
      </c>
      <c s="86" t="str">
        <f>IF('S.D.PASTE SHEET'!J1536="","",'S.D.PASTE SHEET'!J1536)</f>
        <v/>
      </c>
      <c s="86" t="str">
        <f>IF('S.D.PASTE SHEET'!K1536="","",'S.D.PASTE SHEET'!K1536)</f>
        <v/>
      </c>
      <c s="86" t="str">
        <f>IF('S.D.PASTE SHEET'!L1536="","",'S.D.PASTE SHEET'!L1536)</f>
        <v/>
      </c>
      <c s="86" t="str">
        <f>IF('S.D.PASTE SHEET'!M1536="","",'S.D.PASTE SHEET'!M1536)</f>
        <v/>
      </c>
      <c s="86" t="str">
        <f>IF('S.D.PASTE SHEET'!N1536="","",'S.D.PASTE SHEET'!N1536)</f>
        <v/>
      </c>
      <c s="86" t="str">
        <f>IF('S.D.PASTE SHEET'!O1536="","",'S.D.PASTE SHEET'!O1536)</f>
        <v/>
      </c>
      <c s="86" t="str">
        <f>IF('S.D.PASTE SHEET'!P1536="","",'S.D.PASTE SHEET'!P1536)</f>
        <v/>
      </c>
      <c s="86" t="str">
        <f>IF('S.D.PASTE SHEET'!Q1536="","",'S.D.PASTE SHEET'!Q1536)</f>
        <v/>
      </c>
      <c s="86" t="str">
        <f>IF('S.D.PASTE SHEET'!R1536="","",'S.D.PASTE SHEET'!R1536)</f>
        <v/>
      </c>
      <c s="86" t="str">
        <f>IF('S.D.PASTE SHEET'!S1536="","",'S.D.PASTE SHEET'!S1536)</f>
        <v/>
      </c>
      <c s="86" t="str">
        <f>IF('S.D.PASTE SHEET'!T1536="","",'S.D.PASTE SHEET'!T1536)</f>
        <v/>
      </c>
      <c s="86" t="str">
        <f>IF('S.D.PASTE SHEET'!U1536="","",'S.D.PASTE SHEET'!U1536)</f>
        <v/>
      </c>
      <c s="86" t="str">
        <f>IF('S.D.PASTE SHEET'!V1536="","",'S.D.PASTE SHEET'!V1536)</f>
        <v/>
      </c>
      <c s="86" t="str">
        <f>IF('S.D.PASTE SHEET'!W1536="","",'S.D.PASTE SHEET'!W1536)</f>
        <v/>
      </c>
      <c s="86" t="str">
        <f>IF('S.D.PASTE SHEET'!X1536="","",'S.D.PASTE SHEET'!X1536)</f>
        <v/>
      </c>
      <c s="86" t="str">
        <f>IF('S.D.PASTE SHEET'!Y1536="","",'S.D.PASTE SHEET'!Y1536)</f>
        <v/>
      </c>
      <c s="86" t="str">
        <f>IF('S.D.PASTE SHEET'!Z1536="","",'S.D.PASTE SHEET'!Z1536)</f>
        <v/>
      </c>
      <c s="86" t="str">
        <f>IF('S.D.PASTE SHEET'!AA1536="","",'S.D.PASTE SHEET'!AA1536)</f>
        <v/>
      </c>
      <c s="86" t="str">
        <f>IF('S.D.PASTE SHEET'!AB1536="","",'S.D.PASTE SHEET'!AB1536)</f>
        <v/>
      </c>
      <c s="86" t="str">
        <f>IF('S.D.PASTE SHEET'!AC1536="","",'S.D.PASTE SHEET'!AC1536)</f>
        <v/>
      </c>
      <c s="86" t="str">
        <f>IF('S.D.PASTE SHEET'!AD1536="","",'S.D.PASTE SHEET'!AD1536)</f>
        <v/>
      </c>
      <c s="87"/>
      <c s="88" t="str">
        <f>IF(AK1536="","",IF(AK1536&gt;0,COUNT($AG$2:AG1536),""))</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36" s="88" t="str">
        <f>IF(BC1536="","",IF(BC1536&gt;0,COUNT($AY$2:AY1536),""))</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37" spans="1:66" ht="15.75" customHeight="1">
      <c r="A1537" s="86" t="str">
        <f>IF('S.D.PASTE SHEET'!A1537="","",'S.D.PASTE SHEET'!A1537)</f>
        <v/>
      </c>
      <c s="86" t="str">
        <f>IF('S.D.PASTE SHEET'!B1537="","",'S.D.PASTE SHEET'!B1537)</f>
        <v/>
      </c>
      <c s="86" t="str">
        <f>IF('S.D.PASTE SHEET'!C1537="","",'S.D.PASTE SHEET'!C1537)</f>
        <v/>
      </c>
      <c s="86" t="str">
        <f>IF('S.D.PASTE SHEET'!D1537="","",'S.D.PASTE SHEET'!D1537)</f>
        <v/>
      </c>
      <c s="86" t="str">
        <f>IF('S.D.PASTE SHEET'!E1537="","",'S.D.PASTE SHEET'!E1537)</f>
        <v/>
      </c>
      <c s="86" t="str">
        <f>IF('S.D.PASTE SHEET'!F1537="","",'S.D.PASTE SHEET'!F1537)</f>
        <v/>
      </c>
      <c s="86" t="str">
        <f>IF('S.D.PASTE SHEET'!G1537="","",'S.D.PASTE SHEET'!G1537)</f>
        <v/>
      </c>
      <c s="86" t="str">
        <f>IF('S.D.PASTE SHEET'!H1537="","",'S.D.PASTE SHEET'!H1537)</f>
        <v/>
      </c>
      <c s="86" t="str">
        <f>IF('S.D.PASTE SHEET'!I1537="","",'S.D.PASTE SHEET'!I1537)</f>
        <v/>
      </c>
      <c s="86" t="str">
        <f>IF('S.D.PASTE SHEET'!J1537="","",'S.D.PASTE SHEET'!J1537)</f>
        <v/>
      </c>
      <c s="86" t="str">
        <f>IF('S.D.PASTE SHEET'!K1537="","",'S.D.PASTE SHEET'!K1537)</f>
        <v/>
      </c>
      <c s="86" t="str">
        <f>IF('S.D.PASTE SHEET'!L1537="","",'S.D.PASTE SHEET'!L1537)</f>
        <v/>
      </c>
      <c s="86" t="str">
        <f>IF('S.D.PASTE SHEET'!M1537="","",'S.D.PASTE SHEET'!M1537)</f>
        <v/>
      </c>
      <c s="86" t="str">
        <f>IF('S.D.PASTE SHEET'!N1537="","",'S.D.PASTE SHEET'!N1537)</f>
        <v/>
      </c>
      <c s="86" t="str">
        <f>IF('S.D.PASTE SHEET'!O1537="","",'S.D.PASTE SHEET'!O1537)</f>
        <v/>
      </c>
      <c s="86" t="str">
        <f>IF('S.D.PASTE SHEET'!P1537="","",'S.D.PASTE SHEET'!P1537)</f>
        <v/>
      </c>
      <c s="86" t="str">
        <f>IF('S.D.PASTE SHEET'!Q1537="","",'S.D.PASTE SHEET'!Q1537)</f>
        <v/>
      </c>
      <c s="86" t="str">
        <f>IF('S.D.PASTE SHEET'!R1537="","",'S.D.PASTE SHEET'!R1537)</f>
        <v/>
      </c>
      <c s="86" t="str">
        <f>IF('S.D.PASTE SHEET'!S1537="","",'S.D.PASTE SHEET'!S1537)</f>
        <v/>
      </c>
      <c s="86" t="str">
        <f>IF('S.D.PASTE SHEET'!T1537="","",'S.D.PASTE SHEET'!T1537)</f>
        <v/>
      </c>
      <c s="86" t="str">
        <f>IF('S.D.PASTE SHEET'!U1537="","",'S.D.PASTE SHEET'!U1537)</f>
        <v/>
      </c>
      <c s="86" t="str">
        <f>IF('S.D.PASTE SHEET'!V1537="","",'S.D.PASTE SHEET'!V1537)</f>
        <v/>
      </c>
      <c s="86" t="str">
        <f>IF('S.D.PASTE SHEET'!W1537="","",'S.D.PASTE SHEET'!W1537)</f>
        <v/>
      </c>
      <c s="86" t="str">
        <f>IF('S.D.PASTE SHEET'!X1537="","",'S.D.PASTE SHEET'!X1537)</f>
        <v/>
      </c>
      <c s="86" t="str">
        <f>IF('S.D.PASTE SHEET'!Y1537="","",'S.D.PASTE SHEET'!Y1537)</f>
        <v/>
      </c>
      <c s="86" t="str">
        <f>IF('S.D.PASTE SHEET'!Z1537="","",'S.D.PASTE SHEET'!Z1537)</f>
        <v/>
      </c>
      <c s="86" t="str">
        <f>IF('S.D.PASTE SHEET'!AA1537="","",'S.D.PASTE SHEET'!AA1537)</f>
        <v/>
      </c>
      <c s="86" t="str">
        <f>IF('S.D.PASTE SHEET'!AB1537="","",'S.D.PASTE SHEET'!AB1537)</f>
        <v/>
      </c>
      <c s="86" t="str">
        <f>IF('S.D.PASTE SHEET'!AC1537="","",'S.D.PASTE SHEET'!AC1537)</f>
        <v/>
      </c>
      <c s="86" t="str">
        <f>IF('S.D.PASTE SHEET'!AD1537="","",'S.D.PASTE SHEET'!AD1537)</f>
        <v/>
      </c>
      <c s="87"/>
      <c s="88" t="str">
        <f>IF(AK1537="","",IF(AK1537&gt;0,COUNT($AG$2:AG1537),""))</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37" s="88" t="str">
        <f>IF(BC1537="","",IF(BC1537&gt;0,COUNT($AY$2:AY1537),""))</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38" spans="1:66" ht="15.75" customHeight="1">
      <c r="A1538" s="86" t="str">
        <f>IF('S.D.PASTE SHEET'!A1538="","",'S.D.PASTE SHEET'!A1538)</f>
        <v/>
      </c>
      <c s="86" t="str">
        <f>IF('S.D.PASTE SHEET'!B1538="","",'S.D.PASTE SHEET'!B1538)</f>
        <v/>
      </c>
      <c s="86" t="str">
        <f>IF('S.D.PASTE SHEET'!C1538="","",'S.D.PASTE SHEET'!C1538)</f>
        <v/>
      </c>
      <c s="86" t="str">
        <f>IF('S.D.PASTE SHEET'!D1538="","",'S.D.PASTE SHEET'!D1538)</f>
        <v/>
      </c>
      <c s="86" t="str">
        <f>IF('S.D.PASTE SHEET'!E1538="","",'S.D.PASTE SHEET'!E1538)</f>
        <v/>
      </c>
      <c s="86" t="str">
        <f>IF('S.D.PASTE SHEET'!F1538="","",'S.D.PASTE SHEET'!F1538)</f>
        <v/>
      </c>
      <c s="86" t="str">
        <f>IF('S.D.PASTE SHEET'!G1538="","",'S.D.PASTE SHEET'!G1538)</f>
        <v/>
      </c>
      <c s="86" t="str">
        <f>IF('S.D.PASTE SHEET'!H1538="","",'S.D.PASTE SHEET'!H1538)</f>
        <v/>
      </c>
      <c s="86" t="str">
        <f>IF('S.D.PASTE SHEET'!I1538="","",'S.D.PASTE SHEET'!I1538)</f>
        <v/>
      </c>
      <c s="86" t="str">
        <f>IF('S.D.PASTE SHEET'!J1538="","",'S.D.PASTE SHEET'!J1538)</f>
        <v/>
      </c>
      <c s="86" t="str">
        <f>IF('S.D.PASTE SHEET'!K1538="","",'S.D.PASTE SHEET'!K1538)</f>
        <v/>
      </c>
      <c s="86" t="str">
        <f>IF('S.D.PASTE SHEET'!L1538="","",'S.D.PASTE SHEET'!L1538)</f>
        <v/>
      </c>
      <c s="86" t="str">
        <f>IF('S.D.PASTE SHEET'!M1538="","",'S.D.PASTE SHEET'!M1538)</f>
        <v/>
      </c>
      <c s="86" t="str">
        <f>IF('S.D.PASTE SHEET'!N1538="","",'S.D.PASTE SHEET'!N1538)</f>
        <v/>
      </c>
      <c s="86" t="str">
        <f>IF('S.D.PASTE SHEET'!O1538="","",'S.D.PASTE SHEET'!O1538)</f>
        <v/>
      </c>
      <c s="86" t="str">
        <f>IF('S.D.PASTE SHEET'!P1538="","",'S.D.PASTE SHEET'!P1538)</f>
        <v/>
      </c>
      <c s="86" t="str">
        <f>IF('S.D.PASTE SHEET'!Q1538="","",'S.D.PASTE SHEET'!Q1538)</f>
        <v/>
      </c>
      <c s="86" t="str">
        <f>IF('S.D.PASTE SHEET'!R1538="","",'S.D.PASTE SHEET'!R1538)</f>
        <v/>
      </c>
      <c s="86" t="str">
        <f>IF('S.D.PASTE SHEET'!S1538="","",'S.D.PASTE SHEET'!S1538)</f>
        <v/>
      </c>
      <c s="86" t="str">
        <f>IF('S.D.PASTE SHEET'!T1538="","",'S.D.PASTE SHEET'!T1538)</f>
        <v/>
      </c>
      <c s="86" t="str">
        <f>IF('S.D.PASTE SHEET'!U1538="","",'S.D.PASTE SHEET'!U1538)</f>
        <v/>
      </c>
      <c s="86" t="str">
        <f>IF('S.D.PASTE SHEET'!V1538="","",'S.D.PASTE SHEET'!V1538)</f>
        <v/>
      </c>
      <c s="86" t="str">
        <f>IF('S.D.PASTE SHEET'!W1538="","",'S.D.PASTE SHEET'!W1538)</f>
        <v/>
      </c>
      <c s="86" t="str">
        <f>IF('S.D.PASTE SHEET'!X1538="","",'S.D.PASTE SHEET'!X1538)</f>
        <v/>
      </c>
      <c s="86" t="str">
        <f>IF('S.D.PASTE SHEET'!Y1538="","",'S.D.PASTE SHEET'!Y1538)</f>
        <v/>
      </c>
      <c s="86" t="str">
        <f>IF('S.D.PASTE SHEET'!Z1538="","",'S.D.PASTE SHEET'!Z1538)</f>
        <v/>
      </c>
      <c s="86" t="str">
        <f>IF('S.D.PASTE SHEET'!AA1538="","",'S.D.PASTE SHEET'!AA1538)</f>
        <v/>
      </c>
      <c s="86" t="str">
        <f>IF('S.D.PASTE SHEET'!AB1538="","",'S.D.PASTE SHEET'!AB1538)</f>
        <v/>
      </c>
      <c s="86" t="str">
        <f>IF('S.D.PASTE SHEET'!AC1538="","",'S.D.PASTE SHEET'!AC1538)</f>
        <v/>
      </c>
      <c s="86" t="str">
        <f>IF('S.D.PASTE SHEET'!AD1538="","",'S.D.PASTE SHEET'!AD1538)</f>
        <v/>
      </c>
      <c s="87"/>
      <c s="88" t="str">
        <f>IF(AK1538="","",IF(AK1538&gt;0,COUNT($AG$2:AG1538),""))</f>
        <v/>
      </c>
      <c s="89" t="str">
        <f t="shared" si="738"/>
        <v/>
      </c>
      <c s="89" t="str">
        <f t="shared" si="739"/>
        <v/>
      </c>
      <c s="89" t="str">
        <f t="shared" si="740"/>
        <v/>
      </c>
      <c s="90" t="str">
        <f t="shared" si="741"/>
        <v/>
      </c>
      <c s="89" t="str">
        <f t="shared" si="742"/>
        <v/>
      </c>
      <c s="89" t="str">
        <f t="shared" si="743"/>
        <v/>
      </c>
      <c s="89" t="str">
        <f t="shared" si="744"/>
        <v/>
      </c>
      <c s="89" t="str">
        <f t="shared" si="745"/>
        <v/>
      </c>
      <c s="89" t="str">
        <f t="shared" si="746"/>
        <v/>
      </c>
      <c s="90" t="str">
        <f t="shared" si="747"/>
        <v/>
      </c>
      <c s="89" t="str">
        <f t="shared" si="748"/>
        <v/>
      </c>
      <c s="89" t="str">
        <f t="shared" si="749"/>
        <v/>
      </c>
      <c s="89" t="str">
        <f t="shared" si="750"/>
        <v/>
      </c>
      <c s="89" t="str">
        <f t="shared" si="751"/>
        <v/>
      </c>
      <c s="89" t="str">
        <f t="shared" si="752"/>
        <v/>
      </c>
      <c s="89" t="str">
        <f t="shared" si="753"/>
        <v/>
      </c>
      <c r="AX1538" s="88" t="str">
        <f>IF(BC1538="","",IF(BC1538&gt;0,COUNT($AY$2:AY1538),""))</f>
        <v/>
      </c>
      <c s="91" t="str">
        <f t="shared" si="754"/>
        <v/>
      </c>
      <c s="91" t="str">
        <f t="shared" si="755"/>
        <v/>
      </c>
      <c s="89" t="str">
        <f t="shared" si="756"/>
        <v/>
      </c>
      <c s="90" t="str">
        <f t="shared" si="757"/>
        <v/>
      </c>
      <c s="89" t="str">
        <f t="shared" si="758"/>
        <v/>
      </c>
      <c s="89" t="str">
        <f t="shared" si="759"/>
        <v/>
      </c>
      <c s="89" t="str">
        <f t="shared" si="760"/>
        <v/>
      </c>
      <c s="89" t="str">
        <f t="shared" si="761"/>
        <v/>
      </c>
      <c s="89" t="str">
        <f t="shared" si="762"/>
        <v/>
      </c>
      <c s="90" t="str">
        <f t="shared" si="763"/>
        <v/>
      </c>
      <c s="89" t="str">
        <f t="shared" si="764"/>
        <v/>
      </c>
      <c s="89" t="str">
        <f t="shared" si="765"/>
        <v/>
      </c>
      <c s="89" t="str">
        <f t="shared" si="766"/>
        <v/>
      </c>
      <c s="89" t="str">
        <f t="shared" si="767"/>
        <v/>
      </c>
      <c s="89" t="str">
        <f t="shared" si="768"/>
        <v/>
      </c>
      <c s="89" t="str">
        <f t="shared" si="769"/>
        <v/>
      </c>
    </row>
    <row r="1539" spans="1:66" ht="15.75" customHeight="1">
      <c r="A1539" s="86" t="str">
        <f>IF('S.D.PASTE SHEET'!A1539="","",'S.D.PASTE SHEET'!A1539)</f>
        <v/>
      </c>
      <c s="86" t="str">
        <f>IF('S.D.PASTE SHEET'!B1539="","",'S.D.PASTE SHEET'!B1539)</f>
        <v/>
      </c>
      <c s="86" t="str">
        <f>IF('S.D.PASTE SHEET'!C1539="","",'S.D.PASTE SHEET'!C1539)</f>
        <v/>
      </c>
      <c s="86" t="str">
        <f>IF('S.D.PASTE SHEET'!D1539="","",'S.D.PASTE SHEET'!D1539)</f>
        <v/>
      </c>
      <c s="86" t="str">
        <f>IF('S.D.PASTE SHEET'!E1539="","",'S.D.PASTE SHEET'!E1539)</f>
        <v/>
      </c>
      <c s="86" t="str">
        <f>IF('S.D.PASTE SHEET'!F1539="","",'S.D.PASTE SHEET'!F1539)</f>
        <v/>
      </c>
      <c s="86" t="str">
        <f>IF('S.D.PASTE SHEET'!G1539="","",'S.D.PASTE SHEET'!G1539)</f>
        <v/>
      </c>
      <c s="86" t="str">
        <f>IF('S.D.PASTE SHEET'!H1539="","",'S.D.PASTE SHEET'!H1539)</f>
        <v/>
      </c>
      <c s="86" t="str">
        <f>IF('S.D.PASTE SHEET'!I1539="","",'S.D.PASTE SHEET'!I1539)</f>
        <v/>
      </c>
      <c s="86" t="str">
        <f>IF('S.D.PASTE SHEET'!J1539="","",'S.D.PASTE SHEET'!J1539)</f>
        <v/>
      </c>
      <c s="86" t="str">
        <f>IF('S.D.PASTE SHEET'!K1539="","",'S.D.PASTE SHEET'!K1539)</f>
        <v/>
      </c>
      <c s="86" t="str">
        <f>IF('S.D.PASTE SHEET'!L1539="","",'S.D.PASTE SHEET'!L1539)</f>
        <v/>
      </c>
      <c s="86" t="str">
        <f>IF('S.D.PASTE SHEET'!M1539="","",'S.D.PASTE SHEET'!M1539)</f>
        <v/>
      </c>
      <c s="86" t="str">
        <f>IF('S.D.PASTE SHEET'!N1539="","",'S.D.PASTE SHEET'!N1539)</f>
        <v/>
      </c>
      <c s="86" t="str">
        <f>IF('S.D.PASTE SHEET'!O1539="","",'S.D.PASTE SHEET'!O1539)</f>
        <v/>
      </c>
      <c s="86" t="str">
        <f>IF('S.D.PASTE SHEET'!P1539="","",'S.D.PASTE SHEET'!P1539)</f>
        <v/>
      </c>
      <c s="86" t="str">
        <f>IF('S.D.PASTE SHEET'!Q1539="","",'S.D.PASTE SHEET'!Q1539)</f>
        <v/>
      </c>
      <c s="86" t="str">
        <f>IF('S.D.PASTE SHEET'!R1539="","",'S.D.PASTE SHEET'!R1539)</f>
        <v/>
      </c>
      <c s="86" t="str">
        <f>IF('S.D.PASTE SHEET'!S1539="","",'S.D.PASTE SHEET'!S1539)</f>
        <v/>
      </c>
      <c s="86" t="str">
        <f>IF('S.D.PASTE SHEET'!T1539="","",'S.D.PASTE SHEET'!T1539)</f>
        <v/>
      </c>
      <c s="86" t="str">
        <f>IF('S.D.PASTE SHEET'!U1539="","",'S.D.PASTE SHEET'!U1539)</f>
        <v/>
      </c>
      <c s="86" t="str">
        <f>IF('S.D.PASTE SHEET'!V1539="","",'S.D.PASTE SHEET'!V1539)</f>
        <v/>
      </c>
      <c s="86" t="str">
        <f>IF('S.D.PASTE SHEET'!W1539="","",'S.D.PASTE SHEET'!W1539)</f>
        <v/>
      </c>
      <c s="86" t="str">
        <f>IF('S.D.PASTE SHEET'!X1539="","",'S.D.PASTE SHEET'!X1539)</f>
        <v/>
      </c>
      <c s="86" t="str">
        <f>IF('S.D.PASTE SHEET'!Y1539="","",'S.D.PASTE SHEET'!Y1539)</f>
        <v/>
      </c>
      <c s="86" t="str">
        <f>IF('S.D.PASTE SHEET'!Z1539="","",'S.D.PASTE SHEET'!Z1539)</f>
        <v/>
      </c>
      <c s="86" t="str">
        <f>IF('S.D.PASTE SHEET'!AA1539="","",'S.D.PASTE SHEET'!AA1539)</f>
        <v/>
      </c>
      <c s="86" t="str">
        <f>IF('S.D.PASTE SHEET'!AB1539="","",'S.D.PASTE SHEET'!AB1539)</f>
        <v/>
      </c>
      <c s="86" t="str">
        <f>IF('S.D.PASTE SHEET'!AC1539="","",'S.D.PASTE SHEET'!AC1539)</f>
        <v/>
      </c>
      <c s="86" t="str">
        <f>IF('S.D.PASTE SHEET'!AD1539="","",'S.D.PASTE SHEET'!AD1539)</f>
        <v/>
      </c>
      <c s="87"/>
      <c s="88" t="str">
        <f>IF(AK1539="","",IF(AK1539&gt;0,COUNT($AG$2:AG1539),""))</f>
        <v/>
      </c>
      <c s="89" t="str">
        <f t="shared" si="770" ref="AG1539:AG1602">IF(AND($AJ$1=8,$A1539=8),A1539,"")</f>
        <v/>
      </c>
      <c s="89" t="str">
        <f t="shared" si="771" ref="AH1539:AH1602">IF(AND($AJ$1=8,$A1539=8),B1539,"")</f>
        <v/>
      </c>
      <c s="89" t="str">
        <f t="shared" si="772" ref="AI1539:AI1602">IF(AND($AJ$1=8,$A1539=8),C1539,"")</f>
        <v/>
      </c>
      <c s="90" t="str">
        <f t="shared" si="773" ref="AJ1539:AJ1602">IF(AND($AJ$1=8,$A1539=8),D1539,"")</f>
        <v/>
      </c>
      <c s="89" t="str">
        <f t="shared" si="774" ref="AK1539:AK1602">IF(AND($AJ$1=8,$A1539=8),E1539,"")</f>
        <v/>
      </c>
      <c s="89" t="str">
        <f t="shared" si="775" ref="AL1539:AL1602">IF(AND($AJ$1=8,$A1539=8),F1539,"")</f>
        <v/>
      </c>
      <c s="89" t="str">
        <f t="shared" si="776" ref="AM1539:AM1602">IF(AND($AJ$1=8,$A1539=8),G1539,"")</f>
        <v/>
      </c>
      <c s="89" t="str">
        <f t="shared" si="777" ref="AN1539:AN1602">IF(AND($AJ$1=8,$A1539=8),H1539,"")</f>
        <v/>
      </c>
      <c s="89" t="str">
        <f t="shared" si="778" ref="AO1539:AO1602">IF(AND($AJ$1=8,$A1539=8),I1539,"")</f>
        <v/>
      </c>
      <c s="90" t="str">
        <f t="shared" si="779" ref="AP1539:AP1602">IF(AND($AJ$1=8,$A1539=8),J1539,"")</f>
        <v/>
      </c>
      <c s="89" t="str">
        <f t="shared" si="780" ref="AQ1539:AQ1602">IF(AND($AJ$1=8,$A1539=8),K1539,"")</f>
        <v/>
      </c>
      <c s="89" t="str">
        <f t="shared" si="781" ref="AR1539:AR1602">IF(AND($AJ$1=8,$A1539=8),L1539,"")</f>
        <v/>
      </c>
      <c s="89" t="str">
        <f t="shared" si="782" ref="AS1539:AS1602">IF(AND($AJ$1=8,$A1539=8),M1539,"")</f>
        <v/>
      </c>
      <c s="89" t="str">
        <f t="shared" si="783" ref="AT1539:AT1602">IF(AND($AJ$1=8,$A1539=8),N1539,"")</f>
        <v/>
      </c>
      <c s="89" t="str">
        <f t="shared" si="784" ref="AU1539:AU1602">IF(AND($AJ$1=8,$A1539=8),O1539,"")</f>
        <v/>
      </c>
      <c s="89" t="str">
        <f t="shared" si="785" ref="AV1539:AV1602">IF(AND($AJ$1=8,$A1539=8),P1539,"")</f>
        <v/>
      </c>
      <c r="AX1539" s="88" t="str">
        <f>IF(BC1539="","",IF(BC1539&gt;0,COUNT($AY$2:AY1539),""))</f>
        <v/>
      </c>
      <c s="91" t="str">
        <f t="shared" si="786" ref="AY1539:AY1602">IF(AND($BB$1=8,$A1539=8,$BC$1=$B1539),$A1539,"")</f>
        <v/>
      </c>
      <c s="91" t="str">
        <f t="shared" si="787" ref="AZ1539:AZ1602">IF(AND($BB$1=8,$A1539=8,$BC$1=$B1539),$B1539,"")</f>
        <v/>
      </c>
      <c s="89" t="str">
        <f t="shared" si="788" ref="BA1539:BA1602">IF(AND($BB$1=8,$A1539=8,$BC$1=$B1539),$C1539,"")</f>
        <v/>
      </c>
      <c s="90" t="str">
        <f t="shared" si="789" ref="BB1539:BB1602">IF(AND($BB$1=8,$A1539=8,$BC$1=$B1539),$D1539,"")</f>
        <v/>
      </c>
      <c s="89" t="str">
        <f t="shared" si="790" ref="BC1539:BC1602">IF(AND($BB$1=8,$A1539=8,$BC$1=$B1539),$E1539,"")</f>
        <v/>
      </c>
      <c s="89" t="str">
        <f t="shared" si="791" ref="BD1539:BD1602">IF(AND($BB$1=8,$A1539=8,$BC$1=$B1539),$F1539,"")</f>
        <v/>
      </c>
      <c s="89" t="str">
        <f t="shared" si="792" ref="BE1539:BE1602">IF(AND($BB$1=8,$A1539=8,$BC$1=$B1539),$G1539,"")</f>
        <v/>
      </c>
      <c s="89" t="str">
        <f t="shared" si="793" ref="BF1539:BF1602">IF(AND($BB$1=8,$A1539=8,$BC$1=$B1539),$H1539,"")</f>
        <v/>
      </c>
      <c s="89" t="str">
        <f t="shared" si="794" ref="BG1539:BG1602">IF(AND($BB$1=8,$A1539=8,$BC$1=$B1539),$I1539,"")</f>
        <v/>
      </c>
      <c s="90" t="str">
        <f t="shared" si="795" ref="BH1539:BH1602">IF(AND($BB$1=8,$A1539=8,$BC$1=$B1539),$J1539,"")</f>
        <v/>
      </c>
      <c s="89" t="str">
        <f t="shared" si="796" ref="BI1539:BI1602">IF(AND($BB$1=8,$A1539=8,$BC$1=$B1539),$K1539,"")</f>
        <v/>
      </c>
      <c s="89" t="str">
        <f t="shared" si="797" ref="BJ1539:BJ1602">IF(AND($BB$1=8,$A1539=8,$BC$1=$B1539),$L1539,"")</f>
        <v/>
      </c>
      <c s="89" t="str">
        <f t="shared" si="798" ref="BK1539:BK1602">IF(AND($BB$1=8,$A1539=8,$BC$1=$B1539),$M1539,"")</f>
        <v/>
      </c>
      <c s="89" t="str">
        <f t="shared" si="799" ref="BL1539:BL1602">IF(AND($BB$1=8,$A1539=8,$BC$1=$B1539),$N1539,"")</f>
        <v/>
      </c>
      <c s="89" t="str">
        <f t="shared" si="800" ref="BM1539:BM1602">IF(AND($BB$1=8,$A1539=8,$BC$1=$B1539),$O1539,"")</f>
        <v/>
      </c>
      <c s="89" t="str">
        <f t="shared" si="801" ref="BN1539:BN1602">IF(AND($BB$1=8,$A1539=8,$BC$1=$B1539),$P1539,"")</f>
        <v/>
      </c>
    </row>
    <row r="1540" spans="1:66" ht="15.75" customHeight="1">
      <c r="A1540" s="86" t="str">
        <f>IF('S.D.PASTE SHEET'!A1540="","",'S.D.PASTE SHEET'!A1540)</f>
        <v/>
      </c>
      <c s="86" t="str">
        <f>IF('S.D.PASTE SHEET'!B1540="","",'S.D.PASTE SHEET'!B1540)</f>
        <v/>
      </c>
      <c s="86" t="str">
        <f>IF('S.D.PASTE SHEET'!C1540="","",'S.D.PASTE SHEET'!C1540)</f>
        <v/>
      </c>
      <c s="86" t="str">
        <f>IF('S.D.PASTE SHEET'!D1540="","",'S.D.PASTE SHEET'!D1540)</f>
        <v/>
      </c>
      <c s="86" t="str">
        <f>IF('S.D.PASTE SHEET'!E1540="","",'S.D.PASTE SHEET'!E1540)</f>
        <v/>
      </c>
      <c s="86" t="str">
        <f>IF('S.D.PASTE SHEET'!F1540="","",'S.D.PASTE SHEET'!F1540)</f>
        <v/>
      </c>
      <c s="86" t="str">
        <f>IF('S.D.PASTE SHEET'!G1540="","",'S.D.PASTE SHEET'!G1540)</f>
        <v/>
      </c>
      <c s="86" t="str">
        <f>IF('S.D.PASTE SHEET'!H1540="","",'S.D.PASTE SHEET'!H1540)</f>
        <v/>
      </c>
      <c s="86" t="str">
        <f>IF('S.D.PASTE SHEET'!I1540="","",'S.D.PASTE SHEET'!I1540)</f>
        <v/>
      </c>
      <c s="86" t="str">
        <f>IF('S.D.PASTE SHEET'!J1540="","",'S.D.PASTE SHEET'!J1540)</f>
        <v/>
      </c>
      <c s="86" t="str">
        <f>IF('S.D.PASTE SHEET'!K1540="","",'S.D.PASTE SHEET'!K1540)</f>
        <v/>
      </c>
      <c s="86" t="str">
        <f>IF('S.D.PASTE SHEET'!L1540="","",'S.D.PASTE SHEET'!L1540)</f>
        <v/>
      </c>
      <c s="86" t="str">
        <f>IF('S.D.PASTE SHEET'!M1540="","",'S.D.PASTE SHEET'!M1540)</f>
        <v/>
      </c>
      <c s="86" t="str">
        <f>IF('S.D.PASTE SHEET'!N1540="","",'S.D.PASTE SHEET'!N1540)</f>
        <v/>
      </c>
      <c s="86" t="str">
        <f>IF('S.D.PASTE SHEET'!O1540="","",'S.D.PASTE SHEET'!O1540)</f>
        <v/>
      </c>
      <c s="86" t="str">
        <f>IF('S.D.PASTE SHEET'!P1540="","",'S.D.PASTE SHEET'!P1540)</f>
        <v/>
      </c>
      <c s="86" t="str">
        <f>IF('S.D.PASTE SHEET'!Q1540="","",'S.D.PASTE SHEET'!Q1540)</f>
        <v/>
      </c>
      <c s="86" t="str">
        <f>IF('S.D.PASTE SHEET'!R1540="","",'S.D.PASTE SHEET'!R1540)</f>
        <v/>
      </c>
      <c s="86" t="str">
        <f>IF('S.D.PASTE SHEET'!S1540="","",'S.D.PASTE SHEET'!S1540)</f>
        <v/>
      </c>
      <c s="86" t="str">
        <f>IF('S.D.PASTE SHEET'!T1540="","",'S.D.PASTE SHEET'!T1540)</f>
        <v/>
      </c>
      <c s="86" t="str">
        <f>IF('S.D.PASTE SHEET'!U1540="","",'S.D.PASTE SHEET'!U1540)</f>
        <v/>
      </c>
      <c s="86" t="str">
        <f>IF('S.D.PASTE SHEET'!V1540="","",'S.D.PASTE SHEET'!V1540)</f>
        <v/>
      </c>
      <c s="86" t="str">
        <f>IF('S.D.PASTE SHEET'!W1540="","",'S.D.PASTE SHEET'!W1540)</f>
        <v/>
      </c>
      <c s="86" t="str">
        <f>IF('S.D.PASTE SHEET'!X1540="","",'S.D.PASTE SHEET'!X1540)</f>
        <v/>
      </c>
      <c s="86" t="str">
        <f>IF('S.D.PASTE SHEET'!Y1540="","",'S.D.PASTE SHEET'!Y1540)</f>
        <v/>
      </c>
      <c s="86" t="str">
        <f>IF('S.D.PASTE SHEET'!Z1540="","",'S.D.PASTE SHEET'!Z1540)</f>
        <v/>
      </c>
      <c s="86" t="str">
        <f>IF('S.D.PASTE SHEET'!AA1540="","",'S.D.PASTE SHEET'!AA1540)</f>
        <v/>
      </c>
      <c s="86" t="str">
        <f>IF('S.D.PASTE SHEET'!AB1540="","",'S.D.PASTE SHEET'!AB1540)</f>
        <v/>
      </c>
      <c s="86" t="str">
        <f>IF('S.D.PASTE SHEET'!AC1540="","",'S.D.PASTE SHEET'!AC1540)</f>
        <v/>
      </c>
      <c s="86" t="str">
        <f>IF('S.D.PASTE SHEET'!AD1540="","",'S.D.PASTE SHEET'!AD1540)</f>
        <v/>
      </c>
      <c s="87"/>
      <c s="88" t="str">
        <f>IF(AK1540="","",IF(AK1540&gt;0,COUNT($AG$2:AG1540),""))</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40" s="88" t="str">
        <f>IF(BC1540="","",IF(BC1540&gt;0,COUNT($AY$2:AY1540),""))</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41" spans="1:66" ht="15.75" customHeight="1">
      <c r="A1541" s="86" t="str">
        <f>IF('S.D.PASTE SHEET'!A1541="","",'S.D.PASTE SHEET'!A1541)</f>
        <v/>
      </c>
      <c s="86" t="str">
        <f>IF('S.D.PASTE SHEET'!B1541="","",'S.D.PASTE SHEET'!B1541)</f>
        <v/>
      </c>
      <c s="86" t="str">
        <f>IF('S.D.PASTE SHEET'!C1541="","",'S.D.PASTE SHEET'!C1541)</f>
        <v/>
      </c>
      <c s="86" t="str">
        <f>IF('S.D.PASTE SHEET'!D1541="","",'S.D.PASTE SHEET'!D1541)</f>
        <v/>
      </c>
      <c s="86" t="str">
        <f>IF('S.D.PASTE SHEET'!E1541="","",'S.D.PASTE SHEET'!E1541)</f>
        <v/>
      </c>
      <c s="86" t="str">
        <f>IF('S.D.PASTE SHEET'!F1541="","",'S.D.PASTE SHEET'!F1541)</f>
        <v/>
      </c>
      <c s="86" t="str">
        <f>IF('S.D.PASTE SHEET'!G1541="","",'S.D.PASTE SHEET'!G1541)</f>
        <v/>
      </c>
      <c s="86" t="str">
        <f>IF('S.D.PASTE SHEET'!H1541="","",'S.D.PASTE SHEET'!H1541)</f>
        <v/>
      </c>
      <c s="86" t="str">
        <f>IF('S.D.PASTE SHEET'!I1541="","",'S.D.PASTE SHEET'!I1541)</f>
        <v/>
      </c>
      <c s="86" t="str">
        <f>IF('S.D.PASTE SHEET'!J1541="","",'S.D.PASTE SHEET'!J1541)</f>
        <v/>
      </c>
      <c s="86" t="str">
        <f>IF('S.D.PASTE SHEET'!K1541="","",'S.D.PASTE SHEET'!K1541)</f>
        <v/>
      </c>
      <c s="86" t="str">
        <f>IF('S.D.PASTE SHEET'!L1541="","",'S.D.PASTE SHEET'!L1541)</f>
        <v/>
      </c>
      <c s="86" t="str">
        <f>IF('S.D.PASTE SHEET'!M1541="","",'S.D.PASTE SHEET'!M1541)</f>
        <v/>
      </c>
      <c s="86" t="str">
        <f>IF('S.D.PASTE SHEET'!N1541="","",'S.D.PASTE SHEET'!N1541)</f>
        <v/>
      </c>
      <c s="86" t="str">
        <f>IF('S.D.PASTE SHEET'!O1541="","",'S.D.PASTE SHEET'!O1541)</f>
        <v/>
      </c>
      <c s="86" t="str">
        <f>IF('S.D.PASTE SHEET'!P1541="","",'S.D.PASTE SHEET'!P1541)</f>
        <v/>
      </c>
      <c s="86" t="str">
        <f>IF('S.D.PASTE SHEET'!Q1541="","",'S.D.PASTE SHEET'!Q1541)</f>
        <v/>
      </c>
      <c s="86" t="str">
        <f>IF('S.D.PASTE SHEET'!R1541="","",'S.D.PASTE SHEET'!R1541)</f>
        <v/>
      </c>
      <c s="86" t="str">
        <f>IF('S.D.PASTE SHEET'!S1541="","",'S.D.PASTE SHEET'!S1541)</f>
        <v/>
      </c>
      <c s="86" t="str">
        <f>IF('S.D.PASTE SHEET'!T1541="","",'S.D.PASTE SHEET'!T1541)</f>
        <v/>
      </c>
      <c s="86" t="str">
        <f>IF('S.D.PASTE SHEET'!U1541="","",'S.D.PASTE SHEET'!U1541)</f>
        <v/>
      </c>
      <c s="86" t="str">
        <f>IF('S.D.PASTE SHEET'!V1541="","",'S.D.PASTE SHEET'!V1541)</f>
        <v/>
      </c>
      <c s="86" t="str">
        <f>IF('S.D.PASTE SHEET'!W1541="","",'S.D.PASTE SHEET'!W1541)</f>
        <v/>
      </c>
      <c s="86" t="str">
        <f>IF('S.D.PASTE SHEET'!X1541="","",'S.D.PASTE SHEET'!X1541)</f>
        <v/>
      </c>
      <c s="86" t="str">
        <f>IF('S.D.PASTE SHEET'!Y1541="","",'S.D.PASTE SHEET'!Y1541)</f>
        <v/>
      </c>
      <c s="86" t="str">
        <f>IF('S.D.PASTE SHEET'!Z1541="","",'S.D.PASTE SHEET'!Z1541)</f>
        <v/>
      </c>
      <c s="86" t="str">
        <f>IF('S.D.PASTE SHEET'!AA1541="","",'S.D.PASTE SHEET'!AA1541)</f>
        <v/>
      </c>
      <c s="86" t="str">
        <f>IF('S.D.PASTE SHEET'!AB1541="","",'S.D.PASTE SHEET'!AB1541)</f>
        <v/>
      </c>
      <c s="86" t="str">
        <f>IF('S.D.PASTE SHEET'!AC1541="","",'S.D.PASTE SHEET'!AC1541)</f>
        <v/>
      </c>
      <c s="86" t="str">
        <f>IF('S.D.PASTE SHEET'!AD1541="","",'S.D.PASTE SHEET'!AD1541)</f>
        <v/>
      </c>
      <c s="87"/>
      <c s="88" t="str">
        <f>IF(AK1541="","",IF(AK1541&gt;0,COUNT($AG$2:AG1541),""))</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41" s="88" t="str">
        <f>IF(BC1541="","",IF(BC1541&gt;0,COUNT($AY$2:AY1541),""))</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42" spans="1:66" ht="15.75" customHeight="1">
      <c r="A1542" s="86" t="str">
        <f>IF('S.D.PASTE SHEET'!A1542="","",'S.D.PASTE SHEET'!A1542)</f>
        <v/>
      </c>
      <c s="86" t="str">
        <f>IF('S.D.PASTE SHEET'!B1542="","",'S.D.PASTE SHEET'!B1542)</f>
        <v/>
      </c>
      <c s="86" t="str">
        <f>IF('S.D.PASTE SHEET'!C1542="","",'S.D.PASTE SHEET'!C1542)</f>
        <v/>
      </c>
      <c s="86" t="str">
        <f>IF('S.D.PASTE SHEET'!D1542="","",'S.D.PASTE SHEET'!D1542)</f>
        <v/>
      </c>
      <c s="86" t="str">
        <f>IF('S.D.PASTE SHEET'!E1542="","",'S.D.PASTE SHEET'!E1542)</f>
        <v/>
      </c>
      <c s="86" t="str">
        <f>IF('S.D.PASTE SHEET'!F1542="","",'S.D.PASTE SHEET'!F1542)</f>
        <v/>
      </c>
      <c s="86" t="str">
        <f>IF('S.D.PASTE SHEET'!G1542="","",'S.D.PASTE SHEET'!G1542)</f>
        <v/>
      </c>
      <c s="86" t="str">
        <f>IF('S.D.PASTE SHEET'!H1542="","",'S.D.PASTE SHEET'!H1542)</f>
        <v/>
      </c>
      <c s="86" t="str">
        <f>IF('S.D.PASTE SHEET'!I1542="","",'S.D.PASTE SHEET'!I1542)</f>
        <v/>
      </c>
      <c s="86" t="str">
        <f>IF('S.D.PASTE SHEET'!J1542="","",'S.D.PASTE SHEET'!J1542)</f>
        <v/>
      </c>
      <c s="86" t="str">
        <f>IF('S.D.PASTE SHEET'!K1542="","",'S.D.PASTE SHEET'!K1542)</f>
        <v/>
      </c>
      <c s="86" t="str">
        <f>IF('S.D.PASTE SHEET'!L1542="","",'S.D.PASTE SHEET'!L1542)</f>
        <v/>
      </c>
      <c s="86" t="str">
        <f>IF('S.D.PASTE SHEET'!M1542="","",'S.D.PASTE SHEET'!M1542)</f>
        <v/>
      </c>
      <c s="86" t="str">
        <f>IF('S.D.PASTE SHEET'!N1542="","",'S.D.PASTE SHEET'!N1542)</f>
        <v/>
      </c>
      <c s="86" t="str">
        <f>IF('S.D.PASTE SHEET'!O1542="","",'S.D.PASTE SHEET'!O1542)</f>
        <v/>
      </c>
      <c s="86" t="str">
        <f>IF('S.D.PASTE SHEET'!P1542="","",'S.D.PASTE SHEET'!P1542)</f>
        <v/>
      </c>
      <c s="86" t="str">
        <f>IF('S.D.PASTE SHEET'!Q1542="","",'S.D.PASTE SHEET'!Q1542)</f>
        <v/>
      </c>
      <c s="86" t="str">
        <f>IF('S.D.PASTE SHEET'!R1542="","",'S.D.PASTE SHEET'!R1542)</f>
        <v/>
      </c>
      <c s="86" t="str">
        <f>IF('S.D.PASTE SHEET'!S1542="","",'S.D.PASTE SHEET'!S1542)</f>
        <v/>
      </c>
      <c s="86" t="str">
        <f>IF('S.D.PASTE SHEET'!T1542="","",'S.D.PASTE SHEET'!T1542)</f>
        <v/>
      </c>
      <c s="86" t="str">
        <f>IF('S.D.PASTE SHEET'!U1542="","",'S.D.PASTE SHEET'!U1542)</f>
        <v/>
      </c>
      <c s="86" t="str">
        <f>IF('S.D.PASTE SHEET'!V1542="","",'S.D.PASTE SHEET'!V1542)</f>
        <v/>
      </c>
      <c s="86" t="str">
        <f>IF('S.D.PASTE SHEET'!W1542="","",'S.D.PASTE SHEET'!W1542)</f>
        <v/>
      </c>
      <c s="86" t="str">
        <f>IF('S.D.PASTE SHEET'!X1542="","",'S.D.PASTE SHEET'!X1542)</f>
        <v/>
      </c>
      <c s="86" t="str">
        <f>IF('S.D.PASTE SHEET'!Y1542="","",'S.D.PASTE SHEET'!Y1542)</f>
        <v/>
      </c>
      <c s="86" t="str">
        <f>IF('S.D.PASTE SHEET'!Z1542="","",'S.D.PASTE SHEET'!Z1542)</f>
        <v/>
      </c>
      <c s="86" t="str">
        <f>IF('S.D.PASTE SHEET'!AA1542="","",'S.D.PASTE SHEET'!AA1542)</f>
        <v/>
      </c>
      <c s="86" t="str">
        <f>IF('S.D.PASTE SHEET'!AB1542="","",'S.D.PASTE SHEET'!AB1542)</f>
        <v/>
      </c>
      <c s="86" t="str">
        <f>IF('S.D.PASTE SHEET'!AC1542="","",'S.D.PASTE SHEET'!AC1542)</f>
        <v/>
      </c>
      <c s="86" t="str">
        <f>IF('S.D.PASTE SHEET'!AD1542="","",'S.D.PASTE SHEET'!AD1542)</f>
        <v/>
      </c>
      <c s="87"/>
      <c s="88" t="str">
        <f>IF(AK1542="","",IF(AK1542&gt;0,COUNT($AG$2:AG1542),""))</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42" s="88" t="str">
        <f>IF(BC1542="","",IF(BC1542&gt;0,COUNT($AY$2:AY1542),""))</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43" spans="1:66" ht="15.75" customHeight="1">
      <c r="A1543" s="86" t="str">
        <f>IF('S.D.PASTE SHEET'!A1543="","",'S.D.PASTE SHEET'!A1543)</f>
        <v/>
      </c>
      <c s="86" t="str">
        <f>IF('S.D.PASTE SHEET'!B1543="","",'S.D.PASTE SHEET'!B1543)</f>
        <v/>
      </c>
      <c s="86" t="str">
        <f>IF('S.D.PASTE SHEET'!C1543="","",'S.D.PASTE SHEET'!C1543)</f>
        <v/>
      </c>
      <c s="86" t="str">
        <f>IF('S.D.PASTE SHEET'!D1543="","",'S.D.PASTE SHEET'!D1543)</f>
        <v/>
      </c>
      <c s="86" t="str">
        <f>IF('S.D.PASTE SHEET'!E1543="","",'S.D.PASTE SHEET'!E1543)</f>
        <v/>
      </c>
      <c s="86" t="str">
        <f>IF('S.D.PASTE SHEET'!F1543="","",'S.D.PASTE SHEET'!F1543)</f>
        <v/>
      </c>
      <c s="86" t="str">
        <f>IF('S.D.PASTE SHEET'!G1543="","",'S.D.PASTE SHEET'!G1543)</f>
        <v/>
      </c>
      <c s="86" t="str">
        <f>IF('S.D.PASTE SHEET'!H1543="","",'S.D.PASTE SHEET'!H1543)</f>
        <v/>
      </c>
      <c s="86" t="str">
        <f>IF('S.D.PASTE SHEET'!I1543="","",'S.D.PASTE SHEET'!I1543)</f>
        <v/>
      </c>
      <c s="86" t="str">
        <f>IF('S.D.PASTE SHEET'!J1543="","",'S.D.PASTE SHEET'!J1543)</f>
        <v/>
      </c>
      <c s="86" t="str">
        <f>IF('S.D.PASTE SHEET'!K1543="","",'S.D.PASTE SHEET'!K1543)</f>
        <v/>
      </c>
      <c s="86" t="str">
        <f>IF('S.D.PASTE SHEET'!L1543="","",'S.D.PASTE SHEET'!L1543)</f>
        <v/>
      </c>
      <c s="86" t="str">
        <f>IF('S.D.PASTE SHEET'!M1543="","",'S.D.PASTE SHEET'!M1543)</f>
        <v/>
      </c>
      <c s="86" t="str">
        <f>IF('S.D.PASTE SHEET'!N1543="","",'S.D.PASTE SHEET'!N1543)</f>
        <v/>
      </c>
      <c s="86" t="str">
        <f>IF('S.D.PASTE SHEET'!O1543="","",'S.D.PASTE SHEET'!O1543)</f>
        <v/>
      </c>
      <c s="86" t="str">
        <f>IF('S.D.PASTE SHEET'!P1543="","",'S.D.PASTE SHEET'!P1543)</f>
        <v/>
      </c>
      <c s="86" t="str">
        <f>IF('S.D.PASTE SHEET'!Q1543="","",'S.D.PASTE SHEET'!Q1543)</f>
        <v/>
      </c>
      <c s="86" t="str">
        <f>IF('S.D.PASTE SHEET'!R1543="","",'S.D.PASTE SHEET'!R1543)</f>
        <v/>
      </c>
      <c s="86" t="str">
        <f>IF('S.D.PASTE SHEET'!S1543="","",'S.D.PASTE SHEET'!S1543)</f>
        <v/>
      </c>
      <c s="86" t="str">
        <f>IF('S.D.PASTE SHEET'!T1543="","",'S.D.PASTE SHEET'!T1543)</f>
        <v/>
      </c>
      <c s="86" t="str">
        <f>IF('S.D.PASTE SHEET'!U1543="","",'S.D.PASTE SHEET'!U1543)</f>
        <v/>
      </c>
      <c s="86" t="str">
        <f>IF('S.D.PASTE SHEET'!V1543="","",'S.D.PASTE SHEET'!V1543)</f>
        <v/>
      </c>
      <c s="86" t="str">
        <f>IF('S.D.PASTE SHEET'!W1543="","",'S.D.PASTE SHEET'!W1543)</f>
        <v/>
      </c>
      <c s="86" t="str">
        <f>IF('S.D.PASTE SHEET'!X1543="","",'S.D.PASTE SHEET'!X1543)</f>
        <v/>
      </c>
      <c s="86" t="str">
        <f>IF('S.D.PASTE SHEET'!Y1543="","",'S.D.PASTE SHEET'!Y1543)</f>
        <v/>
      </c>
      <c s="86" t="str">
        <f>IF('S.D.PASTE SHEET'!Z1543="","",'S.D.PASTE SHEET'!Z1543)</f>
        <v/>
      </c>
      <c s="86" t="str">
        <f>IF('S.D.PASTE SHEET'!AA1543="","",'S.D.PASTE SHEET'!AA1543)</f>
        <v/>
      </c>
      <c s="86" t="str">
        <f>IF('S.D.PASTE SHEET'!AB1543="","",'S.D.PASTE SHEET'!AB1543)</f>
        <v/>
      </c>
      <c s="86" t="str">
        <f>IF('S.D.PASTE SHEET'!AC1543="","",'S.D.PASTE SHEET'!AC1543)</f>
        <v/>
      </c>
      <c s="86" t="str">
        <f>IF('S.D.PASTE SHEET'!AD1543="","",'S.D.PASTE SHEET'!AD1543)</f>
        <v/>
      </c>
      <c s="87"/>
      <c s="88" t="str">
        <f>IF(AK1543="","",IF(AK1543&gt;0,COUNT($AG$2:AG1543),""))</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43" s="88" t="str">
        <f>IF(BC1543="","",IF(BC1543&gt;0,COUNT($AY$2:AY1543),""))</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44" spans="1:66" ht="15.75" customHeight="1">
      <c r="A1544" s="86" t="str">
        <f>IF('S.D.PASTE SHEET'!A1544="","",'S.D.PASTE SHEET'!A1544)</f>
        <v/>
      </c>
      <c s="86" t="str">
        <f>IF('S.D.PASTE SHEET'!B1544="","",'S.D.PASTE SHEET'!B1544)</f>
        <v/>
      </c>
      <c s="86" t="str">
        <f>IF('S.D.PASTE SHEET'!C1544="","",'S.D.PASTE SHEET'!C1544)</f>
        <v/>
      </c>
      <c s="86" t="str">
        <f>IF('S.D.PASTE SHEET'!D1544="","",'S.D.PASTE SHEET'!D1544)</f>
        <v/>
      </c>
      <c s="86" t="str">
        <f>IF('S.D.PASTE SHEET'!E1544="","",'S.D.PASTE SHEET'!E1544)</f>
        <v/>
      </c>
      <c s="86" t="str">
        <f>IF('S.D.PASTE SHEET'!F1544="","",'S.D.PASTE SHEET'!F1544)</f>
        <v/>
      </c>
      <c s="86" t="str">
        <f>IF('S.D.PASTE SHEET'!G1544="","",'S.D.PASTE SHEET'!G1544)</f>
        <v/>
      </c>
      <c s="86" t="str">
        <f>IF('S.D.PASTE SHEET'!H1544="","",'S.D.PASTE SHEET'!H1544)</f>
        <v/>
      </c>
      <c s="86" t="str">
        <f>IF('S.D.PASTE SHEET'!I1544="","",'S.D.PASTE SHEET'!I1544)</f>
        <v/>
      </c>
      <c s="86" t="str">
        <f>IF('S.D.PASTE SHEET'!J1544="","",'S.D.PASTE SHEET'!J1544)</f>
        <v/>
      </c>
      <c s="86" t="str">
        <f>IF('S.D.PASTE SHEET'!K1544="","",'S.D.PASTE SHEET'!K1544)</f>
        <v/>
      </c>
      <c s="86" t="str">
        <f>IF('S.D.PASTE SHEET'!L1544="","",'S.D.PASTE SHEET'!L1544)</f>
        <v/>
      </c>
      <c s="86" t="str">
        <f>IF('S.D.PASTE SHEET'!M1544="","",'S.D.PASTE SHEET'!M1544)</f>
        <v/>
      </c>
      <c s="86" t="str">
        <f>IF('S.D.PASTE SHEET'!N1544="","",'S.D.PASTE SHEET'!N1544)</f>
        <v/>
      </c>
      <c s="86" t="str">
        <f>IF('S.D.PASTE SHEET'!O1544="","",'S.D.PASTE SHEET'!O1544)</f>
        <v/>
      </c>
      <c s="86" t="str">
        <f>IF('S.D.PASTE SHEET'!P1544="","",'S.D.PASTE SHEET'!P1544)</f>
        <v/>
      </c>
      <c s="86" t="str">
        <f>IF('S.D.PASTE SHEET'!Q1544="","",'S.D.PASTE SHEET'!Q1544)</f>
        <v/>
      </c>
      <c s="86" t="str">
        <f>IF('S.D.PASTE SHEET'!R1544="","",'S.D.PASTE SHEET'!R1544)</f>
        <v/>
      </c>
      <c s="86" t="str">
        <f>IF('S.D.PASTE SHEET'!S1544="","",'S.D.PASTE SHEET'!S1544)</f>
        <v/>
      </c>
      <c s="86" t="str">
        <f>IF('S.D.PASTE SHEET'!T1544="","",'S.D.PASTE SHEET'!T1544)</f>
        <v/>
      </c>
      <c s="86" t="str">
        <f>IF('S.D.PASTE SHEET'!U1544="","",'S.D.PASTE SHEET'!U1544)</f>
        <v/>
      </c>
      <c s="86" t="str">
        <f>IF('S.D.PASTE SHEET'!V1544="","",'S.D.PASTE SHEET'!V1544)</f>
        <v/>
      </c>
      <c s="86" t="str">
        <f>IF('S.D.PASTE SHEET'!W1544="","",'S.D.PASTE SHEET'!W1544)</f>
        <v/>
      </c>
      <c s="86" t="str">
        <f>IF('S.D.PASTE SHEET'!X1544="","",'S.D.PASTE SHEET'!X1544)</f>
        <v/>
      </c>
      <c s="86" t="str">
        <f>IF('S.D.PASTE SHEET'!Y1544="","",'S.D.PASTE SHEET'!Y1544)</f>
        <v/>
      </c>
      <c s="86" t="str">
        <f>IF('S.D.PASTE SHEET'!Z1544="","",'S.D.PASTE SHEET'!Z1544)</f>
        <v/>
      </c>
      <c s="86" t="str">
        <f>IF('S.D.PASTE SHEET'!AA1544="","",'S.D.PASTE SHEET'!AA1544)</f>
        <v/>
      </c>
      <c s="86" t="str">
        <f>IF('S.D.PASTE SHEET'!AB1544="","",'S.D.PASTE SHEET'!AB1544)</f>
        <v/>
      </c>
      <c s="86" t="str">
        <f>IF('S.D.PASTE SHEET'!AC1544="","",'S.D.PASTE SHEET'!AC1544)</f>
        <v/>
      </c>
      <c s="86" t="str">
        <f>IF('S.D.PASTE SHEET'!AD1544="","",'S.D.PASTE SHEET'!AD1544)</f>
        <v/>
      </c>
      <c s="87"/>
      <c s="88" t="str">
        <f>IF(AK1544="","",IF(AK1544&gt;0,COUNT($AG$2:AG1544),""))</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44" s="88" t="str">
        <f>IF(BC1544="","",IF(BC1544&gt;0,COUNT($AY$2:AY1544),""))</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45" spans="1:66" ht="15.75" customHeight="1">
      <c r="A1545" s="86" t="str">
        <f>IF('S.D.PASTE SHEET'!A1545="","",'S.D.PASTE SHEET'!A1545)</f>
        <v/>
      </c>
      <c s="86" t="str">
        <f>IF('S.D.PASTE SHEET'!B1545="","",'S.D.PASTE SHEET'!B1545)</f>
        <v/>
      </c>
      <c s="86" t="str">
        <f>IF('S.D.PASTE SHEET'!C1545="","",'S.D.PASTE SHEET'!C1545)</f>
        <v/>
      </c>
      <c s="86" t="str">
        <f>IF('S.D.PASTE SHEET'!D1545="","",'S.D.PASTE SHEET'!D1545)</f>
        <v/>
      </c>
      <c s="86" t="str">
        <f>IF('S.D.PASTE SHEET'!E1545="","",'S.D.PASTE SHEET'!E1545)</f>
        <v/>
      </c>
      <c s="86" t="str">
        <f>IF('S.D.PASTE SHEET'!F1545="","",'S.D.PASTE SHEET'!F1545)</f>
        <v/>
      </c>
      <c s="86" t="str">
        <f>IF('S.D.PASTE SHEET'!G1545="","",'S.D.PASTE SHEET'!G1545)</f>
        <v/>
      </c>
      <c s="86" t="str">
        <f>IF('S.D.PASTE SHEET'!H1545="","",'S.D.PASTE SHEET'!H1545)</f>
        <v/>
      </c>
      <c s="86" t="str">
        <f>IF('S.D.PASTE SHEET'!I1545="","",'S.D.PASTE SHEET'!I1545)</f>
        <v/>
      </c>
      <c s="86" t="str">
        <f>IF('S.D.PASTE SHEET'!J1545="","",'S.D.PASTE SHEET'!J1545)</f>
        <v/>
      </c>
      <c s="86" t="str">
        <f>IF('S.D.PASTE SHEET'!K1545="","",'S.D.PASTE SHEET'!K1545)</f>
        <v/>
      </c>
      <c s="86" t="str">
        <f>IF('S.D.PASTE SHEET'!L1545="","",'S.D.PASTE SHEET'!L1545)</f>
        <v/>
      </c>
      <c s="86" t="str">
        <f>IF('S.D.PASTE SHEET'!M1545="","",'S.D.PASTE SHEET'!M1545)</f>
        <v/>
      </c>
      <c s="86" t="str">
        <f>IF('S.D.PASTE SHEET'!N1545="","",'S.D.PASTE SHEET'!N1545)</f>
        <v/>
      </c>
      <c s="86" t="str">
        <f>IF('S.D.PASTE SHEET'!O1545="","",'S.D.PASTE SHEET'!O1545)</f>
        <v/>
      </c>
      <c s="86" t="str">
        <f>IF('S.D.PASTE SHEET'!P1545="","",'S.D.PASTE SHEET'!P1545)</f>
        <v/>
      </c>
      <c s="86" t="str">
        <f>IF('S.D.PASTE SHEET'!Q1545="","",'S.D.PASTE SHEET'!Q1545)</f>
        <v/>
      </c>
      <c s="86" t="str">
        <f>IF('S.D.PASTE SHEET'!R1545="","",'S.D.PASTE SHEET'!R1545)</f>
        <v/>
      </c>
      <c s="86" t="str">
        <f>IF('S.D.PASTE SHEET'!S1545="","",'S.D.PASTE SHEET'!S1545)</f>
        <v/>
      </c>
      <c s="86" t="str">
        <f>IF('S.D.PASTE SHEET'!T1545="","",'S.D.PASTE SHEET'!T1545)</f>
        <v/>
      </c>
      <c s="86" t="str">
        <f>IF('S.D.PASTE SHEET'!U1545="","",'S.D.PASTE SHEET'!U1545)</f>
        <v/>
      </c>
      <c s="86" t="str">
        <f>IF('S.D.PASTE SHEET'!V1545="","",'S.D.PASTE SHEET'!V1545)</f>
        <v/>
      </c>
      <c s="86" t="str">
        <f>IF('S.D.PASTE SHEET'!W1545="","",'S.D.PASTE SHEET'!W1545)</f>
        <v/>
      </c>
      <c s="86" t="str">
        <f>IF('S.D.PASTE SHEET'!X1545="","",'S.D.PASTE SHEET'!X1545)</f>
        <v/>
      </c>
      <c s="86" t="str">
        <f>IF('S.D.PASTE SHEET'!Y1545="","",'S.D.PASTE SHEET'!Y1545)</f>
        <v/>
      </c>
      <c s="86" t="str">
        <f>IF('S.D.PASTE SHEET'!Z1545="","",'S.D.PASTE SHEET'!Z1545)</f>
        <v/>
      </c>
      <c s="86" t="str">
        <f>IF('S.D.PASTE SHEET'!AA1545="","",'S.D.PASTE SHEET'!AA1545)</f>
        <v/>
      </c>
      <c s="86" t="str">
        <f>IF('S.D.PASTE SHEET'!AB1545="","",'S.D.PASTE SHEET'!AB1545)</f>
        <v/>
      </c>
      <c s="86" t="str">
        <f>IF('S.D.PASTE SHEET'!AC1545="","",'S.D.PASTE SHEET'!AC1545)</f>
        <v/>
      </c>
      <c s="86" t="str">
        <f>IF('S.D.PASTE SHEET'!AD1545="","",'S.D.PASTE SHEET'!AD1545)</f>
        <v/>
      </c>
      <c s="87"/>
      <c s="88" t="str">
        <f>IF(AK1545="","",IF(AK1545&gt;0,COUNT($AG$2:AG1545),""))</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45" s="88" t="str">
        <f>IF(BC1545="","",IF(BC1545&gt;0,COUNT($AY$2:AY1545),""))</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46" spans="1:66" ht="15.75" customHeight="1">
      <c r="A1546" s="86" t="str">
        <f>IF('S.D.PASTE SHEET'!A1546="","",'S.D.PASTE SHEET'!A1546)</f>
        <v/>
      </c>
      <c s="86" t="str">
        <f>IF('S.D.PASTE SHEET'!B1546="","",'S.D.PASTE SHEET'!B1546)</f>
        <v/>
      </c>
      <c s="86" t="str">
        <f>IF('S.D.PASTE SHEET'!C1546="","",'S.D.PASTE SHEET'!C1546)</f>
        <v/>
      </c>
      <c s="86" t="str">
        <f>IF('S.D.PASTE SHEET'!D1546="","",'S.D.PASTE SHEET'!D1546)</f>
        <v/>
      </c>
      <c s="86" t="str">
        <f>IF('S.D.PASTE SHEET'!E1546="","",'S.D.PASTE SHEET'!E1546)</f>
        <v/>
      </c>
      <c s="86" t="str">
        <f>IF('S.D.PASTE SHEET'!F1546="","",'S.D.PASTE SHEET'!F1546)</f>
        <v/>
      </c>
      <c s="86" t="str">
        <f>IF('S.D.PASTE SHEET'!G1546="","",'S.D.PASTE SHEET'!G1546)</f>
        <v/>
      </c>
      <c s="86" t="str">
        <f>IF('S.D.PASTE SHEET'!H1546="","",'S.D.PASTE SHEET'!H1546)</f>
        <v/>
      </c>
      <c s="86" t="str">
        <f>IF('S.D.PASTE SHEET'!I1546="","",'S.D.PASTE SHEET'!I1546)</f>
        <v/>
      </c>
      <c s="86" t="str">
        <f>IF('S.D.PASTE SHEET'!J1546="","",'S.D.PASTE SHEET'!J1546)</f>
        <v/>
      </c>
      <c s="86" t="str">
        <f>IF('S.D.PASTE SHEET'!K1546="","",'S.D.PASTE SHEET'!K1546)</f>
        <v/>
      </c>
      <c s="86" t="str">
        <f>IF('S.D.PASTE SHEET'!L1546="","",'S.D.PASTE SHEET'!L1546)</f>
        <v/>
      </c>
      <c s="86" t="str">
        <f>IF('S.D.PASTE SHEET'!M1546="","",'S.D.PASTE SHEET'!M1546)</f>
        <v/>
      </c>
      <c s="86" t="str">
        <f>IF('S.D.PASTE SHEET'!N1546="","",'S.D.PASTE SHEET'!N1546)</f>
        <v/>
      </c>
      <c s="86" t="str">
        <f>IF('S.D.PASTE SHEET'!O1546="","",'S.D.PASTE SHEET'!O1546)</f>
        <v/>
      </c>
      <c s="86" t="str">
        <f>IF('S.D.PASTE SHEET'!P1546="","",'S.D.PASTE SHEET'!P1546)</f>
        <v/>
      </c>
      <c s="86" t="str">
        <f>IF('S.D.PASTE SHEET'!Q1546="","",'S.D.PASTE SHEET'!Q1546)</f>
        <v/>
      </c>
      <c s="86" t="str">
        <f>IF('S.D.PASTE SHEET'!R1546="","",'S.D.PASTE SHEET'!R1546)</f>
        <v/>
      </c>
      <c s="86" t="str">
        <f>IF('S.D.PASTE SHEET'!S1546="","",'S.D.PASTE SHEET'!S1546)</f>
        <v/>
      </c>
      <c s="86" t="str">
        <f>IF('S.D.PASTE SHEET'!T1546="","",'S.D.PASTE SHEET'!T1546)</f>
        <v/>
      </c>
      <c s="86" t="str">
        <f>IF('S.D.PASTE SHEET'!U1546="","",'S.D.PASTE SHEET'!U1546)</f>
        <v/>
      </c>
      <c s="86" t="str">
        <f>IF('S.D.PASTE SHEET'!V1546="","",'S.D.PASTE SHEET'!V1546)</f>
        <v/>
      </c>
      <c s="86" t="str">
        <f>IF('S.D.PASTE SHEET'!W1546="","",'S.D.PASTE SHEET'!W1546)</f>
        <v/>
      </c>
      <c s="86" t="str">
        <f>IF('S.D.PASTE SHEET'!X1546="","",'S.D.PASTE SHEET'!X1546)</f>
        <v/>
      </c>
      <c s="86" t="str">
        <f>IF('S.D.PASTE SHEET'!Y1546="","",'S.D.PASTE SHEET'!Y1546)</f>
        <v/>
      </c>
      <c s="86" t="str">
        <f>IF('S.D.PASTE SHEET'!Z1546="","",'S.D.PASTE SHEET'!Z1546)</f>
        <v/>
      </c>
      <c s="86" t="str">
        <f>IF('S.D.PASTE SHEET'!AA1546="","",'S.D.PASTE SHEET'!AA1546)</f>
        <v/>
      </c>
      <c s="86" t="str">
        <f>IF('S.D.PASTE SHEET'!AB1546="","",'S.D.PASTE SHEET'!AB1546)</f>
        <v/>
      </c>
      <c s="86" t="str">
        <f>IF('S.D.PASTE SHEET'!AC1546="","",'S.D.PASTE SHEET'!AC1546)</f>
        <v/>
      </c>
      <c s="86" t="str">
        <f>IF('S.D.PASTE SHEET'!AD1546="","",'S.D.PASTE SHEET'!AD1546)</f>
        <v/>
      </c>
      <c s="87"/>
      <c s="88" t="str">
        <f>IF(AK1546="","",IF(AK1546&gt;0,COUNT($AG$2:AG1546),""))</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46" s="88" t="str">
        <f>IF(BC1546="","",IF(BC1546&gt;0,COUNT($AY$2:AY1546),""))</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47" spans="1:66" ht="15.75" customHeight="1">
      <c r="A1547" s="86" t="str">
        <f>IF('S.D.PASTE SHEET'!A1547="","",'S.D.PASTE SHEET'!A1547)</f>
        <v/>
      </c>
      <c s="86" t="str">
        <f>IF('S.D.PASTE SHEET'!B1547="","",'S.D.PASTE SHEET'!B1547)</f>
        <v/>
      </c>
      <c s="86" t="str">
        <f>IF('S.D.PASTE SHEET'!C1547="","",'S.D.PASTE SHEET'!C1547)</f>
        <v/>
      </c>
      <c s="86" t="str">
        <f>IF('S.D.PASTE SHEET'!D1547="","",'S.D.PASTE SHEET'!D1547)</f>
        <v/>
      </c>
      <c s="86" t="str">
        <f>IF('S.D.PASTE SHEET'!E1547="","",'S.D.PASTE SHEET'!E1547)</f>
        <v/>
      </c>
      <c s="86" t="str">
        <f>IF('S.D.PASTE SHEET'!F1547="","",'S.D.PASTE SHEET'!F1547)</f>
        <v/>
      </c>
      <c s="86" t="str">
        <f>IF('S.D.PASTE SHEET'!G1547="","",'S.D.PASTE SHEET'!G1547)</f>
        <v/>
      </c>
      <c s="86" t="str">
        <f>IF('S.D.PASTE SHEET'!H1547="","",'S.D.PASTE SHEET'!H1547)</f>
        <v/>
      </c>
      <c s="86" t="str">
        <f>IF('S.D.PASTE SHEET'!I1547="","",'S.D.PASTE SHEET'!I1547)</f>
        <v/>
      </c>
      <c s="86" t="str">
        <f>IF('S.D.PASTE SHEET'!J1547="","",'S.D.PASTE SHEET'!J1547)</f>
        <v/>
      </c>
      <c s="86" t="str">
        <f>IF('S.D.PASTE SHEET'!K1547="","",'S.D.PASTE SHEET'!K1547)</f>
        <v/>
      </c>
      <c s="86" t="str">
        <f>IF('S.D.PASTE SHEET'!L1547="","",'S.D.PASTE SHEET'!L1547)</f>
        <v/>
      </c>
      <c s="86" t="str">
        <f>IF('S.D.PASTE SHEET'!M1547="","",'S.D.PASTE SHEET'!M1547)</f>
        <v/>
      </c>
      <c s="86" t="str">
        <f>IF('S.D.PASTE SHEET'!N1547="","",'S.D.PASTE SHEET'!N1547)</f>
        <v/>
      </c>
      <c s="86" t="str">
        <f>IF('S.D.PASTE SHEET'!O1547="","",'S.D.PASTE SHEET'!O1547)</f>
        <v/>
      </c>
      <c s="86" t="str">
        <f>IF('S.D.PASTE SHEET'!P1547="","",'S.D.PASTE SHEET'!P1547)</f>
        <v/>
      </c>
      <c s="86" t="str">
        <f>IF('S.D.PASTE SHEET'!Q1547="","",'S.D.PASTE SHEET'!Q1547)</f>
        <v/>
      </c>
      <c s="86" t="str">
        <f>IF('S.D.PASTE SHEET'!R1547="","",'S.D.PASTE SHEET'!R1547)</f>
        <v/>
      </c>
      <c s="86" t="str">
        <f>IF('S.D.PASTE SHEET'!S1547="","",'S.D.PASTE SHEET'!S1547)</f>
        <v/>
      </c>
      <c s="86" t="str">
        <f>IF('S.D.PASTE SHEET'!T1547="","",'S.D.PASTE SHEET'!T1547)</f>
        <v/>
      </c>
      <c s="86" t="str">
        <f>IF('S.D.PASTE SHEET'!U1547="","",'S.D.PASTE SHEET'!U1547)</f>
        <v/>
      </c>
      <c s="86" t="str">
        <f>IF('S.D.PASTE SHEET'!V1547="","",'S.D.PASTE SHEET'!V1547)</f>
        <v/>
      </c>
      <c s="86" t="str">
        <f>IF('S.D.PASTE SHEET'!W1547="","",'S.D.PASTE SHEET'!W1547)</f>
        <v/>
      </c>
      <c s="86" t="str">
        <f>IF('S.D.PASTE SHEET'!X1547="","",'S.D.PASTE SHEET'!X1547)</f>
        <v/>
      </c>
      <c s="86" t="str">
        <f>IF('S.D.PASTE SHEET'!Y1547="","",'S.D.PASTE SHEET'!Y1547)</f>
        <v/>
      </c>
      <c s="86" t="str">
        <f>IF('S.D.PASTE SHEET'!Z1547="","",'S.D.PASTE SHEET'!Z1547)</f>
        <v/>
      </c>
      <c s="86" t="str">
        <f>IF('S.D.PASTE SHEET'!AA1547="","",'S.D.PASTE SHEET'!AA1547)</f>
        <v/>
      </c>
      <c s="86" t="str">
        <f>IF('S.D.PASTE SHEET'!AB1547="","",'S.D.PASTE SHEET'!AB1547)</f>
        <v/>
      </c>
      <c s="86" t="str">
        <f>IF('S.D.PASTE SHEET'!AC1547="","",'S.D.PASTE SHEET'!AC1547)</f>
        <v/>
      </c>
      <c s="86" t="str">
        <f>IF('S.D.PASTE SHEET'!AD1547="","",'S.D.PASTE SHEET'!AD1547)</f>
        <v/>
      </c>
      <c s="87"/>
      <c s="88" t="str">
        <f>IF(AK1547="","",IF(AK1547&gt;0,COUNT($AG$2:AG1547),""))</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47" s="88" t="str">
        <f>IF(BC1547="","",IF(BC1547&gt;0,COUNT($AY$2:AY1547),""))</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48" spans="1:66" ht="15.75" customHeight="1">
      <c r="A1548" s="86" t="str">
        <f>IF('S.D.PASTE SHEET'!A1548="","",'S.D.PASTE SHEET'!A1548)</f>
        <v/>
      </c>
      <c s="86" t="str">
        <f>IF('S.D.PASTE SHEET'!B1548="","",'S.D.PASTE SHEET'!B1548)</f>
        <v/>
      </c>
      <c s="86" t="str">
        <f>IF('S.D.PASTE SHEET'!C1548="","",'S.D.PASTE SHEET'!C1548)</f>
        <v/>
      </c>
      <c s="86" t="str">
        <f>IF('S.D.PASTE SHEET'!D1548="","",'S.D.PASTE SHEET'!D1548)</f>
        <v/>
      </c>
      <c s="86" t="str">
        <f>IF('S.D.PASTE SHEET'!E1548="","",'S.D.PASTE SHEET'!E1548)</f>
        <v/>
      </c>
      <c s="86" t="str">
        <f>IF('S.D.PASTE SHEET'!F1548="","",'S.D.PASTE SHEET'!F1548)</f>
        <v/>
      </c>
      <c s="86" t="str">
        <f>IF('S.D.PASTE SHEET'!G1548="","",'S.D.PASTE SHEET'!G1548)</f>
        <v/>
      </c>
      <c s="86" t="str">
        <f>IF('S.D.PASTE SHEET'!H1548="","",'S.D.PASTE SHEET'!H1548)</f>
        <v/>
      </c>
      <c s="86" t="str">
        <f>IF('S.D.PASTE SHEET'!I1548="","",'S.D.PASTE SHEET'!I1548)</f>
        <v/>
      </c>
      <c s="86" t="str">
        <f>IF('S.D.PASTE SHEET'!J1548="","",'S.D.PASTE SHEET'!J1548)</f>
        <v/>
      </c>
      <c s="86" t="str">
        <f>IF('S.D.PASTE SHEET'!K1548="","",'S.D.PASTE SHEET'!K1548)</f>
        <v/>
      </c>
      <c s="86" t="str">
        <f>IF('S.D.PASTE SHEET'!L1548="","",'S.D.PASTE SHEET'!L1548)</f>
        <v/>
      </c>
      <c s="86" t="str">
        <f>IF('S.D.PASTE SHEET'!M1548="","",'S.D.PASTE SHEET'!M1548)</f>
        <v/>
      </c>
      <c s="86" t="str">
        <f>IF('S.D.PASTE SHEET'!N1548="","",'S.D.PASTE SHEET'!N1548)</f>
        <v/>
      </c>
      <c s="86" t="str">
        <f>IF('S.D.PASTE SHEET'!O1548="","",'S.D.PASTE SHEET'!O1548)</f>
        <v/>
      </c>
      <c s="86" t="str">
        <f>IF('S.D.PASTE SHEET'!P1548="","",'S.D.PASTE SHEET'!P1548)</f>
        <v/>
      </c>
      <c s="86" t="str">
        <f>IF('S.D.PASTE SHEET'!Q1548="","",'S.D.PASTE SHEET'!Q1548)</f>
        <v/>
      </c>
      <c s="86" t="str">
        <f>IF('S.D.PASTE SHEET'!R1548="","",'S.D.PASTE SHEET'!R1548)</f>
        <v/>
      </c>
      <c s="86" t="str">
        <f>IF('S.D.PASTE SHEET'!S1548="","",'S.D.PASTE SHEET'!S1548)</f>
        <v/>
      </c>
      <c s="86" t="str">
        <f>IF('S.D.PASTE SHEET'!T1548="","",'S.D.PASTE SHEET'!T1548)</f>
        <v/>
      </c>
      <c s="86" t="str">
        <f>IF('S.D.PASTE SHEET'!U1548="","",'S.D.PASTE SHEET'!U1548)</f>
        <v/>
      </c>
      <c s="86" t="str">
        <f>IF('S.D.PASTE SHEET'!V1548="","",'S.D.PASTE SHEET'!V1548)</f>
        <v/>
      </c>
      <c s="86" t="str">
        <f>IF('S.D.PASTE SHEET'!W1548="","",'S.D.PASTE SHEET'!W1548)</f>
        <v/>
      </c>
      <c s="86" t="str">
        <f>IF('S.D.PASTE SHEET'!X1548="","",'S.D.PASTE SHEET'!X1548)</f>
        <v/>
      </c>
      <c s="86" t="str">
        <f>IF('S.D.PASTE SHEET'!Y1548="","",'S.D.PASTE SHEET'!Y1548)</f>
        <v/>
      </c>
      <c s="86" t="str">
        <f>IF('S.D.PASTE SHEET'!Z1548="","",'S.D.PASTE SHEET'!Z1548)</f>
        <v/>
      </c>
      <c s="86" t="str">
        <f>IF('S.D.PASTE SHEET'!AA1548="","",'S.D.PASTE SHEET'!AA1548)</f>
        <v/>
      </c>
      <c s="86" t="str">
        <f>IF('S.D.PASTE SHEET'!AB1548="","",'S.D.PASTE SHEET'!AB1548)</f>
        <v/>
      </c>
      <c s="86" t="str">
        <f>IF('S.D.PASTE SHEET'!AC1548="","",'S.D.PASTE SHEET'!AC1548)</f>
        <v/>
      </c>
      <c s="86" t="str">
        <f>IF('S.D.PASTE SHEET'!AD1548="","",'S.D.PASTE SHEET'!AD1548)</f>
        <v/>
      </c>
      <c s="87"/>
      <c s="88" t="str">
        <f>IF(AK1548="","",IF(AK1548&gt;0,COUNT($AG$2:AG1548),""))</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48" s="88" t="str">
        <f>IF(BC1548="","",IF(BC1548&gt;0,COUNT($AY$2:AY1548),""))</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49" spans="1:66" ht="15.75" customHeight="1">
      <c r="A1549" s="86" t="str">
        <f>IF('S.D.PASTE SHEET'!A1549="","",'S.D.PASTE SHEET'!A1549)</f>
        <v/>
      </c>
      <c s="86" t="str">
        <f>IF('S.D.PASTE SHEET'!B1549="","",'S.D.PASTE SHEET'!B1549)</f>
        <v/>
      </c>
      <c s="86" t="str">
        <f>IF('S.D.PASTE SHEET'!C1549="","",'S.D.PASTE SHEET'!C1549)</f>
        <v/>
      </c>
      <c s="86" t="str">
        <f>IF('S.D.PASTE SHEET'!D1549="","",'S.D.PASTE SHEET'!D1549)</f>
        <v/>
      </c>
      <c s="86" t="str">
        <f>IF('S.D.PASTE SHEET'!E1549="","",'S.D.PASTE SHEET'!E1549)</f>
        <v/>
      </c>
      <c s="86" t="str">
        <f>IF('S.D.PASTE SHEET'!F1549="","",'S.D.PASTE SHEET'!F1549)</f>
        <v/>
      </c>
      <c s="86" t="str">
        <f>IF('S.D.PASTE SHEET'!G1549="","",'S.D.PASTE SHEET'!G1549)</f>
        <v/>
      </c>
      <c s="86" t="str">
        <f>IF('S.D.PASTE SHEET'!H1549="","",'S.D.PASTE SHEET'!H1549)</f>
        <v/>
      </c>
      <c s="86" t="str">
        <f>IF('S.D.PASTE SHEET'!I1549="","",'S.D.PASTE SHEET'!I1549)</f>
        <v/>
      </c>
      <c s="86" t="str">
        <f>IF('S.D.PASTE SHEET'!J1549="","",'S.D.PASTE SHEET'!J1549)</f>
        <v/>
      </c>
      <c s="86" t="str">
        <f>IF('S.D.PASTE SHEET'!K1549="","",'S.D.PASTE SHEET'!K1549)</f>
        <v/>
      </c>
      <c s="86" t="str">
        <f>IF('S.D.PASTE SHEET'!L1549="","",'S.D.PASTE SHEET'!L1549)</f>
        <v/>
      </c>
      <c s="86" t="str">
        <f>IF('S.D.PASTE SHEET'!M1549="","",'S.D.PASTE SHEET'!M1549)</f>
        <v/>
      </c>
      <c s="86" t="str">
        <f>IF('S.D.PASTE SHEET'!N1549="","",'S.D.PASTE SHEET'!N1549)</f>
        <v/>
      </c>
      <c s="86" t="str">
        <f>IF('S.D.PASTE SHEET'!O1549="","",'S.D.PASTE SHEET'!O1549)</f>
        <v/>
      </c>
      <c s="86" t="str">
        <f>IF('S.D.PASTE SHEET'!P1549="","",'S.D.PASTE SHEET'!P1549)</f>
        <v/>
      </c>
      <c s="86" t="str">
        <f>IF('S.D.PASTE SHEET'!Q1549="","",'S.D.PASTE SHEET'!Q1549)</f>
        <v/>
      </c>
      <c s="86" t="str">
        <f>IF('S.D.PASTE SHEET'!R1549="","",'S.D.PASTE SHEET'!R1549)</f>
        <v/>
      </c>
      <c s="86" t="str">
        <f>IF('S.D.PASTE SHEET'!S1549="","",'S.D.PASTE SHEET'!S1549)</f>
        <v/>
      </c>
      <c s="86" t="str">
        <f>IF('S.D.PASTE SHEET'!T1549="","",'S.D.PASTE SHEET'!T1549)</f>
        <v/>
      </c>
      <c s="86" t="str">
        <f>IF('S.D.PASTE SHEET'!U1549="","",'S.D.PASTE SHEET'!U1549)</f>
        <v/>
      </c>
      <c s="86" t="str">
        <f>IF('S.D.PASTE SHEET'!V1549="","",'S.D.PASTE SHEET'!V1549)</f>
        <v/>
      </c>
      <c s="86" t="str">
        <f>IF('S.D.PASTE SHEET'!W1549="","",'S.D.PASTE SHEET'!W1549)</f>
        <v/>
      </c>
      <c s="86" t="str">
        <f>IF('S.D.PASTE SHEET'!X1549="","",'S.D.PASTE SHEET'!X1549)</f>
        <v/>
      </c>
      <c s="86" t="str">
        <f>IF('S.D.PASTE SHEET'!Y1549="","",'S.D.PASTE SHEET'!Y1549)</f>
        <v/>
      </c>
      <c s="86" t="str">
        <f>IF('S.D.PASTE SHEET'!Z1549="","",'S.D.PASTE SHEET'!Z1549)</f>
        <v/>
      </c>
      <c s="86" t="str">
        <f>IF('S.D.PASTE SHEET'!AA1549="","",'S.D.PASTE SHEET'!AA1549)</f>
        <v/>
      </c>
      <c s="86" t="str">
        <f>IF('S.D.PASTE SHEET'!AB1549="","",'S.D.PASTE SHEET'!AB1549)</f>
        <v/>
      </c>
      <c s="86" t="str">
        <f>IF('S.D.PASTE SHEET'!AC1549="","",'S.D.PASTE SHEET'!AC1549)</f>
        <v/>
      </c>
      <c s="86" t="str">
        <f>IF('S.D.PASTE SHEET'!AD1549="","",'S.D.PASTE SHEET'!AD1549)</f>
        <v/>
      </c>
      <c s="87"/>
      <c s="88" t="str">
        <f>IF(AK1549="","",IF(AK1549&gt;0,COUNT($AG$2:AG1549),""))</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49" s="88" t="str">
        <f>IF(BC1549="","",IF(BC1549&gt;0,COUNT($AY$2:AY1549),""))</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50" spans="1:66" ht="15.75" customHeight="1">
      <c r="A1550" s="86" t="str">
        <f>IF('S.D.PASTE SHEET'!A1550="","",'S.D.PASTE SHEET'!A1550)</f>
        <v/>
      </c>
      <c s="86" t="str">
        <f>IF('S.D.PASTE SHEET'!B1550="","",'S.D.PASTE SHEET'!B1550)</f>
        <v/>
      </c>
      <c s="86" t="str">
        <f>IF('S.D.PASTE SHEET'!C1550="","",'S.D.PASTE SHEET'!C1550)</f>
        <v/>
      </c>
      <c s="86" t="str">
        <f>IF('S.D.PASTE SHEET'!D1550="","",'S.D.PASTE SHEET'!D1550)</f>
        <v/>
      </c>
      <c s="86" t="str">
        <f>IF('S.D.PASTE SHEET'!E1550="","",'S.D.PASTE SHEET'!E1550)</f>
        <v/>
      </c>
      <c s="86" t="str">
        <f>IF('S.D.PASTE SHEET'!F1550="","",'S.D.PASTE SHEET'!F1550)</f>
        <v/>
      </c>
      <c s="86" t="str">
        <f>IF('S.D.PASTE SHEET'!G1550="","",'S.D.PASTE SHEET'!G1550)</f>
        <v/>
      </c>
      <c s="86" t="str">
        <f>IF('S.D.PASTE SHEET'!H1550="","",'S.D.PASTE SHEET'!H1550)</f>
        <v/>
      </c>
      <c s="86" t="str">
        <f>IF('S.D.PASTE SHEET'!I1550="","",'S.D.PASTE SHEET'!I1550)</f>
        <v/>
      </c>
      <c s="86" t="str">
        <f>IF('S.D.PASTE SHEET'!J1550="","",'S.D.PASTE SHEET'!J1550)</f>
        <v/>
      </c>
      <c s="86" t="str">
        <f>IF('S.D.PASTE SHEET'!K1550="","",'S.D.PASTE SHEET'!K1550)</f>
        <v/>
      </c>
      <c s="86" t="str">
        <f>IF('S.D.PASTE SHEET'!L1550="","",'S.D.PASTE SHEET'!L1550)</f>
        <v/>
      </c>
      <c s="86" t="str">
        <f>IF('S.D.PASTE SHEET'!M1550="","",'S.D.PASTE SHEET'!M1550)</f>
        <v/>
      </c>
      <c s="86" t="str">
        <f>IF('S.D.PASTE SHEET'!N1550="","",'S.D.PASTE SHEET'!N1550)</f>
        <v/>
      </c>
      <c s="86" t="str">
        <f>IF('S.D.PASTE SHEET'!O1550="","",'S.D.PASTE SHEET'!O1550)</f>
        <v/>
      </c>
      <c s="86" t="str">
        <f>IF('S.D.PASTE SHEET'!P1550="","",'S.D.PASTE SHEET'!P1550)</f>
        <v/>
      </c>
      <c s="86" t="str">
        <f>IF('S.D.PASTE SHEET'!Q1550="","",'S.D.PASTE SHEET'!Q1550)</f>
        <v/>
      </c>
      <c s="86" t="str">
        <f>IF('S.D.PASTE SHEET'!R1550="","",'S.D.PASTE SHEET'!R1550)</f>
        <v/>
      </c>
      <c s="86" t="str">
        <f>IF('S.D.PASTE SHEET'!S1550="","",'S.D.PASTE SHEET'!S1550)</f>
        <v/>
      </c>
      <c s="86" t="str">
        <f>IF('S.D.PASTE SHEET'!T1550="","",'S.D.PASTE SHEET'!T1550)</f>
        <v/>
      </c>
      <c s="86" t="str">
        <f>IF('S.D.PASTE SHEET'!U1550="","",'S.D.PASTE SHEET'!U1550)</f>
        <v/>
      </c>
      <c s="86" t="str">
        <f>IF('S.D.PASTE SHEET'!V1550="","",'S.D.PASTE SHEET'!V1550)</f>
        <v/>
      </c>
      <c s="86" t="str">
        <f>IF('S.D.PASTE SHEET'!W1550="","",'S.D.PASTE SHEET'!W1550)</f>
        <v/>
      </c>
      <c s="86" t="str">
        <f>IF('S.D.PASTE SHEET'!X1550="","",'S.D.PASTE SHEET'!X1550)</f>
        <v/>
      </c>
      <c s="86" t="str">
        <f>IF('S.D.PASTE SHEET'!Y1550="","",'S.D.PASTE SHEET'!Y1550)</f>
        <v/>
      </c>
      <c s="86" t="str">
        <f>IF('S.D.PASTE SHEET'!Z1550="","",'S.D.PASTE SHEET'!Z1550)</f>
        <v/>
      </c>
      <c s="86" t="str">
        <f>IF('S.D.PASTE SHEET'!AA1550="","",'S.D.PASTE SHEET'!AA1550)</f>
        <v/>
      </c>
      <c s="86" t="str">
        <f>IF('S.D.PASTE SHEET'!AB1550="","",'S.D.PASTE SHEET'!AB1550)</f>
        <v/>
      </c>
      <c s="86" t="str">
        <f>IF('S.D.PASTE SHEET'!AC1550="","",'S.D.PASTE SHEET'!AC1550)</f>
        <v/>
      </c>
      <c s="86" t="str">
        <f>IF('S.D.PASTE SHEET'!AD1550="","",'S.D.PASTE SHEET'!AD1550)</f>
        <v/>
      </c>
      <c s="87"/>
      <c s="88" t="str">
        <f>IF(AK1550="","",IF(AK1550&gt;0,COUNT($AG$2:AG1550),""))</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50" s="88" t="str">
        <f>IF(BC1550="","",IF(BC1550&gt;0,COUNT($AY$2:AY1550),""))</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51" spans="1:66" ht="15.75" customHeight="1">
      <c r="A1551" s="86" t="str">
        <f>IF('S.D.PASTE SHEET'!A1551="","",'S.D.PASTE SHEET'!A1551)</f>
        <v/>
      </c>
      <c s="86" t="str">
        <f>IF('S.D.PASTE SHEET'!B1551="","",'S.D.PASTE SHEET'!B1551)</f>
        <v/>
      </c>
      <c s="86" t="str">
        <f>IF('S.D.PASTE SHEET'!C1551="","",'S.D.PASTE SHEET'!C1551)</f>
        <v/>
      </c>
      <c s="86" t="str">
        <f>IF('S.D.PASTE SHEET'!D1551="","",'S.D.PASTE SHEET'!D1551)</f>
        <v/>
      </c>
      <c s="86" t="str">
        <f>IF('S.D.PASTE SHEET'!E1551="","",'S.D.PASTE SHEET'!E1551)</f>
        <v/>
      </c>
      <c s="86" t="str">
        <f>IF('S.D.PASTE SHEET'!F1551="","",'S.D.PASTE SHEET'!F1551)</f>
        <v/>
      </c>
      <c s="86" t="str">
        <f>IF('S.D.PASTE SHEET'!G1551="","",'S.D.PASTE SHEET'!G1551)</f>
        <v/>
      </c>
      <c s="86" t="str">
        <f>IF('S.D.PASTE SHEET'!H1551="","",'S.D.PASTE SHEET'!H1551)</f>
        <v/>
      </c>
      <c s="86" t="str">
        <f>IF('S.D.PASTE SHEET'!I1551="","",'S.D.PASTE SHEET'!I1551)</f>
        <v/>
      </c>
      <c s="86" t="str">
        <f>IF('S.D.PASTE SHEET'!J1551="","",'S.D.PASTE SHEET'!J1551)</f>
        <v/>
      </c>
      <c s="86" t="str">
        <f>IF('S.D.PASTE SHEET'!K1551="","",'S.D.PASTE SHEET'!K1551)</f>
        <v/>
      </c>
      <c s="86" t="str">
        <f>IF('S.D.PASTE SHEET'!L1551="","",'S.D.PASTE SHEET'!L1551)</f>
        <v/>
      </c>
      <c s="86" t="str">
        <f>IF('S.D.PASTE SHEET'!M1551="","",'S.D.PASTE SHEET'!M1551)</f>
        <v/>
      </c>
      <c s="86" t="str">
        <f>IF('S.D.PASTE SHEET'!N1551="","",'S.D.PASTE SHEET'!N1551)</f>
        <v/>
      </c>
      <c s="86" t="str">
        <f>IF('S.D.PASTE SHEET'!O1551="","",'S.D.PASTE SHEET'!O1551)</f>
        <v/>
      </c>
      <c s="86" t="str">
        <f>IF('S.D.PASTE SHEET'!P1551="","",'S.D.PASTE SHEET'!P1551)</f>
        <v/>
      </c>
      <c s="86" t="str">
        <f>IF('S.D.PASTE SHEET'!Q1551="","",'S.D.PASTE SHEET'!Q1551)</f>
        <v/>
      </c>
      <c s="86" t="str">
        <f>IF('S.D.PASTE SHEET'!R1551="","",'S.D.PASTE SHEET'!R1551)</f>
        <v/>
      </c>
      <c s="86" t="str">
        <f>IF('S.D.PASTE SHEET'!S1551="","",'S.D.PASTE SHEET'!S1551)</f>
        <v/>
      </c>
      <c s="86" t="str">
        <f>IF('S.D.PASTE SHEET'!T1551="","",'S.D.PASTE SHEET'!T1551)</f>
        <v/>
      </c>
      <c s="86" t="str">
        <f>IF('S.D.PASTE SHEET'!U1551="","",'S.D.PASTE SHEET'!U1551)</f>
        <v/>
      </c>
      <c s="86" t="str">
        <f>IF('S.D.PASTE SHEET'!V1551="","",'S.D.PASTE SHEET'!V1551)</f>
        <v/>
      </c>
      <c s="86" t="str">
        <f>IF('S.D.PASTE SHEET'!W1551="","",'S.D.PASTE SHEET'!W1551)</f>
        <v/>
      </c>
      <c s="86" t="str">
        <f>IF('S.D.PASTE SHEET'!X1551="","",'S.D.PASTE SHEET'!X1551)</f>
        <v/>
      </c>
      <c s="86" t="str">
        <f>IF('S.D.PASTE SHEET'!Y1551="","",'S.D.PASTE SHEET'!Y1551)</f>
        <v/>
      </c>
      <c s="86" t="str">
        <f>IF('S.D.PASTE SHEET'!Z1551="","",'S.D.PASTE SHEET'!Z1551)</f>
        <v/>
      </c>
      <c s="86" t="str">
        <f>IF('S.D.PASTE SHEET'!AA1551="","",'S.D.PASTE SHEET'!AA1551)</f>
        <v/>
      </c>
      <c s="86" t="str">
        <f>IF('S.D.PASTE SHEET'!AB1551="","",'S.D.PASTE SHEET'!AB1551)</f>
        <v/>
      </c>
      <c s="86" t="str">
        <f>IF('S.D.PASTE SHEET'!AC1551="","",'S.D.PASTE SHEET'!AC1551)</f>
        <v/>
      </c>
      <c s="86" t="str">
        <f>IF('S.D.PASTE SHEET'!AD1551="","",'S.D.PASTE SHEET'!AD1551)</f>
        <v/>
      </c>
      <c s="87"/>
      <c s="88" t="str">
        <f>IF(AK1551="","",IF(AK1551&gt;0,COUNT($AG$2:AG1551),""))</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51" s="88" t="str">
        <f>IF(BC1551="","",IF(BC1551&gt;0,COUNT($AY$2:AY1551),""))</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52" spans="1:66" ht="15.75" customHeight="1">
      <c r="A1552" s="86" t="str">
        <f>IF('S.D.PASTE SHEET'!A1552="","",'S.D.PASTE SHEET'!A1552)</f>
        <v/>
      </c>
      <c s="86" t="str">
        <f>IF('S.D.PASTE SHEET'!B1552="","",'S.D.PASTE SHEET'!B1552)</f>
        <v/>
      </c>
      <c s="86" t="str">
        <f>IF('S.D.PASTE SHEET'!C1552="","",'S.D.PASTE SHEET'!C1552)</f>
        <v/>
      </c>
      <c s="86" t="str">
        <f>IF('S.D.PASTE SHEET'!D1552="","",'S.D.PASTE SHEET'!D1552)</f>
        <v/>
      </c>
      <c s="86" t="str">
        <f>IF('S.D.PASTE SHEET'!E1552="","",'S.D.PASTE SHEET'!E1552)</f>
        <v/>
      </c>
      <c s="86" t="str">
        <f>IF('S.D.PASTE SHEET'!F1552="","",'S.D.PASTE SHEET'!F1552)</f>
        <v/>
      </c>
      <c s="86" t="str">
        <f>IF('S.D.PASTE SHEET'!G1552="","",'S.D.PASTE SHEET'!G1552)</f>
        <v/>
      </c>
      <c s="86" t="str">
        <f>IF('S.D.PASTE SHEET'!H1552="","",'S.D.PASTE SHEET'!H1552)</f>
        <v/>
      </c>
      <c s="86" t="str">
        <f>IF('S.D.PASTE SHEET'!I1552="","",'S.D.PASTE SHEET'!I1552)</f>
        <v/>
      </c>
      <c s="86" t="str">
        <f>IF('S.D.PASTE SHEET'!J1552="","",'S.D.PASTE SHEET'!J1552)</f>
        <v/>
      </c>
      <c s="86" t="str">
        <f>IF('S.D.PASTE SHEET'!K1552="","",'S.D.PASTE SHEET'!K1552)</f>
        <v/>
      </c>
      <c s="86" t="str">
        <f>IF('S.D.PASTE SHEET'!L1552="","",'S.D.PASTE SHEET'!L1552)</f>
        <v/>
      </c>
      <c s="86" t="str">
        <f>IF('S.D.PASTE SHEET'!M1552="","",'S.D.PASTE SHEET'!M1552)</f>
        <v/>
      </c>
      <c s="86" t="str">
        <f>IF('S.D.PASTE SHEET'!N1552="","",'S.D.PASTE SHEET'!N1552)</f>
        <v/>
      </c>
      <c s="86" t="str">
        <f>IF('S.D.PASTE SHEET'!O1552="","",'S.D.PASTE SHEET'!O1552)</f>
        <v/>
      </c>
      <c s="86" t="str">
        <f>IF('S.D.PASTE SHEET'!P1552="","",'S.D.PASTE SHEET'!P1552)</f>
        <v/>
      </c>
      <c s="86" t="str">
        <f>IF('S.D.PASTE SHEET'!Q1552="","",'S.D.PASTE SHEET'!Q1552)</f>
        <v/>
      </c>
      <c s="86" t="str">
        <f>IF('S.D.PASTE SHEET'!R1552="","",'S.D.PASTE SHEET'!R1552)</f>
        <v/>
      </c>
      <c s="86" t="str">
        <f>IF('S.D.PASTE SHEET'!S1552="","",'S.D.PASTE SHEET'!S1552)</f>
        <v/>
      </c>
      <c s="86" t="str">
        <f>IF('S.D.PASTE SHEET'!T1552="","",'S.D.PASTE SHEET'!T1552)</f>
        <v/>
      </c>
      <c s="86" t="str">
        <f>IF('S.D.PASTE SHEET'!U1552="","",'S.D.PASTE SHEET'!U1552)</f>
        <v/>
      </c>
      <c s="86" t="str">
        <f>IF('S.D.PASTE SHEET'!V1552="","",'S.D.PASTE SHEET'!V1552)</f>
        <v/>
      </c>
      <c s="86" t="str">
        <f>IF('S.D.PASTE SHEET'!W1552="","",'S.D.PASTE SHEET'!W1552)</f>
        <v/>
      </c>
      <c s="86" t="str">
        <f>IF('S.D.PASTE SHEET'!X1552="","",'S.D.PASTE SHEET'!X1552)</f>
        <v/>
      </c>
      <c s="86" t="str">
        <f>IF('S.D.PASTE SHEET'!Y1552="","",'S.D.PASTE SHEET'!Y1552)</f>
        <v/>
      </c>
      <c s="86" t="str">
        <f>IF('S.D.PASTE SHEET'!Z1552="","",'S.D.PASTE SHEET'!Z1552)</f>
        <v/>
      </c>
      <c s="86" t="str">
        <f>IF('S.D.PASTE SHEET'!AA1552="","",'S.D.PASTE SHEET'!AA1552)</f>
        <v/>
      </c>
      <c s="86" t="str">
        <f>IF('S.D.PASTE SHEET'!AB1552="","",'S.D.PASTE SHEET'!AB1552)</f>
        <v/>
      </c>
      <c s="86" t="str">
        <f>IF('S.D.PASTE SHEET'!AC1552="","",'S.D.PASTE SHEET'!AC1552)</f>
        <v/>
      </c>
      <c s="86" t="str">
        <f>IF('S.D.PASTE SHEET'!AD1552="","",'S.D.PASTE SHEET'!AD1552)</f>
        <v/>
      </c>
      <c s="87"/>
      <c s="88" t="str">
        <f>IF(AK1552="","",IF(AK1552&gt;0,COUNT($AG$2:AG1552),""))</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52" s="88" t="str">
        <f>IF(BC1552="","",IF(BC1552&gt;0,COUNT($AY$2:AY1552),""))</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53" spans="1:66" ht="15.75" customHeight="1">
      <c r="A1553" s="86" t="str">
        <f>IF('S.D.PASTE SHEET'!A1553="","",'S.D.PASTE SHEET'!A1553)</f>
        <v/>
      </c>
      <c s="86" t="str">
        <f>IF('S.D.PASTE SHEET'!B1553="","",'S.D.PASTE SHEET'!B1553)</f>
        <v/>
      </c>
      <c s="86" t="str">
        <f>IF('S.D.PASTE SHEET'!C1553="","",'S.D.PASTE SHEET'!C1553)</f>
        <v/>
      </c>
      <c s="86" t="str">
        <f>IF('S.D.PASTE SHEET'!D1553="","",'S.D.PASTE SHEET'!D1553)</f>
        <v/>
      </c>
      <c s="86" t="str">
        <f>IF('S.D.PASTE SHEET'!E1553="","",'S.D.PASTE SHEET'!E1553)</f>
        <v/>
      </c>
      <c s="86" t="str">
        <f>IF('S.D.PASTE SHEET'!F1553="","",'S.D.PASTE SHEET'!F1553)</f>
        <v/>
      </c>
      <c s="86" t="str">
        <f>IF('S.D.PASTE SHEET'!G1553="","",'S.D.PASTE SHEET'!G1553)</f>
        <v/>
      </c>
      <c s="86" t="str">
        <f>IF('S.D.PASTE SHEET'!H1553="","",'S.D.PASTE SHEET'!H1553)</f>
        <v/>
      </c>
      <c s="86" t="str">
        <f>IF('S.D.PASTE SHEET'!I1553="","",'S.D.PASTE SHEET'!I1553)</f>
        <v/>
      </c>
      <c s="86" t="str">
        <f>IF('S.D.PASTE SHEET'!J1553="","",'S.D.PASTE SHEET'!J1553)</f>
        <v/>
      </c>
      <c s="86" t="str">
        <f>IF('S.D.PASTE SHEET'!K1553="","",'S.D.PASTE SHEET'!K1553)</f>
        <v/>
      </c>
      <c s="86" t="str">
        <f>IF('S.D.PASTE SHEET'!L1553="","",'S.D.PASTE SHEET'!L1553)</f>
        <v/>
      </c>
      <c s="86" t="str">
        <f>IF('S.D.PASTE SHEET'!M1553="","",'S.D.PASTE SHEET'!M1553)</f>
        <v/>
      </c>
      <c s="86" t="str">
        <f>IF('S.D.PASTE SHEET'!N1553="","",'S.D.PASTE SHEET'!N1553)</f>
        <v/>
      </c>
      <c s="86" t="str">
        <f>IF('S.D.PASTE SHEET'!O1553="","",'S.D.PASTE SHEET'!O1553)</f>
        <v/>
      </c>
      <c s="86" t="str">
        <f>IF('S.D.PASTE SHEET'!P1553="","",'S.D.PASTE SHEET'!P1553)</f>
        <v/>
      </c>
      <c s="86" t="str">
        <f>IF('S.D.PASTE SHEET'!Q1553="","",'S.D.PASTE SHEET'!Q1553)</f>
        <v/>
      </c>
      <c s="86" t="str">
        <f>IF('S.D.PASTE SHEET'!R1553="","",'S.D.PASTE SHEET'!R1553)</f>
        <v/>
      </c>
      <c s="86" t="str">
        <f>IF('S.D.PASTE SHEET'!S1553="","",'S.D.PASTE SHEET'!S1553)</f>
        <v/>
      </c>
      <c s="86" t="str">
        <f>IF('S.D.PASTE SHEET'!T1553="","",'S.D.PASTE SHEET'!T1553)</f>
        <v/>
      </c>
      <c s="86" t="str">
        <f>IF('S.D.PASTE SHEET'!U1553="","",'S.D.PASTE SHEET'!U1553)</f>
        <v/>
      </c>
      <c s="86" t="str">
        <f>IF('S.D.PASTE SHEET'!V1553="","",'S.D.PASTE SHEET'!V1553)</f>
        <v/>
      </c>
      <c s="86" t="str">
        <f>IF('S.D.PASTE SHEET'!W1553="","",'S.D.PASTE SHEET'!W1553)</f>
        <v/>
      </c>
      <c s="86" t="str">
        <f>IF('S.D.PASTE SHEET'!X1553="","",'S.D.PASTE SHEET'!X1553)</f>
        <v/>
      </c>
      <c s="86" t="str">
        <f>IF('S.D.PASTE SHEET'!Y1553="","",'S.D.PASTE SHEET'!Y1553)</f>
        <v/>
      </c>
      <c s="86" t="str">
        <f>IF('S.D.PASTE SHEET'!Z1553="","",'S.D.PASTE SHEET'!Z1553)</f>
        <v/>
      </c>
      <c s="86" t="str">
        <f>IF('S.D.PASTE SHEET'!AA1553="","",'S.D.PASTE SHEET'!AA1553)</f>
        <v/>
      </c>
      <c s="86" t="str">
        <f>IF('S.D.PASTE SHEET'!AB1553="","",'S.D.PASTE SHEET'!AB1553)</f>
        <v/>
      </c>
      <c s="86" t="str">
        <f>IF('S.D.PASTE SHEET'!AC1553="","",'S.D.PASTE SHEET'!AC1553)</f>
        <v/>
      </c>
      <c s="86" t="str">
        <f>IF('S.D.PASTE SHEET'!AD1553="","",'S.D.PASTE SHEET'!AD1553)</f>
        <v/>
      </c>
      <c s="87"/>
      <c s="88" t="str">
        <f>IF(AK1553="","",IF(AK1553&gt;0,COUNT($AG$2:AG1553),""))</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53" s="88" t="str">
        <f>IF(BC1553="","",IF(BC1553&gt;0,COUNT($AY$2:AY1553),""))</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54" spans="1:66" ht="15.75" customHeight="1">
      <c r="A1554" s="86" t="str">
        <f>IF('S.D.PASTE SHEET'!A1554="","",'S.D.PASTE SHEET'!A1554)</f>
        <v/>
      </c>
      <c s="86" t="str">
        <f>IF('S.D.PASTE SHEET'!B1554="","",'S.D.PASTE SHEET'!B1554)</f>
        <v/>
      </c>
      <c s="86" t="str">
        <f>IF('S.D.PASTE SHEET'!C1554="","",'S.D.PASTE SHEET'!C1554)</f>
        <v/>
      </c>
      <c s="86" t="str">
        <f>IF('S.D.PASTE SHEET'!D1554="","",'S.D.PASTE SHEET'!D1554)</f>
        <v/>
      </c>
      <c s="86" t="str">
        <f>IF('S.D.PASTE SHEET'!E1554="","",'S.D.PASTE SHEET'!E1554)</f>
        <v/>
      </c>
      <c s="86" t="str">
        <f>IF('S.D.PASTE SHEET'!F1554="","",'S.D.PASTE SHEET'!F1554)</f>
        <v/>
      </c>
      <c s="86" t="str">
        <f>IF('S.D.PASTE SHEET'!G1554="","",'S.D.PASTE SHEET'!G1554)</f>
        <v/>
      </c>
      <c s="86" t="str">
        <f>IF('S.D.PASTE SHEET'!H1554="","",'S.D.PASTE SHEET'!H1554)</f>
        <v/>
      </c>
      <c s="86" t="str">
        <f>IF('S.D.PASTE SHEET'!I1554="","",'S.D.PASTE SHEET'!I1554)</f>
        <v/>
      </c>
      <c s="86" t="str">
        <f>IF('S.D.PASTE SHEET'!J1554="","",'S.D.PASTE SHEET'!J1554)</f>
        <v/>
      </c>
      <c s="86" t="str">
        <f>IF('S.D.PASTE SHEET'!K1554="","",'S.D.PASTE SHEET'!K1554)</f>
        <v/>
      </c>
      <c s="86" t="str">
        <f>IF('S.D.PASTE SHEET'!L1554="","",'S.D.PASTE SHEET'!L1554)</f>
        <v/>
      </c>
      <c s="86" t="str">
        <f>IF('S.D.PASTE SHEET'!M1554="","",'S.D.PASTE SHEET'!M1554)</f>
        <v/>
      </c>
      <c s="86" t="str">
        <f>IF('S.D.PASTE SHEET'!N1554="","",'S.D.PASTE SHEET'!N1554)</f>
        <v/>
      </c>
      <c s="86" t="str">
        <f>IF('S.D.PASTE SHEET'!O1554="","",'S.D.PASTE SHEET'!O1554)</f>
        <v/>
      </c>
      <c s="86" t="str">
        <f>IF('S.D.PASTE SHEET'!P1554="","",'S.D.PASTE SHEET'!P1554)</f>
        <v/>
      </c>
      <c s="86" t="str">
        <f>IF('S.D.PASTE SHEET'!Q1554="","",'S.D.PASTE SHEET'!Q1554)</f>
        <v/>
      </c>
      <c s="86" t="str">
        <f>IF('S.D.PASTE SHEET'!R1554="","",'S.D.PASTE SHEET'!R1554)</f>
        <v/>
      </c>
      <c s="86" t="str">
        <f>IF('S.D.PASTE SHEET'!S1554="","",'S.D.PASTE SHEET'!S1554)</f>
        <v/>
      </c>
      <c s="86" t="str">
        <f>IF('S.D.PASTE SHEET'!T1554="","",'S.D.PASTE SHEET'!T1554)</f>
        <v/>
      </c>
      <c s="86" t="str">
        <f>IF('S.D.PASTE SHEET'!U1554="","",'S.D.PASTE SHEET'!U1554)</f>
        <v/>
      </c>
      <c s="86" t="str">
        <f>IF('S.D.PASTE SHEET'!V1554="","",'S.D.PASTE SHEET'!V1554)</f>
        <v/>
      </c>
      <c s="86" t="str">
        <f>IF('S.D.PASTE SHEET'!W1554="","",'S.D.PASTE SHEET'!W1554)</f>
        <v/>
      </c>
      <c s="86" t="str">
        <f>IF('S.D.PASTE SHEET'!X1554="","",'S.D.PASTE SHEET'!X1554)</f>
        <v/>
      </c>
      <c s="86" t="str">
        <f>IF('S.D.PASTE SHEET'!Y1554="","",'S.D.PASTE SHEET'!Y1554)</f>
        <v/>
      </c>
      <c s="86" t="str">
        <f>IF('S.D.PASTE SHEET'!Z1554="","",'S.D.PASTE SHEET'!Z1554)</f>
        <v/>
      </c>
      <c s="86" t="str">
        <f>IF('S.D.PASTE SHEET'!AA1554="","",'S.D.PASTE SHEET'!AA1554)</f>
        <v/>
      </c>
      <c s="86" t="str">
        <f>IF('S.D.PASTE SHEET'!AB1554="","",'S.D.PASTE SHEET'!AB1554)</f>
        <v/>
      </c>
      <c s="86" t="str">
        <f>IF('S.D.PASTE SHEET'!AC1554="","",'S.D.PASTE SHEET'!AC1554)</f>
        <v/>
      </c>
      <c s="86" t="str">
        <f>IF('S.D.PASTE SHEET'!AD1554="","",'S.D.PASTE SHEET'!AD1554)</f>
        <v/>
      </c>
      <c s="87"/>
      <c s="88" t="str">
        <f>IF(AK1554="","",IF(AK1554&gt;0,COUNT($AG$2:AG1554),""))</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54" s="88" t="str">
        <f>IF(BC1554="","",IF(BC1554&gt;0,COUNT($AY$2:AY1554),""))</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55" spans="1:66" ht="15.75" customHeight="1">
      <c r="A1555" s="86" t="str">
        <f>IF('S.D.PASTE SHEET'!A1555="","",'S.D.PASTE SHEET'!A1555)</f>
        <v/>
      </c>
      <c s="86" t="str">
        <f>IF('S.D.PASTE SHEET'!B1555="","",'S.D.PASTE SHEET'!B1555)</f>
        <v/>
      </c>
      <c s="86" t="str">
        <f>IF('S.D.PASTE SHEET'!C1555="","",'S.D.PASTE SHEET'!C1555)</f>
        <v/>
      </c>
      <c s="86" t="str">
        <f>IF('S.D.PASTE SHEET'!D1555="","",'S.D.PASTE SHEET'!D1555)</f>
        <v/>
      </c>
      <c s="86" t="str">
        <f>IF('S.D.PASTE SHEET'!E1555="","",'S.D.PASTE SHEET'!E1555)</f>
        <v/>
      </c>
      <c s="86" t="str">
        <f>IF('S.D.PASTE SHEET'!F1555="","",'S.D.PASTE SHEET'!F1555)</f>
        <v/>
      </c>
      <c s="86" t="str">
        <f>IF('S.D.PASTE SHEET'!G1555="","",'S.D.PASTE SHEET'!G1555)</f>
        <v/>
      </c>
      <c s="86" t="str">
        <f>IF('S.D.PASTE SHEET'!H1555="","",'S.D.PASTE SHEET'!H1555)</f>
        <v/>
      </c>
      <c s="86" t="str">
        <f>IF('S.D.PASTE SHEET'!I1555="","",'S.D.PASTE SHEET'!I1555)</f>
        <v/>
      </c>
      <c s="86" t="str">
        <f>IF('S.D.PASTE SHEET'!J1555="","",'S.D.PASTE SHEET'!J1555)</f>
        <v/>
      </c>
      <c s="86" t="str">
        <f>IF('S.D.PASTE SHEET'!K1555="","",'S.D.PASTE SHEET'!K1555)</f>
        <v/>
      </c>
      <c s="86" t="str">
        <f>IF('S.D.PASTE SHEET'!L1555="","",'S.D.PASTE SHEET'!L1555)</f>
        <v/>
      </c>
      <c s="86" t="str">
        <f>IF('S.D.PASTE SHEET'!M1555="","",'S.D.PASTE SHEET'!M1555)</f>
        <v/>
      </c>
      <c s="86" t="str">
        <f>IF('S.D.PASTE SHEET'!N1555="","",'S.D.PASTE SHEET'!N1555)</f>
        <v/>
      </c>
      <c s="86" t="str">
        <f>IF('S.D.PASTE SHEET'!O1555="","",'S.D.PASTE SHEET'!O1555)</f>
        <v/>
      </c>
      <c s="86" t="str">
        <f>IF('S.D.PASTE SHEET'!P1555="","",'S.D.PASTE SHEET'!P1555)</f>
        <v/>
      </c>
      <c s="86" t="str">
        <f>IF('S.D.PASTE SHEET'!Q1555="","",'S.D.PASTE SHEET'!Q1555)</f>
        <v/>
      </c>
      <c s="86" t="str">
        <f>IF('S.D.PASTE SHEET'!R1555="","",'S.D.PASTE SHEET'!R1555)</f>
        <v/>
      </c>
      <c s="86" t="str">
        <f>IF('S.D.PASTE SHEET'!S1555="","",'S.D.PASTE SHEET'!S1555)</f>
        <v/>
      </c>
      <c s="86" t="str">
        <f>IF('S.D.PASTE SHEET'!T1555="","",'S.D.PASTE SHEET'!T1555)</f>
        <v/>
      </c>
      <c s="86" t="str">
        <f>IF('S.D.PASTE SHEET'!U1555="","",'S.D.PASTE SHEET'!U1555)</f>
        <v/>
      </c>
      <c s="86" t="str">
        <f>IF('S.D.PASTE SHEET'!V1555="","",'S.D.PASTE SHEET'!V1555)</f>
        <v/>
      </c>
      <c s="86" t="str">
        <f>IF('S.D.PASTE SHEET'!W1555="","",'S.D.PASTE SHEET'!W1555)</f>
        <v/>
      </c>
      <c s="86" t="str">
        <f>IF('S.D.PASTE SHEET'!X1555="","",'S.D.PASTE SHEET'!X1555)</f>
        <v/>
      </c>
      <c s="86" t="str">
        <f>IF('S.D.PASTE SHEET'!Y1555="","",'S.D.PASTE SHEET'!Y1555)</f>
        <v/>
      </c>
      <c s="86" t="str">
        <f>IF('S.D.PASTE SHEET'!Z1555="","",'S.D.PASTE SHEET'!Z1555)</f>
        <v/>
      </c>
      <c s="86" t="str">
        <f>IF('S.D.PASTE SHEET'!AA1555="","",'S.D.PASTE SHEET'!AA1555)</f>
        <v/>
      </c>
      <c s="86" t="str">
        <f>IF('S.D.PASTE SHEET'!AB1555="","",'S.D.PASTE SHEET'!AB1555)</f>
        <v/>
      </c>
      <c s="86" t="str">
        <f>IF('S.D.PASTE SHEET'!AC1555="","",'S.D.PASTE SHEET'!AC1555)</f>
        <v/>
      </c>
      <c s="86" t="str">
        <f>IF('S.D.PASTE SHEET'!AD1555="","",'S.D.PASTE SHEET'!AD1555)</f>
        <v/>
      </c>
      <c s="87"/>
      <c s="88" t="str">
        <f>IF(AK1555="","",IF(AK1555&gt;0,COUNT($AG$2:AG1555),""))</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55" s="88" t="str">
        <f>IF(BC1555="","",IF(BC1555&gt;0,COUNT($AY$2:AY1555),""))</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56" spans="1:66" ht="15.75" customHeight="1">
      <c r="A1556" s="86" t="str">
        <f>IF('S.D.PASTE SHEET'!A1556="","",'S.D.PASTE SHEET'!A1556)</f>
        <v/>
      </c>
      <c s="86" t="str">
        <f>IF('S.D.PASTE SHEET'!B1556="","",'S.D.PASTE SHEET'!B1556)</f>
        <v/>
      </c>
      <c s="86" t="str">
        <f>IF('S.D.PASTE SHEET'!C1556="","",'S.D.PASTE SHEET'!C1556)</f>
        <v/>
      </c>
      <c s="86" t="str">
        <f>IF('S.D.PASTE SHEET'!D1556="","",'S.D.PASTE SHEET'!D1556)</f>
        <v/>
      </c>
      <c s="86" t="str">
        <f>IF('S.D.PASTE SHEET'!E1556="","",'S.D.PASTE SHEET'!E1556)</f>
        <v/>
      </c>
      <c s="86" t="str">
        <f>IF('S.D.PASTE SHEET'!F1556="","",'S.D.PASTE SHEET'!F1556)</f>
        <v/>
      </c>
      <c s="86" t="str">
        <f>IF('S.D.PASTE SHEET'!G1556="","",'S.D.PASTE SHEET'!G1556)</f>
        <v/>
      </c>
      <c s="86" t="str">
        <f>IF('S.D.PASTE SHEET'!H1556="","",'S.D.PASTE SHEET'!H1556)</f>
        <v/>
      </c>
      <c s="86" t="str">
        <f>IF('S.D.PASTE SHEET'!I1556="","",'S.D.PASTE SHEET'!I1556)</f>
        <v/>
      </c>
      <c s="86" t="str">
        <f>IF('S.D.PASTE SHEET'!J1556="","",'S.D.PASTE SHEET'!J1556)</f>
        <v/>
      </c>
      <c s="86" t="str">
        <f>IF('S.D.PASTE SHEET'!K1556="","",'S.D.PASTE SHEET'!K1556)</f>
        <v/>
      </c>
      <c s="86" t="str">
        <f>IF('S.D.PASTE SHEET'!L1556="","",'S.D.PASTE SHEET'!L1556)</f>
        <v/>
      </c>
      <c s="86" t="str">
        <f>IF('S.D.PASTE SHEET'!M1556="","",'S.D.PASTE SHEET'!M1556)</f>
        <v/>
      </c>
      <c s="86" t="str">
        <f>IF('S.D.PASTE SHEET'!N1556="","",'S.D.PASTE SHEET'!N1556)</f>
        <v/>
      </c>
      <c s="86" t="str">
        <f>IF('S.D.PASTE SHEET'!O1556="","",'S.D.PASTE SHEET'!O1556)</f>
        <v/>
      </c>
      <c s="86" t="str">
        <f>IF('S.D.PASTE SHEET'!P1556="","",'S.D.PASTE SHEET'!P1556)</f>
        <v/>
      </c>
      <c s="86" t="str">
        <f>IF('S.D.PASTE SHEET'!Q1556="","",'S.D.PASTE SHEET'!Q1556)</f>
        <v/>
      </c>
      <c s="86" t="str">
        <f>IF('S.D.PASTE SHEET'!R1556="","",'S.D.PASTE SHEET'!R1556)</f>
        <v/>
      </c>
      <c s="86" t="str">
        <f>IF('S.D.PASTE SHEET'!S1556="","",'S.D.PASTE SHEET'!S1556)</f>
        <v/>
      </c>
      <c s="86" t="str">
        <f>IF('S.D.PASTE SHEET'!T1556="","",'S.D.PASTE SHEET'!T1556)</f>
        <v/>
      </c>
      <c s="86" t="str">
        <f>IF('S.D.PASTE SHEET'!U1556="","",'S.D.PASTE SHEET'!U1556)</f>
        <v/>
      </c>
      <c s="86" t="str">
        <f>IF('S.D.PASTE SHEET'!V1556="","",'S.D.PASTE SHEET'!V1556)</f>
        <v/>
      </c>
      <c s="86" t="str">
        <f>IF('S.D.PASTE SHEET'!W1556="","",'S.D.PASTE SHEET'!W1556)</f>
        <v/>
      </c>
      <c s="86" t="str">
        <f>IF('S.D.PASTE SHEET'!X1556="","",'S.D.PASTE SHEET'!X1556)</f>
        <v/>
      </c>
      <c s="86" t="str">
        <f>IF('S.D.PASTE SHEET'!Y1556="","",'S.D.PASTE SHEET'!Y1556)</f>
        <v/>
      </c>
      <c s="86" t="str">
        <f>IF('S.D.PASTE SHEET'!Z1556="","",'S.D.PASTE SHEET'!Z1556)</f>
        <v/>
      </c>
      <c s="86" t="str">
        <f>IF('S.D.PASTE SHEET'!AA1556="","",'S.D.PASTE SHEET'!AA1556)</f>
        <v/>
      </c>
      <c s="86" t="str">
        <f>IF('S.D.PASTE SHEET'!AB1556="","",'S.D.PASTE SHEET'!AB1556)</f>
        <v/>
      </c>
      <c s="86" t="str">
        <f>IF('S.D.PASTE SHEET'!AC1556="","",'S.D.PASTE SHEET'!AC1556)</f>
        <v/>
      </c>
      <c s="86" t="str">
        <f>IF('S.D.PASTE SHEET'!AD1556="","",'S.D.PASTE SHEET'!AD1556)</f>
        <v/>
      </c>
      <c s="87"/>
      <c s="88" t="str">
        <f>IF(AK1556="","",IF(AK1556&gt;0,COUNT($AG$2:AG1556),""))</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56" s="88" t="str">
        <f>IF(BC1556="","",IF(BC1556&gt;0,COUNT($AY$2:AY1556),""))</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57" spans="1:66" ht="15.75" customHeight="1">
      <c r="A1557" s="86" t="str">
        <f>IF('S.D.PASTE SHEET'!A1557="","",'S.D.PASTE SHEET'!A1557)</f>
        <v/>
      </c>
      <c s="86" t="str">
        <f>IF('S.D.PASTE SHEET'!B1557="","",'S.D.PASTE SHEET'!B1557)</f>
        <v/>
      </c>
      <c s="86" t="str">
        <f>IF('S.D.PASTE SHEET'!C1557="","",'S.D.PASTE SHEET'!C1557)</f>
        <v/>
      </c>
      <c s="86" t="str">
        <f>IF('S.D.PASTE SHEET'!D1557="","",'S.D.PASTE SHEET'!D1557)</f>
        <v/>
      </c>
      <c s="86" t="str">
        <f>IF('S.D.PASTE SHEET'!E1557="","",'S.D.PASTE SHEET'!E1557)</f>
        <v/>
      </c>
      <c s="86" t="str">
        <f>IF('S.D.PASTE SHEET'!F1557="","",'S.D.PASTE SHEET'!F1557)</f>
        <v/>
      </c>
      <c s="86" t="str">
        <f>IF('S.D.PASTE SHEET'!G1557="","",'S.D.PASTE SHEET'!G1557)</f>
        <v/>
      </c>
      <c s="86" t="str">
        <f>IF('S.D.PASTE SHEET'!H1557="","",'S.D.PASTE SHEET'!H1557)</f>
        <v/>
      </c>
      <c s="86" t="str">
        <f>IF('S.D.PASTE SHEET'!I1557="","",'S.D.PASTE SHEET'!I1557)</f>
        <v/>
      </c>
      <c s="86" t="str">
        <f>IF('S.D.PASTE SHEET'!J1557="","",'S.D.PASTE SHEET'!J1557)</f>
        <v/>
      </c>
      <c s="86" t="str">
        <f>IF('S.D.PASTE SHEET'!K1557="","",'S.D.PASTE SHEET'!K1557)</f>
        <v/>
      </c>
      <c s="86" t="str">
        <f>IF('S.D.PASTE SHEET'!L1557="","",'S.D.PASTE SHEET'!L1557)</f>
        <v/>
      </c>
      <c s="86" t="str">
        <f>IF('S.D.PASTE SHEET'!M1557="","",'S.D.PASTE SHEET'!M1557)</f>
        <v/>
      </c>
      <c s="86" t="str">
        <f>IF('S.D.PASTE SHEET'!N1557="","",'S.D.PASTE SHEET'!N1557)</f>
        <v/>
      </c>
      <c s="86" t="str">
        <f>IF('S.D.PASTE SHEET'!O1557="","",'S.D.PASTE SHEET'!O1557)</f>
        <v/>
      </c>
      <c s="86" t="str">
        <f>IF('S.D.PASTE SHEET'!P1557="","",'S.D.PASTE SHEET'!P1557)</f>
        <v/>
      </c>
      <c s="86" t="str">
        <f>IF('S.D.PASTE SHEET'!Q1557="","",'S.D.PASTE SHEET'!Q1557)</f>
        <v/>
      </c>
      <c s="86" t="str">
        <f>IF('S.D.PASTE SHEET'!R1557="","",'S.D.PASTE SHEET'!R1557)</f>
        <v/>
      </c>
      <c s="86" t="str">
        <f>IF('S.D.PASTE SHEET'!S1557="","",'S.D.PASTE SHEET'!S1557)</f>
        <v/>
      </c>
      <c s="86" t="str">
        <f>IF('S.D.PASTE SHEET'!T1557="","",'S.D.PASTE SHEET'!T1557)</f>
        <v/>
      </c>
      <c s="86" t="str">
        <f>IF('S.D.PASTE SHEET'!U1557="","",'S.D.PASTE SHEET'!U1557)</f>
        <v/>
      </c>
      <c s="86" t="str">
        <f>IF('S.D.PASTE SHEET'!V1557="","",'S.D.PASTE SHEET'!V1557)</f>
        <v/>
      </c>
      <c s="86" t="str">
        <f>IF('S.D.PASTE SHEET'!W1557="","",'S.D.PASTE SHEET'!W1557)</f>
        <v/>
      </c>
      <c s="86" t="str">
        <f>IF('S.D.PASTE SHEET'!X1557="","",'S.D.PASTE SHEET'!X1557)</f>
        <v/>
      </c>
      <c s="86" t="str">
        <f>IF('S.D.PASTE SHEET'!Y1557="","",'S.D.PASTE SHEET'!Y1557)</f>
        <v/>
      </c>
      <c s="86" t="str">
        <f>IF('S.D.PASTE SHEET'!Z1557="","",'S.D.PASTE SHEET'!Z1557)</f>
        <v/>
      </c>
      <c s="86" t="str">
        <f>IF('S.D.PASTE SHEET'!AA1557="","",'S.D.PASTE SHEET'!AA1557)</f>
        <v/>
      </c>
      <c s="86" t="str">
        <f>IF('S.D.PASTE SHEET'!AB1557="","",'S.D.PASTE SHEET'!AB1557)</f>
        <v/>
      </c>
      <c s="86" t="str">
        <f>IF('S.D.PASTE SHEET'!AC1557="","",'S.D.PASTE SHEET'!AC1557)</f>
        <v/>
      </c>
      <c s="86" t="str">
        <f>IF('S.D.PASTE SHEET'!AD1557="","",'S.D.PASTE SHEET'!AD1557)</f>
        <v/>
      </c>
      <c s="87"/>
      <c s="88" t="str">
        <f>IF(AK1557="","",IF(AK1557&gt;0,COUNT($AG$2:AG1557),""))</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57" s="88" t="str">
        <f>IF(BC1557="","",IF(BC1557&gt;0,COUNT($AY$2:AY1557),""))</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58" spans="1:66" ht="15.75" customHeight="1">
      <c r="A1558" s="86" t="str">
        <f>IF('S.D.PASTE SHEET'!A1558="","",'S.D.PASTE SHEET'!A1558)</f>
        <v/>
      </c>
      <c s="86" t="str">
        <f>IF('S.D.PASTE SHEET'!B1558="","",'S.D.PASTE SHEET'!B1558)</f>
        <v/>
      </c>
      <c s="86" t="str">
        <f>IF('S.D.PASTE SHEET'!C1558="","",'S.D.PASTE SHEET'!C1558)</f>
        <v/>
      </c>
      <c s="86" t="str">
        <f>IF('S.D.PASTE SHEET'!D1558="","",'S.D.PASTE SHEET'!D1558)</f>
        <v/>
      </c>
      <c s="86" t="str">
        <f>IF('S.D.PASTE SHEET'!E1558="","",'S.D.PASTE SHEET'!E1558)</f>
        <v/>
      </c>
      <c s="86" t="str">
        <f>IF('S.D.PASTE SHEET'!F1558="","",'S.D.PASTE SHEET'!F1558)</f>
        <v/>
      </c>
      <c s="86" t="str">
        <f>IF('S.D.PASTE SHEET'!G1558="","",'S.D.PASTE SHEET'!G1558)</f>
        <v/>
      </c>
      <c s="86" t="str">
        <f>IF('S.D.PASTE SHEET'!H1558="","",'S.D.PASTE SHEET'!H1558)</f>
        <v/>
      </c>
      <c s="86" t="str">
        <f>IF('S.D.PASTE SHEET'!I1558="","",'S.D.PASTE SHEET'!I1558)</f>
        <v/>
      </c>
      <c s="86" t="str">
        <f>IF('S.D.PASTE SHEET'!J1558="","",'S.D.PASTE SHEET'!J1558)</f>
        <v/>
      </c>
      <c s="86" t="str">
        <f>IF('S.D.PASTE SHEET'!K1558="","",'S.D.PASTE SHEET'!K1558)</f>
        <v/>
      </c>
      <c s="86" t="str">
        <f>IF('S.D.PASTE SHEET'!L1558="","",'S.D.PASTE SHEET'!L1558)</f>
        <v/>
      </c>
      <c s="86" t="str">
        <f>IF('S.D.PASTE SHEET'!M1558="","",'S.D.PASTE SHEET'!M1558)</f>
        <v/>
      </c>
      <c s="86" t="str">
        <f>IF('S.D.PASTE SHEET'!N1558="","",'S.D.PASTE SHEET'!N1558)</f>
        <v/>
      </c>
      <c s="86" t="str">
        <f>IF('S.D.PASTE SHEET'!O1558="","",'S.D.PASTE SHEET'!O1558)</f>
        <v/>
      </c>
      <c s="86" t="str">
        <f>IF('S.D.PASTE SHEET'!P1558="","",'S.D.PASTE SHEET'!P1558)</f>
        <v/>
      </c>
      <c s="86" t="str">
        <f>IF('S.D.PASTE SHEET'!Q1558="","",'S.D.PASTE SHEET'!Q1558)</f>
        <v/>
      </c>
      <c s="86" t="str">
        <f>IF('S.D.PASTE SHEET'!R1558="","",'S.D.PASTE SHEET'!R1558)</f>
        <v/>
      </c>
      <c s="86" t="str">
        <f>IF('S.D.PASTE SHEET'!S1558="","",'S.D.PASTE SHEET'!S1558)</f>
        <v/>
      </c>
      <c s="86" t="str">
        <f>IF('S.D.PASTE SHEET'!T1558="","",'S.D.PASTE SHEET'!T1558)</f>
        <v/>
      </c>
      <c s="86" t="str">
        <f>IF('S.D.PASTE SHEET'!U1558="","",'S.D.PASTE SHEET'!U1558)</f>
        <v/>
      </c>
      <c s="86" t="str">
        <f>IF('S.D.PASTE SHEET'!V1558="","",'S.D.PASTE SHEET'!V1558)</f>
        <v/>
      </c>
      <c s="86" t="str">
        <f>IF('S.D.PASTE SHEET'!W1558="","",'S.D.PASTE SHEET'!W1558)</f>
        <v/>
      </c>
      <c s="86" t="str">
        <f>IF('S.D.PASTE SHEET'!X1558="","",'S.D.PASTE SHEET'!X1558)</f>
        <v/>
      </c>
      <c s="86" t="str">
        <f>IF('S.D.PASTE SHEET'!Y1558="","",'S.D.PASTE SHEET'!Y1558)</f>
        <v/>
      </c>
      <c s="86" t="str">
        <f>IF('S.D.PASTE SHEET'!Z1558="","",'S.D.PASTE SHEET'!Z1558)</f>
        <v/>
      </c>
      <c s="86" t="str">
        <f>IF('S.D.PASTE SHEET'!AA1558="","",'S.D.PASTE SHEET'!AA1558)</f>
        <v/>
      </c>
      <c s="86" t="str">
        <f>IF('S.D.PASTE SHEET'!AB1558="","",'S.D.PASTE SHEET'!AB1558)</f>
        <v/>
      </c>
      <c s="86" t="str">
        <f>IF('S.D.PASTE SHEET'!AC1558="","",'S.D.PASTE SHEET'!AC1558)</f>
        <v/>
      </c>
      <c s="86" t="str">
        <f>IF('S.D.PASTE SHEET'!AD1558="","",'S.D.PASTE SHEET'!AD1558)</f>
        <v/>
      </c>
      <c s="87"/>
      <c s="88" t="str">
        <f>IF(AK1558="","",IF(AK1558&gt;0,COUNT($AG$2:AG1558),""))</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58" s="88" t="str">
        <f>IF(BC1558="","",IF(BC1558&gt;0,COUNT($AY$2:AY1558),""))</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59" spans="1:66" ht="15.75" customHeight="1">
      <c r="A1559" s="86" t="str">
        <f>IF('S.D.PASTE SHEET'!A1559="","",'S.D.PASTE SHEET'!A1559)</f>
        <v/>
      </c>
      <c s="86" t="str">
        <f>IF('S.D.PASTE SHEET'!B1559="","",'S.D.PASTE SHEET'!B1559)</f>
        <v/>
      </c>
      <c s="86" t="str">
        <f>IF('S.D.PASTE SHEET'!C1559="","",'S.D.PASTE SHEET'!C1559)</f>
        <v/>
      </c>
      <c s="86" t="str">
        <f>IF('S.D.PASTE SHEET'!D1559="","",'S.D.PASTE SHEET'!D1559)</f>
        <v/>
      </c>
      <c s="86" t="str">
        <f>IF('S.D.PASTE SHEET'!E1559="","",'S.D.PASTE SHEET'!E1559)</f>
        <v/>
      </c>
      <c s="86" t="str">
        <f>IF('S.D.PASTE SHEET'!F1559="","",'S.D.PASTE SHEET'!F1559)</f>
        <v/>
      </c>
      <c s="86" t="str">
        <f>IF('S.D.PASTE SHEET'!G1559="","",'S.D.PASTE SHEET'!G1559)</f>
        <v/>
      </c>
      <c s="86" t="str">
        <f>IF('S.D.PASTE SHEET'!H1559="","",'S.D.PASTE SHEET'!H1559)</f>
        <v/>
      </c>
      <c s="86" t="str">
        <f>IF('S.D.PASTE SHEET'!I1559="","",'S.D.PASTE SHEET'!I1559)</f>
        <v/>
      </c>
      <c s="86" t="str">
        <f>IF('S.D.PASTE SHEET'!J1559="","",'S.D.PASTE SHEET'!J1559)</f>
        <v/>
      </c>
      <c s="86" t="str">
        <f>IF('S.D.PASTE SHEET'!K1559="","",'S.D.PASTE SHEET'!K1559)</f>
        <v/>
      </c>
      <c s="86" t="str">
        <f>IF('S.D.PASTE SHEET'!L1559="","",'S.D.PASTE SHEET'!L1559)</f>
        <v/>
      </c>
      <c s="86" t="str">
        <f>IF('S.D.PASTE SHEET'!M1559="","",'S.D.PASTE SHEET'!M1559)</f>
        <v/>
      </c>
      <c s="86" t="str">
        <f>IF('S.D.PASTE SHEET'!N1559="","",'S.D.PASTE SHEET'!N1559)</f>
        <v/>
      </c>
      <c s="86" t="str">
        <f>IF('S.D.PASTE SHEET'!O1559="","",'S.D.PASTE SHEET'!O1559)</f>
        <v/>
      </c>
      <c s="86" t="str">
        <f>IF('S.D.PASTE SHEET'!P1559="","",'S.D.PASTE SHEET'!P1559)</f>
        <v/>
      </c>
      <c s="86" t="str">
        <f>IF('S.D.PASTE SHEET'!Q1559="","",'S.D.PASTE SHEET'!Q1559)</f>
        <v/>
      </c>
      <c s="86" t="str">
        <f>IF('S.D.PASTE SHEET'!R1559="","",'S.D.PASTE SHEET'!R1559)</f>
        <v/>
      </c>
      <c s="86" t="str">
        <f>IF('S.D.PASTE SHEET'!S1559="","",'S.D.PASTE SHEET'!S1559)</f>
        <v/>
      </c>
      <c s="86" t="str">
        <f>IF('S.D.PASTE SHEET'!T1559="","",'S.D.PASTE SHEET'!T1559)</f>
        <v/>
      </c>
      <c s="86" t="str">
        <f>IF('S.D.PASTE SHEET'!U1559="","",'S.D.PASTE SHEET'!U1559)</f>
        <v/>
      </c>
      <c s="86" t="str">
        <f>IF('S.D.PASTE SHEET'!V1559="","",'S.D.PASTE SHEET'!V1559)</f>
        <v/>
      </c>
      <c s="86" t="str">
        <f>IF('S.D.PASTE SHEET'!W1559="","",'S.D.PASTE SHEET'!W1559)</f>
        <v/>
      </c>
      <c s="86" t="str">
        <f>IF('S.D.PASTE SHEET'!X1559="","",'S.D.PASTE SHEET'!X1559)</f>
        <v/>
      </c>
      <c s="86" t="str">
        <f>IF('S.D.PASTE SHEET'!Y1559="","",'S.D.PASTE SHEET'!Y1559)</f>
        <v/>
      </c>
      <c s="86" t="str">
        <f>IF('S.D.PASTE SHEET'!Z1559="","",'S.D.PASTE SHEET'!Z1559)</f>
        <v/>
      </c>
      <c s="86" t="str">
        <f>IF('S.D.PASTE SHEET'!AA1559="","",'S.D.PASTE SHEET'!AA1559)</f>
        <v/>
      </c>
      <c s="86" t="str">
        <f>IF('S.D.PASTE SHEET'!AB1559="","",'S.D.PASTE SHEET'!AB1559)</f>
        <v/>
      </c>
      <c s="86" t="str">
        <f>IF('S.D.PASTE SHEET'!AC1559="","",'S.D.PASTE SHEET'!AC1559)</f>
        <v/>
      </c>
      <c s="86" t="str">
        <f>IF('S.D.PASTE SHEET'!AD1559="","",'S.D.PASTE SHEET'!AD1559)</f>
        <v/>
      </c>
      <c s="87"/>
      <c s="88" t="str">
        <f>IF(AK1559="","",IF(AK1559&gt;0,COUNT($AG$2:AG1559),""))</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59" s="88" t="str">
        <f>IF(BC1559="","",IF(BC1559&gt;0,COUNT($AY$2:AY1559),""))</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60" spans="1:66" ht="15.75" customHeight="1">
      <c r="A1560" s="86" t="str">
        <f>IF('S.D.PASTE SHEET'!A1560="","",'S.D.PASTE SHEET'!A1560)</f>
        <v/>
      </c>
      <c s="86" t="str">
        <f>IF('S.D.PASTE SHEET'!B1560="","",'S.D.PASTE SHEET'!B1560)</f>
        <v/>
      </c>
      <c s="86" t="str">
        <f>IF('S.D.PASTE SHEET'!C1560="","",'S.D.PASTE SHEET'!C1560)</f>
        <v/>
      </c>
      <c s="86" t="str">
        <f>IF('S.D.PASTE SHEET'!D1560="","",'S.D.PASTE SHEET'!D1560)</f>
        <v/>
      </c>
      <c s="86" t="str">
        <f>IF('S.D.PASTE SHEET'!E1560="","",'S.D.PASTE SHEET'!E1560)</f>
        <v/>
      </c>
      <c s="86" t="str">
        <f>IF('S.D.PASTE SHEET'!F1560="","",'S.D.PASTE SHEET'!F1560)</f>
        <v/>
      </c>
      <c s="86" t="str">
        <f>IF('S.D.PASTE SHEET'!G1560="","",'S.D.PASTE SHEET'!G1560)</f>
        <v/>
      </c>
      <c s="86" t="str">
        <f>IF('S.D.PASTE SHEET'!H1560="","",'S.D.PASTE SHEET'!H1560)</f>
        <v/>
      </c>
      <c s="86" t="str">
        <f>IF('S.D.PASTE SHEET'!I1560="","",'S.D.PASTE SHEET'!I1560)</f>
        <v/>
      </c>
      <c s="86" t="str">
        <f>IF('S.D.PASTE SHEET'!J1560="","",'S.D.PASTE SHEET'!J1560)</f>
        <v/>
      </c>
      <c s="86" t="str">
        <f>IF('S.D.PASTE SHEET'!K1560="","",'S.D.PASTE SHEET'!K1560)</f>
        <v/>
      </c>
      <c s="86" t="str">
        <f>IF('S.D.PASTE SHEET'!L1560="","",'S.D.PASTE SHEET'!L1560)</f>
        <v/>
      </c>
      <c s="86" t="str">
        <f>IF('S.D.PASTE SHEET'!M1560="","",'S.D.PASTE SHEET'!M1560)</f>
        <v/>
      </c>
      <c s="86" t="str">
        <f>IF('S.D.PASTE SHEET'!N1560="","",'S.D.PASTE SHEET'!N1560)</f>
        <v/>
      </c>
      <c s="86" t="str">
        <f>IF('S.D.PASTE SHEET'!O1560="","",'S.D.PASTE SHEET'!O1560)</f>
        <v/>
      </c>
      <c s="86" t="str">
        <f>IF('S.D.PASTE SHEET'!P1560="","",'S.D.PASTE SHEET'!P1560)</f>
        <v/>
      </c>
      <c s="86" t="str">
        <f>IF('S.D.PASTE SHEET'!Q1560="","",'S.D.PASTE SHEET'!Q1560)</f>
        <v/>
      </c>
      <c s="86" t="str">
        <f>IF('S.D.PASTE SHEET'!R1560="","",'S.D.PASTE SHEET'!R1560)</f>
        <v/>
      </c>
      <c s="86" t="str">
        <f>IF('S.D.PASTE SHEET'!S1560="","",'S.D.PASTE SHEET'!S1560)</f>
        <v/>
      </c>
      <c s="86" t="str">
        <f>IF('S.D.PASTE SHEET'!T1560="","",'S.D.PASTE SHEET'!T1560)</f>
        <v/>
      </c>
      <c s="86" t="str">
        <f>IF('S.D.PASTE SHEET'!U1560="","",'S.D.PASTE SHEET'!U1560)</f>
        <v/>
      </c>
      <c s="86" t="str">
        <f>IF('S.D.PASTE SHEET'!V1560="","",'S.D.PASTE SHEET'!V1560)</f>
        <v/>
      </c>
      <c s="86" t="str">
        <f>IF('S.D.PASTE SHEET'!W1560="","",'S.D.PASTE SHEET'!W1560)</f>
        <v/>
      </c>
      <c s="86" t="str">
        <f>IF('S.D.PASTE SHEET'!X1560="","",'S.D.PASTE SHEET'!X1560)</f>
        <v/>
      </c>
      <c s="86" t="str">
        <f>IF('S.D.PASTE SHEET'!Y1560="","",'S.D.PASTE SHEET'!Y1560)</f>
        <v/>
      </c>
      <c s="86" t="str">
        <f>IF('S.D.PASTE SHEET'!Z1560="","",'S.D.PASTE SHEET'!Z1560)</f>
        <v/>
      </c>
      <c s="86" t="str">
        <f>IF('S.D.PASTE SHEET'!AA1560="","",'S.D.PASTE SHEET'!AA1560)</f>
        <v/>
      </c>
      <c s="86" t="str">
        <f>IF('S.D.PASTE SHEET'!AB1560="","",'S.D.PASTE SHEET'!AB1560)</f>
        <v/>
      </c>
      <c s="86" t="str">
        <f>IF('S.D.PASTE SHEET'!AC1560="","",'S.D.PASTE SHEET'!AC1560)</f>
        <v/>
      </c>
      <c s="86" t="str">
        <f>IF('S.D.PASTE SHEET'!AD1560="","",'S.D.PASTE SHEET'!AD1560)</f>
        <v/>
      </c>
      <c s="87"/>
      <c s="88" t="str">
        <f>IF(AK1560="","",IF(AK1560&gt;0,COUNT($AG$2:AG1560),""))</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60" s="88" t="str">
        <f>IF(BC1560="","",IF(BC1560&gt;0,COUNT($AY$2:AY1560),""))</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61" spans="1:66" ht="15.75" customHeight="1">
      <c r="A1561" s="86" t="str">
        <f>IF('S.D.PASTE SHEET'!A1561="","",'S.D.PASTE SHEET'!A1561)</f>
        <v/>
      </c>
      <c s="86" t="str">
        <f>IF('S.D.PASTE SHEET'!B1561="","",'S.D.PASTE SHEET'!B1561)</f>
        <v/>
      </c>
      <c s="86" t="str">
        <f>IF('S.D.PASTE SHEET'!C1561="","",'S.D.PASTE SHEET'!C1561)</f>
        <v/>
      </c>
      <c s="86" t="str">
        <f>IF('S.D.PASTE SHEET'!D1561="","",'S.D.PASTE SHEET'!D1561)</f>
        <v/>
      </c>
      <c s="86" t="str">
        <f>IF('S.D.PASTE SHEET'!E1561="","",'S.D.PASTE SHEET'!E1561)</f>
        <v/>
      </c>
      <c s="86" t="str">
        <f>IF('S.D.PASTE SHEET'!F1561="","",'S.D.PASTE SHEET'!F1561)</f>
        <v/>
      </c>
      <c s="86" t="str">
        <f>IF('S.D.PASTE SHEET'!G1561="","",'S.D.PASTE SHEET'!G1561)</f>
        <v/>
      </c>
      <c s="86" t="str">
        <f>IF('S.D.PASTE SHEET'!H1561="","",'S.D.PASTE SHEET'!H1561)</f>
        <v/>
      </c>
      <c s="86" t="str">
        <f>IF('S.D.PASTE SHEET'!I1561="","",'S.D.PASTE SHEET'!I1561)</f>
        <v/>
      </c>
      <c s="86" t="str">
        <f>IF('S.D.PASTE SHEET'!J1561="","",'S.D.PASTE SHEET'!J1561)</f>
        <v/>
      </c>
      <c s="86" t="str">
        <f>IF('S.D.PASTE SHEET'!K1561="","",'S.D.PASTE SHEET'!K1561)</f>
        <v/>
      </c>
      <c s="86" t="str">
        <f>IF('S.D.PASTE SHEET'!L1561="","",'S.D.PASTE SHEET'!L1561)</f>
        <v/>
      </c>
      <c s="86" t="str">
        <f>IF('S.D.PASTE SHEET'!M1561="","",'S.D.PASTE SHEET'!M1561)</f>
        <v/>
      </c>
      <c s="86" t="str">
        <f>IF('S.D.PASTE SHEET'!N1561="","",'S.D.PASTE SHEET'!N1561)</f>
        <v/>
      </c>
      <c s="86" t="str">
        <f>IF('S.D.PASTE SHEET'!O1561="","",'S.D.PASTE SHEET'!O1561)</f>
        <v/>
      </c>
      <c s="86" t="str">
        <f>IF('S.D.PASTE SHEET'!P1561="","",'S.D.PASTE SHEET'!P1561)</f>
        <v/>
      </c>
      <c s="86" t="str">
        <f>IF('S.D.PASTE SHEET'!Q1561="","",'S.D.PASTE SHEET'!Q1561)</f>
        <v/>
      </c>
      <c s="86" t="str">
        <f>IF('S.D.PASTE SHEET'!R1561="","",'S.D.PASTE SHEET'!R1561)</f>
        <v/>
      </c>
      <c s="86" t="str">
        <f>IF('S.D.PASTE SHEET'!S1561="","",'S.D.PASTE SHEET'!S1561)</f>
        <v/>
      </c>
      <c s="86" t="str">
        <f>IF('S.D.PASTE SHEET'!T1561="","",'S.D.PASTE SHEET'!T1561)</f>
        <v/>
      </c>
      <c s="86" t="str">
        <f>IF('S.D.PASTE SHEET'!U1561="","",'S.D.PASTE SHEET'!U1561)</f>
        <v/>
      </c>
      <c s="86" t="str">
        <f>IF('S.D.PASTE SHEET'!V1561="","",'S.D.PASTE SHEET'!V1561)</f>
        <v/>
      </c>
      <c s="86" t="str">
        <f>IF('S.D.PASTE SHEET'!W1561="","",'S.D.PASTE SHEET'!W1561)</f>
        <v/>
      </c>
      <c s="86" t="str">
        <f>IF('S.D.PASTE SHEET'!X1561="","",'S.D.PASTE SHEET'!X1561)</f>
        <v/>
      </c>
      <c s="86" t="str">
        <f>IF('S.D.PASTE SHEET'!Y1561="","",'S.D.PASTE SHEET'!Y1561)</f>
        <v/>
      </c>
      <c s="86" t="str">
        <f>IF('S.D.PASTE SHEET'!Z1561="","",'S.D.PASTE SHEET'!Z1561)</f>
        <v/>
      </c>
      <c s="86" t="str">
        <f>IF('S.D.PASTE SHEET'!AA1561="","",'S.D.PASTE SHEET'!AA1561)</f>
        <v/>
      </c>
      <c s="86" t="str">
        <f>IF('S.D.PASTE SHEET'!AB1561="","",'S.D.PASTE SHEET'!AB1561)</f>
        <v/>
      </c>
      <c s="86" t="str">
        <f>IF('S.D.PASTE SHEET'!AC1561="","",'S.D.PASTE SHEET'!AC1561)</f>
        <v/>
      </c>
      <c s="86" t="str">
        <f>IF('S.D.PASTE SHEET'!AD1561="","",'S.D.PASTE SHEET'!AD1561)</f>
        <v/>
      </c>
      <c s="87"/>
      <c s="88" t="str">
        <f>IF(AK1561="","",IF(AK1561&gt;0,COUNT($AG$2:AG1561),""))</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61" s="88" t="str">
        <f>IF(BC1561="","",IF(BC1561&gt;0,COUNT($AY$2:AY1561),""))</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62" spans="1:66" ht="15.75" customHeight="1">
      <c r="A1562" s="86" t="str">
        <f>IF('S.D.PASTE SHEET'!A1562="","",'S.D.PASTE SHEET'!A1562)</f>
        <v/>
      </c>
      <c s="86" t="str">
        <f>IF('S.D.PASTE SHEET'!B1562="","",'S.D.PASTE SHEET'!B1562)</f>
        <v/>
      </c>
      <c s="86" t="str">
        <f>IF('S.D.PASTE SHEET'!C1562="","",'S.D.PASTE SHEET'!C1562)</f>
        <v/>
      </c>
      <c s="86" t="str">
        <f>IF('S.D.PASTE SHEET'!D1562="","",'S.D.PASTE SHEET'!D1562)</f>
        <v/>
      </c>
      <c s="86" t="str">
        <f>IF('S.D.PASTE SHEET'!E1562="","",'S.D.PASTE SHEET'!E1562)</f>
        <v/>
      </c>
      <c s="86" t="str">
        <f>IF('S.D.PASTE SHEET'!F1562="","",'S.D.PASTE SHEET'!F1562)</f>
        <v/>
      </c>
      <c s="86" t="str">
        <f>IF('S.D.PASTE SHEET'!G1562="","",'S.D.PASTE SHEET'!G1562)</f>
        <v/>
      </c>
      <c s="86" t="str">
        <f>IF('S.D.PASTE SHEET'!H1562="","",'S.D.PASTE SHEET'!H1562)</f>
        <v/>
      </c>
      <c s="86" t="str">
        <f>IF('S.D.PASTE SHEET'!I1562="","",'S.D.PASTE SHEET'!I1562)</f>
        <v/>
      </c>
      <c s="86" t="str">
        <f>IF('S.D.PASTE SHEET'!J1562="","",'S.D.PASTE SHEET'!J1562)</f>
        <v/>
      </c>
      <c s="86" t="str">
        <f>IF('S.D.PASTE SHEET'!K1562="","",'S.D.PASTE SHEET'!K1562)</f>
        <v/>
      </c>
      <c s="86" t="str">
        <f>IF('S.D.PASTE SHEET'!L1562="","",'S.D.PASTE SHEET'!L1562)</f>
        <v/>
      </c>
      <c s="86" t="str">
        <f>IF('S.D.PASTE SHEET'!M1562="","",'S.D.PASTE SHEET'!M1562)</f>
        <v/>
      </c>
      <c s="86" t="str">
        <f>IF('S.D.PASTE SHEET'!N1562="","",'S.D.PASTE SHEET'!N1562)</f>
        <v/>
      </c>
      <c s="86" t="str">
        <f>IF('S.D.PASTE SHEET'!O1562="","",'S.D.PASTE SHEET'!O1562)</f>
        <v/>
      </c>
      <c s="86" t="str">
        <f>IF('S.D.PASTE SHEET'!P1562="","",'S.D.PASTE SHEET'!P1562)</f>
        <v/>
      </c>
      <c s="86" t="str">
        <f>IF('S.D.PASTE SHEET'!Q1562="","",'S.D.PASTE SHEET'!Q1562)</f>
        <v/>
      </c>
      <c s="86" t="str">
        <f>IF('S.D.PASTE SHEET'!R1562="","",'S.D.PASTE SHEET'!R1562)</f>
        <v/>
      </c>
      <c s="86" t="str">
        <f>IF('S.D.PASTE SHEET'!S1562="","",'S.D.PASTE SHEET'!S1562)</f>
        <v/>
      </c>
      <c s="86" t="str">
        <f>IF('S.D.PASTE SHEET'!T1562="","",'S.D.PASTE SHEET'!T1562)</f>
        <v/>
      </c>
      <c s="86" t="str">
        <f>IF('S.D.PASTE SHEET'!U1562="","",'S.D.PASTE SHEET'!U1562)</f>
        <v/>
      </c>
      <c s="86" t="str">
        <f>IF('S.D.PASTE SHEET'!V1562="","",'S.D.PASTE SHEET'!V1562)</f>
        <v/>
      </c>
      <c s="86" t="str">
        <f>IF('S.D.PASTE SHEET'!W1562="","",'S.D.PASTE SHEET'!W1562)</f>
        <v/>
      </c>
      <c s="86" t="str">
        <f>IF('S.D.PASTE SHEET'!X1562="","",'S.D.PASTE SHEET'!X1562)</f>
        <v/>
      </c>
      <c s="86" t="str">
        <f>IF('S.D.PASTE SHEET'!Y1562="","",'S.D.PASTE SHEET'!Y1562)</f>
        <v/>
      </c>
      <c s="86" t="str">
        <f>IF('S.D.PASTE SHEET'!Z1562="","",'S.D.PASTE SHEET'!Z1562)</f>
        <v/>
      </c>
      <c s="86" t="str">
        <f>IF('S.D.PASTE SHEET'!AA1562="","",'S.D.PASTE SHEET'!AA1562)</f>
        <v/>
      </c>
      <c s="86" t="str">
        <f>IF('S.D.PASTE SHEET'!AB1562="","",'S.D.PASTE SHEET'!AB1562)</f>
        <v/>
      </c>
      <c s="86" t="str">
        <f>IF('S.D.PASTE SHEET'!AC1562="","",'S.D.PASTE SHEET'!AC1562)</f>
        <v/>
      </c>
      <c s="86" t="str">
        <f>IF('S.D.PASTE SHEET'!AD1562="","",'S.D.PASTE SHEET'!AD1562)</f>
        <v/>
      </c>
      <c s="87"/>
      <c s="88" t="str">
        <f>IF(AK1562="","",IF(AK1562&gt;0,COUNT($AG$2:AG1562),""))</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62" s="88" t="str">
        <f>IF(BC1562="","",IF(BC1562&gt;0,COUNT($AY$2:AY1562),""))</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63" spans="1:66" ht="15.75" customHeight="1">
      <c r="A1563" s="86" t="str">
        <f>IF('S.D.PASTE SHEET'!A1563="","",'S.D.PASTE SHEET'!A1563)</f>
        <v/>
      </c>
      <c s="86" t="str">
        <f>IF('S.D.PASTE SHEET'!B1563="","",'S.D.PASTE SHEET'!B1563)</f>
        <v/>
      </c>
      <c s="86" t="str">
        <f>IF('S.D.PASTE SHEET'!C1563="","",'S.D.PASTE SHEET'!C1563)</f>
        <v/>
      </c>
      <c s="86" t="str">
        <f>IF('S.D.PASTE SHEET'!D1563="","",'S.D.PASTE SHEET'!D1563)</f>
        <v/>
      </c>
      <c s="86" t="str">
        <f>IF('S.D.PASTE SHEET'!E1563="","",'S.D.PASTE SHEET'!E1563)</f>
        <v/>
      </c>
      <c s="86" t="str">
        <f>IF('S.D.PASTE SHEET'!F1563="","",'S.D.PASTE SHEET'!F1563)</f>
        <v/>
      </c>
      <c s="86" t="str">
        <f>IF('S.D.PASTE SHEET'!G1563="","",'S.D.PASTE SHEET'!G1563)</f>
        <v/>
      </c>
      <c s="86" t="str">
        <f>IF('S.D.PASTE SHEET'!H1563="","",'S.D.PASTE SHEET'!H1563)</f>
        <v/>
      </c>
      <c s="86" t="str">
        <f>IF('S.D.PASTE SHEET'!I1563="","",'S.D.PASTE SHEET'!I1563)</f>
        <v/>
      </c>
      <c s="86" t="str">
        <f>IF('S.D.PASTE SHEET'!J1563="","",'S.D.PASTE SHEET'!J1563)</f>
        <v/>
      </c>
      <c s="86" t="str">
        <f>IF('S.D.PASTE SHEET'!K1563="","",'S.D.PASTE SHEET'!K1563)</f>
        <v/>
      </c>
      <c s="86" t="str">
        <f>IF('S.D.PASTE SHEET'!L1563="","",'S.D.PASTE SHEET'!L1563)</f>
        <v/>
      </c>
      <c s="86" t="str">
        <f>IF('S.D.PASTE SHEET'!M1563="","",'S.D.PASTE SHEET'!M1563)</f>
        <v/>
      </c>
      <c s="86" t="str">
        <f>IF('S.D.PASTE SHEET'!N1563="","",'S.D.PASTE SHEET'!N1563)</f>
        <v/>
      </c>
      <c s="86" t="str">
        <f>IF('S.D.PASTE SHEET'!O1563="","",'S.D.PASTE SHEET'!O1563)</f>
        <v/>
      </c>
      <c s="86" t="str">
        <f>IF('S.D.PASTE SHEET'!P1563="","",'S.D.PASTE SHEET'!P1563)</f>
        <v/>
      </c>
      <c s="86" t="str">
        <f>IF('S.D.PASTE SHEET'!Q1563="","",'S.D.PASTE SHEET'!Q1563)</f>
        <v/>
      </c>
      <c s="86" t="str">
        <f>IF('S.D.PASTE SHEET'!R1563="","",'S.D.PASTE SHEET'!R1563)</f>
        <v/>
      </c>
      <c s="86" t="str">
        <f>IF('S.D.PASTE SHEET'!S1563="","",'S.D.PASTE SHEET'!S1563)</f>
        <v/>
      </c>
      <c s="86" t="str">
        <f>IF('S.D.PASTE SHEET'!T1563="","",'S.D.PASTE SHEET'!T1563)</f>
        <v/>
      </c>
      <c s="86" t="str">
        <f>IF('S.D.PASTE SHEET'!U1563="","",'S.D.PASTE SHEET'!U1563)</f>
        <v/>
      </c>
      <c s="86" t="str">
        <f>IF('S.D.PASTE SHEET'!V1563="","",'S.D.PASTE SHEET'!V1563)</f>
        <v/>
      </c>
      <c s="86" t="str">
        <f>IF('S.D.PASTE SHEET'!W1563="","",'S.D.PASTE SHEET'!W1563)</f>
        <v/>
      </c>
      <c s="86" t="str">
        <f>IF('S.D.PASTE SHEET'!X1563="","",'S.D.PASTE SHEET'!X1563)</f>
        <v/>
      </c>
      <c s="86" t="str">
        <f>IF('S.D.PASTE SHEET'!Y1563="","",'S.D.PASTE SHEET'!Y1563)</f>
        <v/>
      </c>
      <c s="86" t="str">
        <f>IF('S.D.PASTE SHEET'!Z1563="","",'S.D.PASTE SHEET'!Z1563)</f>
        <v/>
      </c>
      <c s="86" t="str">
        <f>IF('S.D.PASTE SHEET'!AA1563="","",'S.D.PASTE SHEET'!AA1563)</f>
        <v/>
      </c>
      <c s="86" t="str">
        <f>IF('S.D.PASTE SHEET'!AB1563="","",'S.D.PASTE SHEET'!AB1563)</f>
        <v/>
      </c>
      <c s="86" t="str">
        <f>IF('S.D.PASTE SHEET'!AC1563="","",'S.D.PASTE SHEET'!AC1563)</f>
        <v/>
      </c>
      <c s="86" t="str">
        <f>IF('S.D.PASTE SHEET'!AD1563="","",'S.D.PASTE SHEET'!AD1563)</f>
        <v/>
      </c>
      <c s="87"/>
      <c s="88" t="str">
        <f>IF(AK1563="","",IF(AK1563&gt;0,COUNT($AG$2:AG1563),""))</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63" s="88" t="str">
        <f>IF(BC1563="","",IF(BC1563&gt;0,COUNT($AY$2:AY1563),""))</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64" spans="1:66" ht="15.75" customHeight="1">
      <c r="A1564" s="86" t="str">
        <f>IF('S.D.PASTE SHEET'!A1564="","",'S.D.PASTE SHEET'!A1564)</f>
        <v/>
      </c>
      <c s="86" t="str">
        <f>IF('S.D.PASTE SHEET'!B1564="","",'S.D.PASTE SHEET'!B1564)</f>
        <v/>
      </c>
      <c s="86" t="str">
        <f>IF('S.D.PASTE SHEET'!C1564="","",'S.D.PASTE SHEET'!C1564)</f>
        <v/>
      </c>
      <c s="86" t="str">
        <f>IF('S.D.PASTE SHEET'!D1564="","",'S.D.PASTE SHEET'!D1564)</f>
        <v/>
      </c>
      <c s="86" t="str">
        <f>IF('S.D.PASTE SHEET'!E1564="","",'S.D.PASTE SHEET'!E1564)</f>
        <v/>
      </c>
      <c s="86" t="str">
        <f>IF('S.D.PASTE SHEET'!F1564="","",'S.D.PASTE SHEET'!F1564)</f>
        <v/>
      </c>
      <c s="86" t="str">
        <f>IF('S.D.PASTE SHEET'!G1564="","",'S.D.PASTE SHEET'!G1564)</f>
        <v/>
      </c>
      <c s="86" t="str">
        <f>IF('S.D.PASTE SHEET'!H1564="","",'S.D.PASTE SHEET'!H1564)</f>
        <v/>
      </c>
      <c s="86" t="str">
        <f>IF('S.D.PASTE SHEET'!I1564="","",'S.D.PASTE SHEET'!I1564)</f>
        <v/>
      </c>
      <c s="86" t="str">
        <f>IF('S.D.PASTE SHEET'!J1564="","",'S.D.PASTE SHEET'!J1564)</f>
        <v/>
      </c>
      <c s="86" t="str">
        <f>IF('S.D.PASTE SHEET'!K1564="","",'S.D.PASTE SHEET'!K1564)</f>
        <v/>
      </c>
      <c s="86" t="str">
        <f>IF('S.D.PASTE SHEET'!L1564="","",'S.D.PASTE SHEET'!L1564)</f>
        <v/>
      </c>
      <c s="86" t="str">
        <f>IF('S.D.PASTE SHEET'!M1564="","",'S.D.PASTE SHEET'!M1564)</f>
        <v/>
      </c>
      <c s="86" t="str">
        <f>IF('S.D.PASTE SHEET'!N1564="","",'S.D.PASTE SHEET'!N1564)</f>
        <v/>
      </c>
      <c s="86" t="str">
        <f>IF('S.D.PASTE SHEET'!O1564="","",'S.D.PASTE SHEET'!O1564)</f>
        <v/>
      </c>
      <c s="86" t="str">
        <f>IF('S.D.PASTE SHEET'!P1564="","",'S.D.PASTE SHEET'!P1564)</f>
        <v/>
      </c>
      <c s="86" t="str">
        <f>IF('S.D.PASTE SHEET'!Q1564="","",'S.D.PASTE SHEET'!Q1564)</f>
        <v/>
      </c>
      <c s="86" t="str">
        <f>IF('S.D.PASTE SHEET'!R1564="","",'S.D.PASTE SHEET'!R1564)</f>
        <v/>
      </c>
      <c s="86" t="str">
        <f>IF('S.D.PASTE SHEET'!S1564="","",'S.D.PASTE SHEET'!S1564)</f>
        <v/>
      </c>
      <c s="86" t="str">
        <f>IF('S.D.PASTE SHEET'!T1564="","",'S.D.PASTE SHEET'!T1564)</f>
        <v/>
      </c>
      <c s="86" t="str">
        <f>IF('S.D.PASTE SHEET'!U1564="","",'S.D.PASTE SHEET'!U1564)</f>
        <v/>
      </c>
      <c s="86" t="str">
        <f>IF('S.D.PASTE SHEET'!V1564="","",'S.D.PASTE SHEET'!V1564)</f>
        <v/>
      </c>
      <c s="86" t="str">
        <f>IF('S.D.PASTE SHEET'!W1564="","",'S.D.PASTE SHEET'!W1564)</f>
        <v/>
      </c>
      <c s="86" t="str">
        <f>IF('S.D.PASTE SHEET'!X1564="","",'S.D.PASTE SHEET'!X1564)</f>
        <v/>
      </c>
      <c s="86" t="str">
        <f>IF('S.D.PASTE SHEET'!Y1564="","",'S.D.PASTE SHEET'!Y1564)</f>
        <v/>
      </c>
      <c s="86" t="str">
        <f>IF('S.D.PASTE SHEET'!Z1564="","",'S.D.PASTE SHEET'!Z1564)</f>
        <v/>
      </c>
      <c s="86" t="str">
        <f>IF('S.D.PASTE SHEET'!AA1564="","",'S.D.PASTE SHEET'!AA1564)</f>
        <v/>
      </c>
      <c s="86" t="str">
        <f>IF('S.D.PASTE SHEET'!AB1564="","",'S.D.PASTE SHEET'!AB1564)</f>
        <v/>
      </c>
      <c s="86" t="str">
        <f>IF('S.D.PASTE SHEET'!AC1564="","",'S.D.PASTE SHEET'!AC1564)</f>
        <v/>
      </c>
      <c s="86" t="str">
        <f>IF('S.D.PASTE SHEET'!AD1564="","",'S.D.PASTE SHEET'!AD1564)</f>
        <v/>
      </c>
      <c s="87"/>
      <c s="88" t="str">
        <f>IF(AK1564="","",IF(AK1564&gt;0,COUNT($AG$2:AG1564),""))</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64" s="88" t="str">
        <f>IF(BC1564="","",IF(BC1564&gt;0,COUNT($AY$2:AY1564),""))</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65" spans="1:66" ht="15.75" customHeight="1">
      <c r="A1565" s="86" t="str">
        <f>IF('S.D.PASTE SHEET'!A1565="","",'S.D.PASTE SHEET'!A1565)</f>
        <v/>
      </c>
      <c s="86" t="str">
        <f>IF('S.D.PASTE SHEET'!B1565="","",'S.D.PASTE SHEET'!B1565)</f>
        <v/>
      </c>
      <c s="86" t="str">
        <f>IF('S.D.PASTE SHEET'!C1565="","",'S.D.PASTE SHEET'!C1565)</f>
        <v/>
      </c>
      <c s="86" t="str">
        <f>IF('S.D.PASTE SHEET'!D1565="","",'S.D.PASTE SHEET'!D1565)</f>
        <v/>
      </c>
      <c s="86" t="str">
        <f>IF('S.D.PASTE SHEET'!E1565="","",'S.D.PASTE SHEET'!E1565)</f>
        <v/>
      </c>
      <c s="86" t="str">
        <f>IF('S.D.PASTE SHEET'!F1565="","",'S.D.PASTE SHEET'!F1565)</f>
        <v/>
      </c>
      <c s="86" t="str">
        <f>IF('S.D.PASTE SHEET'!G1565="","",'S.D.PASTE SHEET'!G1565)</f>
        <v/>
      </c>
      <c s="86" t="str">
        <f>IF('S.D.PASTE SHEET'!H1565="","",'S.D.PASTE SHEET'!H1565)</f>
        <v/>
      </c>
      <c s="86" t="str">
        <f>IF('S.D.PASTE SHEET'!I1565="","",'S.D.PASTE SHEET'!I1565)</f>
        <v/>
      </c>
      <c s="86" t="str">
        <f>IF('S.D.PASTE SHEET'!J1565="","",'S.D.PASTE SHEET'!J1565)</f>
        <v/>
      </c>
      <c s="86" t="str">
        <f>IF('S.D.PASTE SHEET'!K1565="","",'S.D.PASTE SHEET'!K1565)</f>
        <v/>
      </c>
      <c s="86" t="str">
        <f>IF('S.D.PASTE SHEET'!L1565="","",'S.D.PASTE SHEET'!L1565)</f>
        <v/>
      </c>
      <c s="86" t="str">
        <f>IF('S.D.PASTE SHEET'!M1565="","",'S.D.PASTE SHEET'!M1565)</f>
        <v/>
      </c>
      <c s="86" t="str">
        <f>IF('S.D.PASTE SHEET'!N1565="","",'S.D.PASTE SHEET'!N1565)</f>
        <v/>
      </c>
      <c s="86" t="str">
        <f>IF('S.D.PASTE SHEET'!O1565="","",'S.D.PASTE SHEET'!O1565)</f>
        <v/>
      </c>
      <c s="86" t="str">
        <f>IF('S.D.PASTE SHEET'!P1565="","",'S.D.PASTE SHEET'!P1565)</f>
        <v/>
      </c>
      <c s="86" t="str">
        <f>IF('S.D.PASTE SHEET'!Q1565="","",'S.D.PASTE SHEET'!Q1565)</f>
        <v/>
      </c>
      <c s="86" t="str">
        <f>IF('S.D.PASTE SHEET'!R1565="","",'S.D.PASTE SHEET'!R1565)</f>
        <v/>
      </c>
      <c s="86" t="str">
        <f>IF('S.D.PASTE SHEET'!S1565="","",'S.D.PASTE SHEET'!S1565)</f>
        <v/>
      </c>
      <c s="86" t="str">
        <f>IF('S.D.PASTE SHEET'!T1565="","",'S.D.PASTE SHEET'!T1565)</f>
        <v/>
      </c>
      <c s="86" t="str">
        <f>IF('S.D.PASTE SHEET'!U1565="","",'S.D.PASTE SHEET'!U1565)</f>
        <v/>
      </c>
      <c s="86" t="str">
        <f>IF('S.D.PASTE SHEET'!V1565="","",'S.D.PASTE SHEET'!V1565)</f>
        <v/>
      </c>
      <c s="86" t="str">
        <f>IF('S.D.PASTE SHEET'!W1565="","",'S.D.PASTE SHEET'!W1565)</f>
        <v/>
      </c>
      <c s="86" t="str">
        <f>IF('S.D.PASTE SHEET'!X1565="","",'S.D.PASTE SHEET'!X1565)</f>
        <v/>
      </c>
      <c s="86" t="str">
        <f>IF('S.D.PASTE SHEET'!Y1565="","",'S.D.PASTE SHEET'!Y1565)</f>
        <v/>
      </c>
      <c s="86" t="str">
        <f>IF('S.D.PASTE SHEET'!Z1565="","",'S.D.PASTE SHEET'!Z1565)</f>
        <v/>
      </c>
      <c s="86" t="str">
        <f>IF('S.D.PASTE SHEET'!AA1565="","",'S.D.PASTE SHEET'!AA1565)</f>
        <v/>
      </c>
      <c s="86" t="str">
        <f>IF('S.D.PASTE SHEET'!AB1565="","",'S.D.PASTE SHEET'!AB1565)</f>
        <v/>
      </c>
      <c s="86" t="str">
        <f>IF('S.D.PASTE SHEET'!AC1565="","",'S.D.PASTE SHEET'!AC1565)</f>
        <v/>
      </c>
      <c s="86" t="str">
        <f>IF('S.D.PASTE SHEET'!AD1565="","",'S.D.PASTE SHEET'!AD1565)</f>
        <v/>
      </c>
      <c s="87"/>
      <c s="88" t="str">
        <f>IF(AK1565="","",IF(AK1565&gt;0,COUNT($AG$2:AG1565),""))</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65" s="88" t="str">
        <f>IF(BC1565="","",IF(BC1565&gt;0,COUNT($AY$2:AY1565),""))</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66" spans="1:66" ht="15.75" customHeight="1">
      <c r="A1566" s="86" t="str">
        <f>IF('S.D.PASTE SHEET'!A1566="","",'S.D.PASTE SHEET'!A1566)</f>
        <v/>
      </c>
      <c s="86" t="str">
        <f>IF('S.D.PASTE SHEET'!B1566="","",'S.D.PASTE SHEET'!B1566)</f>
        <v/>
      </c>
      <c s="86" t="str">
        <f>IF('S.D.PASTE SHEET'!C1566="","",'S.D.PASTE SHEET'!C1566)</f>
        <v/>
      </c>
      <c s="86" t="str">
        <f>IF('S.D.PASTE SHEET'!D1566="","",'S.D.PASTE SHEET'!D1566)</f>
        <v/>
      </c>
      <c s="86" t="str">
        <f>IF('S.D.PASTE SHEET'!E1566="","",'S.D.PASTE SHEET'!E1566)</f>
        <v/>
      </c>
      <c s="86" t="str">
        <f>IF('S.D.PASTE SHEET'!F1566="","",'S.D.PASTE SHEET'!F1566)</f>
        <v/>
      </c>
      <c s="86" t="str">
        <f>IF('S.D.PASTE SHEET'!G1566="","",'S.D.PASTE SHEET'!G1566)</f>
        <v/>
      </c>
      <c s="86" t="str">
        <f>IF('S.D.PASTE SHEET'!H1566="","",'S.D.PASTE SHEET'!H1566)</f>
        <v/>
      </c>
      <c s="86" t="str">
        <f>IF('S.D.PASTE SHEET'!I1566="","",'S.D.PASTE SHEET'!I1566)</f>
        <v/>
      </c>
      <c s="86" t="str">
        <f>IF('S.D.PASTE SHEET'!J1566="","",'S.D.PASTE SHEET'!J1566)</f>
        <v/>
      </c>
      <c s="86" t="str">
        <f>IF('S.D.PASTE SHEET'!K1566="","",'S.D.PASTE SHEET'!K1566)</f>
        <v/>
      </c>
      <c s="86" t="str">
        <f>IF('S.D.PASTE SHEET'!L1566="","",'S.D.PASTE SHEET'!L1566)</f>
        <v/>
      </c>
      <c s="86" t="str">
        <f>IF('S.D.PASTE SHEET'!M1566="","",'S.D.PASTE SHEET'!M1566)</f>
        <v/>
      </c>
      <c s="86" t="str">
        <f>IF('S.D.PASTE SHEET'!N1566="","",'S.D.PASTE SHEET'!N1566)</f>
        <v/>
      </c>
      <c s="86" t="str">
        <f>IF('S.D.PASTE SHEET'!O1566="","",'S.D.PASTE SHEET'!O1566)</f>
        <v/>
      </c>
      <c s="86" t="str">
        <f>IF('S.D.PASTE SHEET'!P1566="","",'S.D.PASTE SHEET'!P1566)</f>
        <v/>
      </c>
      <c s="86" t="str">
        <f>IF('S.D.PASTE SHEET'!Q1566="","",'S.D.PASTE SHEET'!Q1566)</f>
        <v/>
      </c>
      <c s="86" t="str">
        <f>IF('S.D.PASTE SHEET'!R1566="","",'S.D.PASTE SHEET'!R1566)</f>
        <v/>
      </c>
      <c s="86" t="str">
        <f>IF('S.D.PASTE SHEET'!S1566="","",'S.D.PASTE SHEET'!S1566)</f>
        <v/>
      </c>
      <c s="86" t="str">
        <f>IF('S.D.PASTE SHEET'!T1566="","",'S.D.PASTE SHEET'!T1566)</f>
        <v/>
      </c>
      <c s="86" t="str">
        <f>IF('S.D.PASTE SHEET'!U1566="","",'S.D.PASTE SHEET'!U1566)</f>
        <v/>
      </c>
      <c s="86" t="str">
        <f>IF('S.D.PASTE SHEET'!V1566="","",'S.D.PASTE SHEET'!V1566)</f>
        <v/>
      </c>
      <c s="86" t="str">
        <f>IF('S.D.PASTE SHEET'!W1566="","",'S.D.PASTE SHEET'!W1566)</f>
        <v/>
      </c>
      <c s="86" t="str">
        <f>IF('S.D.PASTE SHEET'!X1566="","",'S.D.PASTE SHEET'!X1566)</f>
        <v/>
      </c>
      <c s="86" t="str">
        <f>IF('S.D.PASTE SHEET'!Y1566="","",'S.D.PASTE SHEET'!Y1566)</f>
        <v/>
      </c>
      <c s="86" t="str">
        <f>IF('S.D.PASTE SHEET'!Z1566="","",'S.D.PASTE SHEET'!Z1566)</f>
        <v/>
      </c>
      <c s="86" t="str">
        <f>IF('S.D.PASTE SHEET'!AA1566="","",'S.D.PASTE SHEET'!AA1566)</f>
        <v/>
      </c>
      <c s="86" t="str">
        <f>IF('S.D.PASTE SHEET'!AB1566="","",'S.D.PASTE SHEET'!AB1566)</f>
        <v/>
      </c>
      <c s="86" t="str">
        <f>IF('S.D.PASTE SHEET'!AC1566="","",'S.D.PASTE SHEET'!AC1566)</f>
        <v/>
      </c>
      <c s="86" t="str">
        <f>IF('S.D.PASTE SHEET'!AD1566="","",'S.D.PASTE SHEET'!AD1566)</f>
        <v/>
      </c>
      <c s="87"/>
      <c s="88" t="str">
        <f>IF(AK1566="","",IF(AK1566&gt;0,COUNT($AG$2:AG1566),""))</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66" s="88" t="str">
        <f>IF(BC1566="","",IF(BC1566&gt;0,COUNT($AY$2:AY1566),""))</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67" spans="1:66" ht="15.75" customHeight="1">
      <c r="A1567" s="86" t="str">
        <f>IF('S.D.PASTE SHEET'!A1567="","",'S.D.PASTE SHEET'!A1567)</f>
        <v/>
      </c>
      <c s="86" t="str">
        <f>IF('S.D.PASTE SHEET'!B1567="","",'S.D.PASTE SHEET'!B1567)</f>
        <v/>
      </c>
      <c s="86" t="str">
        <f>IF('S.D.PASTE SHEET'!C1567="","",'S.D.PASTE SHEET'!C1567)</f>
        <v/>
      </c>
      <c s="86" t="str">
        <f>IF('S.D.PASTE SHEET'!D1567="","",'S.D.PASTE SHEET'!D1567)</f>
        <v/>
      </c>
      <c s="86" t="str">
        <f>IF('S.D.PASTE SHEET'!E1567="","",'S.D.PASTE SHEET'!E1567)</f>
        <v/>
      </c>
      <c s="86" t="str">
        <f>IF('S.D.PASTE SHEET'!F1567="","",'S.D.PASTE SHEET'!F1567)</f>
        <v/>
      </c>
      <c s="86" t="str">
        <f>IF('S.D.PASTE SHEET'!G1567="","",'S.D.PASTE SHEET'!G1567)</f>
        <v/>
      </c>
      <c s="86" t="str">
        <f>IF('S.D.PASTE SHEET'!H1567="","",'S.D.PASTE SHEET'!H1567)</f>
        <v/>
      </c>
      <c s="86" t="str">
        <f>IF('S.D.PASTE SHEET'!I1567="","",'S.D.PASTE SHEET'!I1567)</f>
        <v/>
      </c>
      <c s="86" t="str">
        <f>IF('S.D.PASTE SHEET'!J1567="","",'S.D.PASTE SHEET'!J1567)</f>
        <v/>
      </c>
      <c s="86" t="str">
        <f>IF('S.D.PASTE SHEET'!K1567="","",'S.D.PASTE SHEET'!K1567)</f>
        <v/>
      </c>
      <c s="86" t="str">
        <f>IF('S.D.PASTE SHEET'!L1567="","",'S.D.PASTE SHEET'!L1567)</f>
        <v/>
      </c>
      <c s="86" t="str">
        <f>IF('S.D.PASTE SHEET'!M1567="","",'S.D.PASTE SHEET'!M1567)</f>
        <v/>
      </c>
      <c s="86" t="str">
        <f>IF('S.D.PASTE SHEET'!N1567="","",'S.D.PASTE SHEET'!N1567)</f>
        <v/>
      </c>
      <c s="86" t="str">
        <f>IF('S.D.PASTE SHEET'!O1567="","",'S.D.PASTE SHEET'!O1567)</f>
        <v/>
      </c>
      <c s="86" t="str">
        <f>IF('S.D.PASTE SHEET'!P1567="","",'S.D.PASTE SHEET'!P1567)</f>
        <v/>
      </c>
      <c s="86" t="str">
        <f>IF('S.D.PASTE SHEET'!Q1567="","",'S.D.PASTE SHEET'!Q1567)</f>
        <v/>
      </c>
      <c s="86" t="str">
        <f>IF('S.D.PASTE SHEET'!R1567="","",'S.D.PASTE SHEET'!R1567)</f>
        <v/>
      </c>
      <c s="86" t="str">
        <f>IF('S.D.PASTE SHEET'!S1567="","",'S.D.PASTE SHEET'!S1567)</f>
        <v/>
      </c>
      <c s="86" t="str">
        <f>IF('S.D.PASTE SHEET'!T1567="","",'S.D.PASTE SHEET'!T1567)</f>
        <v/>
      </c>
      <c s="86" t="str">
        <f>IF('S.D.PASTE SHEET'!U1567="","",'S.D.PASTE SHEET'!U1567)</f>
        <v/>
      </c>
      <c s="86" t="str">
        <f>IF('S.D.PASTE SHEET'!V1567="","",'S.D.PASTE SHEET'!V1567)</f>
        <v/>
      </c>
      <c s="86" t="str">
        <f>IF('S.D.PASTE SHEET'!W1567="","",'S.D.PASTE SHEET'!W1567)</f>
        <v/>
      </c>
      <c s="86" t="str">
        <f>IF('S.D.PASTE SHEET'!X1567="","",'S.D.PASTE SHEET'!X1567)</f>
        <v/>
      </c>
      <c s="86" t="str">
        <f>IF('S.D.PASTE SHEET'!Y1567="","",'S.D.PASTE SHEET'!Y1567)</f>
        <v/>
      </c>
      <c s="86" t="str">
        <f>IF('S.D.PASTE SHEET'!Z1567="","",'S.D.PASTE SHEET'!Z1567)</f>
        <v/>
      </c>
      <c s="86" t="str">
        <f>IF('S.D.PASTE SHEET'!AA1567="","",'S.D.PASTE SHEET'!AA1567)</f>
        <v/>
      </c>
      <c s="86" t="str">
        <f>IF('S.D.PASTE SHEET'!AB1567="","",'S.D.PASTE SHEET'!AB1567)</f>
        <v/>
      </c>
      <c s="86" t="str">
        <f>IF('S.D.PASTE SHEET'!AC1567="","",'S.D.PASTE SHEET'!AC1567)</f>
        <v/>
      </c>
      <c s="86" t="str">
        <f>IF('S.D.PASTE SHEET'!AD1567="","",'S.D.PASTE SHEET'!AD1567)</f>
        <v/>
      </c>
      <c s="87"/>
      <c s="88" t="str">
        <f>IF(AK1567="","",IF(AK1567&gt;0,COUNT($AG$2:AG1567),""))</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67" s="88" t="str">
        <f>IF(BC1567="","",IF(BC1567&gt;0,COUNT($AY$2:AY1567),""))</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68" spans="1:66" ht="15.75" customHeight="1">
      <c r="A1568" s="86" t="str">
        <f>IF('S.D.PASTE SHEET'!A1568="","",'S.D.PASTE SHEET'!A1568)</f>
        <v/>
      </c>
      <c s="86" t="str">
        <f>IF('S.D.PASTE SHEET'!B1568="","",'S.D.PASTE SHEET'!B1568)</f>
        <v/>
      </c>
      <c s="86" t="str">
        <f>IF('S.D.PASTE SHEET'!C1568="","",'S.D.PASTE SHEET'!C1568)</f>
        <v/>
      </c>
      <c s="86" t="str">
        <f>IF('S.D.PASTE SHEET'!D1568="","",'S.D.PASTE SHEET'!D1568)</f>
        <v/>
      </c>
      <c s="86" t="str">
        <f>IF('S.D.PASTE SHEET'!E1568="","",'S.D.PASTE SHEET'!E1568)</f>
        <v/>
      </c>
      <c s="86" t="str">
        <f>IF('S.D.PASTE SHEET'!F1568="","",'S.D.PASTE SHEET'!F1568)</f>
        <v/>
      </c>
      <c s="86" t="str">
        <f>IF('S.D.PASTE SHEET'!G1568="","",'S.D.PASTE SHEET'!G1568)</f>
        <v/>
      </c>
      <c s="86" t="str">
        <f>IF('S.D.PASTE SHEET'!H1568="","",'S.D.PASTE SHEET'!H1568)</f>
        <v/>
      </c>
      <c s="86" t="str">
        <f>IF('S.D.PASTE SHEET'!I1568="","",'S.D.PASTE SHEET'!I1568)</f>
        <v/>
      </c>
      <c s="86" t="str">
        <f>IF('S.D.PASTE SHEET'!J1568="","",'S.D.PASTE SHEET'!J1568)</f>
        <v/>
      </c>
      <c s="86" t="str">
        <f>IF('S.D.PASTE SHEET'!K1568="","",'S.D.PASTE SHEET'!K1568)</f>
        <v/>
      </c>
      <c s="86" t="str">
        <f>IF('S.D.PASTE SHEET'!L1568="","",'S.D.PASTE SHEET'!L1568)</f>
        <v/>
      </c>
      <c s="86" t="str">
        <f>IF('S.D.PASTE SHEET'!M1568="","",'S.D.PASTE SHEET'!M1568)</f>
        <v/>
      </c>
      <c s="86" t="str">
        <f>IF('S.D.PASTE SHEET'!N1568="","",'S.D.PASTE SHEET'!N1568)</f>
        <v/>
      </c>
      <c s="86" t="str">
        <f>IF('S.D.PASTE SHEET'!O1568="","",'S.D.PASTE SHEET'!O1568)</f>
        <v/>
      </c>
      <c s="86" t="str">
        <f>IF('S.D.PASTE SHEET'!P1568="","",'S.D.PASTE SHEET'!P1568)</f>
        <v/>
      </c>
      <c s="86" t="str">
        <f>IF('S.D.PASTE SHEET'!Q1568="","",'S.D.PASTE SHEET'!Q1568)</f>
        <v/>
      </c>
      <c s="86" t="str">
        <f>IF('S.D.PASTE SHEET'!R1568="","",'S.D.PASTE SHEET'!R1568)</f>
        <v/>
      </c>
      <c s="86" t="str">
        <f>IF('S.D.PASTE SHEET'!S1568="","",'S.D.PASTE SHEET'!S1568)</f>
        <v/>
      </c>
      <c s="86" t="str">
        <f>IF('S.D.PASTE SHEET'!T1568="","",'S.D.PASTE SHEET'!T1568)</f>
        <v/>
      </c>
      <c s="86" t="str">
        <f>IF('S.D.PASTE SHEET'!U1568="","",'S.D.PASTE SHEET'!U1568)</f>
        <v/>
      </c>
      <c s="86" t="str">
        <f>IF('S.D.PASTE SHEET'!V1568="","",'S.D.PASTE SHEET'!V1568)</f>
        <v/>
      </c>
      <c s="86" t="str">
        <f>IF('S.D.PASTE SHEET'!W1568="","",'S.D.PASTE SHEET'!W1568)</f>
        <v/>
      </c>
      <c s="86" t="str">
        <f>IF('S.D.PASTE SHEET'!X1568="","",'S.D.PASTE SHEET'!X1568)</f>
        <v/>
      </c>
      <c s="86" t="str">
        <f>IF('S.D.PASTE SHEET'!Y1568="","",'S.D.PASTE SHEET'!Y1568)</f>
        <v/>
      </c>
      <c s="86" t="str">
        <f>IF('S.D.PASTE SHEET'!Z1568="","",'S.D.PASTE SHEET'!Z1568)</f>
        <v/>
      </c>
      <c s="86" t="str">
        <f>IF('S.D.PASTE SHEET'!AA1568="","",'S.D.PASTE SHEET'!AA1568)</f>
        <v/>
      </c>
      <c s="86" t="str">
        <f>IF('S.D.PASTE SHEET'!AB1568="","",'S.D.PASTE SHEET'!AB1568)</f>
        <v/>
      </c>
      <c s="86" t="str">
        <f>IF('S.D.PASTE SHEET'!AC1568="","",'S.D.PASTE SHEET'!AC1568)</f>
        <v/>
      </c>
      <c s="86" t="str">
        <f>IF('S.D.PASTE SHEET'!AD1568="","",'S.D.PASTE SHEET'!AD1568)</f>
        <v/>
      </c>
      <c s="87"/>
      <c s="88" t="str">
        <f>IF(AK1568="","",IF(AK1568&gt;0,COUNT($AG$2:AG1568),""))</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68" s="88" t="str">
        <f>IF(BC1568="","",IF(BC1568&gt;0,COUNT($AY$2:AY1568),""))</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69" spans="1:66" ht="15.75" customHeight="1">
      <c r="A1569" s="86" t="str">
        <f>IF('S.D.PASTE SHEET'!A1569="","",'S.D.PASTE SHEET'!A1569)</f>
        <v/>
      </c>
      <c s="86" t="str">
        <f>IF('S.D.PASTE SHEET'!B1569="","",'S.D.PASTE SHEET'!B1569)</f>
        <v/>
      </c>
      <c s="86" t="str">
        <f>IF('S.D.PASTE SHEET'!C1569="","",'S.D.PASTE SHEET'!C1569)</f>
        <v/>
      </c>
      <c s="86" t="str">
        <f>IF('S.D.PASTE SHEET'!D1569="","",'S.D.PASTE SHEET'!D1569)</f>
        <v/>
      </c>
      <c s="86" t="str">
        <f>IF('S.D.PASTE SHEET'!E1569="","",'S.D.PASTE SHEET'!E1569)</f>
        <v/>
      </c>
      <c s="86" t="str">
        <f>IF('S.D.PASTE SHEET'!F1569="","",'S.D.PASTE SHEET'!F1569)</f>
        <v/>
      </c>
      <c s="86" t="str">
        <f>IF('S.D.PASTE SHEET'!G1569="","",'S.D.PASTE SHEET'!G1569)</f>
        <v/>
      </c>
      <c s="86" t="str">
        <f>IF('S.D.PASTE SHEET'!H1569="","",'S.D.PASTE SHEET'!H1569)</f>
        <v/>
      </c>
      <c s="86" t="str">
        <f>IF('S.D.PASTE SHEET'!I1569="","",'S.D.PASTE SHEET'!I1569)</f>
        <v/>
      </c>
      <c s="86" t="str">
        <f>IF('S.D.PASTE SHEET'!J1569="","",'S.D.PASTE SHEET'!J1569)</f>
        <v/>
      </c>
      <c s="86" t="str">
        <f>IF('S.D.PASTE SHEET'!K1569="","",'S.D.PASTE SHEET'!K1569)</f>
        <v/>
      </c>
      <c s="86" t="str">
        <f>IF('S.D.PASTE SHEET'!L1569="","",'S.D.PASTE SHEET'!L1569)</f>
        <v/>
      </c>
      <c s="86" t="str">
        <f>IF('S.D.PASTE SHEET'!M1569="","",'S.D.PASTE SHEET'!M1569)</f>
        <v/>
      </c>
      <c s="86" t="str">
        <f>IF('S.D.PASTE SHEET'!N1569="","",'S.D.PASTE SHEET'!N1569)</f>
        <v/>
      </c>
      <c s="86" t="str">
        <f>IF('S.D.PASTE SHEET'!O1569="","",'S.D.PASTE SHEET'!O1569)</f>
        <v/>
      </c>
      <c s="86" t="str">
        <f>IF('S.D.PASTE SHEET'!P1569="","",'S.D.PASTE SHEET'!P1569)</f>
        <v/>
      </c>
      <c s="86" t="str">
        <f>IF('S.D.PASTE SHEET'!Q1569="","",'S.D.PASTE SHEET'!Q1569)</f>
        <v/>
      </c>
      <c s="86" t="str">
        <f>IF('S.D.PASTE SHEET'!R1569="","",'S.D.PASTE SHEET'!R1569)</f>
        <v/>
      </c>
      <c s="86" t="str">
        <f>IF('S.D.PASTE SHEET'!S1569="","",'S.D.PASTE SHEET'!S1569)</f>
        <v/>
      </c>
      <c s="86" t="str">
        <f>IF('S.D.PASTE SHEET'!T1569="","",'S.D.PASTE SHEET'!T1569)</f>
        <v/>
      </c>
      <c s="86" t="str">
        <f>IF('S.D.PASTE SHEET'!U1569="","",'S.D.PASTE SHEET'!U1569)</f>
        <v/>
      </c>
      <c s="86" t="str">
        <f>IF('S.D.PASTE SHEET'!V1569="","",'S.D.PASTE SHEET'!V1569)</f>
        <v/>
      </c>
      <c s="86" t="str">
        <f>IF('S.D.PASTE SHEET'!W1569="","",'S.D.PASTE SHEET'!W1569)</f>
        <v/>
      </c>
      <c s="86" t="str">
        <f>IF('S.D.PASTE SHEET'!X1569="","",'S.D.PASTE SHEET'!X1569)</f>
        <v/>
      </c>
      <c s="86" t="str">
        <f>IF('S.D.PASTE SHEET'!Y1569="","",'S.D.PASTE SHEET'!Y1569)</f>
        <v/>
      </c>
      <c s="86" t="str">
        <f>IF('S.D.PASTE SHEET'!Z1569="","",'S.D.PASTE SHEET'!Z1569)</f>
        <v/>
      </c>
      <c s="86" t="str">
        <f>IF('S.D.PASTE SHEET'!AA1569="","",'S.D.PASTE SHEET'!AA1569)</f>
        <v/>
      </c>
      <c s="86" t="str">
        <f>IF('S.D.PASTE SHEET'!AB1569="","",'S.D.PASTE SHEET'!AB1569)</f>
        <v/>
      </c>
      <c s="86" t="str">
        <f>IF('S.D.PASTE SHEET'!AC1569="","",'S.D.PASTE SHEET'!AC1569)</f>
        <v/>
      </c>
      <c s="86" t="str">
        <f>IF('S.D.PASTE SHEET'!AD1569="","",'S.D.PASTE SHEET'!AD1569)</f>
        <v/>
      </c>
      <c s="87"/>
      <c s="88" t="str">
        <f>IF(AK1569="","",IF(AK1569&gt;0,COUNT($AG$2:AG1569),""))</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69" s="88" t="str">
        <f>IF(BC1569="","",IF(BC1569&gt;0,COUNT($AY$2:AY1569),""))</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70" spans="1:66" ht="15.75" customHeight="1">
      <c r="A1570" s="86" t="str">
        <f>IF('S.D.PASTE SHEET'!A1570="","",'S.D.PASTE SHEET'!A1570)</f>
        <v/>
      </c>
      <c s="86" t="str">
        <f>IF('S.D.PASTE SHEET'!B1570="","",'S.D.PASTE SHEET'!B1570)</f>
        <v/>
      </c>
      <c s="86" t="str">
        <f>IF('S.D.PASTE SHEET'!C1570="","",'S.D.PASTE SHEET'!C1570)</f>
        <v/>
      </c>
      <c s="86" t="str">
        <f>IF('S.D.PASTE SHEET'!D1570="","",'S.D.PASTE SHEET'!D1570)</f>
        <v/>
      </c>
      <c s="86" t="str">
        <f>IF('S.D.PASTE SHEET'!E1570="","",'S.D.PASTE SHEET'!E1570)</f>
        <v/>
      </c>
      <c s="86" t="str">
        <f>IF('S.D.PASTE SHEET'!F1570="","",'S.D.PASTE SHEET'!F1570)</f>
        <v/>
      </c>
      <c s="86" t="str">
        <f>IF('S.D.PASTE SHEET'!G1570="","",'S.D.PASTE SHEET'!G1570)</f>
        <v/>
      </c>
      <c s="86" t="str">
        <f>IF('S.D.PASTE SHEET'!H1570="","",'S.D.PASTE SHEET'!H1570)</f>
        <v/>
      </c>
      <c s="86" t="str">
        <f>IF('S.D.PASTE SHEET'!I1570="","",'S.D.PASTE SHEET'!I1570)</f>
        <v/>
      </c>
      <c s="86" t="str">
        <f>IF('S.D.PASTE SHEET'!J1570="","",'S.D.PASTE SHEET'!J1570)</f>
        <v/>
      </c>
      <c s="86" t="str">
        <f>IF('S.D.PASTE SHEET'!K1570="","",'S.D.PASTE SHEET'!K1570)</f>
        <v/>
      </c>
      <c s="86" t="str">
        <f>IF('S.D.PASTE SHEET'!L1570="","",'S.D.PASTE SHEET'!L1570)</f>
        <v/>
      </c>
      <c s="86" t="str">
        <f>IF('S.D.PASTE SHEET'!M1570="","",'S.D.PASTE SHEET'!M1570)</f>
        <v/>
      </c>
      <c s="86" t="str">
        <f>IF('S.D.PASTE SHEET'!N1570="","",'S.D.PASTE SHEET'!N1570)</f>
        <v/>
      </c>
      <c s="86" t="str">
        <f>IF('S.D.PASTE SHEET'!O1570="","",'S.D.PASTE SHEET'!O1570)</f>
        <v/>
      </c>
      <c s="86" t="str">
        <f>IF('S.D.PASTE SHEET'!P1570="","",'S.D.PASTE SHEET'!P1570)</f>
        <v/>
      </c>
      <c s="86" t="str">
        <f>IF('S.D.PASTE SHEET'!Q1570="","",'S.D.PASTE SHEET'!Q1570)</f>
        <v/>
      </c>
      <c s="86" t="str">
        <f>IF('S.D.PASTE SHEET'!R1570="","",'S.D.PASTE SHEET'!R1570)</f>
        <v/>
      </c>
      <c s="86" t="str">
        <f>IF('S.D.PASTE SHEET'!S1570="","",'S.D.PASTE SHEET'!S1570)</f>
        <v/>
      </c>
      <c s="86" t="str">
        <f>IF('S.D.PASTE SHEET'!T1570="","",'S.D.PASTE SHEET'!T1570)</f>
        <v/>
      </c>
      <c s="86" t="str">
        <f>IF('S.D.PASTE SHEET'!U1570="","",'S.D.PASTE SHEET'!U1570)</f>
        <v/>
      </c>
      <c s="86" t="str">
        <f>IF('S.D.PASTE SHEET'!V1570="","",'S.D.PASTE SHEET'!V1570)</f>
        <v/>
      </c>
      <c s="86" t="str">
        <f>IF('S.D.PASTE SHEET'!W1570="","",'S.D.PASTE SHEET'!W1570)</f>
        <v/>
      </c>
      <c s="86" t="str">
        <f>IF('S.D.PASTE SHEET'!X1570="","",'S.D.PASTE SHEET'!X1570)</f>
        <v/>
      </c>
      <c s="86" t="str">
        <f>IF('S.D.PASTE SHEET'!Y1570="","",'S.D.PASTE SHEET'!Y1570)</f>
        <v/>
      </c>
      <c s="86" t="str">
        <f>IF('S.D.PASTE SHEET'!Z1570="","",'S.D.PASTE SHEET'!Z1570)</f>
        <v/>
      </c>
      <c s="86" t="str">
        <f>IF('S.D.PASTE SHEET'!AA1570="","",'S.D.PASTE SHEET'!AA1570)</f>
        <v/>
      </c>
      <c s="86" t="str">
        <f>IF('S.D.PASTE SHEET'!AB1570="","",'S.D.PASTE SHEET'!AB1570)</f>
        <v/>
      </c>
      <c s="86" t="str">
        <f>IF('S.D.PASTE SHEET'!AC1570="","",'S.D.PASTE SHEET'!AC1570)</f>
        <v/>
      </c>
      <c s="86" t="str">
        <f>IF('S.D.PASTE SHEET'!AD1570="","",'S.D.PASTE SHEET'!AD1570)</f>
        <v/>
      </c>
      <c s="87"/>
      <c s="88" t="str">
        <f>IF(AK1570="","",IF(AK1570&gt;0,COUNT($AG$2:AG1570),""))</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70" s="88" t="str">
        <f>IF(BC1570="","",IF(BC1570&gt;0,COUNT($AY$2:AY1570),""))</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71" spans="1:66" ht="15.75" customHeight="1">
      <c r="A1571" s="86" t="str">
        <f>IF('S.D.PASTE SHEET'!A1571="","",'S.D.PASTE SHEET'!A1571)</f>
        <v/>
      </c>
      <c s="86" t="str">
        <f>IF('S.D.PASTE SHEET'!B1571="","",'S.D.PASTE SHEET'!B1571)</f>
        <v/>
      </c>
      <c s="86" t="str">
        <f>IF('S.D.PASTE SHEET'!C1571="","",'S.D.PASTE SHEET'!C1571)</f>
        <v/>
      </c>
      <c s="86" t="str">
        <f>IF('S.D.PASTE SHEET'!D1571="","",'S.D.PASTE SHEET'!D1571)</f>
        <v/>
      </c>
      <c s="86" t="str">
        <f>IF('S.D.PASTE SHEET'!E1571="","",'S.D.PASTE SHEET'!E1571)</f>
        <v/>
      </c>
      <c s="86" t="str">
        <f>IF('S.D.PASTE SHEET'!F1571="","",'S.D.PASTE SHEET'!F1571)</f>
        <v/>
      </c>
      <c s="86" t="str">
        <f>IF('S.D.PASTE SHEET'!G1571="","",'S.D.PASTE SHEET'!G1571)</f>
        <v/>
      </c>
      <c s="86" t="str">
        <f>IF('S.D.PASTE SHEET'!H1571="","",'S.D.PASTE SHEET'!H1571)</f>
        <v/>
      </c>
      <c s="86" t="str">
        <f>IF('S.D.PASTE SHEET'!I1571="","",'S.D.PASTE SHEET'!I1571)</f>
        <v/>
      </c>
      <c s="86" t="str">
        <f>IF('S.D.PASTE SHEET'!J1571="","",'S.D.PASTE SHEET'!J1571)</f>
        <v/>
      </c>
      <c s="86" t="str">
        <f>IF('S.D.PASTE SHEET'!K1571="","",'S.D.PASTE SHEET'!K1571)</f>
        <v/>
      </c>
      <c s="86" t="str">
        <f>IF('S.D.PASTE SHEET'!L1571="","",'S.D.PASTE SHEET'!L1571)</f>
        <v/>
      </c>
      <c s="86" t="str">
        <f>IF('S.D.PASTE SHEET'!M1571="","",'S.D.PASTE SHEET'!M1571)</f>
        <v/>
      </c>
      <c s="86" t="str">
        <f>IF('S.D.PASTE SHEET'!N1571="","",'S.D.PASTE SHEET'!N1571)</f>
        <v/>
      </c>
      <c s="86" t="str">
        <f>IF('S.D.PASTE SHEET'!O1571="","",'S.D.PASTE SHEET'!O1571)</f>
        <v/>
      </c>
      <c s="86" t="str">
        <f>IF('S.D.PASTE SHEET'!P1571="","",'S.D.PASTE SHEET'!P1571)</f>
        <v/>
      </c>
      <c s="86" t="str">
        <f>IF('S.D.PASTE SHEET'!Q1571="","",'S.D.PASTE SHEET'!Q1571)</f>
        <v/>
      </c>
      <c s="86" t="str">
        <f>IF('S.D.PASTE SHEET'!R1571="","",'S.D.PASTE SHEET'!R1571)</f>
        <v/>
      </c>
      <c s="86" t="str">
        <f>IF('S.D.PASTE SHEET'!S1571="","",'S.D.PASTE SHEET'!S1571)</f>
        <v/>
      </c>
      <c s="86" t="str">
        <f>IF('S.D.PASTE SHEET'!T1571="","",'S.D.PASTE SHEET'!T1571)</f>
        <v/>
      </c>
      <c s="86" t="str">
        <f>IF('S.D.PASTE SHEET'!U1571="","",'S.D.PASTE SHEET'!U1571)</f>
        <v/>
      </c>
      <c s="86" t="str">
        <f>IF('S.D.PASTE SHEET'!V1571="","",'S.D.PASTE SHEET'!V1571)</f>
        <v/>
      </c>
      <c s="86" t="str">
        <f>IF('S.D.PASTE SHEET'!W1571="","",'S.D.PASTE SHEET'!W1571)</f>
        <v/>
      </c>
      <c s="86" t="str">
        <f>IF('S.D.PASTE SHEET'!X1571="","",'S.D.PASTE SHEET'!X1571)</f>
        <v/>
      </c>
      <c s="86" t="str">
        <f>IF('S.D.PASTE SHEET'!Y1571="","",'S.D.PASTE SHEET'!Y1571)</f>
        <v/>
      </c>
      <c s="86" t="str">
        <f>IF('S.D.PASTE SHEET'!Z1571="","",'S.D.PASTE SHEET'!Z1571)</f>
        <v/>
      </c>
      <c s="86" t="str">
        <f>IF('S.D.PASTE SHEET'!AA1571="","",'S.D.PASTE SHEET'!AA1571)</f>
        <v/>
      </c>
      <c s="86" t="str">
        <f>IF('S.D.PASTE SHEET'!AB1571="","",'S.D.PASTE SHEET'!AB1571)</f>
        <v/>
      </c>
      <c s="86" t="str">
        <f>IF('S.D.PASTE SHEET'!AC1571="","",'S.D.PASTE SHEET'!AC1571)</f>
        <v/>
      </c>
      <c s="86" t="str">
        <f>IF('S.D.PASTE SHEET'!AD1571="","",'S.D.PASTE SHEET'!AD1571)</f>
        <v/>
      </c>
      <c s="87"/>
      <c s="88" t="str">
        <f>IF(AK1571="","",IF(AK1571&gt;0,COUNT($AG$2:AG1571),""))</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71" s="88" t="str">
        <f>IF(BC1571="","",IF(BC1571&gt;0,COUNT($AY$2:AY1571),""))</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72" spans="1:66" ht="15.75" customHeight="1">
      <c r="A1572" s="86" t="str">
        <f>IF('S.D.PASTE SHEET'!A1572="","",'S.D.PASTE SHEET'!A1572)</f>
        <v/>
      </c>
      <c s="86" t="str">
        <f>IF('S.D.PASTE SHEET'!B1572="","",'S.D.PASTE SHEET'!B1572)</f>
        <v/>
      </c>
      <c s="86" t="str">
        <f>IF('S.D.PASTE SHEET'!C1572="","",'S.D.PASTE SHEET'!C1572)</f>
        <v/>
      </c>
      <c s="86" t="str">
        <f>IF('S.D.PASTE SHEET'!D1572="","",'S.D.PASTE SHEET'!D1572)</f>
        <v/>
      </c>
      <c s="86" t="str">
        <f>IF('S.D.PASTE SHEET'!E1572="","",'S.D.PASTE SHEET'!E1572)</f>
        <v/>
      </c>
      <c s="86" t="str">
        <f>IF('S.D.PASTE SHEET'!F1572="","",'S.D.PASTE SHEET'!F1572)</f>
        <v/>
      </c>
      <c s="86" t="str">
        <f>IF('S.D.PASTE SHEET'!G1572="","",'S.D.PASTE SHEET'!G1572)</f>
        <v/>
      </c>
      <c s="86" t="str">
        <f>IF('S.D.PASTE SHEET'!H1572="","",'S.D.PASTE SHEET'!H1572)</f>
        <v/>
      </c>
      <c s="86" t="str">
        <f>IF('S.D.PASTE SHEET'!I1572="","",'S.D.PASTE SHEET'!I1572)</f>
        <v/>
      </c>
      <c s="86" t="str">
        <f>IF('S.D.PASTE SHEET'!J1572="","",'S.D.PASTE SHEET'!J1572)</f>
        <v/>
      </c>
      <c s="86" t="str">
        <f>IF('S.D.PASTE SHEET'!K1572="","",'S.D.PASTE SHEET'!K1572)</f>
        <v/>
      </c>
      <c s="86" t="str">
        <f>IF('S.D.PASTE SHEET'!L1572="","",'S.D.PASTE SHEET'!L1572)</f>
        <v/>
      </c>
      <c s="86" t="str">
        <f>IF('S.D.PASTE SHEET'!M1572="","",'S.D.PASTE SHEET'!M1572)</f>
        <v/>
      </c>
      <c s="86" t="str">
        <f>IF('S.D.PASTE SHEET'!N1572="","",'S.D.PASTE SHEET'!N1572)</f>
        <v/>
      </c>
      <c s="86" t="str">
        <f>IF('S.D.PASTE SHEET'!O1572="","",'S.D.PASTE SHEET'!O1572)</f>
        <v/>
      </c>
      <c s="86" t="str">
        <f>IF('S.D.PASTE SHEET'!P1572="","",'S.D.PASTE SHEET'!P1572)</f>
        <v/>
      </c>
      <c s="86" t="str">
        <f>IF('S.D.PASTE SHEET'!Q1572="","",'S.D.PASTE SHEET'!Q1572)</f>
        <v/>
      </c>
      <c s="86" t="str">
        <f>IF('S.D.PASTE SHEET'!R1572="","",'S.D.PASTE SHEET'!R1572)</f>
        <v/>
      </c>
      <c s="86" t="str">
        <f>IF('S.D.PASTE SHEET'!S1572="","",'S.D.PASTE SHEET'!S1572)</f>
        <v/>
      </c>
      <c s="86" t="str">
        <f>IF('S.D.PASTE SHEET'!T1572="","",'S.D.PASTE SHEET'!T1572)</f>
        <v/>
      </c>
      <c s="86" t="str">
        <f>IF('S.D.PASTE SHEET'!U1572="","",'S.D.PASTE SHEET'!U1572)</f>
        <v/>
      </c>
      <c s="86" t="str">
        <f>IF('S.D.PASTE SHEET'!V1572="","",'S.D.PASTE SHEET'!V1572)</f>
        <v/>
      </c>
      <c s="86" t="str">
        <f>IF('S.D.PASTE SHEET'!W1572="","",'S.D.PASTE SHEET'!W1572)</f>
        <v/>
      </c>
      <c s="86" t="str">
        <f>IF('S.D.PASTE SHEET'!X1572="","",'S.D.PASTE SHEET'!X1572)</f>
        <v/>
      </c>
      <c s="86" t="str">
        <f>IF('S.D.PASTE SHEET'!Y1572="","",'S.D.PASTE SHEET'!Y1572)</f>
        <v/>
      </c>
      <c s="86" t="str">
        <f>IF('S.D.PASTE SHEET'!Z1572="","",'S.D.PASTE SHEET'!Z1572)</f>
        <v/>
      </c>
      <c s="86" t="str">
        <f>IF('S.D.PASTE SHEET'!AA1572="","",'S.D.PASTE SHEET'!AA1572)</f>
        <v/>
      </c>
      <c s="86" t="str">
        <f>IF('S.D.PASTE SHEET'!AB1572="","",'S.D.PASTE SHEET'!AB1572)</f>
        <v/>
      </c>
      <c s="86" t="str">
        <f>IF('S.D.PASTE SHEET'!AC1572="","",'S.D.PASTE SHEET'!AC1572)</f>
        <v/>
      </c>
      <c s="86" t="str">
        <f>IF('S.D.PASTE SHEET'!AD1572="","",'S.D.PASTE SHEET'!AD1572)</f>
        <v/>
      </c>
      <c s="87"/>
      <c s="88" t="str">
        <f>IF(AK1572="","",IF(AK1572&gt;0,COUNT($AG$2:AG1572),""))</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72" s="88" t="str">
        <f>IF(BC1572="","",IF(BC1572&gt;0,COUNT($AY$2:AY1572),""))</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73" spans="1:66" ht="15.75" customHeight="1">
      <c r="A1573" s="86" t="str">
        <f>IF('S.D.PASTE SHEET'!A1573="","",'S.D.PASTE SHEET'!A1573)</f>
        <v/>
      </c>
      <c s="86" t="str">
        <f>IF('S.D.PASTE SHEET'!B1573="","",'S.D.PASTE SHEET'!B1573)</f>
        <v/>
      </c>
      <c s="86" t="str">
        <f>IF('S.D.PASTE SHEET'!C1573="","",'S.D.PASTE SHEET'!C1573)</f>
        <v/>
      </c>
      <c s="86" t="str">
        <f>IF('S.D.PASTE SHEET'!D1573="","",'S.D.PASTE SHEET'!D1573)</f>
        <v/>
      </c>
      <c s="86" t="str">
        <f>IF('S.D.PASTE SHEET'!E1573="","",'S.D.PASTE SHEET'!E1573)</f>
        <v/>
      </c>
      <c s="86" t="str">
        <f>IF('S.D.PASTE SHEET'!F1573="","",'S.D.PASTE SHEET'!F1573)</f>
        <v/>
      </c>
      <c s="86" t="str">
        <f>IF('S.D.PASTE SHEET'!G1573="","",'S.D.PASTE SHEET'!G1573)</f>
        <v/>
      </c>
      <c s="86" t="str">
        <f>IF('S.D.PASTE SHEET'!H1573="","",'S.D.PASTE SHEET'!H1573)</f>
        <v/>
      </c>
      <c s="86" t="str">
        <f>IF('S.D.PASTE SHEET'!I1573="","",'S.D.PASTE SHEET'!I1573)</f>
        <v/>
      </c>
      <c s="86" t="str">
        <f>IF('S.D.PASTE SHEET'!J1573="","",'S.D.PASTE SHEET'!J1573)</f>
        <v/>
      </c>
      <c s="86" t="str">
        <f>IF('S.D.PASTE SHEET'!K1573="","",'S.D.PASTE SHEET'!K1573)</f>
        <v/>
      </c>
      <c s="86" t="str">
        <f>IF('S.D.PASTE SHEET'!L1573="","",'S.D.PASTE SHEET'!L1573)</f>
        <v/>
      </c>
      <c s="86" t="str">
        <f>IF('S.D.PASTE SHEET'!M1573="","",'S.D.PASTE SHEET'!M1573)</f>
        <v/>
      </c>
      <c s="86" t="str">
        <f>IF('S.D.PASTE SHEET'!N1573="","",'S.D.PASTE SHEET'!N1573)</f>
        <v/>
      </c>
      <c s="86" t="str">
        <f>IF('S.D.PASTE SHEET'!O1573="","",'S.D.PASTE SHEET'!O1573)</f>
        <v/>
      </c>
      <c s="86" t="str">
        <f>IF('S.D.PASTE SHEET'!P1573="","",'S.D.PASTE SHEET'!P1573)</f>
        <v/>
      </c>
      <c s="86" t="str">
        <f>IF('S.D.PASTE SHEET'!Q1573="","",'S.D.PASTE SHEET'!Q1573)</f>
        <v/>
      </c>
      <c s="86" t="str">
        <f>IF('S.D.PASTE SHEET'!R1573="","",'S.D.PASTE SHEET'!R1573)</f>
        <v/>
      </c>
      <c s="86" t="str">
        <f>IF('S.D.PASTE SHEET'!S1573="","",'S.D.PASTE SHEET'!S1573)</f>
        <v/>
      </c>
      <c s="86" t="str">
        <f>IF('S.D.PASTE SHEET'!T1573="","",'S.D.PASTE SHEET'!T1573)</f>
        <v/>
      </c>
      <c s="86" t="str">
        <f>IF('S.D.PASTE SHEET'!U1573="","",'S.D.PASTE SHEET'!U1573)</f>
        <v/>
      </c>
      <c s="86" t="str">
        <f>IF('S.D.PASTE SHEET'!V1573="","",'S.D.PASTE SHEET'!V1573)</f>
        <v/>
      </c>
      <c s="86" t="str">
        <f>IF('S.D.PASTE SHEET'!W1573="","",'S.D.PASTE SHEET'!W1573)</f>
        <v/>
      </c>
      <c s="86" t="str">
        <f>IF('S.D.PASTE SHEET'!X1573="","",'S.D.PASTE SHEET'!X1573)</f>
        <v/>
      </c>
      <c s="86" t="str">
        <f>IF('S.D.PASTE SHEET'!Y1573="","",'S.D.PASTE SHEET'!Y1573)</f>
        <v/>
      </c>
      <c s="86" t="str">
        <f>IF('S.D.PASTE SHEET'!Z1573="","",'S.D.PASTE SHEET'!Z1573)</f>
        <v/>
      </c>
      <c s="86" t="str">
        <f>IF('S.D.PASTE SHEET'!AA1573="","",'S.D.PASTE SHEET'!AA1573)</f>
        <v/>
      </c>
      <c s="86" t="str">
        <f>IF('S.D.PASTE SHEET'!AB1573="","",'S.D.PASTE SHEET'!AB1573)</f>
        <v/>
      </c>
      <c s="86" t="str">
        <f>IF('S.D.PASTE SHEET'!AC1573="","",'S.D.PASTE SHEET'!AC1573)</f>
        <v/>
      </c>
      <c s="86" t="str">
        <f>IF('S.D.PASTE SHEET'!AD1573="","",'S.D.PASTE SHEET'!AD1573)</f>
        <v/>
      </c>
      <c s="87"/>
      <c s="88" t="str">
        <f>IF(AK1573="","",IF(AK1573&gt;0,COUNT($AG$2:AG1573),""))</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73" s="88" t="str">
        <f>IF(BC1573="","",IF(BC1573&gt;0,COUNT($AY$2:AY1573),""))</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74" spans="1:66" ht="15.75" customHeight="1">
      <c r="A1574" s="86" t="str">
        <f>IF('S.D.PASTE SHEET'!A1574="","",'S.D.PASTE SHEET'!A1574)</f>
        <v/>
      </c>
      <c s="86" t="str">
        <f>IF('S.D.PASTE SHEET'!B1574="","",'S.D.PASTE SHEET'!B1574)</f>
        <v/>
      </c>
      <c s="86" t="str">
        <f>IF('S.D.PASTE SHEET'!C1574="","",'S.D.PASTE SHEET'!C1574)</f>
        <v/>
      </c>
      <c s="86" t="str">
        <f>IF('S.D.PASTE SHEET'!D1574="","",'S.D.PASTE SHEET'!D1574)</f>
        <v/>
      </c>
      <c s="86" t="str">
        <f>IF('S.D.PASTE SHEET'!E1574="","",'S.D.PASTE SHEET'!E1574)</f>
        <v/>
      </c>
      <c s="86" t="str">
        <f>IF('S.D.PASTE SHEET'!F1574="","",'S.D.PASTE SHEET'!F1574)</f>
        <v/>
      </c>
      <c s="86" t="str">
        <f>IF('S.D.PASTE SHEET'!G1574="","",'S.D.PASTE SHEET'!G1574)</f>
        <v/>
      </c>
      <c s="86" t="str">
        <f>IF('S.D.PASTE SHEET'!H1574="","",'S.D.PASTE SHEET'!H1574)</f>
        <v/>
      </c>
      <c s="86" t="str">
        <f>IF('S.D.PASTE SHEET'!I1574="","",'S.D.PASTE SHEET'!I1574)</f>
        <v/>
      </c>
      <c s="86" t="str">
        <f>IF('S.D.PASTE SHEET'!J1574="","",'S.D.PASTE SHEET'!J1574)</f>
        <v/>
      </c>
      <c s="86" t="str">
        <f>IF('S.D.PASTE SHEET'!K1574="","",'S.D.PASTE SHEET'!K1574)</f>
        <v/>
      </c>
      <c s="86" t="str">
        <f>IF('S.D.PASTE SHEET'!L1574="","",'S.D.PASTE SHEET'!L1574)</f>
        <v/>
      </c>
      <c s="86" t="str">
        <f>IF('S.D.PASTE SHEET'!M1574="","",'S.D.PASTE SHEET'!M1574)</f>
        <v/>
      </c>
      <c s="86" t="str">
        <f>IF('S.D.PASTE SHEET'!N1574="","",'S.D.PASTE SHEET'!N1574)</f>
        <v/>
      </c>
      <c s="86" t="str">
        <f>IF('S.D.PASTE SHEET'!O1574="","",'S.D.PASTE SHEET'!O1574)</f>
        <v/>
      </c>
      <c s="86" t="str">
        <f>IF('S.D.PASTE SHEET'!P1574="","",'S.D.PASTE SHEET'!P1574)</f>
        <v/>
      </c>
      <c s="86" t="str">
        <f>IF('S.D.PASTE SHEET'!Q1574="","",'S.D.PASTE SHEET'!Q1574)</f>
        <v/>
      </c>
      <c s="86" t="str">
        <f>IF('S.D.PASTE SHEET'!R1574="","",'S.D.PASTE SHEET'!R1574)</f>
        <v/>
      </c>
      <c s="86" t="str">
        <f>IF('S.D.PASTE SHEET'!S1574="","",'S.D.PASTE SHEET'!S1574)</f>
        <v/>
      </c>
      <c s="86" t="str">
        <f>IF('S.D.PASTE SHEET'!T1574="","",'S.D.PASTE SHEET'!T1574)</f>
        <v/>
      </c>
      <c s="86" t="str">
        <f>IF('S.D.PASTE SHEET'!U1574="","",'S.D.PASTE SHEET'!U1574)</f>
        <v/>
      </c>
      <c s="86" t="str">
        <f>IF('S.D.PASTE SHEET'!V1574="","",'S.D.PASTE SHEET'!V1574)</f>
        <v/>
      </c>
      <c s="86" t="str">
        <f>IF('S.D.PASTE SHEET'!W1574="","",'S.D.PASTE SHEET'!W1574)</f>
        <v/>
      </c>
      <c s="86" t="str">
        <f>IF('S.D.PASTE SHEET'!X1574="","",'S.D.PASTE SHEET'!X1574)</f>
        <v/>
      </c>
      <c s="86" t="str">
        <f>IF('S.D.PASTE SHEET'!Y1574="","",'S.D.PASTE SHEET'!Y1574)</f>
        <v/>
      </c>
      <c s="86" t="str">
        <f>IF('S.D.PASTE SHEET'!Z1574="","",'S.D.PASTE SHEET'!Z1574)</f>
        <v/>
      </c>
      <c s="86" t="str">
        <f>IF('S.D.PASTE SHEET'!AA1574="","",'S.D.PASTE SHEET'!AA1574)</f>
        <v/>
      </c>
      <c s="86" t="str">
        <f>IF('S.D.PASTE SHEET'!AB1574="","",'S.D.PASTE SHEET'!AB1574)</f>
        <v/>
      </c>
      <c s="86" t="str">
        <f>IF('S.D.PASTE SHEET'!AC1574="","",'S.D.PASTE SHEET'!AC1574)</f>
        <v/>
      </c>
      <c s="86" t="str">
        <f>IF('S.D.PASTE SHEET'!AD1574="","",'S.D.PASTE SHEET'!AD1574)</f>
        <v/>
      </c>
      <c s="87"/>
      <c s="88" t="str">
        <f>IF(AK1574="","",IF(AK1574&gt;0,COUNT($AG$2:AG1574),""))</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74" s="88" t="str">
        <f>IF(BC1574="","",IF(BC1574&gt;0,COUNT($AY$2:AY1574),""))</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75" spans="1:66" ht="15.75" customHeight="1">
      <c r="A1575" s="86" t="str">
        <f>IF('S.D.PASTE SHEET'!A1575="","",'S.D.PASTE SHEET'!A1575)</f>
        <v/>
      </c>
      <c s="86" t="str">
        <f>IF('S.D.PASTE SHEET'!B1575="","",'S.D.PASTE SHEET'!B1575)</f>
        <v/>
      </c>
      <c s="86" t="str">
        <f>IF('S.D.PASTE SHEET'!C1575="","",'S.D.PASTE SHEET'!C1575)</f>
        <v/>
      </c>
      <c s="86" t="str">
        <f>IF('S.D.PASTE SHEET'!D1575="","",'S.D.PASTE SHEET'!D1575)</f>
        <v/>
      </c>
      <c s="86" t="str">
        <f>IF('S.D.PASTE SHEET'!E1575="","",'S.D.PASTE SHEET'!E1575)</f>
        <v/>
      </c>
      <c s="86" t="str">
        <f>IF('S.D.PASTE SHEET'!F1575="","",'S.D.PASTE SHEET'!F1575)</f>
        <v/>
      </c>
      <c s="86" t="str">
        <f>IF('S.D.PASTE SHEET'!G1575="","",'S.D.PASTE SHEET'!G1575)</f>
        <v/>
      </c>
      <c s="86" t="str">
        <f>IF('S.D.PASTE SHEET'!H1575="","",'S.D.PASTE SHEET'!H1575)</f>
        <v/>
      </c>
      <c s="86" t="str">
        <f>IF('S.D.PASTE SHEET'!I1575="","",'S.D.PASTE SHEET'!I1575)</f>
        <v/>
      </c>
      <c s="86" t="str">
        <f>IF('S.D.PASTE SHEET'!J1575="","",'S.D.PASTE SHEET'!J1575)</f>
        <v/>
      </c>
      <c s="86" t="str">
        <f>IF('S.D.PASTE SHEET'!K1575="","",'S.D.PASTE SHEET'!K1575)</f>
        <v/>
      </c>
      <c s="86" t="str">
        <f>IF('S.D.PASTE SHEET'!L1575="","",'S.D.PASTE SHEET'!L1575)</f>
        <v/>
      </c>
      <c s="86" t="str">
        <f>IF('S.D.PASTE SHEET'!M1575="","",'S.D.PASTE SHEET'!M1575)</f>
        <v/>
      </c>
      <c s="86" t="str">
        <f>IF('S.D.PASTE SHEET'!N1575="","",'S.D.PASTE SHEET'!N1575)</f>
        <v/>
      </c>
      <c s="86" t="str">
        <f>IF('S.D.PASTE SHEET'!O1575="","",'S.D.PASTE SHEET'!O1575)</f>
        <v/>
      </c>
      <c s="86" t="str">
        <f>IF('S.D.PASTE SHEET'!P1575="","",'S.D.PASTE SHEET'!P1575)</f>
        <v/>
      </c>
      <c s="86" t="str">
        <f>IF('S.D.PASTE SHEET'!Q1575="","",'S.D.PASTE SHEET'!Q1575)</f>
        <v/>
      </c>
      <c s="86" t="str">
        <f>IF('S.D.PASTE SHEET'!R1575="","",'S.D.PASTE SHEET'!R1575)</f>
        <v/>
      </c>
      <c s="86" t="str">
        <f>IF('S.D.PASTE SHEET'!S1575="","",'S.D.PASTE SHEET'!S1575)</f>
        <v/>
      </c>
      <c s="86" t="str">
        <f>IF('S.D.PASTE SHEET'!T1575="","",'S.D.PASTE SHEET'!T1575)</f>
        <v/>
      </c>
      <c s="86" t="str">
        <f>IF('S.D.PASTE SHEET'!U1575="","",'S.D.PASTE SHEET'!U1575)</f>
        <v/>
      </c>
      <c s="86" t="str">
        <f>IF('S.D.PASTE SHEET'!V1575="","",'S.D.PASTE SHEET'!V1575)</f>
        <v/>
      </c>
      <c s="86" t="str">
        <f>IF('S.D.PASTE SHEET'!W1575="","",'S.D.PASTE SHEET'!W1575)</f>
        <v/>
      </c>
      <c s="86" t="str">
        <f>IF('S.D.PASTE SHEET'!X1575="","",'S.D.PASTE SHEET'!X1575)</f>
        <v/>
      </c>
      <c s="86" t="str">
        <f>IF('S.D.PASTE SHEET'!Y1575="","",'S.D.PASTE SHEET'!Y1575)</f>
        <v/>
      </c>
      <c s="86" t="str">
        <f>IF('S.D.PASTE SHEET'!Z1575="","",'S.D.PASTE SHEET'!Z1575)</f>
        <v/>
      </c>
      <c s="86" t="str">
        <f>IF('S.D.PASTE SHEET'!AA1575="","",'S.D.PASTE SHEET'!AA1575)</f>
        <v/>
      </c>
      <c s="86" t="str">
        <f>IF('S.D.PASTE SHEET'!AB1575="","",'S.D.PASTE SHEET'!AB1575)</f>
        <v/>
      </c>
      <c s="86" t="str">
        <f>IF('S.D.PASTE SHEET'!AC1575="","",'S.D.PASTE SHEET'!AC1575)</f>
        <v/>
      </c>
      <c s="86" t="str">
        <f>IF('S.D.PASTE SHEET'!AD1575="","",'S.D.PASTE SHEET'!AD1575)</f>
        <v/>
      </c>
      <c s="87"/>
      <c s="88" t="str">
        <f>IF(AK1575="","",IF(AK1575&gt;0,COUNT($AG$2:AG1575),""))</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75" s="88" t="str">
        <f>IF(BC1575="","",IF(BC1575&gt;0,COUNT($AY$2:AY1575),""))</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76" spans="1:66" ht="15.75" customHeight="1">
      <c r="A1576" s="86" t="str">
        <f>IF('S.D.PASTE SHEET'!A1576="","",'S.D.PASTE SHEET'!A1576)</f>
        <v/>
      </c>
      <c s="86" t="str">
        <f>IF('S.D.PASTE SHEET'!B1576="","",'S.D.PASTE SHEET'!B1576)</f>
        <v/>
      </c>
      <c s="86" t="str">
        <f>IF('S.D.PASTE SHEET'!C1576="","",'S.D.PASTE SHEET'!C1576)</f>
        <v/>
      </c>
      <c s="86" t="str">
        <f>IF('S.D.PASTE SHEET'!D1576="","",'S.D.PASTE SHEET'!D1576)</f>
        <v/>
      </c>
      <c s="86" t="str">
        <f>IF('S.D.PASTE SHEET'!E1576="","",'S.D.PASTE SHEET'!E1576)</f>
        <v/>
      </c>
      <c s="86" t="str">
        <f>IF('S.D.PASTE SHEET'!F1576="","",'S.D.PASTE SHEET'!F1576)</f>
        <v/>
      </c>
      <c s="86" t="str">
        <f>IF('S.D.PASTE SHEET'!G1576="","",'S.D.PASTE SHEET'!G1576)</f>
        <v/>
      </c>
      <c s="86" t="str">
        <f>IF('S.D.PASTE SHEET'!H1576="","",'S.D.PASTE SHEET'!H1576)</f>
        <v/>
      </c>
      <c s="86" t="str">
        <f>IF('S.D.PASTE SHEET'!I1576="","",'S.D.PASTE SHEET'!I1576)</f>
        <v/>
      </c>
      <c s="86" t="str">
        <f>IF('S.D.PASTE SHEET'!J1576="","",'S.D.PASTE SHEET'!J1576)</f>
        <v/>
      </c>
      <c s="86" t="str">
        <f>IF('S.D.PASTE SHEET'!K1576="","",'S.D.PASTE SHEET'!K1576)</f>
        <v/>
      </c>
      <c s="86" t="str">
        <f>IF('S.D.PASTE SHEET'!L1576="","",'S.D.PASTE SHEET'!L1576)</f>
        <v/>
      </c>
      <c s="86" t="str">
        <f>IF('S.D.PASTE SHEET'!M1576="","",'S.D.PASTE SHEET'!M1576)</f>
        <v/>
      </c>
      <c s="86" t="str">
        <f>IF('S.D.PASTE SHEET'!N1576="","",'S.D.PASTE SHEET'!N1576)</f>
        <v/>
      </c>
      <c s="86" t="str">
        <f>IF('S.D.PASTE SHEET'!O1576="","",'S.D.PASTE SHEET'!O1576)</f>
        <v/>
      </c>
      <c s="86" t="str">
        <f>IF('S.D.PASTE SHEET'!P1576="","",'S.D.PASTE SHEET'!P1576)</f>
        <v/>
      </c>
      <c s="86" t="str">
        <f>IF('S.D.PASTE SHEET'!Q1576="","",'S.D.PASTE SHEET'!Q1576)</f>
        <v/>
      </c>
      <c s="86" t="str">
        <f>IF('S.D.PASTE SHEET'!R1576="","",'S.D.PASTE SHEET'!R1576)</f>
        <v/>
      </c>
      <c s="86" t="str">
        <f>IF('S.D.PASTE SHEET'!S1576="","",'S.D.PASTE SHEET'!S1576)</f>
        <v/>
      </c>
      <c s="86" t="str">
        <f>IF('S.D.PASTE SHEET'!T1576="","",'S.D.PASTE SHEET'!T1576)</f>
        <v/>
      </c>
      <c s="86" t="str">
        <f>IF('S.D.PASTE SHEET'!U1576="","",'S.D.PASTE SHEET'!U1576)</f>
        <v/>
      </c>
      <c s="86" t="str">
        <f>IF('S.D.PASTE SHEET'!V1576="","",'S.D.PASTE SHEET'!V1576)</f>
        <v/>
      </c>
      <c s="86" t="str">
        <f>IF('S.D.PASTE SHEET'!W1576="","",'S.D.PASTE SHEET'!W1576)</f>
        <v/>
      </c>
      <c s="86" t="str">
        <f>IF('S.D.PASTE SHEET'!X1576="","",'S.D.PASTE SHEET'!X1576)</f>
        <v/>
      </c>
      <c s="86" t="str">
        <f>IF('S.D.PASTE SHEET'!Y1576="","",'S.D.PASTE SHEET'!Y1576)</f>
        <v/>
      </c>
      <c s="86" t="str">
        <f>IF('S.D.PASTE SHEET'!Z1576="","",'S.D.PASTE SHEET'!Z1576)</f>
        <v/>
      </c>
      <c s="86" t="str">
        <f>IF('S.D.PASTE SHEET'!AA1576="","",'S.D.PASTE SHEET'!AA1576)</f>
        <v/>
      </c>
      <c s="86" t="str">
        <f>IF('S.D.PASTE SHEET'!AB1576="","",'S.D.PASTE SHEET'!AB1576)</f>
        <v/>
      </c>
      <c s="86" t="str">
        <f>IF('S.D.PASTE SHEET'!AC1576="","",'S.D.PASTE SHEET'!AC1576)</f>
        <v/>
      </c>
      <c s="86" t="str">
        <f>IF('S.D.PASTE SHEET'!AD1576="","",'S.D.PASTE SHEET'!AD1576)</f>
        <v/>
      </c>
      <c s="87"/>
      <c s="88" t="str">
        <f>IF(AK1576="","",IF(AK1576&gt;0,COUNT($AG$2:AG1576),""))</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76" s="88" t="str">
        <f>IF(BC1576="","",IF(BC1576&gt;0,COUNT($AY$2:AY1576),""))</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77" spans="1:66" ht="15.75" customHeight="1">
      <c r="A1577" s="86" t="str">
        <f>IF('S.D.PASTE SHEET'!A1577="","",'S.D.PASTE SHEET'!A1577)</f>
        <v/>
      </c>
      <c s="86" t="str">
        <f>IF('S.D.PASTE SHEET'!B1577="","",'S.D.PASTE SHEET'!B1577)</f>
        <v/>
      </c>
      <c s="86" t="str">
        <f>IF('S.D.PASTE SHEET'!C1577="","",'S.D.PASTE SHEET'!C1577)</f>
        <v/>
      </c>
      <c s="86" t="str">
        <f>IF('S.D.PASTE SHEET'!D1577="","",'S.D.PASTE SHEET'!D1577)</f>
        <v/>
      </c>
      <c s="86" t="str">
        <f>IF('S.D.PASTE SHEET'!E1577="","",'S.D.PASTE SHEET'!E1577)</f>
        <v/>
      </c>
      <c s="86" t="str">
        <f>IF('S.D.PASTE SHEET'!F1577="","",'S.D.PASTE SHEET'!F1577)</f>
        <v/>
      </c>
      <c s="86" t="str">
        <f>IF('S.D.PASTE SHEET'!G1577="","",'S.D.PASTE SHEET'!G1577)</f>
        <v/>
      </c>
      <c s="86" t="str">
        <f>IF('S.D.PASTE SHEET'!H1577="","",'S.D.PASTE SHEET'!H1577)</f>
        <v/>
      </c>
      <c s="86" t="str">
        <f>IF('S.D.PASTE SHEET'!I1577="","",'S.D.PASTE SHEET'!I1577)</f>
        <v/>
      </c>
      <c s="86" t="str">
        <f>IF('S.D.PASTE SHEET'!J1577="","",'S.D.PASTE SHEET'!J1577)</f>
        <v/>
      </c>
      <c s="86" t="str">
        <f>IF('S.D.PASTE SHEET'!K1577="","",'S.D.PASTE SHEET'!K1577)</f>
        <v/>
      </c>
      <c s="86" t="str">
        <f>IF('S.D.PASTE SHEET'!L1577="","",'S.D.PASTE SHEET'!L1577)</f>
        <v/>
      </c>
      <c s="86" t="str">
        <f>IF('S.D.PASTE SHEET'!M1577="","",'S.D.PASTE SHEET'!M1577)</f>
        <v/>
      </c>
      <c s="86" t="str">
        <f>IF('S.D.PASTE SHEET'!N1577="","",'S.D.PASTE SHEET'!N1577)</f>
        <v/>
      </c>
      <c s="86" t="str">
        <f>IF('S.D.PASTE SHEET'!O1577="","",'S.D.PASTE SHEET'!O1577)</f>
        <v/>
      </c>
      <c s="86" t="str">
        <f>IF('S.D.PASTE SHEET'!P1577="","",'S.D.PASTE SHEET'!P1577)</f>
        <v/>
      </c>
      <c s="86" t="str">
        <f>IF('S.D.PASTE SHEET'!Q1577="","",'S.D.PASTE SHEET'!Q1577)</f>
        <v/>
      </c>
      <c s="86" t="str">
        <f>IF('S.D.PASTE SHEET'!R1577="","",'S.D.PASTE SHEET'!R1577)</f>
        <v/>
      </c>
      <c s="86" t="str">
        <f>IF('S.D.PASTE SHEET'!S1577="","",'S.D.PASTE SHEET'!S1577)</f>
        <v/>
      </c>
      <c s="86" t="str">
        <f>IF('S.D.PASTE SHEET'!T1577="","",'S.D.PASTE SHEET'!T1577)</f>
        <v/>
      </c>
      <c s="86" t="str">
        <f>IF('S.D.PASTE SHEET'!U1577="","",'S.D.PASTE SHEET'!U1577)</f>
        <v/>
      </c>
      <c s="86" t="str">
        <f>IF('S.D.PASTE SHEET'!V1577="","",'S.D.PASTE SHEET'!V1577)</f>
        <v/>
      </c>
      <c s="86" t="str">
        <f>IF('S.D.PASTE SHEET'!W1577="","",'S.D.PASTE SHEET'!W1577)</f>
        <v/>
      </c>
      <c s="86" t="str">
        <f>IF('S.D.PASTE SHEET'!X1577="","",'S.D.PASTE SHEET'!X1577)</f>
        <v/>
      </c>
      <c s="86" t="str">
        <f>IF('S.D.PASTE SHEET'!Y1577="","",'S.D.PASTE SHEET'!Y1577)</f>
        <v/>
      </c>
      <c s="86" t="str">
        <f>IF('S.D.PASTE SHEET'!Z1577="","",'S.D.PASTE SHEET'!Z1577)</f>
        <v/>
      </c>
      <c s="86" t="str">
        <f>IF('S.D.PASTE SHEET'!AA1577="","",'S.D.PASTE SHEET'!AA1577)</f>
        <v/>
      </c>
      <c s="86" t="str">
        <f>IF('S.D.PASTE SHEET'!AB1577="","",'S.D.PASTE SHEET'!AB1577)</f>
        <v/>
      </c>
      <c s="86" t="str">
        <f>IF('S.D.PASTE SHEET'!AC1577="","",'S.D.PASTE SHEET'!AC1577)</f>
        <v/>
      </c>
      <c s="86" t="str">
        <f>IF('S.D.PASTE SHEET'!AD1577="","",'S.D.PASTE SHEET'!AD1577)</f>
        <v/>
      </c>
      <c s="87"/>
      <c s="88" t="str">
        <f>IF(AK1577="","",IF(AK1577&gt;0,COUNT($AG$2:AG1577),""))</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77" s="88" t="str">
        <f>IF(BC1577="","",IF(BC1577&gt;0,COUNT($AY$2:AY1577),""))</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78" spans="1:66" ht="15.75" customHeight="1">
      <c r="A1578" s="86" t="str">
        <f>IF('S.D.PASTE SHEET'!A1578="","",'S.D.PASTE SHEET'!A1578)</f>
        <v/>
      </c>
      <c s="86" t="str">
        <f>IF('S.D.PASTE SHEET'!B1578="","",'S.D.PASTE SHEET'!B1578)</f>
        <v/>
      </c>
      <c s="86" t="str">
        <f>IF('S.D.PASTE SHEET'!C1578="","",'S.D.PASTE SHEET'!C1578)</f>
        <v/>
      </c>
      <c s="86" t="str">
        <f>IF('S.D.PASTE SHEET'!D1578="","",'S.D.PASTE SHEET'!D1578)</f>
        <v/>
      </c>
      <c s="86" t="str">
        <f>IF('S.D.PASTE SHEET'!E1578="","",'S.D.PASTE SHEET'!E1578)</f>
        <v/>
      </c>
      <c s="86" t="str">
        <f>IF('S.D.PASTE SHEET'!F1578="","",'S.D.PASTE SHEET'!F1578)</f>
        <v/>
      </c>
      <c s="86" t="str">
        <f>IF('S.D.PASTE SHEET'!G1578="","",'S.D.PASTE SHEET'!G1578)</f>
        <v/>
      </c>
      <c s="86" t="str">
        <f>IF('S.D.PASTE SHEET'!H1578="","",'S.D.PASTE SHEET'!H1578)</f>
        <v/>
      </c>
      <c s="86" t="str">
        <f>IF('S.D.PASTE SHEET'!I1578="","",'S.D.PASTE SHEET'!I1578)</f>
        <v/>
      </c>
      <c s="86" t="str">
        <f>IF('S.D.PASTE SHEET'!J1578="","",'S.D.PASTE SHEET'!J1578)</f>
        <v/>
      </c>
      <c s="86" t="str">
        <f>IF('S.D.PASTE SHEET'!K1578="","",'S.D.PASTE SHEET'!K1578)</f>
        <v/>
      </c>
      <c s="86" t="str">
        <f>IF('S.D.PASTE SHEET'!L1578="","",'S.D.PASTE SHEET'!L1578)</f>
        <v/>
      </c>
      <c s="86" t="str">
        <f>IF('S.D.PASTE SHEET'!M1578="","",'S.D.PASTE SHEET'!M1578)</f>
        <v/>
      </c>
      <c s="86" t="str">
        <f>IF('S.D.PASTE SHEET'!N1578="","",'S.D.PASTE SHEET'!N1578)</f>
        <v/>
      </c>
      <c s="86" t="str">
        <f>IF('S.D.PASTE SHEET'!O1578="","",'S.D.PASTE SHEET'!O1578)</f>
        <v/>
      </c>
      <c s="86" t="str">
        <f>IF('S.D.PASTE SHEET'!P1578="","",'S.D.PASTE SHEET'!P1578)</f>
        <v/>
      </c>
      <c s="86" t="str">
        <f>IF('S.D.PASTE SHEET'!Q1578="","",'S.D.PASTE SHEET'!Q1578)</f>
        <v/>
      </c>
      <c s="86" t="str">
        <f>IF('S.D.PASTE SHEET'!R1578="","",'S.D.PASTE SHEET'!R1578)</f>
        <v/>
      </c>
      <c s="86" t="str">
        <f>IF('S.D.PASTE SHEET'!S1578="","",'S.D.PASTE SHEET'!S1578)</f>
        <v/>
      </c>
      <c s="86" t="str">
        <f>IF('S.D.PASTE SHEET'!T1578="","",'S.D.PASTE SHEET'!T1578)</f>
        <v/>
      </c>
      <c s="86" t="str">
        <f>IF('S.D.PASTE SHEET'!U1578="","",'S.D.PASTE SHEET'!U1578)</f>
        <v/>
      </c>
      <c s="86" t="str">
        <f>IF('S.D.PASTE SHEET'!V1578="","",'S.D.PASTE SHEET'!V1578)</f>
        <v/>
      </c>
      <c s="86" t="str">
        <f>IF('S.D.PASTE SHEET'!W1578="","",'S.D.PASTE SHEET'!W1578)</f>
        <v/>
      </c>
      <c s="86" t="str">
        <f>IF('S.D.PASTE SHEET'!X1578="","",'S.D.PASTE SHEET'!X1578)</f>
        <v/>
      </c>
      <c s="86" t="str">
        <f>IF('S.D.PASTE SHEET'!Y1578="","",'S.D.PASTE SHEET'!Y1578)</f>
        <v/>
      </c>
      <c s="86" t="str">
        <f>IF('S.D.PASTE SHEET'!Z1578="","",'S.D.PASTE SHEET'!Z1578)</f>
        <v/>
      </c>
      <c s="86" t="str">
        <f>IF('S.D.PASTE SHEET'!AA1578="","",'S.D.PASTE SHEET'!AA1578)</f>
        <v/>
      </c>
      <c s="86" t="str">
        <f>IF('S.D.PASTE SHEET'!AB1578="","",'S.D.PASTE SHEET'!AB1578)</f>
        <v/>
      </c>
      <c s="86" t="str">
        <f>IF('S.D.PASTE SHEET'!AC1578="","",'S.D.PASTE SHEET'!AC1578)</f>
        <v/>
      </c>
      <c s="86" t="str">
        <f>IF('S.D.PASTE SHEET'!AD1578="","",'S.D.PASTE SHEET'!AD1578)</f>
        <v/>
      </c>
      <c s="87"/>
      <c s="88" t="str">
        <f>IF(AK1578="","",IF(AK1578&gt;0,COUNT($AG$2:AG1578),""))</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78" s="88" t="str">
        <f>IF(BC1578="","",IF(BC1578&gt;0,COUNT($AY$2:AY1578),""))</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79" spans="1:66" ht="15.75" customHeight="1">
      <c r="A1579" s="86" t="str">
        <f>IF('S.D.PASTE SHEET'!A1579="","",'S.D.PASTE SHEET'!A1579)</f>
        <v/>
      </c>
      <c s="86" t="str">
        <f>IF('S.D.PASTE SHEET'!B1579="","",'S.D.PASTE SHEET'!B1579)</f>
        <v/>
      </c>
      <c s="86" t="str">
        <f>IF('S.D.PASTE SHEET'!C1579="","",'S.D.PASTE SHEET'!C1579)</f>
        <v/>
      </c>
      <c s="86" t="str">
        <f>IF('S.D.PASTE SHEET'!D1579="","",'S.D.PASTE SHEET'!D1579)</f>
        <v/>
      </c>
      <c s="86" t="str">
        <f>IF('S.D.PASTE SHEET'!E1579="","",'S.D.PASTE SHEET'!E1579)</f>
        <v/>
      </c>
      <c s="86" t="str">
        <f>IF('S.D.PASTE SHEET'!F1579="","",'S.D.PASTE SHEET'!F1579)</f>
        <v/>
      </c>
      <c s="86" t="str">
        <f>IF('S.D.PASTE SHEET'!G1579="","",'S.D.PASTE SHEET'!G1579)</f>
        <v/>
      </c>
      <c s="86" t="str">
        <f>IF('S.D.PASTE SHEET'!H1579="","",'S.D.PASTE SHEET'!H1579)</f>
        <v/>
      </c>
      <c s="86" t="str">
        <f>IF('S.D.PASTE SHEET'!I1579="","",'S.D.PASTE SHEET'!I1579)</f>
        <v/>
      </c>
      <c s="86" t="str">
        <f>IF('S.D.PASTE SHEET'!J1579="","",'S.D.PASTE SHEET'!J1579)</f>
        <v/>
      </c>
      <c s="86" t="str">
        <f>IF('S.D.PASTE SHEET'!K1579="","",'S.D.PASTE SHEET'!K1579)</f>
        <v/>
      </c>
      <c s="86" t="str">
        <f>IF('S.D.PASTE SHEET'!L1579="","",'S.D.PASTE SHEET'!L1579)</f>
        <v/>
      </c>
      <c s="86" t="str">
        <f>IF('S.D.PASTE SHEET'!M1579="","",'S.D.PASTE SHEET'!M1579)</f>
        <v/>
      </c>
      <c s="86" t="str">
        <f>IF('S.D.PASTE SHEET'!N1579="","",'S.D.PASTE SHEET'!N1579)</f>
        <v/>
      </c>
      <c s="86" t="str">
        <f>IF('S.D.PASTE SHEET'!O1579="","",'S.D.PASTE SHEET'!O1579)</f>
        <v/>
      </c>
      <c s="86" t="str">
        <f>IF('S.D.PASTE SHEET'!P1579="","",'S.D.PASTE SHEET'!P1579)</f>
        <v/>
      </c>
      <c s="86" t="str">
        <f>IF('S.D.PASTE SHEET'!Q1579="","",'S.D.PASTE SHEET'!Q1579)</f>
        <v/>
      </c>
      <c s="86" t="str">
        <f>IF('S.D.PASTE SHEET'!R1579="","",'S.D.PASTE SHEET'!R1579)</f>
        <v/>
      </c>
      <c s="86" t="str">
        <f>IF('S.D.PASTE SHEET'!S1579="","",'S.D.PASTE SHEET'!S1579)</f>
        <v/>
      </c>
      <c s="86" t="str">
        <f>IF('S.D.PASTE SHEET'!T1579="","",'S.D.PASTE SHEET'!T1579)</f>
        <v/>
      </c>
      <c s="86" t="str">
        <f>IF('S.D.PASTE SHEET'!U1579="","",'S.D.PASTE SHEET'!U1579)</f>
        <v/>
      </c>
      <c s="86" t="str">
        <f>IF('S.D.PASTE SHEET'!V1579="","",'S.D.PASTE SHEET'!V1579)</f>
        <v/>
      </c>
      <c s="86" t="str">
        <f>IF('S.D.PASTE SHEET'!W1579="","",'S.D.PASTE SHEET'!W1579)</f>
        <v/>
      </c>
      <c s="86" t="str">
        <f>IF('S.D.PASTE SHEET'!X1579="","",'S.D.PASTE SHEET'!X1579)</f>
        <v/>
      </c>
      <c s="86" t="str">
        <f>IF('S.D.PASTE SHEET'!Y1579="","",'S.D.PASTE SHEET'!Y1579)</f>
        <v/>
      </c>
      <c s="86" t="str">
        <f>IF('S.D.PASTE SHEET'!Z1579="","",'S.D.PASTE SHEET'!Z1579)</f>
        <v/>
      </c>
      <c s="86" t="str">
        <f>IF('S.D.PASTE SHEET'!AA1579="","",'S.D.PASTE SHEET'!AA1579)</f>
        <v/>
      </c>
      <c s="86" t="str">
        <f>IF('S.D.PASTE SHEET'!AB1579="","",'S.D.PASTE SHEET'!AB1579)</f>
        <v/>
      </c>
      <c s="86" t="str">
        <f>IF('S.D.PASTE SHEET'!AC1579="","",'S.D.PASTE SHEET'!AC1579)</f>
        <v/>
      </c>
      <c s="86" t="str">
        <f>IF('S.D.PASTE SHEET'!AD1579="","",'S.D.PASTE SHEET'!AD1579)</f>
        <v/>
      </c>
      <c s="87"/>
      <c s="88" t="str">
        <f>IF(AK1579="","",IF(AK1579&gt;0,COUNT($AG$2:AG1579),""))</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79" s="88" t="str">
        <f>IF(BC1579="","",IF(BC1579&gt;0,COUNT($AY$2:AY1579),""))</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80" spans="1:66" ht="15.75" customHeight="1">
      <c r="A1580" s="86" t="str">
        <f>IF('S.D.PASTE SHEET'!A1580="","",'S.D.PASTE SHEET'!A1580)</f>
        <v/>
      </c>
      <c s="86" t="str">
        <f>IF('S.D.PASTE SHEET'!B1580="","",'S.D.PASTE SHEET'!B1580)</f>
        <v/>
      </c>
      <c s="86" t="str">
        <f>IF('S.D.PASTE SHEET'!C1580="","",'S.D.PASTE SHEET'!C1580)</f>
        <v/>
      </c>
      <c s="86" t="str">
        <f>IF('S.D.PASTE SHEET'!D1580="","",'S.D.PASTE SHEET'!D1580)</f>
        <v/>
      </c>
      <c s="86" t="str">
        <f>IF('S.D.PASTE SHEET'!E1580="","",'S.D.PASTE SHEET'!E1580)</f>
        <v/>
      </c>
      <c s="86" t="str">
        <f>IF('S.D.PASTE SHEET'!F1580="","",'S.D.PASTE SHEET'!F1580)</f>
        <v/>
      </c>
      <c s="86" t="str">
        <f>IF('S.D.PASTE SHEET'!G1580="","",'S.D.PASTE SHEET'!G1580)</f>
        <v/>
      </c>
      <c s="86" t="str">
        <f>IF('S.D.PASTE SHEET'!H1580="","",'S.D.PASTE SHEET'!H1580)</f>
        <v/>
      </c>
      <c s="86" t="str">
        <f>IF('S.D.PASTE SHEET'!I1580="","",'S.D.PASTE SHEET'!I1580)</f>
        <v/>
      </c>
      <c s="86" t="str">
        <f>IF('S.D.PASTE SHEET'!J1580="","",'S.D.PASTE SHEET'!J1580)</f>
        <v/>
      </c>
      <c s="86" t="str">
        <f>IF('S.D.PASTE SHEET'!K1580="","",'S.D.PASTE SHEET'!K1580)</f>
        <v/>
      </c>
      <c s="86" t="str">
        <f>IF('S.D.PASTE SHEET'!L1580="","",'S.D.PASTE SHEET'!L1580)</f>
        <v/>
      </c>
      <c s="86" t="str">
        <f>IF('S.D.PASTE SHEET'!M1580="","",'S.D.PASTE SHEET'!M1580)</f>
        <v/>
      </c>
      <c s="86" t="str">
        <f>IF('S.D.PASTE SHEET'!N1580="","",'S.D.PASTE SHEET'!N1580)</f>
        <v/>
      </c>
      <c s="86" t="str">
        <f>IF('S.D.PASTE SHEET'!O1580="","",'S.D.PASTE SHEET'!O1580)</f>
        <v/>
      </c>
      <c s="86" t="str">
        <f>IF('S.D.PASTE SHEET'!P1580="","",'S.D.PASTE SHEET'!P1580)</f>
        <v/>
      </c>
      <c s="86" t="str">
        <f>IF('S.D.PASTE SHEET'!Q1580="","",'S.D.PASTE SHEET'!Q1580)</f>
        <v/>
      </c>
      <c s="86" t="str">
        <f>IF('S.D.PASTE SHEET'!R1580="","",'S.D.PASTE SHEET'!R1580)</f>
        <v/>
      </c>
      <c s="86" t="str">
        <f>IF('S.D.PASTE SHEET'!S1580="","",'S.D.PASTE SHEET'!S1580)</f>
        <v/>
      </c>
      <c s="86" t="str">
        <f>IF('S.D.PASTE SHEET'!T1580="","",'S.D.PASTE SHEET'!T1580)</f>
        <v/>
      </c>
      <c s="86" t="str">
        <f>IF('S.D.PASTE SHEET'!U1580="","",'S.D.PASTE SHEET'!U1580)</f>
        <v/>
      </c>
      <c s="86" t="str">
        <f>IF('S.D.PASTE SHEET'!V1580="","",'S.D.PASTE SHEET'!V1580)</f>
        <v/>
      </c>
      <c s="86" t="str">
        <f>IF('S.D.PASTE SHEET'!W1580="","",'S.D.PASTE SHEET'!W1580)</f>
        <v/>
      </c>
      <c s="86" t="str">
        <f>IF('S.D.PASTE SHEET'!X1580="","",'S.D.PASTE SHEET'!X1580)</f>
        <v/>
      </c>
      <c s="86" t="str">
        <f>IF('S.D.PASTE SHEET'!Y1580="","",'S.D.PASTE SHEET'!Y1580)</f>
        <v/>
      </c>
      <c s="86" t="str">
        <f>IF('S.D.PASTE SHEET'!Z1580="","",'S.D.PASTE SHEET'!Z1580)</f>
        <v/>
      </c>
      <c s="86" t="str">
        <f>IF('S.D.PASTE SHEET'!AA1580="","",'S.D.PASTE SHEET'!AA1580)</f>
        <v/>
      </c>
      <c s="86" t="str">
        <f>IF('S.D.PASTE SHEET'!AB1580="","",'S.D.PASTE SHEET'!AB1580)</f>
        <v/>
      </c>
      <c s="86" t="str">
        <f>IF('S.D.PASTE SHEET'!AC1580="","",'S.D.PASTE SHEET'!AC1580)</f>
        <v/>
      </c>
      <c s="86" t="str">
        <f>IF('S.D.PASTE SHEET'!AD1580="","",'S.D.PASTE SHEET'!AD1580)</f>
        <v/>
      </c>
      <c s="87"/>
      <c s="88" t="str">
        <f>IF(AK1580="","",IF(AK1580&gt;0,COUNT($AG$2:AG1580),""))</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80" s="88" t="str">
        <f>IF(BC1580="","",IF(BC1580&gt;0,COUNT($AY$2:AY1580),""))</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81" spans="1:66" ht="15.75" customHeight="1">
      <c r="A1581" s="86" t="str">
        <f>IF('S.D.PASTE SHEET'!A1581="","",'S.D.PASTE SHEET'!A1581)</f>
        <v/>
      </c>
      <c s="86" t="str">
        <f>IF('S.D.PASTE SHEET'!B1581="","",'S.D.PASTE SHEET'!B1581)</f>
        <v/>
      </c>
      <c s="86" t="str">
        <f>IF('S.D.PASTE SHEET'!C1581="","",'S.D.PASTE SHEET'!C1581)</f>
        <v/>
      </c>
      <c s="86" t="str">
        <f>IF('S.D.PASTE SHEET'!D1581="","",'S.D.PASTE SHEET'!D1581)</f>
        <v/>
      </c>
      <c s="86" t="str">
        <f>IF('S.D.PASTE SHEET'!E1581="","",'S.D.PASTE SHEET'!E1581)</f>
        <v/>
      </c>
      <c s="86" t="str">
        <f>IF('S.D.PASTE SHEET'!F1581="","",'S.D.PASTE SHEET'!F1581)</f>
        <v/>
      </c>
      <c s="86" t="str">
        <f>IF('S.D.PASTE SHEET'!G1581="","",'S.D.PASTE SHEET'!G1581)</f>
        <v/>
      </c>
      <c s="86" t="str">
        <f>IF('S.D.PASTE SHEET'!H1581="","",'S.D.PASTE SHEET'!H1581)</f>
        <v/>
      </c>
      <c s="86" t="str">
        <f>IF('S.D.PASTE SHEET'!I1581="","",'S.D.PASTE SHEET'!I1581)</f>
        <v/>
      </c>
      <c s="86" t="str">
        <f>IF('S.D.PASTE SHEET'!J1581="","",'S.D.PASTE SHEET'!J1581)</f>
        <v/>
      </c>
      <c s="86" t="str">
        <f>IF('S.D.PASTE SHEET'!K1581="","",'S.D.PASTE SHEET'!K1581)</f>
        <v/>
      </c>
      <c s="86" t="str">
        <f>IF('S.D.PASTE SHEET'!L1581="","",'S.D.PASTE SHEET'!L1581)</f>
        <v/>
      </c>
      <c s="86" t="str">
        <f>IF('S.D.PASTE SHEET'!M1581="","",'S.D.PASTE SHEET'!M1581)</f>
        <v/>
      </c>
      <c s="86" t="str">
        <f>IF('S.D.PASTE SHEET'!N1581="","",'S.D.PASTE SHEET'!N1581)</f>
        <v/>
      </c>
      <c s="86" t="str">
        <f>IF('S.D.PASTE SHEET'!O1581="","",'S.D.PASTE SHEET'!O1581)</f>
        <v/>
      </c>
      <c s="86" t="str">
        <f>IF('S.D.PASTE SHEET'!P1581="","",'S.D.PASTE SHEET'!P1581)</f>
        <v/>
      </c>
      <c s="86" t="str">
        <f>IF('S.D.PASTE SHEET'!Q1581="","",'S.D.PASTE SHEET'!Q1581)</f>
        <v/>
      </c>
      <c s="86" t="str">
        <f>IF('S.D.PASTE SHEET'!R1581="","",'S.D.PASTE SHEET'!R1581)</f>
        <v/>
      </c>
      <c s="86" t="str">
        <f>IF('S.D.PASTE SHEET'!S1581="","",'S.D.PASTE SHEET'!S1581)</f>
        <v/>
      </c>
      <c s="86" t="str">
        <f>IF('S.D.PASTE SHEET'!T1581="","",'S.D.PASTE SHEET'!T1581)</f>
        <v/>
      </c>
      <c s="86" t="str">
        <f>IF('S.D.PASTE SHEET'!U1581="","",'S.D.PASTE SHEET'!U1581)</f>
        <v/>
      </c>
      <c s="86" t="str">
        <f>IF('S.D.PASTE SHEET'!V1581="","",'S.D.PASTE SHEET'!V1581)</f>
        <v/>
      </c>
      <c s="86" t="str">
        <f>IF('S.D.PASTE SHEET'!W1581="","",'S.D.PASTE SHEET'!W1581)</f>
        <v/>
      </c>
      <c s="86" t="str">
        <f>IF('S.D.PASTE SHEET'!X1581="","",'S.D.PASTE SHEET'!X1581)</f>
        <v/>
      </c>
      <c s="86" t="str">
        <f>IF('S.D.PASTE SHEET'!Y1581="","",'S.D.PASTE SHEET'!Y1581)</f>
        <v/>
      </c>
      <c s="86" t="str">
        <f>IF('S.D.PASTE SHEET'!Z1581="","",'S.D.PASTE SHEET'!Z1581)</f>
        <v/>
      </c>
      <c s="86" t="str">
        <f>IF('S.D.PASTE SHEET'!AA1581="","",'S.D.PASTE SHEET'!AA1581)</f>
        <v/>
      </c>
      <c s="86" t="str">
        <f>IF('S.D.PASTE SHEET'!AB1581="","",'S.D.PASTE SHEET'!AB1581)</f>
        <v/>
      </c>
      <c s="86" t="str">
        <f>IF('S.D.PASTE SHEET'!AC1581="","",'S.D.PASTE SHEET'!AC1581)</f>
        <v/>
      </c>
      <c s="86" t="str">
        <f>IF('S.D.PASTE SHEET'!AD1581="","",'S.D.PASTE SHEET'!AD1581)</f>
        <v/>
      </c>
      <c s="87"/>
      <c s="88" t="str">
        <f>IF(AK1581="","",IF(AK1581&gt;0,COUNT($AG$2:AG1581),""))</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81" s="88" t="str">
        <f>IF(BC1581="","",IF(BC1581&gt;0,COUNT($AY$2:AY1581),""))</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82" spans="1:66" ht="15.75" customHeight="1">
      <c r="A1582" s="86" t="str">
        <f>IF('S.D.PASTE SHEET'!A1582="","",'S.D.PASTE SHEET'!A1582)</f>
        <v/>
      </c>
      <c s="86" t="str">
        <f>IF('S.D.PASTE SHEET'!B1582="","",'S.D.PASTE SHEET'!B1582)</f>
        <v/>
      </c>
      <c s="86" t="str">
        <f>IF('S.D.PASTE SHEET'!C1582="","",'S.D.PASTE SHEET'!C1582)</f>
        <v/>
      </c>
      <c s="86" t="str">
        <f>IF('S.D.PASTE SHEET'!D1582="","",'S.D.PASTE SHEET'!D1582)</f>
        <v/>
      </c>
      <c s="86" t="str">
        <f>IF('S.D.PASTE SHEET'!E1582="","",'S.D.PASTE SHEET'!E1582)</f>
        <v/>
      </c>
      <c s="86" t="str">
        <f>IF('S.D.PASTE SHEET'!F1582="","",'S.D.PASTE SHEET'!F1582)</f>
        <v/>
      </c>
      <c s="86" t="str">
        <f>IF('S.D.PASTE SHEET'!G1582="","",'S.D.PASTE SHEET'!G1582)</f>
        <v/>
      </c>
      <c s="86" t="str">
        <f>IF('S.D.PASTE SHEET'!H1582="","",'S.D.PASTE SHEET'!H1582)</f>
        <v/>
      </c>
      <c s="86" t="str">
        <f>IF('S.D.PASTE SHEET'!I1582="","",'S.D.PASTE SHEET'!I1582)</f>
        <v/>
      </c>
      <c s="86" t="str">
        <f>IF('S.D.PASTE SHEET'!J1582="","",'S.D.PASTE SHEET'!J1582)</f>
        <v/>
      </c>
      <c s="86" t="str">
        <f>IF('S.D.PASTE SHEET'!K1582="","",'S.D.PASTE SHEET'!K1582)</f>
        <v/>
      </c>
      <c s="86" t="str">
        <f>IF('S.D.PASTE SHEET'!L1582="","",'S.D.PASTE SHEET'!L1582)</f>
        <v/>
      </c>
      <c s="86" t="str">
        <f>IF('S.D.PASTE SHEET'!M1582="","",'S.D.PASTE SHEET'!M1582)</f>
        <v/>
      </c>
      <c s="86" t="str">
        <f>IF('S.D.PASTE SHEET'!N1582="","",'S.D.PASTE SHEET'!N1582)</f>
        <v/>
      </c>
      <c s="86" t="str">
        <f>IF('S.D.PASTE SHEET'!O1582="","",'S.D.PASTE SHEET'!O1582)</f>
        <v/>
      </c>
      <c s="86" t="str">
        <f>IF('S.D.PASTE SHEET'!P1582="","",'S.D.PASTE SHEET'!P1582)</f>
        <v/>
      </c>
      <c s="86" t="str">
        <f>IF('S.D.PASTE SHEET'!Q1582="","",'S.D.PASTE SHEET'!Q1582)</f>
        <v/>
      </c>
      <c s="86" t="str">
        <f>IF('S.D.PASTE SHEET'!R1582="","",'S.D.PASTE SHEET'!R1582)</f>
        <v/>
      </c>
      <c s="86" t="str">
        <f>IF('S.D.PASTE SHEET'!S1582="","",'S.D.PASTE SHEET'!S1582)</f>
        <v/>
      </c>
      <c s="86" t="str">
        <f>IF('S.D.PASTE SHEET'!T1582="","",'S.D.PASTE SHEET'!T1582)</f>
        <v/>
      </c>
      <c s="86" t="str">
        <f>IF('S.D.PASTE SHEET'!U1582="","",'S.D.PASTE SHEET'!U1582)</f>
        <v/>
      </c>
      <c s="86" t="str">
        <f>IF('S.D.PASTE SHEET'!V1582="","",'S.D.PASTE SHEET'!V1582)</f>
        <v/>
      </c>
      <c s="86" t="str">
        <f>IF('S.D.PASTE SHEET'!W1582="","",'S.D.PASTE SHEET'!W1582)</f>
        <v/>
      </c>
      <c s="86" t="str">
        <f>IF('S.D.PASTE SHEET'!X1582="","",'S.D.PASTE SHEET'!X1582)</f>
        <v/>
      </c>
      <c s="86" t="str">
        <f>IF('S.D.PASTE SHEET'!Y1582="","",'S.D.PASTE SHEET'!Y1582)</f>
        <v/>
      </c>
      <c s="86" t="str">
        <f>IF('S.D.PASTE SHEET'!Z1582="","",'S.D.PASTE SHEET'!Z1582)</f>
        <v/>
      </c>
      <c s="86" t="str">
        <f>IF('S.D.PASTE SHEET'!AA1582="","",'S.D.PASTE SHEET'!AA1582)</f>
        <v/>
      </c>
      <c s="86" t="str">
        <f>IF('S.D.PASTE SHEET'!AB1582="","",'S.D.PASTE SHEET'!AB1582)</f>
        <v/>
      </c>
      <c s="86" t="str">
        <f>IF('S.D.PASTE SHEET'!AC1582="","",'S.D.PASTE SHEET'!AC1582)</f>
        <v/>
      </c>
      <c s="86" t="str">
        <f>IF('S.D.PASTE SHEET'!AD1582="","",'S.D.PASTE SHEET'!AD1582)</f>
        <v/>
      </c>
      <c s="87"/>
      <c s="88" t="str">
        <f>IF(AK1582="","",IF(AK1582&gt;0,COUNT($AG$2:AG1582),""))</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82" s="88" t="str">
        <f>IF(BC1582="","",IF(BC1582&gt;0,COUNT($AY$2:AY1582),""))</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83" spans="1:66" ht="15.75" customHeight="1">
      <c r="A1583" s="86" t="str">
        <f>IF('S.D.PASTE SHEET'!A1583="","",'S.D.PASTE SHEET'!A1583)</f>
        <v/>
      </c>
      <c s="86" t="str">
        <f>IF('S.D.PASTE SHEET'!B1583="","",'S.D.PASTE SHEET'!B1583)</f>
        <v/>
      </c>
      <c s="86" t="str">
        <f>IF('S.D.PASTE SHEET'!C1583="","",'S.D.PASTE SHEET'!C1583)</f>
        <v/>
      </c>
      <c s="86" t="str">
        <f>IF('S.D.PASTE SHEET'!D1583="","",'S.D.PASTE SHEET'!D1583)</f>
        <v/>
      </c>
      <c s="86" t="str">
        <f>IF('S.D.PASTE SHEET'!E1583="","",'S.D.PASTE SHEET'!E1583)</f>
        <v/>
      </c>
      <c s="86" t="str">
        <f>IF('S.D.PASTE SHEET'!F1583="","",'S.D.PASTE SHEET'!F1583)</f>
        <v/>
      </c>
      <c s="86" t="str">
        <f>IF('S.D.PASTE SHEET'!G1583="","",'S.D.PASTE SHEET'!G1583)</f>
        <v/>
      </c>
      <c s="86" t="str">
        <f>IF('S.D.PASTE SHEET'!H1583="","",'S.D.PASTE SHEET'!H1583)</f>
        <v/>
      </c>
      <c s="86" t="str">
        <f>IF('S.D.PASTE SHEET'!I1583="","",'S.D.PASTE SHEET'!I1583)</f>
        <v/>
      </c>
      <c s="86" t="str">
        <f>IF('S.D.PASTE SHEET'!J1583="","",'S.D.PASTE SHEET'!J1583)</f>
        <v/>
      </c>
      <c s="86" t="str">
        <f>IF('S.D.PASTE SHEET'!K1583="","",'S.D.PASTE SHEET'!K1583)</f>
        <v/>
      </c>
      <c s="86" t="str">
        <f>IF('S.D.PASTE SHEET'!L1583="","",'S.D.PASTE SHEET'!L1583)</f>
        <v/>
      </c>
      <c s="86" t="str">
        <f>IF('S.D.PASTE SHEET'!M1583="","",'S.D.PASTE SHEET'!M1583)</f>
        <v/>
      </c>
      <c s="86" t="str">
        <f>IF('S.D.PASTE SHEET'!N1583="","",'S.D.PASTE SHEET'!N1583)</f>
        <v/>
      </c>
      <c s="86" t="str">
        <f>IF('S.D.PASTE SHEET'!O1583="","",'S.D.PASTE SHEET'!O1583)</f>
        <v/>
      </c>
      <c s="86" t="str">
        <f>IF('S.D.PASTE SHEET'!P1583="","",'S.D.PASTE SHEET'!P1583)</f>
        <v/>
      </c>
      <c s="86" t="str">
        <f>IF('S.D.PASTE SHEET'!Q1583="","",'S.D.PASTE SHEET'!Q1583)</f>
        <v/>
      </c>
      <c s="86" t="str">
        <f>IF('S.D.PASTE SHEET'!R1583="","",'S.D.PASTE SHEET'!R1583)</f>
        <v/>
      </c>
      <c s="86" t="str">
        <f>IF('S.D.PASTE SHEET'!S1583="","",'S.D.PASTE SHEET'!S1583)</f>
        <v/>
      </c>
      <c s="86" t="str">
        <f>IF('S.D.PASTE SHEET'!T1583="","",'S.D.PASTE SHEET'!T1583)</f>
        <v/>
      </c>
      <c s="86" t="str">
        <f>IF('S.D.PASTE SHEET'!U1583="","",'S.D.PASTE SHEET'!U1583)</f>
        <v/>
      </c>
      <c s="86" t="str">
        <f>IF('S.D.PASTE SHEET'!V1583="","",'S.D.PASTE SHEET'!V1583)</f>
        <v/>
      </c>
      <c s="86" t="str">
        <f>IF('S.D.PASTE SHEET'!W1583="","",'S.D.PASTE SHEET'!W1583)</f>
        <v/>
      </c>
      <c s="86" t="str">
        <f>IF('S.D.PASTE SHEET'!X1583="","",'S.D.PASTE SHEET'!X1583)</f>
        <v/>
      </c>
      <c s="86" t="str">
        <f>IF('S.D.PASTE SHEET'!Y1583="","",'S.D.PASTE SHEET'!Y1583)</f>
        <v/>
      </c>
      <c s="86" t="str">
        <f>IF('S.D.PASTE SHEET'!Z1583="","",'S.D.PASTE SHEET'!Z1583)</f>
        <v/>
      </c>
      <c s="86" t="str">
        <f>IF('S.D.PASTE SHEET'!AA1583="","",'S.D.PASTE SHEET'!AA1583)</f>
        <v/>
      </c>
      <c s="86" t="str">
        <f>IF('S.D.PASTE SHEET'!AB1583="","",'S.D.PASTE SHEET'!AB1583)</f>
        <v/>
      </c>
      <c s="86" t="str">
        <f>IF('S.D.PASTE SHEET'!AC1583="","",'S.D.PASTE SHEET'!AC1583)</f>
        <v/>
      </c>
      <c s="86" t="str">
        <f>IF('S.D.PASTE SHEET'!AD1583="","",'S.D.PASTE SHEET'!AD1583)</f>
        <v/>
      </c>
      <c s="87"/>
      <c s="88" t="str">
        <f>IF(AK1583="","",IF(AK1583&gt;0,COUNT($AG$2:AG1583),""))</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83" s="88" t="str">
        <f>IF(BC1583="","",IF(BC1583&gt;0,COUNT($AY$2:AY1583),""))</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84" spans="1:66" ht="15.75" customHeight="1">
      <c r="A1584" s="86" t="str">
        <f>IF('S.D.PASTE SHEET'!A1584="","",'S.D.PASTE SHEET'!A1584)</f>
        <v/>
      </c>
      <c s="86" t="str">
        <f>IF('S.D.PASTE SHEET'!B1584="","",'S.D.PASTE SHEET'!B1584)</f>
        <v/>
      </c>
      <c s="86" t="str">
        <f>IF('S.D.PASTE SHEET'!C1584="","",'S.D.PASTE SHEET'!C1584)</f>
        <v/>
      </c>
      <c s="86" t="str">
        <f>IF('S.D.PASTE SHEET'!D1584="","",'S.D.PASTE SHEET'!D1584)</f>
        <v/>
      </c>
      <c s="86" t="str">
        <f>IF('S.D.PASTE SHEET'!E1584="","",'S.D.PASTE SHEET'!E1584)</f>
        <v/>
      </c>
      <c s="86" t="str">
        <f>IF('S.D.PASTE SHEET'!F1584="","",'S.D.PASTE SHEET'!F1584)</f>
        <v/>
      </c>
      <c s="86" t="str">
        <f>IF('S.D.PASTE SHEET'!G1584="","",'S.D.PASTE SHEET'!G1584)</f>
        <v/>
      </c>
      <c s="86" t="str">
        <f>IF('S.D.PASTE SHEET'!H1584="","",'S.D.PASTE SHEET'!H1584)</f>
        <v/>
      </c>
      <c s="86" t="str">
        <f>IF('S.D.PASTE SHEET'!I1584="","",'S.D.PASTE SHEET'!I1584)</f>
        <v/>
      </c>
      <c s="86" t="str">
        <f>IF('S.D.PASTE SHEET'!J1584="","",'S.D.PASTE SHEET'!J1584)</f>
        <v/>
      </c>
      <c s="86" t="str">
        <f>IF('S.D.PASTE SHEET'!K1584="","",'S.D.PASTE SHEET'!K1584)</f>
        <v/>
      </c>
      <c s="86" t="str">
        <f>IF('S.D.PASTE SHEET'!L1584="","",'S.D.PASTE SHEET'!L1584)</f>
        <v/>
      </c>
      <c s="86" t="str">
        <f>IF('S.D.PASTE SHEET'!M1584="","",'S.D.PASTE SHEET'!M1584)</f>
        <v/>
      </c>
      <c s="86" t="str">
        <f>IF('S.D.PASTE SHEET'!N1584="","",'S.D.PASTE SHEET'!N1584)</f>
        <v/>
      </c>
      <c s="86" t="str">
        <f>IF('S.D.PASTE SHEET'!O1584="","",'S.D.PASTE SHEET'!O1584)</f>
        <v/>
      </c>
      <c s="86" t="str">
        <f>IF('S.D.PASTE SHEET'!P1584="","",'S.D.PASTE SHEET'!P1584)</f>
        <v/>
      </c>
      <c s="86" t="str">
        <f>IF('S.D.PASTE SHEET'!Q1584="","",'S.D.PASTE SHEET'!Q1584)</f>
        <v/>
      </c>
      <c s="86" t="str">
        <f>IF('S.D.PASTE SHEET'!R1584="","",'S.D.PASTE SHEET'!R1584)</f>
        <v/>
      </c>
      <c s="86" t="str">
        <f>IF('S.D.PASTE SHEET'!S1584="","",'S.D.PASTE SHEET'!S1584)</f>
        <v/>
      </c>
      <c s="86" t="str">
        <f>IF('S.D.PASTE SHEET'!T1584="","",'S.D.PASTE SHEET'!T1584)</f>
        <v/>
      </c>
      <c s="86" t="str">
        <f>IF('S.D.PASTE SHEET'!U1584="","",'S.D.PASTE SHEET'!U1584)</f>
        <v/>
      </c>
      <c s="86" t="str">
        <f>IF('S.D.PASTE SHEET'!V1584="","",'S.D.PASTE SHEET'!V1584)</f>
        <v/>
      </c>
      <c s="86" t="str">
        <f>IF('S.D.PASTE SHEET'!W1584="","",'S.D.PASTE SHEET'!W1584)</f>
        <v/>
      </c>
      <c s="86" t="str">
        <f>IF('S.D.PASTE SHEET'!X1584="","",'S.D.PASTE SHEET'!X1584)</f>
        <v/>
      </c>
      <c s="86" t="str">
        <f>IF('S.D.PASTE SHEET'!Y1584="","",'S.D.PASTE SHEET'!Y1584)</f>
        <v/>
      </c>
      <c s="86" t="str">
        <f>IF('S.D.PASTE SHEET'!Z1584="","",'S.D.PASTE SHEET'!Z1584)</f>
        <v/>
      </c>
      <c s="86" t="str">
        <f>IF('S.D.PASTE SHEET'!AA1584="","",'S.D.PASTE SHEET'!AA1584)</f>
        <v/>
      </c>
      <c s="86" t="str">
        <f>IF('S.D.PASTE SHEET'!AB1584="","",'S.D.PASTE SHEET'!AB1584)</f>
        <v/>
      </c>
      <c s="86" t="str">
        <f>IF('S.D.PASTE SHEET'!AC1584="","",'S.D.PASTE SHEET'!AC1584)</f>
        <v/>
      </c>
      <c s="86" t="str">
        <f>IF('S.D.PASTE SHEET'!AD1584="","",'S.D.PASTE SHEET'!AD1584)</f>
        <v/>
      </c>
      <c s="87"/>
      <c s="88" t="str">
        <f>IF(AK1584="","",IF(AK1584&gt;0,COUNT($AG$2:AG1584),""))</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84" s="88" t="str">
        <f>IF(BC1584="","",IF(BC1584&gt;0,COUNT($AY$2:AY1584),""))</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85" spans="1:66" ht="15.75" customHeight="1">
      <c r="A1585" s="86" t="str">
        <f>IF('S.D.PASTE SHEET'!A1585="","",'S.D.PASTE SHEET'!A1585)</f>
        <v/>
      </c>
      <c s="86" t="str">
        <f>IF('S.D.PASTE SHEET'!B1585="","",'S.D.PASTE SHEET'!B1585)</f>
        <v/>
      </c>
      <c s="86" t="str">
        <f>IF('S.D.PASTE SHEET'!C1585="","",'S.D.PASTE SHEET'!C1585)</f>
        <v/>
      </c>
      <c s="86" t="str">
        <f>IF('S.D.PASTE SHEET'!D1585="","",'S.D.PASTE SHEET'!D1585)</f>
        <v/>
      </c>
      <c s="86" t="str">
        <f>IF('S.D.PASTE SHEET'!E1585="","",'S.D.PASTE SHEET'!E1585)</f>
        <v/>
      </c>
      <c s="86" t="str">
        <f>IF('S.D.PASTE SHEET'!F1585="","",'S.D.PASTE SHEET'!F1585)</f>
        <v/>
      </c>
      <c s="86" t="str">
        <f>IF('S.D.PASTE SHEET'!G1585="","",'S.D.PASTE SHEET'!G1585)</f>
        <v/>
      </c>
      <c s="86" t="str">
        <f>IF('S.D.PASTE SHEET'!H1585="","",'S.D.PASTE SHEET'!H1585)</f>
        <v/>
      </c>
      <c s="86" t="str">
        <f>IF('S.D.PASTE SHEET'!I1585="","",'S.D.PASTE SHEET'!I1585)</f>
        <v/>
      </c>
      <c s="86" t="str">
        <f>IF('S.D.PASTE SHEET'!J1585="","",'S.D.PASTE SHEET'!J1585)</f>
        <v/>
      </c>
      <c s="86" t="str">
        <f>IF('S.D.PASTE SHEET'!K1585="","",'S.D.PASTE SHEET'!K1585)</f>
        <v/>
      </c>
      <c s="86" t="str">
        <f>IF('S.D.PASTE SHEET'!L1585="","",'S.D.PASTE SHEET'!L1585)</f>
        <v/>
      </c>
      <c s="86" t="str">
        <f>IF('S.D.PASTE SHEET'!M1585="","",'S.D.PASTE SHEET'!M1585)</f>
        <v/>
      </c>
      <c s="86" t="str">
        <f>IF('S.D.PASTE SHEET'!N1585="","",'S.D.PASTE SHEET'!N1585)</f>
        <v/>
      </c>
      <c s="86" t="str">
        <f>IF('S.D.PASTE SHEET'!O1585="","",'S.D.PASTE SHEET'!O1585)</f>
        <v/>
      </c>
      <c s="86" t="str">
        <f>IF('S.D.PASTE SHEET'!P1585="","",'S.D.PASTE SHEET'!P1585)</f>
        <v/>
      </c>
      <c s="86" t="str">
        <f>IF('S.D.PASTE SHEET'!Q1585="","",'S.D.PASTE SHEET'!Q1585)</f>
        <v/>
      </c>
      <c s="86" t="str">
        <f>IF('S.D.PASTE SHEET'!R1585="","",'S.D.PASTE SHEET'!R1585)</f>
        <v/>
      </c>
      <c s="86" t="str">
        <f>IF('S.D.PASTE SHEET'!S1585="","",'S.D.PASTE SHEET'!S1585)</f>
        <v/>
      </c>
      <c s="86" t="str">
        <f>IF('S.D.PASTE SHEET'!T1585="","",'S.D.PASTE SHEET'!T1585)</f>
        <v/>
      </c>
      <c s="86" t="str">
        <f>IF('S.D.PASTE SHEET'!U1585="","",'S.D.PASTE SHEET'!U1585)</f>
        <v/>
      </c>
      <c s="86" t="str">
        <f>IF('S.D.PASTE SHEET'!V1585="","",'S.D.PASTE SHEET'!V1585)</f>
        <v/>
      </c>
      <c s="86" t="str">
        <f>IF('S.D.PASTE SHEET'!W1585="","",'S.D.PASTE SHEET'!W1585)</f>
        <v/>
      </c>
      <c s="86" t="str">
        <f>IF('S.D.PASTE SHEET'!X1585="","",'S.D.PASTE SHEET'!X1585)</f>
        <v/>
      </c>
      <c s="86" t="str">
        <f>IF('S.D.PASTE SHEET'!Y1585="","",'S.D.PASTE SHEET'!Y1585)</f>
        <v/>
      </c>
      <c s="86" t="str">
        <f>IF('S.D.PASTE SHEET'!Z1585="","",'S.D.PASTE SHEET'!Z1585)</f>
        <v/>
      </c>
      <c s="86" t="str">
        <f>IF('S.D.PASTE SHEET'!AA1585="","",'S.D.PASTE SHEET'!AA1585)</f>
        <v/>
      </c>
      <c s="86" t="str">
        <f>IF('S.D.PASTE SHEET'!AB1585="","",'S.D.PASTE SHEET'!AB1585)</f>
        <v/>
      </c>
      <c s="86" t="str">
        <f>IF('S.D.PASTE SHEET'!AC1585="","",'S.D.PASTE SHEET'!AC1585)</f>
        <v/>
      </c>
      <c s="86" t="str">
        <f>IF('S.D.PASTE SHEET'!AD1585="","",'S.D.PASTE SHEET'!AD1585)</f>
        <v/>
      </c>
      <c s="87"/>
      <c s="88" t="str">
        <f>IF(AK1585="","",IF(AK1585&gt;0,COUNT($AG$2:AG1585),""))</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85" s="88" t="str">
        <f>IF(BC1585="","",IF(BC1585&gt;0,COUNT($AY$2:AY1585),""))</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86" spans="1:66" ht="15.75" customHeight="1">
      <c r="A1586" s="86" t="str">
        <f>IF('S.D.PASTE SHEET'!A1586="","",'S.D.PASTE SHEET'!A1586)</f>
        <v/>
      </c>
      <c s="86" t="str">
        <f>IF('S.D.PASTE SHEET'!B1586="","",'S.D.PASTE SHEET'!B1586)</f>
        <v/>
      </c>
      <c s="86" t="str">
        <f>IF('S.D.PASTE SHEET'!C1586="","",'S.D.PASTE SHEET'!C1586)</f>
        <v/>
      </c>
      <c s="86" t="str">
        <f>IF('S.D.PASTE SHEET'!D1586="","",'S.D.PASTE SHEET'!D1586)</f>
        <v/>
      </c>
      <c s="86" t="str">
        <f>IF('S.D.PASTE SHEET'!E1586="","",'S.D.PASTE SHEET'!E1586)</f>
        <v/>
      </c>
      <c s="86" t="str">
        <f>IF('S.D.PASTE SHEET'!F1586="","",'S.D.PASTE SHEET'!F1586)</f>
        <v/>
      </c>
      <c s="86" t="str">
        <f>IF('S.D.PASTE SHEET'!G1586="","",'S.D.PASTE SHEET'!G1586)</f>
        <v/>
      </c>
      <c s="86" t="str">
        <f>IF('S.D.PASTE SHEET'!H1586="","",'S.D.PASTE SHEET'!H1586)</f>
        <v/>
      </c>
      <c s="86" t="str">
        <f>IF('S.D.PASTE SHEET'!I1586="","",'S.D.PASTE SHEET'!I1586)</f>
        <v/>
      </c>
      <c s="86" t="str">
        <f>IF('S.D.PASTE SHEET'!J1586="","",'S.D.PASTE SHEET'!J1586)</f>
        <v/>
      </c>
      <c s="86" t="str">
        <f>IF('S.D.PASTE SHEET'!K1586="","",'S.D.PASTE SHEET'!K1586)</f>
        <v/>
      </c>
      <c s="86" t="str">
        <f>IF('S.D.PASTE SHEET'!L1586="","",'S.D.PASTE SHEET'!L1586)</f>
        <v/>
      </c>
      <c s="86" t="str">
        <f>IF('S.D.PASTE SHEET'!M1586="","",'S.D.PASTE SHEET'!M1586)</f>
        <v/>
      </c>
      <c s="86" t="str">
        <f>IF('S.D.PASTE SHEET'!N1586="","",'S.D.PASTE SHEET'!N1586)</f>
        <v/>
      </c>
      <c s="86" t="str">
        <f>IF('S.D.PASTE SHEET'!O1586="","",'S.D.PASTE SHEET'!O1586)</f>
        <v/>
      </c>
      <c s="86" t="str">
        <f>IF('S.D.PASTE SHEET'!P1586="","",'S.D.PASTE SHEET'!P1586)</f>
        <v/>
      </c>
      <c s="86" t="str">
        <f>IF('S.D.PASTE SHEET'!Q1586="","",'S.D.PASTE SHEET'!Q1586)</f>
        <v/>
      </c>
      <c s="86" t="str">
        <f>IF('S.D.PASTE SHEET'!R1586="","",'S.D.PASTE SHEET'!R1586)</f>
        <v/>
      </c>
      <c s="86" t="str">
        <f>IF('S.D.PASTE SHEET'!S1586="","",'S.D.PASTE SHEET'!S1586)</f>
        <v/>
      </c>
      <c s="86" t="str">
        <f>IF('S.D.PASTE SHEET'!T1586="","",'S.D.PASTE SHEET'!T1586)</f>
        <v/>
      </c>
      <c s="86" t="str">
        <f>IF('S.D.PASTE SHEET'!U1586="","",'S.D.PASTE SHEET'!U1586)</f>
        <v/>
      </c>
      <c s="86" t="str">
        <f>IF('S.D.PASTE SHEET'!V1586="","",'S.D.PASTE SHEET'!V1586)</f>
        <v/>
      </c>
      <c s="86" t="str">
        <f>IF('S.D.PASTE SHEET'!W1586="","",'S.D.PASTE SHEET'!W1586)</f>
        <v/>
      </c>
      <c s="86" t="str">
        <f>IF('S.D.PASTE SHEET'!X1586="","",'S.D.PASTE SHEET'!X1586)</f>
        <v/>
      </c>
      <c s="86" t="str">
        <f>IF('S.D.PASTE SHEET'!Y1586="","",'S.D.PASTE SHEET'!Y1586)</f>
        <v/>
      </c>
      <c s="86" t="str">
        <f>IF('S.D.PASTE SHEET'!Z1586="","",'S.D.PASTE SHEET'!Z1586)</f>
        <v/>
      </c>
      <c s="86" t="str">
        <f>IF('S.D.PASTE SHEET'!AA1586="","",'S.D.PASTE SHEET'!AA1586)</f>
        <v/>
      </c>
      <c s="86" t="str">
        <f>IF('S.D.PASTE SHEET'!AB1586="","",'S.D.PASTE SHEET'!AB1586)</f>
        <v/>
      </c>
      <c s="86" t="str">
        <f>IF('S.D.PASTE SHEET'!AC1586="","",'S.D.PASTE SHEET'!AC1586)</f>
        <v/>
      </c>
      <c s="86" t="str">
        <f>IF('S.D.PASTE SHEET'!AD1586="","",'S.D.PASTE SHEET'!AD1586)</f>
        <v/>
      </c>
      <c s="87"/>
      <c s="88" t="str">
        <f>IF(AK1586="","",IF(AK1586&gt;0,COUNT($AG$2:AG1586),""))</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86" s="88" t="str">
        <f>IF(BC1586="","",IF(BC1586&gt;0,COUNT($AY$2:AY1586),""))</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87" spans="1:66" ht="15.75" customHeight="1">
      <c r="A1587" s="86" t="str">
        <f>IF('S.D.PASTE SHEET'!A1587="","",'S.D.PASTE SHEET'!A1587)</f>
        <v/>
      </c>
      <c s="86" t="str">
        <f>IF('S.D.PASTE SHEET'!B1587="","",'S.D.PASTE SHEET'!B1587)</f>
        <v/>
      </c>
      <c s="86" t="str">
        <f>IF('S.D.PASTE SHEET'!C1587="","",'S.D.PASTE SHEET'!C1587)</f>
        <v/>
      </c>
      <c s="86" t="str">
        <f>IF('S.D.PASTE SHEET'!D1587="","",'S.D.PASTE SHEET'!D1587)</f>
        <v/>
      </c>
      <c s="86" t="str">
        <f>IF('S.D.PASTE SHEET'!E1587="","",'S.D.PASTE SHEET'!E1587)</f>
        <v/>
      </c>
      <c s="86" t="str">
        <f>IF('S.D.PASTE SHEET'!F1587="","",'S.D.PASTE SHEET'!F1587)</f>
        <v/>
      </c>
      <c s="86" t="str">
        <f>IF('S.D.PASTE SHEET'!G1587="","",'S.D.PASTE SHEET'!G1587)</f>
        <v/>
      </c>
      <c s="86" t="str">
        <f>IF('S.D.PASTE SHEET'!H1587="","",'S.D.PASTE SHEET'!H1587)</f>
        <v/>
      </c>
      <c s="86" t="str">
        <f>IF('S.D.PASTE SHEET'!I1587="","",'S.D.PASTE SHEET'!I1587)</f>
        <v/>
      </c>
      <c s="86" t="str">
        <f>IF('S.D.PASTE SHEET'!J1587="","",'S.D.PASTE SHEET'!J1587)</f>
        <v/>
      </c>
      <c s="86" t="str">
        <f>IF('S.D.PASTE SHEET'!K1587="","",'S.D.PASTE SHEET'!K1587)</f>
        <v/>
      </c>
      <c s="86" t="str">
        <f>IF('S.D.PASTE SHEET'!L1587="","",'S.D.PASTE SHEET'!L1587)</f>
        <v/>
      </c>
      <c s="86" t="str">
        <f>IF('S.D.PASTE SHEET'!M1587="","",'S.D.PASTE SHEET'!M1587)</f>
        <v/>
      </c>
      <c s="86" t="str">
        <f>IF('S.D.PASTE SHEET'!N1587="","",'S.D.PASTE SHEET'!N1587)</f>
        <v/>
      </c>
      <c s="86" t="str">
        <f>IF('S.D.PASTE SHEET'!O1587="","",'S.D.PASTE SHEET'!O1587)</f>
        <v/>
      </c>
      <c s="86" t="str">
        <f>IF('S.D.PASTE SHEET'!P1587="","",'S.D.PASTE SHEET'!P1587)</f>
        <v/>
      </c>
      <c s="86" t="str">
        <f>IF('S.D.PASTE SHEET'!Q1587="","",'S.D.PASTE SHEET'!Q1587)</f>
        <v/>
      </c>
      <c s="86" t="str">
        <f>IF('S.D.PASTE SHEET'!R1587="","",'S.D.PASTE SHEET'!R1587)</f>
        <v/>
      </c>
      <c s="86" t="str">
        <f>IF('S.D.PASTE SHEET'!S1587="","",'S.D.PASTE SHEET'!S1587)</f>
        <v/>
      </c>
      <c s="86" t="str">
        <f>IF('S.D.PASTE SHEET'!T1587="","",'S.D.PASTE SHEET'!T1587)</f>
        <v/>
      </c>
      <c s="86" t="str">
        <f>IF('S.D.PASTE SHEET'!U1587="","",'S.D.PASTE SHEET'!U1587)</f>
        <v/>
      </c>
      <c s="86" t="str">
        <f>IF('S.D.PASTE SHEET'!V1587="","",'S.D.PASTE SHEET'!V1587)</f>
        <v/>
      </c>
      <c s="86" t="str">
        <f>IF('S.D.PASTE SHEET'!W1587="","",'S.D.PASTE SHEET'!W1587)</f>
        <v/>
      </c>
      <c s="86" t="str">
        <f>IF('S.D.PASTE SHEET'!X1587="","",'S.D.PASTE SHEET'!X1587)</f>
        <v/>
      </c>
      <c s="86" t="str">
        <f>IF('S.D.PASTE SHEET'!Y1587="","",'S.D.PASTE SHEET'!Y1587)</f>
        <v/>
      </c>
      <c s="86" t="str">
        <f>IF('S.D.PASTE SHEET'!Z1587="","",'S.D.PASTE SHEET'!Z1587)</f>
        <v/>
      </c>
      <c s="86" t="str">
        <f>IF('S.D.PASTE SHEET'!AA1587="","",'S.D.PASTE SHEET'!AA1587)</f>
        <v/>
      </c>
      <c s="86" t="str">
        <f>IF('S.D.PASTE SHEET'!AB1587="","",'S.D.PASTE SHEET'!AB1587)</f>
        <v/>
      </c>
      <c s="86" t="str">
        <f>IF('S.D.PASTE SHEET'!AC1587="","",'S.D.PASTE SHEET'!AC1587)</f>
        <v/>
      </c>
      <c s="86" t="str">
        <f>IF('S.D.PASTE SHEET'!AD1587="","",'S.D.PASTE SHEET'!AD1587)</f>
        <v/>
      </c>
      <c s="87"/>
      <c s="88" t="str">
        <f>IF(AK1587="","",IF(AK1587&gt;0,COUNT($AG$2:AG1587),""))</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87" s="88" t="str">
        <f>IF(BC1587="","",IF(BC1587&gt;0,COUNT($AY$2:AY1587),""))</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88" spans="1:66" ht="15.75" customHeight="1">
      <c r="A1588" s="86" t="str">
        <f>IF('S.D.PASTE SHEET'!A1588="","",'S.D.PASTE SHEET'!A1588)</f>
        <v/>
      </c>
      <c s="86" t="str">
        <f>IF('S.D.PASTE SHEET'!B1588="","",'S.D.PASTE SHEET'!B1588)</f>
        <v/>
      </c>
      <c s="86" t="str">
        <f>IF('S.D.PASTE SHEET'!C1588="","",'S.D.PASTE SHEET'!C1588)</f>
        <v/>
      </c>
      <c s="86" t="str">
        <f>IF('S.D.PASTE SHEET'!D1588="","",'S.D.PASTE SHEET'!D1588)</f>
        <v/>
      </c>
      <c s="86" t="str">
        <f>IF('S.D.PASTE SHEET'!E1588="","",'S.D.PASTE SHEET'!E1588)</f>
        <v/>
      </c>
      <c s="86" t="str">
        <f>IF('S.D.PASTE SHEET'!F1588="","",'S.D.PASTE SHEET'!F1588)</f>
        <v/>
      </c>
      <c s="86" t="str">
        <f>IF('S.D.PASTE SHEET'!G1588="","",'S.D.PASTE SHEET'!G1588)</f>
        <v/>
      </c>
      <c s="86" t="str">
        <f>IF('S.D.PASTE SHEET'!H1588="","",'S.D.PASTE SHEET'!H1588)</f>
        <v/>
      </c>
      <c s="86" t="str">
        <f>IF('S.D.PASTE SHEET'!I1588="","",'S.D.PASTE SHEET'!I1588)</f>
        <v/>
      </c>
      <c s="86" t="str">
        <f>IF('S.D.PASTE SHEET'!J1588="","",'S.D.PASTE SHEET'!J1588)</f>
        <v/>
      </c>
      <c s="86" t="str">
        <f>IF('S.D.PASTE SHEET'!K1588="","",'S.D.PASTE SHEET'!K1588)</f>
        <v/>
      </c>
      <c s="86" t="str">
        <f>IF('S.D.PASTE SHEET'!L1588="","",'S.D.PASTE SHEET'!L1588)</f>
        <v/>
      </c>
      <c s="86" t="str">
        <f>IF('S.D.PASTE SHEET'!M1588="","",'S.D.PASTE SHEET'!M1588)</f>
        <v/>
      </c>
      <c s="86" t="str">
        <f>IF('S.D.PASTE SHEET'!N1588="","",'S.D.PASTE SHEET'!N1588)</f>
        <v/>
      </c>
      <c s="86" t="str">
        <f>IF('S.D.PASTE SHEET'!O1588="","",'S.D.PASTE SHEET'!O1588)</f>
        <v/>
      </c>
      <c s="86" t="str">
        <f>IF('S.D.PASTE SHEET'!P1588="","",'S.D.PASTE SHEET'!P1588)</f>
        <v/>
      </c>
      <c s="86" t="str">
        <f>IF('S.D.PASTE SHEET'!Q1588="","",'S.D.PASTE SHEET'!Q1588)</f>
        <v/>
      </c>
      <c s="86" t="str">
        <f>IF('S.D.PASTE SHEET'!R1588="","",'S.D.PASTE SHEET'!R1588)</f>
        <v/>
      </c>
      <c s="86" t="str">
        <f>IF('S.D.PASTE SHEET'!S1588="","",'S.D.PASTE SHEET'!S1588)</f>
        <v/>
      </c>
      <c s="86" t="str">
        <f>IF('S.D.PASTE SHEET'!T1588="","",'S.D.PASTE SHEET'!T1588)</f>
        <v/>
      </c>
      <c s="86" t="str">
        <f>IF('S.D.PASTE SHEET'!U1588="","",'S.D.PASTE SHEET'!U1588)</f>
        <v/>
      </c>
      <c s="86" t="str">
        <f>IF('S.D.PASTE SHEET'!V1588="","",'S.D.PASTE SHEET'!V1588)</f>
        <v/>
      </c>
      <c s="86" t="str">
        <f>IF('S.D.PASTE SHEET'!W1588="","",'S.D.PASTE SHEET'!W1588)</f>
        <v/>
      </c>
      <c s="86" t="str">
        <f>IF('S.D.PASTE SHEET'!X1588="","",'S.D.PASTE SHEET'!X1588)</f>
        <v/>
      </c>
      <c s="86" t="str">
        <f>IF('S.D.PASTE SHEET'!Y1588="","",'S.D.PASTE SHEET'!Y1588)</f>
        <v/>
      </c>
      <c s="86" t="str">
        <f>IF('S.D.PASTE SHEET'!Z1588="","",'S.D.PASTE SHEET'!Z1588)</f>
        <v/>
      </c>
      <c s="86" t="str">
        <f>IF('S.D.PASTE SHEET'!AA1588="","",'S.D.PASTE SHEET'!AA1588)</f>
        <v/>
      </c>
      <c s="86" t="str">
        <f>IF('S.D.PASTE SHEET'!AB1588="","",'S.D.PASTE SHEET'!AB1588)</f>
        <v/>
      </c>
      <c s="86" t="str">
        <f>IF('S.D.PASTE SHEET'!AC1588="","",'S.D.PASTE SHEET'!AC1588)</f>
        <v/>
      </c>
      <c s="86" t="str">
        <f>IF('S.D.PASTE SHEET'!AD1588="","",'S.D.PASTE SHEET'!AD1588)</f>
        <v/>
      </c>
      <c s="87"/>
      <c s="88" t="str">
        <f>IF(AK1588="","",IF(AK1588&gt;0,COUNT($AG$2:AG1588),""))</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88" s="88" t="str">
        <f>IF(BC1588="","",IF(BC1588&gt;0,COUNT($AY$2:AY1588),""))</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89" spans="1:66" ht="15.75" customHeight="1">
      <c r="A1589" s="86" t="str">
        <f>IF('S.D.PASTE SHEET'!A1589="","",'S.D.PASTE SHEET'!A1589)</f>
        <v/>
      </c>
      <c s="86" t="str">
        <f>IF('S.D.PASTE SHEET'!B1589="","",'S.D.PASTE SHEET'!B1589)</f>
        <v/>
      </c>
      <c s="86" t="str">
        <f>IF('S.D.PASTE SHEET'!C1589="","",'S.D.PASTE SHEET'!C1589)</f>
        <v/>
      </c>
      <c s="86" t="str">
        <f>IF('S.D.PASTE SHEET'!D1589="","",'S.D.PASTE SHEET'!D1589)</f>
        <v/>
      </c>
      <c s="86" t="str">
        <f>IF('S.D.PASTE SHEET'!E1589="","",'S.D.PASTE SHEET'!E1589)</f>
        <v/>
      </c>
      <c s="86" t="str">
        <f>IF('S.D.PASTE SHEET'!F1589="","",'S.D.PASTE SHEET'!F1589)</f>
        <v/>
      </c>
      <c s="86" t="str">
        <f>IF('S.D.PASTE SHEET'!G1589="","",'S.D.PASTE SHEET'!G1589)</f>
        <v/>
      </c>
      <c s="86" t="str">
        <f>IF('S.D.PASTE SHEET'!H1589="","",'S.D.PASTE SHEET'!H1589)</f>
        <v/>
      </c>
      <c s="86" t="str">
        <f>IF('S.D.PASTE SHEET'!I1589="","",'S.D.PASTE SHEET'!I1589)</f>
        <v/>
      </c>
      <c s="86" t="str">
        <f>IF('S.D.PASTE SHEET'!J1589="","",'S.D.PASTE SHEET'!J1589)</f>
        <v/>
      </c>
      <c s="86" t="str">
        <f>IF('S.D.PASTE SHEET'!K1589="","",'S.D.PASTE SHEET'!K1589)</f>
        <v/>
      </c>
      <c s="86" t="str">
        <f>IF('S.D.PASTE SHEET'!L1589="","",'S.D.PASTE SHEET'!L1589)</f>
        <v/>
      </c>
      <c s="86" t="str">
        <f>IF('S.D.PASTE SHEET'!M1589="","",'S.D.PASTE SHEET'!M1589)</f>
        <v/>
      </c>
      <c s="86" t="str">
        <f>IF('S.D.PASTE SHEET'!N1589="","",'S.D.PASTE SHEET'!N1589)</f>
        <v/>
      </c>
      <c s="86" t="str">
        <f>IF('S.D.PASTE SHEET'!O1589="","",'S.D.PASTE SHEET'!O1589)</f>
        <v/>
      </c>
      <c s="86" t="str">
        <f>IF('S.D.PASTE SHEET'!P1589="","",'S.D.PASTE SHEET'!P1589)</f>
        <v/>
      </c>
      <c s="86" t="str">
        <f>IF('S.D.PASTE SHEET'!Q1589="","",'S.D.PASTE SHEET'!Q1589)</f>
        <v/>
      </c>
      <c s="86" t="str">
        <f>IF('S.D.PASTE SHEET'!R1589="","",'S.D.PASTE SHEET'!R1589)</f>
        <v/>
      </c>
      <c s="86" t="str">
        <f>IF('S.D.PASTE SHEET'!S1589="","",'S.D.PASTE SHEET'!S1589)</f>
        <v/>
      </c>
      <c s="86" t="str">
        <f>IF('S.D.PASTE SHEET'!T1589="","",'S.D.PASTE SHEET'!T1589)</f>
        <v/>
      </c>
      <c s="86" t="str">
        <f>IF('S.D.PASTE SHEET'!U1589="","",'S.D.PASTE SHEET'!U1589)</f>
        <v/>
      </c>
      <c s="86" t="str">
        <f>IF('S.D.PASTE SHEET'!V1589="","",'S.D.PASTE SHEET'!V1589)</f>
        <v/>
      </c>
      <c s="86" t="str">
        <f>IF('S.D.PASTE SHEET'!W1589="","",'S.D.PASTE SHEET'!W1589)</f>
        <v/>
      </c>
      <c s="86" t="str">
        <f>IF('S.D.PASTE SHEET'!X1589="","",'S.D.PASTE SHEET'!X1589)</f>
        <v/>
      </c>
      <c s="86" t="str">
        <f>IF('S.D.PASTE SHEET'!Y1589="","",'S.D.PASTE SHEET'!Y1589)</f>
        <v/>
      </c>
      <c s="86" t="str">
        <f>IF('S.D.PASTE SHEET'!Z1589="","",'S.D.PASTE SHEET'!Z1589)</f>
        <v/>
      </c>
      <c s="86" t="str">
        <f>IF('S.D.PASTE SHEET'!AA1589="","",'S.D.PASTE SHEET'!AA1589)</f>
        <v/>
      </c>
      <c s="86" t="str">
        <f>IF('S.D.PASTE SHEET'!AB1589="","",'S.D.PASTE SHEET'!AB1589)</f>
        <v/>
      </c>
      <c s="86" t="str">
        <f>IF('S.D.PASTE SHEET'!AC1589="","",'S.D.PASTE SHEET'!AC1589)</f>
        <v/>
      </c>
      <c s="86" t="str">
        <f>IF('S.D.PASTE SHEET'!AD1589="","",'S.D.PASTE SHEET'!AD1589)</f>
        <v/>
      </c>
      <c s="87"/>
      <c s="88" t="str">
        <f>IF(AK1589="","",IF(AK1589&gt;0,COUNT($AG$2:AG1589),""))</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89" s="88" t="str">
        <f>IF(BC1589="","",IF(BC1589&gt;0,COUNT($AY$2:AY1589),""))</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90" spans="1:66" ht="15.75" customHeight="1">
      <c r="A1590" s="86" t="str">
        <f>IF('S.D.PASTE SHEET'!A1590="","",'S.D.PASTE SHEET'!A1590)</f>
        <v/>
      </c>
      <c s="86" t="str">
        <f>IF('S.D.PASTE SHEET'!B1590="","",'S.D.PASTE SHEET'!B1590)</f>
        <v/>
      </c>
      <c s="86" t="str">
        <f>IF('S.D.PASTE SHEET'!C1590="","",'S.D.PASTE SHEET'!C1590)</f>
        <v/>
      </c>
      <c s="86" t="str">
        <f>IF('S.D.PASTE SHEET'!D1590="","",'S.D.PASTE SHEET'!D1590)</f>
        <v/>
      </c>
      <c s="86" t="str">
        <f>IF('S.D.PASTE SHEET'!E1590="","",'S.D.PASTE SHEET'!E1590)</f>
        <v/>
      </c>
      <c s="86" t="str">
        <f>IF('S.D.PASTE SHEET'!F1590="","",'S.D.PASTE SHEET'!F1590)</f>
        <v/>
      </c>
      <c s="86" t="str">
        <f>IF('S.D.PASTE SHEET'!G1590="","",'S.D.PASTE SHEET'!G1590)</f>
        <v/>
      </c>
      <c s="86" t="str">
        <f>IF('S.D.PASTE SHEET'!H1590="","",'S.D.PASTE SHEET'!H1590)</f>
        <v/>
      </c>
      <c s="86" t="str">
        <f>IF('S.D.PASTE SHEET'!I1590="","",'S.D.PASTE SHEET'!I1590)</f>
        <v/>
      </c>
      <c s="86" t="str">
        <f>IF('S.D.PASTE SHEET'!J1590="","",'S.D.PASTE SHEET'!J1590)</f>
        <v/>
      </c>
      <c s="86" t="str">
        <f>IF('S.D.PASTE SHEET'!K1590="","",'S.D.PASTE SHEET'!K1590)</f>
        <v/>
      </c>
      <c s="86" t="str">
        <f>IF('S.D.PASTE SHEET'!L1590="","",'S.D.PASTE SHEET'!L1590)</f>
        <v/>
      </c>
      <c s="86" t="str">
        <f>IF('S.D.PASTE SHEET'!M1590="","",'S.D.PASTE SHEET'!M1590)</f>
        <v/>
      </c>
      <c s="86" t="str">
        <f>IF('S.D.PASTE SHEET'!N1590="","",'S.D.PASTE SHEET'!N1590)</f>
        <v/>
      </c>
      <c s="86" t="str">
        <f>IF('S.D.PASTE SHEET'!O1590="","",'S.D.PASTE SHEET'!O1590)</f>
        <v/>
      </c>
      <c s="86" t="str">
        <f>IF('S.D.PASTE SHEET'!P1590="","",'S.D.PASTE SHEET'!P1590)</f>
        <v/>
      </c>
      <c s="86" t="str">
        <f>IF('S.D.PASTE SHEET'!Q1590="","",'S.D.PASTE SHEET'!Q1590)</f>
        <v/>
      </c>
      <c s="86" t="str">
        <f>IF('S.D.PASTE SHEET'!R1590="","",'S.D.PASTE SHEET'!R1590)</f>
        <v/>
      </c>
      <c s="86" t="str">
        <f>IF('S.D.PASTE SHEET'!S1590="","",'S.D.PASTE SHEET'!S1590)</f>
        <v/>
      </c>
      <c s="86" t="str">
        <f>IF('S.D.PASTE SHEET'!T1590="","",'S.D.PASTE SHEET'!T1590)</f>
        <v/>
      </c>
      <c s="86" t="str">
        <f>IF('S.D.PASTE SHEET'!U1590="","",'S.D.PASTE SHEET'!U1590)</f>
        <v/>
      </c>
      <c s="86" t="str">
        <f>IF('S.D.PASTE SHEET'!V1590="","",'S.D.PASTE SHEET'!V1590)</f>
        <v/>
      </c>
      <c s="86" t="str">
        <f>IF('S.D.PASTE SHEET'!W1590="","",'S.D.PASTE SHEET'!W1590)</f>
        <v/>
      </c>
      <c s="86" t="str">
        <f>IF('S.D.PASTE SHEET'!X1590="","",'S.D.PASTE SHEET'!X1590)</f>
        <v/>
      </c>
      <c s="86" t="str">
        <f>IF('S.D.PASTE SHEET'!Y1590="","",'S.D.PASTE SHEET'!Y1590)</f>
        <v/>
      </c>
      <c s="86" t="str">
        <f>IF('S.D.PASTE SHEET'!Z1590="","",'S.D.PASTE SHEET'!Z1590)</f>
        <v/>
      </c>
      <c s="86" t="str">
        <f>IF('S.D.PASTE SHEET'!AA1590="","",'S.D.PASTE SHEET'!AA1590)</f>
        <v/>
      </c>
      <c s="86" t="str">
        <f>IF('S.D.PASTE SHEET'!AB1590="","",'S.D.PASTE SHEET'!AB1590)</f>
        <v/>
      </c>
      <c s="86" t="str">
        <f>IF('S.D.PASTE SHEET'!AC1590="","",'S.D.PASTE SHEET'!AC1590)</f>
        <v/>
      </c>
      <c s="86" t="str">
        <f>IF('S.D.PASTE SHEET'!AD1590="","",'S.D.PASTE SHEET'!AD1590)</f>
        <v/>
      </c>
      <c s="87"/>
      <c s="88" t="str">
        <f>IF(AK1590="","",IF(AK1590&gt;0,COUNT($AG$2:AG1590),""))</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90" s="88" t="str">
        <f>IF(BC1590="","",IF(BC1590&gt;0,COUNT($AY$2:AY1590),""))</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91" spans="1:66" ht="15.75" customHeight="1">
      <c r="A1591" s="86" t="str">
        <f>IF('S.D.PASTE SHEET'!A1591="","",'S.D.PASTE SHEET'!A1591)</f>
        <v/>
      </c>
      <c s="86" t="str">
        <f>IF('S.D.PASTE SHEET'!B1591="","",'S.D.PASTE SHEET'!B1591)</f>
        <v/>
      </c>
      <c s="86" t="str">
        <f>IF('S.D.PASTE SHEET'!C1591="","",'S.D.PASTE SHEET'!C1591)</f>
        <v/>
      </c>
      <c s="86" t="str">
        <f>IF('S.D.PASTE SHEET'!D1591="","",'S.D.PASTE SHEET'!D1591)</f>
        <v/>
      </c>
      <c s="86" t="str">
        <f>IF('S.D.PASTE SHEET'!E1591="","",'S.D.PASTE SHEET'!E1591)</f>
        <v/>
      </c>
      <c s="86" t="str">
        <f>IF('S.D.PASTE SHEET'!F1591="","",'S.D.PASTE SHEET'!F1591)</f>
        <v/>
      </c>
      <c s="86" t="str">
        <f>IF('S.D.PASTE SHEET'!G1591="","",'S.D.PASTE SHEET'!G1591)</f>
        <v/>
      </c>
      <c s="86" t="str">
        <f>IF('S.D.PASTE SHEET'!H1591="","",'S.D.PASTE SHEET'!H1591)</f>
        <v/>
      </c>
      <c s="86" t="str">
        <f>IF('S.D.PASTE SHEET'!I1591="","",'S.D.PASTE SHEET'!I1591)</f>
        <v/>
      </c>
      <c s="86" t="str">
        <f>IF('S.D.PASTE SHEET'!J1591="","",'S.D.PASTE SHEET'!J1591)</f>
        <v/>
      </c>
      <c s="86" t="str">
        <f>IF('S.D.PASTE SHEET'!K1591="","",'S.D.PASTE SHEET'!K1591)</f>
        <v/>
      </c>
      <c s="86" t="str">
        <f>IF('S.D.PASTE SHEET'!L1591="","",'S.D.PASTE SHEET'!L1591)</f>
        <v/>
      </c>
      <c s="86" t="str">
        <f>IF('S.D.PASTE SHEET'!M1591="","",'S.D.PASTE SHEET'!M1591)</f>
        <v/>
      </c>
      <c s="86" t="str">
        <f>IF('S.D.PASTE SHEET'!N1591="","",'S.D.PASTE SHEET'!N1591)</f>
        <v/>
      </c>
      <c s="86" t="str">
        <f>IF('S.D.PASTE SHEET'!O1591="","",'S.D.PASTE SHEET'!O1591)</f>
        <v/>
      </c>
      <c s="86" t="str">
        <f>IF('S.D.PASTE SHEET'!P1591="","",'S.D.PASTE SHEET'!P1591)</f>
        <v/>
      </c>
      <c s="86" t="str">
        <f>IF('S.D.PASTE SHEET'!Q1591="","",'S.D.PASTE SHEET'!Q1591)</f>
        <v/>
      </c>
      <c s="86" t="str">
        <f>IF('S.D.PASTE SHEET'!R1591="","",'S.D.PASTE SHEET'!R1591)</f>
        <v/>
      </c>
      <c s="86" t="str">
        <f>IF('S.D.PASTE SHEET'!S1591="","",'S.D.PASTE SHEET'!S1591)</f>
        <v/>
      </c>
      <c s="86" t="str">
        <f>IF('S.D.PASTE SHEET'!T1591="","",'S.D.PASTE SHEET'!T1591)</f>
        <v/>
      </c>
      <c s="86" t="str">
        <f>IF('S.D.PASTE SHEET'!U1591="","",'S.D.PASTE SHEET'!U1591)</f>
        <v/>
      </c>
      <c s="86" t="str">
        <f>IF('S.D.PASTE SHEET'!V1591="","",'S.D.PASTE SHEET'!V1591)</f>
        <v/>
      </c>
      <c s="86" t="str">
        <f>IF('S.D.PASTE SHEET'!W1591="","",'S.D.PASTE SHEET'!W1591)</f>
        <v/>
      </c>
      <c s="86" t="str">
        <f>IF('S.D.PASTE SHEET'!X1591="","",'S.D.PASTE SHEET'!X1591)</f>
        <v/>
      </c>
      <c s="86" t="str">
        <f>IF('S.D.PASTE SHEET'!Y1591="","",'S.D.PASTE SHEET'!Y1591)</f>
        <v/>
      </c>
      <c s="86" t="str">
        <f>IF('S.D.PASTE SHEET'!Z1591="","",'S.D.PASTE SHEET'!Z1591)</f>
        <v/>
      </c>
      <c s="86" t="str">
        <f>IF('S.D.PASTE SHEET'!AA1591="","",'S.D.PASTE SHEET'!AA1591)</f>
        <v/>
      </c>
      <c s="86" t="str">
        <f>IF('S.D.PASTE SHEET'!AB1591="","",'S.D.PASTE SHEET'!AB1591)</f>
        <v/>
      </c>
      <c s="86" t="str">
        <f>IF('S.D.PASTE SHEET'!AC1591="","",'S.D.PASTE SHEET'!AC1591)</f>
        <v/>
      </c>
      <c s="86" t="str">
        <f>IF('S.D.PASTE SHEET'!AD1591="","",'S.D.PASTE SHEET'!AD1591)</f>
        <v/>
      </c>
      <c s="87"/>
      <c s="88" t="str">
        <f>IF(AK1591="","",IF(AK1591&gt;0,COUNT($AG$2:AG1591),""))</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91" s="88" t="str">
        <f>IF(BC1591="","",IF(BC1591&gt;0,COUNT($AY$2:AY1591),""))</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92" spans="1:66" ht="15.75" customHeight="1">
      <c r="A1592" s="86" t="str">
        <f>IF('S.D.PASTE SHEET'!A1592="","",'S.D.PASTE SHEET'!A1592)</f>
        <v/>
      </c>
      <c s="86" t="str">
        <f>IF('S.D.PASTE SHEET'!B1592="","",'S.D.PASTE SHEET'!B1592)</f>
        <v/>
      </c>
      <c s="86" t="str">
        <f>IF('S.D.PASTE SHEET'!C1592="","",'S.D.PASTE SHEET'!C1592)</f>
        <v/>
      </c>
      <c s="86" t="str">
        <f>IF('S.D.PASTE SHEET'!D1592="","",'S.D.PASTE SHEET'!D1592)</f>
        <v/>
      </c>
      <c s="86" t="str">
        <f>IF('S.D.PASTE SHEET'!E1592="","",'S.D.PASTE SHEET'!E1592)</f>
        <v/>
      </c>
      <c s="86" t="str">
        <f>IF('S.D.PASTE SHEET'!F1592="","",'S.D.PASTE SHEET'!F1592)</f>
        <v/>
      </c>
      <c s="86" t="str">
        <f>IF('S.D.PASTE SHEET'!G1592="","",'S.D.PASTE SHEET'!G1592)</f>
        <v/>
      </c>
      <c s="86" t="str">
        <f>IF('S.D.PASTE SHEET'!H1592="","",'S.D.PASTE SHEET'!H1592)</f>
        <v/>
      </c>
      <c s="86" t="str">
        <f>IF('S.D.PASTE SHEET'!I1592="","",'S.D.PASTE SHEET'!I1592)</f>
        <v/>
      </c>
      <c s="86" t="str">
        <f>IF('S.D.PASTE SHEET'!J1592="","",'S.D.PASTE SHEET'!J1592)</f>
        <v/>
      </c>
      <c s="86" t="str">
        <f>IF('S.D.PASTE SHEET'!K1592="","",'S.D.PASTE SHEET'!K1592)</f>
        <v/>
      </c>
      <c s="86" t="str">
        <f>IF('S.D.PASTE SHEET'!L1592="","",'S.D.PASTE SHEET'!L1592)</f>
        <v/>
      </c>
      <c s="86" t="str">
        <f>IF('S.D.PASTE SHEET'!M1592="","",'S.D.PASTE SHEET'!M1592)</f>
        <v/>
      </c>
      <c s="86" t="str">
        <f>IF('S.D.PASTE SHEET'!N1592="","",'S.D.PASTE SHEET'!N1592)</f>
        <v/>
      </c>
      <c s="86" t="str">
        <f>IF('S.D.PASTE SHEET'!O1592="","",'S.D.PASTE SHEET'!O1592)</f>
        <v/>
      </c>
      <c s="86" t="str">
        <f>IF('S.D.PASTE SHEET'!P1592="","",'S.D.PASTE SHEET'!P1592)</f>
        <v/>
      </c>
      <c s="86" t="str">
        <f>IF('S.D.PASTE SHEET'!Q1592="","",'S.D.PASTE SHEET'!Q1592)</f>
        <v/>
      </c>
      <c s="86" t="str">
        <f>IF('S.D.PASTE SHEET'!R1592="","",'S.D.PASTE SHEET'!R1592)</f>
        <v/>
      </c>
      <c s="86" t="str">
        <f>IF('S.D.PASTE SHEET'!S1592="","",'S.D.PASTE SHEET'!S1592)</f>
        <v/>
      </c>
      <c s="86" t="str">
        <f>IF('S.D.PASTE SHEET'!T1592="","",'S.D.PASTE SHEET'!T1592)</f>
        <v/>
      </c>
      <c s="86" t="str">
        <f>IF('S.D.PASTE SHEET'!U1592="","",'S.D.PASTE SHEET'!U1592)</f>
        <v/>
      </c>
      <c s="86" t="str">
        <f>IF('S.D.PASTE SHEET'!V1592="","",'S.D.PASTE SHEET'!V1592)</f>
        <v/>
      </c>
      <c s="86" t="str">
        <f>IF('S.D.PASTE SHEET'!W1592="","",'S.D.PASTE SHEET'!W1592)</f>
        <v/>
      </c>
      <c s="86" t="str">
        <f>IF('S.D.PASTE SHEET'!X1592="","",'S.D.PASTE SHEET'!X1592)</f>
        <v/>
      </c>
      <c s="86" t="str">
        <f>IF('S.D.PASTE SHEET'!Y1592="","",'S.D.PASTE SHEET'!Y1592)</f>
        <v/>
      </c>
      <c s="86" t="str">
        <f>IF('S.D.PASTE SHEET'!Z1592="","",'S.D.PASTE SHEET'!Z1592)</f>
        <v/>
      </c>
      <c s="86" t="str">
        <f>IF('S.D.PASTE SHEET'!AA1592="","",'S.D.PASTE SHEET'!AA1592)</f>
        <v/>
      </c>
      <c s="86" t="str">
        <f>IF('S.D.PASTE SHEET'!AB1592="","",'S.D.PASTE SHEET'!AB1592)</f>
        <v/>
      </c>
      <c s="86" t="str">
        <f>IF('S.D.PASTE SHEET'!AC1592="","",'S.D.PASTE SHEET'!AC1592)</f>
        <v/>
      </c>
      <c s="86" t="str">
        <f>IF('S.D.PASTE SHEET'!AD1592="","",'S.D.PASTE SHEET'!AD1592)</f>
        <v/>
      </c>
      <c s="87"/>
      <c s="88" t="str">
        <f>IF(AK1592="","",IF(AK1592&gt;0,COUNT($AG$2:AG1592),""))</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92" s="88" t="str">
        <f>IF(BC1592="","",IF(BC1592&gt;0,COUNT($AY$2:AY1592),""))</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93" spans="1:66" ht="15.75" customHeight="1">
      <c r="A1593" s="86" t="str">
        <f>IF('S.D.PASTE SHEET'!A1593="","",'S.D.PASTE SHEET'!A1593)</f>
        <v/>
      </c>
      <c s="86" t="str">
        <f>IF('S.D.PASTE SHEET'!B1593="","",'S.D.PASTE SHEET'!B1593)</f>
        <v/>
      </c>
      <c s="86" t="str">
        <f>IF('S.D.PASTE SHEET'!C1593="","",'S.D.PASTE SHEET'!C1593)</f>
        <v/>
      </c>
      <c s="86" t="str">
        <f>IF('S.D.PASTE SHEET'!D1593="","",'S.D.PASTE SHEET'!D1593)</f>
        <v/>
      </c>
      <c s="86" t="str">
        <f>IF('S.D.PASTE SHEET'!E1593="","",'S.D.PASTE SHEET'!E1593)</f>
        <v/>
      </c>
      <c s="86" t="str">
        <f>IF('S.D.PASTE SHEET'!F1593="","",'S.D.PASTE SHEET'!F1593)</f>
        <v/>
      </c>
      <c s="86" t="str">
        <f>IF('S.D.PASTE SHEET'!G1593="","",'S.D.PASTE SHEET'!G1593)</f>
        <v/>
      </c>
      <c s="86" t="str">
        <f>IF('S.D.PASTE SHEET'!H1593="","",'S.D.PASTE SHEET'!H1593)</f>
        <v/>
      </c>
      <c s="86" t="str">
        <f>IF('S.D.PASTE SHEET'!I1593="","",'S.D.PASTE SHEET'!I1593)</f>
        <v/>
      </c>
      <c s="86" t="str">
        <f>IF('S.D.PASTE SHEET'!J1593="","",'S.D.PASTE SHEET'!J1593)</f>
        <v/>
      </c>
      <c s="86" t="str">
        <f>IF('S.D.PASTE SHEET'!K1593="","",'S.D.PASTE SHEET'!K1593)</f>
        <v/>
      </c>
      <c s="86" t="str">
        <f>IF('S.D.PASTE SHEET'!L1593="","",'S.D.PASTE SHEET'!L1593)</f>
        <v/>
      </c>
      <c s="86" t="str">
        <f>IF('S.D.PASTE SHEET'!M1593="","",'S.D.PASTE SHEET'!M1593)</f>
        <v/>
      </c>
      <c s="86" t="str">
        <f>IF('S.D.PASTE SHEET'!N1593="","",'S.D.PASTE SHEET'!N1593)</f>
        <v/>
      </c>
      <c s="86" t="str">
        <f>IF('S.D.PASTE SHEET'!O1593="","",'S.D.PASTE SHEET'!O1593)</f>
        <v/>
      </c>
      <c s="86" t="str">
        <f>IF('S.D.PASTE SHEET'!P1593="","",'S.D.PASTE SHEET'!P1593)</f>
        <v/>
      </c>
      <c s="86" t="str">
        <f>IF('S.D.PASTE SHEET'!Q1593="","",'S.D.PASTE SHEET'!Q1593)</f>
        <v/>
      </c>
      <c s="86" t="str">
        <f>IF('S.D.PASTE SHEET'!R1593="","",'S.D.PASTE SHEET'!R1593)</f>
        <v/>
      </c>
      <c s="86" t="str">
        <f>IF('S.D.PASTE SHEET'!S1593="","",'S.D.PASTE SHEET'!S1593)</f>
        <v/>
      </c>
      <c s="86" t="str">
        <f>IF('S.D.PASTE SHEET'!T1593="","",'S.D.PASTE SHEET'!T1593)</f>
        <v/>
      </c>
      <c s="86" t="str">
        <f>IF('S.D.PASTE SHEET'!U1593="","",'S.D.PASTE SHEET'!U1593)</f>
        <v/>
      </c>
      <c s="86" t="str">
        <f>IF('S.D.PASTE SHEET'!V1593="","",'S.D.PASTE SHEET'!V1593)</f>
        <v/>
      </c>
      <c s="86" t="str">
        <f>IF('S.D.PASTE SHEET'!W1593="","",'S.D.PASTE SHEET'!W1593)</f>
        <v/>
      </c>
      <c s="86" t="str">
        <f>IF('S.D.PASTE SHEET'!X1593="","",'S.D.PASTE SHEET'!X1593)</f>
        <v/>
      </c>
      <c s="86" t="str">
        <f>IF('S.D.PASTE SHEET'!Y1593="","",'S.D.PASTE SHEET'!Y1593)</f>
        <v/>
      </c>
      <c s="86" t="str">
        <f>IF('S.D.PASTE SHEET'!Z1593="","",'S.D.PASTE SHEET'!Z1593)</f>
        <v/>
      </c>
      <c s="86" t="str">
        <f>IF('S.D.PASTE SHEET'!AA1593="","",'S.D.PASTE SHEET'!AA1593)</f>
        <v/>
      </c>
      <c s="86" t="str">
        <f>IF('S.D.PASTE SHEET'!AB1593="","",'S.D.PASTE SHEET'!AB1593)</f>
        <v/>
      </c>
      <c s="86" t="str">
        <f>IF('S.D.PASTE SHEET'!AC1593="","",'S.D.PASTE SHEET'!AC1593)</f>
        <v/>
      </c>
      <c s="86" t="str">
        <f>IF('S.D.PASTE SHEET'!AD1593="","",'S.D.PASTE SHEET'!AD1593)</f>
        <v/>
      </c>
      <c s="87"/>
      <c s="88" t="str">
        <f>IF(AK1593="","",IF(AK1593&gt;0,COUNT($AG$2:AG1593),""))</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93" s="88" t="str">
        <f>IF(BC1593="","",IF(BC1593&gt;0,COUNT($AY$2:AY1593),""))</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94" spans="1:66" ht="15.75" customHeight="1">
      <c r="A1594" s="86" t="str">
        <f>IF('S.D.PASTE SHEET'!A1594="","",'S.D.PASTE SHEET'!A1594)</f>
        <v/>
      </c>
      <c s="86" t="str">
        <f>IF('S.D.PASTE SHEET'!B1594="","",'S.D.PASTE SHEET'!B1594)</f>
        <v/>
      </c>
      <c s="86" t="str">
        <f>IF('S.D.PASTE SHEET'!C1594="","",'S.D.PASTE SHEET'!C1594)</f>
        <v/>
      </c>
      <c s="86" t="str">
        <f>IF('S.D.PASTE SHEET'!D1594="","",'S.D.PASTE SHEET'!D1594)</f>
        <v/>
      </c>
      <c s="86" t="str">
        <f>IF('S.D.PASTE SHEET'!E1594="","",'S.D.PASTE SHEET'!E1594)</f>
        <v/>
      </c>
      <c s="86" t="str">
        <f>IF('S.D.PASTE SHEET'!F1594="","",'S.D.PASTE SHEET'!F1594)</f>
        <v/>
      </c>
      <c s="86" t="str">
        <f>IF('S.D.PASTE SHEET'!G1594="","",'S.D.PASTE SHEET'!G1594)</f>
        <v/>
      </c>
      <c s="86" t="str">
        <f>IF('S.D.PASTE SHEET'!H1594="","",'S.D.PASTE SHEET'!H1594)</f>
        <v/>
      </c>
      <c s="86" t="str">
        <f>IF('S.D.PASTE SHEET'!I1594="","",'S.D.PASTE SHEET'!I1594)</f>
        <v/>
      </c>
      <c s="86" t="str">
        <f>IF('S.D.PASTE SHEET'!J1594="","",'S.D.PASTE SHEET'!J1594)</f>
        <v/>
      </c>
      <c s="86" t="str">
        <f>IF('S.D.PASTE SHEET'!K1594="","",'S.D.PASTE SHEET'!K1594)</f>
        <v/>
      </c>
      <c s="86" t="str">
        <f>IF('S.D.PASTE SHEET'!L1594="","",'S.D.PASTE SHEET'!L1594)</f>
        <v/>
      </c>
      <c s="86" t="str">
        <f>IF('S.D.PASTE SHEET'!M1594="","",'S.D.PASTE SHEET'!M1594)</f>
        <v/>
      </c>
      <c s="86" t="str">
        <f>IF('S.D.PASTE SHEET'!N1594="","",'S.D.PASTE SHEET'!N1594)</f>
        <v/>
      </c>
      <c s="86" t="str">
        <f>IF('S.D.PASTE SHEET'!O1594="","",'S.D.PASTE SHEET'!O1594)</f>
        <v/>
      </c>
      <c s="86" t="str">
        <f>IF('S.D.PASTE SHEET'!P1594="","",'S.D.PASTE SHEET'!P1594)</f>
        <v/>
      </c>
      <c s="86" t="str">
        <f>IF('S.D.PASTE SHEET'!Q1594="","",'S.D.PASTE SHEET'!Q1594)</f>
        <v/>
      </c>
      <c s="86" t="str">
        <f>IF('S.D.PASTE SHEET'!R1594="","",'S.D.PASTE SHEET'!R1594)</f>
        <v/>
      </c>
      <c s="86" t="str">
        <f>IF('S.D.PASTE SHEET'!S1594="","",'S.D.PASTE SHEET'!S1594)</f>
        <v/>
      </c>
      <c s="86" t="str">
        <f>IF('S.D.PASTE SHEET'!T1594="","",'S.D.PASTE SHEET'!T1594)</f>
        <v/>
      </c>
      <c s="86" t="str">
        <f>IF('S.D.PASTE SHEET'!U1594="","",'S.D.PASTE SHEET'!U1594)</f>
        <v/>
      </c>
      <c s="86" t="str">
        <f>IF('S.D.PASTE SHEET'!V1594="","",'S.D.PASTE SHEET'!V1594)</f>
        <v/>
      </c>
      <c s="86" t="str">
        <f>IF('S.D.PASTE SHEET'!W1594="","",'S.D.PASTE SHEET'!W1594)</f>
        <v/>
      </c>
      <c s="86" t="str">
        <f>IF('S.D.PASTE SHEET'!X1594="","",'S.D.PASTE SHEET'!X1594)</f>
        <v/>
      </c>
      <c s="86" t="str">
        <f>IF('S.D.PASTE SHEET'!Y1594="","",'S.D.PASTE SHEET'!Y1594)</f>
        <v/>
      </c>
      <c s="86" t="str">
        <f>IF('S.D.PASTE SHEET'!Z1594="","",'S.D.PASTE SHEET'!Z1594)</f>
        <v/>
      </c>
      <c s="86" t="str">
        <f>IF('S.D.PASTE SHEET'!AA1594="","",'S.D.PASTE SHEET'!AA1594)</f>
        <v/>
      </c>
      <c s="86" t="str">
        <f>IF('S.D.PASTE SHEET'!AB1594="","",'S.D.PASTE SHEET'!AB1594)</f>
        <v/>
      </c>
      <c s="86" t="str">
        <f>IF('S.D.PASTE SHEET'!AC1594="","",'S.D.PASTE SHEET'!AC1594)</f>
        <v/>
      </c>
      <c s="86" t="str">
        <f>IF('S.D.PASTE SHEET'!AD1594="","",'S.D.PASTE SHEET'!AD1594)</f>
        <v/>
      </c>
      <c s="87"/>
      <c s="88" t="str">
        <f>IF(AK1594="","",IF(AK1594&gt;0,COUNT($AG$2:AG1594),""))</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94" s="88" t="str">
        <f>IF(BC1594="","",IF(BC1594&gt;0,COUNT($AY$2:AY1594),""))</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95" spans="1:66" ht="15.75" customHeight="1">
      <c r="A1595" s="86" t="str">
        <f>IF('S.D.PASTE SHEET'!A1595="","",'S.D.PASTE SHEET'!A1595)</f>
        <v/>
      </c>
      <c s="86" t="str">
        <f>IF('S.D.PASTE SHEET'!B1595="","",'S.D.PASTE SHEET'!B1595)</f>
        <v/>
      </c>
      <c s="86" t="str">
        <f>IF('S.D.PASTE SHEET'!C1595="","",'S.D.PASTE SHEET'!C1595)</f>
        <v/>
      </c>
      <c s="86" t="str">
        <f>IF('S.D.PASTE SHEET'!D1595="","",'S.D.PASTE SHEET'!D1595)</f>
        <v/>
      </c>
      <c s="86" t="str">
        <f>IF('S.D.PASTE SHEET'!E1595="","",'S.D.PASTE SHEET'!E1595)</f>
        <v/>
      </c>
      <c s="86" t="str">
        <f>IF('S.D.PASTE SHEET'!F1595="","",'S.D.PASTE SHEET'!F1595)</f>
        <v/>
      </c>
      <c s="86" t="str">
        <f>IF('S.D.PASTE SHEET'!G1595="","",'S.D.PASTE SHEET'!G1595)</f>
        <v/>
      </c>
      <c s="86" t="str">
        <f>IF('S.D.PASTE SHEET'!H1595="","",'S.D.PASTE SHEET'!H1595)</f>
        <v/>
      </c>
      <c s="86" t="str">
        <f>IF('S.D.PASTE SHEET'!I1595="","",'S.D.PASTE SHEET'!I1595)</f>
        <v/>
      </c>
      <c s="86" t="str">
        <f>IF('S.D.PASTE SHEET'!J1595="","",'S.D.PASTE SHEET'!J1595)</f>
        <v/>
      </c>
      <c s="86" t="str">
        <f>IF('S.D.PASTE SHEET'!K1595="","",'S.D.PASTE SHEET'!K1595)</f>
        <v/>
      </c>
      <c s="86" t="str">
        <f>IF('S.D.PASTE SHEET'!L1595="","",'S.D.PASTE SHEET'!L1595)</f>
        <v/>
      </c>
      <c s="86" t="str">
        <f>IF('S.D.PASTE SHEET'!M1595="","",'S.D.PASTE SHEET'!M1595)</f>
        <v/>
      </c>
      <c s="86" t="str">
        <f>IF('S.D.PASTE SHEET'!N1595="","",'S.D.PASTE SHEET'!N1595)</f>
        <v/>
      </c>
      <c s="86" t="str">
        <f>IF('S.D.PASTE SHEET'!O1595="","",'S.D.PASTE SHEET'!O1595)</f>
        <v/>
      </c>
      <c s="86" t="str">
        <f>IF('S.D.PASTE SHEET'!P1595="","",'S.D.PASTE SHEET'!P1595)</f>
        <v/>
      </c>
      <c s="86" t="str">
        <f>IF('S.D.PASTE SHEET'!Q1595="","",'S.D.PASTE SHEET'!Q1595)</f>
        <v/>
      </c>
      <c s="86" t="str">
        <f>IF('S.D.PASTE SHEET'!R1595="","",'S.D.PASTE SHEET'!R1595)</f>
        <v/>
      </c>
      <c s="86" t="str">
        <f>IF('S.D.PASTE SHEET'!S1595="","",'S.D.PASTE SHEET'!S1595)</f>
        <v/>
      </c>
      <c s="86" t="str">
        <f>IF('S.D.PASTE SHEET'!T1595="","",'S.D.PASTE SHEET'!T1595)</f>
        <v/>
      </c>
      <c s="86" t="str">
        <f>IF('S.D.PASTE SHEET'!U1595="","",'S.D.PASTE SHEET'!U1595)</f>
        <v/>
      </c>
      <c s="86" t="str">
        <f>IF('S.D.PASTE SHEET'!V1595="","",'S.D.PASTE SHEET'!V1595)</f>
        <v/>
      </c>
      <c s="86" t="str">
        <f>IF('S.D.PASTE SHEET'!W1595="","",'S.D.PASTE SHEET'!W1595)</f>
        <v/>
      </c>
      <c s="86" t="str">
        <f>IF('S.D.PASTE SHEET'!X1595="","",'S.D.PASTE SHEET'!X1595)</f>
        <v/>
      </c>
      <c s="86" t="str">
        <f>IF('S.D.PASTE SHEET'!Y1595="","",'S.D.PASTE SHEET'!Y1595)</f>
        <v/>
      </c>
      <c s="86" t="str">
        <f>IF('S.D.PASTE SHEET'!Z1595="","",'S.D.PASTE SHEET'!Z1595)</f>
        <v/>
      </c>
      <c s="86" t="str">
        <f>IF('S.D.PASTE SHEET'!AA1595="","",'S.D.PASTE SHEET'!AA1595)</f>
        <v/>
      </c>
      <c s="86" t="str">
        <f>IF('S.D.PASTE SHEET'!AB1595="","",'S.D.PASTE SHEET'!AB1595)</f>
        <v/>
      </c>
      <c s="86" t="str">
        <f>IF('S.D.PASTE SHEET'!AC1595="","",'S.D.PASTE SHEET'!AC1595)</f>
        <v/>
      </c>
      <c s="86" t="str">
        <f>IF('S.D.PASTE SHEET'!AD1595="","",'S.D.PASTE SHEET'!AD1595)</f>
        <v/>
      </c>
      <c s="87"/>
      <c s="88" t="str">
        <f>IF(AK1595="","",IF(AK1595&gt;0,COUNT($AG$2:AG1595),""))</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95" s="88" t="str">
        <f>IF(BC1595="","",IF(BC1595&gt;0,COUNT($AY$2:AY1595),""))</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96" spans="1:66" ht="15.75" customHeight="1">
      <c r="A1596" s="86" t="str">
        <f>IF('S.D.PASTE SHEET'!A1596="","",'S.D.PASTE SHEET'!A1596)</f>
        <v/>
      </c>
      <c s="86" t="str">
        <f>IF('S.D.PASTE SHEET'!B1596="","",'S.D.PASTE SHEET'!B1596)</f>
        <v/>
      </c>
      <c s="86" t="str">
        <f>IF('S.D.PASTE SHEET'!C1596="","",'S.D.PASTE SHEET'!C1596)</f>
        <v/>
      </c>
      <c s="86" t="str">
        <f>IF('S.D.PASTE SHEET'!D1596="","",'S.D.PASTE SHEET'!D1596)</f>
        <v/>
      </c>
      <c s="86" t="str">
        <f>IF('S.D.PASTE SHEET'!E1596="","",'S.D.PASTE SHEET'!E1596)</f>
        <v/>
      </c>
      <c s="86" t="str">
        <f>IF('S.D.PASTE SHEET'!F1596="","",'S.D.PASTE SHEET'!F1596)</f>
        <v/>
      </c>
      <c s="86" t="str">
        <f>IF('S.D.PASTE SHEET'!G1596="","",'S.D.PASTE SHEET'!G1596)</f>
        <v/>
      </c>
      <c s="86" t="str">
        <f>IF('S.D.PASTE SHEET'!H1596="","",'S.D.PASTE SHEET'!H1596)</f>
        <v/>
      </c>
      <c s="86" t="str">
        <f>IF('S.D.PASTE SHEET'!I1596="","",'S.D.PASTE SHEET'!I1596)</f>
        <v/>
      </c>
      <c s="86" t="str">
        <f>IF('S.D.PASTE SHEET'!J1596="","",'S.D.PASTE SHEET'!J1596)</f>
        <v/>
      </c>
      <c s="86" t="str">
        <f>IF('S.D.PASTE SHEET'!K1596="","",'S.D.PASTE SHEET'!K1596)</f>
        <v/>
      </c>
      <c s="86" t="str">
        <f>IF('S.D.PASTE SHEET'!L1596="","",'S.D.PASTE SHEET'!L1596)</f>
        <v/>
      </c>
      <c s="86" t="str">
        <f>IF('S.D.PASTE SHEET'!M1596="","",'S.D.PASTE SHEET'!M1596)</f>
        <v/>
      </c>
      <c s="86" t="str">
        <f>IF('S.D.PASTE SHEET'!N1596="","",'S.D.PASTE SHEET'!N1596)</f>
        <v/>
      </c>
      <c s="86" t="str">
        <f>IF('S.D.PASTE SHEET'!O1596="","",'S.D.PASTE SHEET'!O1596)</f>
        <v/>
      </c>
      <c s="86" t="str">
        <f>IF('S.D.PASTE SHEET'!P1596="","",'S.D.PASTE SHEET'!P1596)</f>
        <v/>
      </c>
      <c s="86" t="str">
        <f>IF('S.D.PASTE SHEET'!Q1596="","",'S.D.PASTE SHEET'!Q1596)</f>
        <v/>
      </c>
      <c s="86" t="str">
        <f>IF('S.D.PASTE SHEET'!R1596="","",'S.D.PASTE SHEET'!R1596)</f>
        <v/>
      </c>
      <c s="86" t="str">
        <f>IF('S.D.PASTE SHEET'!S1596="","",'S.D.PASTE SHEET'!S1596)</f>
        <v/>
      </c>
      <c s="86" t="str">
        <f>IF('S.D.PASTE SHEET'!T1596="","",'S.D.PASTE SHEET'!T1596)</f>
        <v/>
      </c>
      <c s="86" t="str">
        <f>IF('S.D.PASTE SHEET'!U1596="","",'S.D.PASTE SHEET'!U1596)</f>
        <v/>
      </c>
      <c s="86" t="str">
        <f>IF('S.D.PASTE SHEET'!V1596="","",'S.D.PASTE SHEET'!V1596)</f>
        <v/>
      </c>
      <c s="86" t="str">
        <f>IF('S.D.PASTE SHEET'!W1596="","",'S.D.PASTE SHEET'!W1596)</f>
        <v/>
      </c>
      <c s="86" t="str">
        <f>IF('S.D.PASTE SHEET'!X1596="","",'S.D.PASTE SHEET'!X1596)</f>
        <v/>
      </c>
      <c s="86" t="str">
        <f>IF('S.D.PASTE SHEET'!Y1596="","",'S.D.PASTE SHEET'!Y1596)</f>
        <v/>
      </c>
      <c s="86" t="str">
        <f>IF('S.D.PASTE SHEET'!Z1596="","",'S.D.PASTE SHEET'!Z1596)</f>
        <v/>
      </c>
      <c s="86" t="str">
        <f>IF('S.D.PASTE SHEET'!AA1596="","",'S.D.PASTE SHEET'!AA1596)</f>
        <v/>
      </c>
      <c s="86" t="str">
        <f>IF('S.D.PASTE SHEET'!AB1596="","",'S.D.PASTE SHEET'!AB1596)</f>
        <v/>
      </c>
      <c s="86" t="str">
        <f>IF('S.D.PASTE SHEET'!AC1596="","",'S.D.PASTE SHEET'!AC1596)</f>
        <v/>
      </c>
      <c s="86" t="str">
        <f>IF('S.D.PASTE SHEET'!AD1596="","",'S.D.PASTE SHEET'!AD1596)</f>
        <v/>
      </c>
      <c s="87"/>
      <c s="88" t="str">
        <f>IF(AK1596="","",IF(AK1596&gt;0,COUNT($AG$2:AG1596),""))</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96" s="88" t="str">
        <f>IF(BC1596="","",IF(BC1596&gt;0,COUNT($AY$2:AY1596),""))</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97" spans="1:66" ht="15.75" customHeight="1">
      <c r="A1597" s="86" t="str">
        <f>IF('S.D.PASTE SHEET'!A1597="","",'S.D.PASTE SHEET'!A1597)</f>
        <v/>
      </c>
      <c s="86" t="str">
        <f>IF('S.D.PASTE SHEET'!B1597="","",'S.D.PASTE SHEET'!B1597)</f>
        <v/>
      </c>
      <c s="86" t="str">
        <f>IF('S.D.PASTE SHEET'!C1597="","",'S.D.PASTE SHEET'!C1597)</f>
        <v/>
      </c>
      <c s="86" t="str">
        <f>IF('S.D.PASTE SHEET'!D1597="","",'S.D.PASTE SHEET'!D1597)</f>
        <v/>
      </c>
      <c s="86" t="str">
        <f>IF('S.D.PASTE SHEET'!E1597="","",'S.D.PASTE SHEET'!E1597)</f>
        <v/>
      </c>
      <c s="86" t="str">
        <f>IF('S.D.PASTE SHEET'!F1597="","",'S.D.PASTE SHEET'!F1597)</f>
        <v/>
      </c>
      <c s="86" t="str">
        <f>IF('S.D.PASTE SHEET'!G1597="","",'S.D.PASTE SHEET'!G1597)</f>
        <v/>
      </c>
      <c s="86" t="str">
        <f>IF('S.D.PASTE SHEET'!H1597="","",'S.D.PASTE SHEET'!H1597)</f>
        <v/>
      </c>
      <c s="86" t="str">
        <f>IF('S.D.PASTE SHEET'!I1597="","",'S.D.PASTE SHEET'!I1597)</f>
        <v/>
      </c>
      <c s="86" t="str">
        <f>IF('S.D.PASTE SHEET'!J1597="","",'S.D.PASTE SHEET'!J1597)</f>
        <v/>
      </c>
      <c s="86" t="str">
        <f>IF('S.D.PASTE SHEET'!K1597="","",'S.D.PASTE SHEET'!K1597)</f>
        <v/>
      </c>
      <c s="86" t="str">
        <f>IF('S.D.PASTE SHEET'!L1597="","",'S.D.PASTE SHEET'!L1597)</f>
        <v/>
      </c>
      <c s="86" t="str">
        <f>IF('S.D.PASTE SHEET'!M1597="","",'S.D.PASTE SHEET'!M1597)</f>
        <v/>
      </c>
      <c s="86" t="str">
        <f>IF('S.D.PASTE SHEET'!N1597="","",'S.D.PASTE SHEET'!N1597)</f>
        <v/>
      </c>
      <c s="86" t="str">
        <f>IF('S.D.PASTE SHEET'!O1597="","",'S.D.PASTE SHEET'!O1597)</f>
        <v/>
      </c>
      <c s="86" t="str">
        <f>IF('S.D.PASTE SHEET'!P1597="","",'S.D.PASTE SHEET'!P1597)</f>
        <v/>
      </c>
      <c s="86" t="str">
        <f>IF('S.D.PASTE SHEET'!Q1597="","",'S.D.PASTE SHEET'!Q1597)</f>
        <v/>
      </c>
      <c s="86" t="str">
        <f>IF('S.D.PASTE SHEET'!R1597="","",'S.D.PASTE SHEET'!R1597)</f>
        <v/>
      </c>
      <c s="86" t="str">
        <f>IF('S.D.PASTE SHEET'!S1597="","",'S.D.PASTE SHEET'!S1597)</f>
        <v/>
      </c>
      <c s="86" t="str">
        <f>IF('S.D.PASTE SHEET'!T1597="","",'S.D.PASTE SHEET'!T1597)</f>
        <v/>
      </c>
      <c s="86" t="str">
        <f>IF('S.D.PASTE SHEET'!U1597="","",'S.D.PASTE SHEET'!U1597)</f>
        <v/>
      </c>
      <c s="86" t="str">
        <f>IF('S.D.PASTE SHEET'!V1597="","",'S.D.PASTE SHEET'!V1597)</f>
        <v/>
      </c>
      <c s="86" t="str">
        <f>IF('S.D.PASTE SHEET'!W1597="","",'S.D.PASTE SHEET'!W1597)</f>
        <v/>
      </c>
      <c s="86" t="str">
        <f>IF('S.D.PASTE SHEET'!X1597="","",'S.D.PASTE SHEET'!X1597)</f>
        <v/>
      </c>
      <c s="86" t="str">
        <f>IF('S.D.PASTE SHEET'!Y1597="","",'S.D.PASTE SHEET'!Y1597)</f>
        <v/>
      </c>
      <c s="86" t="str">
        <f>IF('S.D.PASTE SHEET'!Z1597="","",'S.D.PASTE SHEET'!Z1597)</f>
        <v/>
      </c>
      <c s="86" t="str">
        <f>IF('S.D.PASTE SHEET'!AA1597="","",'S.D.PASTE SHEET'!AA1597)</f>
        <v/>
      </c>
      <c s="86" t="str">
        <f>IF('S.D.PASTE SHEET'!AB1597="","",'S.D.PASTE SHEET'!AB1597)</f>
        <v/>
      </c>
      <c s="86" t="str">
        <f>IF('S.D.PASTE SHEET'!AC1597="","",'S.D.PASTE SHEET'!AC1597)</f>
        <v/>
      </c>
      <c s="86" t="str">
        <f>IF('S.D.PASTE SHEET'!AD1597="","",'S.D.PASTE SHEET'!AD1597)</f>
        <v/>
      </c>
      <c s="87"/>
      <c s="88" t="str">
        <f>IF(AK1597="","",IF(AK1597&gt;0,COUNT($AG$2:AG1597),""))</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97" s="88" t="str">
        <f>IF(BC1597="","",IF(BC1597&gt;0,COUNT($AY$2:AY1597),""))</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98" spans="1:66" ht="15.75" customHeight="1">
      <c r="A1598" s="86" t="str">
        <f>IF('S.D.PASTE SHEET'!A1598="","",'S.D.PASTE SHEET'!A1598)</f>
        <v/>
      </c>
      <c s="86" t="str">
        <f>IF('S.D.PASTE SHEET'!B1598="","",'S.D.PASTE SHEET'!B1598)</f>
        <v/>
      </c>
      <c s="86" t="str">
        <f>IF('S.D.PASTE SHEET'!C1598="","",'S.D.PASTE SHEET'!C1598)</f>
        <v/>
      </c>
      <c s="86" t="str">
        <f>IF('S.D.PASTE SHEET'!D1598="","",'S.D.PASTE SHEET'!D1598)</f>
        <v/>
      </c>
      <c s="86" t="str">
        <f>IF('S.D.PASTE SHEET'!E1598="","",'S.D.PASTE SHEET'!E1598)</f>
        <v/>
      </c>
      <c s="86" t="str">
        <f>IF('S.D.PASTE SHEET'!F1598="","",'S.D.PASTE SHEET'!F1598)</f>
        <v/>
      </c>
      <c s="86" t="str">
        <f>IF('S.D.PASTE SHEET'!G1598="","",'S.D.PASTE SHEET'!G1598)</f>
        <v/>
      </c>
      <c s="86" t="str">
        <f>IF('S.D.PASTE SHEET'!H1598="","",'S.D.PASTE SHEET'!H1598)</f>
        <v/>
      </c>
      <c s="86" t="str">
        <f>IF('S.D.PASTE SHEET'!I1598="","",'S.D.PASTE SHEET'!I1598)</f>
        <v/>
      </c>
      <c s="86" t="str">
        <f>IF('S.D.PASTE SHEET'!J1598="","",'S.D.PASTE SHEET'!J1598)</f>
        <v/>
      </c>
      <c s="86" t="str">
        <f>IF('S.D.PASTE SHEET'!K1598="","",'S.D.PASTE SHEET'!K1598)</f>
        <v/>
      </c>
      <c s="86" t="str">
        <f>IF('S.D.PASTE SHEET'!L1598="","",'S.D.PASTE SHEET'!L1598)</f>
        <v/>
      </c>
      <c s="86" t="str">
        <f>IF('S.D.PASTE SHEET'!M1598="","",'S.D.PASTE SHEET'!M1598)</f>
        <v/>
      </c>
      <c s="86" t="str">
        <f>IF('S.D.PASTE SHEET'!N1598="","",'S.D.PASTE SHEET'!N1598)</f>
        <v/>
      </c>
      <c s="86" t="str">
        <f>IF('S.D.PASTE SHEET'!O1598="","",'S.D.PASTE SHEET'!O1598)</f>
        <v/>
      </c>
      <c s="86" t="str">
        <f>IF('S.D.PASTE SHEET'!P1598="","",'S.D.PASTE SHEET'!P1598)</f>
        <v/>
      </c>
      <c s="86" t="str">
        <f>IF('S.D.PASTE SHEET'!Q1598="","",'S.D.PASTE SHEET'!Q1598)</f>
        <v/>
      </c>
      <c s="86" t="str">
        <f>IF('S.D.PASTE SHEET'!R1598="","",'S.D.PASTE SHEET'!R1598)</f>
        <v/>
      </c>
      <c s="86" t="str">
        <f>IF('S.D.PASTE SHEET'!S1598="","",'S.D.PASTE SHEET'!S1598)</f>
        <v/>
      </c>
      <c s="86" t="str">
        <f>IF('S.D.PASTE SHEET'!T1598="","",'S.D.PASTE SHEET'!T1598)</f>
        <v/>
      </c>
      <c s="86" t="str">
        <f>IF('S.D.PASTE SHEET'!U1598="","",'S.D.PASTE SHEET'!U1598)</f>
        <v/>
      </c>
      <c s="86" t="str">
        <f>IF('S.D.PASTE SHEET'!V1598="","",'S.D.PASTE SHEET'!V1598)</f>
        <v/>
      </c>
      <c s="86" t="str">
        <f>IF('S.D.PASTE SHEET'!W1598="","",'S.D.PASTE SHEET'!W1598)</f>
        <v/>
      </c>
      <c s="86" t="str">
        <f>IF('S.D.PASTE SHEET'!X1598="","",'S.D.PASTE SHEET'!X1598)</f>
        <v/>
      </c>
      <c s="86" t="str">
        <f>IF('S.D.PASTE SHEET'!Y1598="","",'S.D.PASTE SHEET'!Y1598)</f>
        <v/>
      </c>
      <c s="86" t="str">
        <f>IF('S.D.PASTE SHEET'!Z1598="","",'S.D.PASTE SHEET'!Z1598)</f>
        <v/>
      </c>
      <c s="86" t="str">
        <f>IF('S.D.PASTE SHEET'!AA1598="","",'S.D.PASTE SHEET'!AA1598)</f>
        <v/>
      </c>
      <c s="86" t="str">
        <f>IF('S.D.PASTE SHEET'!AB1598="","",'S.D.PASTE SHEET'!AB1598)</f>
        <v/>
      </c>
      <c s="86" t="str">
        <f>IF('S.D.PASTE SHEET'!AC1598="","",'S.D.PASTE SHEET'!AC1598)</f>
        <v/>
      </c>
      <c s="86" t="str">
        <f>IF('S.D.PASTE SHEET'!AD1598="","",'S.D.PASTE SHEET'!AD1598)</f>
        <v/>
      </c>
      <c s="87"/>
      <c s="88" t="str">
        <f>IF(AK1598="","",IF(AK1598&gt;0,COUNT($AG$2:AG1598),""))</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98" s="88" t="str">
        <f>IF(BC1598="","",IF(BC1598&gt;0,COUNT($AY$2:AY1598),""))</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599" spans="1:66" ht="15.75" customHeight="1">
      <c r="A1599" s="86" t="str">
        <f>IF('S.D.PASTE SHEET'!A1599="","",'S.D.PASTE SHEET'!A1599)</f>
        <v/>
      </c>
      <c s="86" t="str">
        <f>IF('S.D.PASTE SHEET'!B1599="","",'S.D.PASTE SHEET'!B1599)</f>
        <v/>
      </c>
      <c s="86" t="str">
        <f>IF('S.D.PASTE SHEET'!C1599="","",'S.D.PASTE SHEET'!C1599)</f>
        <v/>
      </c>
      <c s="86" t="str">
        <f>IF('S.D.PASTE SHEET'!D1599="","",'S.D.PASTE SHEET'!D1599)</f>
        <v/>
      </c>
      <c s="86" t="str">
        <f>IF('S.D.PASTE SHEET'!E1599="","",'S.D.PASTE SHEET'!E1599)</f>
        <v/>
      </c>
      <c s="86" t="str">
        <f>IF('S.D.PASTE SHEET'!F1599="","",'S.D.PASTE SHEET'!F1599)</f>
        <v/>
      </c>
      <c s="86" t="str">
        <f>IF('S.D.PASTE SHEET'!G1599="","",'S.D.PASTE SHEET'!G1599)</f>
        <v/>
      </c>
      <c s="86" t="str">
        <f>IF('S.D.PASTE SHEET'!H1599="","",'S.D.PASTE SHEET'!H1599)</f>
        <v/>
      </c>
      <c s="86" t="str">
        <f>IF('S.D.PASTE SHEET'!I1599="","",'S.D.PASTE SHEET'!I1599)</f>
        <v/>
      </c>
      <c s="86" t="str">
        <f>IF('S.D.PASTE SHEET'!J1599="","",'S.D.PASTE SHEET'!J1599)</f>
        <v/>
      </c>
      <c s="86" t="str">
        <f>IF('S.D.PASTE SHEET'!K1599="","",'S.D.PASTE SHEET'!K1599)</f>
        <v/>
      </c>
      <c s="86" t="str">
        <f>IF('S.D.PASTE SHEET'!L1599="","",'S.D.PASTE SHEET'!L1599)</f>
        <v/>
      </c>
      <c s="86" t="str">
        <f>IF('S.D.PASTE SHEET'!M1599="","",'S.D.PASTE SHEET'!M1599)</f>
        <v/>
      </c>
      <c s="86" t="str">
        <f>IF('S.D.PASTE SHEET'!N1599="","",'S.D.PASTE SHEET'!N1599)</f>
        <v/>
      </c>
      <c s="86" t="str">
        <f>IF('S.D.PASTE SHEET'!O1599="","",'S.D.PASTE SHEET'!O1599)</f>
        <v/>
      </c>
      <c s="86" t="str">
        <f>IF('S.D.PASTE SHEET'!P1599="","",'S.D.PASTE SHEET'!P1599)</f>
        <v/>
      </c>
      <c s="86" t="str">
        <f>IF('S.D.PASTE SHEET'!Q1599="","",'S.D.PASTE SHEET'!Q1599)</f>
        <v/>
      </c>
      <c s="86" t="str">
        <f>IF('S.D.PASTE SHEET'!R1599="","",'S.D.PASTE SHEET'!R1599)</f>
        <v/>
      </c>
      <c s="86" t="str">
        <f>IF('S.D.PASTE SHEET'!S1599="","",'S.D.PASTE SHEET'!S1599)</f>
        <v/>
      </c>
      <c s="86" t="str">
        <f>IF('S.D.PASTE SHEET'!T1599="","",'S.D.PASTE SHEET'!T1599)</f>
        <v/>
      </c>
      <c s="86" t="str">
        <f>IF('S.D.PASTE SHEET'!U1599="","",'S.D.PASTE SHEET'!U1599)</f>
        <v/>
      </c>
      <c s="86" t="str">
        <f>IF('S.D.PASTE SHEET'!V1599="","",'S.D.PASTE SHEET'!V1599)</f>
        <v/>
      </c>
      <c s="86" t="str">
        <f>IF('S.D.PASTE SHEET'!W1599="","",'S.D.PASTE SHEET'!W1599)</f>
        <v/>
      </c>
      <c s="86" t="str">
        <f>IF('S.D.PASTE SHEET'!X1599="","",'S.D.PASTE SHEET'!X1599)</f>
        <v/>
      </c>
      <c s="86" t="str">
        <f>IF('S.D.PASTE SHEET'!Y1599="","",'S.D.PASTE SHEET'!Y1599)</f>
        <v/>
      </c>
      <c s="86" t="str">
        <f>IF('S.D.PASTE SHEET'!Z1599="","",'S.D.PASTE SHEET'!Z1599)</f>
        <v/>
      </c>
      <c s="86" t="str">
        <f>IF('S.D.PASTE SHEET'!AA1599="","",'S.D.PASTE SHEET'!AA1599)</f>
        <v/>
      </c>
      <c s="86" t="str">
        <f>IF('S.D.PASTE SHEET'!AB1599="","",'S.D.PASTE SHEET'!AB1599)</f>
        <v/>
      </c>
      <c s="86" t="str">
        <f>IF('S.D.PASTE SHEET'!AC1599="","",'S.D.PASTE SHEET'!AC1599)</f>
        <v/>
      </c>
      <c s="86" t="str">
        <f>IF('S.D.PASTE SHEET'!AD1599="","",'S.D.PASTE SHEET'!AD1599)</f>
        <v/>
      </c>
      <c s="87"/>
      <c s="88" t="str">
        <f>IF(AK1599="","",IF(AK1599&gt;0,COUNT($AG$2:AG1599),""))</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599" s="88" t="str">
        <f>IF(BC1599="","",IF(BC1599&gt;0,COUNT($AY$2:AY1599),""))</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600" spans="1:66" ht="15.75" customHeight="1">
      <c r="A1600" s="86" t="str">
        <f>IF('S.D.PASTE SHEET'!A1600="","",'S.D.PASTE SHEET'!A1600)</f>
        <v/>
      </c>
      <c s="86" t="str">
        <f>IF('S.D.PASTE SHEET'!B1600="","",'S.D.PASTE SHEET'!B1600)</f>
        <v/>
      </c>
      <c s="86" t="str">
        <f>IF('S.D.PASTE SHEET'!C1600="","",'S.D.PASTE SHEET'!C1600)</f>
        <v/>
      </c>
      <c s="86" t="str">
        <f>IF('S.D.PASTE SHEET'!D1600="","",'S.D.PASTE SHEET'!D1600)</f>
        <v/>
      </c>
      <c s="86" t="str">
        <f>IF('S.D.PASTE SHEET'!E1600="","",'S.D.PASTE SHEET'!E1600)</f>
        <v/>
      </c>
      <c s="86" t="str">
        <f>IF('S.D.PASTE SHEET'!F1600="","",'S.D.PASTE SHEET'!F1600)</f>
        <v/>
      </c>
      <c s="86" t="str">
        <f>IF('S.D.PASTE SHEET'!G1600="","",'S.D.PASTE SHEET'!G1600)</f>
        <v/>
      </c>
      <c s="86" t="str">
        <f>IF('S.D.PASTE SHEET'!H1600="","",'S.D.PASTE SHEET'!H1600)</f>
        <v/>
      </c>
      <c s="86" t="str">
        <f>IF('S.D.PASTE SHEET'!I1600="","",'S.D.PASTE SHEET'!I1600)</f>
        <v/>
      </c>
      <c s="86" t="str">
        <f>IF('S.D.PASTE SHEET'!J1600="","",'S.D.PASTE SHEET'!J1600)</f>
        <v/>
      </c>
      <c s="86" t="str">
        <f>IF('S.D.PASTE SHEET'!K1600="","",'S.D.PASTE SHEET'!K1600)</f>
        <v/>
      </c>
      <c s="86" t="str">
        <f>IF('S.D.PASTE SHEET'!L1600="","",'S.D.PASTE SHEET'!L1600)</f>
        <v/>
      </c>
      <c s="86" t="str">
        <f>IF('S.D.PASTE SHEET'!M1600="","",'S.D.PASTE SHEET'!M1600)</f>
        <v/>
      </c>
      <c s="86" t="str">
        <f>IF('S.D.PASTE SHEET'!N1600="","",'S.D.PASTE SHEET'!N1600)</f>
        <v/>
      </c>
      <c s="86" t="str">
        <f>IF('S.D.PASTE SHEET'!O1600="","",'S.D.PASTE SHEET'!O1600)</f>
        <v/>
      </c>
      <c s="86" t="str">
        <f>IF('S.D.PASTE SHEET'!P1600="","",'S.D.PASTE SHEET'!P1600)</f>
        <v/>
      </c>
      <c s="86" t="str">
        <f>IF('S.D.PASTE SHEET'!Q1600="","",'S.D.PASTE SHEET'!Q1600)</f>
        <v/>
      </c>
      <c s="86" t="str">
        <f>IF('S.D.PASTE SHEET'!R1600="","",'S.D.PASTE SHEET'!R1600)</f>
        <v/>
      </c>
      <c s="86" t="str">
        <f>IF('S.D.PASTE SHEET'!S1600="","",'S.D.PASTE SHEET'!S1600)</f>
        <v/>
      </c>
      <c s="86" t="str">
        <f>IF('S.D.PASTE SHEET'!T1600="","",'S.D.PASTE SHEET'!T1600)</f>
        <v/>
      </c>
      <c s="86" t="str">
        <f>IF('S.D.PASTE SHEET'!U1600="","",'S.D.PASTE SHEET'!U1600)</f>
        <v/>
      </c>
      <c s="86" t="str">
        <f>IF('S.D.PASTE SHEET'!V1600="","",'S.D.PASTE SHEET'!V1600)</f>
        <v/>
      </c>
      <c s="86" t="str">
        <f>IF('S.D.PASTE SHEET'!W1600="","",'S.D.PASTE SHEET'!W1600)</f>
        <v/>
      </c>
      <c s="86" t="str">
        <f>IF('S.D.PASTE SHEET'!X1600="","",'S.D.PASTE SHEET'!X1600)</f>
        <v/>
      </c>
      <c s="86" t="str">
        <f>IF('S.D.PASTE SHEET'!Y1600="","",'S.D.PASTE SHEET'!Y1600)</f>
        <v/>
      </c>
      <c s="86" t="str">
        <f>IF('S.D.PASTE SHEET'!Z1600="","",'S.D.PASTE SHEET'!Z1600)</f>
        <v/>
      </c>
      <c s="86" t="str">
        <f>IF('S.D.PASTE SHEET'!AA1600="","",'S.D.PASTE SHEET'!AA1600)</f>
        <v/>
      </c>
      <c s="86" t="str">
        <f>IF('S.D.PASTE SHEET'!AB1600="","",'S.D.PASTE SHEET'!AB1600)</f>
        <v/>
      </c>
      <c s="86" t="str">
        <f>IF('S.D.PASTE SHEET'!AC1600="","",'S.D.PASTE SHEET'!AC1600)</f>
        <v/>
      </c>
      <c s="86" t="str">
        <f>IF('S.D.PASTE SHEET'!AD1600="","",'S.D.PASTE SHEET'!AD1600)</f>
        <v/>
      </c>
      <c s="87"/>
      <c s="88" t="str">
        <f>IF(AK1600="","",IF(AK1600&gt;0,COUNT($AG$2:AG1600),""))</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600" s="88" t="str">
        <f>IF(BC1600="","",IF(BC1600&gt;0,COUNT($AY$2:AY1600),""))</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601" spans="1:66" ht="15.75" customHeight="1">
      <c r="A1601" s="86" t="str">
        <f>IF('S.D.PASTE SHEET'!A1601="","",'S.D.PASTE SHEET'!A1601)</f>
        <v/>
      </c>
      <c s="86" t="str">
        <f>IF('S.D.PASTE SHEET'!B1601="","",'S.D.PASTE SHEET'!B1601)</f>
        <v/>
      </c>
      <c s="86" t="str">
        <f>IF('S.D.PASTE SHEET'!C1601="","",'S.D.PASTE SHEET'!C1601)</f>
        <v/>
      </c>
      <c s="86" t="str">
        <f>IF('S.D.PASTE SHEET'!D1601="","",'S.D.PASTE SHEET'!D1601)</f>
        <v/>
      </c>
      <c s="86" t="str">
        <f>IF('S.D.PASTE SHEET'!E1601="","",'S.D.PASTE SHEET'!E1601)</f>
        <v/>
      </c>
      <c s="86" t="str">
        <f>IF('S.D.PASTE SHEET'!F1601="","",'S.D.PASTE SHEET'!F1601)</f>
        <v/>
      </c>
      <c s="86" t="str">
        <f>IF('S.D.PASTE SHEET'!G1601="","",'S.D.PASTE SHEET'!G1601)</f>
        <v/>
      </c>
      <c s="86" t="str">
        <f>IF('S.D.PASTE SHEET'!H1601="","",'S.D.PASTE SHEET'!H1601)</f>
        <v/>
      </c>
      <c s="86" t="str">
        <f>IF('S.D.PASTE SHEET'!I1601="","",'S.D.PASTE SHEET'!I1601)</f>
        <v/>
      </c>
      <c s="86" t="str">
        <f>IF('S.D.PASTE SHEET'!J1601="","",'S.D.PASTE SHEET'!J1601)</f>
        <v/>
      </c>
      <c s="86" t="str">
        <f>IF('S.D.PASTE SHEET'!K1601="","",'S.D.PASTE SHEET'!K1601)</f>
        <v/>
      </c>
      <c s="86" t="str">
        <f>IF('S.D.PASTE SHEET'!L1601="","",'S.D.PASTE SHEET'!L1601)</f>
        <v/>
      </c>
      <c s="86" t="str">
        <f>IF('S.D.PASTE SHEET'!M1601="","",'S.D.PASTE SHEET'!M1601)</f>
        <v/>
      </c>
      <c s="86" t="str">
        <f>IF('S.D.PASTE SHEET'!N1601="","",'S.D.PASTE SHEET'!N1601)</f>
        <v/>
      </c>
      <c s="86" t="str">
        <f>IF('S.D.PASTE SHEET'!O1601="","",'S.D.PASTE SHEET'!O1601)</f>
        <v/>
      </c>
      <c s="86" t="str">
        <f>IF('S.D.PASTE SHEET'!P1601="","",'S.D.PASTE SHEET'!P1601)</f>
        <v/>
      </c>
      <c s="86" t="str">
        <f>IF('S.D.PASTE SHEET'!Q1601="","",'S.D.PASTE SHEET'!Q1601)</f>
        <v/>
      </c>
      <c s="86" t="str">
        <f>IF('S.D.PASTE SHEET'!R1601="","",'S.D.PASTE SHEET'!R1601)</f>
        <v/>
      </c>
      <c s="86" t="str">
        <f>IF('S.D.PASTE SHEET'!S1601="","",'S.D.PASTE SHEET'!S1601)</f>
        <v/>
      </c>
      <c s="86" t="str">
        <f>IF('S.D.PASTE SHEET'!T1601="","",'S.D.PASTE SHEET'!T1601)</f>
        <v/>
      </c>
      <c s="86" t="str">
        <f>IF('S.D.PASTE SHEET'!U1601="","",'S.D.PASTE SHEET'!U1601)</f>
        <v/>
      </c>
      <c s="86" t="str">
        <f>IF('S.D.PASTE SHEET'!V1601="","",'S.D.PASTE SHEET'!V1601)</f>
        <v/>
      </c>
      <c s="86" t="str">
        <f>IF('S.D.PASTE SHEET'!W1601="","",'S.D.PASTE SHEET'!W1601)</f>
        <v/>
      </c>
      <c s="86" t="str">
        <f>IF('S.D.PASTE SHEET'!X1601="","",'S.D.PASTE SHEET'!X1601)</f>
        <v/>
      </c>
      <c s="86" t="str">
        <f>IF('S.D.PASTE SHEET'!Y1601="","",'S.D.PASTE SHEET'!Y1601)</f>
        <v/>
      </c>
      <c s="86" t="str">
        <f>IF('S.D.PASTE SHEET'!Z1601="","",'S.D.PASTE SHEET'!Z1601)</f>
        <v/>
      </c>
      <c s="86" t="str">
        <f>IF('S.D.PASTE SHEET'!AA1601="","",'S.D.PASTE SHEET'!AA1601)</f>
        <v/>
      </c>
      <c s="86" t="str">
        <f>IF('S.D.PASTE SHEET'!AB1601="","",'S.D.PASTE SHEET'!AB1601)</f>
        <v/>
      </c>
      <c s="86" t="str">
        <f>IF('S.D.PASTE SHEET'!AC1601="","",'S.D.PASTE SHEET'!AC1601)</f>
        <v/>
      </c>
      <c s="86" t="str">
        <f>IF('S.D.PASTE SHEET'!AD1601="","",'S.D.PASTE SHEET'!AD1601)</f>
        <v/>
      </c>
      <c s="87"/>
      <c s="88" t="str">
        <f>IF(AK1601="","",IF(AK1601&gt;0,COUNT($AG$2:AG1601),""))</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601" s="88" t="str">
        <f>IF(BC1601="","",IF(BC1601&gt;0,COUNT($AY$2:AY1601),""))</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602" spans="1:66" ht="15.75" customHeight="1">
      <c r="A1602" s="86" t="str">
        <f>IF('S.D.PASTE SHEET'!A1602="","",'S.D.PASTE SHEET'!A1602)</f>
        <v/>
      </c>
      <c s="86" t="str">
        <f>IF('S.D.PASTE SHEET'!B1602="","",'S.D.PASTE SHEET'!B1602)</f>
        <v/>
      </c>
      <c s="86" t="str">
        <f>IF('S.D.PASTE SHEET'!C1602="","",'S.D.PASTE SHEET'!C1602)</f>
        <v/>
      </c>
      <c s="86" t="str">
        <f>IF('S.D.PASTE SHEET'!D1602="","",'S.D.PASTE SHEET'!D1602)</f>
        <v/>
      </c>
      <c s="86" t="str">
        <f>IF('S.D.PASTE SHEET'!E1602="","",'S.D.PASTE SHEET'!E1602)</f>
        <v/>
      </c>
      <c s="86" t="str">
        <f>IF('S.D.PASTE SHEET'!F1602="","",'S.D.PASTE SHEET'!F1602)</f>
        <v/>
      </c>
      <c s="86" t="str">
        <f>IF('S.D.PASTE SHEET'!G1602="","",'S.D.PASTE SHEET'!G1602)</f>
        <v/>
      </c>
      <c s="86" t="str">
        <f>IF('S.D.PASTE SHEET'!H1602="","",'S.D.PASTE SHEET'!H1602)</f>
        <v/>
      </c>
      <c s="86" t="str">
        <f>IF('S.D.PASTE SHEET'!I1602="","",'S.D.PASTE SHEET'!I1602)</f>
        <v/>
      </c>
      <c s="86" t="str">
        <f>IF('S.D.PASTE SHEET'!J1602="","",'S.D.PASTE SHEET'!J1602)</f>
        <v/>
      </c>
      <c s="86" t="str">
        <f>IF('S.D.PASTE SHEET'!K1602="","",'S.D.PASTE SHEET'!K1602)</f>
        <v/>
      </c>
      <c s="86" t="str">
        <f>IF('S.D.PASTE SHEET'!L1602="","",'S.D.PASTE SHEET'!L1602)</f>
        <v/>
      </c>
      <c s="86" t="str">
        <f>IF('S.D.PASTE SHEET'!M1602="","",'S.D.PASTE SHEET'!M1602)</f>
        <v/>
      </c>
      <c s="86" t="str">
        <f>IF('S.D.PASTE SHEET'!N1602="","",'S.D.PASTE SHEET'!N1602)</f>
        <v/>
      </c>
      <c s="86" t="str">
        <f>IF('S.D.PASTE SHEET'!O1602="","",'S.D.PASTE SHEET'!O1602)</f>
        <v/>
      </c>
      <c s="86" t="str">
        <f>IF('S.D.PASTE SHEET'!P1602="","",'S.D.PASTE SHEET'!P1602)</f>
        <v/>
      </c>
      <c s="86" t="str">
        <f>IF('S.D.PASTE SHEET'!Q1602="","",'S.D.PASTE SHEET'!Q1602)</f>
        <v/>
      </c>
      <c s="86" t="str">
        <f>IF('S.D.PASTE SHEET'!R1602="","",'S.D.PASTE SHEET'!R1602)</f>
        <v/>
      </c>
      <c s="86" t="str">
        <f>IF('S.D.PASTE SHEET'!S1602="","",'S.D.PASTE SHEET'!S1602)</f>
        <v/>
      </c>
      <c s="86" t="str">
        <f>IF('S.D.PASTE SHEET'!T1602="","",'S.D.PASTE SHEET'!T1602)</f>
        <v/>
      </c>
      <c s="86" t="str">
        <f>IF('S.D.PASTE SHEET'!U1602="","",'S.D.PASTE SHEET'!U1602)</f>
        <v/>
      </c>
      <c s="86" t="str">
        <f>IF('S.D.PASTE SHEET'!V1602="","",'S.D.PASTE SHEET'!V1602)</f>
        <v/>
      </c>
      <c s="86" t="str">
        <f>IF('S.D.PASTE SHEET'!W1602="","",'S.D.PASTE SHEET'!W1602)</f>
        <v/>
      </c>
      <c s="86" t="str">
        <f>IF('S.D.PASTE SHEET'!X1602="","",'S.D.PASTE SHEET'!X1602)</f>
        <v/>
      </c>
      <c s="86" t="str">
        <f>IF('S.D.PASTE SHEET'!Y1602="","",'S.D.PASTE SHEET'!Y1602)</f>
        <v/>
      </c>
      <c s="86" t="str">
        <f>IF('S.D.PASTE SHEET'!Z1602="","",'S.D.PASTE SHEET'!Z1602)</f>
        <v/>
      </c>
      <c s="86" t="str">
        <f>IF('S.D.PASTE SHEET'!AA1602="","",'S.D.PASTE SHEET'!AA1602)</f>
        <v/>
      </c>
      <c s="86" t="str">
        <f>IF('S.D.PASTE SHEET'!AB1602="","",'S.D.PASTE SHEET'!AB1602)</f>
        <v/>
      </c>
      <c s="86" t="str">
        <f>IF('S.D.PASTE SHEET'!AC1602="","",'S.D.PASTE SHEET'!AC1602)</f>
        <v/>
      </c>
      <c s="86" t="str">
        <f>IF('S.D.PASTE SHEET'!AD1602="","",'S.D.PASTE SHEET'!AD1602)</f>
        <v/>
      </c>
      <c s="87"/>
      <c s="88" t="str">
        <f>IF(AK1602="","",IF(AK1602&gt;0,COUNT($AG$2:AG1602),""))</f>
        <v/>
      </c>
      <c s="89" t="str">
        <f t="shared" si="770"/>
        <v/>
      </c>
      <c s="89" t="str">
        <f t="shared" si="771"/>
        <v/>
      </c>
      <c s="89" t="str">
        <f t="shared" si="772"/>
        <v/>
      </c>
      <c s="90" t="str">
        <f t="shared" si="773"/>
        <v/>
      </c>
      <c s="89" t="str">
        <f t="shared" si="774"/>
        <v/>
      </c>
      <c s="89" t="str">
        <f t="shared" si="775"/>
        <v/>
      </c>
      <c s="89" t="str">
        <f t="shared" si="776"/>
        <v/>
      </c>
      <c s="89" t="str">
        <f t="shared" si="777"/>
        <v/>
      </c>
      <c s="89" t="str">
        <f t="shared" si="778"/>
        <v/>
      </c>
      <c s="90" t="str">
        <f t="shared" si="779"/>
        <v/>
      </c>
      <c s="89" t="str">
        <f t="shared" si="780"/>
        <v/>
      </c>
      <c s="89" t="str">
        <f t="shared" si="781"/>
        <v/>
      </c>
      <c s="89" t="str">
        <f t="shared" si="782"/>
        <v/>
      </c>
      <c s="89" t="str">
        <f t="shared" si="783"/>
        <v/>
      </c>
      <c s="89" t="str">
        <f t="shared" si="784"/>
        <v/>
      </c>
      <c s="89" t="str">
        <f t="shared" si="785"/>
        <v/>
      </c>
      <c r="AX1602" s="88" t="str">
        <f>IF(BC1602="","",IF(BC1602&gt;0,COUNT($AY$2:AY1602),""))</f>
        <v/>
      </c>
      <c s="91" t="str">
        <f t="shared" si="786"/>
        <v/>
      </c>
      <c s="91" t="str">
        <f t="shared" si="787"/>
        <v/>
      </c>
      <c s="89" t="str">
        <f t="shared" si="788"/>
        <v/>
      </c>
      <c s="90" t="str">
        <f t="shared" si="789"/>
        <v/>
      </c>
      <c s="89" t="str">
        <f t="shared" si="790"/>
        <v/>
      </c>
      <c s="89" t="str">
        <f t="shared" si="791"/>
        <v/>
      </c>
      <c s="89" t="str">
        <f t="shared" si="792"/>
        <v/>
      </c>
      <c s="89" t="str">
        <f t="shared" si="793"/>
        <v/>
      </c>
      <c s="89" t="str">
        <f t="shared" si="794"/>
        <v/>
      </c>
      <c s="90" t="str">
        <f t="shared" si="795"/>
        <v/>
      </c>
      <c s="89" t="str">
        <f t="shared" si="796"/>
        <v/>
      </c>
      <c s="89" t="str">
        <f t="shared" si="797"/>
        <v/>
      </c>
      <c s="89" t="str">
        <f t="shared" si="798"/>
        <v/>
      </c>
      <c s="89" t="str">
        <f t="shared" si="799"/>
        <v/>
      </c>
      <c s="89" t="str">
        <f t="shared" si="800"/>
        <v/>
      </c>
      <c s="89" t="str">
        <f t="shared" si="801"/>
        <v/>
      </c>
    </row>
    <row r="1603" spans="1:66" ht="15.75" customHeight="1">
      <c r="A1603" s="86" t="str">
        <f>IF('S.D.PASTE SHEET'!A1603="","",'S.D.PASTE SHEET'!A1603)</f>
        <v/>
      </c>
      <c s="86" t="str">
        <f>IF('S.D.PASTE SHEET'!B1603="","",'S.D.PASTE SHEET'!B1603)</f>
        <v/>
      </c>
      <c s="86" t="str">
        <f>IF('S.D.PASTE SHEET'!C1603="","",'S.D.PASTE SHEET'!C1603)</f>
        <v/>
      </c>
      <c s="86" t="str">
        <f>IF('S.D.PASTE SHEET'!D1603="","",'S.D.PASTE SHEET'!D1603)</f>
        <v/>
      </c>
      <c s="86" t="str">
        <f>IF('S.D.PASTE SHEET'!E1603="","",'S.D.PASTE SHEET'!E1603)</f>
        <v/>
      </c>
      <c s="86" t="str">
        <f>IF('S.D.PASTE SHEET'!F1603="","",'S.D.PASTE SHEET'!F1603)</f>
        <v/>
      </c>
      <c s="86" t="str">
        <f>IF('S.D.PASTE SHEET'!G1603="","",'S.D.PASTE SHEET'!G1603)</f>
        <v/>
      </c>
      <c s="86" t="str">
        <f>IF('S.D.PASTE SHEET'!H1603="","",'S.D.PASTE SHEET'!H1603)</f>
        <v/>
      </c>
      <c s="86" t="str">
        <f>IF('S.D.PASTE SHEET'!I1603="","",'S.D.PASTE SHEET'!I1603)</f>
        <v/>
      </c>
      <c s="86" t="str">
        <f>IF('S.D.PASTE SHEET'!J1603="","",'S.D.PASTE SHEET'!J1603)</f>
        <v/>
      </c>
      <c s="86" t="str">
        <f>IF('S.D.PASTE SHEET'!K1603="","",'S.D.PASTE SHEET'!K1603)</f>
        <v/>
      </c>
      <c s="86" t="str">
        <f>IF('S.D.PASTE SHEET'!L1603="","",'S.D.PASTE SHEET'!L1603)</f>
        <v/>
      </c>
      <c s="86" t="str">
        <f>IF('S.D.PASTE SHEET'!M1603="","",'S.D.PASTE SHEET'!M1603)</f>
        <v/>
      </c>
      <c s="86" t="str">
        <f>IF('S.D.PASTE SHEET'!N1603="","",'S.D.PASTE SHEET'!N1603)</f>
        <v/>
      </c>
      <c s="86" t="str">
        <f>IF('S.D.PASTE SHEET'!O1603="","",'S.D.PASTE SHEET'!O1603)</f>
        <v/>
      </c>
      <c s="86" t="str">
        <f>IF('S.D.PASTE SHEET'!P1603="","",'S.D.PASTE SHEET'!P1603)</f>
        <v/>
      </c>
      <c s="86" t="str">
        <f>IF('S.D.PASTE SHEET'!Q1603="","",'S.D.PASTE SHEET'!Q1603)</f>
        <v/>
      </c>
      <c s="86" t="str">
        <f>IF('S.D.PASTE SHEET'!R1603="","",'S.D.PASTE SHEET'!R1603)</f>
        <v/>
      </c>
      <c s="86" t="str">
        <f>IF('S.D.PASTE SHEET'!S1603="","",'S.D.PASTE SHEET'!S1603)</f>
        <v/>
      </c>
      <c s="86" t="str">
        <f>IF('S.D.PASTE SHEET'!T1603="","",'S.D.PASTE SHEET'!T1603)</f>
        <v/>
      </c>
      <c s="86" t="str">
        <f>IF('S.D.PASTE SHEET'!U1603="","",'S.D.PASTE SHEET'!U1603)</f>
        <v/>
      </c>
      <c s="86" t="str">
        <f>IF('S.D.PASTE SHEET'!V1603="","",'S.D.PASTE SHEET'!V1603)</f>
        <v/>
      </c>
      <c s="86" t="str">
        <f>IF('S.D.PASTE SHEET'!W1603="","",'S.D.PASTE SHEET'!W1603)</f>
        <v/>
      </c>
      <c s="86" t="str">
        <f>IF('S.D.PASTE SHEET'!X1603="","",'S.D.PASTE SHEET'!X1603)</f>
        <v/>
      </c>
      <c s="86" t="str">
        <f>IF('S.D.PASTE SHEET'!Y1603="","",'S.D.PASTE SHEET'!Y1603)</f>
        <v/>
      </c>
      <c s="86" t="str">
        <f>IF('S.D.PASTE SHEET'!Z1603="","",'S.D.PASTE SHEET'!Z1603)</f>
        <v/>
      </c>
      <c s="86" t="str">
        <f>IF('S.D.PASTE SHEET'!AA1603="","",'S.D.PASTE SHEET'!AA1603)</f>
        <v/>
      </c>
      <c s="86" t="str">
        <f>IF('S.D.PASTE SHEET'!AB1603="","",'S.D.PASTE SHEET'!AB1603)</f>
        <v/>
      </c>
      <c s="86" t="str">
        <f>IF('S.D.PASTE SHEET'!AC1603="","",'S.D.PASTE SHEET'!AC1603)</f>
        <v/>
      </c>
      <c s="86" t="str">
        <f>IF('S.D.PASTE SHEET'!AD1603="","",'S.D.PASTE SHEET'!AD1603)</f>
        <v/>
      </c>
      <c s="87"/>
      <c s="88" t="str">
        <f>IF(AK1603="","",IF(AK1603&gt;0,COUNT($AG$2:AG1603),""))</f>
        <v/>
      </c>
      <c s="89" t="str">
        <f t="shared" si="802" ref="AG1603:AG1666">IF(AND($AJ$1=8,$A1603=8),A1603,"")</f>
        <v/>
      </c>
      <c s="89" t="str">
        <f t="shared" si="803" ref="AH1603:AH1666">IF(AND($AJ$1=8,$A1603=8),B1603,"")</f>
        <v/>
      </c>
      <c s="89" t="str">
        <f t="shared" si="804" ref="AI1603:AI1666">IF(AND($AJ$1=8,$A1603=8),C1603,"")</f>
        <v/>
      </c>
      <c s="90" t="str">
        <f t="shared" si="805" ref="AJ1603:AJ1666">IF(AND($AJ$1=8,$A1603=8),D1603,"")</f>
        <v/>
      </c>
      <c s="89" t="str">
        <f t="shared" si="806" ref="AK1603:AK1666">IF(AND($AJ$1=8,$A1603=8),E1603,"")</f>
        <v/>
      </c>
      <c s="89" t="str">
        <f t="shared" si="807" ref="AL1603:AL1666">IF(AND($AJ$1=8,$A1603=8),F1603,"")</f>
        <v/>
      </c>
      <c s="89" t="str">
        <f t="shared" si="808" ref="AM1603:AM1666">IF(AND($AJ$1=8,$A1603=8),G1603,"")</f>
        <v/>
      </c>
      <c s="89" t="str">
        <f t="shared" si="809" ref="AN1603:AN1666">IF(AND($AJ$1=8,$A1603=8),H1603,"")</f>
        <v/>
      </c>
      <c s="89" t="str">
        <f t="shared" si="810" ref="AO1603:AO1666">IF(AND($AJ$1=8,$A1603=8),I1603,"")</f>
        <v/>
      </c>
      <c s="90" t="str">
        <f t="shared" si="811" ref="AP1603:AP1666">IF(AND($AJ$1=8,$A1603=8),J1603,"")</f>
        <v/>
      </c>
      <c s="89" t="str">
        <f t="shared" si="812" ref="AQ1603:AQ1666">IF(AND($AJ$1=8,$A1603=8),K1603,"")</f>
        <v/>
      </c>
      <c s="89" t="str">
        <f t="shared" si="813" ref="AR1603:AR1666">IF(AND($AJ$1=8,$A1603=8),L1603,"")</f>
        <v/>
      </c>
      <c s="89" t="str">
        <f t="shared" si="814" ref="AS1603:AS1666">IF(AND($AJ$1=8,$A1603=8),M1603,"")</f>
        <v/>
      </c>
      <c s="89" t="str">
        <f t="shared" si="815" ref="AT1603:AT1666">IF(AND($AJ$1=8,$A1603=8),N1603,"")</f>
        <v/>
      </c>
      <c s="89" t="str">
        <f t="shared" si="816" ref="AU1603:AU1666">IF(AND($AJ$1=8,$A1603=8),O1603,"")</f>
        <v/>
      </c>
      <c s="89" t="str">
        <f t="shared" si="817" ref="AV1603:AV1666">IF(AND($AJ$1=8,$A1603=8),P1603,"")</f>
        <v/>
      </c>
      <c r="AX1603" s="88" t="str">
        <f>IF(BC1603="","",IF(BC1603&gt;0,COUNT($AY$2:AY1603),""))</f>
        <v/>
      </c>
      <c s="91" t="str">
        <f t="shared" si="818" ref="AY1603:AY1666">IF(AND($BB$1=8,$A1603=8,$BC$1=$B1603),$A1603,"")</f>
        <v/>
      </c>
      <c s="91" t="str">
        <f t="shared" si="819" ref="AZ1603:AZ1666">IF(AND($BB$1=8,$A1603=8,$BC$1=$B1603),$B1603,"")</f>
        <v/>
      </c>
      <c s="89" t="str">
        <f t="shared" si="820" ref="BA1603:BA1666">IF(AND($BB$1=8,$A1603=8,$BC$1=$B1603),$C1603,"")</f>
        <v/>
      </c>
      <c s="90" t="str">
        <f t="shared" si="821" ref="BB1603:BB1666">IF(AND($BB$1=8,$A1603=8,$BC$1=$B1603),$D1603,"")</f>
        <v/>
      </c>
      <c s="89" t="str">
        <f t="shared" si="822" ref="BC1603:BC1666">IF(AND($BB$1=8,$A1603=8,$BC$1=$B1603),$E1603,"")</f>
        <v/>
      </c>
      <c s="89" t="str">
        <f t="shared" si="823" ref="BD1603:BD1666">IF(AND($BB$1=8,$A1603=8,$BC$1=$B1603),$F1603,"")</f>
        <v/>
      </c>
      <c s="89" t="str">
        <f t="shared" si="824" ref="BE1603:BE1666">IF(AND($BB$1=8,$A1603=8,$BC$1=$B1603),$G1603,"")</f>
        <v/>
      </c>
      <c s="89" t="str">
        <f t="shared" si="825" ref="BF1603:BF1666">IF(AND($BB$1=8,$A1603=8,$BC$1=$B1603),$H1603,"")</f>
        <v/>
      </c>
      <c s="89" t="str">
        <f t="shared" si="826" ref="BG1603:BG1666">IF(AND($BB$1=8,$A1603=8,$BC$1=$B1603),$I1603,"")</f>
        <v/>
      </c>
      <c s="90" t="str">
        <f t="shared" si="827" ref="BH1603:BH1666">IF(AND($BB$1=8,$A1603=8,$BC$1=$B1603),$J1603,"")</f>
        <v/>
      </c>
      <c s="89" t="str">
        <f t="shared" si="828" ref="BI1603:BI1666">IF(AND($BB$1=8,$A1603=8,$BC$1=$B1603),$K1603,"")</f>
        <v/>
      </c>
      <c s="89" t="str">
        <f t="shared" si="829" ref="BJ1603:BJ1666">IF(AND($BB$1=8,$A1603=8,$BC$1=$B1603),$L1603,"")</f>
        <v/>
      </c>
      <c s="89" t="str">
        <f t="shared" si="830" ref="BK1603:BK1666">IF(AND($BB$1=8,$A1603=8,$BC$1=$B1603),$M1603,"")</f>
        <v/>
      </c>
      <c s="89" t="str">
        <f t="shared" si="831" ref="BL1603:BL1666">IF(AND($BB$1=8,$A1603=8,$BC$1=$B1603),$N1603,"")</f>
        <v/>
      </c>
      <c s="89" t="str">
        <f t="shared" si="832" ref="BM1603:BM1666">IF(AND($BB$1=8,$A1603=8,$BC$1=$B1603),$O1603,"")</f>
        <v/>
      </c>
      <c s="89" t="str">
        <f t="shared" si="833" ref="BN1603:BN1666">IF(AND($BB$1=8,$A1603=8,$BC$1=$B1603),$P1603,"")</f>
        <v/>
      </c>
    </row>
    <row r="1604" spans="1:66" ht="15.75" customHeight="1">
      <c r="A1604" s="86" t="str">
        <f>IF('S.D.PASTE SHEET'!A1604="","",'S.D.PASTE SHEET'!A1604)</f>
        <v/>
      </c>
      <c s="86" t="str">
        <f>IF('S.D.PASTE SHEET'!B1604="","",'S.D.PASTE SHEET'!B1604)</f>
        <v/>
      </c>
      <c s="86" t="str">
        <f>IF('S.D.PASTE SHEET'!C1604="","",'S.D.PASTE SHEET'!C1604)</f>
        <v/>
      </c>
      <c s="86" t="str">
        <f>IF('S.D.PASTE SHEET'!D1604="","",'S.D.PASTE SHEET'!D1604)</f>
        <v/>
      </c>
      <c s="86" t="str">
        <f>IF('S.D.PASTE SHEET'!E1604="","",'S.D.PASTE SHEET'!E1604)</f>
        <v/>
      </c>
      <c s="86" t="str">
        <f>IF('S.D.PASTE SHEET'!F1604="","",'S.D.PASTE SHEET'!F1604)</f>
        <v/>
      </c>
      <c s="86" t="str">
        <f>IF('S.D.PASTE SHEET'!G1604="","",'S.D.PASTE SHEET'!G1604)</f>
        <v/>
      </c>
      <c s="86" t="str">
        <f>IF('S.D.PASTE SHEET'!H1604="","",'S.D.PASTE SHEET'!H1604)</f>
        <v/>
      </c>
      <c s="86" t="str">
        <f>IF('S.D.PASTE SHEET'!I1604="","",'S.D.PASTE SHEET'!I1604)</f>
        <v/>
      </c>
      <c s="86" t="str">
        <f>IF('S.D.PASTE SHEET'!J1604="","",'S.D.PASTE SHEET'!J1604)</f>
        <v/>
      </c>
      <c s="86" t="str">
        <f>IF('S.D.PASTE SHEET'!K1604="","",'S.D.PASTE SHEET'!K1604)</f>
        <v/>
      </c>
      <c s="86" t="str">
        <f>IF('S.D.PASTE SHEET'!L1604="","",'S.D.PASTE SHEET'!L1604)</f>
        <v/>
      </c>
      <c s="86" t="str">
        <f>IF('S.D.PASTE SHEET'!M1604="","",'S.D.PASTE SHEET'!M1604)</f>
        <v/>
      </c>
      <c s="86" t="str">
        <f>IF('S.D.PASTE SHEET'!N1604="","",'S.D.PASTE SHEET'!N1604)</f>
        <v/>
      </c>
      <c s="86" t="str">
        <f>IF('S.D.PASTE SHEET'!O1604="","",'S.D.PASTE SHEET'!O1604)</f>
        <v/>
      </c>
      <c s="86" t="str">
        <f>IF('S.D.PASTE SHEET'!P1604="","",'S.D.PASTE SHEET'!P1604)</f>
        <v/>
      </c>
      <c s="86" t="str">
        <f>IF('S.D.PASTE SHEET'!Q1604="","",'S.D.PASTE SHEET'!Q1604)</f>
        <v/>
      </c>
      <c s="86" t="str">
        <f>IF('S.D.PASTE SHEET'!R1604="","",'S.D.PASTE SHEET'!R1604)</f>
        <v/>
      </c>
      <c s="86" t="str">
        <f>IF('S.D.PASTE SHEET'!S1604="","",'S.D.PASTE SHEET'!S1604)</f>
        <v/>
      </c>
      <c s="86" t="str">
        <f>IF('S.D.PASTE SHEET'!T1604="","",'S.D.PASTE SHEET'!T1604)</f>
        <v/>
      </c>
      <c s="86" t="str">
        <f>IF('S.D.PASTE SHEET'!U1604="","",'S.D.PASTE SHEET'!U1604)</f>
        <v/>
      </c>
      <c s="86" t="str">
        <f>IF('S.D.PASTE SHEET'!V1604="","",'S.D.PASTE SHEET'!V1604)</f>
        <v/>
      </c>
      <c s="86" t="str">
        <f>IF('S.D.PASTE SHEET'!W1604="","",'S.D.PASTE SHEET'!W1604)</f>
        <v/>
      </c>
      <c s="86" t="str">
        <f>IF('S.D.PASTE SHEET'!X1604="","",'S.D.PASTE SHEET'!X1604)</f>
        <v/>
      </c>
      <c s="86" t="str">
        <f>IF('S.D.PASTE SHEET'!Y1604="","",'S.D.PASTE SHEET'!Y1604)</f>
        <v/>
      </c>
      <c s="86" t="str">
        <f>IF('S.D.PASTE SHEET'!Z1604="","",'S.D.PASTE SHEET'!Z1604)</f>
        <v/>
      </c>
      <c s="86" t="str">
        <f>IF('S.D.PASTE SHEET'!AA1604="","",'S.D.PASTE SHEET'!AA1604)</f>
        <v/>
      </c>
      <c s="86" t="str">
        <f>IF('S.D.PASTE SHEET'!AB1604="","",'S.D.PASTE SHEET'!AB1604)</f>
        <v/>
      </c>
      <c s="86" t="str">
        <f>IF('S.D.PASTE SHEET'!AC1604="","",'S.D.PASTE SHEET'!AC1604)</f>
        <v/>
      </c>
      <c s="86" t="str">
        <f>IF('S.D.PASTE SHEET'!AD1604="","",'S.D.PASTE SHEET'!AD1604)</f>
        <v/>
      </c>
      <c s="87"/>
      <c s="88" t="str">
        <f>IF(AK1604="","",IF(AK1604&gt;0,COUNT($AG$2:AG1604),""))</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04" s="88" t="str">
        <f>IF(BC1604="","",IF(BC1604&gt;0,COUNT($AY$2:AY1604),""))</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05" spans="1:66" ht="15.75" customHeight="1">
      <c r="A1605" s="86" t="str">
        <f>IF('S.D.PASTE SHEET'!A1605="","",'S.D.PASTE SHEET'!A1605)</f>
        <v/>
      </c>
      <c s="86" t="str">
        <f>IF('S.D.PASTE SHEET'!B1605="","",'S.D.PASTE SHEET'!B1605)</f>
        <v/>
      </c>
      <c s="86" t="str">
        <f>IF('S.D.PASTE SHEET'!C1605="","",'S.D.PASTE SHEET'!C1605)</f>
        <v/>
      </c>
      <c s="86" t="str">
        <f>IF('S.D.PASTE SHEET'!D1605="","",'S.D.PASTE SHEET'!D1605)</f>
        <v/>
      </c>
      <c s="86" t="str">
        <f>IF('S.D.PASTE SHEET'!E1605="","",'S.D.PASTE SHEET'!E1605)</f>
        <v/>
      </c>
      <c s="86" t="str">
        <f>IF('S.D.PASTE SHEET'!F1605="","",'S.D.PASTE SHEET'!F1605)</f>
        <v/>
      </c>
      <c s="86" t="str">
        <f>IF('S.D.PASTE SHEET'!G1605="","",'S.D.PASTE SHEET'!G1605)</f>
        <v/>
      </c>
      <c s="86" t="str">
        <f>IF('S.D.PASTE SHEET'!H1605="","",'S.D.PASTE SHEET'!H1605)</f>
        <v/>
      </c>
      <c s="86" t="str">
        <f>IF('S.D.PASTE SHEET'!I1605="","",'S.D.PASTE SHEET'!I1605)</f>
        <v/>
      </c>
      <c s="86" t="str">
        <f>IF('S.D.PASTE SHEET'!J1605="","",'S.D.PASTE SHEET'!J1605)</f>
        <v/>
      </c>
      <c s="86" t="str">
        <f>IF('S.D.PASTE SHEET'!K1605="","",'S.D.PASTE SHEET'!K1605)</f>
        <v/>
      </c>
      <c s="86" t="str">
        <f>IF('S.D.PASTE SHEET'!L1605="","",'S.D.PASTE SHEET'!L1605)</f>
        <v/>
      </c>
      <c s="86" t="str">
        <f>IF('S.D.PASTE SHEET'!M1605="","",'S.D.PASTE SHEET'!M1605)</f>
        <v/>
      </c>
      <c s="86" t="str">
        <f>IF('S.D.PASTE SHEET'!N1605="","",'S.D.PASTE SHEET'!N1605)</f>
        <v/>
      </c>
      <c s="86" t="str">
        <f>IF('S.D.PASTE SHEET'!O1605="","",'S.D.PASTE SHEET'!O1605)</f>
        <v/>
      </c>
      <c s="86" t="str">
        <f>IF('S.D.PASTE SHEET'!P1605="","",'S.D.PASTE SHEET'!P1605)</f>
        <v/>
      </c>
      <c s="86" t="str">
        <f>IF('S.D.PASTE SHEET'!Q1605="","",'S.D.PASTE SHEET'!Q1605)</f>
        <v/>
      </c>
      <c s="86" t="str">
        <f>IF('S.D.PASTE SHEET'!R1605="","",'S.D.PASTE SHEET'!R1605)</f>
        <v/>
      </c>
      <c s="86" t="str">
        <f>IF('S.D.PASTE SHEET'!S1605="","",'S.D.PASTE SHEET'!S1605)</f>
        <v/>
      </c>
      <c s="86" t="str">
        <f>IF('S.D.PASTE SHEET'!T1605="","",'S.D.PASTE SHEET'!T1605)</f>
        <v/>
      </c>
      <c s="86" t="str">
        <f>IF('S.D.PASTE SHEET'!U1605="","",'S.D.PASTE SHEET'!U1605)</f>
        <v/>
      </c>
      <c s="86" t="str">
        <f>IF('S.D.PASTE SHEET'!V1605="","",'S.D.PASTE SHEET'!V1605)</f>
        <v/>
      </c>
      <c s="86" t="str">
        <f>IF('S.D.PASTE SHEET'!W1605="","",'S.D.PASTE SHEET'!W1605)</f>
        <v/>
      </c>
      <c s="86" t="str">
        <f>IF('S.D.PASTE SHEET'!X1605="","",'S.D.PASTE SHEET'!X1605)</f>
        <v/>
      </c>
      <c s="86" t="str">
        <f>IF('S.D.PASTE SHEET'!Y1605="","",'S.D.PASTE SHEET'!Y1605)</f>
        <v/>
      </c>
      <c s="86" t="str">
        <f>IF('S.D.PASTE SHEET'!Z1605="","",'S.D.PASTE SHEET'!Z1605)</f>
        <v/>
      </c>
      <c s="86" t="str">
        <f>IF('S.D.PASTE SHEET'!AA1605="","",'S.D.PASTE SHEET'!AA1605)</f>
        <v/>
      </c>
      <c s="86" t="str">
        <f>IF('S.D.PASTE SHEET'!AB1605="","",'S.D.PASTE SHEET'!AB1605)</f>
        <v/>
      </c>
      <c s="86" t="str">
        <f>IF('S.D.PASTE SHEET'!AC1605="","",'S.D.PASTE SHEET'!AC1605)</f>
        <v/>
      </c>
      <c s="86" t="str">
        <f>IF('S.D.PASTE SHEET'!AD1605="","",'S.D.PASTE SHEET'!AD1605)</f>
        <v/>
      </c>
      <c s="87"/>
      <c s="88" t="str">
        <f>IF(AK1605="","",IF(AK1605&gt;0,COUNT($AG$2:AG1605),""))</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05" s="88" t="str">
        <f>IF(BC1605="","",IF(BC1605&gt;0,COUNT($AY$2:AY1605),""))</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06" spans="1:66" ht="15.75" customHeight="1">
      <c r="A1606" s="86" t="str">
        <f>IF('S.D.PASTE SHEET'!A1606="","",'S.D.PASTE SHEET'!A1606)</f>
        <v/>
      </c>
      <c s="86" t="str">
        <f>IF('S.D.PASTE SHEET'!B1606="","",'S.D.PASTE SHEET'!B1606)</f>
        <v/>
      </c>
      <c s="86" t="str">
        <f>IF('S.D.PASTE SHEET'!C1606="","",'S.D.PASTE SHEET'!C1606)</f>
        <v/>
      </c>
      <c s="86" t="str">
        <f>IF('S.D.PASTE SHEET'!D1606="","",'S.D.PASTE SHEET'!D1606)</f>
        <v/>
      </c>
      <c s="86" t="str">
        <f>IF('S.D.PASTE SHEET'!E1606="","",'S.D.PASTE SHEET'!E1606)</f>
        <v/>
      </c>
      <c s="86" t="str">
        <f>IF('S.D.PASTE SHEET'!F1606="","",'S.D.PASTE SHEET'!F1606)</f>
        <v/>
      </c>
      <c s="86" t="str">
        <f>IF('S.D.PASTE SHEET'!G1606="","",'S.D.PASTE SHEET'!G1606)</f>
        <v/>
      </c>
      <c s="86" t="str">
        <f>IF('S.D.PASTE SHEET'!H1606="","",'S.D.PASTE SHEET'!H1606)</f>
        <v/>
      </c>
      <c s="86" t="str">
        <f>IF('S.D.PASTE SHEET'!I1606="","",'S.D.PASTE SHEET'!I1606)</f>
        <v/>
      </c>
      <c s="86" t="str">
        <f>IF('S.D.PASTE SHEET'!J1606="","",'S.D.PASTE SHEET'!J1606)</f>
        <v/>
      </c>
      <c s="86" t="str">
        <f>IF('S.D.PASTE SHEET'!K1606="","",'S.D.PASTE SHEET'!K1606)</f>
        <v/>
      </c>
      <c s="86" t="str">
        <f>IF('S.D.PASTE SHEET'!L1606="","",'S.D.PASTE SHEET'!L1606)</f>
        <v/>
      </c>
      <c s="86" t="str">
        <f>IF('S.D.PASTE SHEET'!M1606="","",'S.D.PASTE SHEET'!M1606)</f>
        <v/>
      </c>
      <c s="86" t="str">
        <f>IF('S.D.PASTE SHEET'!N1606="","",'S.D.PASTE SHEET'!N1606)</f>
        <v/>
      </c>
      <c s="86" t="str">
        <f>IF('S.D.PASTE SHEET'!O1606="","",'S.D.PASTE SHEET'!O1606)</f>
        <v/>
      </c>
      <c s="86" t="str">
        <f>IF('S.D.PASTE SHEET'!P1606="","",'S.D.PASTE SHEET'!P1606)</f>
        <v/>
      </c>
      <c s="86" t="str">
        <f>IF('S.D.PASTE SHEET'!Q1606="","",'S.D.PASTE SHEET'!Q1606)</f>
        <v/>
      </c>
      <c s="86" t="str">
        <f>IF('S.D.PASTE SHEET'!R1606="","",'S.D.PASTE SHEET'!R1606)</f>
        <v/>
      </c>
      <c s="86" t="str">
        <f>IF('S.D.PASTE SHEET'!S1606="","",'S.D.PASTE SHEET'!S1606)</f>
        <v/>
      </c>
      <c s="86" t="str">
        <f>IF('S.D.PASTE SHEET'!T1606="","",'S.D.PASTE SHEET'!T1606)</f>
        <v/>
      </c>
      <c s="86" t="str">
        <f>IF('S.D.PASTE SHEET'!U1606="","",'S.D.PASTE SHEET'!U1606)</f>
        <v/>
      </c>
      <c s="86" t="str">
        <f>IF('S.D.PASTE SHEET'!V1606="","",'S.D.PASTE SHEET'!V1606)</f>
        <v/>
      </c>
      <c s="86" t="str">
        <f>IF('S.D.PASTE SHEET'!W1606="","",'S.D.PASTE SHEET'!W1606)</f>
        <v/>
      </c>
      <c s="86" t="str">
        <f>IF('S.D.PASTE SHEET'!X1606="","",'S.D.PASTE SHEET'!X1606)</f>
        <v/>
      </c>
      <c s="86" t="str">
        <f>IF('S.D.PASTE SHEET'!Y1606="","",'S.D.PASTE SHEET'!Y1606)</f>
        <v/>
      </c>
      <c s="86" t="str">
        <f>IF('S.D.PASTE SHEET'!Z1606="","",'S.D.PASTE SHEET'!Z1606)</f>
        <v/>
      </c>
      <c s="86" t="str">
        <f>IF('S.D.PASTE SHEET'!AA1606="","",'S.D.PASTE SHEET'!AA1606)</f>
        <v/>
      </c>
      <c s="86" t="str">
        <f>IF('S.D.PASTE SHEET'!AB1606="","",'S.D.PASTE SHEET'!AB1606)</f>
        <v/>
      </c>
      <c s="86" t="str">
        <f>IF('S.D.PASTE SHEET'!AC1606="","",'S.D.PASTE SHEET'!AC1606)</f>
        <v/>
      </c>
      <c s="86" t="str">
        <f>IF('S.D.PASTE SHEET'!AD1606="","",'S.D.PASTE SHEET'!AD1606)</f>
        <v/>
      </c>
      <c s="87"/>
      <c s="88" t="str">
        <f>IF(AK1606="","",IF(AK1606&gt;0,COUNT($AG$2:AG1606),""))</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06" s="88" t="str">
        <f>IF(BC1606="","",IF(BC1606&gt;0,COUNT($AY$2:AY1606),""))</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07" spans="1:66" ht="15.75" customHeight="1">
      <c r="A1607" s="86" t="str">
        <f>IF('S.D.PASTE SHEET'!A1607="","",'S.D.PASTE SHEET'!A1607)</f>
        <v/>
      </c>
      <c s="86" t="str">
        <f>IF('S.D.PASTE SHEET'!B1607="","",'S.D.PASTE SHEET'!B1607)</f>
        <v/>
      </c>
      <c s="86" t="str">
        <f>IF('S.D.PASTE SHEET'!C1607="","",'S.D.PASTE SHEET'!C1607)</f>
        <v/>
      </c>
      <c s="86" t="str">
        <f>IF('S.D.PASTE SHEET'!D1607="","",'S.D.PASTE SHEET'!D1607)</f>
        <v/>
      </c>
      <c s="86" t="str">
        <f>IF('S.D.PASTE SHEET'!E1607="","",'S.D.PASTE SHEET'!E1607)</f>
        <v/>
      </c>
      <c s="86" t="str">
        <f>IF('S.D.PASTE SHEET'!F1607="","",'S.D.PASTE SHEET'!F1607)</f>
        <v/>
      </c>
      <c s="86" t="str">
        <f>IF('S.D.PASTE SHEET'!G1607="","",'S.D.PASTE SHEET'!G1607)</f>
        <v/>
      </c>
      <c s="86" t="str">
        <f>IF('S.D.PASTE SHEET'!H1607="","",'S.D.PASTE SHEET'!H1607)</f>
        <v/>
      </c>
      <c s="86" t="str">
        <f>IF('S.D.PASTE SHEET'!I1607="","",'S.D.PASTE SHEET'!I1607)</f>
        <v/>
      </c>
      <c s="86" t="str">
        <f>IF('S.D.PASTE SHEET'!J1607="","",'S.D.PASTE SHEET'!J1607)</f>
        <v/>
      </c>
      <c s="86" t="str">
        <f>IF('S.D.PASTE SHEET'!K1607="","",'S.D.PASTE SHEET'!K1607)</f>
        <v/>
      </c>
      <c s="86" t="str">
        <f>IF('S.D.PASTE SHEET'!L1607="","",'S.D.PASTE SHEET'!L1607)</f>
        <v/>
      </c>
      <c s="86" t="str">
        <f>IF('S.D.PASTE SHEET'!M1607="","",'S.D.PASTE SHEET'!M1607)</f>
        <v/>
      </c>
      <c s="86" t="str">
        <f>IF('S.D.PASTE SHEET'!N1607="","",'S.D.PASTE SHEET'!N1607)</f>
        <v/>
      </c>
      <c s="86" t="str">
        <f>IF('S.D.PASTE SHEET'!O1607="","",'S.D.PASTE SHEET'!O1607)</f>
        <v/>
      </c>
      <c s="86" t="str">
        <f>IF('S.D.PASTE SHEET'!P1607="","",'S.D.PASTE SHEET'!P1607)</f>
        <v/>
      </c>
      <c s="86" t="str">
        <f>IF('S.D.PASTE SHEET'!Q1607="","",'S.D.PASTE SHEET'!Q1607)</f>
        <v/>
      </c>
      <c s="86" t="str">
        <f>IF('S.D.PASTE SHEET'!R1607="","",'S.D.PASTE SHEET'!R1607)</f>
        <v/>
      </c>
      <c s="86" t="str">
        <f>IF('S.D.PASTE SHEET'!S1607="","",'S.D.PASTE SHEET'!S1607)</f>
        <v/>
      </c>
      <c s="86" t="str">
        <f>IF('S.D.PASTE SHEET'!T1607="","",'S.D.PASTE SHEET'!T1607)</f>
        <v/>
      </c>
      <c s="86" t="str">
        <f>IF('S.D.PASTE SHEET'!U1607="","",'S.D.PASTE SHEET'!U1607)</f>
        <v/>
      </c>
      <c s="86" t="str">
        <f>IF('S.D.PASTE SHEET'!V1607="","",'S.D.PASTE SHEET'!V1607)</f>
        <v/>
      </c>
      <c s="86" t="str">
        <f>IF('S.D.PASTE SHEET'!W1607="","",'S.D.PASTE SHEET'!W1607)</f>
        <v/>
      </c>
      <c s="86" t="str">
        <f>IF('S.D.PASTE SHEET'!X1607="","",'S.D.PASTE SHEET'!X1607)</f>
        <v/>
      </c>
      <c s="86" t="str">
        <f>IF('S.D.PASTE SHEET'!Y1607="","",'S.D.PASTE SHEET'!Y1607)</f>
        <v/>
      </c>
      <c s="86" t="str">
        <f>IF('S.D.PASTE SHEET'!Z1607="","",'S.D.PASTE SHEET'!Z1607)</f>
        <v/>
      </c>
      <c s="86" t="str">
        <f>IF('S.D.PASTE SHEET'!AA1607="","",'S.D.PASTE SHEET'!AA1607)</f>
        <v/>
      </c>
      <c s="86" t="str">
        <f>IF('S.D.PASTE SHEET'!AB1607="","",'S.D.PASTE SHEET'!AB1607)</f>
        <v/>
      </c>
      <c s="86" t="str">
        <f>IF('S.D.PASTE SHEET'!AC1607="","",'S.D.PASTE SHEET'!AC1607)</f>
        <v/>
      </c>
      <c s="86" t="str">
        <f>IF('S.D.PASTE SHEET'!AD1607="","",'S.D.PASTE SHEET'!AD1607)</f>
        <v/>
      </c>
      <c s="87"/>
      <c s="88" t="str">
        <f>IF(AK1607="","",IF(AK1607&gt;0,COUNT($AG$2:AG1607),""))</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07" s="88" t="str">
        <f>IF(BC1607="","",IF(BC1607&gt;0,COUNT($AY$2:AY1607),""))</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08" spans="1:66" ht="15.75" customHeight="1">
      <c r="A1608" s="86" t="str">
        <f>IF('S.D.PASTE SHEET'!A1608="","",'S.D.PASTE SHEET'!A1608)</f>
        <v/>
      </c>
      <c s="86" t="str">
        <f>IF('S.D.PASTE SHEET'!B1608="","",'S.D.PASTE SHEET'!B1608)</f>
        <v/>
      </c>
      <c s="86" t="str">
        <f>IF('S.D.PASTE SHEET'!C1608="","",'S.D.PASTE SHEET'!C1608)</f>
        <v/>
      </c>
      <c s="86" t="str">
        <f>IF('S.D.PASTE SHEET'!D1608="","",'S.D.PASTE SHEET'!D1608)</f>
        <v/>
      </c>
      <c s="86" t="str">
        <f>IF('S.D.PASTE SHEET'!E1608="","",'S.D.PASTE SHEET'!E1608)</f>
        <v/>
      </c>
      <c s="86" t="str">
        <f>IF('S.D.PASTE SHEET'!F1608="","",'S.D.PASTE SHEET'!F1608)</f>
        <v/>
      </c>
      <c s="86" t="str">
        <f>IF('S.D.PASTE SHEET'!G1608="","",'S.D.PASTE SHEET'!G1608)</f>
        <v/>
      </c>
      <c s="86" t="str">
        <f>IF('S.D.PASTE SHEET'!H1608="","",'S.D.PASTE SHEET'!H1608)</f>
        <v/>
      </c>
      <c s="86" t="str">
        <f>IF('S.D.PASTE SHEET'!I1608="","",'S.D.PASTE SHEET'!I1608)</f>
        <v/>
      </c>
      <c s="86" t="str">
        <f>IF('S.D.PASTE SHEET'!J1608="","",'S.D.PASTE SHEET'!J1608)</f>
        <v/>
      </c>
      <c s="86" t="str">
        <f>IF('S.D.PASTE SHEET'!K1608="","",'S.D.PASTE SHEET'!K1608)</f>
        <v/>
      </c>
      <c s="86" t="str">
        <f>IF('S.D.PASTE SHEET'!L1608="","",'S.D.PASTE SHEET'!L1608)</f>
        <v/>
      </c>
      <c s="86" t="str">
        <f>IF('S.D.PASTE SHEET'!M1608="","",'S.D.PASTE SHEET'!M1608)</f>
        <v/>
      </c>
      <c s="86" t="str">
        <f>IF('S.D.PASTE SHEET'!N1608="","",'S.D.PASTE SHEET'!N1608)</f>
        <v/>
      </c>
      <c s="86" t="str">
        <f>IF('S.D.PASTE SHEET'!O1608="","",'S.D.PASTE SHEET'!O1608)</f>
        <v/>
      </c>
      <c s="86" t="str">
        <f>IF('S.D.PASTE SHEET'!P1608="","",'S.D.PASTE SHEET'!P1608)</f>
        <v/>
      </c>
      <c s="86" t="str">
        <f>IF('S.D.PASTE SHEET'!Q1608="","",'S.D.PASTE SHEET'!Q1608)</f>
        <v/>
      </c>
      <c s="86" t="str">
        <f>IF('S.D.PASTE SHEET'!R1608="","",'S.D.PASTE SHEET'!R1608)</f>
        <v/>
      </c>
      <c s="86" t="str">
        <f>IF('S.D.PASTE SHEET'!S1608="","",'S.D.PASTE SHEET'!S1608)</f>
        <v/>
      </c>
      <c s="86" t="str">
        <f>IF('S.D.PASTE SHEET'!T1608="","",'S.D.PASTE SHEET'!T1608)</f>
        <v/>
      </c>
      <c s="86" t="str">
        <f>IF('S.D.PASTE SHEET'!U1608="","",'S.D.PASTE SHEET'!U1608)</f>
        <v/>
      </c>
      <c s="86" t="str">
        <f>IF('S.D.PASTE SHEET'!V1608="","",'S.D.PASTE SHEET'!V1608)</f>
        <v/>
      </c>
      <c s="86" t="str">
        <f>IF('S.D.PASTE SHEET'!W1608="","",'S.D.PASTE SHEET'!W1608)</f>
        <v/>
      </c>
      <c s="86" t="str">
        <f>IF('S.D.PASTE SHEET'!X1608="","",'S.D.PASTE SHEET'!X1608)</f>
        <v/>
      </c>
      <c s="86" t="str">
        <f>IF('S.D.PASTE SHEET'!Y1608="","",'S.D.PASTE SHEET'!Y1608)</f>
        <v/>
      </c>
      <c s="86" t="str">
        <f>IF('S.D.PASTE SHEET'!Z1608="","",'S.D.PASTE SHEET'!Z1608)</f>
        <v/>
      </c>
      <c s="86" t="str">
        <f>IF('S.D.PASTE SHEET'!AA1608="","",'S.D.PASTE SHEET'!AA1608)</f>
        <v/>
      </c>
      <c s="86" t="str">
        <f>IF('S.D.PASTE SHEET'!AB1608="","",'S.D.PASTE SHEET'!AB1608)</f>
        <v/>
      </c>
      <c s="86" t="str">
        <f>IF('S.D.PASTE SHEET'!AC1608="","",'S.D.PASTE SHEET'!AC1608)</f>
        <v/>
      </c>
      <c s="86" t="str">
        <f>IF('S.D.PASTE SHEET'!AD1608="","",'S.D.PASTE SHEET'!AD1608)</f>
        <v/>
      </c>
      <c s="87"/>
      <c s="88" t="str">
        <f>IF(AK1608="","",IF(AK1608&gt;0,COUNT($AG$2:AG1608),""))</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08" s="88" t="str">
        <f>IF(BC1608="","",IF(BC1608&gt;0,COUNT($AY$2:AY1608),""))</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09" spans="1:66" ht="15.75" customHeight="1">
      <c r="A1609" s="86" t="str">
        <f>IF('S.D.PASTE SHEET'!A1609="","",'S.D.PASTE SHEET'!A1609)</f>
        <v/>
      </c>
      <c s="86" t="str">
        <f>IF('S.D.PASTE SHEET'!B1609="","",'S.D.PASTE SHEET'!B1609)</f>
        <v/>
      </c>
      <c s="86" t="str">
        <f>IF('S.D.PASTE SHEET'!C1609="","",'S.D.PASTE SHEET'!C1609)</f>
        <v/>
      </c>
      <c s="86" t="str">
        <f>IF('S.D.PASTE SHEET'!D1609="","",'S.D.PASTE SHEET'!D1609)</f>
        <v/>
      </c>
      <c s="86" t="str">
        <f>IF('S.D.PASTE SHEET'!E1609="","",'S.D.PASTE SHEET'!E1609)</f>
        <v/>
      </c>
      <c s="86" t="str">
        <f>IF('S.D.PASTE SHEET'!F1609="","",'S.D.PASTE SHEET'!F1609)</f>
        <v/>
      </c>
      <c s="86" t="str">
        <f>IF('S.D.PASTE SHEET'!G1609="","",'S.D.PASTE SHEET'!G1609)</f>
        <v/>
      </c>
      <c s="86" t="str">
        <f>IF('S.D.PASTE SHEET'!H1609="","",'S.D.PASTE SHEET'!H1609)</f>
        <v/>
      </c>
      <c s="86" t="str">
        <f>IF('S.D.PASTE SHEET'!I1609="","",'S.D.PASTE SHEET'!I1609)</f>
        <v/>
      </c>
      <c s="86" t="str">
        <f>IF('S.D.PASTE SHEET'!J1609="","",'S.D.PASTE SHEET'!J1609)</f>
        <v/>
      </c>
      <c s="86" t="str">
        <f>IF('S.D.PASTE SHEET'!K1609="","",'S.D.PASTE SHEET'!K1609)</f>
        <v/>
      </c>
      <c s="86" t="str">
        <f>IF('S.D.PASTE SHEET'!L1609="","",'S.D.PASTE SHEET'!L1609)</f>
        <v/>
      </c>
      <c s="86" t="str">
        <f>IF('S.D.PASTE SHEET'!M1609="","",'S.D.PASTE SHEET'!M1609)</f>
        <v/>
      </c>
      <c s="86" t="str">
        <f>IF('S.D.PASTE SHEET'!N1609="","",'S.D.PASTE SHEET'!N1609)</f>
        <v/>
      </c>
      <c s="86" t="str">
        <f>IF('S.D.PASTE SHEET'!O1609="","",'S.D.PASTE SHEET'!O1609)</f>
        <v/>
      </c>
      <c s="86" t="str">
        <f>IF('S.D.PASTE SHEET'!P1609="","",'S.D.PASTE SHEET'!P1609)</f>
        <v/>
      </c>
      <c s="86" t="str">
        <f>IF('S.D.PASTE SHEET'!Q1609="","",'S.D.PASTE SHEET'!Q1609)</f>
        <v/>
      </c>
      <c s="86" t="str">
        <f>IF('S.D.PASTE SHEET'!R1609="","",'S.D.PASTE SHEET'!R1609)</f>
        <v/>
      </c>
      <c s="86" t="str">
        <f>IF('S.D.PASTE SHEET'!S1609="","",'S.D.PASTE SHEET'!S1609)</f>
        <v/>
      </c>
      <c s="86" t="str">
        <f>IF('S.D.PASTE SHEET'!T1609="","",'S.D.PASTE SHEET'!T1609)</f>
        <v/>
      </c>
      <c s="86" t="str">
        <f>IF('S.D.PASTE SHEET'!U1609="","",'S.D.PASTE SHEET'!U1609)</f>
        <v/>
      </c>
      <c s="86" t="str">
        <f>IF('S.D.PASTE SHEET'!V1609="","",'S.D.PASTE SHEET'!V1609)</f>
        <v/>
      </c>
      <c s="86" t="str">
        <f>IF('S.D.PASTE SHEET'!W1609="","",'S.D.PASTE SHEET'!W1609)</f>
        <v/>
      </c>
      <c s="86" t="str">
        <f>IF('S.D.PASTE SHEET'!X1609="","",'S.D.PASTE SHEET'!X1609)</f>
        <v/>
      </c>
      <c s="86" t="str">
        <f>IF('S.D.PASTE SHEET'!Y1609="","",'S.D.PASTE SHEET'!Y1609)</f>
        <v/>
      </c>
      <c s="86" t="str">
        <f>IF('S.D.PASTE SHEET'!Z1609="","",'S.D.PASTE SHEET'!Z1609)</f>
        <v/>
      </c>
      <c s="86" t="str">
        <f>IF('S.D.PASTE SHEET'!AA1609="","",'S.D.PASTE SHEET'!AA1609)</f>
        <v/>
      </c>
      <c s="86" t="str">
        <f>IF('S.D.PASTE SHEET'!AB1609="","",'S.D.PASTE SHEET'!AB1609)</f>
        <v/>
      </c>
      <c s="86" t="str">
        <f>IF('S.D.PASTE SHEET'!AC1609="","",'S.D.PASTE SHEET'!AC1609)</f>
        <v/>
      </c>
      <c s="86" t="str">
        <f>IF('S.D.PASTE SHEET'!AD1609="","",'S.D.PASTE SHEET'!AD1609)</f>
        <v/>
      </c>
      <c s="87"/>
      <c s="88" t="str">
        <f>IF(AK1609="","",IF(AK1609&gt;0,COUNT($AG$2:AG1609),""))</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09" s="88" t="str">
        <f>IF(BC1609="","",IF(BC1609&gt;0,COUNT($AY$2:AY1609),""))</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10" spans="1:66" ht="15.75" customHeight="1">
      <c r="A1610" s="86" t="str">
        <f>IF('S.D.PASTE SHEET'!A1610="","",'S.D.PASTE SHEET'!A1610)</f>
        <v/>
      </c>
      <c s="86" t="str">
        <f>IF('S.D.PASTE SHEET'!B1610="","",'S.D.PASTE SHEET'!B1610)</f>
        <v/>
      </c>
      <c s="86" t="str">
        <f>IF('S.D.PASTE SHEET'!C1610="","",'S.D.PASTE SHEET'!C1610)</f>
        <v/>
      </c>
      <c s="86" t="str">
        <f>IF('S.D.PASTE SHEET'!D1610="","",'S.D.PASTE SHEET'!D1610)</f>
        <v/>
      </c>
      <c s="86" t="str">
        <f>IF('S.D.PASTE SHEET'!E1610="","",'S.D.PASTE SHEET'!E1610)</f>
        <v/>
      </c>
      <c s="86" t="str">
        <f>IF('S.D.PASTE SHEET'!F1610="","",'S.D.PASTE SHEET'!F1610)</f>
        <v/>
      </c>
      <c s="86" t="str">
        <f>IF('S.D.PASTE SHEET'!G1610="","",'S.D.PASTE SHEET'!G1610)</f>
        <v/>
      </c>
      <c s="86" t="str">
        <f>IF('S.D.PASTE SHEET'!H1610="","",'S.D.PASTE SHEET'!H1610)</f>
        <v/>
      </c>
      <c s="86" t="str">
        <f>IF('S.D.PASTE SHEET'!I1610="","",'S.D.PASTE SHEET'!I1610)</f>
        <v/>
      </c>
      <c s="86" t="str">
        <f>IF('S.D.PASTE SHEET'!J1610="","",'S.D.PASTE SHEET'!J1610)</f>
        <v/>
      </c>
      <c s="86" t="str">
        <f>IF('S.D.PASTE SHEET'!K1610="","",'S.D.PASTE SHEET'!K1610)</f>
        <v/>
      </c>
      <c s="86" t="str">
        <f>IF('S.D.PASTE SHEET'!L1610="","",'S.D.PASTE SHEET'!L1610)</f>
        <v/>
      </c>
      <c s="86" t="str">
        <f>IF('S.D.PASTE SHEET'!M1610="","",'S.D.PASTE SHEET'!M1610)</f>
        <v/>
      </c>
      <c s="86" t="str">
        <f>IF('S.D.PASTE SHEET'!N1610="","",'S.D.PASTE SHEET'!N1610)</f>
        <v/>
      </c>
      <c s="86" t="str">
        <f>IF('S.D.PASTE SHEET'!O1610="","",'S.D.PASTE SHEET'!O1610)</f>
        <v/>
      </c>
      <c s="86" t="str">
        <f>IF('S.D.PASTE SHEET'!P1610="","",'S.D.PASTE SHEET'!P1610)</f>
        <v/>
      </c>
      <c s="86" t="str">
        <f>IF('S.D.PASTE SHEET'!Q1610="","",'S.D.PASTE SHEET'!Q1610)</f>
        <v/>
      </c>
      <c s="86" t="str">
        <f>IF('S.D.PASTE SHEET'!R1610="","",'S.D.PASTE SHEET'!R1610)</f>
        <v/>
      </c>
      <c s="86" t="str">
        <f>IF('S.D.PASTE SHEET'!S1610="","",'S.D.PASTE SHEET'!S1610)</f>
        <v/>
      </c>
      <c s="86" t="str">
        <f>IF('S.D.PASTE SHEET'!T1610="","",'S.D.PASTE SHEET'!T1610)</f>
        <v/>
      </c>
      <c s="86" t="str">
        <f>IF('S.D.PASTE SHEET'!U1610="","",'S.D.PASTE SHEET'!U1610)</f>
        <v/>
      </c>
      <c s="86" t="str">
        <f>IF('S.D.PASTE SHEET'!V1610="","",'S.D.PASTE SHEET'!V1610)</f>
        <v/>
      </c>
      <c s="86" t="str">
        <f>IF('S.D.PASTE SHEET'!W1610="","",'S.D.PASTE SHEET'!W1610)</f>
        <v/>
      </c>
      <c s="86" t="str">
        <f>IF('S.D.PASTE SHEET'!X1610="","",'S.D.PASTE SHEET'!X1610)</f>
        <v/>
      </c>
      <c s="86" t="str">
        <f>IF('S.D.PASTE SHEET'!Y1610="","",'S.D.PASTE SHEET'!Y1610)</f>
        <v/>
      </c>
      <c s="86" t="str">
        <f>IF('S.D.PASTE SHEET'!Z1610="","",'S.D.PASTE SHEET'!Z1610)</f>
        <v/>
      </c>
      <c s="86" t="str">
        <f>IF('S.D.PASTE SHEET'!AA1610="","",'S.D.PASTE SHEET'!AA1610)</f>
        <v/>
      </c>
      <c s="86" t="str">
        <f>IF('S.D.PASTE SHEET'!AB1610="","",'S.D.PASTE SHEET'!AB1610)</f>
        <v/>
      </c>
      <c s="86" t="str">
        <f>IF('S.D.PASTE SHEET'!AC1610="","",'S.D.PASTE SHEET'!AC1610)</f>
        <v/>
      </c>
      <c s="86" t="str">
        <f>IF('S.D.PASTE SHEET'!AD1610="","",'S.D.PASTE SHEET'!AD1610)</f>
        <v/>
      </c>
      <c s="87"/>
      <c s="88" t="str">
        <f>IF(AK1610="","",IF(AK1610&gt;0,COUNT($AG$2:AG1610),""))</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10" s="88" t="str">
        <f>IF(BC1610="","",IF(BC1610&gt;0,COUNT($AY$2:AY1610),""))</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11" spans="1:66" ht="15.75" customHeight="1">
      <c r="A1611" s="86" t="str">
        <f>IF('S.D.PASTE SHEET'!A1611="","",'S.D.PASTE SHEET'!A1611)</f>
        <v/>
      </c>
      <c s="86" t="str">
        <f>IF('S.D.PASTE SHEET'!B1611="","",'S.D.PASTE SHEET'!B1611)</f>
        <v/>
      </c>
      <c s="86" t="str">
        <f>IF('S.D.PASTE SHEET'!C1611="","",'S.D.PASTE SHEET'!C1611)</f>
        <v/>
      </c>
      <c s="86" t="str">
        <f>IF('S.D.PASTE SHEET'!D1611="","",'S.D.PASTE SHEET'!D1611)</f>
        <v/>
      </c>
      <c s="86" t="str">
        <f>IF('S.D.PASTE SHEET'!E1611="","",'S.D.PASTE SHEET'!E1611)</f>
        <v/>
      </c>
      <c s="86" t="str">
        <f>IF('S.D.PASTE SHEET'!F1611="","",'S.D.PASTE SHEET'!F1611)</f>
        <v/>
      </c>
      <c s="86" t="str">
        <f>IF('S.D.PASTE SHEET'!G1611="","",'S.D.PASTE SHEET'!G1611)</f>
        <v/>
      </c>
      <c s="86" t="str">
        <f>IF('S.D.PASTE SHEET'!H1611="","",'S.D.PASTE SHEET'!H1611)</f>
        <v/>
      </c>
      <c s="86" t="str">
        <f>IF('S.D.PASTE SHEET'!I1611="","",'S.D.PASTE SHEET'!I1611)</f>
        <v/>
      </c>
      <c s="86" t="str">
        <f>IF('S.D.PASTE SHEET'!J1611="","",'S.D.PASTE SHEET'!J1611)</f>
        <v/>
      </c>
      <c s="86" t="str">
        <f>IF('S.D.PASTE SHEET'!K1611="","",'S.D.PASTE SHEET'!K1611)</f>
        <v/>
      </c>
      <c s="86" t="str">
        <f>IF('S.D.PASTE SHEET'!L1611="","",'S.D.PASTE SHEET'!L1611)</f>
        <v/>
      </c>
      <c s="86" t="str">
        <f>IF('S.D.PASTE SHEET'!M1611="","",'S.D.PASTE SHEET'!M1611)</f>
        <v/>
      </c>
      <c s="86" t="str">
        <f>IF('S.D.PASTE SHEET'!N1611="","",'S.D.PASTE SHEET'!N1611)</f>
        <v/>
      </c>
      <c s="86" t="str">
        <f>IF('S.D.PASTE SHEET'!O1611="","",'S.D.PASTE SHEET'!O1611)</f>
        <v/>
      </c>
      <c s="86" t="str">
        <f>IF('S.D.PASTE SHEET'!P1611="","",'S.D.PASTE SHEET'!P1611)</f>
        <v/>
      </c>
      <c s="86" t="str">
        <f>IF('S.D.PASTE SHEET'!Q1611="","",'S.D.PASTE SHEET'!Q1611)</f>
        <v/>
      </c>
      <c s="86" t="str">
        <f>IF('S.D.PASTE SHEET'!R1611="","",'S.D.PASTE SHEET'!R1611)</f>
        <v/>
      </c>
      <c s="86" t="str">
        <f>IF('S.D.PASTE SHEET'!S1611="","",'S.D.PASTE SHEET'!S1611)</f>
        <v/>
      </c>
      <c s="86" t="str">
        <f>IF('S.D.PASTE SHEET'!T1611="","",'S.D.PASTE SHEET'!T1611)</f>
        <v/>
      </c>
      <c s="86" t="str">
        <f>IF('S.D.PASTE SHEET'!U1611="","",'S.D.PASTE SHEET'!U1611)</f>
        <v/>
      </c>
      <c s="86" t="str">
        <f>IF('S.D.PASTE SHEET'!V1611="","",'S.D.PASTE SHEET'!V1611)</f>
        <v/>
      </c>
      <c s="86" t="str">
        <f>IF('S.D.PASTE SHEET'!W1611="","",'S.D.PASTE SHEET'!W1611)</f>
        <v/>
      </c>
      <c s="86" t="str">
        <f>IF('S.D.PASTE SHEET'!X1611="","",'S.D.PASTE SHEET'!X1611)</f>
        <v/>
      </c>
      <c s="86" t="str">
        <f>IF('S.D.PASTE SHEET'!Y1611="","",'S.D.PASTE SHEET'!Y1611)</f>
        <v/>
      </c>
      <c s="86" t="str">
        <f>IF('S.D.PASTE SHEET'!Z1611="","",'S.D.PASTE SHEET'!Z1611)</f>
        <v/>
      </c>
      <c s="86" t="str">
        <f>IF('S.D.PASTE SHEET'!AA1611="","",'S.D.PASTE SHEET'!AA1611)</f>
        <v/>
      </c>
      <c s="86" t="str">
        <f>IF('S.D.PASTE SHEET'!AB1611="","",'S.D.PASTE SHEET'!AB1611)</f>
        <v/>
      </c>
      <c s="86" t="str">
        <f>IF('S.D.PASTE SHEET'!AC1611="","",'S.D.PASTE SHEET'!AC1611)</f>
        <v/>
      </c>
      <c s="86" t="str">
        <f>IF('S.D.PASTE SHEET'!AD1611="","",'S.D.PASTE SHEET'!AD1611)</f>
        <v/>
      </c>
      <c s="87"/>
      <c s="88" t="str">
        <f>IF(AK1611="","",IF(AK1611&gt;0,COUNT($AG$2:AG1611),""))</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11" s="88" t="str">
        <f>IF(BC1611="","",IF(BC1611&gt;0,COUNT($AY$2:AY1611),""))</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12" spans="1:66" ht="15.75" customHeight="1">
      <c r="A1612" s="86" t="str">
        <f>IF('S.D.PASTE SHEET'!A1612="","",'S.D.PASTE SHEET'!A1612)</f>
        <v/>
      </c>
      <c s="86" t="str">
        <f>IF('S.D.PASTE SHEET'!B1612="","",'S.D.PASTE SHEET'!B1612)</f>
        <v/>
      </c>
      <c s="86" t="str">
        <f>IF('S.D.PASTE SHEET'!C1612="","",'S.D.PASTE SHEET'!C1612)</f>
        <v/>
      </c>
      <c s="86" t="str">
        <f>IF('S.D.PASTE SHEET'!D1612="","",'S.D.PASTE SHEET'!D1612)</f>
        <v/>
      </c>
      <c s="86" t="str">
        <f>IF('S.D.PASTE SHEET'!E1612="","",'S.D.PASTE SHEET'!E1612)</f>
        <v/>
      </c>
      <c s="86" t="str">
        <f>IF('S.D.PASTE SHEET'!F1612="","",'S.D.PASTE SHEET'!F1612)</f>
        <v/>
      </c>
      <c s="86" t="str">
        <f>IF('S.D.PASTE SHEET'!G1612="","",'S.D.PASTE SHEET'!G1612)</f>
        <v/>
      </c>
      <c s="86" t="str">
        <f>IF('S.D.PASTE SHEET'!H1612="","",'S.D.PASTE SHEET'!H1612)</f>
        <v/>
      </c>
      <c s="86" t="str">
        <f>IF('S.D.PASTE SHEET'!I1612="","",'S.D.PASTE SHEET'!I1612)</f>
        <v/>
      </c>
      <c s="86" t="str">
        <f>IF('S.D.PASTE SHEET'!J1612="","",'S.D.PASTE SHEET'!J1612)</f>
        <v/>
      </c>
      <c s="86" t="str">
        <f>IF('S.D.PASTE SHEET'!K1612="","",'S.D.PASTE SHEET'!K1612)</f>
        <v/>
      </c>
      <c s="86" t="str">
        <f>IF('S.D.PASTE SHEET'!L1612="","",'S.D.PASTE SHEET'!L1612)</f>
        <v/>
      </c>
      <c s="86" t="str">
        <f>IF('S.D.PASTE SHEET'!M1612="","",'S.D.PASTE SHEET'!M1612)</f>
        <v/>
      </c>
      <c s="86" t="str">
        <f>IF('S.D.PASTE SHEET'!N1612="","",'S.D.PASTE SHEET'!N1612)</f>
        <v/>
      </c>
      <c s="86" t="str">
        <f>IF('S.D.PASTE SHEET'!O1612="","",'S.D.PASTE SHEET'!O1612)</f>
        <v/>
      </c>
      <c s="86" t="str">
        <f>IF('S.D.PASTE SHEET'!P1612="","",'S.D.PASTE SHEET'!P1612)</f>
        <v/>
      </c>
      <c s="86" t="str">
        <f>IF('S.D.PASTE SHEET'!Q1612="","",'S.D.PASTE SHEET'!Q1612)</f>
        <v/>
      </c>
      <c s="86" t="str">
        <f>IF('S.D.PASTE SHEET'!R1612="","",'S.D.PASTE SHEET'!R1612)</f>
        <v/>
      </c>
      <c s="86" t="str">
        <f>IF('S.D.PASTE SHEET'!S1612="","",'S.D.PASTE SHEET'!S1612)</f>
        <v/>
      </c>
      <c s="86" t="str">
        <f>IF('S.D.PASTE SHEET'!T1612="","",'S.D.PASTE SHEET'!T1612)</f>
        <v/>
      </c>
      <c s="86" t="str">
        <f>IF('S.D.PASTE SHEET'!U1612="","",'S.D.PASTE SHEET'!U1612)</f>
        <v/>
      </c>
      <c s="86" t="str">
        <f>IF('S.D.PASTE SHEET'!V1612="","",'S.D.PASTE SHEET'!V1612)</f>
        <v/>
      </c>
      <c s="86" t="str">
        <f>IF('S.D.PASTE SHEET'!W1612="","",'S.D.PASTE SHEET'!W1612)</f>
        <v/>
      </c>
      <c s="86" t="str">
        <f>IF('S.D.PASTE SHEET'!X1612="","",'S.D.PASTE SHEET'!X1612)</f>
        <v/>
      </c>
      <c s="86" t="str">
        <f>IF('S.D.PASTE SHEET'!Y1612="","",'S.D.PASTE SHEET'!Y1612)</f>
        <v/>
      </c>
      <c s="86" t="str">
        <f>IF('S.D.PASTE SHEET'!Z1612="","",'S.D.PASTE SHEET'!Z1612)</f>
        <v/>
      </c>
      <c s="86" t="str">
        <f>IF('S.D.PASTE SHEET'!AA1612="","",'S.D.PASTE SHEET'!AA1612)</f>
        <v/>
      </c>
      <c s="86" t="str">
        <f>IF('S.D.PASTE SHEET'!AB1612="","",'S.D.PASTE SHEET'!AB1612)</f>
        <v/>
      </c>
      <c s="86" t="str">
        <f>IF('S.D.PASTE SHEET'!AC1612="","",'S.D.PASTE SHEET'!AC1612)</f>
        <v/>
      </c>
      <c s="86" t="str">
        <f>IF('S.D.PASTE SHEET'!AD1612="","",'S.D.PASTE SHEET'!AD1612)</f>
        <v/>
      </c>
      <c s="87"/>
      <c s="88" t="str">
        <f>IF(AK1612="","",IF(AK1612&gt;0,COUNT($AG$2:AG1612),""))</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12" s="88" t="str">
        <f>IF(BC1612="","",IF(BC1612&gt;0,COUNT($AY$2:AY1612),""))</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13" spans="1:66" ht="15.75" customHeight="1">
      <c r="A1613" s="86" t="str">
        <f>IF('S.D.PASTE SHEET'!A1613="","",'S.D.PASTE SHEET'!A1613)</f>
        <v/>
      </c>
      <c s="86" t="str">
        <f>IF('S.D.PASTE SHEET'!B1613="","",'S.D.PASTE SHEET'!B1613)</f>
        <v/>
      </c>
      <c s="86" t="str">
        <f>IF('S.D.PASTE SHEET'!C1613="","",'S.D.PASTE SHEET'!C1613)</f>
        <v/>
      </c>
      <c s="86" t="str">
        <f>IF('S.D.PASTE SHEET'!D1613="","",'S.D.PASTE SHEET'!D1613)</f>
        <v/>
      </c>
      <c s="86" t="str">
        <f>IF('S.D.PASTE SHEET'!E1613="","",'S.D.PASTE SHEET'!E1613)</f>
        <v/>
      </c>
      <c s="86" t="str">
        <f>IF('S.D.PASTE SHEET'!F1613="","",'S.D.PASTE SHEET'!F1613)</f>
        <v/>
      </c>
      <c s="86" t="str">
        <f>IF('S.D.PASTE SHEET'!G1613="","",'S.D.PASTE SHEET'!G1613)</f>
        <v/>
      </c>
      <c s="86" t="str">
        <f>IF('S.D.PASTE SHEET'!H1613="","",'S.D.PASTE SHEET'!H1613)</f>
        <v/>
      </c>
      <c s="86" t="str">
        <f>IF('S.D.PASTE SHEET'!I1613="","",'S.D.PASTE SHEET'!I1613)</f>
        <v/>
      </c>
      <c s="86" t="str">
        <f>IF('S.D.PASTE SHEET'!J1613="","",'S.D.PASTE SHEET'!J1613)</f>
        <v/>
      </c>
      <c s="86" t="str">
        <f>IF('S.D.PASTE SHEET'!K1613="","",'S.D.PASTE SHEET'!K1613)</f>
        <v/>
      </c>
      <c s="86" t="str">
        <f>IF('S.D.PASTE SHEET'!L1613="","",'S.D.PASTE SHEET'!L1613)</f>
        <v/>
      </c>
      <c s="86" t="str">
        <f>IF('S.D.PASTE SHEET'!M1613="","",'S.D.PASTE SHEET'!M1613)</f>
        <v/>
      </c>
      <c s="86" t="str">
        <f>IF('S.D.PASTE SHEET'!N1613="","",'S.D.PASTE SHEET'!N1613)</f>
        <v/>
      </c>
      <c s="86" t="str">
        <f>IF('S.D.PASTE SHEET'!O1613="","",'S.D.PASTE SHEET'!O1613)</f>
        <v/>
      </c>
      <c s="86" t="str">
        <f>IF('S.D.PASTE SHEET'!P1613="","",'S.D.PASTE SHEET'!P1613)</f>
        <v/>
      </c>
      <c s="86" t="str">
        <f>IF('S.D.PASTE SHEET'!Q1613="","",'S.D.PASTE SHEET'!Q1613)</f>
        <v/>
      </c>
      <c s="86" t="str">
        <f>IF('S.D.PASTE SHEET'!R1613="","",'S.D.PASTE SHEET'!R1613)</f>
        <v/>
      </c>
      <c s="86" t="str">
        <f>IF('S.D.PASTE SHEET'!S1613="","",'S.D.PASTE SHEET'!S1613)</f>
        <v/>
      </c>
      <c s="86" t="str">
        <f>IF('S.D.PASTE SHEET'!T1613="","",'S.D.PASTE SHEET'!T1613)</f>
        <v/>
      </c>
      <c s="86" t="str">
        <f>IF('S.D.PASTE SHEET'!U1613="","",'S.D.PASTE SHEET'!U1613)</f>
        <v/>
      </c>
      <c s="86" t="str">
        <f>IF('S.D.PASTE SHEET'!V1613="","",'S.D.PASTE SHEET'!V1613)</f>
        <v/>
      </c>
      <c s="86" t="str">
        <f>IF('S.D.PASTE SHEET'!W1613="","",'S.D.PASTE SHEET'!W1613)</f>
        <v/>
      </c>
      <c s="86" t="str">
        <f>IF('S.D.PASTE SHEET'!X1613="","",'S.D.PASTE SHEET'!X1613)</f>
        <v/>
      </c>
      <c s="86" t="str">
        <f>IF('S.D.PASTE SHEET'!Y1613="","",'S.D.PASTE SHEET'!Y1613)</f>
        <v/>
      </c>
      <c s="86" t="str">
        <f>IF('S.D.PASTE SHEET'!Z1613="","",'S.D.PASTE SHEET'!Z1613)</f>
        <v/>
      </c>
      <c s="86" t="str">
        <f>IF('S.D.PASTE SHEET'!AA1613="","",'S.D.PASTE SHEET'!AA1613)</f>
        <v/>
      </c>
      <c s="86" t="str">
        <f>IF('S.D.PASTE SHEET'!AB1613="","",'S.D.PASTE SHEET'!AB1613)</f>
        <v/>
      </c>
      <c s="86" t="str">
        <f>IF('S.D.PASTE SHEET'!AC1613="","",'S.D.PASTE SHEET'!AC1613)</f>
        <v/>
      </c>
      <c s="86" t="str">
        <f>IF('S.D.PASTE SHEET'!AD1613="","",'S.D.PASTE SHEET'!AD1613)</f>
        <v/>
      </c>
      <c s="87"/>
      <c s="88" t="str">
        <f>IF(AK1613="","",IF(AK1613&gt;0,COUNT($AG$2:AG1613),""))</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13" s="88" t="str">
        <f>IF(BC1613="","",IF(BC1613&gt;0,COUNT($AY$2:AY1613),""))</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14" spans="1:66" ht="15.75" customHeight="1">
      <c r="A1614" s="86" t="str">
        <f>IF('S.D.PASTE SHEET'!A1614="","",'S.D.PASTE SHEET'!A1614)</f>
        <v/>
      </c>
      <c s="86" t="str">
        <f>IF('S.D.PASTE SHEET'!B1614="","",'S.D.PASTE SHEET'!B1614)</f>
        <v/>
      </c>
      <c s="86" t="str">
        <f>IF('S.D.PASTE SHEET'!C1614="","",'S.D.PASTE SHEET'!C1614)</f>
        <v/>
      </c>
      <c s="86" t="str">
        <f>IF('S.D.PASTE SHEET'!D1614="","",'S.D.PASTE SHEET'!D1614)</f>
        <v/>
      </c>
      <c s="86" t="str">
        <f>IF('S.D.PASTE SHEET'!E1614="","",'S.D.PASTE SHEET'!E1614)</f>
        <v/>
      </c>
      <c s="86" t="str">
        <f>IF('S.D.PASTE SHEET'!F1614="","",'S.D.PASTE SHEET'!F1614)</f>
        <v/>
      </c>
      <c s="86" t="str">
        <f>IF('S.D.PASTE SHEET'!G1614="","",'S.D.PASTE SHEET'!G1614)</f>
        <v/>
      </c>
      <c s="86" t="str">
        <f>IF('S.D.PASTE SHEET'!H1614="","",'S.D.PASTE SHEET'!H1614)</f>
        <v/>
      </c>
      <c s="86" t="str">
        <f>IF('S.D.PASTE SHEET'!I1614="","",'S.D.PASTE SHEET'!I1614)</f>
        <v/>
      </c>
      <c s="86" t="str">
        <f>IF('S.D.PASTE SHEET'!J1614="","",'S.D.PASTE SHEET'!J1614)</f>
        <v/>
      </c>
      <c s="86" t="str">
        <f>IF('S.D.PASTE SHEET'!K1614="","",'S.D.PASTE SHEET'!K1614)</f>
        <v/>
      </c>
      <c s="86" t="str">
        <f>IF('S.D.PASTE SHEET'!L1614="","",'S.D.PASTE SHEET'!L1614)</f>
        <v/>
      </c>
      <c s="86" t="str">
        <f>IF('S.D.PASTE SHEET'!M1614="","",'S.D.PASTE SHEET'!M1614)</f>
        <v/>
      </c>
      <c s="86" t="str">
        <f>IF('S.D.PASTE SHEET'!N1614="","",'S.D.PASTE SHEET'!N1614)</f>
        <v/>
      </c>
      <c s="86" t="str">
        <f>IF('S.D.PASTE SHEET'!O1614="","",'S.D.PASTE SHEET'!O1614)</f>
        <v/>
      </c>
      <c s="86" t="str">
        <f>IF('S.D.PASTE SHEET'!P1614="","",'S.D.PASTE SHEET'!P1614)</f>
        <v/>
      </c>
      <c s="86" t="str">
        <f>IF('S.D.PASTE SHEET'!Q1614="","",'S.D.PASTE SHEET'!Q1614)</f>
        <v/>
      </c>
      <c s="86" t="str">
        <f>IF('S.D.PASTE SHEET'!R1614="","",'S.D.PASTE SHEET'!R1614)</f>
        <v/>
      </c>
      <c s="86" t="str">
        <f>IF('S.D.PASTE SHEET'!S1614="","",'S.D.PASTE SHEET'!S1614)</f>
        <v/>
      </c>
      <c s="86" t="str">
        <f>IF('S.D.PASTE SHEET'!T1614="","",'S.D.PASTE SHEET'!T1614)</f>
        <v/>
      </c>
      <c s="86" t="str">
        <f>IF('S.D.PASTE SHEET'!U1614="","",'S.D.PASTE SHEET'!U1614)</f>
        <v/>
      </c>
      <c s="86" t="str">
        <f>IF('S.D.PASTE SHEET'!V1614="","",'S.D.PASTE SHEET'!V1614)</f>
        <v/>
      </c>
      <c s="86" t="str">
        <f>IF('S.D.PASTE SHEET'!W1614="","",'S.D.PASTE SHEET'!W1614)</f>
        <v/>
      </c>
      <c s="86" t="str">
        <f>IF('S.D.PASTE SHEET'!X1614="","",'S.D.PASTE SHEET'!X1614)</f>
        <v/>
      </c>
      <c s="86" t="str">
        <f>IF('S.D.PASTE SHEET'!Y1614="","",'S.D.PASTE SHEET'!Y1614)</f>
        <v/>
      </c>
      <c s="86" t="str">
        <f>IF('S.D.PASTE SHEET'!Z1614="","",'S.D.PASTE SHEET'!Z1614)</f>
        <v/>
      </c>
      <c s="86" t="str">
        <f>IF('S.D.PASTE SHEET'!AA1614="","",'S.D.PASTE SHEET'!AA1614)</f>
        <v/>
      </c>
      <c s="86" t="str">
        <f>IF('S.D.PASTE SHEET'!AB1614="","",'S.D.PASTE SHEET'!AB1614)</f>
        <v/>
      </c>
      <c s="86" t="str">
        <f>IF('S.D.PASTE SHEET'!AC1614="","",'S.D.PASTE SHEET'!AC1614)</f>
        <v/>
      </c>
      <c s="86" t="str">
        <f>IF('S.D.PASTE SHEET'!AD1614="","",'S.D.PASTE SHEET'!AD1614)</f>
        <v/>
      </c>
      <c s="87"/>
      <c s="88" t="str">
        <f>IF(AK1614="","",IF(AK1614&gt;0,COUNT($AG$2:AG1614),""))</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14" s="88" t="str">
        <f>IF(BC1614="","",IF(BC1614&gt;0,COUNT($AY$2:AY1614),""))</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15" spans="1:66" ht="15.75" customHeight="1">
      <c r="A1615" s="86" t="str">
        <f>IF('S.D.PASTE SHEET'!A1615="","",'S.D.PASTE SHEET'!A1615)</f>
        <v/>
      </c>
      <c s="86" t="str">
        <f>IF('S.D.PASTE SHEET'!B1615="","",'S.D.PASTE SHEET'!B1615)</f>
        <v/>
      </c>
      <c s="86" t="str">
        <f>IF('S.D.PASTE SHEET'!C1615="","",'S.D.PASTE SHEET'!C1615)</f>
        <v/>
      </c>
      <c s="86" t="str">
        <f>IF('S.D.PASTE SHEET'!D1615="","",'S.D.PASTE SHEET'!D1615)</f>
        <v/>
      </c>
      <c s="86" t="str">
        <f>IF('S.D.PASTE SHEET'!E1615="","",'S.D.PASTE SHEET'!E1615)</f>
        <v/>
      </c>
      <c s="86" t="str">
        <f>IF('S.D.PASTE SHEET'!F1615="","",'S.D.PASTE SHEET'!F1615)</f>
        <v/>
      </c>
      <c s="86" t="str">
        <f>IF('S.D.PASTE SHEET'!G1615="","",'S.D.PASTE SHEET'!G1615)</f>
        <v/>
      </c>
      <c s="86" t="str">
        <f>IF('S.D.PASTE SHEET'!H1615="","",'S.D.PASTE SHEET'!H1615)</f>
        <v/>
      </c>
      <c s="86" t="str">
        <f>IF('S.D.PASTE SHEET'!I1615="","",'S.D.PASTE SHEET'!I1615)</f>
        <v/>
      </c>
      <c s="86" t="str">
        <f>IF('S.D.PASTE SHEET'!J1615="","",'S.D.PASTE SHEET'!J1615)</f>
        <v/>
      </c>
      <c s="86" t="str">
        <f>IF('S.D.PASTE SHEET'!K1615="","",'S.D.PASTE SHEET'!K1615)</f>
        <v/>
      </c>
      <c s="86" t="str">
        <f>IF('S.D.PASTE SHEET'!L1615="","",'S.D.PASTE SHEET'!L1615)</f>
        <v/>
      </c>
      <c s="86" t="str">
        <f>IF('S.D.PASTE SHEET'!M1615="","",'S.D.PASTE SHEET'!M1615)</f>
        <v/>
      </c>
      <c s="86" t="str">
        <f>IF('S.D.PASTE SHEET'!N1615="","",'S.D.PASTE SHEET'!N1615)</f>
        <v/>
      </c>
      <c s="86" t="str">
        <f>IF('S.D.PASTE SHEET'!O1615="","",'S.D.PASTE SHEET'!O1615)</f>
        <v/>
      </c>
      <c s="86" t="str">
        <f>IF('S.D.PASTE SHEET'!P1615="","",'S.D.PASTE SHEET'!P1615)</f>
        <v/>
      </c>
      <c s="86" t="str">
        <f>IF('S.D.PASTE SHEET'!Q1615="","",'S.D.PASTE SHEET'!Q1615)</f>
        <v/>
      </c>
      <c s="86" t="str">
        <f>IF('S.D.PASTE SHEET'!R1615="","",'S.D.PASTE SHEET'!R1615)</f>
        <v/>
      </c>
      <c s="86" t="str">
        <f>IF('S.D.PASTE SHEET'!S1615="","",'S.D.PASTE SHEET'!S1615)</f>
        <v/>
      </c>
      <c s="86" t="str">
        <f>IF('S.D.PASTE SHEET'!T1615="","",'S.D.PASTE SHEET'!T1615)</f>
        <v/>
      </c>
      <c s="86" t="str">
        <f>IF('S.D.PASTE SHEET'!U1615="","",'S.D.PASTE SHEET'!U1615)</f>
        <v/>
      </c>
      <c s="86" t="str">
        <f>IF('S.D.PASTE SHEET'!V1615="","",'S.D.PASTE SHEET'!V1615)</f>
        <v/>
      </c>
      <c s="86" t="str">
        <f>IF('S.D.PASTE SHEET'!W1615="","",'S.D.PASTE SHEET'!W1615)</f>
        <v/>
      </c>
      <c s="86" t="str">
        <f>IF('S.D.PASTE SHEET'!X1615="","",'S.D.PASTE SHEET'!X1615)</f>
        <v/>
      </c>
      <c s="86" t="str">
        <f>IF('S.D.PASTE SHEET'!Y1615="","",'S.D.PASTE SHEET'!Y1615)</f>
        <v/>
      </c>
      <c s="86" t="str">
        <f>IF('S.D.PASTE SHEET'!Z1615="","",'S.D.PASTE SHEET'!Z1615)</f>
        <v/>
      </c>
      <c s="86" t="str">
        <f>IF('S.D.PASTE SHEET'!AA1615="","",'S.D.PASTE SHEET'!AA1615)</f>
        <v/>
      </c>
      <c s="86" t="str">
        <f>IF('S.D.PASTE SHEET'!AB1615="","",'S.D.PASTE SHEET'!AB1615)</f>
        <v/>
      </c>
      <c s="86" t="str">
        <f>IF('S.D.PASTE SHEET'!AC1615="","",'S.D.PASTE SHEET'!AC1615)</f>
        <v/>
      </c>
      <c s="86" t="str">
        <f>IF('S.D.PASTE SHEET'!AD1615="","",'S.D.PASTE SHEET'!AD1615)</f>
        <v/>
      </c>
      <c s="87"/>
      <c s="88" t="str">
        <f>IF(AK1615="","",IF(AK1615&gt;0,COUNT($AG$2:AG1615),""))</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15" s="88" t="str">
        <f>IF(BC1615="","",IF(BC1615&gt;0,COUNT($AY$2:AY1615),""))</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16" spans="1:66" ht="15.75" customHeight="1">
      <c r="A1616" s="86" t="str">
        <f>IF('S.D.PASTE SHEET'!A1616="","",'S.D.PASTE SHEET'!A1616)</f>
        <v/>
      </c>
      <c s="86" t="str">
        <f>IF('S.D.PASTE SHEET'!B1616="","",'S.D.PASTE SHEET'!B1616)</f>
        <v/>
      </c>
      <c s="86" t="str">
        <f>IF('S.D.PASTE SHEET'!C1616="","",'S.D.PASTE SHEET'!C1616)</f>
        <v/>
      </c>
      <c s="86" t="str">
        <f>IF('S.D.PASTE SHEET'!D1616="","",'S.D.PASTE SHEET'!D1616)</f>
        <v/>
      </c>
      <c s="86" t="str">
        <f>IF('S.D.PASTE SHEET'!E1616="","",'S.D.PASTE SHEET'!E1616)</f>
        <v/>
      </c>
      <c s="86" t="str">
        <f>IF('S.D.PASTE SHEET'!F1616="","",'S.D.PASTE SHEET'!F1616)</f>
        <v/>
      </c>
      <c s="86" t="str">
        <f>IF('S.D.PASTE SHEET'!G1616="","",'S.D.PASTE SHEET'!G1616)</f>
        <v/>
      </c>
      <c s="86" t="str">
        <f>IF('S.D.PASTE SHEET'!H1616="","",'S.D.PASTE SHEET'!H1616)</f>
        <v/>
      </c>
      <c s="86" t="str">
        <f>IF('S.D.PASTE SHEET'!I1616="","",'S.D.PASTE SHEET'!I1616)</f>
        <v/>
      </c>
      <c s="86" t="str">
        <f>IF('S.D.PASTE SHEET'!J1616="","",'S.D.PASTE SHEET'!J1616)</f>
        <v/>
      </c>
      <c s="86" t="str">
        <f>IF('S.D.PASTE SHEET'!K1616="","",'S.D.PASTE SHEET'!K1616)</f>
        <v/>
      </c>
      <c s="86" t="str">
        <f>IF('S.D.PASTE SHEET'!L1616="","",'S.D.PASTE SHEET'!L1616)</f>
        <v/>
      </c>
      <c s="86" t="str">
        <f>IF('S.D.PASTE SHEET'!M1616="","",'S.D.PASTE SHEET'!M1616)</f>
        <v/>
      </c>
      <c s="86" t="str">
        <f>IF('S.D.PASTE SHEET'!N1616="","",'S.D.PASTE SHEET'!N1616)</f>
        <v/>
      </c>
      <c s="86" t="str">
        <f>IF('S.D.PASTE SHEET'!O1616="","",'S.D.PASTE SHEET'!O1616)</f>
        <v/>
      </c>
      <c s="86" t="str">
        <f>IF('S.D.PASTE SHEET'!P1616="","",'S.D.PASTE SHEET'!P1616)</f>
        <v/>
      </c>
      <c s="86" t="str">
        <f>IF('S.D.PASTE SHEET'!Q1616="","",'S.D.PASTE SHEET'!Q1616)</f>
        <v/>
      </c>
      <c s="86" t="str">
        <f>IF('S.D.PASTE SHEET'!R1616="","",'S.D.PASTE SHEET'!R1616)</f>
        <v/>
      </c>
      <c s="86" t="str">
        <f>IF('S.D.PASTE SHEET'!S1616="","",'S.D.PASTE SHEET'!S1616)</f>
        <v/>
      </c>
      <c s="86" t="str">
        <f>IF('S.D.PASTE SHEET'!T1616="","",'S.D.PASTE SHEET'!T1616)</f>
        <v/>
      </c>
      <c s="86" t="str">
        <f>IF('S.D.PASTE SHEET'!U1616="","",'S.D.PASTE SHEET'!U1616)</f>
        <v/>
      </c>
      <c s="86" t="str">
        <f>IF('S.D.PASTE SHEET'!V1616="","",'S.D.PASTE SHEET'!V1616)</f>
        <v/>
      </c>
      <c s="86" t="str">
        <f>IF('S.D.PASTE SHEET'!W1616="","",'S.D.PASTE SHEET'!W1616)</f>
        <v/>
      </c>
      <c s="86" t="str">
        <f>IF('S.D.PASTE SHEET'!X1616="","",'S.D.PASTE SHEET'!X1616)</f>
        <v/>
      </c>
      <c s="86" t="str">
        <f>IF('S.D.PASTE SHEET'!Y1616="","",'S.D.PASTE SHEET'!Y1616)</f>
        <v/>
      </c>
      <c s="86" t="str">
        <f>IF('S.D.PASTE SHEET'!Z1616="","",'S.D.PASTE SHEET'!Z1616)</f>
        <v/>
      </c>
      <c s="86" t="str">
        <f>IF('S.D.PASTE SHEET'!AA1616="","",'S.D.PASTE SHEET'!AA1616)</f>
        <v/>
      </c>
      <c s="86" t="str">
        <f>IF('S.D.PASTE SHEET'!AB1616="","",'S.D.PASTE SHEET'!AB1616)</f>
        <v/>
      </c>
      <c s="86" t="str">
        <f>IF('S.D.PASTE SHEET'!AC1616="","",'S.D.PASTE SHEET'!AC1616)</f>
        <v/>
      </c>
      <c s="86" t="str">
        <f>IF('S.D.PASTE SHEET'!AD1616="","",'S.D.PASTE SHEET'!AD1616)</f>
        <v/>
      </c>
      <c s="87"/>
      <c s="88" t="str">
        <f>IF(AK1616="","",IF(AK1616&gt;0,COUNT($AG$2:AG1616),""))</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16" s="88" t="str">
        <f>IF(BC1616="","",IF(BC1616&gt;0,COUNT($AY$2:AY1616),""))</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17" spans="1:66" ht="15.75" customHeight="1">
      <c r="A1617" s="86" t="str">
        <f>IF('S.D.PASTE SHEET'!A1617="","",'S.D.PASTE SHEET'!A1617)</f>
        <v/>
      </c>
      <c s="86" t="str">
        <f>IF('S.D.PASTE SHEET'!B1617="","",'S.D.PASTE SHEET'!B1617)</f>
        <v/>
      </c>
      <c s="86" t="str">
        <f>IF('S.D.PASTE SHEET'!C1617="","",'S.D.PASTE SHEET'!C1617)</f>
        <v/>
      </c>
      <c s="86" t="str">
        <f>IF('S.D.PASTE SHEET'!D1617="","",'S.D.PASTE SHEET'!D1617)</f>
        <v/>
      </c>
      <c s="86" t="str">
        <f>IF('S.D.PASTE SHEET'!E1617="","",'S.D.PASTE SHEET'!E1617)</f>
        <v/>
      </c>
      <c s="86" t="str">
        <f>IF('S.D.PASTE SHEET'!F1617="","",'S.D.PASTE SHEET'!F1617)</f>
        <v/>
      </c>
      <c s="86" t="str">
        <f>IF('S.D.PASTE SHEET'!G1617="","",'S.D.PASTE SHEET'!G1617)</f>
        <v/>
      </c>
      <c s="86" t="str">
        <f>IF('S.D.PASTE SHEET'!H1617="","",'S.D.PASTE SHEET'!H1617)</f>
        <v/>
      </c>
      <c s="86" t="str">
        <f>IF('S.D.PASTE SHEET'!I1617="","",'S.D.PASTE SHEET'!I1617)</f>
        <v/>
      </c>
      <c s="86" t="str">
        <f>IF('S.D.PASTE SHEET'!J1617="","",'S.D.PASTE SHEET'!J1617)</f>
        <v/>
      </c>
      <c s="86" t="str">
        <f>IF('S.D.PASTE SHEET'!K1617="","",'S.D.PASTE SHEET'!K1617)</f>
        <v/>
      </c>
      <c s="86" t="str">
        <f>IF('S.D.PASTE SHEET'!L1617="","",'S.D.PASTE SHEET'!L1617)</f>
        <v/>
      </c>
      <c s="86" t="str">
        <f>IF('S.D.PASTE SHEET'!M1617="","",'S.D.PASTE SHEET'!M1617)</f>
        <v/>
      </c>
      <c s="86" t="str">
        <f>IF('S.D.PASTE SHEET'!N1617="","",'S.D.PASTE SHEET'!N1617)</f>
        <v/>
      </c>
      <c s="86" t="str">
        <f>IF('S.D.PASTE SHEET'!O1617="","",'S.D.PASTE SHEET'!O1617)</f>
        <v/>
      </c>
      <c s="86" t="str">
        <f>IF('S.D.PASTE SHEET'!P1617="","",'S.D.PASTE SHEET'!P1617)</f>
        <v/>
      </c>
      <c s="86" t="str">
        <f>IF('S.D.PASTE SHEET'!Q1617="","",'S.D.PASTE SHEET'!Q1617)</f>
        <v/>
      </c>
      <c s="86" t="str">
        <f>IF('S.D.PASTE SHEET'!R1617="","",'S.D.PASTE SHEET'!R1617)</f>
        <v/>
      </c>
      <c s="86" t="str">
        <f>IF('S.D.PASTE SHEET'!S1617="","",'S.D.PASTE SHEET'!S1617)</f>
        <v/>
      </c>
      <c s="86" t="str">
        <f>IF('S.D.PASTE SHEET'!T1617="","",'S.D.PASTE SHEET'!T1617)</f>
        <v/>
      </c>
      <c s="86" t="str">
        <f>IF('S.D.PASTE SHEET'!U1617="","",'S.D.PASTE SHEET'!U1617)</f>
        <v/>
      </c>
      <c s="86" t="str">
        <f>IF('S.D.PASTE SHEET'!V1617="","",'S.D.PASTE SHEET'!V1617)</f>
        <v/>
      </c>
      <c s="86" t="str">
        <f>IF('S.D.PASTE SHEET'!W1617="","",'S.D.PASTE SHEET'!W1617)</f>
        <v/>
      </c>
      <c s="86" t="str">
        <f>IF('S.D.PASTE SHEET'!X1617="","",'S.D.PASTE SHEET'!X1617)</f>
        <v/>
      </c>
      <c s="86" t="str">
        <f>IF('S.D.PASTE SHEET'!Y1617="","",'S.D.PASTE SHEET'!Y1617)</f>
        <v/>
      </c>
      <c s="86" t="str">
        <f>IF('S.D.PASTE SHEET'!Z1617="","",'S.D.PASTE SHEET'!Z1617)</f>
        <v/>
      </c>
      <c s="86" t="str">
        <f>IF('S.D.PASTE SHEET'!AA1617="","",'S.D.PASTE SHEET'!AA1617)</f>
        <v/>
      </c>
      <c s="86" t="str">
        <f>IF('S.D.PASTE SHEET'!AB1617="","",'S.D.PASTE SHEET'!AB1617)</f>
        <v/>
      </c>
      <c s="86" t="str">
        <f>IF('S.D.PASTE SHEET'!AC1617="","",'S.D.PASTE SHEET'!AC1617)</f>
        <v/>
      </c>
      <c s="86" t="str">
        <f>IF('S.D.PASTE SHEET'!AD1617="","",'S.D.PASTE SHEET'!AD1617)</f>
        <v/>
      </c>
      <c s="87"/>
      <c s="88" t="str">
        <f>IF(AK1617="","",IF(AK1617&gt;0,COUNT($AG$2:AG1617),""))</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17" s="88" t="str">
        <f>IF(BC1617="","",IF(BC1617&gt;0,COUNT($AY$2:AY1617),""))</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18" spans="1:66" ht="15.75" customHeight="1">
      <c r="A1618" s="86" t="str">
        <f>IF('S.D.PASTE SHEET'!A1618="","",'S.D.PASTE SHEET'!A1618)</f>
        <v/>
      </c>
      <c s="86" t="str">
        <f>IF('S.D.PASTE SHEET'!B1618="","",'S.D.PASTE SHEET'!B1618)</f>
        <v/>
      </c>
      <c s="86" t="str">
        <f>IF('S.D.PASTE SHEET'!C1618="","",'S.D.PASTE SHEET'!C1618)</f>
        <v/>
      </c>
      <c s="86" t="str">
        <f>IF('S.D.PASTE SHEET'!D1618="","",'S.D.PASTE SHEET'!D1618)</f>
        <v/>
      </c>
      <c s="86" t="str">
        <f>IF('S.D.PASTE SHEET'!E1618="","",'S.D.PASTE SHEET'!E1618)</f>
        <v/>
      </c>
      <c s="86" t="str">
        <f>IF('S.D.PASTE SHEET'!F1618="","",'S.D.PASTE SHEET'!F1618)</f>
        <v/>
      </c>
      <c s="86" t="str">
        <f>IF('S.D.PASTE SHEET'!G1618="","",'S.D.PASTE SHEET'!G1618)</f>
        <v/>
      </c>
      <c s="86" t="str">
        <f>IF('S.D.PASTE SHEET'!H1618="","",'S.D.PASTE SHEET'!H1618)</f>
        <v/>
      </c>
      <c s="86" t="str">
        <f>IF('S.D.PASTE SHEET'!I1618="","",'S.D.PASTE SHEET'!I1618)</f>
        <v/>
      </c>
      <c s="86" t="str">
        <f>IF('S.D.PASTE SHEET'!J1618="","",'S.D.PASTE SHEET'!J1618)</f>
        <v/>
      </c>
      <c s="86" t="str">
        <f>IF('S.D.PASTE SHEET'!K1618="","",'S.D.PASTE SHEET'!K1618)</f>
        <v/>
      </c>
      <c s="86" t="str">
        <f>IF('S.D.PASTE SHEET'!L1618="","",'S.D.PASTE SHEET'!L1618)</f>
        <v/>
      </c>
      <c s="86" t="str">
        <f>IF('S.D.PASTE SHEET'!M1618="","",'S.D.PASTE SHEET'!M1618)</f>
        <v/>
      </c>
      <c s="86" t="str">
        <f>IF('S.D.PASTE SHEET'!N1618="","",'S.D.PASTE SHEET'!N1618)</f>
        <v/>
      </c>
      <c s="86" t="str">
        <f>IF('S.D.PASTE SHEET'!O1618="","",'S.D.PASTE SHEET'!O1618)</f>
        <v/>
      </c>
      <c s="86" t="str">
        <f>IF('S.D.PASTE SHEET'!P1618="","",'S.D.PASTE SHEET'!P1618)</f>
        <v/>
      </c>
      <c s="86" t="str">
        <f>IF('S.D.PASTE SHEET'!Q1618="","",'S.D.PASTE SHEET'!Q1618)</f>
        <v/>
      </c>
      <c s="86" t="str">
        <f>IF('S.D.PASTE SHEET'!R1618="","",'S.D.PASTE SHEET'!R1618)</f>
        <v/>
      </c>
      <c s="86" t="str">
        <f>IF('S.D.PASTE SHEET'!S1618="","",'S.D.PASTE SHEET'!S1618)</f>
        <v/>
      </c>
      <c s="86" t="str">
        <f>IF('S.D.PASTE SHEET'!T1618="","",'S.D.PASTE SHEET'!T1618)</f>
        <v/>
      </c>
      <c s="86" t="str">
        <f>IF('S.D.PASTE SHEET'!U1618="","",'S.D.PASTE SHEET'!U1618)</f>
        <v/>
      </c>
      <c s="86" t="str">
        <f>IF('S.D.PASTE SHEET'!V1618="","",'S.D.PASTE SHEET'!V1618)</f>
        <v/>
      </c>
      <c s="86" t="str">
        <f>IF('S.D.PASTE SHEET'!W1618="","",'S.D.PASTE SHEET'!W1618)</f>
        <v/>
      </c>
      <c s="86" t="str">
        <f>IF('S.D.PASTE SHEET'!X1618="","",'S.D.PASTE SHEET'!X1618)</f>
        <v/>
      </c>
      <c s="86" t="str">
        <f>IF('S.D.PASTE SHEET'!Y1618="","",'S.D.PASTE SHEET'!Y1618)</f>
        <v/>
      </c>
      <c s="86" t="str">
        <f>IF('S.D.PASTE SHEET'!Z1618="","",'S.D.PASTE SHEET'!Z1618)</f>
        <v/>
      </c>
      <c s="86" t="str">
        <f>IF('S.D.PASTE SHEET'!AA1618="","",'S.D.PASTE SHEET'!AA1618)</f>
        <v/>
      </c>
      <c s="86" t="str">
        <f>IF('S.D.PASTE SHEET'!AB1618="","",'S.D.PASTE SHEET'!AB1618)</f>
        <v/>
      </c>
      <c s="86" t="str">
        <f>IF('S.D.PASTE SHEET'!AC1618="","",'S.D.PASTE SHEET'!AC1618)</f>
        <v/>
      </c>
      <c s="86" t="str">
        <f>IF('S.D.PASTE SHEET'!AD1618="","",'S.D.PASTE SHEET'!AD1618)</f>
        <v/>
      </c>
      <c s="87"/>
      <c s="88" t="str">
        <f>IF(AK1618="","",IF(AK1618&gt;0,COUNT($AG$2:AG1618),""))</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18" s="88" t="str">
        <f>IF(BC1618="","",IF(BC1618&gt;0,COUNT($AY$2:AY1618),""))</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19" spans="1:66" ht="15.75" customHeight="1">
      <c r="A1619" s="86" t="str">
        <f>IF('S.D.PASTE SHEET'!A1619="","",'S.D.PASTE SHEET'!A1619)</f>
        <v/>
      </c>
      <c s="86" t="str">
        <f>IF('S.D.PASTE SHEET'!B1619="","",'S.D.PASTE SHEET'!B1619)</f>
        <v/>
      </c>
      <c s="86" t="str">
        <f>IF('S.D.PASTE SHEET'!C1619="","",'S.D.PASTE SHEET'!C1619)</f>
        <v/>
      </c>
      <c s="86" t="str">
        <f>IF('S.D.PASTE SHEET'!D1619="","",'S.D.PASTE SHEET'!D1619)</f>
        <v/>
      </c>
      <c s="86" t="str">
        <f>IF('S.D.PASTE SHEET'!E1619="","",'S.D.PASTE SHEET'!E1619)</f>
        <v/>
      </c>
      <c s="86" t="str">
        <f>IF('S.D.PASTE SHEET'!F1619="","",'S.D.PASTE SHEET'!F1619)</f>
        <v/>
      </c>
      <c s="86" t="str">
        <f>IF('S.D.PASTE SHEET'!G1619="","",'S.D.PASTE SHEET'!G1619)</f>
        <v/>
      </c>
      <c s="86" t="str">
        <f>IF('S.D.PASTE SHEET'!H1619="","",'S.D.PASTE SHEET'!H1619)</f>
        <v/>
      </c>
      <c s="86" t="str">
        <f>IF('S.D.PASTE SHEET'!I1619="","",'S.D.PASTE SHEET'!I1619)</f>
        <v/>
      </c>
      <c s="86" t="str">
        <f>IF('S.D.PASTE SHEET'!J1619="","",'S.D.PASTE SHEET'!J1619)</f>
        <v/>
      </c>
      <c s="86" t="str">
        <f>IF('S.D.PASTE SHEET'!K1619="","",'S.D.PASTE SHEET'!K1619)</f>
        <v/>
      </c>
      <c s="86" t="str">
        <f>IF('S.D.PASTE SHEET'!L1619="","",'S.D.PASTE SHEET'!L1619)</f>
        <v/>
      </c>
      <c s="86" t="str">
        <f>IF('S.D.PASTE SHEET'!M1619="","",'S.D.PASTE SHEET'!M1619)</f>
        <v/>
      </c>
      <c s="86" t="str">
        <f>IF('S.D.PASTE SHEET'!N1619="","",'S.D.PASTE SHEET'!N1619)</f>
        <v/>
      </c>
      <c s="86" t="str">
        <f>IF('S.D.PASTE SHEET'!O1619="","",'S.D.PASTE SHEET'!O1619)</f>
        <v/>
      </c>
      <c s="86" t="str">
        <f>IF('S.D.PASTE SHEET'!P1619="","",'S.D.PASTE SHEET'!P1619)</f>
        <v/>
      </c>
      <c s="86" t="str">
        <f>IF('S.D.PASTE SHEET'!Q1619="","",'S.D.PASTE SHEET'!Q1619)</f>
        <v/>
      </c>
      <c s="86" t="str">
        <f>IF('S.D.PASTE SHEET'!R1619="","",'S.D.PASTE SHEET'!R1619)</f>
        <v/>
      </c>
      <c s="86" t="str">
        <f>IF('S.D.PASTE SHEET'!S1619="","",'S.D.PASTE SHEET'!S1619)</f>
        <v/>
      </c>
      <c s="86" t="str">
        <f>IF('S.D.PASTE SHEET'!T1619="","",'S.D.PASTE SHEET'!T1619)</f>
        <v/>
      </c>
      <c s="86" t="str">
        <f>IF('S.D.PASTE SHEET'!U1619="","",'S.D.PASTE SHEET'!U1619)</f>
        <v/>
      </c>
      <c s="86" t="str">
        <f>IF('S.D.PASTE SHEET'!V1619="","",'S.D.PASTE SHEET'!V1619)</f>
        <v/>
      </c>
      <c s="86" t="str">
        <f>IF('S.D.PASTE SHEET'!W1619="","",'S.D.PASTE SHEET'!W1619)</f>
        <v/>
      </c>
      <c s="86" t="str">
        <f>IF('S.D.PASTE SHEET'!X1619="","",'S.D.PASTE SHEET'!X1619)</f>
        <v/>
      </c>
      <c s="86" t="str">
        <f>IF('S.D.PASTE SHEET'!Y1619="","",'S.D.PASTE SHEET'!Y1619)</f>
        <v/>
      </c>
      <c s="86" t="str">
        <f>IF('S.D.PASTE SHEET'!Z1619="","",'S.D.PASTE SHEET'!Z1619)</f>
        <v/>
      </c>
      <c s="86" t="str">
        <f>IF('S.D.PASTE SHEET'!AA1619="","",'S.D.PASTE SHEET'!AA1619)</f>
        <v/>
      </c>
      <c s="86" t="str">
        <f>IF('S.D.PASTE SHEET'!AB1619="","",'S.D.PASTE SHEET'!AB1619)</f>
        <v/>
      </c>
      <c s="86" t="str">
        <f>IF('S.D.PASTE SHEET'!AC1619="","",'S.D.PASTE SHEET'!AC1619)</f>
        <v/>
      </c>
      <c s="86" t="str">
        <f>IF('S.D.PASTE SHEET'!AD1619="","",'S.D.PASTE SHEET'!AD1619)</f>
        <v/>
      </c>
      <c s="87"/>
      <c s="88" t="str">
        <f>IF(AK1619="","",IF(AK1619&gt;0,COUNT($AG$2:AG1619),""))</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19" s="88" t="str">
        <f>IF(BC1619="","",IF(BC1619&gt;0,COUNT($AY$2:AY1619),""))</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20" spans="1:66" ht="15.75" customHeight="1">
      <c r="A1620" s="86" t="str">
        <f>IF('S.D.PASTE SHEET'!A1620="","",'S.D.PASTE SHEET'!A1620)</f>
        <v/>
      </c>
      <c s="86" t="str">
        <f>IF('S.D.PASTE SHEET'!B1620="","",'S.D.PASTE SHEET'!B1620)</f>
        <v/>
      </c>
      <c s="86" t="str">
        <f>IF('S.D.PASTE SHEET'!C1620="","",'S.D.PASTE SHEET'!C1620)</f>
        <v/>
      </c>
      <c s="86" t="str">
        <f>IF('S.D.PASTE SHEET'!D1620="","",'S.D.PASTE SHEET'!D1620)</f>
        <v/>
      </c>
      <c s="86" t="str">
        <f>IF('S.D.PASTE SHEET'!E1620="","",'S.D.PASTE SHEET'!E1620)</f>
        <v/>
      </c>
      <c s="86" t="str">
        <f>IF('S.D.PASTE SHEET'!F1620="","",'S.D.PASTE SHEET'!F1620)</f>
        <v/>
      </c>
      <c s="86" t="str">
        <f>IF('S.D.PASTE SHEET'!G1620="","",'S.D.PASTE SHEET'!G1620)</f>
        <v/>
      </c>
      <c s="86" t="str">
        <f>IF('S.D.PASTE SHEET'!H1620="","",'S.D.PASTE SHEET'!H1620)</f>
        <v/>
      </c>
      <c s="86" t="str">
        <f>IF('S.D.PASTE SHEET'!I1620="","",'S.D.PASTE SHEET'!I1620)</f>
        <v/>
      </c>
      <c s="86" t="str">
        <f>IF('S.D.PASTE SHEET'!J1620="","",'S.D.PASTE SHEET'!J1620)</f>
        <v/>
      </c>
      <c s="86" t="str">
        <f>IF('S.D.PASTE SHEET'!K1620="","",'S.D.PASTE SHEET'!K1620)</f>
        <v/>
      </c>
      <c s="86" t="str">
        <f>IF('S.D.PASTE SHEET'!L1620="","",'S.D.PASTE SHEET'!L1620)</f>
        <v/>
      </c>
      <c s="86" t="str">
        <f>IF('S.D.PASTE SHEET'!M1620="","",'S.D.PASTE SHEET'!M1620)</f>
        <v/>
      </c>
      <c s="86" t="str">
        <f>IF('S.D.PASTE SHEET'!N1620="","",'S.D.PASTE SHEET'!N1620)</f>
        <v/>
      </c>
      <c s="86" t="str">
        <f>IF('S.D.PASTE SHEET'!O1620="","",'S.D.PASTE SHEET'!O1620)</f>
        <v/>
      </c>
      <c s="86" t="str">
        <f>IF('S.D.PASTE SHEET'!P1620="","",'S.D.PASTE SHEET'!P1620)</f>
        <v/>
      </c>
      <c s="86" t="str">
        <f>IF('S.D.PASTE SHEET'!Q1620="","",'S.D.PASTE SHEET'!Q1620)</f>
        <v/>
      </c>
      <c s="86" t="str">
        <f>IF('S.D.PASTE SHEET'!R1620="","",'S.D.PASTE SHEET'!R1620)</f>
        <v/>
      </c>
      <c s="86" t="str">
        <f>IF('S.D.PASTE SHEET'!S1620="","",'S.D.PASTE SHEET'!S1620)</f>
        <v/>
      </c>
      <c s="86" t="str">
        <f>IF('S.D.PASTE SHEET'!T1620="","",'S.D.PASTE SHEET'!T1620)</f>
        <v/>
      </c>
      <c s="86" t="str">
        <f>IF('S.D.PASTE SHEET'!U1620="","",'S.D.PASTE SHEET'!U1620)</f>
        <v/>
      </c>
      <c s="86" t="str">
        <f>IF('S.D.PASTE SHEET'!V1620="","",'S.D.PASTE SHEET'!V1620)</f>
        <v/>
      </c>
      <c s="86" t="str">
        <f>IF('S.D.PASTE SHEET'!W1620="","",'S.D.PASTE SHEET'!W1620)</f>
        <v/>
      </c>
      <c s="86" t="str">
        <f>IF('S.D.PASTE SHEET'!X1620="","",'S.D.PASTE SHEET'!X1620)</f>
        <v/>
      </c>
      <c s="86" t="str">
        <f>IF('S.D.PASTE SHEET'!Y1620="","",'S.D.PASTE SHEET'!Y1620)</f>
        <v/>
      </c>
      <c s="86" t="str">
        <f>IF('S.D.PASTE SHEET'!Z1620="","",'S.D.PASTE SHEET'!Z1620)</f>
        <v/>
      </c>
      <c s="86" t="str">
        <f>IF('S.D.PASTE SHEET'!AA1620="","",'S.D.PASTE SHEET'!AA1620)</f>
        <v/>
      </c>
      <c s="86" t="str">
        <f>IF('S.D.PASTE SHEET'!AB1620="","",'S.D.PASTE SHEET'!AB1620)</f>
        <v/>
      </c>
      <c s="86" t="str">
        <f>IF('S.D.PASTE SHEET'!AC1620="","",'S.D.PASTE SHEET'!AC1620)</f>
        <v/>
      </c>
      <c s="86" t="str">
        <f>IF('S.D.PASTE SHEET'!AD1620="","",'S.D.PASTE SHEET'!AD1620)</f>
        <v/>
      </c>
      <c s="87"/>
      <c s="88" t="str">
        <f>IF(AK1620="","",IF(AK1620&gt;0,COUNT($AG$2:AG1620),""))</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20" s="88" t="str">
        <f>IF(BC1620="","",IF(BC1620&gt;0,COUNT($AY$2:AY1620),""))</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21" spans="1:66" ht="15.75" customHeight="1">
      <c r="A1621" s="86" t="str">
        <f>IF('S.D.PASTE SHEET'!A1621="","",'S.D.PASTE SHEET'!A1621)</f>
        <v/>
      </c>
      <c s="86" t="str">
        <f>IF('S.D.PASTE SHEET'!B1621="","",'S.D.PASTE SHEET'!B1621)</f>
        <v/>
      </c>
      <c s="86" t="str">
        <f>IF('S.D.PASTE SHEET'!C1621="","",'S.D.PASTE SHEET'!C1621)</f>
        <v/>
      </c>
      <c s="86" t="str">
        <f>IF('S.D.PASTE SHEET'!D1621="","",'S.D.PASTE SHEET'!D1621)</f>
        <v/>
      </c>
      <c s="86" t="str">
        <f>IF('S.D.PASTE SHEET'!E1621="","",'S.D.PASTE SHEET'!E1621)</f>
        <v/>
      </c>
      <c s="86" t="str">
        <f>IF('S.D.PASTE SHEET'!F1621="","",'S.D.PASTE SHEET'!F1621)</f>
        <v/>
      </c>
      <c s="86" t="str">
        <f>IF('S.D.PASTE SHEET'!G1621="","",'S.D.PASTE SHEET'!G1621)</f>
        <v/>
      </c>
      <c s="86" t="str">
        <f>IF('S.D.PASTE SHEET'!H1621="","",'S.D.PASTE SHEET'!H1621)</f>
        <v/>
      </c>
      <c s="86" t="str">
        <f>IF('S.D.PASTE SHEET'!I1621="","",'S.D.PASTE SHEET'!I1621)</f>
        <v/>
      </c>
      <c s="86" t="str">
        <f>IF('S.D.PASTE SHEET'!J1621="","",'S.D.PASTE SHEET'!J1621)</f>
        <v/>
      </c>
      <c s="86" t="str">
        <f>IF('S.D.PASTE SHEET'!K1621="","",'S.D.PASTE SHEET'!K1621)</f>
        <v/>
      </c>
      <c s="86" t="str">
        <f>IF('S.D.PASTE SHEET'!L1621="","",'S.D.PASTE SHEET'!L1621)</f>
        <v/>
      </c>
      <c s="86" t="str">
        <f>IF('S.D.PASTE SHEET'!M1621="","",'S.D.PASTE SHEET'!M1621)</f>
        <v/>
      </c>
      <c s="86" t="str">
        <f>IF('S.D.PASTE SHEET'!N1621="","",'S.D.PASTE SHEET'!N1621)</f>
        <v/>
      </c>
      <c s="86" t="str">
        <f>IF('S.D.PASTE SHEET'!O1621="","",'S.D.PASTE SHEET'!O1621)</f>
        <v/>
      </c>
      <c s="86" t="str">
        <f>IF('S.D.PASTE SHEET'!P1621="","",'S.D.PASTE SHEET'!P1621)</f>
        <v/>
      </c>
      <c s="86" t="str">
        <f>IF('S.D.PASTE SHEET'!Q1621="","",'S.D.PASTE SHEET'!Q1621)</f>
        <v/>
      </c>
      <c s="86" t="str">
        <f>IF('S.D.PASTE SHEET'!R1621="","",'S.D.PASTE SHEET'!R1621)</f>
        <v/>
      </c>
      <c s="86" t="str">
        <f>IF('S.D.PASTE SHEET'!S1621="","",'S.D.PASTE SHEET'!S1621)</f>
        <v/>
      </c>
      <c s="86" t="str">
        <f>IF('S.D.PASTE SHEET'!T1621="","",'S.D.PASTE SHEET'!T1621)</f>
        <v/>
      </c>
      <c s="86" t="str">
        <f>IF('S.D.PASTE SHEET'!U1621="","",'S.D.PASTE SHEET'!U1621)</f>
        <v/>
      </c>
      <c s="86" t="str">
        <f>IF('S.D.PASTE SHEET'!V1621="","",'S.D.PASTE SHEET'!V1621)</f>
        <v/>
      </c>
      <c s="86" t="str">
        <f>IF('S.D.PASTE SHEET'!W1621="","",'S.D.PASTE SHEET'!W1621)</f>
        <v/>
      </c>
      <c s="86" t="str">
        <f>IF('S.D.PASTE SHEET'!X1621="","",'S.D.PASTE SHEET'!X1621)</f>
        <v/>
      </c>
      <c s="86" t="str">
        <f>IF('S.D.PASTE SHEET'!Y1621="","",'S.D.PASTE SHEET'!Y1621)</f>
        <v/>
      </c>
      <c s="86" t="str">
        <f>IF('S.D.PASTE SHEET'!Z1621="","",'S.D.PASTE SHEET'!Z1621)</f>
        <v/>
      </c>
      <c s="86" t="str">
        <f>IF('S.D.PASTE SHEET'!AA1621="","",'S.D.PASTE SHEET'!AA1621)</f>
        <v/>
      </c>
      <c s="86" t="str">
        <f>IF('S.D.PASTE SHEET'!AB1621="","",'S.D.PASTE SHEET'!AB1621)</f>
        <v/>
      </c>
      <c s="86" t="str">
        <f>IF('S.D.PASTE SHEET'!AC1621="","",'S.D.PASTE SHEET'!AC1621)</f>
        <v/>
      </c>
      <c s="86" t="str">
        <f>IF('S.D.PASTE SHEET'!AD1621="","",'S.D.PASTE SHEET'!AD1621)</f>
        <v/>
      </c>
      <c s="87"/>
      <c s="88" t="str">
        <f>IF(AK1621="","",IF(AK1621&gt;0,COUNT($AG$2:AG1621),""))</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21" s="88" t="str">
        <f>IF(BC1621="","",IF(BC1621&gt;0,COUNT($AY$2:AY1621),""))</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22" spans="1:66" ht="15.75" customHeight="1">
      <c r="A1622" s="86" t="str">
        <f>IF('S.D.PASTE SHEET'!A1622="","",'S.D.PASTE SHEET'!A1622)</f>
        <v/>
      </c>
      <c s="86" t="str">
        <f>IF('S.D.PASTE SHEET'!B1622="","",'S.D.PASTE SHEET'!B1622)</f>
        <v/>
      </c>
      <c s="86" t="str">
        <f>IF('S.D.PASTE SHEET'!C1622="","",'S.D.PASTE SHEET'!C1622)</f>
        <v/>
      </c>
      <c s="86" t="str">
        <f>IF('S.D.PASTE SHEET'!D1622="","",'S.D.PASTE SHEET'!D1622)</f>
        <v/>
      </c>
      <c s="86" t="str">
        <f>IF('S.D.PASTE SHEET'!E1622="","",'S.D.PASTE SHEET'!E1622)</f>
        <v/>
      </c>
      <c s="86" t="str">
        <f>IF('S.D.PASTE SHEET'!F1622="","",'S.D.PASTE SHEET'!F1622)</f>
        <v/>
      </c>
      <c s="86" t="str">
        <f>IF('S.D.PASTE SHEET'!G1622="","",'S.D.PASTE SHEET'!G1622)</f>
        <v/>
      </c>
      <c s="86" t="str">
        <f>IF('S.D.PASTE SHEET'!H1622="","",'S.D.PASTE SHEET'!H1622)</f>
        <v/>
      </c>
      <c s="86" t="str">
        <f>IF('S.D.PASTE SHEET'!I1622="","",'S.D.PASTE SHEET'!I1622)</f>
        <v/>
      </c>
      <c s="86" t="str">
        <f>IF('S.D.PASTE SHEET'!J1622="","",'S.D.PASTE SHEET'!J1622)</f>
        <v/>
      </c>
      <c s="86" t="str">
        <f>IF('S.D.PASTE SHEET'!K1622="","",'S.D.PASTE SHEET'!K1622)</f>
        <v/>
      </c>
      <c s="86" t="str">
        <f>IF('S.D.PASTE SHEET'!L1622="","",'S.D.PASTE SHEET'!L1622)</f>
        <v/>
      </c>
      <c s="86" t="str">
        <f>IF('S.D.PASTE SHEET'!M1622="","",'S.D.PASTE SHEET'!M1622)</f>
        <v/>
      </c>
      <c s="86" t="str">
        <f>IF('S.D.PASTE SHEET'!N1622="","",'S.D.PASTE SHEET'!N1622)</f>
        <v/>
      </c>
      <c s="86" t="str">
        <f>IF('S.D.PASTE SHEET'!O1622="","",'S.D.PASTE SHEET'!O1622)</f>
        <v/>
      </c>
      <c s="86" t="str">
        <f>IF('S.D.PASTE SHEET'!P1622="","",'S.D.PASTE SHEET'!P1622)</f>
        <v/>
      </c>
      <c s="86" t="str">
        <f>IF('S.D.PASTE SHEET'!Q1622="","",'S.D.PASTE SHEET'!Q1622)</f>
        <v/>
      </c>
      <c s="86" t="str">
        <f>IF('S.D.PASTE SHEET'!R1622="","",'S.D.PASTE SHEET'!R1622)</f>
        <v/>
      </c>
      <c s="86" t="str">
        <f>IF('S.D.PASTE SHEET'!S1622="","",'S.D.PASTE SHEET'!S1622)</f>
        <v/>
      </c>
      <c s="86" t="str">
        <f>IF('S.D.PASTE SHEET'!T1622="","",'S.D.PASTE SHEET'!T1622)</f>
        <v/>
      </c>
      <c s="86" t="str">
        <f>IF('S.D.PASTE SHEET'!U1622="","",'S.D.PASTE SHEET'!U1622)</f>
        <v/>
      </c>
      <c s="86" t="str">
        <f>IF('S.D.PASTE SHEET'!V1622="","",'S.D.PASTE SHEET'!V1622)</f>
        <v/>
      </c>
      <c s="86" t="str">
        <f>IF('S.D.PASTE SHEET'!W1622="","",'S.D.PASTE SHEET'!W1622)</f>
        <v/>
      </c>
      <c s="86" t="str">
        <f>IF('S.D.PASTE SHEET'!X1622="","",'S.D.PASTE SHEET'!X1622)</f>
        <v/>
      </c>
      <c s="86" t="str">
        <f>IF('S.D.PASTE SHEET'!Y1622="","",'S.D.PASTE SHEET'!Y1622)</f>
        <v/>
      </c>
      <c s="86" t="str">
        <f>IF('S.D.PASTE SHEET'!Z1622="","",'S.D.PASTE SHEET'!Z1622)</f>
        <v/>
      </c>
      <c s="86" t="str">
        <f>IF('S.D.PASTE SHEET'!AA1622="","",'S.D.PASTE SHEET'!AA1622)</f>
        <v/>
      </c>
      <c s="86" t="str">
        <f>IF('S.D.PASTE SHEET'!AB1622="","",'S.D.PASTE SHEET'!AB1622)</f>
        <v/>
      </c>
      <c s="86" t="str">
        <f>IF('S.D.PASTE SHEET'!AC1622="","",'S.D.PASTE SHEET'!AC1622)</f>
        <v/>
      </c>
      <c s="86" t="str">
        <f>IF('S.D.PASTE SHEET'!AD1622="","",'S.D.PASTE SHEET'!AD1622)</f>
        <v/>
      </c>
      <c s="87"/>
      <c s="88" t="str">
        <f>IF(AK1622="","",IF(AK1622&gt;0,COUNT($AG$2:AG1622),""))</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22" s="88" t="str">
        <f>IF(BC1622="","",IF(BC1622&gt;0,COUNT($AY$2:AY1622),""))</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23" spans="1:66" ht="15.75" customHeight="1">
      <c r="A1623" s="86" t="str">
        <f>IF('S.D.PASTE SHEET'!A1623="","",'S.D.PASTE SHEET'!A1623)</f>
        <v/>
      </c>
      <c s="86" t="str">
        <f>IF('S.D.PASTE SHEET'!B1623="","",'S.D.PASTE SHEET'!B1623)</f>
        <v/>
      </c>
      <c s="86" t="str">
        <f>IF('S.D.PASTE SHEET'!C1623="","",'S.D.PASTE SHEET'!C1623)</f>
        <v/>
      </c>
      <c s="86" t="str">
        <f>IF('S.D.PASTE SHEET'!D1623="","",'S.D.PASTE SHEET'!D1623)</f>
        <v/>
      </c>
      <c s="86" t="str">
        <f>IF('S.D.PASTE SHEET'!E1623="","",'S.D.PASTE SHEET'!E1623)</f>
        <v/>
      </c>
      <c s="86" t="str">
        <f>IF('S.D.PASTE SHEET'!F1623="","",'S.D.PASTE SHEET'!F1623)</f>
        <v/>
      </c>
      <c s="86" t="str">
        <f>IF('S.D.PASTE SHEET'!G1623="","",'S.D.PASTE SHEET'!G1623)</f>
        <v/>
      </c>
      <c s="86" t="str">
        <f>IF('S.D.PASTE SHEET'!H1623="","",'S.D.PASTE SHEET'!H1623)</f>
        <v/>
      </c>
      <c s="86" t="str">
        <f>IF('S.D.PASTE SHEET'!I1623="","",'S.D.PASTE SHEET'!I1623)</f>
        <v/>
      </c>
      <c s="86" t="str">
        <f>IF('S.D.PASTE SHEET'!J1623="","",'S.D.PASTE SHEET'!J1623)</f>
        <v/>
      </c>
      <c s="86" t="str">
        <f>IF('S.D.PASTE SHEET'!K1623="","",'S.D.PASTE SHEET'!K1623)</f>
        <v/>
      </c>
      <c s="86" t="str">
        <f>IF('S.D.PASTE SHEET'!L1623="","",'S.D.PASTE SHEET'!L1623)</f>
        <v/>
      </c>
      <c s="86" t="str">
        <f>IF('S.D.PASTE SHEET'!M1623="","",'S.D.PASTE SHEET'!M1623)</f>
        <v/>
      </c>
      <c s="86" t="str">
        <f>IF('S.D.PASTE SHEET'!N1623="","",'S.D.PASTE SHEET'!N1623)</f>
        <v/>
      </c>
      <c s="86" t="str">
        <f>IF('S.D.PASTE SHEET'!O1623="","",'S.D.PASTE SHEET'!O1623)</f>
        <v/>
      </c>
      <c s="86" t="str">
        <f>IF('S.D.PASTE SHEET'!P1623="","",'S.D.PASTE SHEET'!P1623)</f>
        <v/>
      </c>
      <c s="86" t="str">
        <f>IF('S.D.PASTE SHEET'!Q1623="","",'S.D.PASTE SHEET'!Q1623)</f>
        <v/>
      </c>
      <c s="86" t="str">
        <f>IF('S.D.PASTE SHEET'!R1623="","",'S.D.PASTE SHEET'!R1623)</f>
        <v/>
      </c>
      <c s="86" t="str">
        <f>IF('S.D.PASTE SHEET'!S1623="","",'S.D.PASTE SHEET'!S1623)</f>
        <v/>
      </c>
      <c s="86" t="str">
        <f>IF('S.D.PASTE SHEET'!T1623="","",'S.D.PASTE SHEET'!T1623)</f>
        <v/>
      </c>
      <c s="86" t="str">
        <f>IF('S.D.PASTE SHEET'!U1623="","",'S.D.PASTE SHEET'!U1623)</f>
        <v/>
      </c>
      <c s="86" t="str">
        <f>IF('S.D.PASTE SHEET'!V1623="","",'S.D.PASTE SHEET'!V1623)</f>
        <v/>
      </c>
      <c s="86" t="str">
        <f>IF('S.D.PASTE SHEET'!W1623="","",'S.D.PASTE SHEET'!W1623)</f>
        <v/>
      </c>
      <c s="86" t="str">
        <f>IF('S.D.PASTE SHEET'!X1623="","",'S.D.PASTE SHEET'!X1623)</f>
        <v/>
      </c>
      <c s="86" t="str">
        <f>IF('S.D.PASTE SHEET'!Y1623="","",'S.D.PASTE SHEET'!Y1623)</f>
        <v/>
      </c>
      <c s="86" t="str">
        <f>IF('S.D.PASTE SHEET'!Z1623="","",'S.D.PASTE SHEET'!Z1623)</f>
        <v/>
      </c>
      <c s="86" t="str">
        <f>IF('S.D.PASTE SHEET'!AA1623="","",'S.D.PASTE SHEET'!AA1623)</f>
        <v/>
      </c>
      <c s="86" t="str">
        <f>IF('S.D.PASTE SHEET'!AB1623="","",'S.D.PASTE SHEET'!AB1623)</f>
        <v/>
      </c>
      <c s="86" t="str">
        <f>IF('S.D.PASTE SHEET'!AC1623="","",'S.D.PASTE SHEET'!AC1623)</f>
        <v/>
      </c>
      <c s="86" t="str">
        <f>IF('S.D.PASTE SHEET'!AD1623="","",'S.D.PASTE SHEET'!AD1623)</f>
        <v/>
      </c>
      <c s="87"/>
      <c s="88" t="str">
        <f>IF(AK1623="","",IF(AK1623&gt;0,COUNT($AG$2:AG1623),""))</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23" s="88" t="str">
        <f>IF(BC1623="","",IF(BC1623&gt;0,COUNT($AY$2:AY1623),""))</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24" spans="1:66" ht="15.75" customHeight="1">
      <c r="A1624" s="86" t="str">
        <f>IF('S.D.PASTE SHEET'!A1624="","",'S.D.PASTE SHEET'!A1624)</f>
        <v/>
      </c>
      <c s="86" t="str">
        <f>IF('S.D.PASTE SHEET'!B1624="","",'S.D.PASTE SHEET'!B1624)</f>
        <v/>
      </c>
      <c s="86" t="str">
        <f>IF('S.D.PASTE SHEET'!C1624="","",'S.D.PASTE SHEET'!C1624)</f>
        <v/>
      </c>
      <c s="86" t="str">
        <f>IF('S.D.PASTE SHEET'!D1624="","",'S.D.PASTE SHEET'!D1624)</f>
        <v/>
      </c>
      <c s="86" t="str">
        <f>IF('S.D.PASTE SHEET'!E1624="","",'S.D.PASTE SHEET'!E1624)</f>
        <v/>
      </c>
      <c s="86" t="str">
        <f>IF('S.D.PASTE SHEET'!F1624="","",'S.D.PASTE SHEET'!F1624)</f>
        <v/>
      </c>
      <c s="86" t="str">
        <f>IF('S.D.PASTE SHEET'!G1624="","",'S.D.PASTE SHEET'!G1624)</f>
        <v/>
      </c>
      <c s="86" t="str">
        <f>IF('S.D.PASTE SHEET'!H1624="","",'S.D.PASTE SHEET'!H1624)</f>
        <v/>
      </c>
      <c s="86" t="str">
        <f>IF('S.D.PASTE SHEET'!I1624="","",'S.D.PASTE SHEET'!I1624)</f>
        <v/>
      </c>
      <c s="86" t="str">
        <f>IF('S.D.PASTE SHEET'!J1624="","",'S.D.PASTE SHEET'!J1624)</f>
        <v/>
      </c>
      <c s="86" t="str">
        <f>IF('S.D.PASTE SHEET'!K1624="","",'S.D.PASTE SHEET'!K1624)</f>
        <v/>
      </c>
      <c s="86" t="str">
        <f>IF('S.D.PASTE SHEET'!L1624="","",'S.D.PASTE SHEET'!L1624)</f>
        <v/>
      </c>
      <c s="86" t="str">
        <f>IF('S.D.PASTE SHEET'!M1624="","",'S.D.PASTE SHEET'!M1624)</f>
        <v/>
      </c>
      <c s="86" t="str">
        <f>IF('S.D.PASTE SHEET'!N1624="","",'S.D.PASTE SHEET'!N1624)</f>
        <v/>
      </c>
      <c s="86" t="str">
        <f>IF('S.D.PASTE SHEET'!O1624="","",'S.D.PASTE SHEET'!O1624)</f>
        <v/>
      </c>
      <c s="86" t="str">
        <f>IF('S.D.PASTE SHEET'!P1624="","",'S.D.PASTE SHEET'!P1624)</f>
        <v/>
      </c>
      <c s="86" t="str">
        <f>IF('S.D.PASTE SHEET'!Q1624="","",'S.D.PASTE SHEET'!Q1624)</f>
        <v/>
      </c>
      <c s="86" t="str">
        <f>IF('S.D.PASTE SHEET'!R1624="","",'S.D.PASTE SHEET'!R1624)</f>
        <v/>
      </c>
      <c s="86" t="str">
        <f>IF('S.D.PASTE SHEET'!S1624="","",'S.D.PASTE SHEET'!S1624)</f>
        <v/>
      </c>
      <c s="86" t="str">
        <f>IF('S.D.PASTE SHEET'!T1624="","",'S.D.PASTE SHEET'!T1624)</f>
        <v/>
      </c>
      <c s="86" t="str">
        <f>IF('S.D.PASTE SHEET'!U1624="","",'S.D.PASTE SHEET'!U1624)</f>
        <v/>
      </c>
      <c s="86" t="str">
        <f>IF('S.D.PASTE SHEET'!V1624="","",'S.D.PASTE SHEET'!V1624)</f>
        <v/>
      </c>
      <c s="86" t="str">
        <f>IF('S.D.PASTE SHEET'!W1624="","",'S.D.PASTE SHEET'!W1624)</f>
        <v/>
      </c>
      <c s="86" t="str">
        <f>IF('S.D.PASTE SHEET'!X1624="","",'S.D.PASTE SHEET'!X1624)</f>
        <v/>
      </c>
      <c s="86" t="str">
        <f>IF('S.D.PASTE SHEET'!Y1624="","",'S.D.PASTE SHEET'!Y1624)</f>
        <v/>
      </c>
      <c s="86" t="str">
        <f>IF('S.D.PASTE SHEET'!Z1624="","",'S.D.PASTE SHEET'!Z1624)</f>
        <v/>
      </c>
      <c s="86" t="str">
        <f>IF('S.D.PASTE SHEET'!AA1624="","",'S.D.PASTE SHEET'!AA1624)</f>
        <v/>
      </c>
      <c s="86" t="str">
        <f>IF('S.D.PASTE SHEET'!AB1624="","",'S.D.PASTE SHEET'!AB1624)</f>
        <v/>
      </c>
      <c s="86" t="str">
        <f>IF('S.D.PASTE SHEET'!AC1624="","",'S.D.PASTE SHEET'!AC1624)</f>
        <v/>
      </c>
      <c s="86" t="str">
        <f>IF('S.D.PASTE SHEET'!AD1624="","",'S.D.PASTE SHEET'!AD1624)</f>
        <v/>
      </c>
      <c s="87"/>
      <c s="88" t="str">
        <f>IF(AK1624="","",IF(AK1624&gt;0,COUNT($AG$2:AG1624),""))</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24" s="88" t="str">
        <f>IF(BC1624="","",IF(BC1624&gt;0,COUNT($AY$2:AY1624),""))</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25" spans="1:66" ht="15.75" customHeight="1">
      <c r="A1625" s="86" t="str">
        <f>IF('S.D.PASTE SHEET'!A1625="","",'S.D.PASTE SHEET'!A1625)</f>
        <v/>
      </c>
      <c s="86" t="str">
        <f>IF('S.D.PASTE SHEET'!B1625="","",'S.D.PASTE SHEET'!B1625)</f>
        <v/>
      </c>
      <c s="86" t="str">
        <f>IF('S.D.PASTE SHEET'!C1625="","",'S.D.PASTE SHEET'!C1625)</f>
        <v/>
      </c>
      <c s="86" t="str">
        <f>IF('S.D.PASTE SHEET'!D1625="","",'S.D.PASTE SHEET'!D1625)</f>
        <v/>
      </c>
      <c s="86" t="str">
        <f>IF('S.D.PASTE SHEET'!E1625="","",'S.D.PASTE SHEET'!E1625)</f>
        <v/>
      </c>
      <c s="86" t="str">
        <f>IF('S.D.PASTE SHEET'!F1625="","",'S.D.PASTE SHEET'!F1625)</f>
        <v/>
      </c>
      <c s="86" t="str">
        <f>IF('S.D.PASTE SHEET'!G1625="","",'S.D.PASTE SHEET'!G1625)</f>
        <v/>
      </c>
      <c s="86" t="str">
        <f>IF('S.D.PASTE SHEET'!H1625="","",'S.D.PASTE SHEET'!H1625)</f>
        <v/>
      </c>
      <c s="86" t="str">
        <f>IF('S.D.PASTE SHEET'!I1625="","",'S.D.PASTE SHEET'!I1625)</f>
        <v/>
      </c>
      <c s="86" t="str">
        <f>IF('S.D.PASTE SHEET'!J1625="","",'S.D.PASTE SHEET'!J1625)</f>
        <v/>
      </c>
      <c s="86" t="str">
        <f>IF('S.D.PASTE SHEET'!K1625="","",'S.D.PASTE SHEET'!K1625)</f>
        <v/>
      </c>
      <c s="86" t="str">
        <f>IF('S.D.PASTE SHEET'!L1625="","",'S.D.PASTE SHEET'!L1625)</f>
        <v/>
      </c>
      <c s="86" t="str">
        <f>IF('S.D.PASTE SHEET'!M1625="","",'S.D.PASTE SHEET'!M1625)</f>
        <v/>
      </c>
      <c s="86" t="str">
        <f>IF('S.D.PASTE SHEET'!N1625="","",'S.D.PASTE SHEET'!N1625)</f>
        <v/>
      </c>
      <c s="86" t="str">
        <f>IF('S.D.PASTE SHEET'!O1625="","",'S.D.PASTE SHEET'!O1625)</f>
        <v/>
      </c>
      <c s="86" t="str">
        <f>IF('S.D.PASTE SHEET'!P1625="","",'S.D.PASTE SHEET'!P1625)</f>
        <v/>
      </c>
      <c s="86" t="str">
        <f>IF('S.D.PASTE SHEET'!Q1625="","",'S.D.PASTE SHEET'!Q1625)</f>
        <v/>
      </c>
      <c s="86" t="str">
        <f>IF('S.D.PASTE SHEET'!R1625="","",'S.D.PASTE SHEET'!R1625)</f>
        <v/>
      </c>
      <c s="86" t="str">
        <f>IF('S.D.PASTE SHEET'!S1625="","",'S.D.PASTE SHEET'!S1625)</f>
        <v/>
      </c>
      <c s="86" t="str">
        <f>IF('S.D.PASTE SHEET'!T1625="","",'S.D.PASTE SHEET'!T1625)</f>
        <v/>
      </c>
      <c s="86" t="str">
        <f>IF('S.D.PASTE SHEET'!U1625="","",'S.D.PASTE SHEET'!U1625)</f>
        <v/>
      </c>
      <c s="86" t="str">
        <f>IF('S.D.PASTE SHEET'!V1625="","",'S.D.PASTE SHEET'!V1625)</f>
        <v/>
      </c>
      <c s="86" t="str">
        <f>IF('S.D.PASTE SHEET'!W1625="","",'S.D.PASTE SHEET'!W1625)</f>
        <v/>
      </c>
      <c s="86" t="str">
        <f>IF('S.D.PASTE SHEET'!X1625="","",'S.D.PASTE SHEET'!X1625)</f>
        <v/>
      </c>
      <c s="86" t="str">
        <f>IF('S.D.PASTE SHEET'!Y1625="","",'S.D.PASTE SHEET'!Y1625)</f>
        <v/>
      </c>
      <c s="86" t="str">
        <f>IF('S.D.PASTE SHEET'!Z1625="","",'S.D.PASTE SHEET'!Z1625)</f>
        <v/>
      </c>
      <c s="86" t="str">
        <f>IF('S.D.PASTE SHEET'!AA1625="","",'S.D.PASTE SHEET'!AA1625)</f>
        <v/>
      </c>
      <c s="86" t="str">
        <f>IF('S.D.PASTE SHEET'!AB1625="","",'S.D.PASTE SHEET'!AB1625)</f>
        <v/>
      </c>
      <c s="86" t="str">
        <f>IF('S.D.PASTE SHEET'!AC1625="","",'S.D.PASTE SHEET'!AC1625)</f>
        <v/>
      </c>
      <c s="86" t="str">
        <f>IF('S.D.PASTE SHEET'!AD1625="","",'S.D.PASTE SHEET'!AD1625)</f>
        <v/>
      </c>
      <c s="87"/>
      <c s="88" t="str">
        <f>IF(AK1625="","",IF(AK1625&gt;0,COUNT($AG$2:AG1625),""))</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25" s="88" t="str">
        <f>IF(BC1625="","",IF(BC1625&gt;0,COUNT($AY$2:AY1625),""))</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26" spans="1:66" ht="15.75" customHeight="1">
      <c r="A1626" s="86" t="str">
        <f>IF('S.D.PASTE SHEET'!A1626="","",'S.D.PASTE SHEET'!A1626)</f>
        <v/>
      </c>
      <c s="86" t="str">
        <f>IF('S.D.PASTE SHEET'!B1626="","",'S.D.PASTE SHEET'!B1626)</f>
        <v/>
      </c>
      <c s="86" t="str">
        <f>IF('S.D.PASTE SHEET'!C1626="","",'S.D.PASTE SHEET'!C1626)</f>
        <v/>
      </c>
      <c s="86" t="str">
        <f>IF('S.D.PASTE SHEET'!D1626="","",'S.D.PASTE SHEET'!D1626)</f>
        <v/>
      </c>
      <c s="86" t="str">
        <f>IF('S.D.PASTE SHEET'!E1626="","",'S.D.PASTE SHEET'!E1626)</f>
        <v/>
      </c>
      <c s="86" t="str">
        <f>IF('S.D.PASTE SHEET'!F1626="","",'S.D.PASTE SHEET'!F1626)</f>
        <v/>
      </c>
      <c s="86" t="str">
        <f>IF('S.D.PASTE SHEET'!G1626="","",'S.D.PASTE SHEET'!G1626)</f>
        <v/>
      </c>
      <c s="86" t="str">
        <f>IF('S.D.PASTE SHEET'!H1626="","",'S.D.PASTE SHEET'!H1626)</f>
        <v/>
      </c>
      <c s="86" t="str">
        <f>IF('S.D.PASTE SHEET'!I1626="","",'S.D.PASTE SHEET'!I1626)</f>
        <v/>
      </c>
      <c s="86" t="str">
        <f>IF('S.D.PASTE SHEET'!J1626="","",'S.D.PASTE SHEET'!J1626)</f>
        <v/>
      </c>
      <c s="86" t="str">
        <f>IF('S.D.PASTE SHEET'!K1626="","",'S.D.PASTE SHEET'!K1626)</f>
        <v/>
      </c>
      <c s="86" t="str">
        <f>IF('S.D.PASTE SHEET'!L1626="","",'S.D.PASTE SHEET'!L1626)</f>
        <v/>
      </c>
      <c s="86" t="str">
        <f>IF('S.D.PASTE SHEET'!M1626="","",'S.D.PASTE SHEET'!M1626)</f>
        <v/>
      </c>
      <c s="86" t="str">
        <f>IF('S.D.PASTE SHEET'!N1626="","",'S.D.PASTE SHEET'!N1626)</f>
        <v/>
      </c>
      <c s="86" t="str">
        <f>IF('S.D.PASTE SHEET'!O1626="","",'S.D.PASTE SHEET'!O1626)</f>
        <v/>
      </c>
      <c s="86" t="str">
        <f>IF('S.D.PASTE SHEET'!P1626="","",'S.D.PASTE SHEET'!P1626)</f>
        <v/>
      </c>
      <c s="86" t="str">
        <f>IF('S.D.PASTE SHEET'!Q1626="","",'S.D.PASTE SHEET'!Q1626)</f>
        <v/>
      </c>
      <c s="86" t="str">
        <f>IF('S.D.PASTE SHEET'!R1626="","",'S.D.PASTE SHEET'!R1626)</f>
        <v/>
      </c>
      <c s="86" t="str">
        <f>IF('S.D.PASTE SHEET'!S1626="","",'S.D.PASTE SHEET'!S1626)</f>
        <v/>
      </c>
      <c s="86" t="str">
        <f>IF('S.D.PASTE SHEET'!T1626="","",'S.D.PASTE SHEET'!T1626)</f>
        <v/>
      </c>
      <c s="86" t="str">
        <f>IF('S.D.PASTE SHEET'!U1626="","",'S.D.PASTE SHEET'!U1626)</f>
        <v/>
      </c>
      <c s="86" t="str">
        <f>IF('S.D.PASTE SHEET'!V1626="","",'S.D.PASTE SHEET'!V1626)</f>
        <v/>
      </c>
      <c s="86" t="str">
        <f>IF('S.D.PASTE SHEET'!W1626="","",'S.D.PASTE SHEET'!W1626)</f>
        <v/>
      </c>
      <c s="86" t="str">
        <f>IF('S.D.PASTE SHEET'!X1626="","",'S.D.PASTE SHEET'!X1626)</f>
        <v/>
      </c>
      <c s="86" t="str">
        <f>IF('S.D.PASTE SHEET'!Y1626="","",'S.D.PASTE SHEET'!Y1626)</f>
        <v/>
      </c>
      <c s="86" t="str">
        <f>IF('S.D.PASTE SHEET'!Z1626="","",'S.D.PASTE SHEET'!Z1626)</f>
        <v/>
      </c>
      <c s="86" t="str">
        <f>IF('S.D.PASTE SHEET'!AA1626="","",'S.D.PASTE SHEET'!AA1626)</f>
        <v/>
      </c>
      <c s="86" t="str">
        <f>IF('S.D.PASTE SHEET'!AB1626="","",'S.D.PASTE SHEET'!AB1626)</f>
        <v/>
      </c>
      <c s="86" t="str">
        <f>IF('S.D.PASTE SHEET'!AC1626="","",'S.D.PASTE SHEET'!AC1626)</f>
        <v/>
      </c>
      <c s="86" t="str">
        <f>IF('S.D.PASTE SHEET'!AD1626="","",'S.D.PASTE SHEET'!AD1626)</f>
        <v/>
      </c>
      <c s="87"/>
      <c s="88" t="str">
        <f>IF(AK1626="","",IF(AK1626&gt;0,COUNT($AG$2:AG1626),""))</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26" s="88" t="str">
        <f>IF(BC1626="","",IF(BC1626&gt;0,COUNT($AY$2:AY1626),""))</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27" spans="1:66" ht="15.75" customHeight="1">
      <c r="A1627" s="86" t="str">
        <f>IF('S.D.PASTE SHEET'!A1627="","",'S.D.PASTE SHEET'!A1627)</f>
        <v/>
      </c>
      <c s="86" t="str">
        <f>IF('S.D.PASTE SHEET'!B1627="","",'S.D.PASTE SHEET'!B1627)</f>
        <v/>
      </c>
      <c s="86" t="str">
        <f>IF('S.D.PASTE SHEET'!C1627="","",'S.D.PASTE SHEET'!C1627)</f>
        <v/>
      </c>
      <c s="86" t="str">
        <f>IF('S.D.PASTE SHEET'!D1627="","",'S.D.PASTE SHEET'!D1627)</f>
        <v/>
      </c>
      <c s="86" t="str">
        <f>IF('S.D.PASTE SHEET'!E1627="","",'S.D.PASTE SHEET'!E1627)</f>
        <v/>
      </c>
      <c s="86" t="str">
        <f>IF('S.D.PASTE SHEET'!F1627="","",'S.D.PASTE SHEET'!F1627)</f>
        <v/>
      </c>
      <c s="86" t="str">
        <f>IF('S.D.PASTE SHEET'!G1627="","",'S.D.PASTE SHEET'!G1627)</f>
        <v/>
      </c>
      <c s="86" t="str">
        <f>IF('S.D.PASTE SHEET'!H1627="","",'S.D.PASTE SHEET'!H1627)</f>
        <v/>
      </c>
      <c s="86" t="str">
        <f>IF('S.D.PASTE SHEET'!I1627="","",'S.D.PASTE SHEET'!I1627)</f>
        <v/>
      </c>
      <c s="86" t="str">
        <f>IF('S.D.PASTE SHEET'!J1627="","",'S.D.PASTE SHEET'!J1627)</f>
        <v/>
      </c>
      <c s="86" t="str">
        <f>IF('S.D.PASTE SHEET'!K1627="","",'S.D.PASTE SHEET'!K1627)</f>
        <v/>
      </c>
      <c s="86" t="str">
        <f>IF('S.D.PASTE SHEET'!L1627="","",'S.D.PASTE SHEET'!L1627)</f>
        <v/>
      </c>
      <c s="86" t="str">
        <f>IF('S.D.PASTE SHEET'!M1627="","",'S.D.PASTE SHEET'!M1627)</f>
        <v/>
      </c>
      <c s="86" t="str">
        <f>IF('S.D.PASTE SHEET'!N1627="","",'S.D.PASTE SHEET'!N1627)</f>
        <v/>
      </c>
      <c s="86" t="str">
        <f>IF('S.D.PASTE SHEET'!O1627="","",'S.D.PASTE SHEET'!O1627)</f>
        <v/>
      </c>
      <c s="86" t="str">
        <f>IF('S.D.PASTE SHEET'!P1627="","",'S.D.PASTE SHEET'!P1627)</f>
        <v/>
      </c>
      <c s="86" t="str">
        <f>IF('S.D.PASTE SHEET'!Q1627="","",'S.D.PASTE SHEET'!Q1627)</f>
        <v/>
      </c>
      <c s="86" t="str">
        <f>IF('S.D.PASTE SHEET'!R1627="","",'S.D.PASTE SHEET'!R1627)</f>
        <v/>
      </c>
      <c s="86" t="str">
        <f>IF('S.D.PASTE SHEET'!S1627="","",'S.D.PASTE SHEET'!S1627)</f>
        <v/>
      </c>
      <c s="86" t="str">
        <f>IF('S.D.PASTE SHEET'!T1627="","",'S.D.PASTE SHEET'!T1627)</f>
        <v/>
      </c>
      <c s="86" t="str">
        <f>IF('S.D.PASTE SHEET'!U1627="","",'S.D.PASTE SHEET'!U1627)</f>
        <v/>
      </c>
      <c s="86" t="str">
        <f>IF('S.D.PASTE SHEET'!V1627="","",'S.D.PASTE SHEET'!V1627)</f>
        <v/>
      </c>
      <c s="86" t="str">
        <f>IF('S.D.PASTE SHEET'!W1627="","",'S.D.PASTE SHEET'!W1627)</f>
        <v/>
      </c>
      <c s="86" t="str">
        <f>IF('S.D.PASTE SHEET'!X1627="","",'S.D.PASTE SHEET'!X1627)</f>
        <v/>
      </c>
      <c s="86" t="str">
        <f>IF('S.D.PASTE SHEET'!Y1627="","",'S.D.PASTE SHEET'!Y1627)</f>
        <v/>
      </c>
      <c s="86" t="str">
        <f>IF('S.D.PASTE SHEET'!Z1627="","",'S.D.PASTE SHEET'!Z1627)</f>
        <v/>
      </c>
      <c s="86" t="str">
        <f>IF('S.D.PASTE SHEET'!AA1627="","",'S.D.PASTE SHEET'!AA1627)</f>
        <v/>
      </c>
      <c s="86" t="str">
        <f>IF('S.D.PASTE SHEET'!AB1627="","",'S.D.PASTE SHEET'!AB1627)</f>
        <v/>
      </c>
      <c s="86" t="str">
        <f>IF('S.D.PASTE SHEET'!AC1627="","",'S.D.PASTE SHEET'!AC1627)</f>
        <v/>
      </c>
      <c s="86" t="str">
        <f>IF('S.D.PASTE SHEET'!AD1627="","",'S.D.PASTE SHEET'!AD1627)</f>
        <v/>
      </c>
      <c s="87"/>
      <c s="88" t="str">
        <f>IF(AK1627="","",IF(AK1627&gt;0,COUNT($AG$2:AG1627),""))</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27" s="88" t="str">
        <f>IF(BC1627="","",IF(BC1627&gt;0,COUNT($AY$2:AY1627),""))</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28" spans="1:66" ht="15.75" customHeight="1">
      <c r="A1628" s="86" t="str">
        <f>IF('S.D.PASTE SHEET'!A1628="","",'S.D.PASTE SHEET'!A1628)</f>
        <v/>
      </c>
      <c s="86" t="str">
        <f>IF('S.D.PASTE SHEET'!B1628="","",'S.D.PASTE SHEET'!B1628)</f>
        <v/>
      </c>
      <c s="86" t="str">
        <f>IF('S.D.PASTE SHEET'!C1628="","",'S.D.PASTE SHEET'!C1628)</f>
        <v/>
      </c>
      <c s="86" t="str">
        <f>IF('S.D.PASTE SHEET'!D1628="","",'S.D.PASTE SHEET'!D1628)</f>
        <v/>
      </c>
      <c s="86" t="str">
        <f>IF('S.D.PASTE SHEET'!E1628="","",'S.D.PASTE SHEET'!E1628)</f>
        <v/>
      </c>
      <c s="86" t="str">
        <f>IF('S.D.PASTE SHEET'!F1628="","",'S.D.PASTE SHEET'!F1628)</f>
        <v/>
      </c>
      <c s="86" t="str">
        <f>IF('S.D.PASTE SHEET'!G1628="","",'S.D.PASTE SHEET'!G1628)</f>
        <v/>
      </c>
      <c s="86" t="str">
        <f>IF('S.D.PASTE SHEET'!H1628="","",'S.D.PASTE SHEET'!H1628)</f>
        <v/>
      </c>
      <c s="86" t="str">
        <f>IF('S.D.PASTE SHEET'!I1628="","",'S.D.PASTE SHEET'!I1628)</f>
        <v/>
      </c>
      <c s="86" t="str">
        <f>IF('S.D.PASTE SHEET'!J1628="","",'S.D.PASTE SHEET'!J1628)</f>
        <v/>
      </c>
      <c s="86" t="str">
        <f>IF('S.D.PASTE SHEET'!K1628="","",'S.D.PASTE SHEET'!K1628)</f>
        <v/>
      </c>
      <c s="86" t="str">
        <f>IF('S.D.PASTE SHEET'!L1628="","",'S.D.PASTE SHEET'!L1628)</f>
        <v/>
      </c>
      <c s="86" t="str">
        <f>IF('S.D.PASTE SHEET'!M1628="","",'S.D.PASTE SHEET'!M1628)</f>
        <v/>
      </c>
      <c s="86" t="str">
        <f>IF('S.D.PASTE SHEET'!N1628="","",'S.D.PASTE SHEET'!N1628)</f>
        <v/>
      </c>
      <c s="86" t="str">
        <f>IF('S.D.PASTE SHEET'!O1628="","",'S.D.PASTE SHEET'!O1628)</f>
        <v/>
      </c>
      <c s="86" t="str">
        <f>IF('S.D.PASTE SHEET'!P1628="","",'S.D.PASTE SHEET'!P1628)</f>
        <v/>
      </c>
      <c s="86" t="str">
        <f>IF('S.D.PASTE SHEET'!Q1628="","",'S.D.PASTE SHEET'!Q1628)</f>
        <v/>
      </c>
      <c s="86" t="str">
        <f>IF('S.D.PASTE SHEET'!R1628="","",'S.D.PASTE SHEET'!R1628)</f>
        <v/>
      </c>
      <c s="86" t="str">
        <f>IF('S.D.PASTE SHEET'!S1628="","",'S.D.PASTE SHEET'!S1628)</f>
        <v/>
      </c>
      <c s="86" t="str">
        <f>IF('S.D.PASTE SHEET'!T1628="","",'S.D.PASTE SHEET'!T1628)</f>
        <v/>
      </c>
      <c s="86" t="str">
        <f>IF('S.D.PASTE SHEET'!U1628="","",'S.D.PASTE SHEET'!U1628)</f>
        <v/>
      </c>
      <c s="86" t="str">
        <f>IF('S.D.PASTE SHEET'!V1628="","",'S.D.PASTE SHEET'!V1628)</f>
        <v/>
      </c>
      <c s="86" t="str">
        <f>IF('S.D.PASTE SHEET'!W1628="","",'S.D.PASTE SHEET'!W1628)</f>
        <v/>
      </c>
      <c s="86" t="str">
        <f>IF('S.D.PASTE SHEET'!X1628="","",'S.D.PASTE SHEET'!X1628)</f>
        <v/>
      </c>
      <c s="86" t="str">
        <f>IF('S.D.PASTE SHEET'!Y1628="","",'S.D.PASTE SHEET'!Y1628)</f>
        <v/>
      </c>
      <c s="86" t="str">
        <f>IF('S.D.PASTE SHEET'!Z1628="","",'S.D.PASTE SHEET'!Z1628)</f>
        <v/>
      </c>
      <c s="86" t="str">
        <f>IF('S.D.PASTE SHEET'!AA1628="","",'S.D.PASTE SHEET'!AA1628)</f>
        <v/>
      </c>
      <c s="86" t="str">
        <f>IF('S.D.PASTE SHEET'!AB1628="","",'S.D.PASTE SHEET'!AB1628)</f>
        <v/>
      </c>
      <c s="86" t="str">
        <f>IF('S.D.PASTE SHEET'!AC1628="","",'S.D.PASTE SHEET'!AC1628)</f>
        <v/>
      </c>
      <c s="86" t="str">
        <f>IF('S.D.PASTE SHEET'!AD1628="","",'S.D.PASTE SHEET'!AD1628)</f>
        <v/>
      </c>
      <c s="87"/>
      <c s="88" t="str">
        <f>IF(AK1628="","",IF(AK1628&gt;0,COUNT($AG$2:AG1628),""))</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28" s="88" t="str">
        <f>IF(BC1628="","",IF(BC1628&gt;0,COUNT($AY$2:AY1628),""))</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29" spans="1:66" ht="15.75" customHeight="1">
      <c r="A1629" s="86" t="str">
        <f>IF('S.D.PASTE SHEET'!A1629="","",'S.D.PASTE SHEET'!A1629)</f>
        <v/>
      </c>
      <c s="86" t="str">
        <f>IF('S.D.PASTE SHEET'!B1629="","",'S.D.PASTE SHEET'!B1629)</f>
        <v/>
      </c>
      <c s="86" t="str">
        <f>IF('S.D.PASTE SHEET'!C1629="","",'S.D.PASTE SHEET'!C1629)</f>
        <v/>
      </c>
      <c s="86" t="str">
        <f>IF('S.D.PASTE SHEET'!D1629="","",'S.D.PASTE SHEET'!D1629)</f>
        <v/>
      </c>
      <c s="86" t="str">
        <f>IF('S.D.PASTE SHEET'!E1629="","",'S.D.PASTE SHEET'!E1629)</f>
        <v/>
      </c>
      <c s="86" t="str">
        <f>IF('S.D.PASTE SHEET'!F1629="","",'S.D.PASTE SHEET'!F1629)</f>
        <v/>
      </c>
      <c s="86" t="str">
        <f>IF('S.D.PASTE SHEET'!G1629="","",'S.D.PASTE SHEET'!G1629)</f>
        <v/>
      </c>
      <c s="86" t="str">
        <f>IF('S.D.PASTE SHEET'!H1629="","",'S.D.PASTE SHEET'!H1629)</f>
        <v/>
      </c>
      <c s="86" t="str">
        <f>IF('S.D.PASTE SHEET'!I1629="","",'S.D.PASTE SHEET'!I1629)</f>
        <v/>
      </c>
      <c s="86" t="str">
        <f>IF('S.D.PASTE SHEET'!J1629="","",'S.D.PASTE SHEET'!J1629)</f>
        <v/>
      </c>
      <c s="86" t="str">
        <f>IF('S.D.PASTE SHEET'!K1629="","",'S.D.PASTE SHEET'!K1629)</f>
        <v/>
      </c>
      <c s="86" t="str">
        <f>IF('S.D.PASTE SHEET'!L1629="","",'S.D.PASTE SHEET'!L1629)</f>
        <v/>
      </c>
      <c s="86" t="str">
        <f>IF('S.D.PASTE SHEET'!M1629="","",'S.D.PASTE SHEET'!M1629)</f>
        <v/>
      </c>
      <c s="86" t="str">
        <f>IF('S.D.PASTE SHEET'!N1629="","",'S.D.PASTE SHEET'!N1629)</f>
        <v/>
      </c>
      <c s="86" t="str">
        <f>IF('S.D.PASTE SHEET'!O1629="","",'S.D.PASTE SHEET'!O1629)</f>
        <v/>
      </c>
      <c s="86" t="str">
        <f>IF('S.D.PASTE SHEET'!P1629="","",'S.D.PASTE SHEET'!P1629)</f>
        <v/>
      </c>
      <c s="86" t="str">
        <f>IF('S.D.PASTE SHEET'!Q1629="","",'S.D.PASTE SHEET'!Q1629)</f>
        <v/>
      </c>
      <c s="86" t="str">
        <f>IF('S.D.PASTE SHEET'!R1629="","",'S.D.PASTE SHEET'!R1629)</f>
        <v/>
      </c>
      <c s="86" t="str">
        <f>IF('S.D.PASTE SHEET'!S1629="","",'S.D.PASTE SHEET'!S1629)</f>
        <v/>
      </c>
      <c s="86" t="str">
        <f>IF('S.D.PASTE SHEET'!T1629="","",'S.D.PASTE SHEET'!T1629)</f>
        <v/>
      </c>
      <c s="86" t="str">
        <f>IF('S.D.PASTE SHEET'!U1629="","",'S.D.PASTE SHEET'!U1629)</f>
        <v/>
      </c>
      <c s="86" t="str">
        <f>IF('S.D.PASTE SHEET'!V1629="","",'S.D.PASTE SHEET'!V1629)</f>
        <v/>
      </c>
      <c s="86" t="str">
        <f>IF('S.D.PASTE SHEET'!W1629="","",'S.D.PASTE SHEET'!W1629)</f>
        <v/>
      </c>
      <c s="86" t="str">
        <f>IF('S.D.PASTE SHEET'!X1629="","",'S.D.PASTE SHEET'!X1629)</f>
        <v/>
      </c>
      <c s="86" t="str">
        <f>IF('S.D.PASTE SHEET'!Y1629="","",'S.D.PASTE SHEET'!Y1629)</f>
        <v/>
      </c>
      <c s="86" t="str">
        <f>IF('S.D.PASTE SHEET'!Z1629="","",'S.D.PASTE SHEET'!Z1629)</f>
        <v/>
      </c>
      <c s="86" t="str">
        <f>IF('S.D.PASTE SHEET'!AA1629="","",'S.D.PASTE SHEET'!AA1629)</f>
        <v/>
      </c>
      <c s="86" t="str">
        <f>IF('S.D.PASTE SHEET'!AB1629="","",'S.D.PASTE SHEET'!AB1629)</f>
        <v/>
      </c>
      <c s="86" t="str">
        <f>IF('S.D.PASTE SHEET'!AC1629="","",'S.D.PASTE SHEET'!AC1629)</f>
        <v/>
      </c>
      <c s="86" t="str">
        <f>IF('S.D.PASTE SHEET'!AD1629="","",'S.D.PASTE SHEET'!AD1629)</f>
        <v/>
      </c>
      <c s="87"/>
      <c s="88" t="str">
        <f>IF(AK1629="","",IF(AK1629&gt;0,COUNT($AG$2:AG1629),""))</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29" s="88" t="str">
        <f>IF(BC1629="","",IF(BC1629&gt;0,COUNT($AY$2:AY1629),""))</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30" spans="1:66" ht="15.75" customHeight="1">
      <c r="A1630" s="86" t="str">
        <f>IF('S.D.PASTE SHEET'!A1630="","",'S.D.PASTE SHEET'!A1630)</f>
        <v/>
      </c>
      <c s="86" t="str">
        <f>IF('S.D.PASTE SHEET'!B1630="","",'S.D.PASTE SHEET'!B1630)</f>
        <v/>
      </c>
      <c s="86" t="str">
        <f>IF('S.D.PASTE SHEET'!C1630="","",'S.D.PASTE SHEET'!C1630)</f>
        <v/>
      </c>
      <c s="86" t="str">
        <f>IF('S.D.PASTE SHEET'!D1630="","",'S.D.PASTE SHEET'!D1630)</f>
        <v/>
      </c>
      <c s="86" t="str">
        <f>IF('S.D.PASTE SHEET'!E1630="","",'S.D.PASTE SHEET'!E1630)</f>
        <v/>
      </c>
      <c s="86" t="str">
        <f>IF('S.D.PASTE SHEET'!F1630="","",'S.D.PASTE SHEET'!F1630)</f>
        <v/>
      </c>
      <c s="86" t="str">
        <f>IF('S.D.PASTE SHEET'!G1630="","",'S.D.PASTE SHEET'!G1630)</f>
        <v/>
      </c>
      <c s="86" t="str">
        <f>IF('S.D.PASTE SHEET'!H1630="","",'S.D.PASTE SHEET'!H1630)</f>
        <v/>
      </c>
      <c s="86" t="str">
        <f>IF('S.D.PASTE SHEET'!I1630="","",'S.D.PASTE SHEET'!I1630)</f>
        <v/>
      </c>
      <c s="86" t="str">
        <f>IF('S.D.PASTE SHEET'!J1630="","",'S.D.PASTE SHEET'!J1630)</f>
        <v/>
      </c>
      <c s="86" t="str">
        <f>IF('S.D.PASTE SHEET'!K1630="","",'S.D.PASTE SHEET'!K1630)</f>
        <v/>
      </c>
      <c s="86" t="str">
        <f>IF('S.D.PASTE SHEET'!L1630="","",'S.D.PASTE SHEET'!L1630)</f>
        <v/>
      </c>
      <c s="86" t="str">
        <f>IF('S.D.PASTE SHEET'!M1630="","",'S.D.PASTE SHEET'!M1630)</f>
        <v/>
      </c>
      <c s="86" t="str">
        <f>IF('S.D.PASTE SHEET'!N1630="","",'S.D.PASTE SHEET'!N1630)</f>
        <v/>
      </c>
      <c s="86" t="str">
        <f>IF('S.D.PASTE SHEET'!O1630="","",'S.D.PASTE SHEET'!O1630)</f>
        <v/>
      </c>
      <c s="86" t="str">
        <f>IF('S.D.PASTE SHEET'!P1630="","",'S.D.PASTE SHEET'!P1630)</f>
        <v/>
      </c>
      <c s="86" t="str">
        <f>IF('S.D.PASTE SHEET'!Q1630="","",'S.D.PASTE SHEET'!Q1630)</f>
        <v/>
      </c>
      <c s="86" t="str">
        <f>IF('S.D.PASTE SHEET'!R1630="","",'S.D.PASTE SHEET'!R1630)</f>
        <v/>
      </c>
      <c s="86" t="str">
        <f>IF('S.D.PASTE SHEET'!S1630="","",'S.D.PASTE SHEET'!S1630)</f>
        <v/>
      </c>
      <c s="86" t="str">
        <f>IF('S.D.PASTE SHEET'!T1630="","",'S.D.PASTE SHEET'!T1630)</f>
        <v/>
      </c>
      <c s="86" t="str">
        <f>IF('S.D.PASTE SHEET'!U1630="","",'S.D.PASTE SHEET'!U1630)</f>
        <v/>
      </c>
      <c s="86" t="str">
        <f>IF('S.D.PASTE SHEET'!V1630="","",'S.D.PASTE SHEET'!V1630)</f>
        <v/>
      </c>
      <c s="86" t="str">
        <f>IF('S.D.PASTE SHEET'!W1630="","",'S.D.PASTE SHEET'!W1630)</f>
        <v/>
      </c>
      <c s="86" t="str">
        <f>IF('S.D.PASTE SHEET'!X1630="","",'S.D.PASTE SHEET'!X1630)</f>
        <v/>
      </c>
      <c s="86" t="str">
        <f>IF('S.D.PASTE SHEET'!Y1630="","",'S.D.PASTE SHEET'!Y1630)</f>
        <v/>
      </c>
      <c s="86" t="str">
        <f>IF('S.D.PASTE SHEET'!Z1630="","",'S.D.PASTE SHEET'!Z1630)</f>
        <v/>
      </c>
      <c s="86" t="str">
        <f>IF('S.D.PASTE SHEET'!AA1630="","",'S.D.PASTE SHEET'!AA1630)</f>
        <v/>
      </c>
      <c s="86" t="str">
        <f>IF('S.D.PASTE SHEET'!AB1630="","",'S.D.PASTE SHEET'!AB1630)</f>
        <v/>
      </c>
      <c s="86" t="str">
        <f>IF('S.D.PASTE SHEET'!AC1630="","",'S.D.PASTE SHEET'!AC1630)</f>
        <v/>
      </c>
      <c s="86" t="str">
        <f>IF('S.D.PASTE SHEET'!AD1630="","",'S.D.PASTE SHEET'!AD1630)</f>
        <v/>
      </c>
      <c s="87"/>
      <c s="88" t="str">
        <f>IF(AK1630="","",IF(AK1630&gt;0,COUNT($AG$2:AG1630),""))</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30" s="88" t="str">
        <f>IF(BC1630="","",IF(BC1630&gt;0,COUNT($AY$2:AY1630),""))</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31" spans="1:66" ht="15.75" customHeight="1">
      <c r="A1631" s="86" t="str">
        <f>IF('S.D.PASTE SHEET'!A1631="","",'S.D.PASTE SHEET'!A1631)</f>
        <v/>
      </c>
      <c s="86" t="str">
        <f>IF('S.D.PASTE SHEET'!B1631="","",'S.D.PASTE SHEET'!B1631)</f>
        <v/>
      </c>
      <c s="86" t="str">
        <f>IF('S.D.PASTE SHEET'!C1631="","",'S.D.PASTE SHEET'!C1631)</f>
        <v/>
      </c>
      <c s="86" t="str">
        <f>IF('S.D.PASTE SHEET'!D1631="","",'S.D.PASTE SHEET'!D1631)</f>
        <v/>
      </c>
      <c s="86" t="str">
        <f>IF('S.D.PASTE SHEET'!E1631="","",'S.D.PASTE SHEET'!E1631)</f>
        <v/>
      </c>
      <c s="86" t="str">
        <f>IF('S.D.PASTE SHEET'!F1631="","",'S.D.PASTE SHEET'!F1631)</f>
        <v/>
      </c>
      <c s="86" t="str">
        <f>IF('S.D.PASTE SHEET'!G1631="","",'S.D.PASTE SHEET'!G1631)</f>
        <v/>
      </c>
      <c s="86" t="str">
        <f>IF('S.D.PASTE SHEET'!H1631="","",'S.D.PASTE SHEET'!H1631)</f>
        <v/>
      </c>
      <c s="86" t="str">
        <f>IF('S.D.PASTE SHEET'!I1631="","",'S.D.PASTE SHEET'!I1631)</f>
        <v/>
      </c>
      <c s="86" t="str">
        <f>IF('S.D.PASTE SHEET'!J1631="","",'S.D.PASTE SHEET'!J1631)</f>
        <v/>
      </c>
      <c s="86" t="str">
        <f>IF('S.D.PASTE SHEET'!K1631="","",'S.D.PASTE SHEET'!K1631)</f>
        <v/>
      </c>
      <c s="86" t="str">
        <f>IF('S.D.PASTE SHEET'!L1631="","",'S.D.PASTE SHEET'!L1631)</f>
        <v/>
      </c>
      <c s="86" t="str">
        <f>IF('S.D.PASTE SHEET'!M1631="","",'S.D.PASTE SHEET'!M1631)</f>
        <v/>
      </c>
      <c s="86" t="str">
        <f>IF('S.D.PASTE SHEET'!N1631="","",'S.D.PASTE SHEET'!N1631)</f>
        <v/>
      </c>
      <c s="86" t="str">
        <f>IF('S.D.PASTE SHEET'!O1631="","",'S.D.PASTE SHEET'!O1631)</f>
        <v/>
      </c>
      <c s="86" t="str">
        <f>IF('S.D.PASTE SHEET'!P1631="","",'S.D.PASTE SHEET'!P1631)</f>
        <v/>
      </c>
      <c s="86" t="str">
        <f>IF('S.D.PASTE SHEET'!Q1631="","",'S.D.PASTE SHEET'!Q1631)</f>
        <v/>
      </c>
      <c s="86" t="str">
        <f>IF('S.D.PASTE SHEET'!R1631="","",'S.D.PASTE SHEET'!R1631)</f>
        <v/>
      </c>
      <c s="86" t="str">
        <f>IF('S.D.PASTE SHEET'!S1631="","",'S.D.PASTE SHEET'!S1631)</f>
        <v/>
      </c>
      <c s="86" t="str">
        <f>IF('S.D.PASTE SHEET'!T1631="","",'S.D.PASTE SHEET'!T1631)</f>
        <v/>
      </c>
      <c s="86" t="str">
        <f>IF('S.D.PASTE SHEET'!U1631="","",'S.D.PASTE SHEET'!U1631)</f>
        <v/>
      </c>
      <c s="86" t="str">
        <f>IF('S.D.PASTE SHEET'!V1631="","",'S.D.PASTE SHEET'!V1631)</f>
        <v/>
      </c>
      <c s="86" t="str">
        <f>IF('S.D.PASTE SHEET'!W1631="","",'S.D.PASTE SHEET'!W1631)</f>
        <v/>
      </c>
      <c s="86" t="str">
        <f>IF('S.D.PASTE SHEET'!X1631="","",'S.D.PASTE SHEET'!X1631)</f>
        <v/>
      </c>
      <c s="86" t="str">
        <f>IF('S.D.PASTE SHEET'!Y1631="","",'S.D.PASTE SHEET'!Y1631)</f>
        <v/>
      </c>
      <c s="86" t="str">
        <f>IF('S.D.PASTE SHEET'!Z1631="","",'S.D.PASTE SHEET'!Z1631)</f>
        <v/>
      </c>
      <c s="86" t="str">
        <f>IF('S.D.PASTE SHEET'!AA1631="","",'S.D.PASTE SHEET'!AA1631)</f>
        <v/>
      </c>
      <c s="86" t="str">
        <f>IF('S.D.PASTE SHEET'!AB1631="","",'S.D.PASTE SHEET'!AB1631)</f>
        <v/>
      </c>
      <c s="86" t="str">
        <f>IF('S.D.PASTE SHEET'!AC1631="","",'S.D.PASTE SHEET'!AC1631)</f>
        <v/>
      </c>
      <c s="86" t="str">
        <f>IF('S.D.PASTE SHEET'!AD1631="","",'S.D.PASTE SHEET'!AD1631)</f>
        <v/>
      </c>
      <c s="87"/>
      <c s="88" t="str">
        <f>IF(AK1631="","",IF(AK1631&gt;0,COUNT($AG$2:AG1631),""))</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31" s="88" t="str">
        <f>IF(BC1631="","",IF(BC1631&gt;0,COUNT($AY$2:AY1631),""))</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32" spans="1:66" ht="15.75" customHeight="1">
      <c r="A1632" s="86" t="str">
        <f>IF('S.D.PASTE SHEET'!A1632="","",'S.D.PASTE SHEET'!A1632)</f>
        <v/>
      </c>
      <c s="86" t="str">
        <f>IF('S.D.PASTE SHEET'!B1632="","",'S.D.PASTE SHEET'!B1632)</f>
        <v/>
      </c>
      <c s="86" t="str">
        <f>IF('S.D.PASTE SHEET'!C1632="","",'S.D.PASTE SHEET'!C1632)</f>
        <v/>
      </c>
      <c s="86" t="str">
        <f>IF('S.D.PASTE SHEET'!D1632="","",'S.D.PASTE SHEET'!D1632)</f>
        <v/>
      </c>
      <c s="86" t="str">
        <f>IF('S.D.PASTE SHEET'!E1632="","",'S.D.PASTE SHEET'!E1632)</f>
        <v/>
      </c>
      <c s="86" t="str">
        <f>IF('S.D.PASTE SHEET'!F1632="","",'S.D.PASTE SHEET'!F1632)</f>
        <v/>
      </c>
      <c s="86" t="str">
        <f>IF('S.D.PASTE SHEET'!G1632="","",'S.D.PASTE SHEET'!G1632)</f>
        <v/>
      </c>
      <c s="86" t="str">
        <f>IF('S.D.PASTE SHEET'!H1632="","",'S.D.PASTE SHEET'!H1632)</f>
        <v/>
      </c>
      <c s="86" t="str">
        <f>IF('S.D.PASTE SHEET'!I1632="","",'S.D.PASTE SHEET'!I1632)</f>
        <v/>
      </c>
      <c s="86" t="str">
        <f>IF('S.D.PASTE SHEET'!J1632="","",'S.D.PASTE SHEET'!J1632)</f>
        <v/>
      </c>
      <c s="86" t="str">
        <f>IF('S.D.PASTE SHEET'!K1632="","",'S.D.PASTE SHEET'!K1632)</f>
        <v/>
      </c>
      <c s="86" t="str">
        <f>IF('S.D.PASTE SHEET'!L1632="","",'S.D.PASTE SHEET'!L1632)</f>
        <v/>
      </c>
      <c s="86" t="str">
        <f>IF('S.D.PASTE SHEET'!M1632="","",'S.D.PASTE SHEET'!M1632)</f>
        <v/>
      </c>
      <c s="86" t="str">
        <f>IF('S.D.PASTE SHEET'!N1632="","",'S.D.PASTE SHEET'!N1632)</f>
        <v/>
      </c>
      <c s="86" t="str">
        <f>IF('S.D.PASTE SHEET'!O1632="","",'S.D.PASTE SHEET'!O1632)</f>
        <v/>
      </c>
      <c s="86" t="str">
        <f>IF('S.D.PASTE SHEET'!P1632="","",'S.D.PASTE SHEET'!P1632)</f>
        <v/>
      </c>
      <c s="86" t="str">
        <f>IF('S.D.PASTE SHEET'!Q1632="","",'S.D.PASTE SHEET'!Q1632)</f>
        <v/>
      </c>
      <c s="86" t="str">
        <f>IF('S.D.PASTE SHEET'!R1632="","",'S.D.PASTE SHEET'!R1632)</f>
        <v/>
      </c>
      <c s="86" t="str">
        <f>IF('S.D.PASTE SHEET'!S1632="","",'S.D.PASTE SHEET'!S1632)</f>
        <v/>
      </c>
      <c s="86" t="str">
        <f>IF('S.D.PASTE SHEET'!T1632="","",'S.D.PASTE SHEET'!T1632)</f>
        <v/>
      </c>
      <c s="86" t="str">
        <f>IF('S.D.PASTE SHEET'!U1632="","",'S.D.PASTE SHEET'!U1632)</f>
        <v/>
      </c>
      <c s="86" t="str">
        <f>IF('S.D.PASTE SHEET'!V1632="","",'S.D.PASTE SHEET'!V1632)</f>
        <v/>
      </c>
      <c s="86" t="str">
        <f>IF('S.D.PASTE SHEET'!W1632="","",'S.D.PASTE SHEET'!W1632)</f>
        <v/>
      </c>
      <c s="86" t="str">
        <f>IF('S.D.PASTE SHEET'!X1632="","",'S.D.PASTE SHEET'!X1632)</f>
        <v/>
      </c>
      <c s="86" t="str">
        <f>IF('S.D.PASTE SHEET'!Y1632="","",'S.D.PASTE SHEET'!Y1632)</f>
        <v/>
      </c>
      <c s="86" t="str">
        <f>IF('S.D.PASTE SHEET'!Z1632="","",'S.D.PASTE SHEET'!Z1632)</f>
        <v/>
      </c>
      <c s="86" t="str">
        <f>IF('S.D.PASTE SHEET'!AA1632="","",'S.D.PASTE SHEET'!AA1632)</f>
        <v/>
      </c>
      <c s="86" t="str">
        <f>IF('S.D.PASTE SHEET'!AB1632="","",'S.D.PASTE SHEET'!AB1632)</f>
        <v/>
      </c>
      <c s="86" t="str">
        <f>IF('S.D.PASTE SHEET'!AC1632="","",'S.D.PASTE SHEET'!AC1632)</f>
        <v/>
      </c>
      <c s="86" t="str">
        <f>IF('S.D.PASTE SHEET'!AD1632="","",'S.D.PASTE SHEET'!AD1632)</f>
        <v/>
      </c>
      <c s="87"/>
      <c s="88" t="str">
        <f>IF(AK1632="","",IF(AK1632&gt;0,COUNT($AG$2:AG1632),""))</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32" s="88" t="str">
        <f>IF(BC1632="","",IF(BC1632&gt;0,COUNT($AY$2:AY1632),""))</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33" spans="1:66" ht="15.75" customHeight="1">
      <c r="A1633" s="86" t="str">
        <f>IF('S.D.PASTE SHEET'!A1633="","",'S.D.PASTE SHEET'!A1633)</f>
        <v/>
      </c>
      <c s="86" t="str">
        <f>IF('S.D.PASTE SHEET'!B1633="","",'S.D.PASTE SHEET'!B1633)</f>
        <v/>
      </c>
      <c s="86" t="str">
        <f>IF('S.D.PASTE SHEET'!C1633="","",'S.D.PASTE SHEET'!C1633)</f>
        <v/>
      </c>
      <c s="86" t="str">
        <f>IF('S.D.PASTE SHEET'!D1633="","",'S.D.PASTE SHEET'!D1633)</f>
        <v/>
      </c>
      <c s="86" t="str">
        <f>IF('S.D.PASTE SHEET'!E1633="","",'S.D.PASTE SHEET'!E1633)</f>
        <v/>
      </c>
      <c s="86" t="str">
        <f>IF('S.D.PASTE SHEET'!F1633="","",'S.D.PASTE SHEET'!F1633)</f>
        <v/>
      </c>
      <c s="86" t="str">
        <f>IF('S.D.PASTE SHEET'!G1633="","",'S.D.PASTE SHEET'!G1633)</f>
        <v/>
      </c>
      <c s="86" t="str">
        <f>IF('S.D.PASTE SHEET'!H1633="","",'S.D.PASTE SHEET'!H1633)</f>
        <v/>
      </c>
      <c s="86" t="str">
        <f>IF('S.D.PASTE SHEET'!I1633="","",'S.D.PASTE SHEET'!I1633)</f>
        <v/>
      </c>
      <c s="86" t="str">
        <f>IF('S.D.PASTE SHEET'!J1633="","",'S.D.PASTE SHEET'!J1633)</f>
        <v/>
      </c>
      <c s="86" t="str">
        <f>IF('S.D.PASTE SHEET'!K1633="","",'S.D.PASTE SHEET'!K1633)</f>
        <v/>
      </c>
      <c s="86" t="str">
        <f>IF('S.D.PASTE SHEET'!L1633="","",'S.D.PASTE SHEET'!L1633)</f>
        <v/>
      </c>
      <c s="86" t="str">
        <f>IF('S.D.PASTE SHEET'!M1633="","",'S.D.PASTE SHEET'!M1633)</f>
        <v/>
      </c>
      <c s="86" t="str">
        <f>IF('S.D.PASTE SHEET'!N1633="","",'S.D.PASTE SHEET'!N1633)</f>
        <v/>
      </c>
      <c s="86" t="str">
        <f>IF('S.D.PASTE SHEET'!O1633="","",'S.D.PASTE SHEET'!O1633)</f>
        <v/>
      </c>
      <c s="86" t="str">
        <f>IF('S.D.PASTE SHEET'!P1633="","",'S.D.PASTE SHEET'!P1633)</f>
        <v/>
      </c>
      <c s="86" t="str">
        <f>IF('S.D.PASTE SHEET'!Q1633="","",'S.D.PASTE SHEET'!Q1633)</f>
        <v/>
      </c>
      <c s="86" t="str">
        <f>IF('S.D.PASTE SHEET'!R1633="","",'S.D.PASTE SHEET'!R1633)</f>
        <v/>
      </c>
      <c s="86" t="str">
        <f>IF('S.D.PASTE SHEET'!S1633="","",'S.D.PASTE SHEET'!S1633)</f>
        <v/>
      </c>
      <c s="86" t="str">
        <f>IF('S.D.PASTE SHEET'!T1633="","",'S.D.PASTE SHEET'!T1633)</f>
        <v/>
      </c>
      <c s="86" t="str">
        <f>IF('S.D.PASTE SHEET'!U1633="","",'S.D.PASTE SHEET'!U1633)</f>
        <v/>
      </c>
      <c s="86" t="str">
        <f>IF('S.D.PASTE SHEET'!V1633="","",'S.D.PASTE SHEET'!V1633)</f>
        <v/>
      </c>
      <c s="86" t="str">
        <f>IF('S.D.PASTE SHEET'!W1633="","",'S.D.PASTE SHEET'!W1633)</f>
        <v/>
      </c>
      <c s="86" t="str">
        <f>IF('S.D.PASTE SHEET'!X1633="","",'S.D.PASTE SHEET'!X1633)</f>
        <v/>
      </c>
      <c s="86" t="str">
        <f>IF('S.D.PASTE SHEET'!Y1633="","",'S.D.PASTE SHEET'!Y1633)</f>
        <v/>
      </c>
      <c s="86" t="str">
        <f>IF('S.D.PASTE SHEET'!Z1633="","",'S.D.PASTE SHEET'!Z1633)</f>
        <v/>
      </c>
      <c s="86" t="str">
        <f>IF('S.D.PASTE SHEET'!AA1633="","",'S.D.PASTE SHEET'!AA1633)</f>
        <v/>
      </c>
      <c s="86" t="str">
        <f>IF('S.D.PASTE SHEET'!AB1633="","",'S.D.PASTE SHEET'!AB1633)</f>
        <v/>
      </c>
      <c s="86" t="str">
        <f>IF('S.D.PASTE SHEET'!AC1633="","",'S.D.PASTE SHEET'!AC1633)</f>
        <v/>
      </c>
      <c s="86" t="str">
        <f>IF('S.D.PASTE SHEET'!AD1633="","",'S.D.PASTE SHEET'!AD1633)</f>
        <v/>
      </c>
      <c s="87"/>
      <c s="88" t="str">
        <f>IF(AK1633="","",IF(AK1633&gt;0,COUNT($AG$2:AG1633),""))</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33" s="88" t="str">
        <f>IF(BC1633="","",IF(BC1633&gt;0,COUNT($AY$2:AY1633),""))</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34" spans="1:66" ht="15.75" customHeight="1">
      <c r="A1634" s="86" t="str">
        <f>IF('S.D.PASTE SHEET'!A1634="","",'S.D.PASTE SHEET'!A1634)</f>
        <v/>
      </c>
      <c s="86" t="str">
        <f>IF('S.D.PASTE SHEET'!B1634="","",'S.D.PASTE SHEET'!B1634)</f>
        <v/>
      </c>
      <c s="86" t="str">
        <f>IF('S.D.PASTE SHEET'!C1634="","",'S.D.PASTE SHEET'!C1634)</f>
        <v/>
      </c>
      <c s="86" t="str">
        <f>IF('S.D.PASTE SHEET'!D1634="","",'S.D.PASTE SHEET'!D1634)</f>
        <v/>
      </c>
      <c s="86" t="str">
        <f>IF('S.D.PASTE SHEET'!E1634="","",'S.D.PASTE SHEET'!E1634)</f>
        <v/>
      </c>
      <c s="86" t="str">
        <f>IF('S.D.PASTE SHEET'!F1634="","",'S.D.PASTE SHEET'!F1634)</f>
        <v/>
      </c>
      <c s="86" t="str">
        <f>IF('S.D.PASTE SHEET'!G1634="","",'S.D.PASTE SHEET'!G1634)</f>
        <v/>
      </c>
      <c s="86" t="str">
        <f>IF('S.D.PASTE SHEET'!H1634="","",'S.D.PASTE SHEET'!H1634)</f>
        <v/>
      </c>
      <c s="86" t="str">
        <f>IF('S.D.PASTE SHEET'!I1634="","",'S.D.PASTE SHEET'!I1634)</f>
        <v/>
      </c>
      <c s="86" t="str">
        <f>IF('S.D.PASTE SHEET'!J1634="","",'S.D.PASTE SHEET'!J1634)</f>
        <v/>
      </c>
      <c s="86" t="str">
        <f>IF('S.D.PASTE SHEET'!K1634="","",'S.D.PASTE SHEET'!K1634)</f>
        <v/>
      </c>
      <c s="86" t="str">
        <f>IF('S.D.PASTE SHEET'!L1634="","",'S.D.PASTE SHEET'!L1634)</f>
        <v/>
      </c>
      <c s="86" t="str">
        <f>IF('S.D.PASTE SHEET'!M1634="","",'S.D.PASTE SHEET'!M1634)</f>
        <v/>
      </c>
      <c s="86" t="str">
        <f>IF('S.D.PASTE SHEET'!N1634="","",'S.D.PASTE SHEET'!N1634)</f>
        <v/>
      </c>
      <c s="86" t="str">
        <f>IF('S.D.PASTE SHEET'!O1634="","",'S.D.PASTE SHEET'!O1634)</f>
        <v/>
      </c>
      <c s="86" t="str">
        <f>IF('S.D.PASTE SHEET'!P1634="","",'S.D.PASTE SHEET'!P1634)</f>
        <v/>
      </c>
      <c s="86" t="str">
        <f>IF('S.D.PASTE SHEET'!Q1634="","",'S.D.PASTE SHEET'!Q1634)</f>
        <v/>
      </c>
      <c s="86" t="str">
        <f>IF('S.D.PASTE SHEET'!R1634="","",'S.D.PASTE SHEET'!R1634)</f>
        <v/>
      </c>
      <c s="86" t="str">
        <f>IF('S.D.PASTE SHEET'!S1634="","",'S.D.PASTE SHEET'!S1634)</f>
        <v/>
      </c>
      <c s="86" t="str">
        <f>IF('S.D.PASTE SHEET'!T1634="","",'S.D.PASTE SHEET'!T1634)</f>
        <v/>
      </c>
      <c s="86" t="str">
        <f>IF('S.D.PASTE SHEET'!U1634="","",'S.D.PASTE SHEET'!U1634)</f>
        <v/>
      </c>
      <c s="86" t="str">
        <f>IF('S.D.PASTE SHEET'!V1634="","",'S.D.PASTE SHEET'!V1634)</f>
        <v/>
      </c>
      <c s="86" t="str">
        <f>IF('S.D.PASTE SHEET'!W1634="","",'S.D.PASTE SHEET'!W1634)</f>
        <v/>
      </c>
      <c s="86" t="str">
        <f>IF('S.D.PASTE SHEET'!X1634="","",'S.D.PASTE SHEET'!X1634)</f>
        <v/>
      </c>
      <c s="86" t="str">
        <f>IF('S.D.PASTE SHEET'!Y1634="","",'S.D.PASTE SHEET'!Y1634)</f>
        <v/>
      </c>
      <c s="86" t="str">
        <f>IF('S.D.PASTE SHEET'!Z1634="","",'S.D.PASTE SHEET'!Z1634)</f>
        <v/>
      </c>
      <c s="86" t="str">
        <f>IF('S.D.PASTE SHEET'!AA1634="","",'S.D.PASTE SHEET'!AA1634)</f>
        <v/>
      </c>
      <c s="86" t="str">
        <f>IF('S.D.PASTE SHEET'!AB1634="","",'S.D.PASTE SHEET'!AB1634)</f>
        <v/>
      </c>
      <c s="86" t="str">
        <f>IF('S.D.PASTE SHEET'!AC1634="","",'S.D.PASTE SHEET'!AC1634)</f>
        <v/>
      </c>
      <c s="86" t="str">
        <f>IF('S.D.PASTE SHEET'!AD1634="","",'S.D.PASTE SHEET'!AD1634)</f>
        <v/>
      </c>
      <c s="87"/>
      <c s="88" t="str">
        <f>IF(AK1634="","",IF(AK1634&gt;0,COUNT($AG$2:AG1634),""))</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34" s="88" t="str">
        <f>IF(BC1634="","",IF(BC1634&gt;0,COUNT($AY$2:AY1634),""))</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35" spans="1:66" ht="15.75" customHeight="1">
      <c r="A1635" s="86" t="str">
        <f>IF('S.D.PASTE SHEET'!A1635="","",'S.D.PASTE SHEET'!A1635)</f>
        <v/>
      </c>
      <c s="86" t="str">
        <f>IF('S.D.PASTE SHEET'!B1635="","",'S.D.PASTE SHEET'!B1635)</f>
        <v/>
      </c>
      <c s="86" t="str">
        <f>IF('S.D.PASTE SHEET'!C1635="","",'S.D.PASTE SHEET'!C1635)</f>
        <v/>
      </c>
      <c s="86" t="str">
        <f>IF('S.D.PASTE SHEET'!D1635="","",'S.D.PASTE SHEET'!D1635)</f>
        <v/>
      </c>
      <c s="86" t="str">
        <f>IF('S.D.PASTE SHEET'!E1635="","",'S.D.PASTE SHEET'!E1635)</f>
        <v/>
      </c>
      <c s="86" t="str">
        <f>IF('S.D.PASTE SHEET'!F1635="","",'S.D.PASTE SHEET'!F1635)</f>
        <v/>
      </c>
      <c s="86" t="str">
        <f>IF('S.D.PASTE SHEET'!G1635="","",'S.D.PASTE SHEET'!G1635)</f>
        <v/>
      </c>
      <c s="86" t="str">
        <f>IF('S.D.PASTE SHEET'!H1635="","",'S.D.PASTE SHEET'!H1635)</f>
        <v/>
      </c>
      <c s="86" t="str">
        <f>IF('S.D.PASTE SHEET'!I1635="","",'S.D.PASTE SHEET'!I1635)</f>
        <v/>
      </c>
      <c s="86" t="str">
        <f>IF('S.D.PASTE SHEET'!J1635="","",'S.D.PASTE SHEET'!J1635)</f>
        <v/>
      </c>
      <c s="86" t="str">
        <f>IF('S.D.PASTE SHEET'!K1635="","",'S.D.PASTE SHEET'!K1635)</f>
        <v/>
      </c>
      <c s="86" t="str">
        <f>IF('S.D.PASTE SHEET'!L1635="","",'S.D.PASTE SHEET'!L1635)</f>
        <v/>
      </c>
      <c s="86" t="str">
        <f>IF('S.D.PASTE SHEET'!M1635="","",'S.D.PASTE SHEET'!M1635)</f>
        <v/>
      </c>
      <c s="86" t="str">
        <f>IF('S.D.PASTE SHEET'!N1635="","",'S.D.PASTE SHEET'!N1635)</f>
        <v/>
      </c>
      <c s="86" t="str">
        <f>IF('S.D.PASTE SHEET'!O1635="","",'S.D.PASTE SHEET'!O1635)</f>
        <v/>
      </c>
      <c s="86" t="str">
        <f>IF('S.D.PASTE SHEET'!P1635="","",'S.D.PASTE SHEET'!P1635)</f>
        <v/>
      </c>
      <c s="86" t="str">
        <f>IF('S.D.PASTE SHEET'!Q1635="","",'S.D.PASTE SHEET'!Q1635)</f>
        <v/>
      </c>
      <c s="86" t="str">
        <f>IF('S.D.PASTE SHEET'!R1635="","",'S.D.PASTE SHEET'!R1635)</f>
        <v/>
      </c>
      <c s="86" t="str">
        <f>IF('S.D.PASTE SHEET'!S1635="","",'S.D.PASTE SHEET'!S1635)</f>
        <v/>
      </c>
      <c s="86" t="str">
        <f>IF('S.D.PASTE SHEET'!T1635="","",'S.D.PASTE SHEET'!T1635)</f>
        <v/>
      </c>
      <c s="86" t="str">
        <f>IF('S.D.PASTE SHEET'!U1635="","",'S.D.PASTE SHEET'!U1635)</f>
        <v/>
      </c>
      <c s="86" t="str">
        <f>IF('S.D.PASTE SHEET'!V1635="","",'S.D.PASTE SHEET'!V1635)</f>
        <v/>
      </c>
      <c s="86" t="str">
        <f>IF('S.D.PASTE SHEET'!W1635="","",'S.D.PASTE SHEET'!W1635)</f>
        <v/>
      </c>
      <c s="86" t="str">
        <f>IF('S.D.PASTE SHEET'!X1635="","",'S.D.PASTE SHEET'!X1635)</f>
        <v/>
      </c>
      <c s="86" t="str">
        <f>IF('S.D.PASTE SHEET'!Y1635="","",'S.D.PASTE SHEET'!Y1635)</f>
        <v/>
      </c>
      <c s="86" t="str">
        <f>IF('S.D.PASTE SHEET'!Z1635="","",'S.D.PASTE SHEET'!Z1635)</f>
        <v/>
      </c>
      <c s="86" t="str">
        <f>IF('S.D.PASTE SHEET'!AA1635="","",'S.D.PASTE SHEET'!AA1635)</f>
        <v/>
      </c>
      <c s="86" t="str">
        <f>IF('S.D.PASTE SHEET'!AB1635="","",'S.D.PASTE SHEET'!AB1635)</f>
        <v/>
      </c>
      <c s="86" t="str">
        <f>IF('S.D.PASTE SHEET'!AC1635="","",'S.D.PASTE SHEET'!AC1635)</f>
        <v/>
      </c>
      <c s="86" t="str">
        <f>IF('S.D.PASTE SHEET'!AD1635="","",'S.D.PASTE SHEET'!AD1635)</f>
        <v/>
      </c>
      <c s="87"/>
      <c s="88" t="str">
        <f>IF(AK1635="","",IF(AK1635&gt;0,COUNT($AG$2:AG1635),""))</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35" s="88" t="str">
        <f>IF(BC1635="","",IF(BC1635&gt;0,COUNT($AY$2:AY1635),""))</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36" spans="1:66" ht="15.75" customHeight="1">
      <c r="A1636" s="86" t="str">
        <f>IF('S.D.PASTE SHEET'!A1636="","",'S.D.PASTE SHEET'!A1636)</f>
        <v/>
      </c>
      <c s="86" t="str">
        <f>IF('S.D.PASTE SHEET'!B1636="","",'S.D.PASTE SHEET'!B1636)</f>
        <v/>
      </c>
      <c s="86" t="str">
        <f>IF('S.D.PASTE SHEET'!C1636="","",'S.D.PASTE SHEET'!C1636)</f>
        <v/>
      </c>
      <c s="86" t="str">
        <f>IF('S.D.PASTE SHEET'!D1636="","",'S.D.PASTE SHEET'!D1636)</f>
        <v/>
      </c>
      <c s="86" t="str">
        <f>IF('S.D.PASTE SHEET'!E1636="","",'S.D.PASTE SHEET'!E1636)</f>
        <v/>
      </c>
      <c s="86" t="str">
        <f>IF('S.D.PASTE SHEET'!F1636="","",'S.D.PASTE SHEET'!F1636)</f>
        <v/>
      </c>
      <c s="86" t="str">
        <f>IF('S.D.PASTE SHEET'!G1636="","",'S.D.PASTE SHEET'!G1636)</f>
        <v/>
      </c>
      <c s="86" t="str">
        <f>IF('S.D.PASTE SHEET'!H1636="","",'S.D.PASTE SHEET'!H1636)</f>
        <v/>
      </c>
      <c s="86" t="str">
        <f>IF('S.D.PASTE SHEET'!I1636="","",'S.D.PASTE SHEET'!I1636)</f>
        <v/>
      </c>
      <c s="86" t="str">
        <f>IF('S.D.PASTE SHEET'!J1636="","",'S.D.PASTE SHEET'!J1636)</f>
        <v/>
      </c>
      <c s="86" t="str">
        <f>IF('S.D.PASTE SHEET'!K1636="","",'S.D.PASTE SHEET'!K1636)</f>
        <v/>
      </c>
      <c s="86" t="str">
        <f>IF('S.D.PASTE SHEET'!L1636="","",'S.D.PASTE SHEET'!L1636)</f>
        <v/>
      </c>
      <c s="86" t="str">
        <f>IF('S.D.PASTE SHEET'!M1636="","",'S.D.PASTE SHEET'!M1636)</f>
        <v/>
      </c>
      <c s="86" t="str">
        <f>IF('S.D.PASTE SHEET'!N1636="","",'S.D.PASTE SHEET'!N1636)</f>
        <v/>
      </c>
      <c s="86" t="str">
        <f>IF('S.D.PASTE SHEET'!O1636="","",'S.D.PASTE SHEET'!O1636)</f>
        <v/>
      </c>
      <c s="86" t="str">
        <f>IF('S.D.PASTE SHEET'!P1636="","",'S.D.PASTE SHEET'!P1636)</f>
        <v/>
      </c>
      <c s="86" t="str">
        <f>IF('S.D.PASTE SHEET'!Q1636="","",'S.D.PASTE SHEET'!Q1636)</f>
        <v/>
      </c>
      <c s="86" t="str">
        <f>IF('S.D.PASTE SHEET'!R1636="","",'S.D.PASTE SHEET'!R1636)</f>
        <v/>
      </c>
      <c s="86" t="str">
        <f>IF('S.D.PASTE SHEET'!S1636="","",'S.D.PASTE SHEET'!S1636)</f>
        <v/>
      </c>
      <c s="86" t="str">
        <f>IF('S.D.PASTE SHEET'!T1636="","",'S.D.PASTE SHEET'!T1636)</f>
        <v/>
      </c>
      <c s="86" t="str">
        <f>IF('S.D.PASTE SHEET'!U1636="","",'S.D.PASTE SHEET'!U1636)</f>
        <v/>
      </c>
      <c s="86" t="str">
        <f>IF('S.D.PASTE SHEET'!V1636="","",'S.D.PASTE SHEET'!V1636)</f>
        <v/>
      </c>
      <c s="86" t="str">
        <f>IF('S.D.PASTE SHEET'!W1636="","",'S.D.PASTE SHEET'!W1636)</f>
        <v/>
      </c>
      <c s="86" t="str">
        <f>IF('S.D.PASTE SHEET'!X1636="","",'S.D.PASTE SHEET'!X1636)</f>
        <v/>
      </c>
      <c s="86" t="str">
        <f>IF('S.D.PASTE SHEET'!Y1636="","",'S.D.PASTE SHEET'!Y1636)</f>
        <v/>
      </c>
      <c s="86" t="str">
        <f>IF('S.D.PASTE SHEET'!Z1636="","",'S.D.PASTE SHEET'!Z1636)</f>
        <v/>
      </c>
      <c s="86" t="str">
        <f>IF('S.D.PASTE SHEET'!AA1636="","",'S.D.PASTE SHEET'!AA1636)</f>
        <v/>
      </c>
      <c s="86" t="str">
        <f>IF('S.D.PASTE SHEET'!AB1636="","",'S.D.PASTE SHEET'!AB1636)</f>
        <v/>
      </c>
      <c s="86" t="str">
        <f>IF('S.D.PASTE SHEET'!AC1636="","",'S.D.PASTE SHEET'!AC1636)</f>
        <v/>
      </c>
      <c s="86" t="str">
        <f>IF('S.D.PASTE SHEET'!AD1636="","",'S.D.PASTE SHEET'!AD1636)</f>
        <v/>
      </c>
      <c s="87"/>
      <c s="88" t="str">
        <f>IF(AK1636="","",IF(AK1636&gt;0,COUNT($AG$2:AG1636),""))</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36" s="88" t="str">
        <f>IF(BC1636="","",IF(BC1636&gt;0,COUNT($AY$2:AY1636),""))</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37" spans="1:66" ht="15.75" customHeight="1">
      <c r="A1637" s="86" t="str">
        <f>IF('S.D.PASTE SHEET'!A1637="","",'S.D.PASTE SHEET'!A1637)</f>
        <v/>
      </c>
      <c s="86" t="str">
        <f>IF('S.D.PASTE SHEET'!B1637="","",'S.D.PASTE SHEET'!B1637)</f>
        <v/>
      </c>
      <c s="86" t="str">
        <f>IF('S.D.PASTE SHEET'!C1637="","",'S.D.PASTE SHEET'!C1637)</f>
        <v/>
      </c>
      <c s="86" t="str">
        <f>IF('S.D.PASTE SHEET'!D1637="","",'S.D.PASTE SHEET'!D1637)</f>
        <v/>
      </c>
      <c s="86" t="str">
        <f>IF('S.D.PASTE SHEET'!E1637="","",'S.D.PASTE SHEET'!E1637)</f>
        <v/>
      </c>
      <c s="86" t="str">
        <f>IF('S.D.PASTE SHEET'!F1637="","",'S.D.PASTE SHEET'!F1637)</f>
        <v/>
      </c>
      <c s="86" t="str">
        <f>IF('S.D.PASTE SHEET'!G1637="","",'S.D.PASTE SHEET'!G1637)</f>
        <v/>
      </c>
      <c s="86" t="str">
        <f>IF('S.D.PASTE SHEET'!H1637="","",'S.D.PASTE SHEET'!H1637)</f>
        <v/>
      </c>
      <c s="86" t="str">
        <f>IF('S.D.PASTE SHEET'!I1637="","",'S.D.PASTE SHEET'!I1637)</f>
        <v/>
      </c>
      <c s="86" t="str">
        <f>IF('S.D.PASTE SHEET'!J1637="","",'S.D.PASTE SHEET'!J1637)</f>
        <v/>
      </c>
      <c s="86" t="str">
        <f>IF('S.D.PASTE SHEET'!K1637="","",'S.D.PASTE SHEET'!K1637)</f>
        <v/>
      </c>
      <c s="86" t="str">
        <f>IF('S.D.PASTE SHEET'!L1637="","",'S.D.PASTE SHEET'!L1637)</f>
        <v/>
      </c>
      <c s="86" t="str">
        <f>IF('S.D.PASTE SHEET'!M1637="","",'S.D.PASTE SHEET'!M1637)</f>
        <v/>
      </c>
      <c s="86" t="str">
        <f>IF('S.D.PASTE SHEET'!N1637="","",'S.D.PASTE SHEET'!N1637)</f>
        <v/>
      </c>
      <c s="86" t="str">
        <f>IF('S.D.PASTE SHEET'!O1637="","",'S.D.PASTE SHEET'!O1637)</f>
        <v/>
      </c>
      <c s="86" t="str">
        <f>IF('S.D.PASTE SHEET'!P1637="","",'S.D.PASTE SHEET'!P1637)</f>
        <v/>
      </c>
      <c s="86" t="str">
        <f>IF('S.D.PASTE SHEET'!Q1637="","",'S.D.PASTE SHEET'!Q1637)</f>
        <v/>
      </c>
      <c s="86" t="str">
        <f>IF('S.D.PASTE SHEET'!R1637="","",'S.D.PASTE SHEET'!R1637)</f>
        <v/>
      </c>
      <c s="86" t="str">
        <f>IF('S.D.PASTE SHEET'!S1637="","",'S.D.PASTE SHEET'!S1637)</f>
        <v/>
      </c>
      <c s="86" t="str">
        <f>IF('S.D.PASTE SHEET'!T1637="","",'S.D.PASTE SHEET'!T1637)</f>
        <v/>
      </c>
      <c s="86" t="str">
        <f>IF('S.D.PASTE SHEET'!U1637="","",'S.D.PASTE SHEET'!U1637)</f>
        <v/>
      </c>
      <c s="86" t="str">
        <f>IF('S.D.PASTE SHEET'!V1637="","",'S.D.PASTE SHEET'!V1637)</f>
        <v/>
      </c>
      <c s="86" t="str">
        <f>IF('S.D.PASTE SHEET'!W1637="","",'S.D.PASTE SHEET'!W1637)</f>
        <v/>
      </c>
      <c s="86" t="str">
        <f>IF('S.D.PASTE SHEET'!X1637="","",'S.D.PASTE SHEET'!X1637)</f>
        <v/>
      </c>
      <c s="86" t="str">
        <f>IF('S.D.PASTE SHEET'!Y1637="","",'S.D.PASTE SHEET'!Y1637)</f>
        <v/>
      </c>
      <c s="86" t="str">
        <f>IF('S.D.PASTE SHEET'!Z1637="","",'S.D.PASTE SHEET'!Z1637)</f>
        <v/>
      </c>
      <c s="86" t="str">
        <f>IF('S.D.PASTE SHEET'!AA1637="","",'S.D.PASTE SHEET'!AA1637)</f>
        <v/>
      </c>
      <c s="86" t="str">
        <f>IF('S.D.PASTE SHEET'!AB1637="","",'S.D.PASTE SHEET'!AB1637)</f>
        <v/>
      </c>
      <c s="86" t="str">
        <f>IF('S.D.PASTE SHEET'!AC1637="","",'S.D.PASTE SHEET'!AC1637)</f>
        <v/>
      </c>
      <c s="86" t="str">
        <f>IF('S.D.PASTE SHEET'!AD1637="","",'S.D.PASTE SHEET'!AD1637)</f>
        <v/>
      </c>
      <c s="87"/>
      <c s="88" t="str">
        <f>IF(AK1637="","",IF(AK1637&gt;0,COUNT($AG$2:AG1637),""))</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37" s="88" t="str">
        <f>IF(BC1637="","",IF(BC1637&gt;0,COUNT($AY$2:AY1637),""))</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38" spans="1:66" ht="15.75" customHeight="1">
      <c r="A1638" s="86" t="str">
        <f>IF('S.D.PASTE SHEET'!A1638="","",'S.D.PASTE SHEET'!A1638)</f>
        <v/>
      </c>
      <c s="86" t="str">
        <f>IF('S.D.PASTE SHEET'!B1638="","",'S.D.PASTE SHEET'!B1638)</f>
        <v/>
      </c>
      <c s="86" t="str">
        <f>IF('S.D.PASTE SHEET'!C1638="","",'S.D.PASTE SHEET'!C1638)</f>
        <v/>
      </c>
      <c s="86" t="str">
        <f>IF('S.D.PASTE SHEET'!D1638="","",'S.D.PASTE SHEET'!D1638)</f>
        <v/>
      </c>
      <c s="86" t="str">
        <f>IF('S.D.PASTE SHEET'!E1638="","",'S.D.PASTE SHEET'!E1638)</f>
        <v/>
      </c>
      <c s="86" t="str">
        <f>IF('S.D.PASTE SHEET'!F1638="","",'S.D.PASTE SHEET'!F1638)</f>
        <v/>
      </c>
      <c s="86" t="str">
        <f>IF('S.D.PASTE SHEET'!G1638="","",'S.D.PASTE SHEET'!G1638)</f>
        <v/>
      </c>
      <c s="86" t="str">
        <f>IF('S.D.PASTE SHEET'!H1638="","",'S.D.PASTE SHEET'!H1638)</f>
        <v/>
      </c>
      <c s="86" t="str">
        <f>IF('S.D.PASTE SHEET'!I1638="","",'S.D.PASTE SHEET'!I1638)</f>
        <v/>
      </c>
      <c s="86" t="str">
        <f>IF('S.D.PASTE SHEET'!J1638="","",'S.D.PASTE SHEET'!J1638)</f>
        <v/>
      </c>
      <c s="86" t="str">
        <f>IF('S.D.PASTE SHEET'!K1638="","",'S.D.PASTE SHEET'!K1638)</f>
        <v/>
      </c>
      <c s="86" t="str">
        <f>IF('S.D.PASTE SHEET'!L1638="","",'S.D.PASTE SHEET'!L1638)</f>
        <v/>
      </c>
      <c s="86" t="str">
        <f>IF('S.D.PASTE SHEET'!M1638="","",'S.D.PASTE SHEET'!M1638)</f>
        <v/>
      </c>
      <c s="86" t="str">
        <f>IF('S.D.PASTE SHEET'!N1638="","",'S.D.PASTE SHEET'!N1638)</f>
        <v/>
      </c>
      <c s="86" t="str">
        <f>IF('S.D.PASTE SHEET'!O1638="","",'S.D.PASTE SHEET'!O1638)</f>
        <v/>
      </c>
      <c s="86" t="str">
        <f>IF('S.D.PASTE SHEET'!P1638="","",'S.D.PASTE SHEET'!P1638)</f>
        <v/>
      </c>
      <c s="86" t="str">
        <f>IF('S.D.PASTE SHEET'!Q1638="","",'S.D.PASTE SHEET'!Q1638)</f>
        <v/>
      </c>
      <c s="86" t="str">
        <f>IF('S.D.PASTE SHEET'!R1638="","",'S.D.PASTE SHEET'!R1638)</f>
        <v/>
      </c>
      <c s="86" t="str">
        <f>IF('S.D.PASTE SHEET'!S1638="","",'S.D.PASTE SHEET'!S1638)</f>
        <v/>
      </c>
      <c s="86" t="str">
        <f>IF('S.D.PASTE SHEET'!T1638="","",'S.D.PASTE SHEET'!T1638)</f>
        <v/>
      </c>
      <c s="86" t="str">
        <f>IF('S.D.PASTE SHEET'!U1638="","",'S.D.PASTE SHEET'!U1638)</f>
        <v/>
      </c>
      <c s="86" t="str">
        <f>IF('S.D.PASTE SHEET'!V1638="","",'S.D.PASTE SHEET'!V1638)</f>
        <v/>
      </c>
      <c s="86" t="str">
        <f>IF('S.D.PASTE SHEET'!W1638="","",'S.D.PASTE SHEET'!W1638)</f>
        <v/>
      </c>
      <c s="86" t="str">
        <f>IF('S.D.PASTE SHEET'!X1638="","",'S.D.PASTE SHEET'!X1638)</f>
        <v/>
      </c>
      <c s="86" t="str">
        <f>IF('S.D.PASTE SHEET'!Y1638="","",'S.D.PASTE SHEET'!Y1638)</f>
        <v/>
      </c>
      <c s="86" t="str">
        <f>IF('S.D.PASTE SHEET'!Z1638="","",'S.D.PASTE SHEET'!Z1638)</f>
        <v/>
      </c>
      <c s="86" t="str">
        <f>IF('S.D.PASTE SHEET'!AA1638="","",'S.D.PASTE SHEET'!AA1638)</f>
        <v/>
      </c>
      <c s="86" t="str">
        <f>IF('S.D.PASTE SHEET'!AB1638="","",'S.D.PASTE SHEET'!AB1638)</f>
        <v/>
      </c>
      <c s="86" t="str">
        <f>IF('S.D.PASTE SHEET'!AC1638="","",'S.D.PASTE SHEET'!AC1638)</f>
        <v/>
      </c>
      <c s="86" t="str">
        <f>IF('S.D.PASTE SHEET'!AD1638="","",'S.D.PASTE SHEET'!AD1638)</f>
        <v/>
      </c>
      <c s="87"/>
      <c s="88" t="str">
        <f>IF(AK1638="","",IF(AK1638&gt;0,COUNT($AG$2:AG1638),""))</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38" s="88" t="str">
        <f>IF(BC1638="","",IF(BC1638&gt;0,COUNT($AY$2:AY1638),""))</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39" spans="1:66" ht="15.75" customHeight="1">
      <c r="A1639" s="86" t="str">
        <f>IF('S.D.PASTE SHEET'!A1639="","",'S.D.PASTE SHEET'!A1639)</f>
        <v/>
      </c>
      <c s="86" t="str">
        <f>IF('S.D.PASTE SHEET'!B1639="","",'S.D.PASTE SHEET'!B1639)</f>
        <v/>
      </c>
      <c s="86" t="str">
        <f>IF('S.D.PASTE SHEET'!C1639="","",'S.D.PASTE SHEET'!C1639)</f>
        <v/>
      </c>
      <c s="86" t="str">
        <f>IF('S.D.PASTE SHEET'!D1639="","",'S.D.PASTE SHEET'!D1639)</f>
        <v/>
      </c>
      <c s="86" t="str">
        <f>IF('S.D.PASTE SHEET'!E1639="","",'S.D.PASTE SHEET'!E1639)</f>
        <v/>
      </c>
      <c s="86" t="str">
        <f>IF('S.D.PASTE SHEET'!F1639="","",'S.D.PASTE SHEET'!F1639)</f>
        <v/>
      </c>
      <c s="86" t="str">
        <f>IF('S.D.PASTE SHEET'!G1639="","",'S.D.PASTE SHEET'!G1639)</f>
        <v/>
      </c>
      <c s="86" t="str">
        <f>IF('S.D.PASTE SHEET'!H1639="","",'S.D.PASTE SHEET'!H1639)</f>
        <v/>
      </c>
      <c s="86" t="str">
        <f>IF('S.D.PASTE SHEET'!I1639="","",'S.D.PASTE SHEET'!I1639)</f>
        <v/>
      </c>
      <c s="86" t="str">
        <f>IF('S.D.PASTE SHEET'!J1639="","",'S.D.PASTE SHEET'!J1639)</f>
        <v/>
      </c>
      <c s="86" t="str">
        <f>IF('S.D.PASTE SHEET'!K1639="","",'S.D.PASTE SHEET'!K1639)</f>
        <v/>
      </c>
      <c s="86" t="str">
        <f>IF('S.D.PASTE SHEET'!L1639="","",'S.D.PASTE SHEET'!L1639)</f>
        <v/>
      </c>
      <c s="86" t="str">
        <f>IF('S.D.PASTE SHEET'!M1639="","",'S.D.PASTE SHEET'!M1639)</f>
        <v/>
      </c>
      <c s="86" t="str">
        <f>IF('S.D.PASTE SHEET'!N1639="","",'S.D.PASTE SHEET'!N1639)</f>
        <v/>
      </c>
      <c s="86" t="str">
        <f>IF('S.D.PASTE SHEET'!O1639="","",'S.D.PASTE SHEET'!O1639)</f>
        <v/>
      </c>
      <c s="86" t="str">
        <f>IF('S.D.PASTE SHEET'!P1639="","",'S.D.PASTE SHEET'!P1639)</f>
        <v/>
      </c>
      <c s="86" t="str">
        <f>IF('S.D.PASTE SHEET'!Q1639="","",'S.D.PASTE SHEET'!Q1639)</f>
        <v/>
      </c>
      <c s="86" t="str">
        <f>IF('S.D.PASTE SHEET'!R1639="","",'S.D.PASTE SHEET'!R1639)</f>
        <v/>
      </c>
      <c s="86" t="str">
        <f>IF('S.D.PASTE SHEET'!S1639="","",'S.D.PASTE SHEET'!S1639)</f>
        <v/>
      </c>
      <c s="86" t="str">
        <f>IF('S.D.PASTE SHEET'!T1639="","",'S.D.PASTE SHEET'!T1639)</f>
        <v/>
      </c>
      <c s="86" t="str">
        <f>IF('S.D.PASTE SHEET'!U1639="","",'S.D.PASTE SHEET'!U1639)</f>
        <v/>
      </c>
      <c s="86" t="str">
        <f>IF('S.D.PASTE SHEET'!V1639="","",'S.D.PASTE SHEET'!V1639)</f>
        <v/>
      </c>
      <c s="86" t="str">
        <f>IF('S.D.PASTE SHEET'!W1639="","",'S.D.PASTE SHEET'!W1639)</f>
        <v/>
      </c>
      <c s="86" t="str">
        <f>IF('S.D.PASTE SHEET'!X1639="","",'S.D.PASTE SHEET'!X1639)</f>
        <v/>
      </c>
      <c s="86" t="str">
        <f>IF('S.D.PASTE SHEET'!Y1639="","",'S.D.PASTE SHEET'!Y1639)</f>
        <v/>
      </c>
      <c s="86" t="str">
        <f>IF('S.D.PASTE SHEET'!Z1639="","",'S.D.PASTE SHEET'!Z1639)</f>
        <v/>
      </c>
      <c s="86" t="str">
        <f>IF('S.D.PASTE SHEET'!AA1639="","",'S.D.PASTE SHEET'!AA1639)</f>
        <v/>
      </c>
      <c s="86" t="str">
        <f>IF('S.D.PASTE SHEET'!AB1639="","",'S.D.PASTE SHEET'!AB1639)</f>
        <v/>
      </c>
      <c s="86" t="str">
        <f>IF('S.D.PASTE SHEET'!AC1639="","",'S.D.PASTE SHEET'!AC1639)</f>
        <v/>
      </c>
      <c s="86" t="str">
        <f>IF('S.D.PASTE SHEET'!AD1639="","",'S.D.PASTE SHEET'!AD1639)</f>
        <v/>
      </c>
      <c s="87"/>
      <c s="88" t="str">
        <f>IF(AK1639="","",IF(AK1639&gt;0,COUNT($AG$2:AG1639),""))</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39" s="88" t="str">
        <f>IF(BC1639="","",IF(BC1639&gt;0,COUNT($AY$2:AY1639),""))</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40" spans="1:66" ht="15.75" customHeight="1">
      <c r="A1640" s="86" t="str">
        <f>IF('S.D.PASTE SHEET'!A1640="","",'S.D.PASTE SHEET'!A1640)</f>
        <v/>
      </c>
      <c s="86" t="str">
        <f>IF('S.D.PASTE SHEET'!B1640="","",'S.D.PASTE SHEET'!B1640)</f>
        <v/>
      </c>
      <c s="86" t="str">
        <f>IF('S.D.PASTE SHEET'!C1640="","",'S.D.PASTE SHEET'!C1640)</f>
        <v/>
      </c>
      <c s="86" t="str">
        <f>IF('S.D.PASTE SHEET'!D1640="","",'S.D.PASTE SHEET'!D1640)</f>
        <v/>
      </c>
      <c s="86" t="str">
        <f>IF('S.D.PASTE SHEET'!E1640="","",'S.D.PASTE SHEET'!E1640)</f>
        <v/>
      </c>
      <c s="86" t="str">
        <f>IF('S.D.PASTE SHEET'!F1640="","",'S.D.PASTE SHEET'!F1640)</f>
        <v/>
      </c>
      <c s="86" t="str">
        <f>IF('S.D.PASTE SHEET'!G1640="","",'S.D.PASTE SHEET'!G1640)</f>
        <v/>
      </c>
      <c s="86" t="str">
        <f>IF('S.D.PASTE SHEET'!H1640="","",'S.D.PASTE SHEET'!H1640)</f>
        <v/>
      </c>
      <c s="86" t="str">
        <f>IF('S.D.PASTE SHEET'!I1640="","",'S.D.PASTE SHEET'!I1640)</f>
        <v/>
      </c>
      <c s="86" t="str">
        <f>IF('S.D.PASTE SHEET'!J1640="","",'S.D.PASTE SHEET'!J1640)</f>
        <v/>
      </c>
      <c s="86" t="str">
        <f>IF('S.D.PASTE SHEET'!K1640="","",'S.D.PASTE SHEET'!K1640)</f>
        <v/>
      </c>
      <c s="86" t="str">
        <f>IF('S.D.PASTE SHEET'!L1640="","",'S.D.PASTE SHEET'!L1640)</f>
        <v/>
      </c>
      <c s="86" t="str">
        <f>IF('S.D.PASTE SHEET'!M1640="","",'S.D.PASTE SHEET'!M1640)</f>
        <v/>
      </c>
      <c s="86" t="str">
        <f>IF('S.D.PASTE SHEET'!N1640="","",'S.D.PASTE SHEET'!N1640)</f>
        <v/>
      </c>
      <c s="86" t="str">
        <f>IF('S.D.PASTE SHEET'!O1640="","",'S.D.PASTE SHEET'!O1640)</f>
        <v/>
      </c>
      <c s="86" t="str">
        <f>IF('S.D.PASTE SHEET'!P1640="","",'S.D.PASTE SHEET'!P1640)</f>
        <v/>
      </c>
      <c s="86" t="str">
        <f>IF('S.D.PASTE SHEET'!Q1640="","",'S.D.PASTE SHEET'!Q1640)</f>
        <v/>
      </c>
      <c s="86" t="str">
        <f>IF('S.D.PASTE SHEET'!R1640="","",'S.D.PASTE SHEET'!R1640)</f>
        <v/>
      </c>
      <c s="86" t="str">
        <f>IF('S.D.PASTE SHEET'!S1640="","",'S.D.PASTE SHEET'!S1640)</f>
        <v/>
      </c>
      <c s="86" t="str">
        <f>IF('S.D.PASTE SHEET'!T1640="","",'S.D.PASTE SHEET'!T1640)</f>
        <v/>
      </c>
      <c s="86" t="str">
        <f>IF('S.D.PASTE SHEET'!U1640="","",'S.D.PASTE SHEET'!U1640)</f>
        <v/>
      </c>
      <c s="86" t="str">
        <f>IF('S.D.PASTE SHEET'!V1640="","",'S.D.PASTE SHEET'!V1640)</f>
        <v/>
      </c>
      <c s="86" t="str">
        <f>IF('S.D.PASTE SHEET'!W1640="","",'S.D.PASTE SHEET'!W1640)</f>
        <v/>
      </c>
      <c s="86" t="str">
        <f>IF('S.D.PASTE SHEET'!X1640="","",'S.D.PASTE SHEET'!X1640)</f>
        <v/>
      </c>
      <c s="86" t="str">
        <f>IF('S.D.PASTE SHEET'!Y1640="","",'S.D.PASTE SHEET'!Y1640)</f>
        <v/>
      </c>
      <c s="86" t="str">
        <f>IF('S.D.PASTE SHEET'!Z1640="","",'S.D.PASTE SHEET'!Z1640)</f>
        <v/>
      </c>
      <c s="86" t="str">
        <f>IF('S.D.PASTE SHEET'!AA1640="","",'S.D.PASTE SHEET'!AA1640)</f>
        <v/>
      </c>
      <c s="86" t="str">
        <f>IF('S.D.PASTE SHEET'!AB1640="","",'S.D.PASTE SHEET'!AB1640)</f>
        <v/>
      </c>
      <c s="86" t="str">
        <f>IF('S.D.PASTE SHEET'!AC1640="","",'S.D.PASTE SHEET'!AC1640)</f>
        <v/>
      </c>
      <c s="86" t="str">
        <f>IF('S.D.PASTE SHEET'!AD1640="","",'S.D.PASTE SHEET'!AD1640)</f>
        <v/>
      </c>
      <c s="87"/>
      <c s="88" t="str">
        <f>IF(AK1640="","",IF(AK1640&gt;0,COUNT($AG$2:AG1640),""))</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40" s="88" t="str">
        <f>IF(BC1640="","",IF(BC1640&gt;0,COUNT($AY$2:AY1640),""))</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41" spans="1:66" ht="15.75" customHeight="1">
      <c r="A1641" s="86" t="str">
        <f>IF('S.D.PASTE SHEET'!A1641="","",'S.D.PASTE SHEET'!A1641)</f>
        <v/>
      </c>
      <c s="86" t="str">
        <f>IF('S.D.PASTE SHEET'!B1641="","",'S.D.PASTE SHEET'!B1641)</f>
        <v/>
      </c>
      <c s="86" t="str">
        <f>IF('S.D.PASTE SHEET'!C1641="","",'S.D.PASTE SHEET'!C1641)</f>
        <v/>
      </c>
      <c s="86" t="str">
        <f>IF('S.D.PASTE SHEET'!D1641="","",'S.D.PASTE SHEET'!D1641)</f>
        <v/>
      </c>
      <c s="86" t="str">
        <f>IF('S.D.PASTE SHEET'!E1641="","",'S.D.PASTE SHEET'!E1641)</f>
        <v/>
      </c>
      <c s="86" t="str">
        <f>IF('S.D.PASTE SHEET'!F1641="","",'S.D.PASTE SHEET'!F1641)</f>
        <v/>
      </c>
      <c s="86" t="str">
        <f>IF('S.D.PASTE SHEET'!G1641="","",'S.D.PASTE SHEET'!G1641)</f>
        <v/>
      </c>
      <c s="86" t="str">
        <f>IF('S.D.PASTE SHEET'!H1641="","",'S.D.PASTE SHEET'!H1641)</f>
        <v/>
      </c>
      <c s="86" t="str">
        <f>IF('S.D.PASTE SHEET'!I1641="","",'S.D.PASTE SHEET'!I1641)</f>
        <v/>
      </c>
      <c s="86" t="str">
        <f>IF('S.D.PASTE SHEET'!J1641="","",'S.D.PASTE SHEET'!J1641)</f>
        <v/>
      </c>
      <c s="86" t="str">
        <f>IF('S.D.PASTE SHEET'!K1641="","",'S.D.PASTE SHEET'!K1641)</f>
        <v/>
      </c>
      <c s="86" t="str">
        <f>IF('S.D.PASTE SHEET'!L1641="","",'S.D.PASTE SHEET'!L1641)</f>
        <v/>
      </c>
      <c s="86" t="str">
        <f>IF('S.D.PASTE SHEET'!M1641="","",'S.D.PASTE SHEET'!M1641)</f>
        <v/>
      </c>
      <c s="86" t="str">
        <f>IF('S.D.PASTE SHEET'!N1641="","",'S.D.PASTE SHEET'!N1641)</f>
        <v/>
      </c>
      <c s="86" t="str">
        <f>IF('S.D.PASTE SHEET'!O1641="","",'S.D.PASTE SHEET'!O1641)</f>
        <v/>
      </c>
      <c s="86" t="str">
        <f>IF('S.D.PASTE SHEET'!P1641="","",'S.D.PASTE SHEET'!P1641)</f>
        <v/>
      </c>
      <c s="86" t="str">
        <f>IF('S.D.PASTE SHEET'!Q1641="","",'S.D.PASTE SHEET'!Q1641)</f>
        <v/>
      </c>
      <c s="86" t="str">
        <f>IF('S.D.PASTE SHEET'!R1641="","",'S.D.PASTE SHEET'!R1641)</f>
        <v/>
      </c>
      <c s="86" t="str">
        <f>IF('S.D.PASTE SHEET'!S1641="","",'S.D.PASTE SHEET'!S1641)</f>
        <v/>
      </c>
      <c s="86" t="str">
        <f>IF('S.D.PASTE SHEET'!T1641="","",'S.D.PASTE SHEET'!T1641)</f>
        <v/>
      </c>
      <c s="86" t="str">
        <f>IF('S.D.PASTE SHEET'!U1641="","",'S.D.PASTE SHEET'!U1641)</f>
        <v/>
      </c>
      <c s="86" t="str">
        <f>IF('S.D.PASTE SHEET'!V1641="","",'S.D.PASTE SHEET'!V1641)</f>
        <v/>
      </c>
      <c s="86" t="str">
        <f>IF('S.D.PASTE SHEET'!W1641="","",'S.D.PASTE SHEET'!W1641)</f>
        <v/>
      </c>
      <c s="86" t="str">
        <f>IF('S.D.PASTE SHEET'!X1641="","",'S.D.PASTE SHEET'!X1641)</f>
        <v/>
      </c>
      <c s="86" t="str">
        <f>IF('S.D.PASTE SHEET'!Y1641="","",'S.D.PASTE SHEET'!Y1641)</f>
        <v/>
      </c>
      <c s="86" t="str">
        <f>IF('S.D.PASTE SHEET'!Z1641="","",'S.D.PASTE SHEET'!Z1641)</f>
        <v/>
      </c>
      <c s="86" t="str">
        <f>IF('S.D.PASTE SHEET'!AA1641="","",'S.D.PASTE SHEET'!AA1641)</f>
        <v/>
      </c>
      <c s="86" t="str">
        <f>IF('S.D.PASTE SHEET'!AB1641="","",'S.D.PASTE SHEET'!AB1641)</f>
        <v/>
      </c>
      <c s="86" t="str">
        <f>IF('S.D.PASTE SHEET'!AC1641="","",'S.D.PASTE SHEET'!AC1641)</f>
        <v/>
      </c>
      <c s="86" t="str">
        <f>IF('S.D.PASTE SHEET'!AD1641="","",'S.D.PASTE SHEET'!AD1641)</f>
        <v/>
      </c>
      <c s="87"/>
      <c s="88" t="str">
        <f>IF(AK1641="","",IF(AK1641&gt;0,COUNT($AG$2:AG1641),""))</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41" s="88" t="str">
        <f>IF(BC1641="","",IF(BC1641&gt;0,COUNT($AY$2:AY1641),""))</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42" spans="1:66" ht="15.75" customHeight="1">
      <c r="A1642" s="86" t="str">
        <f>IF('S.D.PASTE SHEET'!A1642="","",'S.D.PASTE SHEET'!A1642)</f>
        <v/>
      </c>
      <c s="86" t="str">
        <f>IF('S.D.PASTE SHEET'!B1642="","",'S.D.PASTE SHEET'!B1642)</f>
        <v/>
      </c>
      <c s="86" t="str">
        <f>IF('S.D.PASTE SHEET'!C1642="","",'S.D.PASTE SHEET'!C1642)</f>
        <v/>
      </c>
      <c s="86" t="str">
        <f>IF('S.D.PASTE SHEET'!D1642="","",'S.D.PASTE SHEET'!D1642)</f>
        <v/>
      </c>
      <c s="86" t="str">
        <f>IF('S.D.PASTE SHEET'!E1642="","",'S.D.PASTE SHEET'!E1642)</f>
        <v/>
      </c>
      <c s="86" t="str">
        <f>IF('S.D.PASTE SHEET'!F1642="","",'S.D.PASTE SHEET'!F1642)</f>
        <v/>
      </c>
      <c s="86" t="str">
        <f>IF('S.D.PASTE SHEET'!G1642="","",'S.D.PASTE SHEET'!G1642)</f>
        <v/>
      </c>
      <c s="86" t="str">
        <f>IF('S.D.PASTE SHEET'!H1642="","",'S.D.PASTE SHEET'!H1642)</f>
        <v/>
      </c>
      <c s="86" t="str">
        <f>IF('S.D.PASTE SHEET'!I1642="","",'S.D.PASTE SHEET'!I1642)</f>
        <v/>
      </c>
      <c s="86" t="str">
        <f>IF('S.D.PASTE SHEET'!J1642="","",'S.D.PASTE SHEET'!J1642)</f>
        <v/>
      </c>
      <c s="86" t="str">
        <f>IF('S.D.PASTE SHEET'!K1642="","",'S.D.PASTE SHEET'!K1642)</f>
        <v/>
      </c>
      <c s="86" t="str">
        <f>IF('S.D.PASTE SHEET'!L1642="","",'S.D.PASTE SHEET'!L1642)</f>
        <v/>
      </c>
      <c s="86" t="str">
        <f>IF('S.D.PASTE SHEET'!M1642="","",'S.D.PASTE SHEET'!M1642)</f>
        <v/>
      </c>
      <c s="86" t="str">
        <f>IF('S.D.PASTE SHEET'!N1642="","",'S.D.PASTE SHEET'!N1642)</f>
        <v/>
      </c>
      <c s="86" t="str">
        <f>IF('S.D.PASTE SHEET'!O1642="","",'S.D.PASTE SHEET'!O1642)</f>
        <v/>
      </c>
      <c s="86" t="str">
        <f>IF('S.D.PASTE SHEET'!P1642="","",'S.D.PASTE SHEET'!P1642)</f>
        <v/>
      </c>
      <c s="86" t="str">
        <f>IF('S.D.PASTE SHEET'!Q1642="","",'S.D.PASTE SHEET'!Q1642)</f>
        <v/>
      </c>
      <c s="86" t="str">
        <f>IF('S.D.PASTE SHEET'!R1642="","",'S.D.PASTE SHEET'!R1642)</f>
        <v/>
      </c>
      <c s="86" t="str">
        <f>IF('S.D.PASTE SHEET'!S1642="","",'S.D.PASTE SHEET'!S1642)</f>
        <v/>
      </c>
      <c s="86" t="str">
        <f>IF('S.D.PASTE SHEET'!T1642="","",'S.D.PASTE SHEET'!T1642)</f>
        <v/>
      </c>
      <c s="86" t="str">
        <f>IF('S.D.PASTE SHEET'!U1642="","",'S.D.PASTE SHEET'!U1642)</f>
        <v/>
      </c>
      <c s="86" t="str">
        <f>IF('S.D.PASTE SHEET'!V1642="","",'S.D.PASTE SHEET'!V1642)</f>
        <v/>
      </c>
      <c s="86" t="str">
        <f>IF('S.D.PASTE SHEET'!W1642="","",'S.D.PASTE SHEET'!W1642)</f>
        <v/>
      </c>
      <c s="86" t="str">
        <f>IF('S.D.PASTE SHEET'!X1642="","",'S.D.PASTE SHEET'!X1642)</f>
        <v/>
      </c>
      <c s="86" t="str">
        <f>IF('S.D.PASTE SHEET'!Y1642="","",'S.D.PASTE SHEET'!Y1642)</f>
        <v/>
      </c>
      <c s="86" t="str">
        <f>IF('S.D.PASTE SHEET'!Z1642="","",'S.D.PASTE SHEET'!Z1642)</f>
        <v/>
      </c>
      <c s="86" t="str">
        <f>IF('S.D.PASTE SHEET'!AA1642="","",'S.D.PASTE SHEET'!AA1642)</f>
        <v/>
      </c>
      <c s="86" t="str">
        <f>IF('S.D.PASTE SHEET'!AB1642="","",'S.D.PASTE SHEET'!AB1642)</f>
        <v/>
      </c>
      <c s="86" t="str">
        <f>IF('S.D.PASTE SHEET'!AC1642="","",'S.D.PASTE SHEET'!AC1642)</f>
        <v/>
      </c>
      <c s="86" t="str">
        <f>IF('S.D.PASTE SHEET'!AD1642="","",'S.D.PASTE SHEET'!AD1642)</f>
        <v/>
      </c>
      <c s="87"/>
      <c s="88" t="str">
        <f>IF(AK1642="","",IF(AK1642&gt;0,COUNT($AG$2:AG1642),""))</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42" s="88" t="str">
        <f>IF(BC1642="","",IF(BC1642&gt;0,COUNT($AY$2:AY1642),""))</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43" spans="1:66" ht="15.75" customHeight="1">
      <c r="A1643" s="86" t="str">
        <f>IF('S.D.PASTE SHEET'!A1643="","",'S.D.PASTE SHEET'!A1643)</f>
        <v/>
      </c>
      <c s="86" t="str">
        <f>IF('S.D.PASTE SHEET'!B1643="","",'S.D.PASTE SHEET'!B1643)</f>
        <v/>
      </c>
      <c s="86" t="str">
        <f>IF('S.D.PASTE SHEET'!C1643="","",'S.D.PASTE SHEET'!C1643)</f>
        <v/>
      </c>
      <c s="86" t="str">
        <f>IF('S.D.PASTE SHEET'!D1643="","",'S.D.PASTE SHEET'!D1643)</f>
        <v/>
      </c>
      <c s="86" t="str">
        <f>IF('S.D.PASTE SHEET'!E1643="","",'S.D.PASTE SHEET'!E1643)</f>
        <v/>
      </c>
      <c s="86" t="str">
        <f>IF('S.D.PASTE SHEET'!F1643="","",'S.D.PASTE SHEET'!F1643)</f>
        <v/>
      </c>
      <c s="86" t="str">
        <f>IF('S.D.PASTE SHEET'!G1643="","",'S.D.PASTE SHEET'!G1643)</f>
        <v/>
      </c>
      <c s="86" t="str">
        <f>IF('S.D.PASTE SHEET'!H1643="","",'S.D.PASTE SHEET'!H1643)</f>
        <v/>
      </c>
      <c s="86" t="str">
        <f>IF('S.D.PASTE SHEET'!I1643="","",'S.D.PASTE SHEET'!I1643)</f>
        <v/>
      </c>
      <c s="86" t="str">
        <f>IF('S.D.PASTE SHEET'!J1643="","",'S.D.PASTE SHEET'!J1643)</f>
        <v/>
      </c>
      <c s="86" t="str">
        <f>IF('S.D.PASTE SHEET'!K1643="","",'S.D.PASTE SHEET'!K1643)</f>
        <v/>
      </c>
      <c s="86" t="str">
        <f>IF('S.D.PASTE SHEET'!L1643="","",'S.D.PASTE SHEET'!L1643)</f>
        <v/>
      </c>
      <c s="86" t="str">
        <f>IF('S.D.PASTE SHEET'!M1643="","",'S.D.PASTE SHEET'!M1643)</f>
        <v/>
      </c>
      <c s="86" t="str">
        <f>IF('S.D.PASTE SHEET'!N1643="","",'S.D.PASTE SHEET'!N1643)</f>
        <v/>
      </c>
      <c s="86" t="str">
        <f>IF('S.D.PASTE SHEET'!O1643="","",'S.D.PASTE SHEET'!O1643)</f>
        <v/>
      </c>
      <c s="86" t="str">
        <f>IF('S.D.PASTE SHEET'!P1643="","",'S.D.PASTE SHEET'!P1643)</f>
        <v/>
      </c>
      <c s="86" t="str">
        <f>IF('S.D.PASTE SHEET'!Q1643="","",'S.D.PASTE SHEET'!Q1643)</f>
        <v/>
      </c>
      <c s="86" t="str">
        <f>IF('S.D.PASTE SHEET'!R1643="","",'S.D.PASTE SHEET'!R1643)</f>
        <v/>
      </c>
      <c s="86" t="str">
        <f>IF('S.D.PASTE SHEET'!S1643="","",'S.D.PASTE SHEET'!S1643)</f>
        <v/>
      </c>
      <c s="86" t="str">
        <f>IF('S.D.PASTE SHEET'!T1643="","",'S.D.PASTE SHEET'!T1643)</f>
        <v/>
      </c>
      <c s="86" t="str">
        <f>IF('S.D.PASTE SHEET'!U1643="","",'S.D.PASTE SHEET'!U1643)</f>
        <v/>
      </c>
      <c s="86" t="str">
        <f>IF('S.D.PASTE SHEET'!V1643="","",'S.D.PASTE SHEET'!V1643)</f>
        <v/>
      </c>
      <c s="86" t="str">
        <f>IF('S.D.PASTE SHEET'!W1643="","",'S.D.PASTE SHEET'!W1643)</f>
        <v/>
      </c>
      <c s="86" t="str">
        <f>IF('S.D.PASTE SHEET'!X1643="","",'S.D.PASTE SHEET'!X1643)</f>
        <v/>
      </c>
      <c s="86" t="str">
        <f>IF('S.D.PASTE SHEET'!Y1643="","",'S.D.PASTE SHEET'!Y1643)</f>
        <v/>
      </c>
      <c s="86" t="str">
        <f>IF('S.D.PASTE SHEET'!Z1643="","",'S.D.PASTE SHEET'!Z1643)</f>
        <v/>
      </c>
      <c s="86" t="str">
        <f>IF('S.D.PASTE SHEET'!AA1643="","",'S.D.PASTE SHEET'!AA1643)</f>
        <v/>
      </c>
      <c s="86" t="str">
        <f>IF('S.D.PASTE SHEET'!AB1643="","",'S.D.PASTE SHEET'!AB1643)</f>
        <v/>
      </c>
      <c s="86" t="str">
        <f>IF('S.D.PASTE SHEET'!AC1643="","",'S.D.PASTE SHEET'!AC1643)</f>
        <v/>
      </c>
      <c s="86" t="str">
        <f>IF('S.D.PASTE SHEET'!AD1643="","",'S.D.PASTE SHEET'!AD1643)</f>
        <v/>
      </c>
      <c s="87"/>
      <c s="88" t="str">
        <f>IF(AK1643="","",IF(AK1643&gt;0,COUNT($AG$2:AG1643),""))</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43" s="88" t="str">
        <f>IF(BC1643="","",IF(BC1643&gt;0,COUNT($AY$2:AY1643),""))</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44" spans="1:66" ht="15.75" customHeight="1">
      <c r="A1644" s="86" t="str">
        <f>IF('S.D.PASTE SHEET'!A1644="","",'S.D.PASTE SHEET'!A1644)</f>
        <v/>
      </c>
      <c s="86" t="str">
        <f>IF('S.D.PASTE SHEET'!B1644="","",'S.D.PASTE SHEET'!B1644)</f>
        <v/>
      </c>
      <c s="86" t="str">
        <f>IF('S.D.PASTE SHEET'!C1644="","",'S.D.PASTE SHEET'!C1644)</f>
        <v/>
      </c>
      <c s="86" t="str">
        <f>IF('S.D.PASTE SHEET'!D1644="","",'S.D.PASTE SHEET'!D1644)</f>
        <v/>
      </c>
      <c s="86" t="str">
        <f>IF('S.D.PASTE SHEET'!E1644="","",'S.D.PASTE SHEET'!E1644)</f>
        <v/>
      </c>
      <c s="86" t="str">
        <f>IF('S.D.PASTE SHEET'!F1644="","",'S.D.PASTE SHEET'!F1644)</f>
        <v/>
      </c>
      <c s="86" t="str">
        <f>IF('S.D.PASTE SHEET'!G1644="","",'S.D.PASTE SHEET'!G1644)</f>
        <v/>
      </c>
      <c s="86" t="str">
        <f>IF('S.D.PASTE SHEET'!H1644="","",'S.D.PASTE SHEET'!H1644)</f>
        <v/>
      </c>
      <c s="86" t="str">
        <f>IF('S.D.PASTE SHEET'!I1644="","",'S.D.PASTE SHEET'!I1644)</f>
        <v/>
      </c>
      <c s="86" t="str">
        <f>IF('S.D.PASTE SHEET'!J1644="","",'S.D.PASTE SHEET'!J1644)</f>
        <v/>
      </c>
      <c s="86" t="str">
        <f>IF('S.D.PASTE SHEET'!K1644="","",'S.D.PASTE SHEET'!K1644)</f>
        <v/>
      </c>
      <c s="86" t="str">
        <f>IF('S.D.PASTE SHEET'!L1644="","",'S.D.PASTE SHEET'!L1644)</f>
        <v/>
      </c>
      <c s="86" t="str">
        <f>IF('S.D.PASTE SHEET'!M1644="","",'S.D.PASTE SHEET'!M1644)</f>
        <v/>
      </c>
      <c s="86" t="str">
        <f>IF('S.D.PASTE SHEET'!N1644="","",'S.D.PASTE SHEET'!N1644)</f>
        <v/>
      </c>
      <c s="86" t="str">
        <f>IF('S.D.PASTE SHEET'!O1644="","",'S.D.PASTE SHEET'!O1644)</f>
        <v/>
      </c>
      <c s="86" t="str">
        <f>IF('S.D.PASTE SHEET'!P1644="","",'S.D.PASTE SHEET'!P1644)</f>
        <v/>
      </c>
      <c s="86" t="str">
        <f>IF('S.D.PASTE SHEET'!Q1644="","",'S.D.PASTE SHEET'!Q1644)</f>
        <v/>
      </c>
      <c s="86" t="str">
        <f>IF('S.D.PASTE SHEET'!R1644="","",'S.D.PASTE SHEET'!R1644)</f>
        <v/>
      </c>
      <c s="86" t="str">
        <f>IF('S.D.PASTE SHEET'!S1644="","",'S.D.PASTE SHEET'!S1644)</f>
        <v/>
      </c>
      <c s="86" t="str">
        <f>IF('S.D.PASTE SHEET'!T1644="","",'S.D.PASTE SHEET'!T1644)</f>
        <v/>
      </c>
      <c s="86" t="str">
        <f>IF('S.D.PASTE SHEET'!U1644="","",'S.D.PASTE SHEET'!U1644)</f>
        <v/>
      </c>
      <c s="86" t="str">
        <f>IF('S.D.PASTE SHEET'!V1644="","",'S.D.PASTE SHEET'!V1644)</f>
        <v/>
      </c>
      <c s="86" t="str">
        <f>IF('S.D.PASTE SHEET'!W1644="","",'S.D.PASTE SHEET'!W1644)</f>
        <v/>
      </c>
      <c s="86" t="str">
        <f>IF('S.D.PASTE SHEET'!X1644="","",'S.D.PASTE SHEET'!X1644)</f>
        <v/>
      </c>
      <c s="86" t="str">
        <f>IF('S.D.PASTE SHEET'!Y1644="","",'S.D.PASTE SHEET'!Y1644)</f>
        <v/>
      </c>
      <c s="86" t="str">
        <f>IF('S.D.PASTE SHEET'!Z1644="","",'S.D.PASTE SHEET'!Z1644)</f>
        <v/>
      </c>
      <c s="86" t="str">
        <f>IF('S.D.PASTE SHEET'!AA1644="","",'S.D.PASTE SHEET'!AA1644)</f>
        <v/>
      </c>
      <c s="86" t="str">
        <f>IF('S.D.PASTE SHEET'!AB1644="","",'S.D.PASTE SHEET'!AB1644)</f>
        <v/>
      </c>
      <c s="86" t="str">
        <f>IF('S.D.PASTE SHEET'!AC1644="","",'S.D.PASTE SHEET'!AC1644)</f>
        <v/>
      </c>
      <c s="86" t="str">
        <f>IF('S.D.PASTE SHEET'!AD1644="","",'S.D.PASTE SHEET'!AD1644)</f>
        <v/>
      </c>
      <c s="87"/>
      <c s="88" t="str">
        <f>IF(AK1644="","",IF(AK1644&gt;0,COUNT($AG$2:AG1644),""))</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44" s="88" t="str">
        <f>IF(BC1644="","",IF(BC1644&gt;0,COUNT($AY$2:AY1644),""))</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45" spans="1:66" ht="15.75" customHeight="1">
      <c r="A1645" s="86" t="str">
        <f>IF('S.D.PASTE SHEET'!A1645="","",'S.D.PASTE SHEET'!A1645)</f>
        <v/>
      </c>
      <c s="86" t="str">
        <f>IF('S.D.PASTE SHEET'!B1645="","",'S.D.PASTE SHEET'!B1645)</f>
        <v/>
      </c>
      <c s="86" t="str">
        <f>IF('S.D.PASTE SHEET'!C1645="","",'S.D.PASTE SHEET'!C1645)</f>
        <v/>
      </c>
      <c s="86" t="str">
        <f>IF('S.D.PASTE SHEET'!D1645="","",'S.D.PASTE SHEET'!D1645)</f>
        <v/>
      </c>
      <c s="86" t="str">
        <f>IF('S.D.PASTE SHEET'!E1645="","",'S.D.PASTE SHEET'!E1645)</f>
        <v/>
      </c>
      <c s="86" t="str">
        <f>IF('S.D.PASTE SHEET'!F1645="","",'S.D.PASTE SHEET'!F1645)</f>
        <v/>
      </c>
      <c s="86" t="str">
        <f>IF('S.D.PASTE SHEET'!G1645="","",'S.D.PASTE SHEET'!G1645)</f>
        <v/>
      </c>
      <c s="86" t="str">
        <f>IF('S.D.PASTE SHEET'!H1645="","",'S.D.PASTE SHEET'!H1645)</f>
        <v/>
      </c>
      <c s="86" t="str">
        <f>IF('S.D.PASTE SHEET'!I1645="","",'S.D.PASTE SHEET'!I1645)</f>
        <v/>
      </c>
      <c s="86" t="str">
        <f>IF('S.D.PASTE SHEET'!J1645="","",'S.D.PASTE SHEET'!J1645)</f>
        <v/>
      </c>
      <c s="86" t="str">
        <f>IF('S.D.PASTE SHEET'!K1645="","",'S.D.PASTE SHEET'!K1645)</f>
        <v/>
      </c>
      <c s="86" t="str">
        <f>IF('S.D.PASTE SHEET'!L1645="","",'S.D.PASTE SHEET'!L1645)</f>
        <v/>
      </c>
      <c s="86" t="str">
        <f>IF('S.D.PASTE SHEET'!M1645="","",'S.D.PASTE SHEET'!M1645)</f>
        <v/>
      </c>
      <c s="86" t="str">
        <f>IF('S.D.PASTE SHEET'!N1645="","",'S.D.PASTE SHEET'!N1645)</f>
        <v/>
      </c>
      <c s="86" t="str">
        <f>IF('S.D.PASTE SHEET'!O1645="","",'S.D.PASTE SHEET'!O1645)</f>
        <v/>
      </c>
      <c s="86" t="str">
        <f>IF('S.D.PASTE SHEET'!P1645="","",'S.D.PASTE SHEET'!P1645)</f>
        <v/>
      </c>
      <c s="86" t="str">
        <f>IF('S.D.PASTE SHEET'!Q1645="","",'S.D.PASTE SHEET'!Q1645)</f>
        <v/>
      </c>
      <c s="86" t="str">
        <f>IF('S.D.PASTE SHEET'!R1645="","",'S.D.PASTE SHEET'!R1645)</f>
        <v/>
      </c>
      <c s="86" t="str">
        <f>IF('S.D.PASTE SHEET'!S1645="","",'S.D.PASTE SHEET'!S1645)</f>
        <v/>
      </c>
      <c s="86" t="str">
        <f>IF('S.D.PASTE SHEET'!T1645="","",'S.D.PASTE SHEET'!T1645)</f>
        <v/>
      </c>
      <c s="86" t="str">
        <f>IF('S.D.PASTE SHEET'!U1645="","",'S.D.PASTE SHEET'!U1645)</f>
        <v/>
      </c>
      <c s="86" t="str">
        <f>IF('S.D.PASTE SHEET'!V1645="","",'S.D.PASTE SHEET'!V1645)</f>
        <v/>
      </c>
      <c s="86" t="str">
        <f>IF('S.D.PASTE SHEET'!W1645="","",'S.D.PASTE SHEET'!W1645)</f>
        <v/>
      </c>
      <c s="86" t="str">
        <f>IF('S.D.PASTE SHEET'!X1645="","",'S.D.PASTE SHEET'!X1645)</f>
        <v/>
      </c>
      <c s="86" t="str">
        <f>IF('S.D.PASTE SHEET'!Y1645="","",'S.D.PASTE SHEET'!Y1645)</f>
        <v/>
      </c>
      <c s="86" t="str">
        <f>IF('S.D.PASTE SHEET'!Z1645="","",'S.D.PASTE SHEET'!Z1645)</f>
        <v/>
      </c>
      <c s="86" t="str">
        <f>IF('S.D.PASTE SHEET'!AA1645="","",'S.D.PASTE SHEET'!AA1645)</f>
        <v/>
      </c>
      <c s="86" t="str">
        <f>IF('S.D.PASTE SHEET'!AB1645="","",'S.D.PASTE SHEET'!AB1645)</f>
        <v/>
      </c>
      <c s="86" t="str">
        <f>IF('S.D.PASTE SHEET'!AC1645="","",'S.D.PASTE SHEET'!AC1645)</f>
        <v/>
      </c>
      <c s="86" t="str">
        <f>IF('S.D.PASTE SHEET'!AD1645="","",'S.D.PASTE SHEET'!AD1645)</f>
        <v/>
      </c>
      <c s="87"/>
      <c s="88" t="str">
        <f>IF(AK1645="","",IF(AK1645&gt;0,COUNT($AG$2:AG1645),""))</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45" s="88" t="str">
        <f>IF(BC1645="","",IF(BC1645&gt;0,COUNT($AY$2:AY1645),""))</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46" spans="1:66" ht="15.75" customHeight="1">
      <c r="A1646" s="86" t="str">
        <f>IF('S.D.PASTE SHEET'!A1646="","",'S.D.PASTE SHEET'!A1646)</f>
        <v/>
      </c>
      <c s="86" t="str">
        <f>IF('S.D.PASTE SHEET'!B1646="","",'S.D.PASTE SHEET'!B1646)</f>
        <v/>
      </c>
      <c s="86" t="str">
        <f>IF('S.D.PASTE SHEET'!C1646="","",'S.D.PASTE SHEET'!C1646)</f>
        <v/>
      </c>
      <c s="86" t="str">
        <f>IF('S.D.PASTE SHEET'!D1646="","",'S.D.PASTE SHEET'!D1646)</f>
        <v/>
      </c>
      <c s="86" t="str">
        <f>IF('S.D.PASTE SHEET'!E1646="","",'S.D.PASTE SHEET'!E1646)</f>
        <v/>
      </c>
      <c s="86" t="str">
        <f>IF('S.D.PASTE SHEET'!F1646="","",'S.D.PASTE SHEET'!F1646)</f>
        <v/>
      </c>
      <c s="86" t="str">
        <f>IF('S.D.PASTE SHEET'!G1646="","",'S.D.PASTE SHEET'!G1646)</f>
        <v/>
      </c>
      <c s="86" t="str">
        <f>IF('S.D.PASTE SHEET'!H1646="","",'S.D.PASTE SHEET'!H1646)</f>
        <v/>
      </c>
      <c s="86" t="str">
        <f>IF('S.D.PASTE SHEET'!I1646="","",'S.D.PASTE SHEET'!I1646)</f>
        <v/>
      </c>
      <c s="86" t="str">
        <f>IF('S.D.PASTE SHEET'!J1646="","",'S.D.PASTE SHEET'!J1646)</f>
        <v/>
      </c>
      <c s="86" t="str">
        <f>IF('S.D.PASTE SHEET'!K1646="","",'S.D.PASTE SHEET'!K1646)</f>
        <v/>
      </c>
      <c s="86" t="str">
        <f>IF('S.D.PASTE SHEET'!L1646="","",'S.D.PASTE SHEET'!L1646)</f>
        <v/>
      </c>
      <c s="86" t="str">
        <f>IF('S.D.PASTE SHEET'!M1646="","",'S.D.PASTE SHEET'!M1646)</f>
        <v/>
      </c>
      <c s="86" t="str">
        <f>IF('S.D.PASTE SHEET'!N1646="","",'S.D.PASTE SHEET'!N1646)</f>
        <v/>
      </c>
      <c s="86" t="str">
        <f>IF('S.D.PASTE SHEET'!O1646="","",'S.D.PASTE SHEET'!O1646)</f>
        <v/>
      </c>
      <c s="86" t="str">
        <f>IF('S.D.PASTE SHEET'!P1646="","",'S.D.PASTE SHEET'!P1646)</f>
        <v/>
      </c>
      <c s="86" t="str">
        <f>IF('S.D.PASTE SHEET'!Q1646="","",'S.D.PASTE SHEET'!Q1646)</f>
        <v/>
      </c>
      <c s="86" t="str">
        <f>IF('S.D.PASTE SHEET'!R1646="","",'S.D.PASTE SHEET'!R1646)</f>
        <v/>
      </c>
      <c s="86" t="str">
        <f>IF('S.D.PASTE SHEET'!S1646="","",'S.D.PASTE SHEET'!S1646)</f>
        <v/>
      </c>
      <c s="86" t="str">
        <f>IF('S.D.PASTE SHEET'!T1646="","",'S.D.PASTE SHEET'!T1646)</f>
        <v/>
      </c>
      <c s="86" t="str">
        <f>IF('S.D.PASTE SHEET'!U1646="","",'S.D.PASTE SHEET'!U1646)</f>
        <v/>
      </c>
      <c s="86" t="str">
        <f>IF('S.D.PASTE SHEET'!V1646="","",'S.D.PASTE SHEET'!V1646)</f>
        <v/>
      </c>
      <c s="86" t="str">
        <f>IF('S.D.PASTE SHEET'!W1646="","",'S.D.PASTE SHEET'!W1646)</f>
        <v/>
      </c>
      <c s="86" t="str">
        <f>IF('S.D.PASTE SHEET'!X1646="","",'S.D.PASTE SHEET'!X1646)</f>
        <v/>
      </c>
      <c s="86" t="str">
        <f>IF('S.D.PASTE SHEET'!Y1646="","",'S.D.PASTE SHEET'!Y1646)</f>
        <v/>
      </c>
      <c s="86" t="str">
        <f>IF('S.D.PASTE SHEET'!Z1646="","",'S.D.PASTE SHEET'!Z1646)</f>
        <v/>
      </c>
      <c s="86" t="str">
        <f>IF('S.D.PASTE SHEET'!AA1646="","",'S.D.PASTE SHEET'!AA1646)</f>
        <v/>
      </c>
      <c s="86" t="str">
        <f>IF('S.D.PASTE SHEET'!AB1646="","",'S.D.PASTE SHEET'!AB1646)</f>
        <v/>
      </c>
      <c s="86" t="str">
        <f>IF('S.D.PASTE SHEET'!AC1646="","",'S.D.PASTE SHEET'!AC1646)</f>
        <v/>
      </c>
      <c s="86" t="str">
        <f>IF('S.D.PASTE SHEET'!AD1646="","",'S.D.PASTE SHEET'!AD1646)</f>
        <v/>
      </c>
      <c s="87"/>
      <c s="88" t="str">
        <f>IF(AK1646="","",IF(AK1646&gt;0,COUNT($AG$2:AG1646),""))</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46" s="88" t="str">
        <f>IF(BC1646="","",IF(BC1646&gt;0,COUNT($AY$2:AY1646),""))</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47" spans="1:66" ht="15.75" customHeight="1">
      <c r="A1647" s="86" t="str">
        <f>IF('S.D.PASTE SHEET'!A1647="","",'S.D.PASTE SHEET'!A1647)</f>
        <v/>
      </c>
      <c s="86" t="str">
        <f>IF('S.D.PASTE SHEET'!B1647="","",'S.D.PASTE SHEET'!B1647)</f>
        <v/>
      </c>
      <c s="86" t="str">
        <f>IF('S.D.PASTE SHEET'!C1647="","",'S.D.PASTE SHEET'!C1647)</f>
        <v/>
      </c>
      <c s="86" t="str">
        <f>IF('S.D.PASTE SHEET'!D1647="","",'S.D.PASTE SHEET'!D1647)</f>
        <v/>
      </c>
      <c s="86" t="str">
        <f>IF('S.D.PASTE SHEET'!E1647="","",'S.D.PASTE SHEET'!E1647)</f>
        <v/>
      </c>
      <c s="86" t="str">
        <f>IF('S.D.PASTE SHEET'!F1647="","",'S.D.PASTE SHEET'!F1647)</f>
        <v/>
      </c>
      <c s="86" t="str">
        <f>IF('S.D.PASTE SHEET'!G1647="","",'S.D.PASTE SHEET'!G1647)</f>
        <v/>
      </c>
      <c s="86" t="str">
        <f>IF('S.D.PASTE SHEET'!H1647="","",'S.D.PASTE SHEET'!H1647)</f>
        <v/>
      </c>
      <c s="86" t="str">
        <f>IF('S.D.PASTE SHEET'!I1647="","",'S.D.PASTE SHEET'!I1647)</f>
        <v/>
      </c>
      <c s="86" t="str">
        <f>IF('S.D.PASTE SHEET'!J1647="","",'S.D.PASTE SHEET'!J1647)</f>
        <v/>
      </c>
      <c s="86" t="str">
        <f>IF('S.D.PASTE SHEET'!K1647="","",'S.D.PASTE SHEET'!K1647)</f>
        <v/>
      </c>
      <c s="86" t="str">
        <f>IF('S.D.PASTE SHEET'!L1647="","",'S.D.PASTE SHEET'!L1647)</f>
        <v/>
      </c>
      <c s="86" t="str">
        <f>IF('S.D.PASTE SHEET'!M1647="","",'S.D.PASTE SHEET'!M1647)</f>
        <v/>
      </c>
      <c s="86" t="str">
        <f>IF('S.D.PASTE SHEET'!N1647="","",'S.D.PASTE SHEET'!N1647)</f>
        <v/>
      </c>
      <c s="86" t="str">
        <f>IF('S.D.PASTE SHEET'!O1647="","",'S.D.PASTE SHEET'!O1647)</f>
        <v/>
      </c>
      <c s="86" t="str">
        <f>IF('S.D.PASTE SHEET'!P1647="","",'S.D.PASTE SHEET'!P1647)</f>
        <v/>
      </c>
      <c s="86" t="str">
        <f>IF('S.D.PASTE SHEET'!Q1647="","",'S.D.PASTE SHEET'!Q1647)</f>
        <v/>
      </c>
      <c s="86" t="str">
        <f>IF('S.D.PASTE SHEET'!R1647="","",'S.D.PASTE SHEET'!R1647)</f>
        <v/>
      </c>
      <c s="86" t="str">
        <f>IF('S.D.PASTE SHEET'!S1647="","",'S.D.PASTE SHEET'!S1647)</f>
        <v/>
      </c>
      <c s="86" t="str">
        <f>IF('S.D.PASTE SHEET'!T1647="","",'S.D.PASTE SHEET'!T1647)</f>
        <v/>
      </c>
      <c s="86" t="str">
        <f>IF('S.D.PASTE SHEET'!U1647="","",'S.D.PASTE SHEET'!U1647)</f>
        <v/>
      </c>
      <c s="86" t="str">
        <f>IF('S.D.PASTE SHEET'!V1647="","",'S.D.PASTE SHEET'!V1647)</f>
        <v/>
      </c>
      <c s="86" t="str">
        <f>IF('S.D.PASTE SHEET'!W1647="","",'S.D.PASTE SHEET'!W1647)</f>
        <v/>
      </c>
      <c s="86" t="str">
        <f>IF('S.D.PASTE SHEET'!X1647="","",'S.D.PASTE SHEET'!X1647)</f>
        <v/>
      </c>
      <c s="86" t="str">
        <f>IF('S.D.PASTE SHEET'!Y1647="","",'S.D.PASTE SHEET'!Y1647)</f>
        <v/>
      </c>
      <c s="86" t="str">
        <f>IF('S.D.PASTE SHEET'!Z1647="","",'S.D.PASTE SHEET'!Z1647)</f>
        <v/>
      </c>
      <c s="86" t="str">
        <f>IF('S.D.PASTE SHEET'!AA1647="","",'S.D.PASTE SHEET'!AA1647)</f>
        <v/>
      </c>
      <c s="86" t="str">
        <f>IF('S.D.PASTE SHEET'!AB1647="","",'S.D.PASTE SHEET'!AB1647)</f>
        <v/>
      </c>
      <c s="86" t="str">
        <f>IF('S.D.PASTE SHEET'!AC1647="","",'S.D.PASTE SHEET'!AC1647)</f>
        <v/>
      </c>
      <c s="86" t="str">
        <f>IF('S.D.PASTE SHEET'!AD1647="","",'S.D.PASTE SHEET'!AD1647)</f>
        <v/>
      </c>
      <c s="87"/>
      <c s="88" t="str">
        <f>IF(AK1647="","",IF(AK1647&gt;0,COUNT($AG$2:AG1647),""))</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47" s="88" t="str">
        <f>IF(BC1647="","",IF(BC1647&gt;0,COUNT($AY$2:AY1647),""))</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48" spans="1:66" ht="15.75" customHeight="1">
      <c r="A1648" s="86" t="str">
        <f>IF('S.D.PASTE SHEET'!A1648="","",'S.D.PASTE SHEET'!A1648)</f>
        <v/>
      </c>
      <c s="86" t="str">
        <f>IF('S.D.PASTE SHEET'!B1648="","",'S.D.PASTE SHEET'!B1648)</f>
        <v/>
      </c>
      <c s="86" t="str">
        <f>IF('S.D.PASTE SHEET'!C1648="","",'S.D.PASTE SHEET'!C1648)</f>
        <v/>
      </c>
      <c s="86" t="str">
        <f>IF('S.D.PASTE SHEET'!D1648="","",'S.D.PASTE SHEET'!D1648)</f>
        <v/>
      </c>
      <c s="86" t="str">
        <f>IF('S.D.PASTE SHEET'!E1648="","",'S.D.PASTE SHEET'!E1648)</f>
        <v/>
      </c>
      <c s="86" t="str">
        <f>IF('S.D.PASTE SHEET'!F1648="","",'S.D.PASTE SHEET'!F1648)</f>
        <v/>
      </c>
      <c s="86" t="str">
        <f>IF('S.D.PASTE SHEET'!G1648="","",'S.D.PASTE SHEET'!G1648)</f>
        <v/>
      </c>
      <c s="86" t="str">
        <f>IF('S.D.PASTE SHEET'!H1648="","",'S.D.PASTE SHEET'!H1648)</f>
        <v/>
      </c>
      <c s="86" t="str">
        <f>IF('S.D.PASTE SHEET'!I1648="","",'S.D.PASTE SHEET'!I1648)</f>
        <v/>
      </c>
      <c s="86" t="str">
        <f>IF('S.D.PASTE SHEET'!J1648="","",'S.D.PASTE SHEET'!J1648)</f>
        <v/>
      </c>
      <c s="86" t="str">
        <f>IF('S.D.PASTE SHEET'!K1648="","",'S.D.PASTE SHEET'!K1648)</f>
        <v/>
      </c>
      <c s="86" t="str">
        <f>IF('S.D.PASTE SHEET'!L1648="","",'S.D.PASTE SHEET'!L1648)</f>
        <v/>
      </c>
      <c s="86" t="str">
        <f>IF('S.D.PASTE SHEET'!M1648="","",'S.D.PASTE SHEET'!M1648)</f>
        <v/>
      </c>
      <c s="86" t="str">
        <f>IF('S.D.PASTE SHEET'!N1648="","",'S.D.PASTE SHEET'!N1648)</f>
        <v/>
      </c>
      <c s="86" t="str">
        <f>IF('S.D.PASTE SHEET'!O1648="","",'S.D.PASTE SHEET'!O1648)</f>
        <v/>
      </c>
      <c s="86" t="str">
        <f>IF('S.D.PASTE SHEET'!P1648="","",'S.D.PASTE SHEET'!P1648)</f>
        <v/>
      </c>
      <c s="86" t="str">
        <f>IF('S.D.PASTE SHEET'!Q1648="","",'S.D.PASTE SHEET'!Q1648)</f>
        <v/>
      </c>
      <c s="86" t="str">
        <f>IF('S.D.PASTE SHEET'!R1648="","",'S.D.PASTE SHEET'!R1648)</f>
        <v/>
      </c>
      <c s="86" t="str">
        <f>IF('S.D.PASTE SHEET'!S1648="","",'S.D.PASTE SHEET'!S1648)</f>
        <v/>
      </c>
      <c s="86" t="str">
        <f>IF('S.D.PASTE SHEET'!T1648="","",'S.D.PASTE SHEET'!T1648)</f>
        <v/>
      </c>
      <c s="86" t="str">
        <f>IF('S.D.PASTE SHEET'!U1648="","",'S.D.PASTE SHEET'!U1648)</f>
        <v/>
      </c>
      <c s="86" t="str">
        <f>IF('S.D.PASTE SHEET'!V1648="","",'S.D.PASTE SHEET'!V1648)</f>
        <v/>
      </c>
      <c s="86" t="str">
        <f>IF('S.D.PASTE SHEET'!W1648="","",'S.D.PASTE SHEET'!W1648)</f>
        <v/>
      </c>
      <c s="86" t="str">
        <f>IF('S.D.PASTE SHEET'!X1648="","",'S.D.PASTE SHEET'!X1648)</f>
        <v/>
      </c>
      <c s="86" t="str">
        <f>IF('S.D.PASTE SHEET'!Y1648="","",'S.D.PASTE SHEET'!Y1648)</f>
        <v/>
      </c>
      <c s="86" t="str">
        <f>IF('S.D.PASTE SHEET'!Z1648="","",'S.D.PASTE SHEET'!Z1648)</f>
        <v/>
      </c>
      <c s="86" t="str">
        <f>IF('S.D.PASTE SHEET'!AA1648="","",'S.D.PASTE SHEET'!AA1648)</f>
        <v/>
      </c>
      <c s="86" t="str">
        <f>IF('S.D.PASTE SHEET'!AB1648="","",'S.D.PASTE SHEET'!AB1648)</f>
        <v/>
      </c>
      <c s="86" t="str">
        <f>IF('S.D.PASTE SHEET'!AC1648="","",'S.D.PASTE SHEET'!AC1648)</f>
        <v/>
      </c>
      <c s="86" t="str">
        <f>IF('S.D.PASTE SHEET'!AD1648="","",'S.D.PASTE SHEET'!AD1648)</f>
        <v/>
      </c>
      <c s="87"/>
      <c s="88" t="str">
        <f>IF(AK1648="","",IF(AK1648&gt;0,COUNT($AG$2:AG1648),""))</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48" s="88" t="str">
        <f>IF(BC1648="","",IF(BC1648&gt;0,COUNT($AY$2:AY1648),""))</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49" spans="1:66" ht="15.75" customHeight="1">
      <c r="A1649" s="86" t="str">
        <f>IF('S.D.PASTE SHEET'!A1649="","",'S.D.PASTE SHEET'!A1649)</f>
        <v/>
      </c>
      <c s="86" t="str">
        <f>IF('S.D.PASTE SHEET'!B1649="","",'S.D.PASTE SHEET'!B1649)</f>
        <v/>
      </c>
      <c s="86" t="str">
        <f>IF('S.D.PASTE SHEET'!C1649="","",'S.D.PASTE SHEET'!C1649)</f>
        <v/>
      </c>
      <c s="86" t="str">
        <f>IF('S.D.PASTE SHEET'!D1649="","",'S.D.PASTE SHEET'!D1649)</f>
        <v/>
      </c>
      <c s="86" t="str">
        <f>IF('S.D.PASTE SHEET'!E1649="","",'S.D.PASTE SHEET'!E1649)</f>
        <v/>
      </c>
      <c s="86" t="str">
        <f>IF('S.D.PASTE SHEET'!F1649="","",'S.D.PASTE SHEET'!F1649)</f>
        <v/>
      </c>
      <c s="86" t="str">
        <f>IF('S.D.PASTE SHEET'!G1649="","",'S.D.PASTE SHEET'!G1649)</f>
        <v/>
      </c>
      <c s="86" t="str">
        <f>IF('S.D.PASTE SHEET'!H1649="","",'S.D.PASTE SHEET'!H1649)</f>
        <v/>
      </c>
      <c s="86" t="str">
        <f>IF('S.D.PASTE SHEET'!I1649="","",'S.D.PASTE SHEET'!I1649)</f>
        <v/>
      </c>
      <c s="86" t="str">
        <f>IF('S.D.PASTE SHEET'!J1649="","",'S.D.PASTE SHEET'!J1649)</f>
        <v/>
      </c>
      <c s="86" t="str">
        <f>IF('S.D.PASTE SHEET'!K1649="","",'S.D.PASTE SHEET'!K1649)</f>
        <v/>
      </c>
      <c s="86" t="str">
        <f>IF('S.D.PASTE SHEET'!L1649="","",'S.D.PASTE SHEET'!L1649)</f>
        <v/>
      </c>
      <c s="86" t="str">
        <f>IF('S.D.PASTE SHEET'!M1649="","",'S.D.PASTE SHEET'!M1649)</f>
        <v/>
      </c>
      <c s="86" t="str">
        <f>IF('S.D.PASTE SHEET'!N1649="","",'S.D.PASTE SHEET'!N1649)</f>
        <v/>
      </c>
      <c s="86" t="str">
        <f>IF('S.D.PASTE SHEET'!O1649="","",'S.D.PASTE SHEET'!O1649)</f>
        <v/>
      </c>
      <c s="86" t="str">
        <f>IF('S.D.PASTE SHEET'!P1649="","",'S.D.PASTE SHEET'!P1649)</f>
        <v/>
      </c>
      <c s="86" t="str">
        <f>IF('S.D.PASTE SHEET'!Q1649="","",'S.D.PASTE SHEET'!Q1649)</f>
        <v/>
      </c>
      <c s="86" t="str">
        <f>IF('S.D.PASTE SHEET'!R1649="","",'S.D.PASTE SHEET'!R1649)</f>
        <v/>
      </c>
      <c s="86" t="str">
        <f>IF('S.D.PASTE SHEET'!S1649="","",'S.D.PASTE SHEET'!S1649)</f>
        <v/>
      </c>
      <c s="86" t="str">
        <f>IF('S.D.PASTE SHEET'!T1649="","",'S.D.PASTE SHEET'!T1649)</f>
        <v/>
      </c>
      <c s="86" t="str">
        <f>IF('S.D.PASTE SHEET'!U1649="","",'S.D.PASTE SHEET'!U1649)</f>
        <v/>
      </c>
      <c s="86" t="str">
        <f>IF('S.D.PASTE SHEET'!V1649="","",'S.D.PASTE SHEET'!V1649)</f>
        <v/>
      </c>
      <c s="86" t="str">
        <f>IF('S.D.PASTE SHEET'!W1649="","",'S.D.PASTE SHEET'!W1649)</f>
        <v/>
      </c>
      <c s="86" t="str">
        <f>IF('S.D.PASTE SHEET'!X1649="","",'S.D.PASTE SHEET'!X1649)</f>
        <v/>
      </c>
      <c s="86" t="str">
        <f>IF('S.D.PASTE SHEET'!Y1649="","",'S.D.PASTE SHEET'!Y1649)</f>
        <v/>
      </c>
      <c s="86" t="str">
        <f>IF('S.D.PASTE SHEET'!Z1649="","",'S.D.PASTE SHEET'!Z1649)</f>
        <v/>
      </c>
      <c s="86" t="str">
        <f>IF('S.D.PASTE SHEET'!AA1649="","",'S.D.PASTE SHEET'!AA1649)</f>
        <v/>
      </c>
      <c s="86" t="str">
        <f>IF('S.D.PASTE SHEET'!AB1649="","",'S.D.PASTE SHEET'!AB1649)</f>
        <v/>
      </c>
      <c s="86" t="str">
        <f>IF('S.D.PASTE SHEET'!AC1649="","",'S.D.PASTE SHEET'!AC1649)</f>
        <v/>
      </c>
      <c s="86" t="str">
        <f>IF('S.D.PASTE SHEET'!AD1649="","",'S.D.PASTE SHEET'!AD1649)</f>
        <v/>
      </c>
      <c s="87"/>
      <c s="88" t="str">
        <f>IF(AK1649="","",IF(AK1649&gt;0,COUNT($AG$2:AG1649),""))</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49" s="88" t="str">
        <f>IF(BC1649="","",IF(BC1649&gt;0,COUNT($AY$2:AY1649),""))</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50" spans="1:66" ht="15.75" customHeight="1">
      <c r="A1650" s="86" t="str">
        <f>IF('S.D.PASTE SHEET'!A1650="","",'S.D.PASTE SHEET'!A1650)</f>
        <v/>
      </c>
      <c s="86" t="str">
        <f>IF('S.D.PASTE SHEET'!B1650="","",'S.D.PASTE SHEET'!B1650)</f>
        <v/>
      </c>
      <c s="86" t="str">
        <f>IF('S.D.PASTE SHEET'!C1650="","",'S.D.PASTE SHEET'!C1650)</f>
        <v/>
      </c>
      <c s="86" t="str">
        <f>IF('S.D.PASTE SHEET'!D1650="","",'S.D.PASTE SHEET'!D1650)</f>
        <v/>
      </c>
      <c s="86" t="str">
        <f>IF('S.D.PASTE SHEET'!E1650="","",'S.D.PASTE SHEET'!E1650)</f>
        <v/>
      </c>
      <c s="86" t="str">
        <f>IF('S.D.PASTE SHEET'!F1650="","",'S.D.PASTE SHEET'!F1650)</f>
        <v/>
      </c>
      <c s="86" t="str">
        <f>IF('S.D.PASTE SHEET'!G1650="","",'S.D.PASTE SHEET'!G1650)</f>
        <v/>
      </c>
      <c s="86" t="str">
        <f>IF('S.D.PASTE SHEET'!H1650="","",'S.D.PASTE SHEET'!H1650)</f>
        <v/>
      </c>
      <c s="86" t="str">
        <f>IF('S.D.PASTE SHEET'!I1650="","",'S.D.PASTE SHEET'!I1650)</f>
        <v/>
      </c>
      <c s="86" t="str">
        <f>IF('S.D.PASTE SHEET'!J1650="","",'S.D.PASTE SHEET'!J1650)</f>
        <v/>
      </c>
      <c s="86" t="str">
        <f>IF('S.D.PASTE SHEET'!K1650="","",'S.D.PASTE SHEET'!K1650)</f>
        <v/>
      </c>
      <c s="86" t="str">
        <f>IF('S.D.PASTE SHEET'!L1650="","",'S.D.PASTE SHEET'!L1650)</f>
        <v/>
      </c>
      <c s="86" t="str">
        <f>IF('S.D.PASTE SHEET'!M1650="","",'S.D.PASTE SHEET'!M1650)</f>
        <v/>
      </c>
      <c s="86" t="str">
        <f>IF('S.D.PASTE SHEET'!N1650="","",'S.D.PASTE SHEET'!N1650)</f>
        <v/>
      </c>
      <c s="86" t="str">
        <f>IF('S.D.PASTE SHEET'!O1650="","",'S.D.PASTE SHEET'!O1650)</f>
        <v/>
      </c>
      <c s="86" t="str">
        <f>IF('S.D.PASTE SHEET'!P1650="","",'S.D.PASTE SHEET'!P1650)</f>
        <v/>
      </c>
      <c s="86" t="str">
        <f>IF('S.D.PASTE SHEET'!Q1650="","",'S.D.PASTE SHEET'!Q1650)</f>
        <v/>
      </c>
      <c s="86" t="str">
        <f>IF('S.D.PASTE SHEET'!R1650="","",'S.D.PASTE SHEET'!R1650)</f>
        <v/>
      </c>
      <c s="86" t="str">
        <f>IF('S.D.PASTE SHEET'!S1650="","",'S.D.PASTE SHEET'!S1650)</f>
        <v/>
      </c>
      <c s="86" t="str">
        <f>IF('S.D.PASTE SHEET'!T1650="","",'S.D.PASTE SHEET'!T1650)</f>
        <v/>
      </c>
      <c s="86" t="str">
        <f>IF('S.D.PASTE SHEET'!U1650="","",'S.D.PASTE SHEET'!U1650)</f>
        <v/>
      </c>
      <c s="86" t="str">
        <f>IF('S.D.PASTE SHEET'!V1650="","",'S.D.PASTE SHEET'!V1650)</f>
        <v/>
      </c>
      <c s="86" t="str">
        <f>IF('S.D.PASTE SHEET'!W1650="","",'S.D.PASTE SHEET'!W1650)</f>
        <v/>
      </c>
      <c s="86" t="str">
        <f>IF('S.D.PASTE SHEET'!X1650="","",'S.D.PASTE SHEET'!X1650)</f>
        <v/>
      </c>
      <c s="86" t="str">
        <f>IF('S.D.PASTE SHEET'!Y1650="","",'S.D.PASTE SHEET'!Y1650)</f>
        <v/>
      </c>
      <c s="86" t="str">
        <f>IF('S.D.PASTE SHEET'!Z1650="","",'S.D.PASTE SHEET'!Z1650)</f>
        <v/>
      </c>
      <c s="86" t="str">
        <f>IF('S.D.PASTE SHEET'!AA1650="","",'S.D.PASTE SHEET'!AA1650)</f>
        <v/>
      </c>
      <c s="86" t="str">
        <f>IF('S.D.PASTE SHEET'!AB1650="","",'S.D.PASTE SHEET'!AB1650)</f>
        <v/>
      </c>
      <c s="86" t="str">
        <f>IF('S.D.PASTE SHEET'!AC1650="","",'S.D.PASTE SHEET'!AC1650)</f>
        <v/>
      </c>
      <c s="86" t="str">
        <f>IF('S.D.PASTE SHEET'!AD1650="","",'S.D.PASTE SHEET'!AD1650)</f>
        <v/>
      </c>
      <c s="87"/>
      <c s="88" t="str">
        <f>IF(AK1650="","",IF(AK1650&gt;0,COUNT($AG$2:AG1650),""))</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50" s="88" t="str">
        <f>IF(BC1650="","",IF(BC1650&gt;0,COUNT($AY$2:AY1650),""))</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51" spans="1:66" ht="15.75" customHeight="1">
      <c r="A1651" s="86" t="str">
        <f>IF('S.D.PASTE SHEET'!A1651="","",'S.D.PASTE SHEET'!A1651)</f>
        <v/>
      </c>
      <c s="86" t="str">
        <f>IF('S.D.PASTE SHEET'!B1651="","",'S.D.PASTE SHEET'!B1651)</f>
        <v/>
      </c>
      <c s="86" t="str">
        <f>IF('S.D.PASTE SHEET'!C1651="","",'S.D.PASTE SHEET'!C1651)</f>
        <v/>
      </c>
      <c s="86" t="str">
        <f>IF('S.D.PASTE SHEET'!D1651="","",'S.D.PASTE SHEET'!D1651)</f>
        <v/>
      </c>
      <c s="86" t="str">
        <f>IF('S.D.PASTE SHEET'!E1651="","",'S.D.PASTE SHEET'!E1651)</f>
        <v/>
      </c>
      <c s="86" t="str">
        <f>IF('S.D.PASTE SHEET'!F1651="","",'S.D.PASTE SHEET'!F1651)</f>
        <v/>
      </c>
      <c s="86" t="str">
        <f>IF('S.D.PASTE SHEET'!G1651="","",'S.D.PASTE SHEET'!G1651)</f>
        <v/>
      </c>
      <c s="86" t="str">
        <f>IF('S.D.PASTE SHEET'!H1651="","",'S.D.PASTE SHEET'!H1651)</f>
        <v/>
      </c>
      <c s="86" t="str">
        <f>IF('S.D.PASTE SHEET'!I1651="","",'S.D.PASTE SHEET'!I1651)</f>
        <v/>
      </c>
      <c s="86" t="str">
        <f>IF('S.D.PASTE SHEET'!J1651="","",'S.D.PASTE SHEET'!J1651)</f>
        <v/>
      </c>
      <c s="86" t="str">
        <f>IF('S.D.PASTE SHEET'!K1651="","",'S.D.PASTE SHEET'!K1651)</f>
        <v/>
      </c>
      <c s="86" t="str">
        <f>IF('S.D.PASTE SHEET'!L1651="","",'S.D.PASTE SHEET'!L1651)</f>
        <v/>
      </c>
      <c s="86" t="str">
        <f>IF('S.D.PASTE SHEET'!M1651="","",'S.D.PASTE SHEET'!M1651)</f>
        <v/>
      </c>
      <c s="86" t="str">
        <f>IF('S.D.PASTE SHEET'!N1651="","",'S.D.PASTE SHEET'!N1651)</f>
        <v/>
      </c>
      <c s="86" t="str">
        <f>IF('S.D.PASTE SHEET'!O1651="","",'S.D.PASTE SHEET'!O1651)</f>
        <v/>
      </c>
      <c s="86" t="str">
        <f>IF('S.D.PASTE SHEET'!P1651="","",'S.D.PASTE SHEET'!P1651)</f>
        <v/>
      </c>
      <c s="86" t="str">
        <f>IF('S.D.PASTE SHEET'!Q1651="","",'S.D.PASTE SHEET'!Q1651)</f>
        <v/>
      </c>
      <c s="86" t="str">
        <f>IF('S.D.PASTE SHEET'!R1651="","",'S.D.PASTE SHEET'!R1651)</f>
        <v/>
      </c>
      <c s="86" t="str">
        <f>IF('S.D.PASTE SHEET'!S1651="","",'S.D.PASTE SHEET'!S1651)</f>
        <v/>
      </c>
      <c s="86" t="str">
        <f>IF('S.D.PASTE SHEET'!T1651="","",'S.D.PASTE SHEET'!T1651)</f>
        <v/>
      </c>
      <c s="86" t="str">
        <f>IF('S.D.PASTE SHEET'!U1651="","",'S.D.PASTE SHEET'!U1651)</f>
        <v/>
      </c>
      <c s="86" t="str">
        <f>IF('S.D.PASTE SHEET'!V1651="","",'S.D.PASTE SHEET'!V1651)</f>
        <v/>
      </c>
      <c s="86" t="str">
        <f>IF('S.D.PASTE SHEET'!W1651="","",'S.D.PASTE SHEET'!W1651)</f>
        <v/>
      </c>
      <c s="86" t="str">
        <f>IF('S.D.PASTE SHEET'!X1651="","",'S.D.PASTE SHEET'!X1651)</f>
        <v/>
      </c>
      <c s="86" t="str">
        <f>IF('S.D.PASTE SHEET'!Y1651="","",'S.D.PASTE SHEET'!Y1651)</f>
        <v/>
      </c>
      <c s="86" t="str">
        <f>IF('S.D.PASTE SHEET'!Z1651="","",'S.D.PASTE SHEET'!Z1651)</f>
        <v/>
      </c>
      <c s="86" t="str">
        <f>IF('S.D.PASTE SHEET'!AA1651="","",'S.D.PASTE SHEET'!AA1651)</f>
        <v/>
      </c>
      <c s="86" t="str">
        <f>IF('S.D.PASTE SHEET'!AB1651="","",'S.D.PASTE SHEET'!AB1651)</f>
        <v/>
      </c>
      <c s="86" t="str">
        <f>IF('S.D.PASTE SHEET'!AC1651="","",'S.D.PASTE SHEET'!AC1651)</f>
        <v/>
      </c>
      <c s="86" t="str">
        <f>IF('S.D.PASTE SHEET'!AD1651="","",'S.D.PASTE SHEET'!AD1651)</f>
        <v/>
      </c>
      <c s="87"/>
      <c s="88" t="str">
        <f>IF(AK1651="","",IF(AK1651&gt;0,COUNT($AG$2:AG1651),""))</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51" s="88" t="str">
        <f>IF(BC1651="","",IF(BC1651&gt;0,COUNT($AY$2:AY1651),""))</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52" spans="1:66" ht="15.75" customHeight="1">
      <c r="A1652" s="86" t="str">
        <f>IF('S.D.PASTE SHEET'!A1652="","",'S.D.PASTE SHEET'!A1652)</f>
        <v/>
      </c>
      <c s="86" t="str">
        <f>IF('S.D.PASTE SHEET'!B1652="","",'S.D.PASTE SHEET'!B1652)</f>
        <v/>
      </c>
      <c s="86" t="str">
        <f>IF('S.D.PASTE SHEET'!C1652="","",'S.D.PASTE SHEET'!C1652)</f>
        <v/>
      </c>
      <c s="86" t="str">
        <f>IF('S.D.PASTE SHEET'!D1652="","",'S.D.PASTE SHEET'!D1652)</f>
        <v/>
      </c>
      <c s="86" t="str">
        <f>IF('S.D.PASTE SHEET'!E1652="","",'S.D.PASTE SHEET'!E1652)</f>
        <v/>
      </c>
      <c s="86" t="str">
        <f>IF('S.D.PASTE SHEET'!F1652="","",'S.D.PASTE SHEET'!F1652)</f>
        <v/>
      </c>
      <c s="86" t="str">
        <f>IF('S.D.PASTE SHEET'!G1652="","",'S.D.PASTE SHEET'!G1652)</f>
        <v/>
      </c>
      <c s="86" t="str">
        <f>IF('S.D.PASTE SHEET'!H1652="","",'S.D.PASTE SHEET'!H1652)</f>
        <v/>
      </c>
      <c s="86" t="str">
        <f>IF('S.D.PASTE SHEET'!I1652="","",'S.D.PASTE SHEET'!I1652)</f>
        <v/>
      </c>
      <c s="86" t="str">
        <f>IF('S.D.PASTE SHEET'!J1652="","",'S.D.PASTE SHEET'!J1652)</f>
        <v/>
      </c>
      <c s="86" t="str">
        <f>IF('S.D.PASTE SHEET'!K1652="","",'S.D.PASTE SHEET'!K1652)</f>
        <v/>
      </c>
      <c s="86" t="str">
        <f>IF('S.D.PASTE SHEET'!L1652="","",'S.D.PASTE SHEET'!L1652)</f>
        <v/>
      </c>
      <c s="86" t="str">
        <f>IF('S.D.PASTE SHEET'!M1652="","",'S.D.PASTE SHEET'!M1652)</f>
        <v/>
      </c>
      <c s="86" t="str">
        <f>IF('S.D.PASTE SHEET'!N1652="","",'S.D.PASTE SHEET'!N1652)</f>
        <v/>
      </c>
      <c s="86" t="str">
        <f>IF('S.D.PASTE SHEET'!O1652="","",'S.D.PASTE SHEET'!O1652)</f>
        <v/>
      </c>
      <c s="86" t="str">
        <f>IF('S.D.PASTE SHEET'!P1652="","",'S.D.PASTE SHEET'!P1652)</f>
        <v/>
      </c>
      <c s="86" t="str">
        <f>IF('S.D.PASTE SHEET'!Q1652="","",'S.D.PASTE SHEET'!Q1652)</f>
        <v/>
      </c>
      <c s="86" t="str">
        <f>IF('S.D.PASTE SHEET'!R1652="","",'S.D.PASTE SHEET'!R1652)</f>
        <v/>
      </c>
      <c s="86" t="str">
        <f>IF('S.D.PASTE SHEET'!S1652="","",'S.D.PASTE SHEET'!S1652)</f>
        <v/>
      </c>
      <c s="86" t="str">
        <f>IF('S.D.PASTE SHEET'!T1652="","",'S.D.PASTE SHEET'!T1652)</f>
        <v/>
      </c>
      <c s="86" t="str">
        <f>IF('S.D.PASTE SHEET'!U1652="","",'S.D.PASTE SHEET'!U1652)</f>
        <v/>
      </c>
      <c s="86" t="str">
        <f>IF('S.D.PASTE SHEET'!V1652="","",'S.D.PASTE SHEET'!V1652)</f>
        <v/>
      </c>
      <c s="86" t="str">
        <f>IF('S.D.PASTE SHEET'!W1652="","",'S.D.PASTE SHEET'!W1652)</f>
        <v/>
      </c>
      <c s="86" t="str">
        <f>IF('S.D.PASTE SHEET'!X1652="","",'S.D.PASTE SHEET'!X1652)</f>
        <v/>
      </c>
      <c s="86" t="str">
        <f>IF('S.D.PASTE SHEET'!Y1652="","",'S.D.PASTE SHEET'!Y1652)</f>
        <v/>
      </c>
      <c s="86" t="str">
        <f>IF('S.D.PASTE SHEET'!Z1652="","",'S.D.PASTE SHEET'!Z1652)</f>
        <v/>
      </c>
      <c s="86" t="str">
        <f>IF('S.D.PASTE SHEET'!AA1652="","",'S.D.PASTE SHEET'!AA1652)</f>
        <v/>
      </c>
      <c s="86" t="str">
        <f>IF('S.D.PASTE SHEET'!AB1652="","",'S.D.PASTE SHEET'!AB1652)</f>
        <v/>
      </c>
      <c s="86" t="str">
        <f>IF('S.D.PASTE SHEET'!AC1652="","",'S.D.PASTE SHEET'!AC1652)</f>
        <v/>
      </c>
      <c s="86" t="str">
        <f>IF('S.D.PASTE SHEET'!AD1652="","",'S.D.PASTE SHEET'!AD1652)</f>
        <v/>
      </c>
      <c s="87"/>
      <c s="88" t="str">
        <f>IF(AK1652="","",IF(AK1652&gt;0,COUNT($AG$2:AG1652),""))</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52" s="88" t="str">
        <f>IF(BC1652="","",IF(BC1652&gt;0,COUNT($AY$2:AY1652),""))</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53" spans="1:66" ht="15.75" customHeight="1">
      <c r="A1653" s="86" t="str">
        <f>IF('S.D.PASTE SHEET'!A1653="","",'S.D.PASTE SHEET'!A1653)</f>
        <v/>
      </c>
      <c s="86" t="str">
        <f>IF('S.D.PASTE SHEET'!B1653="","",'S.D.PASTE SHEET'!B1653)</f>
        <v/>
      </c>
      <c s="86" t="str">
        <f>IF('S.D.PASTE SHEET'!C1653="","",'S.D.PASTE SHEET'!C1653)</f>
        <v/>
      </c>
      <c s="86" t="str">
        <f>IF('S.D.PASTE SHEET'!D1653="","",'S.D.PASTE SHEET'!D1653)</f>
        <v/>
      </c>
      <c s="86" t="str">
        <f>IF('S.D.PASTE SHEET'!E1653="","",'S.D.PASTE SHEET'!E1653)</f>
        <v/>
      </c>
      <c s="86" t="str">
        <f>IF('S.D.PASTE SHEET'!F1653="","",'S.D.PASTE SHEET'!F1653)</f>
        <v/>
      </c>
      <c s="86" t="str">
        <f>IF('S.D.PASTE SHEET'!G1653="","",'S.D.PASTE SHEET'!G1653)</f>
        <v/>
      </c>
      <c s="86" t="str">
        <f>IF('S.D.PASTE SHEET'!H1653="","",'S.D.PASTE SHEET'!H1653)</f>
        <v/>
      </c>
      <c s="86" t="str">
        <f>IF('S.D.PASTE SHEET'!I1653="","",'S.D.PASTE SHEET'!I1653)</f>
        <v/>
      </c>
      <c s="86" t="str">
        <f>IF('S.D.PASTE SHEET'!J1653="","",'S.D.PASTE SHEET'!J1653)</f>
        <v/>
      </c>
      <c s="86" t="str">
        <f>IF('S.D.PASTE SHEET'!K1653="","",'S.D.PASTE SHEET'!K1653)</f>
        <v/>
      </c>
      <c s="86" t="str">
        <f>IF('S.D.PASTE SHEET'!L1653="","",'S.D.PASTE SHEET'!L1653)</f>
        <v/>
      </c>
      <c s="86" t="str">
        <f>IF('S.D.PASTE SHEET'!M1653="","",'S.D.PASTE SHEET'!M1653)</f>
        <v/>
      </c>
      <c s="86" t="str">
        <f>IF('S.D.PASTE SHEET'!N1653="","",'S.D.PASTE SHEET'!N1653)</f>
        <v/>
      </c>
      <c s="86" t="str">
        <f>IF('S.D.PASTE SHEET'!O1653="","",'S.D.PASTE SHEET'!O1653)</f>
        <v/>
      </c>
      <c s="86" t="str">
        <f>IF('S.D.PASTE SHEET'!P1653="","",'S.D.PASTE SHEET'!P1653)</f>
        <v/>
      </c>
      <c s="86" t="str">
        <f>IF('S.D.PASTE SHEET'!Q1653="","",'S.D.PASTE SHEET'!Q1653)</f>
        <v/>
      </c>
      <c s="86" t="str">
        <f>IF('S.D.PASTE SHEET'!R1653="","",'S.D.PASTE SHEET'!R1653)</f>
        <v/>
      </c>
      <c s="86" t="str">
        <f>IF('S.D.PASTE SHEET'!S1653="","",'S.D.PASTE SHEET'!S1653)</f>
        <v/>
      </c>
      <c s="86" t="str">
        <f>IF('S.D.PASTE SHEET'!T1653="","",'S.D.PASTE SHEET'!T1653)</f>
        <v/>
      </c>
      <c s="86" t="str">
        <f>IF('S.D.PASTE SHEET'!U1653="","",'S.D.PASTE SHEET'!U1653)</f>
        <v/>
      </c>
      <c s="86" t="str">
        <f>IF('S.D.PASTE SHEET'!V1653="","",'S.D.PASTE SHEET'!V1653)</f>
        <v/>
      </c>
      <c s="86" t="str">
        <f>IF('S.D.PASTE SHEET'!W1653="","",'S.D.PASTE SHEET'!W1653)</f>
        <v/>
      </c>
      <c s="86" t="str">
        <f>IF('S.D.PASTE SHEET'!X1653="","",'S.D.PASTE SHEET'!X1653)</f>
        <v/>
      </c>
      <c s="86" t="str">
        <f>IF('S.D.PASTE SHEET'!Y1653="","",'S.D.PASTE SHEET'!Y1653)</f>
        <v/>
      </c>
      <c s="86" t="str">
        <f>IF('S.D.PASTE SHEET'!Z1653="","",'S.D.PASTE SHEET'!Z1653)</f>
        <v/>
      </c>
      <c s="86" t="str">
        <f>IF('S.D.PASTE SHEET'!AA1653="","",'S.D.PASTE SHEET'!AA1653)</f>
        <v/>
      </c>
      <c s="86" t="str">
        <f>IF('S.D.PASTE SHEET'!AB1653="","",'S.D.PASTE SHEET'!AB1653)</f>
        <v/>
      </c>
      <c s="86" t="str">
        <f>IF('S.D.PASTE SHEET'!AC1653="","",'S.D.PASTE SHEET'!AC1653)</f>
        <v/>
      </c>
      <c s="86" t="str">
        <f>IF('S.D.PASTE SHEET'!AD1653="","",'S.D.PASTE SHEET'!AD1653)</f>
        <v/>
      </c>
      <c s="87"/>
      <c s="88" t="str">
        <f>IF(AK1653="","",IF(AK1653&gt;0,COUNT($AG$2:AG1653),""))</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53" s="88" t="str">
        <f>IF(BC1653="","",IF(BC1653&gt;0,COUNT($AY$2:AY1653),""))</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54" spans="1:66" ht="15.75" customHeight="1">
      <c r="A1654" s="86" t="str">
        <f>IF('S.D.PASTE SHEET'!A1654="","",'S.D.PASTE SHEET'!A1654)</f>
        <v/>
      </c>
      <c s="86" t="str">
        <f>IF('S.D.PASTE SHEET'!B1654="","",'S.D.PASTE SHEET'!B1654)</f>
        <v/>
      </c>
      <c s="86" t="str">
        <f>IF('S.D.PASTE SHEET'!C1654="","",'S.D.PASTE SHEET'!C1654)</f>
        <v/>
      </c>
      <c s="86" t="str">
        <f>IF('S.D.PASTE SHEET'!D1654="","",'S.D.PASTE SHEET'!D1654)</f>
        <v/>
      </c>
      <c s="86" t="str">
        <f>IF('S.D.PASTE SHEET'!E1654="","",'S.D.PASTE SHEET'!E1654)</f>
        <v/>
      </c>
      <c s="86" t="str">
        <f>IF('S.D.PASTE SHEET'!F1654="","",'S.D.PASTE SHEET'!F1654)</f>
        <v/>
      </c>
      <c s="86" t="str">
        <f>IF('S.D.PASTE SHEET'!G1654="","",'S.D.PASTE SHEET'!G1654)</f>
        <v/>
      </c>
      <c s="86" t="str">
        <f>IF('S.D.PASTE SHEET'!H1654="","",'S.D.PASTE SHEET'!H1654)</f>
        <v/>
      </c>
      <c s="86" t="str">
        <f>IF('S.D.PASTE SHEET'!I1654="","",'S.D.PASTE SHEET'!I1654)</f>
        <v/>
      </c>
      <c s="86" t="str">
        <f>IF('S.D.PASTE SHEET'!J1654="","",'S.D.PASTE SHEET'!J1654)</f>
        <v/>
      </c>
      <c s="86" t="str">
        <f>IF('S.D.PASTE SHEET'!K1654="","",'S.D.PASTE SHEET'!K1654)</f>
        <v/>
      </c>
      <c s="86" t="str">
        <f>IF('S.D.PASTE SHEET'!L1654="","",'S.D.PASTE SHEET'!L1654)</f>
        <v/>
      </c>
      <c s="86" t="str">
        <f>IF('S.D.PASTE SHEET'!M1654="","",'S.D.PASTE SHEET'!M1654)</f>
        <v/>
      </c>
      <c s="86" t="str">
        <f>IF('S.D.PASTE SHEET'!N1654="","",'S.D.PASTE SHEET'!N1654)</f>
        <v/>
      </c>
      <c s="86" t="str">
        <f>IF('S.D.PASTE SHEET'!O1654="","",'S.D.PASTE SHEET'!O1654)</f>
        <v/>
      </c>
      <c s="86" t="str">
        <f>IF('S.D.PASTE SHEET'!P1654="","",'S.D.PASTE SHEET'!P1654)</f>
        <v/>
      </c>
      <c s="86" t="str">
        <f>IF('S.D.PASTE SHEET'!Q1654="","",'S.D.PASTE SHEET'!Q1654)</f>
        <v/>
      </c>
      <c s="86" t="str">
        <f>IF('S.D.PASTE SHEET'!R1654="","",'S.D.PASTE SHEET'!R1654)</f>
        <v/>
      </c>
      <c s="86" t="str">
        <f>IF('S.D.PASTE SHEET'!S1654="","",'S.D.PASTE SHEET'!S1654)</f>
        <v/>
      </c>
      <c s="86" t="str">
        <f>IF('S.D.PASTE SHEET'!T1654="","",'S.D.PASTE SHEET'!T1654)</f>
        <v/>
      </c>
      <c s="86" t="str">
        <f>IF('S.D.PASTE SHEET'!U1654="","",'S.D.PASTE SHEET'!U1654)</f>
        <v/>
      </c>
      <c s="86" t="str">
        <f>IF('S.D.PASTE SHEET'!V1654="","",'S.D.PASTE SHEET'!V1654)</f>
        <v/>
      </c>
      <c s="86" t="str">
        <f>IF('S.D.PASTE SHEET'!W1654="","",'S.D.PASTE SHEET'!W1654)</f>
        <v/>
      </c>
      <c s="86" t="str">
        <f>IF('S.D.PASTE SHEET'!X1654="","",'S.D.PASTE SHEET'!X1654)</f>
        <v/>
      </c>
      <c s="86" t="str">
        <f>IF('S.D.PASTE SHEET'!Y1654="","",'S.D.PASTE SHEET'!Y1654)</f>
        <v/>
      </c>
      <c s="86" t="str">
        <f>IF('S.D.PASTE SHEET'!Z1654="","",'S.D.PASTE SHEET'!Z1654)</f>
        <v/>
      </c>
      <c s="86" t="str">
        <f>IF('S.D.PASTE SHEET'!AA1654="","",'S.D.PASTE SHEET'!AA1654)</f>
        <v/>
      </c>
      <c s="86" t="str">
        <f>IF('S.D.PASTE SHEET'!AB1654="","",'S.D.PASTE SHEET'!AB1654)</f>
        <v/>
      </c>
      <c s="86" t="str">
        <f>IF('S.D.PASTE SHEET'!AC1654="","",'S.D.PASTE SHEET'!AC1654)</f>
        <v/>
      </c>
      <c s="86" t="str">
        <f>IF('S.D.PASTE SHEET'!AD1654="","",'S.D.PASTE SHEET'!AD1654)</f>
        <v/>
      </c>
      <c s="87"/>
      <c s="88" t="str">
        <f>IF(AK1654="","",IF(AK1654&gt;0,COUNT($AG$2:AG1654),""))</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54" s="88" t="str">
        <f>IF(BC1654="","",IF(BC1654&gt;0,COUNT($AY$2:AY1654),""))</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55" spans="1:66" ht="15.75" customHeight="1">
      <c r="A1655" s="86" t="str">
        <f>IF('S.D.PASTE SHEET'!A1655="","",'S.D.PASTE SHEET'!A1655)</f>
        <v/>
      </c>
      <c s="86" t="str">
        <f>IF('S.D.PASTE SHEET'!B1655="","",'S.D.PASTE SHEET'!B1655)</f>
        <v/>
      </c>
      <c s="86" t="str">
        <f>IF('S.D.PASTE SHEET'!C1655="","",'S.D.PASTE SHEET'!C1655)</f>
        <v/>
      </c>
      <c s="86" t="str">
        <f>IF('S.D.PASTE SHEET'!D1655="","",'S.D.PASTE SHEET'!D1655)</f>
        <v/>
      </c>
      <c s="86" t="str">
        <f>IF('S.D.PASTE SHEET'!E1655="","",'S.D.PASTE SHEET'!E1655)</f>
        <v/>
      </c>
      <c s="86" t="str">
        <f>IF('S.D.PASTE SHEET'!F1655="","",'S.D.PASTE SHEET'!F1655)</f>
        <v/>
      </c>
      <c s="86" t="str">
        <f>IF('S.D.PASTE SHEET'!G1655="","",'S.D.PASTE SHEET'!G1655)</f>
        <v/>
      </c>
      <c s="86" t="str">
        <f>IF('S.D.PASTE SHEET'!H1655="","",'S.D.PASTE SHEET'!H1655)</f>
        <v/>
      </c>
      <c s="86" t="str">
        <f>IF('S.D.PASTE SHEET'!I1655="","",'S.D.PASTE SHEET'!I1655)</f>
        <v/>
      </c>
      <c s="86" t="str">
        <f>IF('S.D.PASTE SHEET'!J1655="","",'S.D.PASTE SHEET'!J1655)</f>
        <v/>
      </c>
      <c s="86" t="str">
        <f>IF('S.D.PASTE SHEET'!K1655="","",'S.D.PASTE SHEET'!K1655)</f>
        <v/>
      </c>
      <c s="86" t="str">
        <f>IF('S.D.PASTE SHEET'!L1655="","",'S.D.PASTE SHEET'!L1655)</f>
        <v/>
      </c>
      <c s="86" t="str">
        <f>IF('S.D.PASTE SHEET'!M1655="","",'S.D.PASTE SHEET'!M1655)</f>
        <v/>
      </c>
      <c s="86" t="str">
        <f>IF('S.D.PASTE SHEET'!N1655="","",'S.D.PASTE SHEET'!N1655)</f>
        <v/>
      </c>
      <c s="86" t="str">
        <f>IF('S.D.PASTE SHEET'!O1655="","",'S.D.PASTE SHEET'!O1655)</f>
        <v/>
      </c>
      <c s="86" t="str">
        <f>IF('S.D.PASTE SHEET'!P1655="","",'S.D.PASTE SHEET'!P1655)</f>
        <v/>
      </c>
      <c s="86" t="str">
        <f>IF('S.D.PASTE SHEET'!Q1655="","",'S.D.PASTE SHEET'!Q1655)</f>
        <v/>
      </c>
      <c s="86" t="str">
        <f>IF('S.D.PASTE SHEET'!R1655="","",'S.D.PASTE SHEET'!R1655)</f>
        <v/>
      </c>
      <c s="86" t="str">
        <f>IF('S.D.PASTE SHEET'!S1655="","",'S.D.PASTE SHEET'!S1655)</f>
        <v/>
      </c>
      <c s="86" t="str">
        <f>IF('S.D.PASTE SHEET'!T1655="","",'S.D.PASTE SHEET'!T1655)</f>
        <v/>
      </c>
      <c s="86" t="str">
        <f>IF('S.D.PASTE SHEET'!U1655="","",'S.D.PASTE SHEET'!U1655)</f>
        <v/>
      </c>
      <c s="86" t="str">
        <f>IF('S.D.PASTE SHEET'!V1655="","",'S.D.PASTE SHEET'!V1655)</f>
        <v/>
      </c>
      <c s="86" t="str">
        <f>IF('S.D.PASTE SHEET'!W1655="","",'S.D.PASTE SHEET'!W1655)</f>
        <v/>
      </c>
      <c s="86" t="str">
        <f>IF('S.D.PASTE SHEET'!X1655="","",'S.D.PASTE SHEET'!X1655)</f>
        <v/>
      </c>
      <c s="86" t="str">
        <f>IF('S.D.PASTE SHEET'!Y1655="","",'S.D.PASTE SHEET'!Y1655)</f>
        <v/>
      </c>
      <c s="86" t="str">
        <f>IF('S.D.PASTE SHEET'!Z1655="","",'S.D.PASTE SHEET'!Z1655)</f>
        <v/>
      </c>
      <c s="86" t="str">
        <f>IF('S.D.PASTE SHEET'!AA1655="","",'S.D.PASTE SHEET'!AA1655)</f>
        <v/>
      </c>
      <c s="86" t="str">
        <f>IF('S.D.PASTE SHEET'!AB1655="","",'S.D.PASTE SHEET'!AB1655)</f>
        <v/>
      </c>
      <c s="86" t="str">
        <f>IF('S.D.PASTE SHEET'!AC1655="","",'S.D.PASTE SHEET'!AC1655)</f>
        <v/>
      </c>
      <c s="86" t="str">
        <f>IF('S.D.PASTE SHEET'!AD1655="","",'S.D.PASTE SHEET'!AD1655)</f>
        <v/>
      </c>
      <c s="87"/>
      <c s="88" t="str">
        <f>IF(AK1655="","",IF(AK1655&gt;0,COUNT($AG$2:AG1655),""))</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55" s="88" t="str">
        <f>IF(BC1655="","",IF(BC1655&gt;0,COUNT($AY$2:AY1655),""))</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56" spans="1:66" ht="15.75" customHeight="1">
      <c r="A1656" s="86" t="str">
        <f>IF('S.D.PASTE SHEET'!A1656="","",'S.D.PASTE SHEET'!A1656)</f>
        <v/>
      </c>
      <c s="86" t="str">
        <f>IF('S.D.PASTE SHEET'!B1656="","",'S.D.PASTE SHEET'!B1656)</f>
        <v/>
      </c>
      <c s="86" t="str">
        <f>IF('S.D.PASTE SHEET'!C1656="","",'S.D.PASTE SHEET'!C1656)</f>
        <v/>
      </c>
      <c s="86" t="str">
        <f>IF('S.D.PASTE SHEET'!D1656="","",'S.D.PASTE SHEET'!D1656)</f>
        <v/>
      </c>
      <c s="86" t="str">
        <f>IF('S.D.PASTE SHEET'!E1656="","",'S.D.PASTE SHEET'!E1656)</f>
        <v/>
      </c>
      <c s="86" t="str">
        <f>IF('S.D.PASTE SHEET'!F1656="","",'S.D.PASTE SHEET'!F1656)</f>
        <v/>
      </c>
      <c s="86" t="str">
        <f>IF('S.D.PASTE SHEET'!G1656="","",'S.D.PASTE SHEET'!G1656)</f>
        <v/>
      </c>
      <c s="86" t="str">
        <f>IF('S.D.PASTE SHEET'!H1656="","",'S.D.PASTE SHEET'!H1656)</f>
        <v/>
      </c>
      <c s="86" t="str">
        <f>IF('S.D.PASTE SHEET'!I1656="","",'S.D.PASTE SHEET'!I1656)</f>
        <v/>
      </c>
      <c s="86" t="str">
        <f>IF('S.D.PASTE SHEET'!J1656="","",'S.D.PASTE SHEET'!J1656)</f>
        <v/>
      </c>
      <c s="86" t="str">
        <f>IF('S.D.PASTE SHEET'!K1656="","",'S.D.PASTE SHEET'!K1656)</f>
        <v/>
      </c>
      <c s="86" t="str">
        <f>IF('S.D.PASTE SHEET'!L1656="","",'S.D.PASTE SHEET'!L1656)</f>
        <v/>
      </c>
      <c s="86" t="str">
        <f>IF('S.D.PASTE SHEET'!M1656="","",'S.D.PASTE SHEET'!M1656)</f>
        <v/>
      </c>
      <c s="86" t="str">
        <f>IF('S.D.PASTE SHEET'!N1656="","",'S.D.PASTE SHEET'!N1656)</f>
        <v/>
      </c>
      <c s="86" t="str">
        <f>IF('S.D.PASTE SHEET'!O1656="","",'S.D.PASTE SHEET'!O1656)</f>
        <v/>
      </c>
      <c s="86" t="str">
        <f>IF('S.D.PASTE SHEET'!P1656="","",'S.D.PASTE SHEET'!P1656)</f>
        <v/>
      </c>
      <c s="86" t="str">
        <f>IF('S.D.PASTE SHEET'!Q1656="","",'S.D.PASTE SHEET'!Q1656)</f>
        <v/>
      </c>
      <c s="86" t="str">
        <f>IF('S.D.PASTE SHEET'!R1656="","",'S.D.PASTE SHEET'!R1656)</f>
        <v/>
      </c>
      <c s="86" t="str">
        <f>IF('S.D.PASTE SHEET'!S1656="","",'S.D.PASTE SHEET'!S1656)</f>
        <v/>
      </c>
      <c s="86" t="str">
        <f>IF('S.D.PASTE SHEET'!T1656="","",'S.D.PASTE SHEET'!T1656)</f>
        <v/>
      </c>
      <c s="86" t="str">
        <f>IF('S.D.PASTE SHEET'!U1656="","",'S.D.PASTE SHEET'!U1656)</f>
        <v/>
      </c>
      <c s="86" t="str">
        <f>IF('S.D.PASTE SHEET'!V1656="","",'S.D.PASTE SHEET'!V1656)</f>
        <v/>
      </c>
      <c s="86" t="str">
        <f>IF('S.D.PASTE SHEET'!W1656="","",'S.D.PASTE SHEET'!W1656)</f>
        <v/>
      </c>
      <c s="86" t="str">
        <f>IF('S.D.PASTE SHEET'!X1656="","",'S.D.PASTE SHEET'!X1656)</f>
        <v/>
      </c>
      <c s="86" t="str">
        <f>IF('S.D.PASTE SHEET'!Y1656="","",'S.D.PASTE SHEET'!Y1656)</f>
        <v/>
      </c>
      <c s="86" t="str">
        <f>IF('S.D.PASTE SHEET'!Z1656="","",'S.D.PASTE SHEET'!Z1656)</f>
        <v/>
      </c>
      <c s="86" t="str">
        <f>IF('S.D.PASTE SHEET'!AA1656="","",'S.D.PASTE SHEET'!AA1656)</f>
        <v/>
      </c>
      <c s="86" t="str">
        <f>IF('S.D.PASTE SHEET'!AB1656="","",'S.D.PASTE SHEET'!AB1656)</f>
        <v/>
      </c>
      <c s="86" t="str">
        <f>IF('S.D.PASTE SHEET'!AC1656="","",'S.D.PASTE SHEET'!AC1656)</f>
        <v/>
      </c>
      <c s="86" t="str">
        <f>IF('S.D.PASTE SHEET'!AD1656="","",'S.D.PASTE SHEET'!AD1656)</f>
        <v/>
      </c>
      <c s="87"/>
      <c s="88" t="str">
        <f>IF(AK1656="","",IF(AK1656&gt;0,COUNT($AG$2:AG1656),""))</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56" s="88" t="str">
        <f>IF(BC1656="","",IF(BC1656&gt;0,COUNT($AY$2:AY1656),""))</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57" spans="1:66" ht="15.75" customHeight="1">
      <c r="A1657" s="86" t="str">
        <f>IF('S.D.PASTE SHEET'!A1657="","",'S.D.PASTE SHEET'!A1657)</f>
        <v/>
      </c>
      <c s="86" t="str">
        <f>IF('S.D.PASTE SHEET'!B1657="","",'S.D.PASTE SHEET'!B1657)</f>
        <v/>
      </c>
      <c s="86" t="str">
        <f>IF('S.D.PASTE SHEET'!C1657="","",'S.D.PASTE SHEET'!C1657)</f>
        <v/>
      </c>
      <c s="86" t="str">
        <f>IF('S.D.PASTE SHEET'!D1657="","",'S.D.PASTE SHEET'!D1657)</f>
        <v/>
      </c>
      <c s="86" t="str">
        <f>IF('S.D.PASTE SHEET'!E1657="","",'S.D.PASTE SHEET'!E1657)</f>
        <v/>
      </c>
      <c s="86" t="str">
        <f>IF('S.D.PASTE SHEET'!F1657="","",'S.D.PASTE SHEET'!F1657)</f>
        <v/>
      </c>
      <c s="86" t="str">
        <f>IF('S.D.PASTE SHEET'!G1657="","",'S.D.PASTE SHEET'!G1657)</f>
        <v/>
      </c>
      <c s="86" t="str">
        <f>IF('S.D.PASTE SHEET'!H1657="","",'S.D.PASTE SHEET'!H1657)</f>
        <v/>
      </c>
      <c s="86" t="str">
        <f>IF('S.D.PASTE SHEET'!I1657="","",'S.D.PASTE SHEET'!I1657)</f>
        <v/>
      </c>
      <c s="86" t="str">
        <f>IF('S.D.PASTE SHEET'!J1657="","",'S.D.PASTE SHEET'!J1657)</f>
        <v/>
      </c>
      <c s="86" t="str">
        <f>IF('S.D.PASTE SHEET'!K1657="","",'S.D.PASTE SHEET'!K1657)</f>
        <v/>
      </c>
      <c s="86" t="str">
        <f>IF('S.D.PASTE SHEET'!L1657="","",'S.D.PASTE SHEET'!L1657)</f>
        <v/>
      </c>
      <c s="86" t="str">
        <f>IF('S.D.PASTE SHEET'!M1657="","",'S.D.PASTE SHEET'!M1657)</f>
        <v/>
      </c>
      <c s="86" t="str">
        <f>IF('S.D.PASTE SHEET'!N1657="","",'S.D.PASTE SHEET'!N1657)</f>
        <v/>
      </c>
      <c s="86" t="str">
        <f>IF('S.D.PASTE SHEET'!O1657="","",'S.D.PASTE SHEET'!O1657)</f>
        <v/>
      </c>
      <c s="86" t="str">
        <f>IF('S.D.PASTE SHEET'!P1657="","",'S.D.PASTE SHEET'!P1657)</f>
        <v/>
      </c>
      <c s="86" t="str">
        <f>IF('S.D.PASTE SHEET'!Q1657="","",'S.D.PASTE SHEET'!Q1657)</f>
        <v/>
      </c>
      <c s="86" t="str">
        <f>IF('S.D.PASTE SHEET'!R1657="","",'S.D.PASTE SHEET'!R1657)</f>
        <v/>
      </c>
      <c s="86" t="str">
        <f>IF('S.D.PASTE SHEET'!S1657="","",'S.D.PASTE SHEET'!S1657)</f>
        <v/>
      </c>
      <c s="86" t="str">
        <f>IF('S.D.PASTE SHEET'!T1657="","",'S.D.PASTE SHEET'!T1657)</f>
        <v/>
      </c>
      <c s="86" t="str">
        <f>IF('S.D.PASTE SHEET'!U1657="","",'S.D.PASTE SHEET'!U1657)</f>
        <v/>
      </c>
      <c s="86" t="str">
        <f>IF('S.D.PASTE SHEET'!V1657="","",'S.D.PASTE SHEET'!V1657)</f>
        <v/>
      </c>
      <c s="86" t="str">
        <f>IF('S.D.PASTE SHEET'!W1657="","",'S.D.PASTE SHEET'!W1657)</f>
        <v/>
      </c>
      <c s="86" t="str">
        <f>IF('S.D.PASTE SHEET'!X1657="","",'S.D.PASTE SHEET'!X1657)</f>
        <v/>
      </c>
      <c s="86" t="str">
        <f>IF('S.D.PASTE SHEET'!Y1657="","",'S.D.PASTE SHEET'!Y1657)</f>
        <v/>
      </c>
      <c s="86" t="str">
        <f>IF('S.D.PASTE SHEET'!Z1657="","",'S.D.PASTE SHEET'!Z1657)</f>
        <v/>
      </c>
      <c s="86" t="str">
        <f>IF('S.D.PASTE SHEET'!AA1657="","",'S.D.PASTE SHEET'!AA1657)</f>
        <v/>
      </c>
      <c s="86" t="str">
        <f>IF('S.D.PASTE SHEET'!AB1657="","",'S.D.PASTE SHEET'!AB1657)</f>
        <v/>
      </c>
      <c s="86" t="str">
        <f>IF('S.D.PASTE SHEET'!AC1657="","",'S.D.PASTE SHEET'!AC1657)</f>
        <v/>
      </c>
      <c s="86" t="str">
        <f>IF('S.D.PASTE SHEET'!AD1657="","",'S.D.PASTE SHEET'!AD1657)</f>
        <v/>
      </c>
      <c s="87"/>
      <c s="88" t="str">
        <f>IF(AK1657="","",IF(AK1657&gt;0,COUNT($AG$2:AG1657),""))</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57" s="88" t="str">
        <f>IF(BC1657="","",IF(BC1657&gt;0,COUNT($AY$2:AY1657),""))</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58" spans="1:66" ht="15.75" customHeight="1">
      <c r="A1658" s="86" t="str">
        <f>IF('S.D.PASTE SHEET'!A1658="","",'S.D.PASTE SHEET'!A1658)</f>
        <v/>
      </c>
      <c s="86" t="str">
        <f>IF('S.D.PASTE SHEET'!B1658="","",'S.D.PASTE SHEET'!B1658)</f>
        <v/>
      </c>
      <c s="86" t="str">
        <f>IF('S.D.PASTE SHEET'!C1658="","",'S.D.PASTE SHEET'!C1658)</f>
        <v/>
      </c>
      <c s="86" t="str">
        <f>IF('S.D.PASTE SHEET'!D1658="","",'S.D.PASTE SHEET'!D1658)</f>
        <v/>
      </c>
      <c s="86" t="str">
        <f>IF('S.D.PASTE SHEET'!E1658="","",'S.D.PASTE SHEET'!E1658)</f>
        <v/>
      </c>
      <c s="86" t="str">
        <f>IF('S.D.PASTE SHEET'!F1658="","",'S.D.PASTE SHEET'!F1658)</f>
        <v/>
      </c>
      <c s="86" t="str">
        <f>IF('S.D.PASTE SHEET'!G1658="","",'S.D.PASTE SHEET'!G1658)</f>
        <v/>
      </c>
      <c s="86" t="str">
        <f>IF('S.D.PASTE SHEET'!H1658="","",'S.D.PASTE SHEET'!H1658)</f>
        <v/>
      </c>
      <c s="86" t="str">
        <f>IF('S.D.PASTE SHEET'!I1658="","",'S.D.PASTE SHEET'!I1658)</f>
        <v/>
      </c>
      <c s="86" t="str">
        <f>IF('S.D.PASTE SHEET'!J1658="","",'S.D.PASTE SHEET'!J1658)</f>
        <v/>
      </c>
      <c s="86" t="str">
        <f>IF('S.D.PASTE SHEET'!K1658="","",'S.D.PASTE SHEET'!K1658)</f>
        <v/>
      </c>
      <c s="86" t="str">
        <f>IF('S.D.PASTE SHEET'!L1658="","",'S.D.PASTE SHEET'!L1658)</f>
        <v/>
      </c>
      <c s="86" t="str">
        <f>IF('S.D.PASTE SHEET'!M1658="","",'S.D.PASTE SHEET'!M1658)</f>
        <v/>
      </c>
      <c s="86" t="str">
        <f>IF('S.D.PASTE SHEET'!N1658="","",'S.D.PASTE SHEET'!N1658)</f>
        <v/>
      </c>
      <c s="86" t="str">
        <f>IF('S.D.PASTE SHEET'!O1658="","",'S.D.PASTE SHEET'!O1658)</f>
        <v/>
      </c>
      <c s="86" t="str">
        <f>IF('S.D.PASTE SHEET'!P1658="","",'S.D.PASTE SHEET'!P1658)</f>
        <v/>
      </c>
      <c s="86" t="str">
        <f>IF('S.D.PASTE SHEET'!Q1658="","",'S.D.PASTE SHEET'!Q1658)</f>
        <v/>
      </c>
      <c s="86" t="str">
        <f>IF('S.D.PASTE SHEET'!R1658="","",'S.D.PASTE SHEET'!R1658)</f>
        <v/>
      </c>
      <c s="86" t="str">
        <f>IF('S.D.PASTE SHEET'!S1658="","",'S.D.PASTE SHEET'!S1658)</f>
        <v/>
      </c>
      <c s="86" t="str">
        <f>IF('S.D.PASTE SHEET'!T1658="","",'S.D.PASTE SHEET'!T1658)</f>
        <v/>
      </c>
      <c s="86" t="str">
        <f>IF('S.D.PASTE SHEET'!U1658="","",'S.D.PASTE SHEET'!U1658)</f>
        <v/>
      </c>
      <c s="86" t="str">
        <f>IF('S.D.PASTE SHEET'!V1658="","",'S.D.PASTE SHEET'!V1658)</f>
        <v/>
      </c>
      <c s="86" t="str">
        <f>IF('S.D.PASTE SHEET'!W1658="","",'S.D.PASTE SHEET'!W1658)</f>
        <v/>
      </c>
      <c s="86" t="str">
        <f>IF('S.D.PASTE SHEET'!X1658="","",'S.D.PASTE SHEET'!X1658)</f>
        <v/>
      </c>
      <c s="86" t="str">
        <f>IF('S.D.PASTE SHEET'!Y1658="","",'S.D.PASTE SHEET'!Y1658)</f>
        <v/>
      </c>
      <c s="86" t="str">
        <f>IF('S.D.PASTE SHEET'!Z1658="","",'S.D.PASTE SHEET'!Z1658)</f>
        <v/>
      </c>
      <c s="86" t="str">
        <f>IF('S.D.PASTE SHEET'!AA1658="","",'S.D.PASTE SHEET'!AA1658)</f>
        <v/>
      </c>
      <c s="86" t="str">
        <f>IF('S.D.PASTE SHEET'!AB1658="","",'S.D.PASTE SHEET'!AB1658)</f>
        <v/>
      </c>
      <c s="86" t="str">
        <f>IF('S.D.PASTE SHEET'!AC1658="","",'S.D.PASTE SHEET'!AC1658)</f>
        <v/>
      </c>
      <c s="86" t="str">
        <f>IF('S.D.PASTE SHEET'!AD1658="","",'S.D.PASTE SHEET'!AD1658)</f>
        <v/>
      </c>
      <c s="87"/>
      <c s="88" t="str">
        <f>IF(AK1658="","",IF(AK1658&gt;0,COUNT($AG$2:AG1658),""))</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58" s="88" t="str">
        <f>IF(BC1658="","",IF(BC1658&gt;0,COUNT($AY$2:AY1658),""))</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59" spans="1:66" ht="15.75" customHeight="1">
      <c r="A1659" s="86" t="str">
        <f>IF('S.D.PASTE SHEET'!A1659="","",'S.D.PASTE SHEET'!A1659)</f>
        <v/>
      </c>
      <c s="86" t="str">
        <f>IF('S.D.PASTE SHEET'!B1659="","",'S.D.PASTE SHEET'!B1659)</f>
        <v/>
      </c>
      <c s="86" t="str">
        <f>IF('S.D.PASTE SHEET'!C1659="","",'S.D.PASTE SHEET'!C1659)</f>
        <v/>
      </c>
      <c s="86" t="str">
        <f>IF('S.D.PASTE SHEET'!D1659="","",'S.D.PASTE SHEET'!D1659)</f>
        <v/>
      </c>
      <c s="86" t="str">
        <f>IF('S.D.PASTE SHEET'!E1659="","",'S.D.PASTE SHEET'!E1659)</f>
        <v/>
      </c>
      <c s="86" t="str">
        <f>IF('S.D.PASTE SHEET'!F1659="","",'S.D.PASTE SHEET'!F1659)</f>
        <v/>
      </c>
      <c s="86" t="str">
        <f>IF('S.D.PASTE SHEET'!G1659="","",'S.D.PASTE SHEET'!G1659)</f>
        <v/>
      </c>
      <c s="86" t="str">
        <f>IF('S.D.PASTE SHEET'!H1659="","",'S.D.PASTE SHEET'!H1659)</f>
        <v/>
      </c>
      <c s="86" t="str">
        <f>IF('S.D.PASTE SHEET'!I1659="","",'S.D.PASTE SHEET'!I1659)</f>
        <v/>
      </c>
      <c s="86" t="str">
        <f>IF('S.D.PASTE SHEET'!J1659="","",'S.D.PASTE SHEET'!J1659)</f>
        <v/>
      </c>
      <c s="86" t="str">
        <f>IF('S.D.PASTE SHEET'!K1659="","",'S.D.PASTE SHEET'!K1659)</f>
        <v/>
      </c>
      <c s="86" t="str">
        <f>IF('S.D.PASTE SHEET'!L1659="","",'S.D.PASTE SHEET'!L1659)</f>
        <v/>
      </c>
      <c s="86" t="str">
        <f>IF('S.D.PASTE SHEET'!M1659="","",'S.D.PASTE SHEET'!M1659)</f>
        <v/>
      </c>
      <c s="86" t="str">
        <f>IF('S.D.PASTE SHEET'!N1659="","",'S.D.PASTE SHEET'!N1659)</f>
        <v/>
      </c>
      <c s="86" t="str">
        <f>IF('S.D.PASTE SHEET'!O1659="","",'S.D.PASTE SHEET'!O1659)</f>
        <v/>
      </c>
      <c s="86" t="str">
        <f>IF('S.D.PASTE SHEET'!P1659="","",'S.D.PASTE SHEET'!P1659)</f>
        <v/>
      </c>
      <c s="86" t="str">
        <f>IF('S.D.PASTE SHEET'!Q1659="","",'S.D.PASTE SHEET'!Q1659)</f>
        <v/>
      </c>
      <c s="86" t="str">
        <f>IF('S.D.PASTE SHEET'!R1659="","",'S.D.PASTE SHEET'!R1659)</f>
        <v/>
      </c>
      <c s="86" t="str">
        <f>IF('S.D.PASTE SHEET'!S1659="","",'S.D.PASTE SHEET'!S1659)</f>
        <v/>
      </c>
      <c s="86" t="str">
        <f>IF('S.D.PASTE SHEET'!T1659="","",'S.D.PASTE SHEET'!T1659)</f>
        <v/>
      </c>
      <c s="86" t="str">
        <f>IF('S.D.PASTE SHEET'!U1659="","",'S.D.PASTE SHEET'!U1659)</f>
        <v/>
      </c>
      <c s="86" t="str">
        <f>IF('S.D.PASTE SHEET'!V1659="","",'S.D.PASTE SHEET'!V1659)</f>
        <v/>
      </c>
      <c s="86" t="str">
        <f>IF('S.D.PASTE SHEET'!W1659="","",'S.D.PASTE SHEET'!W1659)</f>
        <v/>
      </c>
      <c s="86" t="str">
        <f>IF('S.D.PASTE SHEET'!X1659="","",'S.D.PASTE SHEET'!X1659)</f>
        <v/>
      </c>
      <c s="86" t="str">
        <f>IF('S.D.PASTE SHEET'!Y1659="","",'S.D.PASTE SHEET'!Y1659)</f>
        <v/>
      </c>
      <c s="86" t="str">
        <f>IF('S.D.PASTE SHEET'!Z1659="","",'S.D.PASTE SHEET'!Z1659)</f>
        <v/>
      </c>
      <c s="86" t="str">
        <f>IF('S.D.PASTE SHEET'!AA1659="","",'S.D.PASTE SHEET'!AA1659)</f>
        <v/>
      </c>
      <c s="86" t="str">
        <f>IF('S.D.PASTE SHEET'!AB1659="","",'S.D.PASTE SHEET'!AB1659)</f>
        <v/>
      </c>
      <c s="86" t="str">
        <f>IF('S.D.PASTE SHEET'!AC1659="","",'S.D.PASTE SHEET'!AC1659)</f>
        <v/>
      </c>
      <c s="86" t="str">
        <f>IF('S.D.PASTE SHEET'!AD1659="","",'S.D.PASTE SHEET'!AD1659)</f>
        <v/>
      </c>
      <c s="87"/>
      <c s="88" t="str">
        <f>IF(AK1659="","",IF(AK1659&gt;0,COUNT($AG$2:AG1659),""))</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59" s="88" t="str">
        <f>IF(BC1659="","",IF(BC1659&gt;0,COUNT($AY$2:AY1659),""))</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60" spans="1:66" ht="15.75" customHeight="1">
      <c r="A1660" s="86" t="str">
        <f>IF('S.D.PASTE SHEET'!A1660="","",'S.D.PASTE SHEET'!A1660)</f>
        <v/>
      </c>
      <c s="86" t="str">
        <f>IF('S.D.PASTE SHEET'!B1660="","",'S.D.PASTE SHEET'!B1660)</f>
        <v/>
      </c>
      <c s="86" t="str">
        <f>IF('S.D.PASTE SHEET'!C1660="","",'S.D.PASTE SHEET'!C1660)</f>
        <v/>
      </c>
      <c s="86" t="str">
        <f>IF('S.D.PASTE SHEET'!D1660="","",'S.D.PASTE SHEET'!D1660)</f>
        <v/>
      </c>
      <c s="86" t="str">
        <f>IF('S.D.PASTE SHEET'!E1660="","",'S.D.PASTE SHEET'!E1660)</f>
        <v/>
      </c>
      <c s="86" t="str">
        <f>IF('S.D.PASTE SHEET'!F1660="","",'S.D.PASTE SHEET'!F1660)</f>
        <v/>
      </c>
      <c s="86" t="str">
        <f>IF('S.D.PASTE SHEET'!G1660="","",'S.D.PASTE SHEET'!G1660)</f>
        <v/>
      </c>
      <c s="86" t="str">
        <f>IF('S.D.PASTE SHEET'!H1660="","",'S.D.PASTE SHEET'!H1660)</f>
        <v/>
      </c>
      <c s="86" t="str">
        <f>IF('S.D.PASTE SHEET'!I1660="","",'S.D.PASTE SHEET'!I1660)</f>
        <v/>
      </c>
      <c s="86" t="str">
        <f>IF('S.D.PASTE SHEET'!J1660="","",'S.D.PASTE SHEET'!J1660)</f>
        <v/>
      </c>
      <c s="86" t="str">
        <f>IF('S.D.PASTE SHEET'!K1660="","",'S.D.PASTE SHEET'!K1660)</f>
        <v/>
      </c>
      <c s="86" t="str">
        <f>IF('S.D.PASTE SHEET'!L1660="","",'S.D.PASTE SHEET'!L1660)</f>
        <v/>
      </c>
      <c s="86" t="str">
        <f>IF('S.D.PASTE SHEET'!M1660="","",'S.D.PASTE SHEET'!M1660)</f>
        <v/>
      </c>
      <c s="86" t="str">
        <f>IF('S.D.PASTE SHEET'!N1660="","",'S.D.PASTE SHEET'!N1660)</f>
        <v/>
      </c>
      <c s="86" t="str">
        <f>IF('S.D.PASTE SHEET'!O1660="","",'S.D.PASTE SHEET'!O1660)</f>
        <v/>
      </c>
      <c s="86" t="str">
        <f>IF('S.D.PASTE SHEET'!P1660="","",'S.D.PASTE SHEET'!P1660)</f>
        <v/>
      </c>
      <c s="86" t="str">
        <f>IF('S.D.PASTE SHEET'!Q1660="","",'S.D.PASTE SHEET'!Q1660)</f>
        <v/>
      </c>
      <c s="86" t="str">
        <f>IF('S.D.PASTE SHEET'!R1660="","",'S.D.PASTE SHEET'!R1660)</f>
        <v/>
      </c>
      <c s="86" t="str">
        <f>IF('S.D.PASTE SHEET'!S1660="","",'S.D.PASTE SHEET'!S1660)</f>
        <v/>
      </c>
      <c s="86" t="str">
        <f>IF('S.D.PASTE SHEET'!T1660="","",'S.D.PASTE SHEET'!T1660)</f>
        <v/>
      </c>
      <c s="86" t="str">
        <f>IF('S.D.PASTE SHEET'!U1660="","",'S.D.PASTE SHEET'!U1660)</f>
        <v/>
      </c>
      <c s="86" t="str">
        <f>IF('S.D.PASTE SHEET'!V1660="","",'S.D.PASTE SHEET'!V1660)</f>
        <v/>
      </c>
      <c s="86" t="str">
        <f>IF('S.D.PASTE SHEET'!W1660="","",'S.D.PASTE SHEET'!W1660)</f>
        <v/>
      </c>
      <c s="86" t="str">
        <f>IF('S.D.PASTE SHEET'!X1660="","",'S.D.PASTE SHEET'!X1660)</f>
        <v/>
      </c>
      <c s="86" t="str">
        <f>IF('S.D.PASTE SHEET'!Y1660="","",'S.D.PASTE SHEET'!Y1660)</f>
        <v/>
      </c>
      <c s="86" t="str">
        <f>IF('S.D.PASTE SHEET'!Z1660="","",'S.D.PASTE SHEET'!Z1660)</f>
        <v/>
      </c>
      <c s="86" t="str">
        <f>IF('S.D.PASTE SHEET'!AA1660="","",'S.D.PASTE SHEET'!AA1660)</f>
        <v/>
      </c>
      <c s="86" t="str">
        <f>IF('S.D.PASTE SHEET'!AB1660="","",'S.D.PASTE SHEET'!AB1660)</f>
        <v/>
      </c>
      <c s="86" t="str">
        <f>IF('S.D.PASTE SHEET'!AC1660="","",'S.D.PASTE SHEET'!AC1660)</f>
        <v/>
      </c>
      <c s="86" t="str">
        <f>IF('S.D.PASTE SHEET'!AD1660="","",'S.D.PASTE SHEET'!AD1660)</f>
        <v/>
      </c>
      <c s="87"/>
      <c s="88" t="str">
        <f>IF(AK1660="","",IF(AK1660&gt;0,COUNT($AG$2:AG1660),""))</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60" s="88" t="str">
        <f>IF(BC1660="","",IF(BC1660&gt;0,COUNT($AY$2:AY1660),""))</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61" spans="1:66" ht="15.75" customHeight="1">
      <c r="A1661" s="86" t="str">
        <f>IF('S.D.PASTE SHEET'!A1661="","",'S.D.PASTE SHEET'!A1661)</f>
        <v/>
      </c>
      <c s="86" t="str">
        <f>IF('S.D.PASTE SHEET'!B1661="","",'S.D.PASTE SHEET'!B1661)</f>
        <v/>
      </c>
      <c s="86" t="str">
        <f>IF('S.D.PASTE SHEET'!C1661="","",'S.D.PASTE SHEET'!C1661)</f>
        <v/>
      </c>
      <c s="86" t="str">
        <f>IF('S.D.PASTE SHEET'!D1661="","",'S.D.PASTE SHEET'!D1661)</f>
        <v/>
      </c>
      <c s="86" t="str">
        <f>IF('S.D.PASTE SHEET'!E1661="","",'S.D.PASTE SHEET'!E1661)</f>
        <v/>
      </c>
      <c s="86" t="str">
        <f>IF('S.D.PASTE SHEET'!F1661="","",'S.D.PASTE SHEET'!F1661)</f>
        <v/>
      </c>
      <c s="86" t="str">
        <f>IF('S.D.PASTE SHEET'!G1661="","",'S.D.PASTE SHEET'!G1661)</f>
        <v/>
      </c>
      <c s="86" t="str">
        <f>IF('S.D.PASTE SHEET'!H1661="","",'S.D.PASTE SHEET'!H1661)</f>
        <v/>
      </c>
      <c s="86" t="str">
        <f>IF('S.D.PASTE SHEET'!I1661="","",'S.D.PASTE SHEET'!I1661)</f>
        <v/>
      </c>
      <c s="86" t="str">
        <f>IF('S.D.PASTE SHEET'!J1661="","",'S.D.PASTE SHEET'!J1661)</f>
        <v/>
      </c>
      <c s="86" t="str">
        <f>IF('S.D.PASTE SHEET'!K1661="","",'S.D.PASTE SHEET'!K1661)</f>
        <v/>
      </c>
      <c s="86" t="str">
        <f>IF('S.D.PASTE SHEET'!L1661="","",'S.D.PASTE SHEET'!L1661)</f>
        <v/>
      </c>
      <c s="86" t="str">
        <f>IF('S.D.PASTE SHEET'!M1661="","",'S.D.PASTE SHEET'!M1661)</f>
        <v/>
      </c>
      <c s="86" t="str">
        <f>IF('S.D.PASTE SHEET'!N1661="","",'S.D.PASTE SHEET'!N1661)</f>
        <v/>
      </c>
      <c s="86" t="str">
        <f>IF('S.D.PASTE SHEET'!O1661="","",'S.D.PASTE SHEET'!O1661)</f>
        <v/>
      </c>
      <c s="86" t="str">
        <f>IF('S.D.PASTE SHEET'!P1661="","",'S.D.PASTE SHEET'!P1661)</f>
        <v/>
      </c>
      <c s="86" t="str">
        <f>IF('S.D.PASTE SHEET'!Q1661="","",'S.D.PASTE SHEET'!Q1661)</f>
        <v/>
      </c>
      <c s="86" t="str">
        <f>IF('S.D.PASTE SHEET'!R1661="","",'S.D.PASTE SHEET'!R1661)</f>
        <v/>
      </c>
      <c s="86" t="str">
        <f>IF('S.D.PASTE SHEET'!S1661="","",'S.D.PASTE SHEET'!S1661)</f>
        <v/>
      </c>
      <c s="86" t="str">
        <f>IF('S.D.PASTE SHEET'!T1661="","",'S.D.PASTE SHEET'!T1661)</f>
        <v/>
      </c>
      <c s="86" t="str">
        <f>IF('S.D.PASTE SHEET'!U1661="","",'S.D.PASTE SHEET'!U1661)</f>
        <v/>
      </c>
      <c s="86" t="str">
        <f>IF('S.D.PASTE SHEET'!V1661="","",'S.D.PASTE SHEET'!V1661)</f>
        <v/>
      </c>
      <c s="86" t="str">
        <f>IF('S.D.PASTE SHEET'!W1661="","",'S.D.PASTE SHEET'!W1661)</f>
        <v/>
      </c>
      <c s="86" t="str">
        <f>IF('S.D.PASTE SHEET'!X1661="","",'S.D.PASTE SHEET'!X1661)</f>
        <v/>
      </c>
      <c s="86" t="str">
        <f>IF('S.D.PASTE SHEET'!Y1661="","",'S.D.PASTE SHEET'!Y1661)</f>
        <v/>
      </c>
      <c s="86" t="str">
        <f>IF('S.D.PASTE SHEET'!Z1661="","",'S.D.PASTE SHEET'!Z1661)</f>
        <v/>
      </c>
      <c s="86" t="str">
        <f>IF('S.D.PASTE SHEET'!AA1661="","",'S.D.PASTE SHEET'!AA1661)</f>
        <v/>
      </c>
      <c s="86" t="str">
        <f>IF('S.D.PASTE SHEET'!AB1661="","",'S.D.PASTE SHEET'!AB1661)</f>
        <v/>
      </c>
      <c s="86" t="str">
        <f>IF('S.D.PASTE SHEET'!AC1661="","",'S.D.PASTE SHEET'!AC1661)</f>
        <v/>
      </c>
      <c s="86" t="str">
        <f>IF('S.D.PASTE SHEET'!AD1661="","",'S.D.PASTE SHEET'!AD1661)</f>
        <v/>
      </c>
      <c s="87"/>
      <c s="88" t="str">
        <f>IF(AK1661="","",IF(AK1661&gt;0,COUNT($AG$2:AG1661),""))</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61" s="88" t="str">
        <f>IF(BC1661="","",IF(BC1661&gt;0,COUNT($AY$2:AY1661),""))</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62" spans="1:66" ht="15.75" customHeight="1">
      <c r="A1662" s="86" t="str">
        <f>IF('S.D.PASTE SHEET'!A1662="","",'S.D.PASTE SHEET'!A1662)</f>
        <v/>
      </c>
      <c s="86" t="str">
        <f>IF('S.D.PASTE SHEET'!B1662="","",'S.D.PASTE SHEET'!B1662)</f>
        <v/>
      </c>
      <c s="86" t="str">
        <f>IF('S.D.PASTE SHEET'!C1662="","",'S.D.PASTE SHEET'!C1662)</f>
        <v/>
      </c>
      <c s="86" t="str">
        <f>IF('S.D.PASTE SHEET'!D1662="","",'S.D.PASTE SHEET'!D1662)</f>
        <v/>
      </c>
      <c s="86" t="str">
        <f>IF('S.D.PASTE SHEET'!E1662="","",'S.D.PASTE SHEET'!E1662)</f>
        <v/>
      </c>
      <c s="86" t="str">
        <f>IF('S.D.PASTE SHEET'!F1662="","",'S.D.PASTE SHEET'!F1662)</f>
        <v/>
      </c>
      <c s="86" t="str">
        <f>IF('S.D.PASTE SHEET'!G1662="","",'S.D.PASTE SHEET'!G1662)</f>
        <v/>
      </c>
      <c s="86" t="str">
        <f>IF('S.D.PASTE SHEET'!H1662="","",'S.D.PASTE SHEET'!H1662)</f>
        <v/>
      </c>
      <c s="86" t="str">
        <f>IF('S.D.PASTE SHEET'!I1662="","",'S.D.PASTE SHEET'!I1662)</f>
        <v/>
      </c>
      <c s="86" t="str">
        <f>IF('S.D.PASTE SHEET'!J1662="","",'S.D.PASTE SHEET'!J1662)</f>
        <v/>
      </c>
      <c s="86" t="str">
        <f>IF('S.D.PASTE SHEET'!K1662="","",'S.D.PASTE SHEET'!K1662)</f>
        <v/>
      </c>
      <c s="86" t="str">
        <f>IF('S.D.PASTE SHEET'!L1662="","",'S.D.PASTE SHEET'!L1662)</f>
        <v/>
      </c>
      <c s="86" t="str">
        <f>IF('S.D.PASTE SHEET'!M1662="","",'S.D.PASTE SHEET'!M1662)</f>
        <v/>
      </c>
      <c s="86" t="str">
        <f>IF('S.D.PASTE SHEET'!N1662="","",'S.D.PASTE SHEET'!N1662)</f>
        <v/>
      </c>
      <c s="86" t="str">
        <f>IF('S.D.PASTE SHEET'!O1662="","",'S.D.PASTE SHEET'!O1662)</f>
        <v/>
      </c>
      <c s="86" t="str">
        <f>IF('S.D.PASTE SHEET'!P1662="","",'S.D.PASTE SHEET'!P1662)</f>
        <v/>
      </c>
      <c s="86" t="str">
        <f>IF('S.D.PASTE SHEET'!Q1662="","",'S.D.PASTE SHEET'!Q1662)</f>
        <v/>
      </c>
      <c s="86" t="str">
        <f>IF('S.D.PASTE SHEET'!R1662="","",'S.D.PASTE SHEET'!R1662)</f>
        <v/>
      </c>
      <c s="86" t="str">
        <f>IF('S.D.PASTE SHEET'!S1662="","",'S.D.PASTE SHEET'!S1662)</f>
        <v/>
      </c>
      <c s="86" t="str">
        <f>IF('S.D.PASTE SHEET'!T1662="","",'S.D.PASTE SHEET'!T1662)</f>
        <v/>
      </c>
      <c s="86" t="str">
        <f>IF('S.D.PASTE SHEET'!U1662="","",'S.D.PASTE SHEET'!U1662)</f>
        <v/>
      </c>
      <c s="86" t="str">
        <f>IF('S.D.PASTE SHEET'!V1662="","",'S.D.PASTE SHEET'!V1662)</f>
        <v/>
      </c>
      <c s="86" t="str">
        <f>IF('S.D.PASTE SHEET'!W1662="","",'S.D.PASTE SHEET'!W1662)</f>
        <v/>
      </c>
      <c s="86" t="str">
        <f>IF('S.D.PASTE SHEET'!X1662="","",'S.D.PASTE SHEET'!X1662)</f>
        <v/>
      </c>
      <c s="86" t="str">
        <f>IF('S.D.PASTE SHEET'!Y1662="","",'S.D.PASTE SHEET'!Y1662)</f>
        <v/>
      </c>
      <c s="86" t="str">
        <f>IF('S.D.PASTE SHEET'!Z1662="","",'S.D.PASTE SHEET'!Z1662)</f>
        <v/>
      </c>
      <c s="86" t="str">
        <f>IF('S.D.PASTE SHEET'!AA1662="","",'S.D.PASTE SHEET'!AA1662)</f>
        <v/>
      </c>
      <c s="86" t="str">
        <f>IF('S.D.PASTE SHEET'!AB1662="","",'S.D.PASTE SHEET'!AB1662)</f>
        <v/>
      </c>
      <c s="86" t="str">
        <f>IF('S.D.PASTE SHEET'!AC1662="","",'S.D.PASTE SHEET'!AC1662)</f>
        <v/>
      </c>
      <c s="86" t="str">
        <f>IF('S.D.PASTE SHEET'!AD1662="","",'S.D.PASTE SHEET'!AD1662)</f>
        <v/>
      </c>
      <c s="87"/>
      <c s="88" t="str">
        <f>IF(AK1662="","",IF(AK1662&gt;0,COUNT($AG$2:AG1662),""))</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62" s="88" t="str">
        <f>IF(BC1662="","",IF(BC1662&gt;0,COUNT($AY$2:AY1662),""))</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63" spans="1:66" ht="15.75" customHeight="1">
      <c r="A1663" s="86" t="str">
        <f>IF('S.D.PASTE SHEET'!A1663="","",'S.D.PASTE SHEET'!A1663)</f>
        <v/>
      </c>
      <c s="86" t="str">
        <f>IF('S.D.PASTE SHEET'!B1663="","",'S.D.PASTE SHEET'!B1663)</f>
        <v/>
      </c>
      <c s="86" t="str">
        <f>IF('S.D.PASTE SHEET'!C1663="","",'S.D.PASTE SHEET'!C1663)</f>
        <v/>
      </c>
      <c s="86" t="str">
        <f>IF('S.D.PASTE SHEET'!D1663="","",'S.D.PASTE SHEET'!D1663)</f>
        <v/>
      </c>
      <c s="86" t="str">
        <f>IF('S.D.PASTE SHEET'!E1663="","",'S.D.PASTE SHEET'!E1663)</f>
        <v/>
      </c>
      <c s="86" t="str">
        <f>IF('S.D.PASTE SHEET'!F1663="","",'S.D.PASTE SHEET'!F1663)</f>
        <v/>
      </c>
      <c s="86" t="str">
        <f>IF('S.D.PASTE SHEET'!G1663="","",'S.D.PASTE SHEET'!G1663)</f>
        <v/>
      </c>
      <c s="86" t="str">
        <f>IF('S.D.PASTE SHEET'!H1663="","",'S.D.PASTE SHEET'!H1663)</f>
        <v/>
      </c>
      <c s="86" t="str">
        <f>IF('S.D.PASTE SHEET'!I1663="","",'S.D.PASTE SHEET'!I1663)</f>
        <v/>
      </c>
      <c s="86" t="str">
        <f>IF('S.D.PASTE SHEET'!J1663="","",'S.D.PASTE SHEET'!J1663)</f>
        <v/>
      </c>
      <c s="86" t="str">
        <f>IF('S.D.PASTE SHEET'!K1663="","",'S.D.PASTE SHEET'!K1663)</f>
        <v/>
      </c>
      <c s="86" t="str">
        <f>IF('S.D.PASTE SHEET'!L1663="","",'S.D.PASTE SHEET'!L1663)</f>
        <v/>
      </c>
      <c s="86" t="str">
        <f>IF('S.D.PASTE SHEET'!M1663="","",'S.D.PASTE SHEET'!M1663)</f>
        <v/>
      </c>
      <c s="86" t="str">
        <f>IF('S.D.PASTE SHEET'!N1663="","",'S.D.PASTE SHEET'!N1663)</f>
        <v/>
      </c>
      <c s="86" t="str">
        <f>IF('S.D.PASTE SHEET'!O1663="","",'S.D.PASTE SHEET'!O1663)</f>
        <v/>
      </c>
      <c s="86" t="str">
        <f>IF('S.D.PASTE SHEET'!P1663="","",'S.D.PASTE SHEET'!P1663)</f>
        <v/>
      </c>
      <c s="86" t="str">
        <f>IF('S.D.PASTE SHEET'!Q1663="","",'S.D.PASTE SHEET'!Q1663)</f>
        <v/>
      </c>
      <c s="86" t="str">
        <f>IF('S.D.PASTE SHEET'!R1663="","",'S.D.PASTE SHEET'!R1663)</f>
        <v/>
      </c>
      <c s="86" t="str">
        <f>IF('S.D.PASTE SHEET'!S1663="","",'S.D.PASTE SHEET'!S1663)</f>
        <v/>
      </c>
      <c s="86" t="str">
        <f>IF('S.D.PASTE SHEET'!T1663="","",'S.D.PASTE SHEET'!T1663)</f>
        <v/>
      </c>
      <c s="86" t="str">
        <f>IF('S.D.PASTE SHEET'!U1663="","",'S.D.PASTE SHEET'!U1663)</f>
        <v/>
      </c>
      <c s="86" t="str">
        <f>IF('S.D.PASTE SHEET'!V1663="","",'S.D.PASTE SHEET'!V1663)</f>
        <v/>
      </c>
      <c s="86" t="str">
        <f>IF('S.D.PASTE SHEET'!W1663="","",'S.D.PASTE SHEET'!W1663)</f>
        <v/>
      </c>
      <c s="86" t="str">
        <f>IF('S.D.PASTE SHEET'!X1663="","",'S.D.PASTE SHEET'!X1663)</f>
        <v/>
      </c>
      <c s="86" t="str">
        <f>IF('S.D.PASTE SHEET'!Y1663="","",'S.D.PASTE SHEET'!Y1663)</f>
        <v/>
      </c>
      <c s="86" t="str">
        <f>IF('S.D.PASTE SHEET'!Z1663="","",'S.D.PASTE SHEET'!Z1663)</f>
        <v/>
      </c>
      <c s="86" t="str">
        <f>IF('S.D.PASTE SHEET'!AA1663="","",'S.D.PASTE SHEET'!AA1663)</f>
        <v/>
      </c>
      <c s="86" t="str">
        <f>IF('S.D.PASTE SHEET'!AB1663="","",'S.D.PASTE SHEET'!AB1663)</f>
        <v/>
      </c>
      <c s="86" t="str">
        <f>IF('S.D.PASTE SHEET'!AC1663="","",'S.D.PASTE SHEET'!AC1663)</f>
        <v/>
      </c>
      <c s="86" t="str">
        <f>IF('S.D.PASTE SHEET'!AD1663="","",'S.D.PASTE SHEET'!AD1663)</f>
        <v/>
      </c>
      <c s="87"/>
      <c s="88" t="str">
        <f>IF(AK1663="","",IF(AK1663&gt;0,COUNT($AG$2:AG1663),""))</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63" s="88" t="str">
        <f>IF(BC1663="","",IF(BC1663&gt;0,COUNT($AY$2:AY1663),""))</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64" spans="1:66" ht="15.75" customHeight="1">
      <c r="A1664" s="86" t="str">
        <f>IF('S.D.PASTE SHEET'!A1664="","",'S.D.PASTE SHEET'!A1664)</f>
        <v/>
      </c>
      <c s="86" t="str">
        <f>IF('S.D.PASTE SHEET'!B1664="","",'S.D.PASTE SHEET'!B1664)</f>
        <v/>
      </c>
      <c s="86" t="str">
        <f>IF('S.D.PASTE SHEET'!C1664="","",'S.D.PASTE SHEET'!C1664)</f>
        <v/>
      </c>
      <c s="86" t="str">
        <f>IF('S.D.PASTE SHEET'!D1664="","",'S.D.PASTE SHEET'!D1664)</f>
        <v/>
      </c>
      <c s="86" t="str">
        <f>IF('S.D.PASTE SHEET'!E1664="","",'S.D.PASTE SHEET'!E1664)</f>
        <v/>
      </c>
      <c s="86" t="str">
        <f>IF('S.D.PASTE SHEET'!F1664="","",'S.D.PASTE SHEET'!F1664)</f>
        <v/>
      </c>
      <c s="86" t="str">
        <f>IF('S.D.PASTE SHEET'!G1664="","",'S.D.PASTE SHEET'!G1664)</f>
        <v/>
      </c>
      <c s="86" t="str">
        <f>IF('S.D.PASTE SHEET'!H1664="","",'S.D.PASTE SHEET'!H1664)</f>
        <v/>
      </c>
      <c s="86" t="str">
        <f>IF('S.D.PASTE SHEET'!I1664="","",'S.D.PASTE SHEET'!I1664)</f>
        <v/>
      </c>
      <c s="86" t="str">
        <f>IF('S.D.PASTE SHEET'!J1664="","",'S.D.PASTE SHEET'!J1664)</f>
        <v/>
      </c>
      <c s="86" t="str">
        <f>IF('S.D.PASTE SHEET'!K1664="","",'S.D.PASTE SHEET'!K1664)</f>
        <v/>
      </c>
      <c s="86" t="str">
        <f>IF('S.D.PASTE SHEET'!L1664="","",'S.D.PASTE SHEET'!L1664)</f>
        <v/>
      </c>
      <c s="86" t="str">
        <f>IF('S.D.PASTE SHEET'!M1664="","",'S.D.PASTE SHEET'!M1664)</f>
        <v/>
      </c>
      <c s="86" t="str">
        <f>IF('S.D.PASTE SHEET'!N1664="","",'S.D.PASTE SHEET'!N1664)</f>
        <v/>
      </c>
      <c s="86" t="str">
        <f>IF('S.D.PASTE SHEET'!O1664="","",'S.D.PASTE SHEET'!O1664)</f>
        <v/>
      </c>
      <c s="86" t="str">
        <f>IF('S.D.PASTE SHEET'!P1664="","",'S.D.PASTE SHEET'!P1664)</f>
        <v/>
      </c>
      <c s="86" t="str">
        <f>IF('S.D.PASTE SHEET'!Q1664="","",'S.D.PASTE SHEET'!Q1664)</f>
        <v/>
      </c>
      <c s="86" t="str">
        <f>IF('S.D.PASTE SHEET'!R1664="","",'S.D.PASTE SHEET'!R1664)</f>
        <v/>
      </c>
      <c s="86" t="str">
        <f>IF('S.D.PASTE SHEET'!S1664="","",'S.D.PASTE SHEET'!S1664)</f>
        <v/>
      </c>
      <c s="86" t="str">
        <f>IF('S.D.PASTE SHEET'!T1664="","",'S.D.PASTE SHEET'!T1664)</f>
        <v/>
      </c>
      <c s="86" t="str">
        <f>IF('S.D.PASTE SHEET'!U1664="","",'S.D.PASTE SHEET'!U1664)</f>
        <v/>
      </c>
      <c s="86" t="str">
        <f>IF('S.D.PASTE SHEET'!V1664="","",'S.D.PASTE SHEET'!V1664)</f>
        <v/>
      </c>
      <c s="86" t="str">
        <f>IF('S.D.PASTE SHEET'!W1664="","",'S.D.PASTE SHEET'!W1664)</f>
        <v/>
      </c>
      <c s="86" t="str">
        <f>IF('S.D.PASTE SHEET'!X1664="","",'S.D.PASTE SHEET'!X1664)</f>
        <v/>
      </c>
      <c s="86" t="str">
        <f>IF('S.D.PASTE SHEET'!Y1664="","",'S.D.PASTE SHEET'!Y1664)</f>
        <v/>
      </c>
      <c s="86" t="str">
        <f>IF('S.D.PASTE SHEET'!Z1664="","",'S.D.PASTE SHEET'!Z1664)</f>
        <v/>
      </c>
      <c s="86" t="str">
        <f>IF('S.D.PASTE SHEET'!AA1664="","",'S.D.PASTE SHEET'!AA1664)</f>
        <v/>
      </c>
      <c s="86" t="str">
        <f>IF('S.D.PASTE SHEET'!AB1664="","",'S.D.PASTE SHEET'!AB1664)</f>
        <v/>
      </c>
      <c s="86" t="str">
        <f>IF('S.D.PASTE SHEET'!AC1664="","",'S.D.PASTE SHEET'!AC1664)</f>
        <v/>
      </c>
      <c s="86" t="str">
        <f>IF('S.D.PASTE SHEET'!AD1664="","",'S.D.PASTE SHEET'!AD1664)</f>
        <v/>
      </c>
      <c s="87"/>
      <c s="88" t="str">
        <f>IF(AK1664="","",IF(AK1664&gt;0,COUNT($AG$2:AG1664),""))</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64" s="88" t="str">
        <f>IF(BC1664="","",IF(BC1664&gt;0,COUNT($AY$2:AY1664),""))</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65" spans="1:66" ht="15.75" customHeight="1">
      <c r="A1665" s="86" t="str">
        <f>IF('S.D.PASTE SHEET'!A1665="","",'S.D.PASTE SHEET'!A1665)</f>
        <v/>
      </c>
      <c s="86" t="str">
        <f>IF('S.D.PASTE SHEET'!B1665="","",'S.D.PASTE SHEET'!B1665)</f>
        <v/>
      </c>
      <c s="86" t="str">
        <f>IF('S.D.PASTE SHEET'!C1665="","",'S.D.PASTE SHEET'!C1665)</f>
        <v/>
      </c>
      <c s="86" t="str">
        <f>IF('S.D.PASTE SHEET'!D1665="","",'S.D.PASTE SHEET'!D1665)</f>
        <v/>
      </c>
      <c s="86" t="str">
        <f>IF('S.D.PASTE SHEET'!E1665="","",'S.D.PASTE SHEET'!E1665)</f>
        <v/>
      </c>
      <c s="86" t="str">
        <f>IF('S.D.PASTE SHEET'!F1665="","",'S.D.PASTE SHEET'!F1665)</f>
        <v/>
      </c>
      <c s="86" t="str">
        <f>IF('S.D.PASTE SHEET'!G1665="","",'S.D.PASTE SHEET'!G1665)</f>
        <v/>
      </c>
      <c s="86" t="str">
        <f>IF('S.D.PASTE SHEET'!H1665="","",'S.D.PASTE SHEET'!H1665)</f>
        <v/>
      </c>
      <c s="86" t="str">
        <f>IF('S.D.PASTE SHEET'!I1665="","",'S.D.PASTE SHEET'!I1665)</f>
        <v/>
      </c>
      <c s="86" t="str">
        <f>IF('S.D.PASTE SHEET'!J1665="","",'S.D.PASTE SHEET'!J1665)</f>
        <v/>
      </c>
      <c s="86" t="str">
        <f>IF('S.D.PASTE SHEET'!K1665="","",'S.D.PASTE SHEET'!K1665)</f>
        <v/>
      </c>
      <c s="86" t="str">
        <f>IF('S.D.PASTE SHEET'!L1665="","",'S.D.PASTE SHEET'!L1665)</f>
        <v/>
      </c>
      <c s="86" t="str">
        <f>IF('S.D.PASTE SHEET'!M1665="","",'S.D.PASTE SHEET'!M1665)</f>
        <v/>
      </c>
      <c s="86" t="str">
        <f>IF('S.D.PASTE SHEET'!N1665="","",'S.D.PASTE SHEET'!N1665)</f>
        <v/>
      </c>
      <c s="86" t="str">
        <f>IF('S.D.PASTE SHEET'!O1665="","",'S.D.PASTE SHEET'!O1665)</f>
        <v/>
      </c>
      <c s="86" t="str">
        <f>IF('S.D.PASTE SHEET'!P1665="","",'S.D.PASTE SHEET'!P1665)</f>
        <v/>
      </c>
      <c s="86" t="str">
        <f>IF('S.D.PASTE SHEET'!Q1665="","",'S.D.PASTE SHEET'!Q1665)</f>
        <v/>
      </c>
      <c s="86" t="str">
        <f>IF('S.D.PASTE SHEET'!R1665="","",'S.D.PASTE SHEET'!R1665)</f>
        <v/>
      </c>
      <c s="86" t="str">
        <f>IF('S.D.PASTE SHEET'!S1665="","",'S.D.PASTE SHEET'!S1665)</f>
        <v/>
      </c>
      <c s="86" t="str">
        <f>IF('S.D.PASTE SHEET'!T1665="","",'S.D.PASTE SHEET'!T1665)</f>
        <v/>
      </c>
      <c s="86" t="str">
        <f>IF('S.D.PASTE SHEET'!U1665="","",'S.D.PASTE SHEET'!U1665)</f>
        <v/>
      </c>
      <c s="86" t="str">
        <f>IF('S.D.PASTE SHEET'!V1665="","",'S.D.PASTE SHEET'!V1665)</f>
        <v/>
      </c>
      <c s="86" t="str">
        <f>IF('S.D.PASTE SHEET'!W1665="","",'S.D.PASTE SHEET'!W1665)</f>
        <v/>
      </c>
      <c s="86" t="str">
        <f>IF('S.D.PASTE SHEET'!X1665="","",'S.D.PASTE SHEET'!X1665)</f>
        <v/>
      </c>
      <c s="86" t="str">
        <f>IF('S.D.PASTE SHEET'!Y1665="","",'S.D.PASTE SHEET'!Y1665)</f>
        <v/>
      </c>
      <c s="86" t="str">
        <f>IF('S.D.PASTE SHEET'!Z1665="","",'S.D.PASTE SHEET'!Z1665)</f>
        <v/>
      </c>
      <c s="86" t="str">
        <f>IF('S.D.PASTE SHEET'!AA1665="","",'S.D.PASTE SHEET'!AA1665)</f>
        <v/>
      </c>
      <c s="86" t="str">
        <f>IF('S.D.PASTE SHEET'!AB1665="","",'S.D.PASTE SHEET'!AB1665)</f>
        <v/>
      </c>
      <c s="86" t="str">
        <f>IF('S.D.PASTE SHEET'!AC1665="","",'S.D.PASTE SHEET'!AC1665)</f>
        <v/>
      </c>
      <c s="86" t="str">
        <f>IF('S.D.PASTE SHEET'!AD1665="","",'S.D.PASTE SHEET'!AD1665)</f>
        <v/>
      </c>
      <c s="87"/>
      <c s="88" t="str">
        <f>IF(AK1665="","",IF(AK1665&gt;0,COUNT($AG$2:AG1665),""))</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65" s="88" t="str">
        <f>IF(BC1665="","",IF(BC1665&gt;0,COUNT($AY$2:AY1665),""))</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66" spans="1:66" ht="15.75" customHeight="1">
      <c r="A1666" s="86" t="str">
        <f>IF('S.D.PASTE SHEET'!A1666="","",'S.D.PASTE SHEET'!A1666)</f>
        <v/>
      </c>
      <c s="86" t="str">
        <f>IF('S.D.PASTE SHEET'!B1666="","",'S.D.PASTE SHEET'!B1666)</f>
        <v/>
      </c>
      <c s="86" t="str">
        <f>IF('S.D.PASTE SHEET'!C1666="","",'S.D.PASTE SHEET'!C1666)</f>
        <v/>
      </c>
      <c s="86" t="str">
        <f>IF('S.D.PASTE SHEET'!D1666="","",'S.D.PASTE SHEET'!D1666)</f>
        <v/>
      </c>
      <c s="86" t="str">
        <f>IF('S.D.PASTE SHEET'!E1666="","",'S.D.PASTE SHEET'!E1666)</f>
        <v/>
      </c>
      <c s="86" t="str">
        <f>IF('S.D.PASTE SHEET'!F1666="","",'S.D.PASTE SHEET'!F1666)</f>
        <v/>
      </c>
      <c s="86" t="str">
        <f>IF('S.D.PASTE SHEET'!G1666="","",'S.D.PASTE SHEET'!G1666)</f>
        <v/>
      </c>
      <c s="86" t="str">
        <f>IF('S.D.PASTE SHEET'!H1666="","",'S.D.PASTE SHEET'!H1666)</f>
        <v/>
      </c>
      <c s="86" t="str">
        <f>IF('S.D.PASTE SHEET'!I1666="","",'S.D.PASTE SHEET'!I1666)</f>
        <v/>
      </c>
      <c s="86" t="str">
        <f>IF('S.D.PASTE SHEET'!J1666="","",'S.D.PASTE SHEET'!J1666)</f>
        <v/>
      </c>
      <c s="86" t="str">
        <f>IF('S.D.PASTE SHEET'!K1666="","",'S.D.PASTE SHEET'!K1666)</f>
        <v/>
      </c>
      <c s="86" t="str">
        <f>IF('S.D.PASTE SHEET'!L1666="","",'S.D.PASTE SHEET'!L1666)</f>
        <v/>
      </c>
      <c s="86" t="str">
        <f>IF('S.D.PASTE SHEET'!M1666="","",'S.D.PASTE SHEET'!M1666)</f>
        <v/>
      </c>
      <c s="86" t="str">
        <f>IF('S.D.PASTE SHEET'!N1666="","",'S.D.PASTE SHEET'!N1666)</f>
        <v/>
      </c>
      <c s="86" t="str">
        <f>IF('S.D.PASTE SHEET'!O1666="","",'S.D.PASTE SHEET'!O1666)</f>
        <v/>
      </c>
      <c s="86" t="str">
        <f>IF('S.D.PASTE SHEET'!P1666="","",'S.D.PASTE SHEET'!P1666)</f>
        <v/>
      </c>
      <c s="86" t="str">
        <f>IF('S.D.PASTE SHEET'!Q1666="","",'S.D.PASTE SHEET'!Q1666)</f>
        <v/>
      </c>
      <c s="86" t="str">
        <f>IF('S.D.PASTE SHEET'!R1666="","",'S.D.PASTE SHEET'!R1666)</f>
        <v/>
      </c>
      <c s="86" t="str">
        <f>IF('S.D.PASTE SHEET'!S1666="","",'S.D.PASTE SHEET'!S1666)</f>
        <v/>
      </c>
      <c s="86" t="str">
        <f>IF('S.D.PASTE SHEET'!T1666="","",'S.D.PASTE SHEET'!T1666)</f>
        <v/>
      </c>
      <c s="86" t="str">
        <f>IF('S.D.PASTE SHEET'!U1666="","",'S.D.PASTE SHEET'!U1666)</f>
        <v/>
      </c>
      <c s="86" t="str">
        <f>IF('S.D.PASTE SHEET'!V1666="","",'S.D.PASTE SHEET'!V1666)</f>
        <v/>
      </c>
      <c s="86" t="str">
        <f>IF('S.D.PASTE SHEET'!W1666="","",'S.D.PASTE SHEET'!W1666)</f>
        <v/>
      </c>
      <c s="86" t="str">
        <f>IF('S.D.PASTE SHEET'!X1666="","",'S.D.PASTE SHEET'!X1666)</f>
        <v/>
      </c>
      <c s="86" t="str">
        <f>IF('S.D.PASTE SHEET'!Y1666="","",'S.D.PASTE SHEET'!Y1666)</f>
        <v/>
      </c>
      <c s="86" t="str">
        <f>IF('S.D.PASTE SHEET'!Z1666="","",'S.D.PASTE SHEET'!Z1666)</f>
        <v/>
      </c>
      <c s="86" t="str">
        <f>IF('S.D.PASTE SHEET'!AA1666="","",'S.D.PASTE SHEET'!AA1666)</f>
        <v/>
      </c>
      <c s="86" t="str">
        <f>IF('S.D.PASTE SHEET'!AB1666="","",'S.D.PASTE SHEET'!AB1666)</f>
        <v/>
      </c>
      <c s="86" t="str">
        <f>IF('S.D.PASTE SHEET'!AC1666="","",'S.D.PASTE SHEET'!AC1666)</f>
        <v/>
      </c>
      <c s="86" t="str">
        <f>IF('S.D.PASTE SHEET'!AD1666="","",'S.D.PASTE SHEET'!AD1666)</f>
        <v/>
      </c>
      <c s="87"/>
      <c s="88" t="str">
        <f>IF(AK1666="","",IF(AK1666&gt;0,COUNT($AG$2:AG1666),""))</f>
        <v/>
      </c>
      <c s="89" t="str">
        <f t="shared" si="802"/>
        <v/>
      </c>
      <c s="89" t="str">
        <f t="shared" si="803"/>
        <v/>
      </c>
      <c s="89" t="str">
        <f t="shared" si="804"/>
        <v/>
      </c>
      <c s="90" t="str">
        <f t="shared" si="805"/>
        <v/>
      </c>
      <c s="89" t="str">
        <f t="shared" si="806"/>
        <v/>
      </c>
      <c s="89" t="str">
        <f t="shared" si="807"/>
        <v/>
      </c>
      <c s="89" t="str">
        <f t="shared" si="808"/>
        <v/>
      </c>
      <c s="89" t="str">
        <f t="shared" si="809"/>
        <v/>
      </c>
      <c s="89" t="str">
        <f t="shared" si="810"/>
        <v/>
      </c>
      <c s="90" t="str">
        <f t="shared" si="811"/>
        <v/>
      </c>
      <c s="89" t="str">
        <f t="shared" si="812"/>
        <v/>
      </c>
      <c s="89" t="str">
        <f t="shared" si="813"/>
        <v/>
      </c>
      <c s="89" t="str">
        <f t="shared" si="814"/>
        <v/>
      </c>
      <c s="89" t="str">
        <f t="shared" si="815"/>
        <v/>
      </c>
      <c s="89" t="str">
        <f t="shared" si="816"/>
        <v/>
      </c>
      <c s="89" t="str">
        <f t="shared" si="817"/>
        <v/>
      </c>
      <c r="AX1666" s="88" t="str">
        <f>IF(BC1666="","",IF(BC1666&gt;0,COUNT($AY$2:AY1666),""))</f>
        <v/>
      </c>
      <c s="91" t="str">
        <f t="shared" si="818"/>
        <v/>
      </c>
      <c s="91" t="str">
        <f t="shared" si="819"/>
        <v/>
      </c>
      <c s="89" t="str">
        <f t="shared" si="820"/>
        <v/>
      </c>
      <c s="90" t="str">
        <f t="shared" si="821"/>
        <v/>
      </c>
      <c s="89" t="str">
        <f t="shared" si="822"/>
        <v/>
      </c>
      <c s="89" t="str">
        <f t="shared" si="823"/>
        <v/>
      </c>
      <c s="89" t="str">
        <f t="shared" si="824"/>
        <v/>
      </c>
      <c s="89" t="str">
        <f t="shared" si="825"/>
        <v/>
      </c>
      <c s="89" t="str">
        <f t="shared" si="826"/>
        <v/>
      </c>
      <c s="90" t="str">
        <f t="shared" si="827"/>
        <v/>
      </c>
      <c s="89" t="str">
        <f t="shared" si="828"/>
        <v/>
      </c>
      <c s="89" t="str">
        <f t="shared" si="829"/>
        <v/>
      </c>
      <c s="89" t="str">
        <f t="shared" si="830"/>
        <v/>
      </c>
      <c s="89" t="str">
        <f t="shared" si="831"/>
        <v/>
      </c>
      <c s="89" t="str">
        <f t="shared" si="832"/>
        <v/>
      </c>
      <c s="89" t="str">
        <f t="shared" si="833"/>
        <v/>
      </c>
    </row>
    <row r="1667" spans="1:66" ht="15.75" customHeight="1">
      <c r="A1667" s="86" t="str">
        <f>IF('S.D.PASTE SHEET'!A1667="","",'S.D.PASTE SHEET'!A1667)</f>
        <v/>
      </c>
      <c s="86" t="str">
        <f>IF('S.D.PASTE SHEET'!B1667="","",'S.D.PASTE SHEET'!B1667)</f>
        <v/>
      </c>
      <c s="86" t="str">
        <f>IF('S.D.PASTE SHEET'!C1667="","",'S.D.PASTE SHEET'!C1667)</f>
        <v/>
      </c>
      <c s="86" t="str">
        <f>IF('S.D.PASTE SHEET'!D1667="","",'S.D.PASTE SHEET'!D1667)</f>
        <v/>
      </c>
      <c s="86" t="str">
        <f>IF('S.D.PASTE SHEET'!E1667="","",'S.D.PASTE SHEET'!E1667)</f>
        <v/>
      </c>
      <c s="86" t="str">
        <f>IF('S.D.PASTE SHEET'!F1667="","",'S.D.PASTE SHEET'!F1667)</f>
        <v/>
      </c>
      <c s="86" t="str">
        <f>IF('S.D.PASTE SHEET'!G1667="","",'S.D.PASTE SHEET'!G1667)</f>
        <v/>
      </c>
      <c s="86" t="str">
        <f>IF('S.D.PASTE SHEET'!H1667="","",'S.D.PASTE SHEET'!H1667)</f>
        <v/>
      </c>
      <c s="86" t="str">
        <f>IF('S.D.PASTE SHEET'!I1667="","",'S.D.PASTE SHEET'!I1667)</f>
        <v/>
      </c>
      <c s="86" t="str">
        <f>IF('S.D.PASTE SHEET'!J1667="","",'S.D.PASTE SHEET'!J1667)</f>
        <v/>
      </c>
      <c s="86" t="str">
        <f>IF('S.D.PASTE SHEET'!K1667="","",'S.D.PASTE SHEET'!K1667)</f>
        <v/>
      </c>
      <c s="86" t="str">
        <f>IF('S.D.PASTE SHEET'!L1667="","",'S.D.PASTE SHEET'!L1667)</f>
        <v/>
      </c>
      <c s="86" t="str">
        <f>IF('S.D.PASTE SHEET'!M1667="","",'S.D.PASTE SHEET'!M1667)</f>
        <v/>
      </c>
      <c s="86" t="str">
        <f>IF('S.D.PASTE SHEET'!N1667="","",'S.D.PASTE SHEET'!N1667)</f>
        <v/>
      </c>
      <c s="86" t="str">
        <f>IF('S.D.PASTE SHEET'!O1667="","",'S.D.PASTE SHEET'!O1667)</f>
        <v/>
      </c>
      <c s="86" t="str">
        <f>IF('S.D.PASTE SHEET'!P1667="","",'S.D.PASTE SHEET'!P1667)</f>
        <v/>
      </c>
      <c s="86" t="str">
        <f>IF('S.D.PASTE SHEET'!Q1667="","",'S.D.PASTE SHEET'!Q1667)</f>
        <v/>
      </c>
      <c s="86" t="str">
        <f>IF('S.D.PASTE SHEET'!R1667="","",'S.D.PASTE SHEET'!R1667)</f>
        <v/>
      </c>
      <c s="86" t="str">
        <f>IF('S.D.PASTE SHEET'!S1667="","",'S.D.PASTE SHEET'!S1667)</f>
        <v/>
      </c>
      <c s="86" t="str">
        <f>IF('S.D.PASTE SHEET'!T1667="","",'S.D.PASTE SHEET'!T1667)</f>
        <v/>
      </c>
      <c s="86" t="str">
        <f>IF('S.D.PASTE SHEET'!U1667="","",'S.D.PASTE SHEET'!U1667)</f>
        <v/>
      </c>
      <c s="86" t="str">
        <f>IF('S.D.PASTE SHEET'!V1667="","",'S.D.PASTE SHEET'!V1667)</f>
        <v/>
      </c>
      <c s="86" t="str">
        <f>IF('S.D.PASTE SHEET'!W1667="","",'S.D.PASTE SHEET'!W1667)</f>
        <v/>
      </c>
      <c s="86" t="str">
        <f>IF('S.D.PASTE SHEET'!X1667="","",'S.D.PASTE SHEET'!X1667)</f>
        <v/>
      </c>
      <c s="86" t="str">
        <f>IF('S.D.PASTE SHEET'!Y1667="","",'S.D.PASTE SHEET'!Y1667)</f>
        <v/>
      </c>
      <c s="86" t="str">
        <f>IF('S.D.PASTE SHEET'!Z1667="","",'S.D.PASTE SHEET'!Z1667)</f>
        <v/>
      </c>
      <c s="86" t="str">
        <f>IF('S.D.PASTE SHEET'!AA1667="","",'S.D.PASTE SHEET'!AA1667)</f>
        <v/>
      </c>
      <c s="86" t="str">
        <f>IF('S.D.PASTE SHEET'!AB1667="","",'S.D.PASTE SHEET'!AB1667)</f>
        <v/>
      </c>
      <c s="86" t="str">
        <f>IF('S.D.PASTE SHEET'!AC1667="","",'S.D.PASTE SHEET'!AC1667)</f>
        <v/>
      </c>
      <c s="86" t="str">
        <f>IF('S.D.PASTE SHEET'!AD1667="","",'S.D.PASTE SHEET'!AD1667)</f>
        <v/>
      </c>
      <c s="87"/>
      <c s="88" t="str">
        <f>IF(AK1667="","",IF(AK1667&gt;0,COUNT($AG$2:AG1667),""))</f>
        <v/>
      </c>
      <c s="89" t="str">
        <f t="shared" si="834" ref="AG1667:AG1730">IF(AND($AJ$1=8,$A1667=8),A1667,"")</f>
        <v/>
      </c>
      <c s="89" t="str">
        <f t="shared" si="835" ref="AH1667:AH1730">IF(AND($AJ$1=8,$A1667=8),B1667,"")</f>
        <v/>
      </c>
      <c s="89" t="str">
        <f t="shared" si="836" ref="AI1667:AI1730">IF(AND($AJ$1=8,$A1667=8),C1667,"")</f>
        <v/>
      </c>
      <c s="90" t="str">
        <f t="shared" si="837" ref="AJ1667:AJ1730">IF(AND($AJ$1=8,$A1667=8),D1667,"")</f>
        <v/>
      </c>
      <c s="89" t="str">
        <f t="shared" si="838" ref="AK1667:AK1730">IF(AND($AJ$1=8,$A1667=8),E1667,"")</f>
        <v/>
      </c>
      <c s="89" t="str">
        <f t="shared" si="839" ref="AL1667:AL1730">IF(AND($AJ$1=8,$A1667=8),F1667,"")</f>
        <v/>
      </c>
      <c s="89" t="str">
        <f t="shared" si="840" ref="AM1667:AM1730">IF(AND($AJ$1=8,$A1667=8),G1667,"")</f>
        <v/>
      </c>
      <c s="89" t="str">
        <f t="shared" si="841" ref="AN1667:AN1730">IF(AND($AJ$1=8,$A1667=8),H1667,"")</f>
        <v/>
      </c>
      <c s="89" t="str">
        <f t="shared" si="842" ref="AO1667:AO1730">IF(AND($AJ$1=8,$A1667=8),I1667,"")</f>
        <v/>
      </c>
      <c s="90" t="str">
        <f t="shared" si="843" ref="AP1667:AP1730">IF(AND($AJ$1=8,$A1667=8),J1667,"")</f>
        <v/>
      </c>
      <c s="89" t="str">
        <f t="shared" si="844" ref="AQ1667:AQ1730">IF(AND($AJ$1=8,$A1667=8),K1667,"")</f>
        <v/>
      </c>
      <c s="89" t="str">
        <f t="shared" si="845" ref="AR1667:AR1730">IF(AND($AJ$1=8,$A1667=8),L1667,"")</f>
        <v/>
      </c>
      <c s="89" t="str">
        <f t="shared" si="846" ref="AS1667:AS1730">IF(AND($AJ$1=8,$A1667=8),M1667,"")</f>
        <v/>
      </c>
      <c s="89" t="str">
        <f t="shared" si="847" ref="AT1667:AT1730">IF(AND($AJ$1=8,$A1667=8),N1667,"")</f>
        <v/>
      </c>
      <c s="89" t="str">
        <f t="shared" si="848" ref="AU1667:AU1730">IF(AND($AJ$1=8,$A1667=8),O1667,"")</f>
        <v/>
      </c>
      <c s="89" t="str">
        <f t="shared" si="849" ref="AV1667:AV1730">IF(AND($AJ$1=8,$A1667=8),P1667,"")</f>
        <v/>
      </c>
      <c r="AX1667" s="88" t="str">
        <f>IF(BC1667="","",IF(BC1667&gt;0,COUNT($AY$2:AY1667),""))</f>
        <v/>
      </c>
      <c s="91" t="str">
        <f t="shared" si="850" ref="AY1667:AY1730">IF(AND($BB$1=8,$A1667=8,$BC$1=$B1667),$A1667,"")</f>
        <v/>
      </c>
      <c s="91" t="str">
        <f t="shared" si="851" ref="AZ1667:AZ1730">IF(AND($BB$1=8,$A1667=8,$BC$1=$B1667),$B1667,"")</f>
        <v/>
      </c>
      <c s="89" t="str">
        <f t="shared" si="852" ref="BA1667:BA1730">IF(AND($BB$1=8,$A1667=8,$BC$1=$B1667),$C1667,"")</f>
        <v/>
      </c>
      <c s="90" t="str">
        <f t="shared" si="853" ref="BB1667:BB1730">IF(AND($BB$1=8,$A1667=8,$BC$1=$B1667),$D1667,"")</f>
        <v/>
      </c>
      <c s="89" t="str">
        <f t="shared" si="854" ref="BC1667:BC1730">IF(AND($BB$1=8,$A1667=8,$BC$1=$B1667),$E1667,"")</f>
        <v/>
      </c>
      <c s="89" t="str">
        <f t="shared" si="855" ref="BD1667:BD1730">IF(AND($BB$1=8,$A1667=8,$BC$1=$B1667),$F1667,"")</f>
        <v/>
      </c>
      <c s="89" t="str">
        <f t="shared" si="856" ref="BE1667:BE1730">IF(AND($BB$1=8,$A1667=8,$BC$1=$B1667),$G1667,"")</f>
        <v/>
      </c>
      <c s="89" t="str">
        <f t="shared" si="857" ref="BF1667:BF1730">IF(AND($BB$1=8,$A1667=8,$BC$1=$B1667),$H1667,"")</f>
        <v/>
      </c>
      <c s="89" t="str">
        <f t="shared" si="858" ref="BG1667:BG1730">IF(AND($BB$1=8,$A1667=8,$BC$1=$B1667),$I1667,"")</f>
        <v/>
      </c>
      <c s="90" t="str">
        <f t="shared" si="859" ref="BH1667:BH1730">IF(AND($BB$1=8,$A1667=8,$BC$1=$B1667),$J1667,"")</f>
        <v/>
      </c>
      <c s="89" t="str">
        <f t="shared" si="860" ref="BI1667:BI1730">IF(AND($BB$1=8,$A1667=8,$BC$1=$B1667),$K1667,"")</f>
        <v/>
      </c>
      <c s="89" t="str">
        <f t="shared" si="861" ref="BJ1667:BJ1730">IF(AND($BB$1=8,$A1667=8,$BC$1=$B1667),$L1667,"")</f>
        <v/>
      </c>
      <c s="89" t="str">
        <f t="shared" si="862" ref="BK1667:BK1730">IF(AND($BB$1=8,$A1667=8,$BC$1=$B1667),$M1667,"")</f>
        <v/>
      </c>
      <c s="89" t="str">
        <f t="shared" si="863" ref="BL1667:BL1730">IF(AND($BB$1=8,$A1667=8,$BC$1=$B1667),$N1667,"")</f>
        <v/>
      </c>
      <c s="89" t="str">
        <f t="shared" si="864" ref="BM1667:BM1730">IF(AND($BB$1=8,$A1667=8,$BC$1=$B1667),$O1667,"")</f>
        <v/>
      </c>
      <c s="89" t="str">
        <f t="shared" si="865" ref="BN1667:BN1730">IF(AND($BB$1=8,$A1667=8,$BC$1=$B1667),$P1667,"")</f>
        <v/>
      </c>
    </row>
    <row r="1668" spans="1:66" ht="15.75" customHeight="1">
      <c r="A1668" s="86" t="str">
        <f>IF('S.D.PASTE SHEET'!A1668="","",'S.D.PASTE SHEET'!A1668)</f>
        <v/>
      </c>
      <c s="86" t="str">
        <f>IF('S.D.PASTE SHEET'!B1668="","",'S.D.PASTE SHEET'!B1668)</f>
        <v/>
      </c>
      <c s="86" t="str">
        <f>IF('S.D.PASTE SHEET'!C1668="","",'S.D.PASTE SHEET'!C1668)</f>
        <v/>
      </c>
      <c s="86" t="str">
        <f>IF('S.D.PASTE SHEET'!D1668="","",'S.D.PASTE SHEET'!D1668)</f>
        <v/>
      </c>
      <c s="86" t="str">
        <f>IF('S.D.PASTE SHEET'!E1668="","",'S.D.PASTE SHEET'!E1668)</f>
        <v/>
      </c>
      <c s="86" t="str">
        <f>IF('S.D.PASTE SHEET'!F1668="","",'S.D.PASTE SHEET'!F1668)</f>
        <v/>
      </c>
      <c s="86" t="str">
        <f>IF('S.D.PASTE SHEET'!G1668="","",'S.D.PASTE SHEET'!G1668)</f>
        <v/>
      </c>
      <c s="86" t="str">
        <f>IF('S.D.PASTE SHEET'!H1668="","",'S.D.PASTE SHEET'!H1668)</f>
        <v/>
      </c>
      <c s="86" t="str">
        <f>IF('S.D.PASTE SHEET'!I1668="","",'S.D.PASTE SHEET'!I1668)</f>
        <v/>
      </c>
      <c s="86" t="str">
        <f>IF('S.D.PASTE SHEET'!J1668="","",'S.D.PASTE SHEET'!J1668)</f>
        <v/>
      </c>
      <c s="86" t="str">
        <f>IF('S.D.PASTE SHEET'!K1668="","",'S.D.PASTE SHEET'!K1668)</f>
        <v/>
      </c>
      <c s="86" t="str">
        <f>IF('S.D.PASTE SHEET'!L1668="","",'S.D.PASTE SHEET'!L1668)</f>
        <v/>
      </c>
      <c s="86" t="str">
        <f>IF('S.D.PASTE SHEET'!M1668="","",'S.D.PASTE SHEET'!M1668)</f>
        <v/>
      </c>
      <c s="86" t="str">
        <f>IF('S.D.PASTE SHEET'!N1668="","",'S.D.PASTE SHEET'!N1668)</f>
        <v/>
      </c>
      <c s="86" t="str">
        <f>IF('S.D.PASTE SHEET'!O1668="","",'S.D.PASTE SHEET'!O1668)</f>
        <v/>
      </c>
      <c s="86" t="str">
        <f>IF('S.D.PASTE SHEET'!P1668="","",'S.D.PASTE SHEET'!P1668)</f>
        <v/>
      </c>
      <c s="86" t="str">
        <f>IF('S.D.PASTE SHEET'!Q1668="","",'S.D.PASTE SHEET'!Q1668)</f>
        <v/>
      </c>
      <c s="86" t="str">
        <f>IF('S.D.PASTE SHEET'!R1668="","",'S.D.PASTE SHEET'!R1668)</f>
        <v/>
      </c>
      <c s="86" t="str">
        <f>IF('S.D.PASTE SHEET'!S1668="","",'S.D.PASTE SHEET'!S1668)</f>
        <v/>
      </c>
      <c s="86" t="str">
        <f>IF('S.D.PASTE SHEET'!T1668="","",'S.D.PASTE SHEET'!T1668)</f>
        <v/>
      </c>
      <c s="86" t="str">
        <f>IF('S.D.PASTE SHEET'!U1668="","",'S.D.PASTE SHEET'!U1668)</f>
        <v/>
      </c>
      <c s="86" t="str">
        <f>IF('S.D.PASTE SHEET'!V1668="","",'S.D.PASTE SHEET'!V1668)</f>
        <v/>
      </c>
      <c s="86" t="str">
        <f>IF('S.D.PASTE SHEET'!W1668="","",'S.D.PASTE SHEET'!W1668)</f>
        <v/>
      </c>
      <c s="86" t="str">
        <f>IF('S.D.PASTE SHEET'!X1668="","",'S.D.PASTE SHEET'!X1668)</f>
        <v/>
      </c>
      <c s="86" t="str">
        <f>IF('S.D.PASTE SHEET'!Y1668="","",'S.D.PASTE SHEET'!Y1668)</f>
        <v/>
      </c>
      <c s="86" t="str">
        <f>IF('S.D.PASTE SHEET'!Z1668="","",'S.D.PASTE SHEET'!Z1668)</f>
        <v/>
      </c>
      <c s="86" t="str">
        <f>IF('S.D.PASTE SHEET'!AA1668="","",'S.D.PASTE SHEET'!AA1668)</f>
        <v/>
      </c>
      <c s="86" t="str">
        <f>IF('S.D.PASTE SHEET'!AB1668="","",'S.D.PASTE SHEET'!AB1668)</f>
        <v/>
      </c>
      <c s="86" t="str">
        <f>IF('S.D.PASTE SHEET'!AC1668="","",'S.D.PASTE SHEET'!AC1668)</f>
        <v/>
      </c>
      <c s="86" t="str">
        <f>IF('S.D.PASTE SHEET'!AD1668="","",'S.D.PASTE SHEET'!AD1668)</f>
        <v/>
      </c>
      <c s="87"/>
      <c s="88" t="str">
        <f>IF(AK1668="","",IF(AK1668&gt;0,COUNT($AG$2:AG1668),""))</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68" s="88" t="str">
        <f>IF(BC1668="","",IF(BC1668&gt;0,COUNT($AY$2:AY1668),""))</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69" spans="1:66" ht="15.75" customHeight="1">
      <c r="A1669" s="86" t="str">
        <f>IF('S.D.PASTE SHEET'!A1669="","",'S.D.PASTE SHEET'!A1669)</f>
        <v/>
      </c>
      <c s="86" t="str">
        <f>IF('S.D.PASTE SHEET'!B1669="","",'S.D.PASTE SHEET'!B1669)</f>
        <v/>
      </c>
      <c s="86" t="str">
        <f>IF('S.D.PASTE SHEET'!C1669="","",'S.D.PASTE SHEET'!C1669)</f>
        <v/>
      </c>
      <c s="86" t="str">
        <f>IF('S.D.PASTE SHEET'!D1669="","",'S.D.PASTE SHEET'!D1669)</f>
        <v/>
      </c>
      <c s="86" t="str">
        <f>IF('S.D.PASTE SHEET'!E1669="","",'S.D.PASTE SHEET'!E1669)</f>
        <v/>
      </c>
      <c s="86" t="str">
        <f>IF('S.D.PASTE SHEET'!F1669="","",'S.D.PASTE SHEET'!F1669)</f>
        <v/>
      </c>
      <c s="86" t="str">
        <f>IF('S.D.PASTE SHEET'!G1669="","",'S.D.PASTE SHEET'!G1669)</f>
        <v/>
      </c>
      <c s="86" t="str">
        <f>IF('S.D.PASTE SHEET'!H1669="","",'S.D.PASTE SHEET'!H1669)</f>
        <v/>
      </c>
      <c s="86" t="str">
        <f>IF('S.D.PASTE SHEET'!I1669="","",'S.D.PASTE SHEET'!I1669)</f>
        <v/>
      </c>
      <c s="86" t="str">
        <f>IF('S.D.PASTE SHEET'!J1669="","",'S.D.PASTE SHEET'!J1669)</f>
        <v/>
      </c>
      <c s="86" t="str">
        <f>IF('S.D.PASTE SHEET'!K1669="","",'S.D.PASTE SHEET'!K1669)</f>
        <v/>
      </c>
      <c s="86" t="str">
        <f>IF('S.D.PASTE SHEET'!L1669="","",'S.D.PASTE SHEET'!L1669)</f>
        <v/>
      </c>
      <c s="86" t="str">
        <f>IF('S.D.PASTE SHEET'!M1669="","",'S.D.PASTE SHEET'!M1669)</f>
        <v/>
      </c>
      <c s="86" t="str">
        <f>IF('S.D.PASTE SHEET'!N1669="","",'S.D.PASTE SHEET'!N1669)</f>
        <v/>
      </c>
      <c s="86" t="str">
        <f>IF('S.D.PASTE SHEET'!O1669="","",'S.D.PASTE SHEET'!O1669)</f>
        <v/>
      </c>
      <c s="86" t="str">
        <f>IF('S.D.PASTE SHEET'!P1669="","",'S.D.PASTE SHEET'!P1669)</f>
        <v/>
      </c>
      <c s="86" t="str">
        <f>IF('S.D.PASTE SHEET'!Q1669="","",'S.D.PASTE SHEET'!Q1669)</f>
        <v/>
      </c>
      <c s="86" t="str">
        <f>IF('S.D.PASTE SHEET'!R1669="","",'S.D.PASTE SHEET'!R1669)</f>
        <v/>
      </c>
      <c s="86" t="str">
        <f>IF('S.D.PASTE SHEET'!S1669="","",'S.D.PASTE SHEET'!S1669)</f>
        <v/>
      </c>
      <c s="86" t="str">
        <f>IF('S.D.PASTE SHEET'!T1669="","",'S.D.PASTE SHEET'!T1669)</f>
        <v/>
      </c>
      <c s="86" t="str">
        <f>IF('S.D.PASTE SHEET'!U1669="","",'S.D.PASTE SHEET'!U1669)</f>
        <v/>
      </c>
      <c s="86" t="str">
        <f>IF('S.D.PASTE SHEET'!V1669="","",'S.D.PASTE SHEET'!V1669)</f>
        <v/>
      </c>
      <c s="86" t="str">
        <f>IF('S.D.PASTE SHEET'!W1669="","",'S.D.PASTE SHEET'!W1669)</f>
        <v/>
      </c>
      <c s="86" t="str">
        <f>IF('S.D.PASTE SHEET'!X1669="","",'S.D.PASTE SHEET'!X1669)</f>
        <v/>
      </c>
      <c s="86" t="str">
        <f>IF('S.D.PASTE SHEET'!Y1669="","",'S.D.PASTE SHEET'!Y1669)</f>
        <v/>
      </c>
      <c s="86" t="str">
        <f>IF('S.D.PASTE SHEET'!Z1669="","",'S.D.PASTE SHEET'!Z1669)</f>
        <v/>
      </c>
      <c s="86" t="str">
        <f>IF('S.D.PASTE SHEET'!AA1669="","",'S.D.PASTE SHEET'!AA1669)</f>
        <v/>
      </c>
      <c s="86" t="str">
        <f>IF('S.D.PASTE SHEET'!AB1669="","",'S.D.PASTE SHEET'!AB1669)</f>
        <v/>
      </c>
      <c s="86" t="str">
        <f>IF('S.D.PASTE SHEET'!AC1669="","",'S.D.PASTE SHEET'!AC1669)</f>
        <v/>
      </c>
      <c s="86" t="str">
        <f>IF('S.D.PASTE SHEET'!AD1669="","",'S.D.PASTE SHEET'!AD1669)</f>
        <v/>
      </c>
      <c s="87"/>
      <c s="88" t="str">
        <f>IF(AK1669="","",IF(AK1669&gt;0,COUNT($AG$2:AG1669),""))</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69" s="88" t="str">
        <f>IF(BC1669="","",IF(BC1669&gt;0,COUNT($AY$2:AY1669),""))</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70" spans="1:66" ht="15.75" customHeight="1">
      <c r="A1670" s="86" t="str">
        <f>IF('S.D.PASTE SHEET'!A1670="","",'S.D.PASTE SHEET'!A1670)</f>
        <v/>
      </c>
      <c s="86" t="str">
        <f>IF('S.D.PASTE SHEET'!B1670="","",'S.D.PASTE SHEET'!B1670)</f>
        <v/>
      </c>
      <c s="86" t="str">
        <f>IF('S.D.PASTE SHEET'!C1670="","",'S.D.PASTE SHEET'!C1670)</f>
        <v/>
      </c>
      <c s="86" t="str">
        <f>IF('S.D.PASTE SHEET'!D1670="","",'S.D.PASTE SHEET'!D1670)</f>
        <v/>
      </c>
      <c s="86" t="str">
        <f>IF('S.D.PASTE SHEET'!E1670="","",'S.D.PASTE SHEET'!E1670)</f>
        <v/>
      </c>
      <c s="86" t="str">
        <f>IF('S.D.PASTE SHEET'!F1670="","",'S.D.PASTE SHEET'!F1670)</f>
        <v/>
      </c>
      <c s="86" t="str">
        <f>IF('S.D.PASTE SHEET'!G1670="","",'S.D.PASTE SHEET'!G1670)</f>
        <v/>
      </c>
      <c s="86" t="str">
        <f>IF('S.D.PASTE SHEET'!H1670="","",'S.D.PASTE SHEET'!H1670)</f>
        <v/>
      </c>
      <c s="86" t="str">
        <f>IF('S.D.PASTE SHEET'!I1670="","",'S.D.PASTE SHEET'!I1670)</f>
        <v/>
      </c>
      <c s="86" t="str">
        <f>IF('S.D.PASTE SHEET'!J1670="","",'S.D.PASTE SHEET'!J1670)</f>
        <v/>
      </c>
      <c s="86" t="str">
        <f>IF('S.D.PASTE SHEET'!K1670="","",'S.D.PASTE SHEET'!K1670)</f>
        <v/>
      </c>
      <c s="86" t="str">
        <f>IF('S.D.PASTE SHEET'!L1670="","",'S.D.PASTE SHEET'!L1670)</f>
        <v/>
      </c>
      <c s="86" t="str">
        <f>IF('S.D.PASTE SHEET'!M1670="","",'S.D.PASTE SHEET'!M1670)</f>
        <v/>
      </c>
      <c s="86" t="str">
        <f>IF('S.D.PASTE SHEET'!N1670="","",'S.D.PASTE SHEET'!N1670)</f>
        <v/>
      </c>
      <c s="86" t="str">
        <f>IF('S.D.PASTE SHEET'!O1670="","",'S.D.PASTE SHEET'!O1670)</f>
        <v/>
      </c>
      <c s="86" t="str">
        <f>IF('S.D.PASTE SHEET'!P1670="","",'S.D.PASTE SHEET'!P1670)</f>
        <v/>
      </c>
      <c s="86" t="str">
        <f>IF('S.D.PASTE SHEET'!Q1670="","",'S.D.PASTE SHEET'!Q1670)</f>
        <v/>
      </c>
      <c s="86" t="str">
        <f>IF('S.D.PASTE SHEET'!R1670="","",'S.D.PASTE SHEET'!R1670)</f>
        <v/>
      </c>
      <c s="86" t="str">
        <f>IF('S.D.PASTE SHEET'!S1670="","",'S.D.PASTE SHEET'!S1670)</f>
        <v/>
      </c>
      <c s="86" t="str">
        <f>IF('S.D.PASTE SHEET'!T1670="","",'S.D.PASTE SHEET'!T1670)</f>
        <v/>
      </c>
      <c s="86" t="str">
        <f>IF('S.D.PASTE SHEET'!U1670="","",'S.D.PASTE SHEET'!U1670)</f>
        <v/>
      </c>
      <c s="86" t="str">
        <f>IF('S.D.PASTE SHEET'!V1670="","",'S.D.PASTE SHEET'!V1670)</f>
        <v/>
      </c>
      <c s="86" t="str">
        <f>IF('S.D.PASTE SHEET'!W1670="","",'S.D.PASTE SHEET'!W1670)</f>
        <v/>
      </c>
      <c s="86" t="str">
        <f>IF('S.D.PASTE SHEET'!X1670="","",'S.D.PASTE SHEET'!X1670)</f>
        <v/>
      </c>
      <c s="86" t="str">
        <f>IF('S.D.PASTE SHEET'!Y1670="","",'S.D.PASTE SHEET'!Y1670)</f>
        <v/>
      </c>
      <c s="86" t="str">
        <f>IF('S.D.PASTE SHEET'!Z1670="","",'S.D.PASTE SHEET'!Z1670)</f>
        <v/>
      </c>
      <c s="86" t="str">
        <f>IF('S.D.PASTE SHEET'!AA1670="","",'S.D.PASTE SHEET'!AA1670)</f>
        <v/>
      </c>
      <c s="86" t="str">
        <f>IF('S.D.PASTE SHEET'!AB1670="","",'S.D.PASTE SHEET'!AB1670)</f>
        <v/>
      </c>
      <c s="86" t="str">
        <f>IF('S.D.PASTE SHEET'!AC1670="","",'S.D.PASTE SHEET'!AC1670)</f>
        <v/>
      </c>
      <c s="86" t="str">
        <f>IF('S.D.PASTE SHEET'!AD1670="","",'S.D.PASTE SHEET'!AD1670)</f>
        <v/>
      </c>
      <c s="87"/>
      <c s="88" t="str">
        <f>IF(AK1670="","",IF(AK1670&gt;0,COUNT($AG$2:AG1670),""))</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70" s="88" t="str">
        <f>IF(BC1670="","",IF(BC1670&gt;0,COUNT($AY$2:AY1670),""))</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71" spans="1:66" ht="15.75" customHeight="1">
      <c r="A1671" s="86" t="str">
        <f>IF('S.D.PASTE SHEET'!A1671="","",'S.D.PASTE SHEET'!A1671)</f>
        <v/>
      </c>
      <c s="86" t="str">
        <f>IF('S.D.PASTE SHEET'!B1671="","",'S.D.PASTE SHEET'!B1671)</f>
        <v/>
      </c>
      <c s="86" t="str">
        <f>IF('S.D.PASTE SHEET'!C1671="","",'S.D.PASTE SHEET'!C1671)</f>
        <v/>
      </c>
      <c s="86" t="str">
        <f>IF('S.D.PASTE SHEET'!D1671="","",'S.D.PASTE SHEET'!D1671)</f>
        <v/>
      </c>
      <c s="86" t="str">
        <f>IF('S.D.PASTE SHEET'!E1671="","",'S.D.PASTE SHEET'!E1671)</f>
        <v/>
      </c>
      <c s="86" t="str">
        <f>IF('S.D.PASTE SHEET'!F1671="","",'S.D.PASTE SHEET'!F1671)</f>
        <v/>
      </c>
      <c s="86" t="str">
        <f>IF('S.D.PASTE SHEET'!G1671="","",'S.D.PASTE SHEET'!G1671)</f>
        <v/>
      </c>
      <c s="86" t="str">
        <f>IF('S.D.PASTE SHEET'!H1671="","",'S.D.PASTE SHEET'!H1671)</f>
        <v/>
      </c>
      <c s="86" t="str">
        <f>IF('S.D.PASTE SHEET'!I1671="","",'S.D.PASTE SHEET'!I1671)</f>
        <v/>
      </c>
      <c s="86" t="str">
        <f>IF('S.D.PASTE SHEET'!J1671="","",'S.D.PASTE SHEET'!J1671)</f>
        <v/>
      </c>
      <c s="86" t="str">
        <f>IF('S.D.PASTE SHEET'!K1671="","",'S.D.PASTE SHEET'!K1671)</f>
        <v/>
      </c>
      <c s="86" t="str">
        <f>IF('S.D.PASTE SHEET'!L1671="","",'S.D.PASTE SHEET'!L1671)</f>
        <v/>
      </c>
      <c s="86" t="str">
        <f>IF('S.D.PASTE SHEET'!M1671="","",'S.D.PASTE SHEET'!M1671)</f>
        <v/>
      </c>
      <c s="86" t="str">
        <f>IF('S.D.PASTE SHEET'!N1671="","",'S.D.PASTE SHEET'!N1671)</f>
        <v/>
      </c>
      <c s="86" t="str">
        <f>IF('S.D.PASTE SHEET'!O1671="","",'S.D.PASTE SHEET'!O1671)</f>
        <v/>
      </c>
      <c s="86" t="str">
        <f>IF('S.D.PASTE SHEET'!P1671="","",'S.D.PASTE SHEET'!P1671)</f>
        <v/>
      </c>
      <c s="86" t="str">
        <f>IF('S.D.PASTE SHEET'!Q1671="","",'S.D.PASTE SHEET'!Q1671)</f>
        <v/>
      </c>
      <c s="86" t="str">
        <f>IF('S.D.PASTE SHEET'!R1671="","",'S.D.PASTE SHEET'!R1671)</f>
        <v/>
      </c>
      <c s="86" t="str">
        <f>IF('S.D.PASTE SHEET'!S1671="","",'S.D.PASTE SHEET'!S1671)</f>
        <v/>
      </c>
      <c s="86" t="str">
        <f>IF('S.D.PASTE SHEET'!T1671="","",'S.D.PASTE SHEET'!T1671)</f>
        <v/>
      </c>
      <c s="86" t="str">
        <f>IF('S.D.PASTE SHEET'!U1671="","",'S.D.PASTE SHEET'!U1671)</f>
        <v/>
      </c>
      <c s="86" t="str">
        <f>IF('S.D.PASTE SHEET'!V1671="","",'S.D.PASTE SHEET'!V1671)</f>
        <v/>
      </c>
      <c s="86" t="str">
        <f>IF('S.D.PASTE SHEET'!W1671="","",'S.D.PASTE SHEET'!W1671)</f>
        <v/>
      </c>
      <c s="86" t="str">
        <f>IF('S.D.PASTE SHEET'!X1671="","",'S.D.PASTE SHEET'!X1671)</f>
        <v/>
      </c>
      <c s="86" t="str">
        <f>IF('S.D.PASTE SHEET'!Y1671="","",'S.D.PASTE SHEET'!Y1671)</f>
        <v/>
      </c>
      <c s="86" t="str">
        <f>IF('S.D.PASTE SHEET'!Z1671="","",'S.D.PASTE SHEET'!Z1671)</f>
        <v/>
      </c>
      <c s="86" t="str">
        <f>IF('S.D.PASTE SHEET'!AA1671="","",'S.D.PASTE SHEET'!AA1671)</f>
        <v/>
      </c>
      <c s="86" t="str">
        <f>IF('S.D.PASTE SHEET'!AB1671="","",'S.D.PASTE SHEET'!AB1671)</f>
        <v/>
      </c>
      <c s="86" t="str">
        <f>IF('S.D.PASTE SHEET'!AC1671="","",'S.D.PASTE SHEET'!AC1671)</f>
        <v/>
      </c>
      <c s="86" t="str">
        <f>IF('S.D.PASTE SHEET'!AD1671="","",'S.D.PASTE SHEET'!AD1671)</f>
        <v/>
      </c>
      <c s="87"/>
      <c s="88" t="str">
        <f>IF(AK1671="","",IF(AK1671&gt;0,COUNT($AG$2:AG1671),""))</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71" s="88" t="str">
        <f>IF(BC1671="","",IF(BC1671&gt;0,COUNT($AY$2:AY1671),""))</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72" spans="1:66" ht="15.75" customHeight="1">
      <c r="A1672" s="86" t="str">
        <f>IF('S.D.PASTE SHEET'!A1672="","",'S.D.PASTE SHEET'!A1672)</f>
        <v/>
      </c>
      <c s="86" t="str">
        <f>IF('S.D.PASTE SHEET'!B1672="","",'S.D.PASTE SHEET'!B1672)</f>
        <v/>
      </c>
      <c s="86" t="str">
        <f>IF('S.D.PASTE SHEET'!C1672="","",'S.D.PASTE SHEET'!C1672)</f>
        <v/>
      </c>
      <c s="86" t="str">
        <f>IF('S.D.PASTE SHEET'!D1672="","",'S.D.PASTE SHEET'!D1672)</f>
        <v/>
      </c>
      <c s="86" t="str">
        <f>IF('S.D.PASTE SHEET'!E1672="","",'S.D.PASTE SHEET'!E1672)</f>
        <v/>
      </c>
      <c s="86" t="str">
        <f>IF('S.D.PASTE SHEET'!F1672="","",'S.D.PASTE SHEET'!F1672)</f>
        <v/>
      </c>
      <c s="86" t="str">
        <f>IF('S.D.PASTE SHEET'!G1672="","",'S.D.PASTE SHEET'!G1672)</f>
        <v/>
      </c>
      <c s="86" t="str">
        <f>IF('S.D.PASTE SHEET'!H1672="","",'S.D.PASTE SHEET'!H1672)</f>
        <v/>
      </c>
      <c s="86" t="str">
        <f>IF('S.D.PASTE SHEET'!I1672="","",'S.D.PASTE SHEET'!I1672)</f>
        <v/>
      </c>
      <c s="86" t="str">
        <f>IF('S.D.PASTE SHEET'!J1672="","",'S.D.PASTE SHEET'!J1672)</f>
        <v/>
      </c>
      <c s="86" t="str">
        <f>IF('S.D.PASTE SHEET'!K1672="","",'S.D.PASTE SHEET'!K1672)</f>
        <v/>
      </c>
      <c s="86" t="str">
        <f>IF('S.D.PASTE SHEET'!L1672="","",'S.D.PASTE SHEET'!L1672)</f>
        <v/>
      </c>
      <c s="86" t="str">
        <f>IF('S.D.PASTE SHEET'!M1672="","",'S.D.PASTE SHEET'!M1672)</f>
        <v/>
      </c>
      <c s="86" t="str">
        <f>IF('S.D.PASTE SHEET'!N1672="","",'S.D.PASTE SHEET'!N1672)</f>
        <v/>
      </c>
      <c s="86" t="str">
        <f>IF('S.D.PASTE SHEET'!O1672="","",'S.D.PASTE SHEET'!O1672)</f>
        <v/>
      </c>
      <c s="86" t="str">
        <f>IF('S.D.PASTE SHEET'!P1672="","",'S.D.PASTE SHEET'!P1672)</f>
        <v/>
      </c>
      <c s="86" t="str">
        <f>IF('S.D.PASTE SHEET'!Q1672="","",'S.D.PASTE SHEET'!Q1672)</f>
        <v/>
      </c>
      <c s="86" t="str">
        <f>IF('S.D.PASTE SHEET'!R1672="","",'S.D.PASTE SHEET'!R1672)</f>
        <v/>
      </c>
      <c s="86" t="str">
        <f>IF('S.D.PASTE SHEET'!S1672="","",'S.D.PASTE SHEET'!S1672)</f>
        <v/>
      </c>
      <c s="86" t="str">
        <f>IF('S.D.PASTE SHEET'!T1672="","",'S.D.PASTE SHEET'!T1672)</f>
        <v/>
      </c>
      <c s="86" t="str">
        <f>IF('S.D.PASTE SHEET'!U1672="","",'S.D.PASTE SHEET'!U1672)</f>
        <v/>
      </c>
      <c s="86" t="str">
        <f>IF('S.D.PASTE SHEET'!V1672="","",'S.D.PASTE SHEET'!V1672)</f>
        <v/>
      </c>
      <c s="86" t="str">
        <f>IF('S.D.PASTE SHEET'!W1672="","",'S.D.PASTE SHEET'!W1672)</f>
        <v/>
      </c>
      <c s="86" t="str">
        <f>IF('S.D.PASTE SHEET'!X1672="","",'S.D.PASTE SHEET'!X1672)</f>
        <v/>
      </c>
      <c s="86" t="str">
        <f>IF('S.D.PASTE SHEET'!Y1672="","",'S.D.PASTE SHEET'!Y1672)</f>
        <v/>
      </c>
      <c s="86" t="str">
        <f>IF('S.D.PASTE SHEET'!Z1672="","",'S.D.PASTE SHEET'!Z1672)</f>
        <v/>
      </c>
      <c s="86" t="str">
        <f>IF('S.D.PASTE SHEET'!AA1672="","",'S.D.PASTE SHEET'!AA1672)</f>
        <v/>
      </c>
      <c s="86" t="str">
        <f>IF('S.D.PASTE SHEET'!AB1672="","",'S.D.PASTE SHEET'!AB1672)</f>
        <v/>
      </c>
      <c s="86" t="str">
        <f>IF('S.D.PASTE SHEET'!AC1672="","",'S.D.PASTE SHEET'!AC1672)</f>
        <v/>
      </c>
      <c s="86" t="str">
        <f>IF('S.D.PASTE SHEET'!AD1672="","",'S.D.PASTE SHEET'!AD1672)</f>
        <v/>
      </c>
      <c s="87"/>
      <c s="88" t="str">
        <f>IF(AK1672="","",IF(AK1672&gt;0,COUNT($AG$2:AG1672),""))</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72" s="88" t="str">
        <f>IF(BC1672="","",IF(BC1672&gt;0,COUNT($AY$2:AY1672),""))</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73" spans="1:66" ht="15.75" customHeight="1">
      <c r="A1673" s="86" t="str">
        <f>IF('S.D.PASTE SHEET'!A1673="","",'S.D.PASTE SHEET'!A1673)</f>
        <v/>
      </c>
      <c s="86" t="str">
        <f>IF('S.D.PASTE SHEET'!B1673="","",'S.D.PASTE SHEET'!B1673)</f>
        <v/>
      </c>
      <c s="86" t="str">
        <f>IF('S.D.PASTE SHEET'!C1673="","",'S.D.PASTE SHEET'!C1673)</f>
        <v/>
      </c>
      <c s="86" t="str">
        <f>IF('S.D.PASTE SHEET'!D1673="","",'S.D.PASTE SHEET'!D1673)</f>
        <v/>
      </c>
      <c s="86" t="str">
        <f>IF('S.D.PASTE SHEET'!E1673="","",'S.D.PASTE SHEET'!E1673)</f>
        <v/>
      </c>
      <c s="86" t="str">
        <f>IF('S.D.PASTE SHEET'!F1673="","",'S.D.PASTE SHEET'!F1673)</f>
        <v/>
      </c>
      <c s="86" t="str">
        <f>IF('S.D.PASTE SHEET'!G1673="","",'S.D.PASTE SHEET'!G1673)</f>
        <v/>
      </c>
      <c s="86" t="str">
        <f>IF('S.D.PASTE SHEET'!H1673="","",'S.D.PASTE SHEET'!H1673)</f>
        <v/>
      </c>
      <c s="86" t="str">
        <f>IF('S.D.PASTE SHEET'!I1673="","",'S.D.PASTE SHEET'!I1673)</f>
        <v/>
      </c>
      <c s="86" t="str">
        <f>IF('S.D.PASTE SHEET'!J1673="","",'S.D.PASTE SHEET'!J1673)</f>
        <v/>
      </c>
      <c s="86" t="str">
        <f>IF('S.D.PASTE SHEET'!K1673="","",'S.D.PASTE SHEET'!K1673)</f>
        <v/>
      </c>
      <c s="86" t="str">
        <f>IF('S.D.PASTE SHEET'!L1673="","",'S.D.PASTE SHEET'!L1673)</f>
        <v/>
      </c>
      <c s="86" t="str">
        <f>IF('S.D.PASTE SHEET'!M1673="","",'S.D.PASTE SHEET'!M1673)</f>
        <v/>
      </c>
      <c s="86" t="str">
        <f>IF('S.D.PASTE SHEET'!N1673="","",'S.D.PASTE SHEET'!N1673)</f>
        <v/>
      </c>
      <c s="86" t="str">
        <f>IF('S.D.PASTE SHEET'!O1673="","",'S.D.PASTE SHEET'!O1673)</f>
        <v/>
      </c>
      <c s="86" t="str">
        <f>IF('S.D.PASTE SHEET'!P1673="","",'S.D.PASTE SHEET'!P1673)</f>
        <v/>
      </c>
      <c s="86" t="str">
        <f>IF('S.D.PASTE SHEET'!Q1673="","",'S.D.PASTE SHEET'!Q1673)</f>
        <v/>
      </c>
      <c s="86" t="str">
        <f>IF('S.D.PASTE SHEET'!R1673="","",'S.D.PASTE SHEET'!R1673)</f>
        <v/>
      </c>
      <c s="86" t="str">
        <f>IF('S.D.PASTE SHEET'!S1673="","",'S.D.PASTE SHEET'!S1673)</f>
        <v/>
      </c>
      <c s="86" t="str">
        <f>IF('S.D.PASTE SHEET'!T1673="","",'S.D.PASTE SHEET'!T1673)</f>
        <v/>
      </c>
      <c s="86" t="str">
        <f>IF('S.D.PASTE SHEET'!U1673="","",'S.D.PASTE SHEET'!U1673)</f>
        <v/>
      </c>
      <c s="86" t="str">
        <f>IF('S.D.PASTE SHEET'!V1673="","",'S.D.PASTE SHEET'!V1673)</f>
        <v/>
      </c>
      <c s="86" t="str">
        <f>IF('S.D.PASTE SHEET'!W1673="","",'S.D.PASTE SHEET'!W1673)</f>
        <v/>
      </c>
      <c s="86" t="str">
        <f>IF('S.D.PASTE SHEET'!X1673="","",'S.D.PASTE SHEET'!X1673)</f>
        <v/>
      </c>
      <c s="86" t="str">
        <f>IF('S.D.PASTE SHEET'!Y1673="","",'S.D.PASTE SHEET'!Y1673)</f>
        <v/>
      </c>
      <c s="86" t="str">
        <f>IF('S.D.PASTE SHEET'!Z1673="","",'S.D.PASTE SHEET'!Z1673)</f>
        <v/>
      </c>
      <c s="86" t="str">
        <f>IF('S.D.PASTE SHEET'!AA1673="","",'S.D.PASTE SHEET'!AA1673)</f>
        <v/>
      </c>
      <c s="86" t="str">
        <f>IF('S.D.PASTE SHEET'!AB1673="","",'S.D.PASTE SHEET'!AB1673)</f>
        <v/>
      </c>
      <c s="86" t="str">
        <f>IF('S.D.PASTE SHEET'!AC1673="","",'S.D.PASTE SHEET'!AC1673)</f>
        <v/>
      </c>
      <c s="86" t="str">
        <f>IF('S.D.PASTE SHEET'!AD1673="","",'S.D.PASTE SHEET'!AD1673)</f>
        <v/>
      </c>
      <c s="87"/>
      <c s="88" t="str">
        <f>IF(AK1673="","",IF(AK1673&gt;0,COUNT($AG$2:AG1673),""))</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73" s="88" t="str">
        <f>IF(BC1673="","",IF(BC1673&gt;0,COUNT($AY$2:AY1673),""))</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74" spans="1:66" ht="15.75" customHeight="1">
      <c r="A1674" s="86" t="str">
        <f>IF('S.D.PASTE SHEET'!A1674="","",'S.D.PASTE SHEET'!A1674)</f>
        <v/>
      </c>
      <c s="86" t="str">
        <f>IF('S.D.PASTE SHEET'!B1674="","",'S.D.PASTE SHEET'!B1674)</f>
        <v/>
      </c>
      <c s="86" t="str">
        <f>IF('S.D.PASTE SHEET'!C1674="","",'S.D.PASTE SHEET'!C1674)</f>
        <v/>
      </c>
      <c s="86" t="str">
        <f>IF('S.D.PASTE SHEET'!D1674="","",'S.D.PASTE SHEET'!D1674)</f>
        <v/>
      </c>
      <c s="86" t="str">
        <f>IF('S.D.PASTE SHEET'!E1674="","",'S.D.PASTE SHEET'!E1674)</f>
        <v/>
      </c>
      <c s="86" t="str">
        <f>IF('S.D.PASTE SHEET'!F1674="","",'S.D.PASTE SHEET'!F1674)</f>
        <v/>
      </c>
      <c s="86" t="str">
        <f>IF('S.D.PASTE SHEET'!G1674="","",'S.D.PASTE SHEET'!G1674)</f>
        <v/>
      </c>
      <c s="86" t="str">
        <f>IF('S.D.PASTE SHEET'!H1674="","",'S.D.PASTE SHEET'!H1674)</f>
        <v/>
      </c>
      <c s="86" t="str">
        <f>IF('S.D.PASTE SHEET'!I1674="","",'S.D.PASTE SHEET'!I1674)</f>
        <v/>
      </c>
      <c s="86" t="str">
        <f>IF('S.D.PASTE SHEET'!J1674="","",'S.D.PASTE SHEET'!J1674)</f>
        <v/>
      </c>
      <c s="86" t="str">
        <f>IF('S.D.PASTE SHEET'!K1674="","",'S.D.PASTE SHEET'!K1674)</f>
        <v/>
      </c>
      <c s="86" t="str">
        <f>IF('S.D.PASTE SHEET'!L1674="","",'S.D.PASTE SHEET'!L1674)</f>
        <v/>
      </c>
      <c s="86" t="str">
        <f>IF('S.D.PASTE SHEET'!M1674="","",'S.D.PASTE SHEET'!M1674)</f>
        <v/>
      </c>
      <c s="86" t="str">
        <f>IF('S.D.PASTE SHEET'!N1674="","",'S.D.PASTE SHEET'!N1674)</f>
        <v/>
      </c>
      <c s="86" t="str">
        <f>IF('S.D.PASTE SHEET'!O1674="","",'S.D.PASTE SHEET'!O1674)</f>
        <v/>
      </c>
      <c s="86" t="str">
        <f>IF('S.D.PASTE SHEET'!P1674="","",'S.D.PASTE SHEET'!P1674)</f>
        <v/>
      </c>
      <c s="86" t="str">
        <f>IF('S.D.PASTE SHEET'!Q1674="","",'S.D.PASTE SHEET'!Q1674)</f>
        <v/>
      </c>
      <c s="86" t="str">
        <f>IF('S.D.PASTE SHEET'!R1674="","",'S.D.PASTE SHEET'!R1674)</f>
        <v/>
      </c>
      <c s="86" t="str">
        <f>IF('S.D.PASTE SHEET'!S1674="","",'S.D.PASTE SHEET'!S1674)</f>
        <v/>
      </c>
      <c s="86" t="str">
        <f>IF('S.D.PASTE SHEET'!T1674="","",'S.D.PASTE SHEET'!T1674)</f>
        <v/>
      </c>
      <c s="86" t="str">
        <f>IF('S.D.PASTE SHEET'!U1674="","",'S.D.PASTE SHEET'!U1674)</f>
        <v/>
      </c>
      <c s="86" t="str">
        <f>IF('S.D.PASTE SHEET'!V1674="","",'S.D.PASTE SHEET'!V1674)</f>
        <v/>
      </c>
      <c s="86" t="str">
        <f>IF('S.D.PASTE SHEET'!W1674="","",'S.D.PASTE SHEET'!W1674)</f>
        <v/>
      </c>
      <c s="86" t="str">
        <f>IF('S.D.PASTE SHEET'!X1674="","",'S.D.PASTE SHEET'!X1674)</f>
        <v/>
      </c>
      <c s="86" t="str">
        <f>IF('S.D.PASTE SHEET'!Y1674="","",'S.D.PASTE SHEET'!Y1674)</f>
        <v/>
      </c>
      <c s="86" t="str">
        <f>IF('S.D.PASTE SHEET'!Z1674="","",'S.D.PASTE SHEET'!Z1674)</f>
        <v/>
      </c>
      <c s="86" t="str">
        <f>IF('S.D.PASTE SHEET'!AA1674="","",'S.D.PASTE SHEET'!AA1674)</f>
        <v/>
      </c>
      <c s="86" t="str">
        <f>IF('S.D.PASTE SHEET'!AB1674="","",'S.D.PASTE SHEET'!AB1674)</f>
        <v/>
      </c>
      <c s="86" t="str">
        <f>IF('S.D.PASTE SHEET'!AC1674="","",'S.D.PASTE SHEET'!AC1674)</f>
        <v/>
      </c>
      <c s="86" t="str">
        <f>IF('S.D.PASTE SHEET'!AD1674="","",'S.D.PASTE SHEET'!AD1674)</f>
        <v/>
      </c>
      <c s="87"/>
      <c s="88" t="str">
        <f>IF(AK1674="","",IF(AK1674&gt;0,COUNT($AG$2:AG1674),""))</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74" s="88" t="str">
        <f>IF(BC1674="","",IF(BC1674&gt;0,COUNT($AY$2:AY1674),""))</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75" spans="1:66" ht="15.75" customHeight="1">
      <c r="A1675" s="86" t="str">
        <f>IF('S.D.PASTE SHEET'!A1675="","",'S.D.PASTE SHEET'!A1675)</f>
        <v/>
      </c>
      <c s="86" t="str">
        <f>IF('S.D.PASTE SHEET'!B1675="","",'S.D.PASTE SHEET'!B1675)</f>
        <v/>
      </c>
      <c s="86" t="str">
        <f>IF('S.D.PASTE SHEET'!C1675="","",'S.D.PASTE SHEET'!C1675)</f>
        <v/>
      </c>
      <c s="86" t="str">
        <f>IF('S.D.PASTE SHEET'!D1675="","",'S.D.PASTE SHEET'!D1675)</f>
        <v/>
      </c>
      <c s="86" t="str">
        <f>IF('S.D.PASTE SHEET'!E1675="","",'S.D.PASTE SHEET'!E1675)</f>
        <v/>
      </c>
      <c s="86" t="str">
        <f>IF('S.D.PASTE SHEET'!F1675="","",'S.D.PASTE SHEET'!F1675)</f>
        <v/>
      </c>
      <c s="86" t="str">
        <f>IF('S.D.PASTE SHEET'!G1675="","",'S.D.PASTE SHEET'!G1675)</f>
        <v/>
      </c>
      <c s="86" t="str">
        <f>IF('S.D.PASTE SHEET'!H1675="","",'S.D.PASTE SHEET'!H1675)</f>
        <v/>
      </c>
      <c s="86" t="str">
        <f>IF('S.D.PASTE SHEET'!I1675="","",'S.D.PASTE SHEET'!I1675)</f>
        <v/>
      </c>
      <c s="86" t="str">
        <f>IF('S.D.PASTE SHEET'!J1675="","",'S.D.PASTE SHEET'!J1675)</f>
        <v/>
      </c>
      <c s="86" t="str">
        <f>IF('S.D.PASTE SHEET'!K1675="","",'S.D.PASTE SHEET'!K1675)</f>
        <v/>
      </c>
      <c s="86" t="str">
        <f>IF('S.D.PASTE SHEET'!L1675="","",'S.D.PASTE SHEET'!L1675)</f>
        <v/>
      </c>
      <c s="86" t="str">
        <f>IF('S.D.PASTE SHEET'!M1675="","",'S.D.PASTE SHEET'!M1675)</f>
        <v/>
      </c>
      <c s="86" t="str">
        <f>IF('S.D.PASTE SHEET'!N1675="","",'S.D.PASTE SHEET'!N1675)</f>
        <v/>
      </c>
      <c s="86" t="str">
        <f>IF('S.D.PASTE SHEET'!O1675="","",'S.D.PASTE SHEET'!O1675)</f>
        <v/>
      </c>
      <c s="86" t="str">
        <f>IF('S.D.PASTE SHEET'!P1675="","",'S.D.PASTE SHEET'!P1675)</f>
        <v/>
      </c>
      <c s="86" t="str">
        <f>IF('S.D.PASTE SHEET'!Q1675="","",'S.D.PASTE SHEET'!Q1675)</f>
        <v/>
      </c>
      <c s="86" t="str">
        <f>IF('S.D.PASTE SHEET'!R1675="","",'S.D.PASTE SHEET'!R1675)</f>
        <v/>
      </c>
      <c s="86" t="str">
        <f>IF('S.D.PASTE SHEET'!S1675="","",'S.D.PASTE SHEET'!S1675)</f>
        <v/>
      </c>
      <c s="86" t="str">
        <f>IF('S.D.PASTE SHEET'!T1675="","",'S.D.PASTE SHEET'!T1675)</f>
        <v/>
      </c>
      <c s="86" t="str">
        <f>IF('S.D.PASTE SHEET'!U1675="","",'S.D.PASTE SHEET'!U1675)</f>
        <v/>
      </c>
      <c s="86" t="str">
        <f>IF('S.D.PASTE SHEET'!V1675="","",'S.D.PASTE SHEET'!V1675)</f>
        <v/>
      </c>
      <c s="86" t="str">
        <f>IF('S.D.PASTE SHEET'!W1675="","",'S.D.PASTE SHEET'!W1675)</f>
        <v/>
      </c>
      <c s="86" t="str">
        <f>IF('S.D.PASTE SHEET'!X1675="","",'S.D.PASTE SHEET'!X1675)</f>
        <v/>
      </c>
      <c s="86" t="str">
        <f>IF('S.D.PASTE SHEET'!Y1675="","",'S.D.PASTE SHEET'!Y1675)</f>
        <v/>
      </c>
      <c s="86" t="str">
        <f>IF('S.D.PASTE SHEET'!Z1675="","",'S.D.PASTE SHEET'!Z1675)</f>
        <v/>
      </c>
      <c s="86" t="str">
        <f>IF('S.D.PASTE SHEET'!AA1675="","",'S.D.PASTE SHEET'!AA1675)</f>
        <v/>
      </c>
      <c s="86" t="str">
        <f>IF('S.D.PASTE SHEET'!AB1675="","",'S.D.PASTE SHEET'!AB1675)</f>
        <v/>
      </c>
      <c s="86" t="str">
        <f>IF('S.D.PASTE SHEET'!AC1675="","",'S.D.PASTE SHEET'!AC1675)</f>
        <v/>
      </c>
      <c s="86" t="str">
        <f>IF('S.D.PASTE SHEET'!AD1675="","",'S.D.PASTE SHEET'!AD1675)</f>
        <v/>
      </c>
      <c s="87"/>
      <c s="88" t="str">
        <f>IF(AK1675="","",IF(AK1675&gt;0,COUNT($AG$2:AG1675),""))</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75" s="88" t="str">
        <f>IF(BC1675="","",IF(BC1675&gt;0,COUNT($AY$2:AY1675),""))</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76" spans="1:66" ht="15.75" customHeight="1">
      <c r="A1676" s="86" t="str">
        <f>IF('S.D.PASTE SHEET'!A1676="","",'S.D.PASTE SHEET'!A1676)</f>
        <v/>
      </c>
      <c s="86" t="str">
        <f>IF('S.D.PASTE SHEET'!B1676="","",'S.D.PASTE SHEET'!B1676)</f>
        <v/>
      </c>
      <c s="86" t="str">
        <f>IF('S.D.PASTE SHEET'!C1676="","",'S.D.PASTE SHEET'!C1676)</f>
        <v/>
      </c>
      <c s="86" t="str">
        <f>IF('S.D.PASTE SHEET'!D1676="","",'S.D.PASTE SHEET'!D1676)</f>
        <v/>
      </c>
      <c s="86" t="str">
        <f>IF('S.D.PASTE SHEET'!E1676="","",'S.D.PASTE SHEET'!E1676)</f>
        <v/>
      </c>
      <c s="86" t="str">
        <f>IF('S.D.PASTE SHEET'!F1676="","",'S.D.PASTE SHEET'!F1676)</f>
        <v/>
      </c>
      <c s="86" t="str">
        <f>IF('S.D.PASTE SHEET'!G1676="","",'S.D.PASTE SHEET'!G1676)</f>
        <v/>
      </c>
      <c s="86" t="str">
        <f>IF('S.D.PASTE SHEET'!H1676="","",'S.D.PASTE SHEET'!H1676)</f>
        <v/>
      </c>
      <c s="86" t="str">
        <f>IF('S.D.PASTE SHEET'!I1676="","",'S.D.PASTE SHEET'!I1676)</f>
        <v/>
      </c>
      <c s="86" t="str">
        <f>IF('S.D.PASTE SHEET'!J1676="","",'S.D.PASTE SHEET'!J1676)</f>
        <v/>
      </c>
      <c s="86" t="str">
        <f>IF('S.D.PASTE SHEET'!K1676="","",'S.D.PASTE SHEET'!K1676)</f>
        <v/>
      </c>
      <c s="86" t="str">
        <f>IF('S.D.PASTE SHEET'!L1676="","",'S.D.PASTE SHEET'!L1676)</f>
        <v/>
      </c>
      <c s="86" t="str">
        <f>IF('S.D.PASTE SHEET'!M1676="","",'S.D.PASTE SHEET'!M1676)</f>
        <v/>
      </c>
      <c s="86" t="str">
        <f>IF('S.D.PASTE SHEET'!N1676="","",'S.D.PASTE SHEET'!N1676)</f>
        <v/>
      </c>
      <c s="86" t="str">
        <f>IF('S.D.PASTE SHEET'!O1676="","",'S.D.PASTE SHEET'!O1676)</f>
        <v/>
      </c>
      <c s="86" t="str">
        <f>IF('S.D.PASTE SHEET'!P1676="","",'S.D.PASTE SHEET'!P1676)</f>
        <v/>
      </c>
      <c s="86" t="str">
        <f>IF('S.D.PASTE SHEET'!Q1676="","",'S.D.PASTE SHEET'!Q1676)</f>
        <v/>
      </c>
      <c s="86" t="str">
        <f>IF('S.D.PASTE SHEET'!R1676="","",'S.D.PASTE SHEET'!R1676)</f>
        <v/>
      </c>
      <c s="86" t="str">
        <f>IF('S.D.PASTE SHEET'!S1676="","",'S.D.PASTE SHEET'!S1676)</f>
        <v/>
      </c>
      <c s="86" t="str">
        <f>IF('S.D.PASTE SHEET'!T1676="","",'S.D.PASTE SHEET'!T1676)</f>
        <v/>
      </c>
      <c s="86" t="str">
        <f>IF('S.D.PASTE SHEET'!U1676="","",'S.D.PASTE SHEET'!U1676)</f>
        <v/>
      </c>
      <c s="86" t="str">
        <f>IF('S.D.PASTE SHEET'!V1676="","",'S.D.PASTE SHEET'!V1676)</f>
        <v/>
      </c>
      <c s="86" t="str">
        <f>IF('S.D.PASTE SHEET'!W1676="","",'S.D.PASTE SHEET'!W1676)</f>
        <v/>
      </c>
      <c s="86" t="str">
        <f>IF('S.D.PASTE SHEET'!X1676="","",'S.D.PASTE SHEET'!X1676)</f>
        <v/>
      </c>
      <c s="86" t="str">
        <f>IF('S.D.PASTE SHEET'!Y1676="","",'S.D.PASTE SHEET'!Y1676)</f>
        <v/>
      </c>
      <c s="86" t="str">
        <f>IF('S.D.PASTE SHEET'!Z1676="","",'S.D.PASTE SHEET'!Z1676)</f>
        <v/>
      </c>
      <c s="86" t="str">
        <f>IF('S.D.PASTE SHEET'!AA1676="","",'S.D.PASTE SHEET'!AA1676)</f>
        <v/>
      </c>
      <c s="86" t="str">
        <f>IF('S.D.PASTE SHEET'!AB1676="","",'S.D.PASTE SHEET'!AB1676)</f>
        <v/>
      </c>
      <c s="86" t="str">
        <f>IF('S.D.PASTE SHEET'!AC1676="","",'S.D.PASTE SHEET'!AC1676)</f>
        <v/>
      </c>
      <c s="86" t="str">
        <f>IF('S.D.PASTE SHEET'!AD1676="","",'S.D.PASTE SHEET'!AD1676)</f>
        <v/>
      </c>
      <c s="87"/>
      <c s="88" t="str">
        <f>IF(AK1676="","",IF(AK1676&gt;0,COUNT($AG$2:AG1676),""))</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76" s="88" t="str">
        <f>IF(BC1676="","",IF(BC1676&gt;0,COUNT($AY$2:AY1676),""))</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77" spans="1:66" ht="15.75" customHeight="1">
      <c r="A1677" s="86" t="str">
        <f>IF('S.D.PASTE SHEET'!A1677="","",'S.D.PASTE SHEET'!A1677)</f>
        <v/>
      </c>
      <c s="86" t="str">
        <f>IF('S.D.PASTE SHEET'!B1677="","",'S.D.PASTE SHEET'!B1677)</f>
        <v/>
      </c>
      <c s="86" t="str">
        <f>IF('S.D.PASTE SHEET'!C1677="","",'S.D.PASTE SHEET'!C1677)</f>
        <v/>
      </c>
      <c s="86" t="str">
        <f>IF('S.D.PASTE SHEET'!D1677="","",'S.D.PASTE SHEET'!D1677)</f>
        <v/>
      </c>
      <c s="86" t="str">
        <f>IF('S.D.PASTE SHEET'!E1677="","",'S.D.PASTE SHEET'!E1677)</f>
        <v/>
      </c>
      <c s="86" t="str">
        <f>IF('S.D.PASTE SHEET'!F1677="","",'S.D.PASTE SHEET'!F1677)</f>
        <v/>
      </c>
      <c s="86" t="str">
        <f>IF('S.D.PASTE SHEET'!G1677="","",'S.D.PASTE SHEET'!G1677)</f>
        <v/>
      </c>
      <c s="86" t="str">
        <f>IF('S.D.PASTE SHEET'!H1677="","",'S.D.PASTE SHEET'!H1677)</f>
        <v/>
      </c>
      <c s="86" t="str">
        <f>IF('S.D.PASTE SHEET'!I1677="","",'S.D.PASTE SHEET'!I1677)</f>
        <v/>
      </c>
      <c s="86" t="str">
        <f>IF('S.D.PASTE SHEET'!J1677="","",'S.D.PASTE SHEET'!J1677)</f>
        <v/>
      </c>
      <c s="86" t="str">
        <f>IF('S.D.PASTE SHEET'!K1677="","",'S.D.PASTE SHEET'!K1677)</f>
        <v/>
      </c>
      <c s="86" t="str">
        <f>IF('S.D.PASTE SHEET'!L1677="","",'S.D.PASTE SHEET'!L1677)</f>
        <v/>
      </c>
      <c s="86" t="str">
        <f>IF('S.D.PASTE SHEET'!M1677="","",'S.D.PASTE SHEET'!M1677)</f>
        <v/>
      </c>
      <c s="86" t="str">
        <f>IF('S.D.PASTE SHEET'!N1677="","",'S.D.PASTE SHEET'!N1677)</f>
        <v/>
      </c>
      <c s="86" t="str">
        <f>IF('S.D.PASTE SHEET'!O1677="","",'S.D.PASTE SHEET'!O1677)</f>
        <v/>
      </c>
      <c s="86" t="str">
        <f>IF('S.D.PASTE SHEET'!P1677="","",'S.D.PASTE SHEET'!P1677)</f>
        <v/>
      </c>
      <c s="86" t="str">
        <f>IF('S.D.PASTE SHEET'!Q1677="","",'S.D.PASTE SHEET'!Q1677)</f>
        <v/>
      </c>
      <c s="86" t="str">
        <f>IF('S.D.PASTE SHEET'!R1677="","",'S.D.PASTE SHEET'!R1677)</f>
        <v/>
      </c>
      <c s="86" t="str">
        <f>IF('S.D.PASTE SHEET'!S1677="","",'S.D.PASTE SHEET'!S1677)</f>
        <v/>
      </c>
      <c s="86" t="str">
        <f>IF('S.D.PASTE SHEET'!T1677="","",'S.D.PASTE SHEET'!T1677)</f>
        <v/>
      </c>
      <c s="86" t="str">
        <f>IF('S.D.PASTE SHEET'!U1677="","",'S.D.PASTE SHEET'!U1677)</f>
        <v/>
      </c>
      <c s="86" t="str">
        <f>IF('S.D.PASTE SHEET'!V1677="","",'S.D.PASTE SHEET'!V1677)</f>
        <v/>
      </c>
      <c s="86" t="str">
        <f>IF('S.D.PASTE SHEET'!W1677="","",'S.D.PASTE SHEET'!W1677)</f>
        <v/>
      </c>
      <c s="86" t="str">
        <f>IF('S.D.PASTE SHEET'!X1677="","",'S.D.PASTE SHEET'!X1677)</f>
        <v/>
      </c>
      <c s="86" t="str">
        <f>IF('S.D.PASTE SHEET'!Y1677="","",'S.D.PASTE SHEET'!Y1677)</f>
        <v/>
      </c>
      <c s="86" t="str">
        <f>IF('S.D.PASTE SHEET'!Z1677="","",'S.D.PASTE SHEET'!Z1677)</f>
        <v/>
      </c>
      <c s="86" t="str">
        <f>IF('S.D.PASTE SHEET'!AA1677="","",'S.D.PASTE SHEET'!AA1677)</f>
        <v/>
      </c>
      <c s="86" t="str">
        <f>IF('S.D.PASTE SHEET'!AB1677="","",'S.D.PASTE SHEET'!AB1677)</f>
        <v/>
      </c>
      <c s="86" t="str">
        <f>IF('S.D.PASTE SHEET'!AC1677="","",'S.D.PASTE SHEET'!AC1677)</f>
        <v/>
      </c>
      <c s="86" t="str">
        <f>IF('S.D.PASTE SHEET'!AD1677="","",'S.D.PASTE SHEET'!AD1677)</f>
        <v/>
      </c>
      <c s="87"/>
      <c s="88" t="str">
        <f>IF(AK1677="","",IF(AK1677&gt;0,COUNT($AG$2:AG1677),""))</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77" s="88" t="str">
        <f>IF(BC1677="","",IF(BC1677&gt;0,COUNT($AY$2:AY1677),""))</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78" spans="1:66" ht="15.75" customHeight="1">
      <c r="A1678" s="86" t="str">
        <f>IF('S.D.PASTE SHEET'!A1678="","",'S.D.PASTE SHEET'!A1678)</f>
        <v/>
      </c>
      <c s="86" t="str">
        <f>IF('S.D.PASTE SHEET'!B1678="","",'S.D.PASTE SHEET'!B1678)</f>
        <v/>
      </c>
      <c s="86" t="str">
        <f>IF('S.D.PASTE SHEET'!C1678="","",'S.D.PASTE SHEET'!C1678)</f>
        <v/>
      </c>
      <c s="86" t="str">
        <f>IF('S.D.PASTE SHEET'!D1678="","",'S.D.PASTE SHEET'!D1678)</f>
        <v/>
      </c>
      <c s="86" t="str">
        <f>IF('S.D.PASTE SHEET'!E1678="","",'S.D.PASTE SHEET'!E1678)</f>
        <v/>
      </c>
      <c s="86" t="str">
        <f>IF('S.D.PASTE SHEET'!F1678="","",'S.D.PASTE SHEET'!F1678)</f>
        <v/>
      </c>
      <c s="86" t="str">
        <f>IF('S.D.PASTE SHEET'!G1678="","",'S.D.PASTE SHEET'!G1678)</f>
        <v/>
      </c>
      <c s="86" t="str">
        <f>IF('S.D.PASTE SHEET'!H1678="","",'S.D.PASTE SHEET'!H1678)</f>
        <v/>
      </c>
      <c s="86" t="str">
        <f>IF('S.D.PASTE SHEET'!I1678="","",'S.D.PASTE SHEET'!I1678)</f>
        <v/>
      </c>
      <c s="86" t="str">
        <f>IF('S.D.PASTE SHEET'!J1678="","",'S.D.PASTE SHEET'!J1678)</f>
        <v/>
      </c>
      <c s="86" t="str">
        <f>IF('S.D.PASTE SHEET'!K1678="","",'S.D.PASTE SHEET'!K1678)</f>
        <v/>
      </c>
      <c s="86" t="str">
        <f>IF('S.D.PASTE SHEET'!L1678="","",'S.D.PASTE SHEET'!L1678)</f>
        <v/>
      </c>
      <c s="86" t="str">
        <f>IF('S.D.PASTE SHEET'!M1678="","",'S.D.PASTE SHEET'!M1678)</f>
        <v/>
      </c>
      <c s="86" t="str">
        <f>IF('S.D.PASTE SHEET'!N1678="","",'S.D.PASTE SHEET'!N1678)</f>
        <v/>
      </c>
      <c s="86" t="str">
        <f>IF('S.D.PASTE SHEET'!O1678="","",'S.D.PASTE SHEET'!O1678)</f>
        <v/>
      </c>
      <c s="86" t="str">
        <f>IF('S.D.PASTE SHEET'!P1678="","",'S.D.PASTE SHEET'!P1678)</f>
        <v/>
      </c>
      <c s="86" t="str">
        <f>IF('S.D.PASTE SHEET'!Q1678="","",'S.D.PASTE SHEET'!Q1678)</f>
        <v/>
      </c>
      <c s="86" t="str">
        <f>IF('S.D.PASTE SHEET'!R1678="","",'S.D.PASTE SHEET'!R1678)</f>
        <v/>
      </c>
      <c s="86" t="str">
        <f>IF('S.D.PASTE SHEET'!S1678="","",'S.D.PASTE SHEET'!S1678)</f>
        <v/>
      </c>
      <c s="86" t="str">
        <f>IF('S.D.PASTE SHEET'!T1678="","",'S.D.PASTE SHEET'!T1678)</f>
        <v/>
      </c>
      <c s="86" t="str">
        <f>IF('S.D.PASTE SHEET'!U1678="","",'S.D.PASTE SHEET'!U1678)</f>
        <v/>
      </c>
      <c s="86" t="str">
        <f>IF('S.D.PASTE SHEET'!V1678="","",'S.D.PASTE SHEET'!V1678)</f>
        <v/>
      </c>
      <c s="86" t="str">
        <f>IF('S.D.PASTE SHEET'!W1678="","",'S.D.PASTE SHEET'!W1678)</f>
        <v/>
      </c>
      <c s="86" t="str">
        <f>IF('S.D.PASTE SHEET'!X1678="","",'S.D.PASTE SHEET'!X1678)</f>
        <v/>
      </c>
      <c s="86" t="str">
        <f>IF('S.D.PASTE SHEET'!Y1678="","",'S.D.PASTE SHEET'!Y1678)</f>
        <v/>
      </c>
      <c s="86" t="str">
        <f>IF('S.D.PASTE SHEET'!Z1678="","",'S.D.PASTE SHEET'!Z1678)</f>
        <v/>
      </c>
      <c s="86" t="str">
        <f>IF('S.D.PASTE SHEET'!AA1678="","",'S.D.PASTE SHEET'!AA1678)</f>
        <v/>
      </c>
      <c s="86" t="str">
        <f>IF('S.D.PASTE SHEET'!AB1678="","",'S.D.PASTE SHEET'!AB1678)</f>
        <v/>
      </c>
      <c s="86" t="str">
        <f>IF('S.D.PASTE SHEET'!AC1678="","",'S.D.PASTE SHEET'!AC1678)</f>
        <v/>
      </c>
      <c s="86" t="str">
        <f>IF('S.D.PASTE SHEET'!AD1678="","",'S.D.PASTE SHEET'!AD1678)</f>
        <v/>
      </c>
      <c s="87"/>
      <c s="88" t="str">
        <f>IF(AK1678="","",IF(AK1678&gt;0,COUNT($AG$2:AG1678),""))</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78" s="88" t="str">
        <f>IF(BC1678="","",IF(BC1678&gt;0,COUNT($AY$2:AY1678),""))</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79" spans="1:66" ht="15.75" customHeight="1">
      <c r="A1679" s="86" t="str">
        <f>IF('S.D.PASTE SHEET'!A1679="","",'S.D.PASTE SHEET'!A1679)</f>
        <v/>
      </c>
      <c s="86" t="str">
        <f>IF('S.D.PASTE SHEET'!B1679="","",'S.D.PASTE SHEET'!B1679)</f>
        <v/>
      </c>
      <c s="86" t="str">
        <f>IF('S.D.PASTE SHEET'!C1679="","",'S.D.PASTE SHEET'!C1679)</f>
        <v/>
      </c>
      <c s="86" t="str">
        <f>IF('S.D.PASTE SHEET'!D1679="","",'S.D.PASTE SHEET'!D1679)</f>
        <v/>
      </c>
      <c s="86" t="str">
        <f>IF('S.D.PASTE SHEET'!E1679="","",'S.D.PASTE SHEET'!E1679)</f>
        <v/>
      </c>
      <c s="86" t="str">
        <f>IF('S.D.PASTE SHEET'!F1679="","",'S.D.PASTE SHEET'!F1679)</f>
        <v/>
      </c>
      <c s="86" t="str">
        <f>IF('S.D.PASTE SHEET'!G1679="","",'S.D.PASTE SHEET'!G1679)</f>
        <v/>
      </c>
      <c s="86" t="str">
        <f>IF('S.D.PASTE SHEET'!H1679="","",'S.D.PASTE SHEET'!H1679)</f>
        <v/>
      </c>
      <c s="86" t="str">
        <f>IF('S.D.PASTE SHEET'!I1679="","",'S.D.PASTE SHEET'!I1679)</f>
        <v/>
      </c>
      <c s="86" t="str">
        <f>IF('S.D.PASTE SHEET'!J1679="","",'S.D.PASTE SHEET'!J1679)</f>
        <v/>
      </c>
      <c s="86" t="str">
        <f>IF('S.D.PASTE SHEET'!K1679="","",'S.D.PASTE SHEET'!K1679)</f>
        <v/>
      </c>
      <c s="86" t="str">
        <f>IF('S.D.PASTE SHEET'!L1679="","",'S.D.PASTE SHEET'!L1679)</f>
        <v/>
      </c>
      <c s="86" t="str">
        <f>IF('S.D.PASTE SHEET'!M1679="","",'S.D.PASTE SHEET'!M1679)</f>
        <v/>
      </c>
      <c s="86" t="str">
        <f>IF('S.D.PASTE SHEET'!N1679="","",'S.D.PASTE SHEET'!N1679)</f>
        <v/>
      </c>
      <c s="86" t="str">
        <f>IF('S.D.PASTE SHEET'!O1679="","",'S.D.PASTE SHEET'!O1679)</f>
        <v/>
      </c>
      <c s="86" t="str">
        <f>IF('S.D.PASTE SHEET'!P1679="","",'S.D.PASTE SHEET'!P1679)</f>
        <v/>
      </c>
      <c s="86" t="str">
        <f>IF('S.D.PASTE SHEET'!Q1679="","",'S.D.PASTE SHEET'!Q1679)</f>
        <v/>
      </c>
      <c s="86" t="str">
        <f>IF('S.D.PASTE SHEET'!R1679="","",'S.D.PASTE SHEET'!R1679)</f>
        <v/>
      </c>
      <c s="86" t="str">
        <f>IF('S.D.PASTE SHEET'!S1679="","",'S.D.PASTE SHEET'!S1679)</f>
        <v/>
      </c>
      <c s="86" t="str">
        <f>IF('S.D.PASTE SHEET'!T1679="","",'S.D.PASTE SHEET'!T1679)</f>
        <v/>
      </c>
      <c s="86" t="str">
        <f>IF('S.D.PASTE SHEET'!U1679="","",'S.D.PASTE SHEET'!U1679)</f>
        <v/>
      </c>
      <c s="86" t="str">
        <f>IF('S.D.PASTE SHEET'!V1679="","",'S.D.PASTE SHEET'!V1679)</f>
        <v/>
      </c>
      <c s="86" t="str">
        <f>IF('S.D.PASTE SHEET'!W1679="","",'S.D.PASTE SHEET'!W1679)</f>
        <v/>
      </c>
      <c s="86" t="str">
        <f>IF('S.D.PASTE SHEET'!X1679="","",'S.D.PASTE SHEET'!X1679)</f>
        <v/>
      </c>
      <c s="86" t="str">
        <f>IF('S.D.PASTE SHEET'!Y1679="","",'S.D.PASTE SHEET'!Y1679)</f>
        <v/>
      </c>
      <c s="86" t="str">
        <f>IF('S.D.PASTE SHEET'!Z1679="","",'S.D.PASTE SHEET'!Z1679)</f>
        <v/>
      </c>
      <c s="86" t="str">
        <f>IF('S.D.PASTE SHEET'!AA1679="","",'S.D.PASTE SHEET'!AA1679)</f>
        <v/>
      </c>
      <c s="86" t="str">
        <f>IF('S.D.PASTE SHEET'!AB1679="","",'S.D.PASTE SHEET'!AB1679)</f>
        <v/>
      </c>
      <c s="86" t="str">
        <f>IF('S.D.PASTE SHEET'!AC1679="","",'S.D.PASTE SHEET'!AC1679)</f>
        <v/>
      </c>
      <c s="86" t="str">
        <f>IF('S.D.PASTE SHEET'!AD1679="","",'S.D.PASTE SHEET'!AD1679)</f>
        <v/>
      </c>
      <c s="87"/>
      <c s="88" t="str">
        <f>IF(AK1679="","",IF(AK1679&gt;0,COUNT($AG$2:AG1679),""))</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79" s="88" t="str">
        <f>IF(BC1679="","",IF(BC1679&gt;0,COUNT($AY$2:AY1679),""))</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80" spans="1:66" ht="15.75" customHeight="1">
      <c r="A1680" s="86" t="str">
        <f>IF('S.D.PASTE SHEET'!A1680="","",'S.D.PASTE SHEET'!A1680)</f>
        <v/>
      </c>
      <c s="86" t="str">
        <f>IF('S.D.PASTE SHEET'!B1680="","",'S.D.PASTE SHEET'!B1680)</f>
        <v/>
      </c>
      <c s="86" t="str">
        <f>IF('S.D.PASTE SHEET'!C1680="","",'S.D.PASTE SHEET'!C1680)</f>
        <v/>
      </c>
      <c s="86" t="str">
        <f>IF('S.D.PASTE SHEET'!D1680="","",'S.D.PASTE SHEET'!D1680)</f>
        <v/>
      </c>
      <c s="86" t="str">
        <f>IF('S.D.PASTE SHEET'!E1680="","",'S.D.PASTE SHEET'!E1680)</f>
        <v/>
      </c>
      <c s="86" t="str">
        <f>IF('S.D.PASTE SHEET'!F1680="","",'S.D.PASTE SHEET'!F1680)</f>
        <v/>
      </c>
      <c s="86" t="str">
        <f>IF('S.D.PASTE SHEET'!G1680="","",'S.D.PASTE SHEET'!G1680)</f>
        <v/>
      </c>
      <c s="86" t="str">
        <f>IF('S.D.PASTE SHEET'!H1680="","",'S.D.PASTE SHEET'!H1680)</f>
        <v/>
      </c>
      <c s="86" t="str">
        <f>IF('S.D.PASTE SHEET'!I1680="","",'S.D.PASTE SHEET'!I1680)</f>
        <v/>
      </c>
      <c s="86" t="str">
        <f>IF('S.D.PASTE SHEET'!J1680="","",'S.D.PASTE SHEET'!J1680)</f>
        <v/>
      </c>
      <c s="86" t="str">
        <f>IF('S.D.PASTE SHEET'!K1680="","",'S.D.PASTE SHEET'!K1680)</f>
        <v/>
      </c>
      <c s="86" t="str">
        <f>IF('S.D.PASTE SHEET'!L1680="","",'S.D.PASTE SHEET'!L1680)</f>
        <v/>
      </c>
      <c s="86" t="str">
        <f>IF('S.D.PASTE SHEET'!M1680="","",'S.D.PASTE SHEET'!M1680)</f>
        <v/>
      </c>
      <c s="86" t="str">
        <f>IF('S.D.PASTE SHEET'!N1680="","",'S.D.PASTE SHEET'!N1680)</f>
        <v/>
      </c>
      <c s="86" t="str">
        <f>IF('S.D.PASTE SHEET'!O1680="","",'S.D.PASTE SHEET'!O1680)</f>
        <v/>
      </c>
      <c s="86" t="str">
        <f>IF('S.D.PASTE SHEET'!P1680="","",'S.D.PASTE SHEET'!P1680)</f>
        <v/>
      </c>
      <c s="86" t="str">
        <f>IF('S.D.PASTE SHEET'!Q1680="","",'S.D.PASTE SHEET'!Q1680)</f>
        <v/>
      </c>
      <c s="86" t="str">
        <f>IF('S.D.PASTE SHEET'!R1680="","",'S.D.PASTE SHEET'!R1680)</f>
        <v/>
      </c>
      <c s="86" t="str">
        <f>IF('S.D.PASTE SHEET'!S1680="","",'S.D.PASTE SHEET'!S1680)</f>
        <v/>
      </c>
      <c s="86" t="str">
        <f>IF('S.D.PASTE SHEET'!T1680="","",'S.D.PASTE SHEET'!T1680)</f>
        <v/>
      </c>
      <c s="86" t="str">
        <f>IF('S.D.PASTE SHEET'!U1680="","",'S.D.PASTE SHEET'!U1680)</f>
        <v/>
      </c>
      <c s="86" t="str">
        <f>IF('S.D.PASTE SHEET'!V1680="","",'S.D.PASTE SHEET'!V1680)</f>
        <v/>
      </c>
      <c s="86" t="str">
        <f>IF('S.D.PASTE SHEET'!W1680="","",'S.D.PASTE SHEET'!W1680)</f>
        <v/>
      </c>
      <c s="86" t="str">
        <f>IF('S.D.PASTE SHEET'!X1680="","",'S.D.PASTE SHEET'!X1680)</f>
        <v/>
      </c>
      <c s="86" t="str">
        <f>IF('S.D.PASTE SHEET'!Y1680="","",'S.D.PASTE SHEET'!Y1680)</f>
        <v/>
      </c>
      <c s="86" t="str">
        <f>IF('S.D.PASTE SHEET'!Z1680="","",'S.D.PASTE SHEET'!Z1680)</f>
        <v/>
      </c>
      <c s="86" t="str">
        <f>IF('S.D.PASTE SHEET'!AA1680="","",'S.D.PASTE SHEET'!AA1680)</f>
        <v/>
      </c>
      <c s="86" t="str">
        <f>IF('S.D.PASTE SHEET'!AB1680="","",'S.D.PASTE SHEET'!AB1680)</f>
        <v/>
      </c>
      <c s="86" t="str">
        <f>IF('S.D.PASTE SHEET'!AC1680="","",'S.D.PASTE SHEET'!AC1680)</f>
        <v/>
      </c>
      <c s="86" t="str">
        <f>IF('S.D.PASTE SHEET'!AD1680="","",'S.D.PASTE SHEET'!AD1680)</f>
        <v/>
      </c>
      <c s="87"/>
      <c s="88" t="str">
        <f>IF(AK1680="","",IF(AK1680&gt;0,COUNT($AG$2:AG1680),""))</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80" s="88" t="str">
        <f>IF(BC1680="","",IF(BC1680&gt;0,COUNT($AY$2:AY1680),""))</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81" spans="1:66" ht="15.75" customHeight="1">
      <c r="A1681" s="86" t="str">
        <f>IF('S.D.PASTE SHEET'!A1681="","",'S.D.PASTE SHEET'!A1681)</f>
        <v/>
      </c>
      <c s="86" t="str">
        <f>IF('S.D.PASTE SHEET'!B1681="","",'S.D.PASTE SHEET'!B1681)</f>
        <v/>
      </c>
      <c s="86" t="str">
        <f>IF('S.D.PASTE SHEET'!C1681="","",'S.D.PASTE SHEET'!C1681)</f>
        <v/>
      </c>
      <c s="86" t="str">
        <f>IF('S.D.PASTE SHEET'!D1681="","",'S.D.PASTE SHEET'!D1681)</f>
        <v/>
      </c>
      <c s="86" t="str">
        <f>IF('S.D.PASTE SHEET'!E1681="","",'S.D.PASTE SHEET'!E1681)</f>
        <v/>
      </c>
      <c s="86" t="str">
        <f>IF('S.D.PASTE SHEET'!F1681="","",'S.D.PASTE SHEET'!F1681)</f>
        <v/>
      </c>
      <c s="86" t="str">
        <f>IF('S.D.PASTE SHEET'!G1681="","",'S.D.PASTE SHEET'!G1681)</f>
        <v/>
      </c>
      <c s="86" t="str">
        <f>IF('S.D.PASTE SHEET'!H1681="","",'S.D.PASTE SHEET'!H1681)</f>
        <v/>
      </c>
      <c s="86" t="str">
        <f>IF('S.D.PASTE SHEET'!I1681="","",'S.D.PASTE SHEET'!I1681)</f>
        <v/>
      </c>
      <c s="86" t="str">
        <f>IF('S.D.PASTE SHEET'!J1681="","",'S.D.PASTE SHEET'!J1681)</f>
        <v/>
      </c>
      <c s="86" t="str">
        <f>IF('S.D.PASTE SHEET'!K1681="","",'S.D.PASTE SHEET'!K1681)</f>
        <v/>
      </c>
      <c s="86" t="str">
        <f>IF('S.D.PASTE SHEET'!L1681="","",'S.D.PASTE SHEET'!L1681)</f>
        <v/>
      </c>
      <c s="86" t="str">
        <f>IF('S.D.PASTE SHEET'!M1681="","",'S.D.PASTE SHEET'!M1681)</f>
        <v/>
      </c>
      <c s="86" t="str">
        <f>IF('S.D.PASTE SHEET'!N1681="","",'S.D.PASTE SHEET'!N1681)</f>
        <v/>
      </c>
      <c s="86" t="str">
        <f>IF('S.D.PASTE SHEET'!O1681="","",'S.D.PASTE SHEET'!O1681)</f>
        <v/>
      </c>
      <c s="86" t="str">
        <f>IF('S.D.PASTE SHEET'!P1681="","",'S.D.PASTE SHEET'!P1681)</f>
        <v/>
      </c>
      <c s="86" t="str">
        <f>IF('S.D.PASTE SHEET'!Q1681="","",'S.D.PASTE SHEET'!Q1681)</f>
        <v/>
      </c>
      <c s="86" t="str">
        <f>IF('S.D.PASTE SHEET'!R1681="","",'S.D.PASTE SHEET'!R1681)</f>
        <v/>
      </c>
      <c s="86" t="str">
        <f>IF('S.D.PASTE SHEET'!S1681="","",'S.D.PASTE SHEET'!S1681)</f>
        <v/>
      </c>
      <c s="86" t="str">
        <f>IF('S.D.PASTE SHEET'!T1681="","",'S.D.PASTE SHEET'!T1681)</f>
        <v/>
      </c>
      <c s="86" t="str">
        <f>IF('S.D.PASTE SHEET'!U1681="","",'S.D.PASTE SHEET'!U1681)</f>
        <v/>
      </c>
      <c s="86" t="str">
        <f>IF('S.D.PASTE SHEET'!V1681="","",'S.D.PASTE SHEET'!V1681)</f>
        <v/>
      </c>
      <c s="86" t="str">
        <f>IF('S.D.PASTE SHEET'!W1681="","",'S.D.PASTE SHEET'!W1681)</f>
        <v/>
      </c>
      <c s="86" t="str">
        <f>IF('S.D.PASTE SHEET'!X1681="","",'S.D.PASTE SHEET'!X1681)</f>
        <v/>
      </c>
      <c s="86" t="str">
        <f>IF('S.D.PASTE SHEET'!Y1681="","",'S.D.PASTE SHEET'!Y1681)</f>
        <v/>
      </c>
      <c s="86" t="str">
        <f>IF('S.D.PASTE SHEET'!Z1681="","",'S.D.PASTE SHEET'!Z1681)</f>
        <v/>
      </c>
      <c s="86" t="str">
        <f>IF('S.D.PASTE SHEET'!AA1681="","",'S.D.PASTE SHEET'!AA1681)</f>
        <v/>
      </c>
      <c s="86" t="str">
        <f>IF('S.D.PASTE SHEET'!AB1681="","",'S.D.PASTE SHEET'!AB1681)</f>
        <v/>
      </c>
      <c s="86" t="str">
        <f>IF('S.D.PASTE SHEET'!AC1681="","",'S.D.PASTE SHEET'!AC1681)</f>
        <v/>
      </c>
      <c s="86" t="str">
        <f>IF('S.D.PASTE SHEET'!AD1681="","",'S.D.PASTE SHEET'!AD1681)</f>
        <v/>
      </c>
      <c s="87"/>
      <c s="88" t="str">
        <f>IF(AK1681="","",IF(AK1681&gt;0,COUNT($AG$2:AG1681),""))</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81" s="88" t="str">
        <f>IF(BC1681="","",IF(BC1681&gt;0,COUNT($AY$2:AY1681),""))</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82" spans="1:66" ht="15.75" customHeight="1">
      <c r="A1682" s="86" t="str">
        <f>IF('S.D.PASTE SHEET'!A1682="","",'S.D.PASTE SHEET'!A1682)</f>
        <v/>
      </c>
      <c s="86" t="str">
        <f>IF('S.D.PASTE SHEET'!B1682="","",'S.D.PASTE SHEET'!B1682)</f>
        <v/>
      </c>
      <c s="86" t="str">
        <f>IF('S.D.PASTE SHEET'!C1682="","",'S.D.PASTE SHEET'!C1682)</f>
        <v/>
      </c>
      <c s="86" t="str">
        <f>IF('S.D.PASTE SHEET'!D1682="","",'S.D.PASTE SHEET'!D1682)</f>
        <v/>
      </c>
      <c s="86" t="str">
        <f>IF('S.D.PASTE SHEET'!E1682="","",'S.D.PASTE SHEET'!E1682)</f>
        <v/>
      </c>
      <c s="86" t="str">
        <f>IF('S.D.PASTE SHEET'!F1682="","",'S.D.PASTE SHEET'!F1682)</f>
        <v/>
      </c>
      <c s="86" t="str">
        <f>IF('S.D.PASTE SHEET'!G1682="","",'S.D.PASTE SHEET'!G1682)</f>
        <v/>
      </c>
      <c s="86" t="str">
        <f>IF('S.D.PASTE SHEET'!H1682="","",'S.D.PASTE SHEET'!H1682)</f>
        <v/>
      </c>
      <c s="86" t="str">
        <f>IF('S.D.PASTE SHEET'!I1682="","",'S.D.PASTE SHEET'!I1682)</f>
        <v/>
      </c>
      <c s="86" t="str">
        <f>IF('S.D.PASTE SHEET'!J1682="","",'S.D.PASTE SHEET'!J1682)</f>
        <v/>
      </c>
      <c s="86" t="str">
        <f>IF('S.D.PASTE SHEET'!K1682="","",'S.D.PASTE SHEET'!K1682)</f>
        <v/>
      </c>
      <c s="86" t="str">
        <f>IF('S.D.PASTE SHEET'!L1682="","",'S.D.PASTE SHEET'!L1682)</f>
        <v/>
      </c>
      <c s="86" t="str">
        <f>IF('S.D.PASTE SHEET'!M1682="","",'S.D.PASTE SHEET'!M1682)</f>
        <v/>
      </c>
      <c s="86" t="str">
        <f>IF('S.D.PASTE SHEET'!N1682="","",'S.D.PASTE SHEET'!N1682)</f>
        <v/>
      </c>
      <c s="86" t="str">
        <f>IF('S.D.PASTE SHEET'!O1682="","",'S.D.PASTE SHEET'!O1682)</f>
        <v/>
      </c>
      <c s="86" t="str">
        <f>IF('S.D.PASTE SHEET'!P1682="","",'S.D.PASTE SHEET'!P1682)</f>
        <v/>
      </c>
      <c s="86" t="str">
        <f>IF('S.D.PASTE SHEET'!Q1682="","",'S.D.PASTE SHEET'!Q1682)</f>
        <v/>
      </c>
      <c s="86" t="str">
        <f>IF('S.D.PASTE SHEET'!R1682="","",'S.D.PASTE SHEET'!R1682)</f>
        <v/>
      </c>
      <c s="86" t="str">
        <f>IF('S.D.PASTE SHEET'!S1682="","",'S.D.PASTE SHEET'!S1682)</f>
        <v/>
      </c>
      <c s="86" t="str">
        <f>IF('S.D.PASTE SHEET'!T1682="","",'S.D.PASTE SHEET'!T1682)</f>
        <v/>
      </c>
      <c s="86" t="str">
        <f>IF('S.D.PASTE SHEET'!U1682="","",'S.D.PASTE SHEET'!U1682)</f>
        <v/>
      </c>
      <c s="86" t="str">
        <f>IF('S.D.PASTE SHEET'!V1682="","",'S.D.PASTE SHEET'!V1682)</f>
        <v/>
      </c>
      <c s="86" t="str">
        <f>IF('S.D.PASTE SHEET'!W1682="","",'S.D.PASTE SHEET'!W1682)</f>
        <v/>
      </c>
      <c s="86" t="str">
        <f>IF('S.D.PASTE SHEET'!X1682="","",'S.D.PASTE SHEET'!X1682)</f>
        <v/>
      </c>
      <c s="86" t="str">
        <f>IF('S.D.PASTE SHEET'!Y1682="","",'S.D.PASTE SHEET'!Y1682)</f>
        <v/>
      </c>
      <c s="86" t="str">
        <f>IF('S.D.PASTE SHEET'!Z1682="","",'S.D.PASTE SHEET'!Z1682)</f>
        <v/>
      </c>
      <c s="86" t="str">
        <f>IF('S.D.PASTE SHEET'!AA1682="","",'S.D.PASTE SHEET'!AA1682)</f>
        <v/>
      </c>
      <c s="86" t="str">
        <f>IF('S.D.PASTE SHEET'!AB1682="","",'S.D.PASTE SHEET'!AB1682)</f>
        <v/>
      </c>
      <c s="86" t="str">
        <f>IF('S.D.PASTE SHEET'!AC1682="","",'S.D.PASTE SHEET'!AC1682)</f>
        <v/>
      </c>
      <c s="86" t="str">
        <f>IF('S.D.PASTE SHEET'!AD1682="","",'S.D.PASTE SHEET'!AD1682)</f>
        <v/>
      </c>
      <c s="87"/>
      <c s="88" t="str">
        <f>IF(AK1682="","",IF(AK1682&gt;0,COUNT($AG$2:AG1682),""))</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82" s="88" t="str">
        <f>IF(BC1682="","",IF(BC1682&gt;0,COUNT($AY$2:AY1682),""))</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83" spans="1:66" ht="15.75" customHeight="1">
      <c r="A1683" s="86" t="str">
        <f>IF('S.D.PASTE SHEET'!A1683="","",'S.D.PASTE SHEET'!A1683)</f>
        <v/>
      </c>
      <c s="86" t="str">
        <f>IF('S.D.PASTE SHEET'!B1683="","",'S.D.PASTE SHEET'!B1683)</f>
        <v/>
      </c>
      <c s="86" t="str">
        <f>IF('S.D.PASTE SHEET'!C1683="","",'S.D.PASTE SHEET'!C1683)</f>
        <v/>
      </c>
      <c s="86" t="str">
        <f>IF('S.D.PASTE SHEET'!D1683="","",'S.D.PASTE SHEET'!D1683)</f>
        <v/>
      </c>
      <c s="86" t="str">
        <f>IF('S.D.PASTE SHEET'!E1683="","",'S.D.PASTE SHEET'!E1683)</f>
        <v/>
      </c>
      <c s="86" t="str">
        <f>IF('S.D.PASTE SHEET'!F1683="","",'S.D.PASTE SHEET'!F1683)</f>
        <v/>
      </c>
      <c s="86" t="str">
        <f>IF('S.D.PASTE SHEET'!G1683="","",'S.D.PASTE SHEET'!G1683)</f>
        <v/>
      </c>
      <c s="86" t="str">
        <f>IF('S.D.PASTE SHEET'!H1683="","",'S.D.PASTE SHEET'!H1683)</f>
        <v/>
      </c>
      <c s="86" t="str">
        <f>IF('S.D.PASTE SHEET'!I1683="","",'S.D.PASTE SHEET'!I1683)</f>
        <v/>
      </c>
      <c s="86" t="str">
        <f>IF('S.D.PASTE SHEET'!J1683="","",'S.D.PASTE SHEET'!J1683)</f>
        <v/>
      </c>
      <c s="86" t="str">
        <f>IF('S.D.PASTE SHEET'!K1683="","",'S.D.PASTE SHEET'!K1683)</f>
        <v/>
      </c>
      <c s="86" t="str">
        <f>IF('S.D.PASTE SHEET'!L1683="","",'S.D.PASTE SHEET'!L1683)</f>
        <v/>
      </c>
      <c s="86" t="str">
        <f>IF('S.D.PASTE SHEET'!M1683="","",'S.D.PASTE SHEET'!M1683)</f>
        <v/>
      </c>
      <c s="86" t="str">
        <f>IF('S.D.PASTE SHEET'!N1683="","",'S.D.PASTE SHEET'!N1683)</f>
        <v/>
      </c>
      <c s="86" t="str">
        <f>IF('S.D.PASTE SHEET'!O1683="","",'S.D.PASTE SHEET'!O1683)</f>
        <v/>
      </c>
      <c s="86" t="str">
        <f>IF('S.D.PASTE SHEET'!P1683="","",'S.D.PASTE SHEET'!P1683)</f>
        <v/>
      </c>
      <c s="86" t="str">
        <f>IF('S.D.PASTE SHEET'!Q1683="","",'S.D.PASTE SHEET'!Q1683)</f>
        <v/>
      </c>
      <c s="86" t="str">
        <f>IF('S.D.PASTE SHEET'!R1683="","",'S.D.PASTE SHEET'!R1683)</f>
        <v/>
      </c>
      <c s="86" t="str">
        <f>IF('S.D.PASTE SHEET'!S1683="","",'S.D.PASTE SHEET'!S1683)</f>
        <v/>
      </c>
      <c s="86" t="str">
        <f>IF('S.D.PASTE SHEET'!T1683="","",'S.D.PASTE SHEET'!T1683)</f>
        <v/>
      </c>
      <c s="86" t="str">
        <f>IF('S.D.PASTE SHEET'!U1683="","",'S.D.PASTE SHEET'!U1683)</f>
        <v/>
      </c>
      <c s="86" t="str">
        <f>IF('S.D.PASTE SHEET'!V1683="","",'S.D.PASTE SHEET'!V1683)</f>
        <v/>
      </c>
      <c s="86" t="str">
        <f>IF('S.D.PASTE SHEET'!W1683="","",'S.D.PASTE SHEET'!W1683)</f>
        <v/>
      </c>
      <c s="86" t="str">
        <f>IF('S.D.PASTE SHEET'!X1683="","",'S.D.PASTE SHEET'!X1683)</f>
        <v/>
      </c>
      <c s="86" t="str">
        <f>IF('S.D.PASTE SHEET'!Y1683="","",'S.D.PASTE SHEET'!Y1683)</f>
        <v/>
      </c>
      <c s="86" t="str">
        <f>IF('S.D.PASTE SHEET'!Z1683="","",'S.D.PASTE SHEET'!Z1683)</f>
        <v/>
      </c>
      <c s="86" t="str">
        <f>IF('S.D.PASTE SHEET'!AA1683="","",'S.D.PASTE SHEET'!AA1683)</f>
        <v/>
      </c>
      <c s="86" t="str">
        <f>IF('S.D.PASTE SHEET'!AB1683="","",'S.D.PASTE SHEET'!AB1683)</f>
        <v/>
      </c>
      <c s="86" t="str">
        <f>IF('S.D.PASTE SHEET'!AC1683="","",'S.D.PASTE SHEET'!AC1683)</f>
        <v/>
      </c>
      <c s="86" t="str">
        <f>IF('S.D.PASTE SHEET'!AD1683="","",'S.D.PASTE SHEET'!AD1683)</f>
        <v/>
      </c>
      <c s="87"/>
      <c s="88" t="str">
        <f>IF(AK1683="","",IF(AK1683&gt;0,COUNT($AG$2:AG1683),""))</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83" s="88" t="str">
        <f>IF(BC1683="","",IF(BC1683&gt;0,COUNT($AY$2:AY1683),""))</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84" spans="1:66" ht="15.75" customHeight="1">
      <c r="A1684" s="86" t="str">
        <f>IF('S.D.PASTE SHEET'!A1684="","",'S.D.PASTE SHEET'!A1684)</f>
        <v/>
      </c>
      <c s="86" t="str">
        <f>IF('S.D.PASTE SHEET'!B1684="","",'S.D.PASTE SHEET'!B1684)</f>
        <v/>
      </c>
      <c s="86" t="str">
        <f>IF('S.D.PASTE SHEET'!C1684="","",'S.D.PASTE SHEET'!C1684)</f>
        <v/>
      </c>
      <c s="86" t="str">
        <f>IF('S.D.PASTE SHEET'!D1684="","",'S.D.PASTE SHEET'!D1684)</f>
        <v/>
      </c>
      <c s="86" t="str">
        <f>IF('S.D.PASTE SHEET'!E1684="","",'S.D.PASTE SHEET'!E1684)</f>
        <v/>
      </c>
      <c s="86" t="str">
        <f>IF('S.D.PASTE SHEET'!F1684="","",'S.D.PASTE SHEET'!F1684)</f>
        <v/>
      </c>
      <c s="86" t="str">
        <f>IF('S.D.PASTE SHEET'!G1684="","",'S.D.PASTE SHEET'!G1684)</f>
        <v/>
      </c>
      <c s="86" t="str">
        <f>IF('S.D.PASTE SHEET'!H1684="","",'S.D.PASTE SHEET'!H1684)</f>
        <v/>
      </c>
      <c s="86" t="str">
        <f>IF('S.D.PASTE SHEET'!I1684="","",'S.D.PASTE SHEET'!I1684)</f>
        <v/>
      </c>
      <c s="86" t="str">
        <f>IF('S.D.PASTE SHEET'!J1684="","",'S.D.PASTE SHEET'!J1684)</f>
        <v/>
      </c>
      <c s="86" t="str">
        <f>IF('S.D.PASTE SHEET'!K1684="","",'S.D.PASTE SHEET'!K1684)</f>
        <v/>
      </c>
      <c s="86" t="str">
        <f>IF('S.D.PASTE SHEET'!L1684="","",'S.D.PASTE SHEET'!L1684)</f>
        <v/>
      </c>
      <c s="86" t="str">
        <f>IF('S.D.PASTE SHEET'!M1684="","",'S.D.PASTE SHEET'!M1684)</f>
        <v/>
      </c>
      <c s="86" t="str">
        <f>IF('S.D.PASTE SHEET'!N1684="","",'S.D.PASTE SHEET'!N1684)</f>
        <v/>
      </c>
      <c s="86" t="str">
        <f>IF('S.D.PASTE SHEET'!O1684="","",'S.D.PASTE SHEET'!O1684)</f>
        <v/>
      </c>
      <c s="86" t="str">
        <f>IF('S.D.PASTE SHEET'!P1684="","",'S.D.PASTE SHEET'!P1684)</f>
        <v/>
      </c>
      <c s="86" t="str">
        <f>IF('S.D.PASTE SHEET'!Q1684="","",'S.D.PASTE SHEET'!Q1684)</f>
        <v/>
      </c>
      <c s="86" t="str">
        <f>IF('S.D.PASTE SHEET'!R1684="","",'S.D.PASTE SHEET'!R1684)</f>
        <v/>
      </c>
      <c s="86" t="str">
        <f>IF('S.D.PASTE SHEET'!S1684="","",'S.D.PASTE SHEET'!S1684)</f>
        <v/>
      </c>
      <c s="86" t="str">
        <f>IF('S.D.PASTE SHEET'!T1684="","",'S.D.PASTE SHEET'!T1684)</f>
        <v/>
      </c>
      <c s="86" t="str">
        <f>IF('S.D.PASTE SHEET'!U1684="","",'S.D.PASTE SHEET'!U1684)</f>
        <v/>
      </c>
      <c s="86" t="str">
        <f>IF('S.D.PASTE SHEET'!V1684="","",'S.D.PASTE SHEET'!V1684)</f>
        <v/>
      </c>
      <c s="86" t="str">
        <f>IF('S.D.PASTE SHEET'!W1684="","",'S.D.PASTE SHEET'!W1684)</f>
        <v/>
      </c>
      <c s="86" t="str">
        <f>IF('S.D.PASTE SHEET'!X1684="","",'S.D.PASTE SHEET'!X1684)</f>
        <v/>
      </c>
      <c s="86" t="str">
        <f>IF('S.D.PASTE SHEET'!Y1684="","",'S.D.PASTE SHEET'!Y1684)</f>
        <v/>
      </c>
      <c s="86" t="str">
        <f>IF('S.D.PASTE SHEET'!Z1684="","",'S.D.PASTE SHEET'!Z1684)</f>
        <v/>
      </c>
      <c s="86" t="str">
        <f>IF('S.D.PASTE SHEET'!AA1684="","",'S.D.PASTE SHEET'!AA1684)</f>
        <v/>
      </c>
      <c s="86" t="str">
        <f>IF('S.D.PASTE SHEET'!AB1684="","",'S.D.PASTE SHEET'!AB1684)</f>
        <v/>
      </c>
      <c s="86" t="str">
        <f>IF('S.D.PASTE SHEET'!AC1684="","",'S.D.PASTE SHEET'!AC1684)</f>
        <v/>
      </c>
      <c s="86" t="str">
        <f>IF('S.D.PASTE SHEET'!AD1684="","",'S.D.PASTE SHEET'!AD1684)</f>
        <v/>
      </c>
      <c s="87"/>
      <c s="88" t="str">
        <f>IF(AK1684="","",IF(AK1684&gt;0,COUNT($AG$2:AG1684),""))</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84" s="88" t="str">
        <f>IF(BC1684="","",IF(BC1684&gt;0,COUNT($AY$2:AY1684),""))</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85" spans="1:66" ht="15.75" customHeight="1">
      <c r="A1685" s="86" t="str">
        <f>IF('S.D.PASTE SHEET'!A1685="","",'S.D.PASTE SHEET'!A1685)</f>
        <v/>
      </c>
      <c s="86" t="str">
        <f>IF('S.D.PASTE SHEET'!B1685="","",'S.D.PASTE SHEET'!B1685)</f>
        <v/>
      </c>
      <c s="86" t="str">
        <f>IF('S.D.PASTE SHEET'!C1685="","",'S.D.PASTE SHEET'!C1685)</f>
        <v/>
      </c>
      <c s="86" t="str">
        <f>IF('S.D.PASTE SHEET'!D1685="","",'S.D.PASTE SHEET'!D1685)</f>
        <v/>
      </c>
      <c s="86" t="str">
        <f>IF('S.D.PASTE SHEET'!E1685="","",'S.D.PASTE SHEET'!E1685)</f>
        <v/>
      </c>
      <c s="86" t="str">
        <f>IF('S.D.PASTE SHEET'!F1685="","",'S.D.PASTE SHEET'!F1685)</f>
        <v/>
      </c>
      <c s="86" t="str">
        <f>IF('S.D.PASTE SHEET'!G1685="","",'S.D.PASTE SHEET'!G1685)</f>
        <v/>
      </c>
      <c s="86" t="str">
        <f>IF('S.D.PASTE SHEET'!H1685="","",'S.D.PASTE SHEET'!H1685)</f>
        <v/>
      </c>
      <c s="86" t="str">
        <f>IF('S.D.PASTE SHEET'!I1685="","",'S.D.PASTE SHEET'!I1685)</f>
        <v/>
      </c>
      <c s="86" t="str">
        <f>IF('S.D.PASTE SHEET'!J1685="","",'S.D.PASTE SHEET'!J1685)</f>
        <v/>
      </c>
      <c s="86" t="str">
        <f>IF('S.D.PASTE SHEET'!K1685="","",'S.D.PASTE SHEET'!K1685)</f>
        <v/>
      </c>
      <c s="86" t="str">
        <f>IF('S.D.PASTE SHEET'!L1685="","",'S.D.PASTE SHEET'!L1685)</f>
        <v/>
      </c>
      <c s="86" t="str">
        <f>IF('S.D.PASTE SHEET'!M1685="","",'S.D.PASTE SHEET'!M1685)</f>
        <v/>
      </c>
      <c s="86" t="str">
        <f>IF('S.D.PASTE SHEET'!N1685="","",'S.D.PASTE SHEET'!N1685)</f>
        <v/>
      </c>
      <c s="86" t="str">
        <f>IF('S.D.PASTE SHEET'!O1685="","",'S.D.PASTE SHEET'!O1685)</f>
        <v/>
      </c>
      <c s="86" t="str">
        <f>IF('S.D.PASTE SHEET'!P1685="","",'S.D.PASTE SHEET'!P1685)</f>
        <v/>
      </c>
      <c s="86" t="str">
        <f>IF('S.D.PASTE SHEET'!Q1685="","",'S.D.PASTE SHEET'!Q1685)</f>
        <v/>
      </c>
      <c s="86" t="str">
        <f>IF('S.D.PASTE SHEET'!R1685="","",'S.D.PASTE SHEET'!R1685)</f>
        <v/>
      </c>
      <c s="86" t="str">
        <f>IF('S.D.PASTE SHEET'!S1685="","",'S.D.PASTE SHEET'!S1685)</f>
        <v/>
      </c>
      <c s="86" t="str">
        <f>IF('S.D.PASTE SHEET'!T1685="","",'S.D.PASTE SHEET'!T1685)</f>
        <v/>
      </c>
      <c s="86" t="str">
        <f>IF('S.D.PASTE SHEET'!U1685="","",'S.D.PASTE SHEET'!U1685)</f>
        <v/>
      </c>
      <c s="86" t="str">
        <f>IF('S.D.PASTE SHEET'!V1685="","",'S.D.PASTE SHEET'!V1685)</f>
        <v/>
      </c>
      <c s="86" t="str">
        <f>IF('S.D.PASTE SHEET'!W1685="","",'S.D.PASTE SHEET'!W1685)</f>
        <v/>
      </c>
      <c s="86" t="str">
        <f>IF('S.D.PASTE SHEET'!X1685="","",'S.D.PASTE SHEET'!X1685)</f>
        <v/>
      </c>
      <c s="86" t="str">
        <f>IF('S.D.PASTE SHEET'!Y1685="","",'S.D.PASTE SHEET'!Y1685)</f>
        <v/>
      </c>
      <c s="86" t="str">
        <f>IF('S.D.PASTE SHEET'!Z1685="","",'S.D.PASTE SHEET'!Z1685)</f>
        <v/>
      </c>
      <c s="86" t="str">
        <f>IF('S.D.PASTE SHEET'!AA1685="","",'S.D.PASTE SHEET'!AA1685)</f>
        <v/>
      </c>
      <c s="86" t="str">
        <f>IF('S.D.PASTE SHEET'!AB1685="","",'S.D.PASTE SHEET'!AB1685)</f>
        <v/>
      </c>
      <c s="86" t="str">
        <f>IF('S.D.PASTE SHEET'!AC1685="","",'S.D.PASTE SHEET'!AC1685)</f>
        <v/>
      </c>
      <c s="86" t="str">
        <f>IF('S.D.PASTE SHEET'!AD1685="","",'S.D.PASTE SHEET'!AD1685)</f>
        <v/>
      </c>
      <c s="87"/>
      <c s="88" t="str">
        <f>IF(AK1685="","",IF(AK1685&gt;0,COUNT($AG$2:AG1685),""))</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85" s="88" t="str">
        <f>IF(BC1685="","",IF(BC1685&gt;0,COUNT($AY$2:AY1685),""))</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86" spans="1:66" ht="15.75" customHeight="1">
      <c r="A1686" s="86" t="str">
        <f>IF('S.D.PASTE SHEET'!A1686="","",'S.D.PASTE SHEET'!A1686)</f>
        <v/>
      </c>
      <c s="86" t="str">
        <f>IF('S.D.PASTE SHEET'!B1686="","",'S.D.PASTE SHEET'!B1686)</f>
        <v/>
      </c>
      <c s="86" t="str">
        <f>IF('S.D.PASTE SHEET'!C1686="","",'S.D.PASTE SHEET'!C1686)</f>
        <v/>
      </c>
      <c s="86" t="str">
        <f>IF('S.D.PASTE SHEET'!D1686="","",'S.D.PASTE SHEET'!D1686)</f>
        <v/>
      </c>
      <c s="86" t="str">
        <f>IF('S.D.PASTE SHEET'!E1686="","",'S.D.PASTE SHEET'!E1686)</f>
        <v/>
      </c>
      <c s="86" t="str">
        <f>IF('S.D.PASTE SHEET'!F1686="","",'S.D.PASTE SHEET'!F1686)</f>
        <v/>
      </c>
      <c s="86" t="str">
        <f>IF('S.D.PASTE SHEET'!G1686="","",'S.D.PASTE SHEET'!G1686)</f>
        <v/>
      </c>
      <c s="86" t="str">
        <f>IF('S.D.PASTE SHEET'!H1686="","",'S.D.PASTE SHEET'!H1686)</f>
        <v/>
      </c>
      <c s="86" t="str">
        <f>IF('S.D.PASTE SHEET'!I1686="","",'S.D.PASTE SHEET'!I1686)</f>
        <v/>
      </c>
      <c s="86" t="str">
        <f>IF('S.D.PASTE SHEET'!J1686="","",'S.D.PASTE SHEET'!J1686)</f>
        <v/>
      </c>
      <c s="86" t="str">
        <f>IF('S.D.PASTE SHEET'!K1686="","",'S.D.PASTE SHEET'!K1686)</f>
        <v/>
      </c>
      <c s="86" t="str">
        <f>IF('S.D.PASTE SHEET'!L1686="","",'S.D.PASTE SHEET'!L1686)</f>
        <v/>
      </c>
      <c s="86" t="str">
        <f>IF('S.D.PASTE SHEET'!M1686="","",'S.D.PASTE SHEET'!M1686)</f>
        <v/>
      </c>
      <c s="86" t="str">
        <f>IF('S.D.PASTE SHEET'!N1686="","",'S.D.PASTE SHEET'!N1686)</f>
        <v/>
      </c>
      <c s="86" t="str">
        <f>IF('S.D.PASTE SHEET'!O1686="","",'S.D.PASTE SHEET'!O1686)</f>
        <v/>
      </c>
      <c s="86" t="str">
        <f>IF('S.D.PASTE SHEET'!P1686="","",'S.D.PASTE SHEET'!P1686)</f>
        <v/>
      </c>
      <c s="86" t="str">
        <f>IF('S.D.PASTE SHEET'!Q1686="","",'S.D.PASTE SHEET'!Q1686)</f>
        <v/>
      </c>
      <c s="86" t="str">
        <f>IF('S.D.PASTE SHEET'!R1686="","",'S.D.PASTE SHEET'!R1686)</f>
        <v/>
      </c>
      <c s="86" t="str">
        <f>IF('S.D.PASTE SHEET'!S1686="","",'S.D.PASTE SHEET'!S1686)</f>
        <v/>
      </c>
      <c s="86" t="str">
        <f>IF('S.D.PASTE SHEET'!T1686="","",'S.D.PASTE SHEET'!T1686)</f>
        <v/>
      </c>
      <c s="86" t="str">
        <f>IF('S.D.PASTE SHEET'!U1686="","",'S.D.PASTE SHEET'!U1686)</f>
        <v/>
      </c>
      <c s="86" t="str">
        <f>IF('S.D.PASTE SHEET'!V1686="","",'S.D.PASTE SHEET'!V1686)</f>
        <v/>
      </c>
      <c s="86" t="str">
        <f>IF('S.D.PASTE SHEET'!W1686="","",'S.D.PASTE SHEET'!W1686)</f>
        <v/>
      </c>
      <c s="86" t="str">
        <f>IF('S.D.PASTE SHEET'!X1686="","",'S.D.PASTE SHEET'!X1686)</f>
        <v/>
      </c>
      <c s="86" t="str">
        <f>IF('S.D.PASTE SHEET'!Y1686="","",'S.D.PASTE SHEET'!Y1686)</f>
        <v/>
      </c>
      <c s="86" t="str">
        <f>IF('S.D.PASTE SHEET'!Z1686="","",'S.D.PASTE SHEET'!Z1686)</f>
        <v/>
      </c>
      <c s="86" t="str">
        <f>IF('S.D.PASTE SHEET'!AA1686="","",'S.D.PASTE SHEET'!AA1686)</f>
        <v/>
      </c>
      <c s="86" t="str">
        <f>IF('S.D.PASTE SHEET'!AB1686="","",'S.D.PASTE SHEET'!AB1686)</f>
        <v/>
      </c>
      <c s="86" t="str">
        <f>IF('S.D.PASTE SHEET'!AC1686="","",'S.D.PASTE SHEET'!AC1686)</f>
        <v/>
      </c>
      <c s="86" t="str">
        <f>IF('S.D.PASTE SHEET'!AD1686="","",'S.D.PASTE SHEET'!AD1686)</f>
        <v/>
      </c>
      <c s="87"/>
      <c s="88" t="str">
        <f>IF(AK1686="","",IF(AK1686&gt;0,COUNT($AG$2:AG1686),""))</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86" s="88" t="str">
        <f>IF(BC1686="","",IF(BC1686&gt;0,COUNT($AY$2:AY1686),""))</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87" spans="1:66" ht="15.75" customHeight="1">
      <c r="A1687" s="86" t="str">
        <f>IF('S.D.PASTE SHEET'!A1687="","",'S.D.PASTE SHEET'!A1687)</f>
        <v/>
      </c>
      <c s="86" t="str">
        <f>IF('S.D.PASTE SHEET'!B1687="","",'S.D.PASTE SHEET'!B1687)</f>
        <v/>
      </c>
      <c s="86" t="str">
        <f>IF('S.D.PASTE SHEET'!C1687="","",'S.D.PASTE SHEET'!C1687)</f>
        <v/>
      </c>
      <c s="86" t="str">
        <f>IF('S.D.PASTE SHEET'!D1687="","",'S.D.PASTE SHEET'!D1687)</f>
        <v/>
      </c>
      <c s="86" t="str">
        <f>IF('S.D.PASTE SHEET'!E1687="","",'S.D.PASTE SHEET'!E1687)</f>
        <v/>
      </c>
      <c s="86" t="str">
        <f>IF('S.D.PASTE SHEET'!F1687="","",'S.D.PASTE SHEET'!F1687)</f>
        <v/>
      </c>
      <c s="86" t="str">
        <f>IF('S.D.PASTE SHEET'!G1687="","",'S.D.PASTE SHEET'!G1687)</f>
        <v/>
      </c>
      <c s="86" t="str">
        <f>IF('S.D.PASTE SHEET'!H1687="","",'S.D.PASTE SHEET'!H1687)</f>
        <v/>
      </c>
      <c s="86" t="str">
        <f>IF('S.D.PASTE SHEET'!I1687="","",'S.D.PASTE SHEET'!I1687)</f>
        <v/>
      </c>
      <c s="86" t="str">
        <f>IF('S.D.PASTE SHEET'!J1687="","",'S.D.PASTE SHEET'!J1687)</f>
        <v/>
      </c>
      <c s="86" t="str">
        <f>IF('S.D.PASTE SHEET'!K1687="","",'S.D.PASTE SHEET'!K1687)</f>
        <v/>
      </c>
      <c s="86" t="str">
        <f>IF('S.D.PASTE SHEET'!L1687="","",'S.D.PASTE SHEET'!L1687)</f>
        <v/>
      </c>
      <c s="86" t="str">
        <f>IF('S.D.PASTE SHEET'!M1687="","",'S.D.PASTE SHEET'!M1687)</f>
        <v/>
      </c>
      <c s="86" t="str">
        <f>IF('S.D.PASTE SHEET'!N1687="","",'S.D.PASTE SHEET'!N1687)</f>
        <v/>
      </c>
      <c s="86" t="str">
        <f>IF('S.D.PASTE SHEET'!O1687="","",'S.D.PASTE SHEET'!O1687)</f>
        <v/>
      </c>
      <c s="86" t="str">
        <f>IF('S.D.PASTE SHEET'!P1687="","",'S.D.PASTE SHEET'!P1687)</f>
        <v/>
      </c>
      <c s="86" t="str">
        <f>IF('S.D.PASTE SHEET'!Q1687="","",'S.D.PASTE SHEET'!Q1687)</f>
        <v/>
      </c>
      <c s="86" t="str">
        <f>IF('S.D.PASTE SHEET'!R1687="","",'S.D.PASTE SHEET'!R1687)</f>
        <v/>
      </c>
      <c s="86" t="str">
        <f>IF('S.D.PASTE SHEET'!S1687="","",'S.D.PASTE SHEET'!S1687)</f>
        <v/>
      </c>
      <c s="86" t="str">
        <f>IF('S.D.PASTE SHEET'!T1687="","",'S.D.PASTE SHEET'!T1687)</f>
        <v/>
      </c>
      <c s="86" t="str">
        <f>IF('S.D.PASTE SHEET'!U1687="","",'S.D.PASTE SHEET'!U1687)</f>
        <v/>
      </c>
      <c s="86" t="str">
        <f>IF('S.D.PASTE SHEET'!V1687="","",'S.D.PASTE SHEET'!V1687)</f>
        <v/>
      </c>
      <c s="86" t="str">
        <f>IF('S.D.PASTE SHEET'!W1687="","",'S.D.PASTE SHEET'!W1687)</f>
        <v/>
      </c>
      <c s="86" t="str">
        <f>IF('S.D.PASTE SHEET'!X1687="","",'S.D.PASTE SHEET'!X1687)</f>
        <v/>
      </c>
      <c s="86" t="str">
        <f>IF('S.D.PASTE SHEET'!Y1687="","",'S.D.PASTE SHEET'!Y1687)</f>
        <v/>
      </c>
      <c s="86" t="str">
        <f>IF('S.D.PASTE SHEET'!Z1687="","",'S.D.PASTE SHEET'!Z1687)</f>
        <v/>
      </c>
      <c s="86" t="str">
        <f>IF('S.D.PASTE SHEET'!AA1687="","",'S.D.PASTE SHEET'!AA1687)</f>
        <v/>
      </c>
      <c s="86" t="str">
        <f>IF('S.D.PASTE SHEET'!AB1687="","",'S.D.PASTE SHEET'!AB1687)</f>
        <v/>
      </c>
      <c s="86" t="str">
        <f>IF('S.D.PASTE SHEET'!AC1687="","",'S.D.PASTE SHEET'!AC1687)</f>
        <v/>
      </c>
      <c s="86" t="str">
        <f>IF('S.D.PASTE SHEET'!AD1687="","",'S.D.PASTE SHEET'!AD1687)</f>
        <v/>
      </c>
      <c s="87"/>
      <c s="88" t="str">
        <f>IF(AK1687="","",IF(AK1687&gt;0,COUNT($AG$2:AG1687),""))</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87" s="88" t="str">
        <f>IF(BC1687="","",IF(BC1687&gt;0,COUNT($AY$2:AY1687),""))</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88" spans="1:66" ht="15.75" customHeight="1">
      <c r="A1688" s="86" t="str">
        <f>IF('S.D.PASTE SHEET'!A1688="","",'S.D.PASTE SHEET'!A1688)</f>
        <v/>
      </c>
      <c s="86" t="str">
        <f>IF('S.D.PASTE SHEET'!B1688="","",'S.D.PASTE SHEET'!B1688)</f>
        <v/>
      </c>
      <c s="86" t="str">
        <f>IF('S.D.PASTE SHEET'!C1688="","",'S.D.PASTE SHEET'!C1688)</f>
        <v/>
      </c>
      <c s="86" t="str">
        <f>IF('S.D.PASTE SHEET'!D1688="","",'S.D.PASTE SHEET'!D1688)</f>
        <v/>
      </c>
      <c s="86" t="str">
        <f>IF('S.D.PASTE SHEET'!E1688="","",'S.D.PASTE SHEET'!E1688)</f>
        <v/>
      </c>
      <c s="86" t="str">
        <f>IF('S.D.PASTE SHEET'!F1688="","",'S.D.PASTE SHEET'!F1688)</f>
        <v/>
      </c>
      <c s="86" t="str">
        <f>IF('S.D.PASTE SHEET'!G1688="","",'S.D.PASTE SHEET'!G1688)</f>
        <v/>
      </c>
      <c s="86" t="str">
        <f>IF('S.D.PASTE SHEET'!H1688="","",'S.D.PASTE SHEET'!H1688)</f>
        <v/>
      </c>
      <c s="86" t="str">
        <f>IF('S.D.PASTE SHEET'!I1688="","",'S.D.PASTE SHEET'!I1688)</f>
        <v/>
      </c>
      <c s="86" t="str">
        <f>IF('S.D.PASTE SHEET'!J1688="","",'S.D.PASTE SHEET'!J1688)</f>
        <v/>
      </c>
      <c s="86" t="str">
        <f>IF('S.D.PASTE SHEET'!K1688="","",'S.D.PASTE SHEET'!K1688)</f>
        <v/>
      </c>
      <c s="86" t="str">
        <f>IF('S.D.PASTE SHEET'!L1688="","",'S.D.PASTE SHEET'!L1688)</f>
        <v/>
      </c>
      <c s="86" t="str">
        <f>IF('S.D.PASTE SHEET'!M1688="","",'S.D.PASTE SHEET'!M1688)</f>
        <v/>
      </c>
      <c s="86" t="str">
        <f>IF('S.D.PASTE SHEET'!N1688="","",'S.D.PASTE SHEET'!N1688)</f>
        <v/>
      </c>
      <c s="86" t="str">
        <f>IF('S.D.PASTE SHEET'!O1688="","",'S.D.PASTE SHEET'!O1688)</f>
        <v/>
      </c>
      <c s="86" t="str">
        <f>IF('S.D.PASTE SHEET'!P1688="","",'S.D.PASTE SHEET'!P1688)</f>
        <v/>
      </c>
      <c s="86" t="str">
        <f>IF('S.D.PASTE SHEET'!Q1688="","",'S.D.PASTE SHEET'!Q1688)</f>
        <v/>
      </c>
      <c s="86" t="str">
        <f>IF('S.D.PASTE SHEET'!R1688="","",'S.D.PASTE SHEET'!R1688)</f>
        <v/>
      </c>
      <c s="86" t="str">
        <f>IF('S.D.PASTE SHEET'!S1688="","",'S.D.PASTE SHEET'!S1688)</f>
        <v/>
      </c>
      <c s="86" t="str">
        <f>IF('S.D.PASTE SHEET'!T1688="","",'S.D.PASTE SHEET'!T1688)</f>
        <v/>
      </c>
      <c s="86" t="str">
        <f>IF('S.D.PASTE SHEET'!U1688="","",'S.D.PASTE SHEET'!U1688)</f>
        <v/>
      </c>
      <c s="86" t="str">
        <f>IF('S.D.PASTE SHEET'!V1688="","",'S.D.PASTE SHEET'!V1688)</f>
        <v/>
      </c>
      <c s="86" t="str">
        <f>IF('S.D.PASTE SHEET'!W1688="","",'S.D.PASTE SHEET'!W1688)</f>
        <v/>
      </c>
      <c s="86" t="str">
        <f>IF('S.D.PASTE SHEET'!X1688="","",'S.D.PASTE SHEET'!X1688)</f>
        <v/>
      </c>
      <c s="86" t="str">
        <f>IF('S.D.PASTE SHEET'!Y1688="","",'S.D.PASTE SHEET'!Y1688)</f>
        <v/>
      </c>
      <c s="86" t="str">
        <f>IF('S.D.PASTE SHEET'!Z1688="","",'S.D.PASTE SHEET'!Z1688)</f>
        <v/>
      </c>
      <c s="86" t="str">
        <f>IF('S.D.PASTE SHEET'!AA1688="","",'S.D.PASTE SHEET'!AA1688)</f>
        <v/>
      </c>
      <c s="86" t="str">
        <f>IF('S.D.PASTE SHEET'!AB1688="","",'S.D.PASTE SHEET'!AB1688)</f>
        <v/>
      </c>
      <c s="86" t="str">
        <f>IF('S.D.PASTE SHEET'!AC1688="","",'S.D.PASTE SHEET'!AC1688)</f>
        <v/>
      </c>
      <c s="86" t="str">
        <f>IF('S.D.PASTE SHEET'!AD1688="","",'S.D.PASTE SHEET'!AD1688)</f>
        <v/>
      </c>
      <c s="87"/>
      <c s="88" t="str">
        <f>IF(AK1688="","",IF(AK1688&gt;0,COUNT($AG$2:AG1688),""))</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88" s="88" t="str">
        <f>IF(BC1688="","",IF(BC1688&gt;0,COUNT($AY$2:AY1688),""))</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89" spans="1:66" ht="15.75" customHeight="1">
      <c r="A1689" s="86" t="str">
        <f>IF('S.D.PASTE SHEET'!A1689="","",'S.D.PASTE SHEET'!A1689)</f>
        <v/>
      </c>
      <c s="86" t="str">
        <f>IF('S.D.PASTE SHEET'!B1689="","",'S.D.PASTE SHEET'!B1689)</f>
        <v/>
      </c>
      <c s="86" t="str">
        <f>IF('S.D.PASTE SHEET'!C1689="","",'S.D.PASTE SHEET'!C1689)</f>
        <v/>
      </c>
      <c s="86" t="str">
        <f>IF('S.D.PASTE SHEET'!D1689="","",'S.D.PASTE SHEET'!D1689)</f>
        <v/>
      </c>
      <c s="86" t="str">
        <f>IF('S.D.PASTE SHEET'!E1689="","",'S.D.PASTE SHEET'!E1689)</f>
        <v/>
      </c>
      <c s="86" t="str">
        <f>IF('S.D.PASTE SHEET'!F1689="","",'S.D.PASTE SHEET'!F1689)</f>
        <v/>
      </c>
      <c s="86" t="str">
        <f>IF('S.D.PASTE SHEET'!G1689="","",'S.D.PASTE SHEET'!G1689)</f>
        <v/>
      </c>
      <c s="86" t="str">
        <f>IF('S.D.PASTE SHEET'!H1689="","",'S.D.PASTE SHEET'!H1689)</f>
        <v/>
      </c>
      <c s="86" t="str">
        <f>IF('S.D.PASTE SHEET'!I1689="","",'S.D.PASTE SHEET'!I1689)</f>
        <v/>
      </c>
      <c s="86" t="str">
        <f>IF('S.D.PASTE SHEET'!J1689="","",'S.D.PASTE SHEET'!J1689)</f>
        <v/>
      </c>
      <c s="86" t="str">
        <f>IF('S.D.PASTE SHEET'!K1689="","",'S.D.PASTE SHEET'!K1689)</f>
        <v/>
      </c>
      <c s="86" t="str">
        <f>IF('S.D.PASTE SHEET'!L1689="","",'S.D.PASTE SHEET'!L1689)</f>
        <v/>
      </c>
      <c s="86" t="str">
        <f>IF('S.D.PASTE SHEET'!M1689="","",'S.D.PASTE SHEET'!M1689)</f>
        <v/>
      </c>
      <c s="86" t="str">
        <f>IF('S.D.PASTE SHEET'!N1689="","",'S.D.PASTE SHEET'!N1689)</f>
        <v/>
      </c>
      <c s="86" t="str">
        <f>IF('S.D.PASTE SHEET'!O1689="","",'S.D.PASTE SHEET'!O1689)</f>
        <v/>
      </c>
      <c s="86" t="str">
        <f>IF('S.D.PASTE SHEET'!P1689="","",'S.D.PASTE SHEET'!P1689)</f>
        <v/>
      </c>
      <c s="86" t="str">
        <f>IF('S.D.PASTE SHEET'!Q1689="","",'S.D.PASTE SHEET'!Q1689)</f>
        <v/>
      </c>
      <c s="86" t="str">
        <f>IF('S.D.PASTE SHEET'!R1689="","",'S.D.PASTE SHEET'!R1689)</f>
        <v/>
      </c>
      <c s="86" t="str">
        <f>IF('S.D.PASTE SHEET'!S1689="","",'S.D.PASTE SHEET'!S1689)</f>
        <v/>
      </c>
      <c s="86" t="str">
        <f>IF('S.D.PASTE SHEET'!T1689="","",'S.D.PASTE SHEET'!T1689)</f>
        <v/>
      </c>
      <c s="86" t="str">
        <f>IF('S.D.PASTE SHEET'!U1689="","",'S.D.PASTE SHEET'!U1689)</f>
        <v/>
      </c>
      <c s="86" t="str">
        <f>IF('S.D.PASTE SHEET'!V1689="","",'S.D.PASTE SHEET'!V1689)</f>
        <v/>
      </c>
      <c s="86" t="str">
        <f>IF('S.D.PASTE SHEET'!W1689="","",'S.D.PASTE SHEET'!W1689)</f>
        <v/>
      </c>
      <c s="86" t="str">
        <f>IF('S.D.PASTE SHEET'!X1689="","",'S.D.PASTE SHEET'!X1689)</f>
        <v/>
      </c>
      <c s="86" t="str">
        <f>IF('S.D.PASTE SHEET'!Y1689="","",'S.D.PASTE SHEET'!Y1689)</f>
        <v/>
      </c>
      <c s="86" t="str">
        <f>IF('S.D.PASTE SHEET'!Z1689="","",'S.D.PASTE SHEET'!Z1689)</f>
        <v/>
      </c>
      <c s="86" t="str">
        <f>IF('S.D.PASTE SHEET'!AA1689="","",'S.D.PASTE SHEET'!AA1689)</f>
        <v/>
      </c>
      <c s="86" t="str">
        <f>IF('S.D.PASTE SHEET'!AB1689="","",'S.D.PASTE SHEET'!AB1689)</f>
        <v/>
      </c>
      <c s="86" t="str">
        <f>IF('S.D.PASTE SHEET'!AC1689="","",'S.D.PASTE SHEET'!AC1689)</f>
        <v/>
      </c>
      <c s="86" t="str">
        <f>IF('S.D.PASTE SHEET'!AD1689="","",'S.D.PASTE SHEET'!AD1689)</f>
        <v/>
      </c>
      <c s="87"/>
      <c s="88" t="str">
        <f>IF(AK1689="","",IF(AK1689&gt;0,COUNT($AG$2:AG1689),""))</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89" s="88" t="str">
        <f>IF(BC1689="","",IF(BC1689&gt;0,COUNT($AY$2:AY1689),""))</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90" spans="1:66" ht="15.75" customHeight="1">
      <c r="A1690" s="86" t="str">
        <f>IF('S.D.PASTE SHEET'!A1690="","",'S.D.PASTE SHEET'!A1690)</f>
        <v/>
      </c>
      <c s="86" t="str">
        <f>IF('S.D.PASTE SHEET'!B1690="","",'S.D.PASTE SHEET'!B1690)</f>
        <v/>
      </c>
      <c s="86" t="str">
        <f>IF('S.D.PASTE SHEET'!C1690="","",'S.D.PASTE SHEET'!C1690)</f>
        <v/>
      </c>
      <c s="86" t="str">
        <f>IF('S.D.PASTE SHEET'!D1690="","",'S.D.PASTE SHEET'!D1690)</f>
        <v/>
      </c>
      <c s="86" t="str">
        <f>IF('S.D.PASTE SHEET'!E1690="","",'S.D.PASTE SHEET'!E1690)</f>
        <v/>
      </c>
      <c s="86" t="str">
        <f>IF('S.D.PASTE SHEET'!F1690="","",'S.D.PASTE SHEET'!F1690)</f>
        <v/>
      </c>
      <c s="86" t="str">
        <f>IF('S.D.PASTE SHEET'!G1690="","",'S.D.PASTE SHEET'!G1690)</f>
        <v/>
      </c>
      <c s="86" t="str">
        <f>IF('S.D.PASTE SHEET'!H1690="","",'S.D.PASTE SHEET'!H1690)</f>
        <v/>
      </c>
      <c s="86" t="str">
        <f>IF('S.D.PASTE SHEET'!I1690="","",'S.D.PASTE SHEET'!I1690)</f>
        <v/>
      </c>
      <c s="86" t="str">
        <f>IF('S.D.PASTE SHEET'!J1690="","",'S.D.PASTE SHEET'!J1690)</f>
        <v/>
      </c>
      <c s="86" t="str">
        <f>IF('S.D.PASTE SHEET'!K1690="","",'S.D.PASTE SHEET'!K1690)</f>
        <v/>
      </c>
      <c s="86" t="str">
        <f>IF('S.D.PASTE SHEET'!L1690="","",'S.D.PASTE SHEET'!L1690)</f>
        <v/>
      </c>
      <c s="86" t="str">
        <f>IF('S.D.PASTE SHEET'!M1690="","",'S.D.PASTE SHEET'!M1690)</f>
        <v/>
      </c>
      <c s="86" t="str">
        <f>IF('S.D.PASTE SHEET'!N1690="","",'S.D.PASTE SHEET'!N1690)</f>
        <v/>
      </c>
      <c s="86" t="str">
        <f>IF('S.D.PASTE SHEET'!O1690="","",'S.D.PASTE SHEET'!O1690)</f>
        <v/>
      </c>
      <c s="86" t="str">
        <f>IF('S.D.PASTE SHEET'!P1690="","",'S.D.PASTE SHEET'!P1690)</f>
        <v/>
      </c>
      <c s="86" t="str">
        <f>IF('S.D.PASTE SHEET'!Q1690="","",'S.D.PASTE SHEET'!Q1690)</f>
        <v/>
      </c>
      <c s="86" t="str">
        <f>IF('S.D.PASTE SHEET'!R1690="","",'S.D.PASTE SHEET'!R1690)</f>
        <v/>
      </c>
      <c s="86" t="str">
        <f>IF('S.D.PASTE SHEET'!S1690="","",'S.D.PASTE SHEET'!S1690)</f>
        <v/>
      </c>
      <c s="86" t="str">
        <f>IF('S.D.PASTE SHEET'!T1690="","",'S.D.PASTE SHEET'!T1690)</f>
        <v/>
      </c>
      <c s="86" t="str">
        <f>IF('S.D.PASTE SHEET'!U1690="","",'S.D.PASTE SHEET'!U1690)</f>
        <v/>
      </c>
      <c s="86" t="str">
        <f>IF('S.D.PASTE SHEET'!V1690="","",'S.D.PASTE SHEET'!V1690)</f>
        <v/>
      </c>
      <c s="86" t="str">
        <f>IF('S.D.PASTE SHEET'!W1690="","",'S.D.PASTE SHEET'!W1690)</f>
        <v/>
      </c>
      <c s="86" t="str">
        <f>IF('S.D.PASTE SHEET'!X1690="","",'S.D.PASTE SHEET'!X1690)</f>
        <v/>
      </c>
      <c s="86" t="str">
        <f>IF('S.D.PASTE SHEET'!Y1690="","",'S.D.PASTE SHEET'!Y1690)</f>
        <v/>
      </c>
      <c s="86" t="str">
        <f>IF('S.D.PASTE SHEET'!Z1690="","",'S.D.PASTE SHEET'!Z1690)</f>
        <v/>
      </c>
      <c s="86" t="str">
        <f>IF('S.D.PASTE SHEET'!AA1690="","",'S.D.PASTE SHEET'!AA1690)</f>
        <v/>
      </c>
      <c s="86" t="str">
        <f>IF('S.D.PASTE SHEET'!AB1690="","",'S.D.PASTE SHEET'!AB1690)</f>
        <v/>
      </c>
      <c s="86" t="str">
        <f>IF('S.D.PASTE SHEET'!AC1690="","",'S.D.PASTE SHEET'!AC1690)</f>
        <v/>
      </c>
      <c s="86" t="str">
        <f>IF('S.D.PASTE SHEET'!AD1690="","",'S.D.PASTE SHEET'!AD1690)</f>
        <v/>
      </c>
      <c s="87"/>
      <c s="88" t="str">
        <f>IF(AK1690="","",IF(AK1690&gt;0,COUNT($AG$2:AG1690),""))</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90" s="88" t="str">
        <f>IF(BC1690="","",IF(BC1690&gt;0,COUNT($AY$2:AY1690),""))</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91" spans="1:66" ht="15.75" customHeight="1">
      <c r="A1691" s="86" t="str">
        <f>IF('S.D.PASTE SHEET'!A1691="","",'S.D.PASTE SHEET'!A1691)</f>
        <v/>
      </c>
      <c s="86" t="str">
        <f>IF('S.D.PASTE SHEET'!B1691="","",'S.D.PASTE SHEET'!B1691)</f>
        <v/>
      </c>
      <c s="86" t="str">
        <f>IF('S.D.PASTE SHEET'!C1691="","",'S.D.PASTE SHEET'!C1691)</f>
        <v/>
      </c>
      <c s="86" t="str">
        <f>IF('S.D.PASTE SHEET'!D1691="","",'S.D.PASTE SHEET'!D1691)</f>
        <v/>
      </c>
      <c s="86" t="str">
        <f>IF('S.D.PASTE SHEET'!E1691="","",'S.D.PASTE SHEET'!E1691)</f>
        <v/>
      </c>
      <c s="86" t="str">
        <f>IF('S.D.PASTE SHEET'!F1691="","",'S.D.PASTE SHEET'!F1691)</f>
        <v/>
      </c>
      <c s="86" t="str">
        <f>IF('S.D.PASTE SHEET'!G1691="","",'S.D.PASTE SHEET'!G1691)</f>
        <v/>
      </c>
      <c s="86" t="str">
        <f>IF('S.D.PASTE SHEET'!H1691="","",'S.D.PASTE SHEET'!H1691)</f>
        <v/>
      </c>
      <c s="86" t="str">
        <f>IF('S.D.PASTE SHEET'!I1691="","",'S.D.PASTE SHEET'!I1691)</f>
        <v/>
      </c>
      <c s="86" t="str">
        <f>IF('S.D.PASTE SHEET'!J1691="","",'S.D.PASTE SHEET'!J1691)</f>
        <v/>
      </c>
      <c s="86" t="str">
        <f>IF('S.D.PASTE SHEET'!K1691="","",'S.D.PASTE SHEET'!K1691)</f>
        <v/>
      </c>
      <c s="86" t="str">
        <f>IF('S.D.PASTE SHEET'!L1691="","",'S.D.PASTE SHEET'!L1691)</f>
        <v/>
      </c>
      <c s="86" t="str">
        <f>IF('S.D.PASTE SHEET'!M1691="","",'S.D.PASTE SHEET'!M1691)</f>
        <v/>
      </c>
      <c s="86" t="str">
        <f>IF('S.D.PASTE SHEET'!N1691="","",'S.D.PASTE SHEET'!N1691)</f>
        <v/>
      </c>
      <c s="86" t="str">
        <f>IF('S.D.PASTE SHEET'!O1691="","",'S.D.PASTE SHEET'!O1691)</f>
        <v/>
      </c>
      <c s="86" t="str">
        <f>IF('S.D.PASTE SHEET'!P1691="","",'S.D.PASTE SHEET'!P1691)</f>
        <v/>
      </c>
      <c s="86" t="str">
        <f>IF('S.D.PASTE SHEET'!Q1691="","",'S.D.PASTE SHEET'!Q1691)</f>
        <v/>
      </c>
      <c s="86" t="str">
        <f>IF('S.D.PASTE SHEET'!R1691="","",'S.D.PASTE SHEET'!R1691)</f>
        <v/>
      </c>
      <c s="86" t="str">
        <f>IF('S.D.PASTE SHEET'!S1691="","",'S.D.PASTE SHEET'!S1691)</f>
        <v/>
      </c>
      <c s="86" t="str">
        <f>IF('S.D.PASTE SHEET'!T1691="","",'S.D.PASTE SHEET'!T1691)</f>
        <v/>
      </c>
      <c s="86" t="str">
        <f>IF('S.D.PASTE SHEET'!U1691="","",'S.D.PASTE SHEET'!U1691)</f>
        <v/>
      </c>
      <c s="86" t="str">
        <f>IF('S.D.PASTE SHEET'!V1691="","",'S.D.PASTE SHEET'!V1691)</f>
        <v/>
      </c>
      <c s="86" t="str">
        <f>IF('S.D.PASTE SHEET'!W1691="","",'S.D.PASTE SHEET'!W1691)</f>
        <v/>
      </c>
      <c s="86" t="str">
        <f>IF('S.D.PASTE SHEET'!X1691="","",'S.D.PASTE SHEET'!X1691)</f>
        <v/>
      </c>
      <c s="86" t="str">
        <f>IF('S.D.PASTE SHEET'!Y1691="","",'S.D.PASTE SHEET'!Y1691)</f>
        <v/>
      </c>
      <c s="86" t="str">
        <f>IF('S.D.PASTE SHEET'!Z1691="","",'S.D.PASTE SHEET'!Z1691)</f>
        <v/>
      </c>
      <c s="86" t="str">
        <f>IF('S.D.PASTE SHEET'!AA1691="","",'S.D.PASTE SHEET'!AA1691)</f>
        <v/>
      </c>
      <c s="86" t="str">
        <f>IF('S.D.PASTE SHEET'!AB1691="","",'S.D.PASTE SHEET'!AB1691)</f>
        <v/>
      </c>
      <c s="86" t="str">
        <f>IF('S.D.PASTE SHEET'!AC1691="","",'S.D.PASTE SHEET'!AC1691)</f>
        <v/>
      </c>
      <c s="86" t="str">
        <f>IF('S.D.PASTE SHEET'!AD1691="","",'S.D.PASTE SHEET'!AD1691)</f>
        <v/>
      </c>
      <c s="87"/>
      <c s="88" t="str">
        <f>IF(AK1691="","",IF(AK1691&gt;0,COUNT($AG$2:AG1691),""))</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91" s="88" t="str">
        <f>IF(BC1691="","",IF(BC1691&gt;0,COUNT($AY$2:AY1691),""))</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92" spans="1:66" ht="15.75" customHeight="1">
      <c r="A1692" s="86" t="str">
        <f>IF('S.D.PASTE SHEET'!A1692="","",'S.D.PASTE SHEET'!A1692)</f>
        <v/>
      </c>
      <c s="86" t="str">
        <f>IF('S.D.PASTE SHEET'!B1692="","",'S.D.PASTE SHEET'!B1692)</f>
        <v/>
      </c>
      <c s="86" t="str">
        <f>IF('S.D.PASTE SHEET'!C1692="","",'S.D.PASTE SHEET'!C1692)</f>
        <v/>
      </c>
      <c s="86" t="str">
        <f>IF('S.D.PASTE SHEET'!D1692="","",'S.D.PASTE SHEET'!D1692)</f>
        <v/>
      </c>
      <c s="86" t="str">
        <f>IF('S.D.PASTE SHEET'!E1692="","",'S.D.PASTE SHEET'!E1692)</f>
        <v/>
      </c>
      <c s="86" t="str">
        <f>IF('S.D.PASTE SHEET'!F1692="","",'S.D.PASTE SHEET'!F1692)</f>
        <v/>
      </c>
      <c s="86" t="str">
        <f>IF('S.D.PASTE SHEET'!G1692="","",'S.D.PASTE SHEET'!G1692)</f>
        <v/>
      </c>
      <c s="86" t="str">
        <f>IF('S.D.PASTE SHEET'!H1692="","",'S.D.PASTE SHEET'!H1692)</f>
        <v/>
      </c>
      <c s="86" t="str">
        <f>IF('S.D.PASTE SHEET'!I1692="","",'S.D.PASTE SHEET'!I1692)</f>
        <v/>
      </c>
      <c s="86" t="str">
        <f>IF('S.D.PASTE SHEET'!J1692="","",'S.D.PASTE SHEET'!J1692)</f>
        <v/>
      </c>
      <c s="86" t="str">
        <f>IF('S.D.PASTE SHEET'!K1692="","",'S.D.PASTE SHEET'!K1692)</f>
        <v/>
      </c>
      <c s="86" t="str">
        <f>IF('S.D.PASTE SHEET'!L1692="","",'S.D.PASTE SHEET'!L1692)</f>
        <v/>
      </c>
      <c s="86" t="str">
        <f>IF('S.D.PASTE SHEET'!M1692="","",'S.D.PASTE SHEET'!M1692)</f>
        <v/>
      </c>
      <c s="86" t="str">
        <f>IF('S.D.PASTE SHEET'!N1692="","",'S.D.PASTE SHEET'!N1692)</f>
        <v/>
      </c>
      <c s="86" t="str">
        <f>IF('S.D.PASTE SHEET'!O1692="","",'S.D.PASTE SHEET'!O1692)</f>
        <v/>
      </c>
      <c s="86" t="str">
        <f>IF('S.D.PASTE SHEET'!P1692="","",'S.D.PASTE SHEET'!P1692)</f>
        <v/>
      </c>
      <c s="86" t="str">
        <f>IF('S.D.PASTE SHEET'!Q1692="","",'S.D.PASTE SHEET'!Q1692)</f>
        <v/>
      </c>
      <c s="86" t="str">
        <f>IF('S.D.PASTE SHEET'!R1692="","",'S.D.PASTE SHEET'!R1692)</f>
        <v/>
      </c>
      <c s="86" t="str">
        <f>IF('S.D.PASTE SHEET'!S1692="","",'S.D.PASTE SHEET'!S1692)</f>
        <v/>
      </c>
      <c s="86" t="str">
        <f>IF('S.D.PASTE SHEET'!T1692="","",'S.D.PASTE SHEET'!T1692)</f>
        <v/>
      </c>
      <c s="86" t="str">
        <f>IF('S.D.PASTE SHEET'!U1692="","",'S.D.PASTE SHEET'!U1692)</f>
        <v/>
      </c>
      <c s="86" t="str">
        <f>IF('S.D.PASTE SHEET'!V1692="","",'S.D.PASTE SHEET'!V1692)</f>
        <v/>
      </c>
      <c s="86" t="str">
        <f>IF('S.D.PASTE SHEET'!W1692="","",'S.D.PASTE SHEET'!W1692)</f>
        <v/>
      </c>
      <c s="86" t="str">
        <f>IF('S.D.PASTE SHEET'!X1692="","",'S.D.PASTE SHEET'!X1692)</f>
        <v/>
      </c>
      <c s="86" t="str">
        <f>IF('S.D.PASTE SHEET'!Y1692="","",'S.D.PASTE SHEET'!Y1692)</f>
        <v/>
      </c>
      <c s="86" t="str">
        <f>IF('S.D.PASTE SHEET'!Z1692="","",'S.D.PASTE SHEET'!Z1692)</f>
        <v/>
      </c>
      <c s="86" t="str">
        <f>IF('S.D.PASTE SHEET'!AA1692="","",'S.D.PASTE SHEET'!AA1692)</f>
        <v/>
      </c>
      <c s="86" t="str">
        <f>IF('S.D.PASTE SHEET'!AB1692="","",'S.D.PASTE SHEET'!AB1692)</f>
        <v/>
      </c>
      <c s="86" t="str">
        <f>IF('S.D.PASTE SHEET'!AC1692="","",'S.D.PASTE SHEET'!AC1692)</f>
        <v/>
      </c>
      <c s="86" t="str">
        <f>IF('S.D.PASTE SHEET'!AD1692="","",'S.D.PASTE SHEET'!AD1692)</f>
        <v/>
      </c>
      <c s="87"/>
      <c s="88" t="str">
        <f>IF(AK1692="","",IF(AK1692&gt;0,COUNT($AG$2:AG1692),""))</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92" s="88" t="str">
        <f>IF(BC1692="","",IF(BC1692&gt;0,COUNT($AY$2:AY1692),""))</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93" spans="1:66" ht="15.75" customHeight="1">
      <c r="A1693" s="86" t="str">
        <f>IF('S.D.PASTE SHEET'!A1693="","",'S.D.PASTE SHEET'!A1693)</f>
        <v/>
      </c>
      <c s="86" t="str">
        <f>IF('S.D.PASTE SHEET'!B1693="","",'S.D.PASTE SHEET'!B1693)</f>
        <v/>
      </c>
      <c s="86" t="str">
        <f>IF('S.D.PASTE SHEET'!C1693="","",'S.D.PASTE SHEET'!C1693)</f>
        <v/>
      </c>
      <c s="86" t="str">
        <f>IF('S.D.PASTE SHEET'!D1693="","",'S.D.PASTE SHEET'!D1693)</f>
        <v/>
      </c>
      <c s="86" t="str">
        <f>IF('S.D.PASTE SHEET'!E1693="","",'S.D.PASTE SHEET'!E1693)</f>
        <v/>
      </c>
      <c s="86" t="str">
        <f>IF('S.D.PASTE SHEET'!F1693="","",'S.D.PASTE SHEET'!F1693)</f>
        <v/>
      </c>
      <c s="86" t="str">
        <f>IF('S.D.PASTE SHEET'!G1693="","",'S.D.PASTE SHEET'!G1693)</f>
        <v/>
      </c>
      <c s="86" t="str">
        <f>IF('S.D.PASTE SHEET'!H1693="","",'S.D.PASTE SHEET'!H1693)</f>
        <v/>
      </c>
      <c s="86" t="str">
        <f>IF('S.D.PASTE SHEET'!I1693="","",'S.D.PASTE SHEET'!I1693)</f>
        <v/>
      </c>
      <c s="86" t="str">
        <f>IF('S.D.PASTE SHEET'!J1693="","",'S.D.PASTE SHEET'!J1693)</f>
        <v/>
      </c>
      <c s="86" t="str">
        <f>IF('S.D.PASTE SHEET'!K1693="","",'S.D.PASTE SHEET'!K1693)</f>
        <v/>
      </c>
      <c s="86" t="str">
        <f>IF('S.D.PASTE SHEET'!L1693="","",'S.D.PASTE SHEET'!L1693)</f>
        <v/>
      </c>
      <c s="86" t="str">
        <f>IF('S.D.PASTE SHEET'!M1693="","",'S.D.PASTE SHEET'!M1693)</f>
        <v/>
      </c>
      <c s="86" t="str">
        <f>IF('S.D.PASTE SHEET'!N1693="","",'S.D.PASTE SHEET'!N1693)</f>
        <v/>
      </c>
      <c s="86" t="str">
        <f>IF('S.D.PASTE SHEET'!O1693="","",'S.D.PASTE SHEET'!O1693)</f>
        <v/>
      </c>
      <c s="86" t="str">
        <f>IF('S.D.PASTE SHEET'!P1693="","",'S.D.PASTE SHEET'!P1693)</f>
        <v/>
      </c>
      <c s="86" t="str">
        <f>IF('S.D.PASTE SHEET'!Q1693="","",'S.D.PASTE SHEET'!Q1693)</f>
        <v/>
      </c>
      <c s="86" t="str">
        <f>IF('S.D.PASTE SHEET'!R1693="","",'S.D.PASTE SHEET'!R1693)</f>
        <v/>
      </c>
      <c s="86" t="str">
        <f>IF('S.D.PASTE SHEET'!S1693="","",'S.D.PASTE SHEET'!S1693)</f>
        <v/>
      </c>
      <c s="86" t="str">
        <f>IF('S.D.PASTE SHEET'!T1693="","",'S.D.PASTE SHEET'!T1693)</f>
        <v/>
      </c>
      <c s="86" t="str">
        <f>IF('S.D.PASTE SHEET'!U1693="","",'S.D.PASTE SHEET'!U1693)</f>
        <v/>
      </c>
      <c s="86" t="str">
        <f>IF('S.D.PASTE SHEET'!V1693="","",'S.D.PASTE SHEET'!V1693)</f>
        <v/>
      </c>
      <c s="86" t="str">
        <f>IF('S.D.PASTE SHEET'!W1693="","",'S.D.PASTE SHEET'!W1693)</f>
        <v/>
      </c>
      <c s="86" t="str">
        <f>IF('S.D.PASTE SHEET'!X1693="","",'S.D.PASTE SHEET'!X1693)</f>
        <v/>
      </c>
      <c s="86" t="str">
        <f>IF('S.D.PASTE SHEET'!Y1693="","",'S.D.PASTE SHEET'!Y1693)</f>
        <v/>
      </c>
      <c s="86" t="str">
        <f>IF('S.D.PASTE SHEET'!Z1693="","",'S.D.PASTE SHEET'!Z1693)</f>
        <v/>
      </c>
      <c s="86" t="str">
        <f>IF('S.D.PASTE SHEET'!AA1693="","",'S.D.PASTE SHEET'!AA1693)</f>
        <v/>
      </c>
      <c s="86" t="str">
        <f>IF('S.D.PASTE SHEET'!AB1693="","",'S.D.PASTE SHEET'!AB1693)</f>
        <v/>
      </c>
      <c s="86" t="str">
        <f>IF('S.D.PASTE SHEET'!AC1693="","",'S.D.PASTE SHEET'!AC1693)</f>
        <v/>
      </c>
      <c s="86" t="str">
        <f>IF('S.D.PASTE SHEET'!AD1693="","",'S.D.PASTE SHEET'!AD1693)</f>
        <v/>
      </c>
      <c s="87"/>
      <c s="88" t="str">
        <f>IF(AK1693="","",IF(AK1693&gt;0,COUNT($AG$2:AG1693),""))</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93" s="88" t="str">
        <f>IF(BC1693="","",IF(BC1693&gt;0,COUNT($AY$2:AY1693),""))</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94" spans="1:66" ht="15.75" customHeight="1">
      <c r="A1694" s="86" t="str">
        <f>IF('S.D.PASTE SHEET'!A1694="","",'S.D.PASTE SHEET'!A1694)</f>
        <v/>
      </c>
      <c s="86" t="str">
        <f>IF('S.D.PASTE SHEET'!B1694="","",'S.D.PASTE SHEET'!B1694)</f>
        <v/>
      </c>
      <c s="86" t="str">
        <f>IF('S.D.PASTE SHEET'!C1694="","",'S.D.PASTE SHEET'!C1694)</f>
        <v/>
      </c>
      <c s="86" t="str">
        <f>IF('S.D.PASTE SHEET'!D1694="","",'S.D.PASTE SHEET'!D1694)</f>
        <v/>
      </c>
      <c s="86" t="str">
        <f>IF('S.D.PASTE SHEET'!E1694="","",'S.D.PASTE SHEET'!E1694)</f>
        <v/>
      </c>
      <c s="86" t="str">
        <f>IF('S.D.PASTE SHEET'!F1694="","",'S.D.PASTE SHEET'!F1694)</f>
        <v/>
      </c>
      <c s="86" t="str">
        <f>IF('S.D.PASTE SHEET'!G1694="","",'S.D.PASTE SHEET'!G1694)</f>
        <v/>
      </c>
      <c s="86" t="str">
        <f>IF('S.D.PASTE SHEET'!H1694="","",'S.D.PASTE SHEET'!H1694)</f>
        <v/>
      </c>
      <c s="86" t="str">
        <f>IF('S.D.PASTE SHEET'!I1694="","",'S.D.PASTE SHEET'!I1694)</f>
        <v/>
      </c>
      <c s="86" t="str">
        <f>IF('S.D.PASTE SHEET'!J1694="","",'S.D.PASTE SHEET'!J1694)</f>
        <v/>
      </c>
      <c s="86" t="str">
        <f>IF('S.D.PASTE SHEET'!K1694="","",'S.D.PASTE SHEET'!K1694)</f>
        <v/>
      </c>
      <c s="86" t="str">
        <f>IF('S.D.PASTE SHEET'!L1694="","",'S.D.PASTE SHEET'!L1694)</f>
        <v/>
      </c>
      <c s="86" t="str">
        <f>IF('S.D.PASTE SHEET'!M1694="","",'S.D.PASTE SHEET'!M1694)</f>
        <v/>
      </c>
      <c s="86" t="str">
        <f>IF('S.D.PASTE SHEET'!N1694="","",'S.D.PASTE SHEET'!N1694)</f>
        <v/>
      </c>
      <c s="86" t="str">
        <f>IF('S.D.PASTE SHEET'!O1694="","",'S.D.PASTE SHEET'!O1694)</f>
        <v/>
      </c>
      <c s="86" t="str">
        <f>IF('S.D.PASTE SHEET'!P1694="","",'S.D.PASTE SHEET'!P1694)</f>
        <v/>
      </c>
      <c s="86" t="str">
        <f>IF('S.D.PASTE SHEET'!Q1694="","",'S.D.PASTE SHEET'!Q1694)</f>
        <v/>
      </c>
      <c s="86" t="str">
        <f>IF('S.D.PASTE SHEET'!R1694="","",'S.D.PASTE SHEET'!R1694)</f>
        <v/>
      </c>
      <c s="86" t="str">
        <f>IF('S.D.PASTE SHEET'!S1694="","",'S.D.PASTE SHEET'!S1694)</f>
        <v/>
      </c>
      <c s="86" t="str">
        <f>IF('S.D.PASTE SHEET'!T1694="","",'S.D.PASTE SHEET'!T1694)</f>
        <v/>
      </c>
      <c s="86" t="str">
        <f>IF('S.D.PASTE SHEET'!U1694="","",'S.D.PASTE SHEET'!U1694)</f>
        <v/>
      </c>
      <c s="86" t="str">
        <f>IF('S.D.PASTE SHEET'!V1694="","",'S.D.PASTE SHEET'!V1694)</f>
        <v/>
      </c>
      <c s="86" t="str">
        <f>IF('S.D.PASTE SHEET'!W1694="","",'S.D.PASTE SHEET'!W1694)</f>
        <v/>
      </c>
      <c s="86" t="str">
        <f>IF('S.D.PASTE SHEET'!X1694="","",'S.D.PASTE SHEET'!X1694)</f>
        <v/>
      </c>
      <c s="86" t="str">
        <f>IF('S.D.PASTE SHEET'!Y1694="","",'S.D.PASTE SHEET'!Y1694)</f>
        <v/>
      </c>
      <c s="86" t="str">
        <f>IF('S.D.PASTE SHEET'!Z1694="","",'S.D.PASTE SHEET'!Z1694)</f>
        <v/>
      </c>
      <c s="86" t="str">
        <f>IF('S.D.PASTE SHEET'!AA1694="","",'S.D.PASTE SHEET'!AA1694)</f>
        <v/>
      </c>
      <c s="86" t="str">
        <f>IF('S.D.PASTE SHEET'!AB1694="","",'S.D.PASTE SHEET'!AB1694)</f>
        <v/>
      </c>
      <c s="86" t="str">
        <f>IF('S.D.PASTE SHEET'!AC1694="","",'S.D.PASTE SHEET'!AC1694)</f>
        <v/>
      </c>
      <c s="86" t="str">
        <f>IF('S.D.PASTE SHEET'!AD1694="","",'S.D.PASTE SHEET'!AD1694)</f>
        <v/>
      </c>
      <c s="87"/>
      <c s="88" t="str">
        <f>IF(AK1694="","",IF(AK1694&gt;0,COUNT($AG$2:AG1694),""))</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94" s="88" t="str">
        <f>IF(BC1694="","",IF(BC1694&gt;0,COUNT($AY$2:AY1694),""))</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95" spans="1:66" ht="15.75" customHeight="1">
      <c r="A1695" s="86" t="str">
        <f>IF('S.D.PASTE SHEET'!A1695="","",'S.D.PASTE SHEET'!A1695)</f>
        <v/>
      </c>
      <c s="86" t="str">
        <f>IF('S.D.PASTE SHEET'!B1695="","",'S.D.PASTE SHEET'!B1695)</f>
        <v/>
      </c>
      <c s="86" t="str">
        <f>IF('S.D.PASTE SHEET'!C1695="","",'S.D.PASTE SHEET'!C1695)</f>
        <v/>
      </c>
      <c s="86" t="str">
        <f>IF('S.D.PASTE SHEET'!D1695="","",'S.D.PASTE SHEET'!D1695)</f>
        <v/>
      </c>
      <c s="86" t="str">
        <f>IF('S.D.PASTE SHEET'!E1695="","",'S.D.PASTE SHEET'!E1695)</f>
        <v/>
      </c>
      <c s="86" t="str">
        <f>IF('S.D.PASTE SHEET'!F1695="","",'S.D.PASTE SHEET'!F1695)</f>
        <v/>
      </c>
      <c s="86" t="str">
        <f>IF('S.D.PASTE SHEET'!G1695="","",'S.D.PASTE SHEET'!G1695)</f>
        <v/>
      </c>
      <c s="86" t="str">
        <f>IF('S.D.PASTE SHEET'!H1695="","",'S.D.PASTE SHEET'!H1695)</f>
        <v/>
      </c>
      <c s="86" t="str">
        <f>IF('S.D.PASTE SHEET'!I1695="","",'S.D.PASTE SHEET'!I1695)</f>
        <v/>
      </c>
      <c s="86" t="str">
        <f>IF('S.D.PASTE SHEET'!J1695="","",'S.D.PASTE SHEET'!J1695)</f>
        <v/>
      </c>
      <c s="86" t="str">
        <f>IF('S.D.PASTE SHEET'!K1695="","",'S.D.PASTE SHEET'!K1695)</f>
        <v/>
      </c>
      <c s="86" t="str">
        <f>IF('S.D.PASTE SHEET'!L1695="","",'S.D.PASTE SHEET'!L1695)</f>
        <v/>
      </c>
      <c s="86" t="str">
        <f>IF('S.D.PASTE SHEET'!M1695="","",'S.D.PASTE SHEET'!M1695)</f>
        <v/>
      </c>
      <c s="86" t="str">
        <f>IF('S.D.PASTE SHEET'!N1695="","",'S.D.PASTE SHEET'!N1695)</f>
        <v/>
      </c>
      <c s="86" t="str">
        <f>IF('S.D.PASTE SHEET'!O1695="","",'S.D.PASTE SHEET'!O1695)</f>
        <v/>
      </c>
      <c s="86" t="str">
        <f>IF('S.D.PASTE SHEET'!P1695="","",'S.D.PASTE SHEET'!P1695)</f>
        <v/>
      </c>
      <c s="86" t="str">
        <f>IF('S.D.PASTE SHEET'!Q1695="","",'S.D.PASTE SHEET'!Q1695)</f>
        <v/>
      </c>
      <c s="86" t="str">
        <f>IF('S.D.PASTE SHEET'!R1695="","",'S.D.PASTE SHEET'!R1695)</f>
        <v/>
      </c>
      <c s="86" t="str">
        <f>IF('S.D.PASTE SHEET'!S1695="","",'S.D.PASTE SHEET'!S1695)</f>
        <v/>
      </c>
      <c s="86" t="str">
        <f>IF('S.D.PASTE SHEET'!T1695="","",'S.D.PASTE SHEET'!T1695)</f>
        <v/>
      </c>
      <c s="86" t="str">
        <f>IF('S.D.PASTE SHEET'!U1695="","",'S.D.PASTE SHEET'!U1695)</f>
        <v/>
      </c>
      <c s="86" t="str">
        <f>IF('S.D.PASTE SHEET'!V1695="","",'S.D.PASTE SHEET'!V1695)</f>
        <v/>
      </c>
      <c s="86" t="str">
        <f>IF('S.D.PASTE SHEET'!W1695="","",'S.D.PASTE SHEET'!W1695)</f>
        <v/>
      </c>
      <c s="86" t="str">
        <f>IF('S.D.PASTE SHEET'!X1695="","",'S.D.PASTE SHEET'!X1695)</f>
        <v/>
      </c>
      <c s="86" t="str">
        <f>IF('S.D.PASTE SHEET'!Y1695="","",'S.D.PASTE SHEET'!Y1695)</f>
        <v/>
      </c>
      <c s="86" t="str">
        <f>IF('S.D.PASTE SHEET'!Z1695="","",'S.D.PASTE SHEET'!Z1695)</f>
        <v/>
      </c>
      <c s="86" t="str">
        <f>IF('S.D.PASTE SHEET'!AA1695="","",'S.D.PASTE SHEET'!AA1695)</f>
        <v/>
      </c>
      <c s="86" t="str">
        <f>IF('S.D.PASTE SHEET'!AB1695="","",'S.D.PASTE SHEET'!AB1695)</f>
        <v/>
      </c>
      <c s="86" t="str">
        <f>IF('S.D.PASTE SHEET'!AC1695="","",'S.D.PASTE SHEET'!AC1695)</f>
        <v/>
      </c>
      <c s="86" t="str">
        <f>IF('S.D.PASTE SHEET'!AD1695="","",'S.D.PASTE SHEET'!AD1695)</f>
        <v/>
      </c>
      <c s="87"/>
      <c s="88" t="str">
        <f>IF(AK1695="","",IF(AK1695&gt;0,COUNT($AG$2:AG1695),""))</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95" s="88" t="str">
        <f>IF(BC1695="","",IF(BC1695&gt;0,COUNT($AY$2:AY1695),""))</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96" spans="1:66" ht="15.75" customHeight="1">
      <c r="A1696" s="86" t="str">
        <f>IF('S.D.PASTE SHEET'!A1696="","",'S.D.PASTE SHEET'!A1696)</f>
        <v/>
      </c>
      <c s="86" t="str">
        <f>IF('S.D.PASTE SHEET'!B1696="","",'S.D.PASTE SHEET'!B1696)</f>
        <v/>
      </c>
      <c s="86" t="str">
        <f>IF('S.D.PASTE SHEET'!C1696="","",'S.D.PASTE SHEET'!C1696)</f>
        <v/>
      </c>
      <c s="86" t="str">
        <f>IF('S.D.PASTE SHEET'!D1696="","",'S.D.PASTE SHEET'!D1696)</f>
        <v/>
      </c>
      <c s="86" t="str">
        <f>IF('S.D.PASTE SHEET'!E1696="","",'S.D.PASTE SHEET'!E1696)</f>
        <v/>
      </c>
      <c s="86" t="str">
        <f>IF('S.D.PASTE SHEET'!F1696="","",'S.D.PASTE SHEET'!F1696)</f>
        <v/>
      </c>
      <c s="86" t="str">
        <f>IF('S.D.PASTE SHEET'!G1696="","",'S.D.PASTE SHEET'!G1696)</f>
        <v/>
      </c>
      <c s="86" t="str">
        <f>IF('S.D.PASTE SHEET'!H1696="","",'S.D.PASTE SHEET'!H1696)</f>
        <v/>
      </c>
      <c s="86" t="str">
        <f>IF('S.D.PASTE SHEET'!I1696="","",'S.D.PASTE SHEET'!I1696)</f>
        <v/>
      </c>
      <c s="86" t="str">
        <f>IF('S.D.PASTE SHEET'!J1696="","",'S.D.PASTE SHEET'!J1696)</f>
        <v/>
      </c>
      <c s="86" t="str">
        <f>IF('S.D.PASTE SHEET'!K1696="","",'S.D.PASTE SHEET'!K1696)</f>
        <v/>
      </c>
      <c s="86" t="str">
        <f>IF('S.D.PASTE SHEET'!L1696="","",'S.D.PASTE SHEET'!L1696)</f>
        <v/>
      </c>
      <c s="86" t="str">
        <f>IF('S.D.PASTE SHEET'!M1696="","",'S.D.PASTE SHEET'!M1696)</f>
        <v/>
      </c>
      <c s="86" t="str">
        <f>IF('S.D.PASTE SHEET'!N1696="","",'S.D.PASTE SHEET'!N1696)</f>
        <v/>
      </c>
      <c s="86" t="str">
        <f>IF('S.D.PASTE SHEET'!O1696="","",'S.D.PASTE SHEET'!O1696)</f>
        <v/>
      </c>
      <c s="86" t="str">
        <f>IF('S.D.PASTE SHEET'!P1696="","",'S.D.PASTE SHEET'!P1696)</f>
        <v/>
      </c>
      <c s="86" t="str">
        <f>IF('S.D.PASTE SHEET'!Q1696="","",'S.D.PASTE SHEET'!Q1696)</f>
        <v/>
      </c>
      <c s="86" t="str">
        <f>IF('S.D.PASTE SHEET'!R1696="","",'S.D.PASTE SHEET'!R1696)</f>
        <v/>
      </c>
      <c s="86" t="str">
        <f>IF('S.D.PASTE SHEET'!S1696="","",'S.D.PASTE SHEET'!S1696)</f>
        <v/>
      </c>
      <c s="86" t="str">
        <f>IF('S.D.PASTE SHEET'!T1696="","",'S.D.PASTE SHEET'!T1696)</f>
        <v/>
      </c>
      <c s="86" t="str">
        <f>IF('S.D.PASTE SHEET'!U1696="","",'S.D.PASTE SHEET'!U1696)</f>
        <v/>
      </c>
      <c s="86" t="str">
        <f>IF('S.D.PASTE SHEET'!V1696="","",'S.D.PASTE SHEET'!V1696)</f>
        <v/>
      </c>
      <c s="86" t="str">
        <f>IF('S.D.PASTE SHEET'!W1696="","",'S.D.PASTE SHEET'!W1696)</f>
        <v/>
      </c>
      <c s="86" t="str">
        <f>IF('S.D.PASTE SHEET'!X1696="","",'S.D.PASTE SHEET'!X1696)</f>
        <v/>
      </c>
      <c s="86" t="str">
        <f>IF('S.D.PASTE SHEET'!Y1696="","",'S.D.PASTE SHEET'!Y1696)</f>
        <v/>
      </c>
      <c s="86" t="str">
        <f>IF('S.D.PASTE SHEET'!Z1696="","",'S.D.PASTE SHEET'!Z1696)</f>
        <v/>
      </c>
      <c s="86" t="str">
        <f>IF('S.D.PASTE SHEET'!AA1696="","",'S.D.PASTE SHEET'!AA1696)</f>
        <v/>
      </c>
      <c s="86" t="str">
        <f>IF('S.D.PASTE SHEET'!AB1696="","",'S.D.PASTE SHEET'!AB1696)</f>
        <v/>
      </c>
      <c s="86" t="str">
        <f>IF('S.D.PASTE SHEET'!AC1696="","",'S.D.PASTE SHEET'!AC1696)</f>
        <v/>
      </c>
      <c s="86" t="str">
        <f>IF('S.D.PASTE SHEET'!AD1696="","",'S.D.PASTE SHEET'!AD1696)</f>
        <v/>
      </c>
      <c s="87"/>
      <c s="88" t="str">
        <f>IF(AK1696="","",IF(AK1696&gt;0,COUNT($AG$2:AG1696),""))</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96" s="88" t="str">
        <f>IF(BC1696="","",IF(BC1696&gt;0,COUNT($AY$2:AY1696),""))</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97" spans="1:66" ht="15.75" customHeight="1">
      <c r="A1697" s="86" t="str">
        <f>IF('S.D.PASTE SHEET'!A1697="","",'S.D.PASTE SHEET'!A1697)</f>
        <v/>
      </c>
      <c s="86" t="str">
        <f>IF('S.D.PASTE SHEET'!B1697="","",'S.D.PASTE SHEET'!B1697)</f>
        <v/>
      </c>
      <c s="86" t="str">
        <f>IF('S.D.PASTE SHEET'!C1697="","",'S.D.PASTE SHEET'!C1697)</f>
        <v/>
      </c>
      <c s="86" t="str">
        <f>IF('S.D.PASTE SHEET'!D1697="","",'S.D.PASTE SHEET'!D1697)</f>
        <v/>
      </c>
      <c s="86" t="str">
        <f>IF('S.D.PASTE SHEET'!E1697="","",'S.D.PASTE SHEET'!E1697)</f>
        <v/>
      </c>
      <c s="86" t="str">
        <f>IF('S.D.PASTE SHEET'!F1697="","",'S.D.PASTE SHEET'!F1697)</f>
        <v/>
      </c>
      <c s="86" t="str">
        <f>IF('S.D.PASTE SHEET'!G1697="","",'S.D.PASTE SHEET'!G1697)</f>
        <v/>
      </c>
      <c s="86" t="str">
        <f>IF('S.D.PASTE SHEET'!H1697="","",'S.D.PASTE SHEET'!H1697)</f>
        <v/>
      </c>
      <c s="86" t="str">
        <f>IF('S.D.PASTE SHEET'!I1697="","",'S.D.PASTE SHEET'!I1697)</f>
        <v/>
      </c>
      <c s="86" t="str">
        <f>IF('S.D.PASTE SHEET'!J1697="","",'S.D.PASTE SHEET'!J1697)</f>
        <v/>
      </c>
      <c s="86" t="str">
        <f>IF('S.D.PASTE SHEET'!K1697="","",'S.D.PASTE SHEET'!K1697)</f>
        <v/>
      </c>
      <c s="86" t="str">
        <f>IF('S.D.PASTE SHEET'!L1697="","",'S.D.PASTE SHEET'!L1697)</f>
        <v/>
      </c>
      <c s="86" t="str">
        <f>IF('S.D.PASTE SHEET'!M1697="","",'S.D.PASTE SHEET'!M1697)</f>
        <v/>
      </c>
      <c s="86" t="str">
        <f>IF('S.D.PASTE SHEET'!N1697="","",'S.D.PASTE SHEET'!N1697)</f>
        <v/>
      </c>
      <c s="86" t="str">
        <f>IF('S.D.PASTE SHEET'!O1697="","",'S.D.PASTE SHEET'!O1697)</f>
        <v/>
      </c>
      <c s="86" t="str">
        <f>IF('S.D.PASTE SHEET'!P1697="","",'S.D.PASTE SHEET'!P1697)</f>
        <v/>
      </c>
      <c s="86" t="str">
        <f>IF('S.D.PASTE SHEET'!Q1697="","",'S.D.PASTE SHEET'!Q1697)</f>
        <v/>
      </c>
      <c s="86" t="str">
        <f>IF('S.D.PASTE SHEET'!R1697="","",'S.D.PASTE SHEET'!R1697)</f>
        <v/>
      </c>
      <c s="86" t="str">
        <f>IF('S.D.PASTE SHEET'!S1697="","",'S.D.PASTE SHEET'!S1697)</f>
        <v/>
      </c>
      <c s="86" t="str">
        <f>IF('S.D.PASTE SHEET'!T1697="","",'S.D.PASTE SHEET'!T1697)</f>
        <v/>
      </c>
      <c s="86" t="str">
        <f>IF('S.D.PASTE SHEET'!U1697="","",'S.D.PASTE SHEET'!U1697)</f>
        <v/>
      </c>
      <c s="86" t="str">
        <f>IF('S.D.PASTE SHEET'!V1697="","",'S.D.PASTE SHEET'!V1697)</f>
        <v/>
      </c>
      <c s="86" t="str">
        <f>IF('S.D.PASTE SHEET'!W1697="","",'S.D.PASTE SHEET'!W1697)</f>
        <v/>
      </c>
      <c s="86" t="str">
        <f>IF('S.D.PASTE SHEET'!X1697="","",'S.D.PASTE SHEET'!X1697)</f>
        <v/>
      </c>
      <c s="86" t="str">
        <f>IF('S.D.PASTE SHEET'!Y1697="","",'S.D.PASTE SHEET'!Y1697)</f>
        <v/>
      </c>
      <c s="86" t="str">
        <f>IF('S.D.PASTE SHEET'!Z1697="","",'S.D.PASTE SHEET'!Z1697)</f>
        <v/>
      </c>
      <c s="86" t="str">
        <f>IF('S.D.PASTE SHEET'!AA1697="","",'S.D.PASTE SHEET'!AA1697)</f>
        <v/>
      </c>
      <c s="86" t="str">
        <f>IF('S.D.PASTE SHEET'!AB1697="","",'S.D.PASTE SHEET'!AB1697)</f>
        <v/>
      </c>
      <c s="86" t="str">
        <f>IF('S.D.PASTE SHEET'!AC1697="","",'S.D.PASTE SHEET'!AC1697)</f>
        <v/>
      </c>
      <c s="86" t="str">
        <f>IF('S.D.PASTE SHEET'!AD1697="","",'S.D.PASTE SHEET'!AD1697)</f>
        <v/>
      </c>
      <c s="87"/>
      <c s="88" t="str">
        <f>IF(AK1697="","",IF(AK1697&gt;0,COUNT($AG$2:AG1697),""))</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97" s="88" t="str">
        <f>IF(BC1697="","",IF(BC1697&gt;0,COUNT($AY$2:AY1697),""))</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98" spans="1:66" ht="15.75" customHeight="1">
      <c r="A1698" s="86" t="str">
        <f>IF('S.D.PASTE SHEET'!A1698="","",'S.D.PASTE SHEET'!A1698)</f>
        <v/>
      </c>
      <c s="86" t="str">
        <f>IF('S.D.PASTE SHEET'!B1698="","",'S.D.PASTE SHEET'!B1698)</f>
        <v/>
      </c>
      <c s="86" t="str">
        <f>IF('S.D.PASTE SHEET'!C1698="","",'S.D.PASTE SHEET'!C1698)</f>
        <v/>
      </c>
      <c s="86" t="str">
        <f>IF('S.D.PASTE SHEET'!D1698="","",'S.D.PASTE SHEET'!D1698)</f>
        <v/>
      </c>
      <c s="86" t="str">
        <f>IF('S.D.PASTE SHEET'!E1698="","",'S.D.PASTE SHEET'!E1698)</f>
        <v/>
      </c>
      <c s="86" t="str">
        <f>IF('S.D.PASTE SHEET'!F1698="","",'S.D.PASTE SHEET'!F1698)</f>
        <v/>
      </c>
      <c s="86" t="str">
        <f>IF('S.D.PASTE SHEET'!G1698="","",'S.D.PASTE SHEET'!G1698)</f>
        <v/>
      </c>
      <c s="86" t="str">
        <f>IF('S.D.PASTE SHEET'!H1698="","",'S.D.PASTE SHEET'!H1698)</f>
        <v/>
      </c>
      <c s="86" t="str">
        <f>IF('S.D.PASTE SHEET'!I1698="","",'S.D.PASTE SHEET'!I1698)</f>
        <v/>
      </c>
      <c s="86" t="str">
        <f>IF('S.D.PASTE SHEET'!J1698="","",'S.D.PASTE SHEET'!J1698)</f>
        <v/>
      </c>
      <c s="86" t="str">
        <f>IF('S.D.PASTE SHEET'!K1698="","",'S.D.PASTE SHEET'!K1698)</f>
        <v/>
      </c>
      <c s="86" t="str">
        <f>IF('S.D.PASTE SHEET'!L1698="","",'S.D.PASTE SHEET'!L1698)</f>
        <v/>
      </c>
      <c s="86" t="str">
        <f>IF('S.D.PASTE SHEET'!M1698="","",'S.D.PASTE SHEET'!M1698)</f>
        <v/>
      </c>
      <c s="86" t="str">
        <f>IF('S.D.PASTE SHEET'!N1698="","",'S.D.PASTE SHEET'!N1698)</f>
        <v/>
      </c>
      <c s="86" t="str">
        <f>IF('S.D.PASTE SHEET'!O1698="","",'S.D.PASTE SHEET'!O1698)</f>
        <v/>
      </c>
      <c s="86" t="str">
        <f>IF('S.D.PASTE SHEET'!P1698="","",'S.D.PASTE SHEET'!P1698)</f>
        <v/>
      </c>
      <c s="86" t="str">
        <f>IF('S.D.PASTE SHEET'!Q1698="","",'S.D.PASTE SHEET'!Q1698)</f>
        <v/>
      </c>
      <c s="86" t="str">
        <f>IF('S.D.PASTE SHEET'!R1698="","",'S.D.PASTE SHEET'!R1698)</f>
        <v/>
      </c>
      <c s="86" t="str">
        <f>IF('S.D.PASTE SHEET'!S1698="","",'S.D.PASTE SHEET'!S1698)</f>
        <v/>
      </c>
      <c s="86" t="str">
        <f>IF('S.D.PASTE SHEET'!T1698="","",'S.D.PASTE SHEET'!T1698)</f>
        <v/>
      </c>
      <c s="86" t="str">
        <f>IF('S.D.PASTE SHEET'!U1698="","",'S.D.PASTE SHEET'!U1698)</f>
        <v/>
      </c>
      <c s="86" t="str">
        <f>IF('S.D.PASTE SHEET'!V1698="","",'S.D.PASTE SHEET'!V1698)</f>
        <v/>
      </c>
      <c s="86" t="str">
        <f>IF('S.D.PASTE SHEET'!W1698="","",'S.D.PASTE SHEET'!W1698)</f>
        <v/>
      </c>
      <c s="86" t="str">
        <f>IF('S.D.PASTE SHEET'!X1698="","",'S.D.PASTE SHEET'!X1698)</f>
        <v/>
      </c>
      <c s="86" t="str">
        <f>IF('S.D.PASTE SHEET'!Y1698="","",'S.D.PASTE SHEET'!Y1698)</f>
        <v/>
      </c>
      <c s="86" t="str">
        <f>IF('S.D.PASTE SHEET'!Z1698="","",'S.D.PASTE SHEET'!Z1698)</f>
        <v/>
      </c>
      <c s="86" t="str">
        <f>IF('S.D.PASTE SHEET'!AA1698="","",'S.D.PASTE SHEET'!AA1698)</f>
        <v/>
      </c>
      <c s="86" t="str">
        <f>IF('S.D.PASTE SHEET'!AB1698="","",'S.D.PASTE SHEET'!AB1698)</f>
        <v/>
      </c>
      <c s="86" t="str">
        <f>IF('S.D.PASTE SHEET'!AC1698="","",'S.D.PASTE SHEET'!AC1698)</f>
        <v/>
      </c>
      <c s="86" t="str">
        <f>IF('S.D.PASTE SHEET'!AD1698="","",'S.D.PASTE SHEET'!AD1698)</f>
        <v/>
      </c>
      <c s="87"/>
      <c s="88" t="str">
        <f>IF(AK1698="","",IF(AK1698&gt;0,COUNT($AG$2:AG1698),""))</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98" s="88" t="str">
        <f>IF(BC1698="","",IF(BC1698&gt;0,COUNT($AY$2:AY1698),""))</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699" spans="1:66" ht="15.75" customHeight="1">
      <c r="A1699" s="86" t="str">
        <f>IF('S.D.PASTE SHEET'!A1699="","",'S.D.PASTE SHEET'!A1699)</f>
        <v/>
      </c>
      <c s="86" t="str">
        <f>IF('S.D.PASTE SHEET'!B1699="","",'S.D.PASTE SHEET'!B1699)</f>
        <v/>
      </c>
      <c s="86" t="str">
        <f>IF('S.D.PASTE SHEET'!C1699="","",'S.D.PASTE SHEET'!C1699)</f>
        <v/>
      </c>
      <c s="86" t="str">
        <f>IF('S.D.PASTE SHEET'!D1699="","",'S.D.PASTE SHEET'!D1699)</f>
        <v/>
      </c>
      <c s="86" t="str">
        <f>IF('S.D.PASTE SHEET'!E1699="","",'S.D.PASTE SHEET'!E1699)</f>
        <v/>
      </c>
      <c s="86" t="str">
        <f>IF('S.D.PASTE SHEET'!F1699="","",'S.D.PASTE SHEET'!F1699)</f>
        <v/>
      </c>
      <c s="86" t="str">
        <f>IF('S.D.PASTE SHEET'!G1699="","",'S.D.PASTE SHEET'!G1699)</f>
        <v/>
      </c>
      <c s="86" t="str">
        <f>IF('S.D.PASTE SHEET'!H1699="","",'S.D.PASTE SHEET'!H1699)</f>
        <v/>
      </c>
      <c s="86" t="str">
        <f>IF('S.D.PASTE SHEET'!I1699="","",'S.D.PASTE SHEET'!I1699)</f>
        <v/>
      </c>
      <c s="86" t="str">
        <f>IF('S.D.PASTE SHEET'!J1699="","",'S.D.PASTE SHEET'!J1699)</f>
        <v/>
      </c>
      <c s="86" t="str">
        <f>IF('S.D.PASTE SHEET'!K1699="","",'S.D.PASTE SHEET'!K1699)</f>
        <v/>
      </c>
      <c s="86" t="str">
        <f>IF('S.D.PASTE SHEET'!L1699="","",'S.D.PASTE SHEET'!L1699)</f>
        <v/>
      </c>
      <c s="86" t="str">
        <f>IF('S.D.PASTE SHEET'!M1699="","",'S.D.PASTE SHEET'!M1699)</f>
        <v/>
      </c>
      <c s="86" t="str">
        <f>IF('S.D.PASTE SHEET'!N1699="","",'S.D.PASTE SHEET'!N1699)</f>
        <v/>
      </c>
      <c s="86" t="str">
        <f>IF('S.D.PASTE SHEET'!O1699="","",'S.D.PASTE SHEET'!O1699)</f>
        <v/>
      </c>
      <c s="86" t="str">
        <f>IF('S.D.PASTE SHEET'!P1699="","",'S.D.PASTE SHEET'!P1699)</f>
        <v/>
      </c>
      <c s="86" t="str">
        <f>IF('S.D.PASTE SHEET'!Q1699="","",'S.D.PASTE SHEET'!Q1699)</f>
        <v/>
      </c>
      <c s="86" t="str">
        <f>IF('S.D.PASTE SHEET'!R1699="","",'S.D.PASTE SHEET'!R1699)</f>
        <v/>
      </c>
      <c s="86" t="str">
        <f>IF('S.D.PASTE SHEET'!S1699="","",'S.D.PASTE SHEET'!S1699)</f>
        <v/>
      </c>
      <c s="86" t="str">
        <f>IF('S.D.PASTE SHEET'!T1699="","",'S.D.PASTE SHEET'!T1699)</f>
        <v/>
      </c>
      <c s="86" t="str">
        <f>IF('S.D.PASTE SHEET'!U1699="","",'S.D.PASTE SHEET'!U1699)</f>
        <v/>
      </c>
      <c s="86" t="str">
        <f>IF('S.D.PASTE SHEET'!V1699="","",'S.D.PASTE SHEET'!V1699)</f>
        <v/>
      </c>
      <c s="86" t="str">
        <f>IF('S.D.PASTE SHEET'!W1699="","",'S.D.PASTE SHEET'!W1699)</f>
        <v/>
      </c>
      <c s="86" t="str">
        <f>IF('S.D.PASTE SHEET'!X1699="","",'S.D.PASTE SHEET'!X1699)</f>
        <v/>
      </c>
      <c s="86" t="str">
        <f>IF('S.D.PASTE SHEET'!Y1699="","",'S.D.PASTE SHEET'!Y1699)</f>
        <v/>
      </c>
      <c s="86" t="str">
        <f>IF('S.D.PASTE SHEET'!Z1699="","",'S.D.PASTE SHEET'!Z1699)</f>
        <v/>
      </c>
      <c s="86" t="str">
        <f>IF('S.D.PASTE SHEET'!AA1699="","",'S.D.PASTE SHEET'!AA1699)</f>
        <v/>
      </c>
      <c s="86" t="str">
        <f>IF('S.D.PASTE SHEET'!AB1699="","",'S.D.PASTE SHEET'!AB1699)</f>
        <v/>
      </c>
      <c s="86" t="str">
        <f>IF('S.D.PASTE SHEET'!AC1699="","",'S.D.PASTE SHEET'!AC1699)</f>
        <v/>
      </c>
      <c s="86" t="str">
        <f>IF('S.D.PASTE SHEET'!AD1699="","",'S.D.PASTE SHEET'!AD1699)</f>
        <v/>
      </c>
      <c s="87"/>
      <c s="88" t="str">
        <f>IF(AK1699="","",IF(AK1699&gt;0,COUNT($AG$2:AG1699),""))</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699" s="88" t="str">
        <f>IF(BC1699="","",IF(BC1699&gt;0,COUNT($AY$2:AY1699),""))</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00" spans="1:66" ht="15.75" customHeight="1">
      <c r="A1700" s="86" t="str">
        <f>IF('S.D.PASTE SHEET'!A1700="","",'S.D.PASTE SHEET'!A1700)</f>
        <v/>
      </c>
      <c s="86" t="str">
        <f>IF('S.D.PASTE SHEET'!B1700="","",'S.D.PASTE SHEET'!B1700)</f>
        <v/>
      </c>
      <c s="86" t="str">
        <f>IF('S.D.PASTE SHEET'!C1700="","",'S.D.PASTE SHEET'!C1700)</f>
        <v/>
      </c>
      <c s="86" t="str">
        <f>IF('S.D.PASTE SHEET'!D1700="","",'S.D.PASTE SHEET'!D1700)</f>
        <v/>
      </c>
      <c s="86" t="str">
        <f>IF('S.D.PASTE SHEET'!E1700="","",'S.D.PASTE SHEET'!E1700)</f>
        <v/>
      </c>
      <c s="86" t="str">
        <f>IF('S.D.PASTE SHEET'!F1700="","",'S.D.PASTE SHEET'!F1700)</f>
        <v/>
      </c>
      <c s="86" t="str">
        <f>IF('S.D.PASTE SHEET'!G1700="","",'S.D.PASTE SHEET'!G1700)</f>
        <v/>
      </c>
      <c s="86" t="str">
        <f>IF('S.D.PASTE SHEET'!H1700="","",'S.D.PASTE SHEET'!H1700)</f>
        <v/>
      </c>
      <c s="86" t="str">
        <f>IF('S.D.PASTE SHEET'!I1700="","",'S.D.PASTE SHEET'!I1700)</f>
        <v/>
      </c>
      <c s="86" t="str">
        <f>IF('S.D.PASTE SHEET'!J1700="","",'S.D.PASTE SHEET'!J1700)</f>
        <v/>
      </c>
      <c s="86" t="str">
        <f>IF('S.D.PASTE SHEET'!K1700="","",'S.D.PASTE SHEET'!K1700)</f>
        <v/>
      </c>
      <c s="86" t="str">
        <f>IF('S.D.PASTE SHEET'!L1700="","",'S.D.PASTE SHEET'!L1700)</f>
        <v/>
      </c>
      <c s="86" t="str">
        <f>IF('S.D.PASTE SHEET'!M1700="","",'S.D.PASTE SHEET'!M1700)</f>
        <v/>
      </c>
      <c s="86" t="str">
        <f>IF('S.D.PASTE SHEET'!N1700="","",'S.D.PASTE SHEET'!N1700)</f>
        <v/>
      </c>
      <c s="86" t="str">
        <f>IF('S.D.PASTE SHEET'!O1700="","",'S.D.PASTE SHEET'!O1700)</f>
        <v/>
      </c>
      <c s="86" t="str">
        <f>IF('S.D.PASTE SHEET'!P1700="","",'S.D.PASTE SHEET'!P1700)</f>
        <v/>
      </c>
      <c s="86" t="str">
        <f>IF('S.D.PASTE SHEET'!Q1700="","",'S.D.PASTE SHEET'!Q1700)</f>
        <v/>
      </c>
      <c s="86" t="str">
        <f>IF('S.D.PASTE SHEET'!R1700="","",'S.D.PASTE SHEET'!R1700)</f>
        <v/>
      </c>
      <c s="86" t="str">
        <f>IF('S.D.PASTE SHEET'!S1700="","",'S.D.PASTE SHEET'!S1700)</f>
        <v/>
      </c>
      <c s="86" t="str">
        <f>IF('S.D.PASTE SHEET'!T1700="","",'S.D.PASTE SHEET'!T1700)</f>
        <v/>
      </c>
      <c s="86" t="str">
        <f>IF('S.D.PASTE SHEET'!U1700="","",'S.D.PASTE SHEET'!U1700)</f>
        <v/>
      </c>
      <c s="86" t="str">
        <f>IF('S.D.PASTE SHEET'!V1700="","",'S.D.PASTE SHEET'!V1700)</f>
        <v/>
      </c>
      <c s="86" t="str">
        <f>IF('S.D.PASTE SHEET'!W1700="","",'S.D.PASTE SHEET'!W1700)</f>
        <v/>
      </c>
      <c s="86" t="str">
        <f>IF('S.D.PASTE SHEET'!X1700="","",'S.D.PASTE SHEET'!X1700)</f>
        <v/>
      </c>
      <c s="86" t="str">
        <f>IF('S.D.PASTE SHEET'!Y1700="","",'S.D.PASTE SHEET'!Y1700)</f>
        <v/>
      </c>
      <c s="86" t="str">
        <f>IF('S.D.PASTE SHEET'!Z1700="","",'S.D.PASTE SHEET'!Z1700)</f>
        <v/>
      </c>
      <c s="86" t="str">
        <f>IF('S.D.PASTE SHEET'!AA1700="","",'S.D.PASTE SHEET'!AA1700)</f>
        <v/>
      </c>
      <c s="86" t="str">
        <f>IF('S.D.PASTE SHEET'!AB1700="","",'S.D.PASTE SHEET'!AB1700)</f>
        <v/>
      </c>
      <c s="86" t="str">
        <f>IF('S.D.PASTE SHEET'!AC1700="","",'S.D.PASTE SHEET'!AC1700)</f>
        <v/>
      </c>
      <c s="86" t="str">
        <f>IF('S.D.PASTE SHEET'!AD1700="","",'S.D.PASTE SHEET'!AD1700)</f>
        <v/>
      </c>
      <c s="87"/>
      <c s="88" t="str">
        <f>IF(AK1700="","",IF(AK1700&gt;0,COUNT($AG$2:AG1700),""))</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00" s="88" t="str">
        <f>IF(BC1700="","",IF(BC1700&gt;0,COUNT($AY$2:AY1700),""))</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01" spans="1:66" ht="15.75" customHeight="1">
      <c r="A1701" s="86" t="str">
        <f>IF('S.D.PASTE SHEET'!A1701="","",'S.D.PASTE SHEET'!A1701)</f>
        <v/>
      </c>
      <c s="86" t="str">
        <f>IF('S.D.PASTE SHEET'!B1701="","",'S.D.PASTE SHEET'!B1701)</f>
        <v/>
      </c>
      <c s="86" t="str">
        <f>IF('S.D.PASTE SHEET'!C1701="","",'S.D.PASTE SHEET'!C1701)</f>
        <v/>
      </c>
      <c s="86" t="str">
        <f>IF('S.D.PASTE SHEET'!D1701="","",'S.D.PASTE SHEET'!D1701)</f>
        <v/>
      </c>
      <c s="86" t="str">
        <f>IF('S.D.PASTE SHEET'!E1701="","",'S.D.PASTE SHEET'!E1701)</f>
        <v/>
      </c>
      <c s="86" t="str">
        <f>IF('S.D.PASTE SHEET'!F1701="","",'S.D.PASTE SHEET'!F1701)</f>
        <v/>
      </c>
      <c s="86" t="str">
        <f>IF('S.D.PASTE SHEET'!G1701="","",'S.D.PASTE SHEET'!G1701)</f>
        <v/>
      </c>
      <c s="86" t="str">
        <f>IF('S.D.PASTE SHEET'!H1701="","",'S.D.PASTE SHEET'!H1701)</f>
        <v/>
      </c>
      <c s="86" t="str">
        <f>IF('S.D.PASTE SHEET'!I1701="","",'S.D.PASTE SHEET'!I1701)</f>
        <v/>
      </c>
      <c s="86" t="str">
        <f>IF('S.D.PASTE SHEET'!J1701="","",'S.D.PASTE SHEET'!J1701)</f>
        <v/>
      </c>
      <c s="86" t="str">
        <f>IF('S.D.PASTE SHEET'!K1701="","",'S.D.PASTE SHEET'!K1701)</f>
        <v/>
      </c>
      <c s="86" t="str">
        <f>IF('S.D.PASTE SHEET'!L1701="","",'S.D.PASTE SHEET'!L1701)</f>
        <v/>
      </c>
      <c s="86" t="str">
        <f>IF('S.D.PASTE SHEET'!M1701="","",'S.D.PASTE SHEET'!M1701)</f>
        <v/>
      </c>
      <c s="86" t="str">
        <f>IF('S.D.PASTE SHEET'!N1701="","",'S.D.PASTE SHEET'!N1701)</f>
        <v/>
      </c>
      <c s="86" t="str">
        <f>IF('S.D.PASTE SHEET'!O1701="","",'S.D.PASTE SHEET'!O1701)</f>
        <v/>
      </c>
      <c s="86" t="str">
        <f>IF('S.D.PASTE SHEET'!P1701="","",'S.D.PASTE SHEET'!P1701)</f>
        <v/>
      </c>
      <c s="86" t="str">
        <f>IF('S.D.PASTE SHEET'!Q1701="","",'S.D.PASTE SHEET'!Q1701)</f>
        <v/>
      </c>
      <c s="86" t="str">
        <f>IF('S.D.PASTE SHEET'!R1701="","",'S.D.PASTE SHEET'!R1701)</f>
        <v/>
      </c>
      <c s="86" t="str">
        <f>IF('S.D.PASTE SHEET'!S1701="","",'S.D.PASTE SHEET'!S1701)</f>
        <v/>
      </c>
      <c s="86" t="str">
        <f>IF('S.D.PASTE SHEET'!T1701="","",'S.D.PASTE SHEET'!T1701)</f>
        <v/>
      </c>
      <c s="86" t="str">
        <f>IF('S.D.PASTE SHEET'!U1701="","",'S.D.PASTE SHEET'!U1701)</f>
        <v/>
      </c>
      <c s="86" t="str">
        <f>IF('S.D.PASTE SHEET'!V1701="","",'S.D.PASTE SHEET'!V1701)</f>
        <v/>
      </c>
      <c s="86" t="str">
        <f>IF('S.D.PASTE SHEET'!W1701="","",'S.D.PASTE SHEET'!W1701)</f>
        <v/>
      </c>
      <c s="86" t="str">
        <f>IF('S.D.PASTE SHEET'!X1701="","",'S.D.PASTE SHEET'!X1701)</f>
        <v/>
      </c>
      <c s="86" t="str">
        <f>IF('S.D.PASTE SHEET'!Y1701="","",'S.D.PASTE SHEET'!Y1701)</f>
        <v/>
      </c>
      <c s="86" t="str">
        <f>IF('S.D.PASTE SHEET'!Z1701="","",'S.D.PASTE SHEET'!Z1701)</f>
        <v/>
      </c>
      <c s="86" t="str">
        <f>IF('S.D.PASTE SHEET'!AA1701="","",'S.D.PASTE SHEET'!AA1701)</f>
        <v/>
      </c>
      <c s="86" t="str">
        <f>IF('S.D.PASTE SHEET'!AB1701="","",'S.D.PASTE SHEET'!AB1701)</f>
        <v/>
      </c>
      <c s="86" t="str">
        <f>IF('S.D.PASTE SHEET'!AC1701="","",'S.D.PASTE SHEET'!AC1701)</f>
        <v/>
      </c>
      <c s="86" t="str">
        <f>IF('S.D.PASTE SHEET'!AD1701="","",'S.D.PASTE SHEET'!AD1701)</f>
        <v/>
      </c>
      <c s="87"/>
      <c s="88" t="str">
        <f>IF(AK1701="","",IF(AK1701&gt;0,COUNT($AG$2:AG1701),""))</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01" s="88" t="str">
        <f>IF(BC1701="","",IF(BC1701&gt;0,COUNT($AY$2:AY1701),""))</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02" spans="1:66" ht="15.75" customHeight="1">
      <c r="A1702" s="86" t="str">
        <f>IF('S.D.PASTE SHEET'!A1702="","",'S.D.PASTE SHEET'!A1702)</f>
        <v/>
      </c>
      <c s="86" t="str">
        <f>IF('S.D.PASTE SHEET'!B1702="","",'S.D.PASTE SHEET'!B1702)</f>
        <v/>
      </c>
      <c s="86" t="str">
        <f>IF('S.D.PASTE SHEET'!C1702="","",'S.D.PASTE SHEET'!C1702)</f>
        <v/>
      </c>
      <c s="86" t="str">
        <f>IF('S.D.PASTE SHEET'!D1702="","",'S.D.PASTE SHEET'!D1702)</f>
        <v/>
      </c>
      <c s="86" t="str">
        <f>IF('S.D.PASTE SHEET'!E1702="","",'S.D.PASTE SHEET'!E1702)</f>
        <v/>
      </c>
      <c s="86" t="str">
        <f>IF('S.D.PASTE SHEET'!F1702="","",'S.D.PASTE SHEET'!F1702)</f>
        <v/>
      </c>
      <c s="86" t="str">
        <f>IF('S.D.PASTE SHEET'!G1702="","",'S.D.PASTE SHEET'!G1702)</f>
        <v/>
      </c>
      <c s="86" t="str">
        <f>IF('S.D.PASTE SHEET'!H1702="","",'S.D.PASTE SHEET'!H1702)</f>
        <v/>
      </c>
      <c s="86" t="str">
        <f>IF('S.D.PASTE SHEET'!I1702="","",'S.D.PASTE SHEET'!I1702)</f>
        <v/>
      </c>
      <c s="86" t="str">
        <f>IF('S.D.PASTE SHEET'!J1702="","",'S.D.PASTE SHEET'!J1702)</f>
        <v/>
      </c>
      <c s="86" t="str">
        <f>IF('S.D.PASTE SHEET'!K1702="","",'S.D.PASTE SHEET'!K1702)</f>
        <v/>
      </c>
      <c s="86" t="str">
        <f>IF('S.D.PASTE SHEET'!L1702="","",'S.D.PASTE SHEET'!L1702)</f>
        <v/>
      </c>
      <c s="86" t="str">
        <f>IF('S.D.PASTE SHEET'!M1702="","",'S.D.PASTE SHEET'!M1702)</f>
        <v/>
      </c>
      <c s="86" t="str">
        <f>IF('S.D.PASTE SHEET'!N1702="","",'S.D.PASTE SHEET'!N1702)</f>
        <v/>
      </c>
      <c s="86" t="str">
        <f>IF('S.D.PASTE SHEET'!O1702="","",'S.D.PASTE SHEET'!O1702)</f>
        <v/>
      </c>
      <c s="86" t="str">
        <f>IF('S.D.PASTE SHEET'!P1702="","",'S.D.PASTE SHEET'!P1702)</f>
        <v/>
      </c>
      <c s="86" t="str">
        <f>IF('S.D.PASTE SHEET'!Q1702="","",'S.D.PASTE SHEET'!Q1702)</f>
        <v/>
      </c>
      <c s="86" t="str">
        <f>IF('S.D.PASTE SHEET'!R1702="","",'S.D.PASTE SHEET'!R1702)</f>
        <v/>
      </c>
      <c s="86" t="str">
        <f>IF('S.D.PASTE SHEET'!S1702="","",'S.D.PASTE SHEET'!S1702)</f>
        <v/>
      </c>
      <c s="86" t="str">
        <f>IF('S.D.PASTE SHEET'!T1702="","",'S.D.PASTE SHEET'!T1702)</f>
        <v/>
      </c>
      <c s="86" t="str">
        <f>IF('S.D.PASTE SHEET'!U1702="","",'S.D.PASTE SHEET'!U1702)</f>
        <v/>
      </c>
      <c s="86" t="str">
        <f>IF('S.D.PASTE SHEET'!V1702="","",'S.D.PASTE SHEET'!V1702)</f>
        <v/>
      </c>
      <c s="86" t="str">
        <f>IF('S.D.PASTE SHEET'!W1702="","",'S.D.PASTE SHEET'!W1702)</f>
        <v/>
      </c>
      <c s="86" t="str">
        <f>IF('S.D.PASTE SHEET'!X1702="","",'S.D.PASTE SHEET'!X1702)</f>
        <v/>
      </c>
      <c s="86" t="str">
        <f>IF('S.D.PASTE SHEET'!Y1702="","",'S.D.PASTE SHEET'!Y1702)</f>
        <v/>
      </c>
      <c s="86" t="str">
        <f>IF('S.D.PASTE SHEET'!Z1702="","",'S.D.PASTE SHEET'!Z1702)</f>
        <v/>
      </c>
      <c s="86" t="str">
        <f>IF('S.D.PASTE SHEET'!AA1702="","",'S.D.PASTE SHEET'!AA1702)</f>
        <v/>
      </c>
      <c s="86" t="str">
        <f>IF('S.D.PASTE SHEET'!AB1702="","",'S.D.PASTE SHEET'!AB1702)</f>
        <v/>
      </c>
      <c s="86" t="str">
        <f>IF('S.D.PASTE SHEET'!AC1702="","",'S.D.PASTE SHEET'!AC1702)</f>
        <v/>
      </c>
      <c s="86" t="str">
        <f>IF('S.D.PASTE SHEET'!AD1702="","",'S.D.PASTE SHEET'!AD1702)</f>
        <v/>
      </c>
      <c s="87"/>
      <c s="88" t="str">
        <f>IF(AK1702="","",IF(AK1702&gt;0,COUNT($AG$2:AG1702),""))</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02" s="88" t="str">
        <f>IF(BC1702="","",IF(BC1702&gt;0,COUNT($AY$2:AY1702),""))</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03" spans="1:66" ht="15.75" customHeight="1">
      <c r="A1703" s="86" t="str">
        <f>IF('S.D.PASTE SHEET'!A1703="","",'S.D.PASTE SHEET'!A1703)</f>
        <v/>
      </c>
      <c s="86" t="str">
        <f>IF('S.D.PASTE SHEET'!B1703="","",'S.D.PASTE SHEET'!B1703)</f>
        <v/>
      </c>
      <c s="86" t="str">
        <f>IF('S.D.PASTE SHEET'!C1703="","",'S.D.PASTE SHEET'!C1703)</f>
        <v/>
      </c>
      <c s="86" t="str">
        <f>IF('S.D.PASTE SHEET'!D1703="","",'S.D.PASTE SHEET'!D1703)</f>
        <v/>
      </c>
      <c s="86" t="str">
        <f>IF('S.D.PASTE SHEET'!E1703="","",'S.D.PASTE SHEET'!E1703)</f>
        <v/>
      </c>
      <c s="86" t="str">
        <f>IF('S.D.PASTE SHEET'!F1703="","",'S.D.PASTE SHEET'!F1703)</f>
        <v/>
      </c>
      <c s="86" t="str">
        <f>IF('S.D.PASTE SHEET'!G1703="","",'S.D.PASTE SHEET'!G1703)</f>
        <v/>
      </c>
      <c s="86" t="str">
        <f>IF('S.D.PASTE SHEET'!H1703="","",'S.D.PASTE SHEET'!H1703)</f>
        <v/>
      </c>
      <c s="86" t="str">
        <f>IF('S.D.PASTE SHEET'!I1703="","",'S.D.PASTE SHEET'!I1703)</f>
        <v/>
      </c>
      <c s="86" t="str">
        <f>IF('S.D.PASTE SHEET'!J1703="","",'S.D.PASTE SHEET'!J1703)</f>
        <v/>
      </c>
      <c s="86" t="str">
        <f>IF('S.D.PASTE SHEET'!K1703="","",'S.D.PASTE SHEET'!K1703)</f>
        <v/>
      </c>
      <c s="86" t="str">
        <f>IF('S.D.PASTE SHEET'!L1703="","",'S.D.PASTE SHEET'!L1703)</f>
        <v/>
      </c>
      <c s="86" t="str">
        <f>IF('S.D.PASTE SHEET'!M1703="","",'S.D.PASTE SHEET'!M1703)</f>
        <v/>
      </c>
      <c s="86" t="str">
        <f>IF('S.D.PASTE SHEET'!N1703="","",'S.D.PASTE SHEET'!N1703)</f>
        <v/>
      </c>
      <c s="86" t="str">
        <f>IF('S.D.PASTE SHEET'!O1703="","",'S.D.PASTE SHEET'!O1703)</f>
        <v/>
      </c>
      <c s="86" t="str">
        <f>IF('S.D.PASTE SHEET'!P1703="","",'S.D.PASTE SHEET'!P1703)</f>
        <v/>
      </c>
      <c s="86" t="str">
        <f>IF('S.D.PASTE SHEET'!Q1703="","",'S.D.PASTE SHEET'!Q1703)</f>
        <v/>
      </c>
      <c s="86" t="str">
        <f>IF('S.D.PASTE SHEET'!R1703="","",'S.D.PASTE SHEET'!R1703)</f>
        <v/>
      </c>
      <c s="86" t="str">
        <f>IF('S.D.PASTE SHEET'!S1703="","",'S.D.PASTE SHEET'!S1703)</f>
        <v/>
      </c>
      <c s="86" t="str">
        <f>IF('S.D.PASTE SHEET'!T1703="","",'S.D.PASTE SHEET'!T1703)</f>
        <v/>
      </c>
      <c s="86" t="str">
        <f>IF('S.D.PASTE SHEET'!U1703="","",'S.D.PASTE SHEET'!U1703)</f>
        <v/>
      </c>
      <c s="86" t="str">
        <f>IF('S.D.PASTE SHEET'!V1703="","",'S.D.PASTE SHEET'!V1703)</f>
        <v/>
      </c>
      <c s="86" t="str">
        <f>IF('S.D.PASTE SHEET'!W1703="","",'S.D.PASTE SHEET'!W1703)</f>
        <v/>
      </c>
      <c s="86" t="str">
        <f>IF('S.D.PASTE SHEET'!X1703="","",'S.D.PASTE SHEET'!X1703)</f>
        <v/>
      </c>
      <c s="86" t="str">
        <f>IF('S.D.PASTE SHEET'!Y1703="","",'S.D.PASTE SHEET'!Y1703)</f>
        <v/>
      </c>
      <c s="86" t="str">
        <f>IF('S.D.PASTE SHEET'!Z1703="","",'S.D.PASTE SHEET'!Z1703)</f>
        <v/>
      </c>
      <c s="86" t="str">
        <f>IF('S.D.PASTE SHEET'!AA1703="","",'S.D.PASTE SHEET'!AA1703)</f>
        <v/>
      </c>
      <c s="86" t="str">
        <f>IF('S.D.PASTE SHEET'!AB1703="","",'S.D.PASTE SHEET'!AB1703)</f>
        <v/>
      </c>
      <c s="86" t="str">
        <f>IF('S.D.PASTE SHEET'!AC1703="","",'S.D.PASTE SHEET'!AC1703)</f>
        <v/>
      </c>
      <c s="86" t="str">
        <f>IF('S.D.PASTE SHEET'!AD1703="","",'S.D.PASTE SHEET'!AD1703)</f>
        <v/>
      </c>
      <c s="87"/>
      <c s="88" t="str">
        <f>IF(AK1703="","",IF(AK1703&gt;0,COUNT($AG$2:AG1703),""))</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03" s="88" t="str">
        <f>IF(BC1703="","",IF(BC1703&gt;0,COUNT($AY$2:AY1703),""))</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04" spans="1:66" ht="15.75" customHeight="1">
      <c r="A1704" s="86" t="str">
        <f>IF('S.D.PASTE SHEET'!A1704="","",'S.D.PASTE SHEET'!A1704)</f>
        <v/>
      </c>
      <c s="86" t="str">
        <f>IF('S.D.PASTE SHEET'!B1704="","",'S.D.PASTE SHEET'!B1704)</f>
        <v/>
      </c>
      <c s="86" t="str">
        <f>IF('S.D.PASTE SHEET'!C1704="","",'S.D.PASTE SHEET'!C1704)</f>
        <v/>
      </c>
      <c s="86" t="str">
        <f>IF('S.D.PASTE SHEET'!D1704="","",'S.D.PASTE SHEET'!D1704)</f>
        <v/>
      </c>
      <c s="86" t="str">
        <f>IF('S.D.PASTE SHEET'!E1704="","",'S.D.PASTE SHEET'!E1704)</f>
        <v/>
      </c>
      <c s="86" t="str">
        <f>IF('S.D.PASTE SHEET'!F1704="","",'S.D.PASTE SHEET'!F1704)</f>
        <v/>
      </c>
      <c s="86" t="str">
        <f>IF('S.D.PASTE SHEET'!G1704="","",'S.D.PASTE SHEET'!G1704)</f>
        <v/>
      </c>
      <c s="86" t="str">
        <f>IF('S.D.PASTE SHEET'!H1704="","",'S.D.PASTE SHEET'!H1704)</f>
        <v/>
      </c>
      <c s="86" t="str">
        <f>IF('S.D.PASTE SHEET'!I1704="","",'S.D.PASTE SHEET'!I1704)</f>
        <v/>
      </c>
      <c s="86" t="str">
        <f>IF('S.D.PASTE SHEET'!J1704="","",'S.D.PASTE SHEET'!J1704)</f>
        <v/>
      </c>
      <c s="86" t="str">
        <f>IF('S.D.PASTE SHEET'!K1704="","",'S.D.PASTE SHEET'!K1704)</f>
        <v/>
      </c>
      <c s="86" t="str">
        <f>IF('S.D.PASTE SHEET'!L1704="","",'S.D.PASTE SHEET'!L1704)</f>
        <v/>
      </c>
      <c s="86" t="str">
        <f>IF('S.D.PASTE SHEET'!M1704="","",'S.D.PASTE SHEET'!M1704)</f>
        <v/>
      </c>
      <c s="86" t="str">
        <f>IF('S.D.PASTE SHEET'!N1704="","",'S.D.PASTE SHEET'!N1704)</f>
        <v/>
      </c>
      <c s="86" t="str">
        <f>IF('S.D.PASTE SHEET'!O1704="","",'S.D.PASTE SHEET'!O1704)</f>
        <v/>
      </c>
      <c s="86" t="str">
        <f>IF('S.D.PASTE SHEET'!P1704="","",'S.D.PASTE SHEET'!P1704)</f>
        <v/>
      </c>
      <c s="86" t="str">
        <f>IF('S.D.PASTE SHEET'!Q1704="","",'S.D.PASTE SHEET'!Q1704)</f>
        <v/>
      </c>
      <c s="86" t="str">
        <f>IF('S.D.PASTE SHEET'!R1704="","",'S.D.PASTE SHEET'!R1704)</f>
        <v/>
      </c>
      <c s="86" t="str">
        <f>IF('S.D.PASTE SHEET'!S1704="","",'S.D.PASTE SHEET'!S1704)</f>
        <v/>
      </c>
      <c s="86" t="str">
        <f>IF('S.D.PASTE SHEET'!T1704="","",'S.D.PASTE SHEET'!T1704)</f>
        <v/>
      </c>
      <c s="86" t="str">
        <f>IF('S.D.PASTE SHEET'!U1704="","",'S.D.PASTE SHEET'!U1704)</f>
        <v/>
      </c>
      <c s="86" t="str">
        <f>IF('S.D.PASTE SHEET'!V1704="","",'S.D.PASTE SHEET'!V1704)</f>
        <v/>
      </c>
      <c s="86" t="str">
        <f>IF('S.D.PASTE SHEET'!W1704="","",'S.D.PASTE SHEET'!W1704)</f>
        <v/>
      </c>
      <c s="86" t="str">
        <f>IF('S.D.PASTE SHEET'!X1704="","",'S.D.PASTE SHEET'!X1704)</f>
        <v/>
      </c>
      <c s="86" t="str">
        <f>IF('S.D.PASTE SHEET'!Y1704="","",'S.D.PASTE SHEET'!Y1704)</f>
        <v/>
      </c>
      <c s="86" t="str">
        <f>IF('S.D.PASTE SHEET'!Z1704="","",'S.D.PASTE SHEET'!Z1704)</f>
        <v/>
      </c>
      <c s="86" t="str">
        <f>IF('S.D.PASTE SHEET'!AA1704="","",'S.D.PASTE SHEET'!AA1704)</f>
        <v/>
      </c>
      <c s="86" t="str">
        <f>IF('S.D.PASTE SHEET'!AB1704="","",'S.D.PASTE SHEET'!AB1704)</f>
        <v/>
      </c>
      <c s="86" t="str">
        <f>IF('S.D.PASTE SHEET'!AC1704="","",'S.D.PASTE SHEET'!AC1704)</f>
        <v/>
      </c>
      <c s="86" t="str">
        <f>IF('S.D.PASTE SHEET'!AD1704="","",'S.D.PASTE SHEET'!AD1704)</f>
        <v/>
      </c>
      <c s="87"/>
      <c s="88" t="str">
        <f>IF(AK1704="","",IF(AK1704&gt;0,COUNT($AG$2:AG1704),""))</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04" s="88" t="str">
        <f>IF(BC1704="","",IF(BC1704&gt;0,COUNT($AY$2:AY1704),""))</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05" spans="1:66" ht="15.75" customHeight="1">
      <c r="A1705" s="86" t="str">
        <f>IF('S.D.PASTE SHEET'!A1705="","",'S.D.PASTE SHEET'!A1705)</f>
        <v/>
      </c>
      <c s="86" t="str">
        <f>IF('S.D.PASTE SHEET'!B1705="","",'S.D.PASTE SHEET'!B1705)</f>
        <v/>
      </c>
      <c s="86" t="str">
        <f>IF('S.D.PASTE SHEET'!C1705="","",'S.D.PASTE SHEET'!C1705)</f>
        <v/>
      </c>
      <c s="86" t="str">
        <f>IF('S.D.PASTE SHEET'!D1705="","",'S.D.PASTE SHEET'!D1705)</f>
        <v/>
      </c>
      <c s="86" t="str">
        <f>IF('S.D.PASTE SHEET'!E1705="","",'S.D.PASTE SHEET'!E1705)</f>
        <v/>
      </c>
      <c s="86" t="str">
        <f>IF('S.D.PASTE SHEET'!F1705="","",'S.D.PASTE SHEET'!F1705)</f>
        <v/>
      </c>
      <c s="86" t="str">
        <f>IF('S.D.PASTE SHEET'!G1705="","",'S.D.PASTE SHEET'!G1705)</f>
        <v/>
      </c>
      <c s="86" t="str">
        <f>IF('S.D.PASTE SHEET'!H1705="","",'S.D.PASTE SHEET'!H1705)</f>
        <v/>
      </c>
      <c s="86" t="str">
        <f>IF('S.D.PASTE SHEET'!I1705="","",'S.D.PASTE SHEET'!I1705)</f>
        <v/>
      </c>
      <c s="86" t="str">
        <f>IF('S.D.PASTE SHEET'!J1705="","",'S.D.PASTE SHEET'!J1705)</f>
        <v/>
      </c>
      <c s="86" t="str">
        <f>IF('S.D.PASTE SHEET'!K1705="","",'S.D.PASTE SHEET'!K1705)</f>
        <v/>
      </c>
      <c s="86" t="str">
        <f>IF('S.D.PASTE SHEET'!L1705="","",'S.D.PASTE SHEET'!L1705)</f>
        <v/>
      </c>
      <c s="86" t="str">
        <f>IF('S.D.PASTE SHEET'!M1705="","",'S.D.PASTE SHEET'!M1705)</f>
        <v/>
      </c>
      <c s="86" t="str">
        <f>IF('S.D.PASTE SHEET'!N1705="","",'S.D.PASTE SHEET'!N1705)</f>
        <v/>
      </c>
      <c s="86" t="str">
        <f>IF('S.D.PASTE SHEET'!O1705="","",'S.D.PASTE SHEET'!O1705)</f>
        <v/>
      </c>
      <c s="86" t="str">
        <f>IF('S.D.PASTE SHEET'!P1705="","",'S.D.PASTE SHEET'!P1705)</f>
        <v/>
      </c>
      <c s="86" t="str">
        <f>IF('S.D.PASTE SHEET'!Q1705="","",'S.D.PASTE SHEET'!Q1705)</f>
        <v/>
      </c>
      <c s="86" t="str">
        <f>IF('S.D.PASTE SHEET'!R1705="","",'S.D.PASTE SHEET'!R1705)</f>
        <v/>
      </c>
      <c s="86" t="str">
        <f>IF('S.D.PASTE SHEET'!S1705="","",'S.D.PASTE SHEET'!S1705)</f>
        <v/>
      </c>
      <c s="86" t="str">
        <f>IF('S.D.PASTE SHEET'!T1705="","",'S.D.PASTE SHEET'!T1705)</f>
        <v/>
      </c>
      <c s="86" t="str">
        <f>IF('S.D.PASTE SHEET'!U1705="","",'S.D.PASTE SHEET'!U1705)</f>
        <v/>
      </c>
      <c s="86" t="str">
        <f>IF('S.D.PASTE SHEET'!V1705="","",'S.D.PASTE SHEET'!V1705)</f>
        <v/>
      </c>
      <c s="86" t="str">
        <f>IF('S.D.PASTE SHEET'!W1705="","",'S.D.PASTE SHEET'!W1705)</f>
        <v/>
      </c>
      <c s="86" t="str">
        <f>IF('S.D.PASTE SHEET'!X1705="","",'S.D.PASTE SHEET'!X1705)</f>
        <v/>
      </c>
      <c s="86" t="str">
        <f>IF('S.D.PASTE SHEET'!Y1705="","",'S.D.PASTE SHEET'!Y1705)</f>
        <v/>
      </c>
      <c s="86" t="str">
        <f>IF('S.D.PASTE SHEET'!Z1705="","",'S.D.PASTE SHEET'!Z1705)</f>
        <v/>
      </c>
      <c s="86" t="str">
        <f>IF('S.D.PASTE SHEET'!AA1705="","",'S.D.PASTE SHEET'!AA1705)</f>
        <v/>
      </c>
      <c s="86" t="str">
        <f>IF('S.D.PASTE SHEET'!AB1705="","",'S.D.PASTE SHEET'!AB1705)</f>
        <v/>
      </c>
      <c s="86" t="str">
        <f>IF('S.D.PASTE SHEET'!AC1705="","",'S.D.PASTE SHEET'!AC1705)</f>
        <v/>
      </c>
      <c s="86" t="str">
        <f>IF('S.D.PASTE SHEET'!AD1705="","",'S.D.PASTE SHEET'!AD1705)</f>
        <v/>
      </c>
      <c s="87"/>
      <c s="88" t="str">
        <f>IF(AK1705="","",IF(AK1705&gt;0,COUNT($AG$2:AG1705),""))</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05" s="88" t="str">
        <f>IF(BC1705="","",IF(BC1705&gt;0,COUNT($AY$2:AY1705),""))</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06" spans="1:66" ht="15.75" customHeight="1">
      <c r="A1706" s="86" t="str">
        <f>IF('S.D.PASTE SHEET'!A1706="","",'S.D.PASTE SHEET'!A1706)</f>
        <v/>
      </c>
      <c s="86" t="str">
        <f>IF('S.D.PASTE SHEET'!B1706="","",'S.D.PASTE SHEET'!B1706)</f>
        <v/>
      </c>
      <c s="86" t="str">
        <f>IF('S.D.PASTE SHEET'!C1706="","",'S.D.PASTE SHEET'!C1706)</f>
        <v/>
      </c>
      <c s="86" t="str">
        <f>IF('S.D.PASTE SHEET'!D1706="","",'S.D.PASTE SHEET'!D1706)</f>
        <v/>
      </c>
      <c s="86" t="str">
        <f>IF('S.D.PASTE SHEET'!E1706="","",'S.D.PASTE SHEET'!E1706)</f>
        <v/>
      </c>
      <c s="86" t="str">
        <f>IF('S.D.PASTE SHEET'!F1706="","",'S.D.PASTE SHEET'!F1706)</f>
        <v/>
      </c>
      <c s="86" t="str">
        <f>IF('S.D.PASTE SHEET'!G1706="","",'S.D.PASTE SHEET'!G1706)</f>
        <v/>
      </c>
      <c s="86" t="str">
        <f>IF('S.D.PASTE SHEET'!H1706="","",'S.D.PASTE SHEET'!H1706)</f>
        <v/>
      </c>
      <c s="86" t="str">
        <f>IF('S.D.PASTE SHEET'!I1706="","",'S.D.PASTE SHEET'!I1706)</f>
        <v/>
      </c>
      <c s="86" t="str">
        <f>IF('S.D.PASTE SHEET'!J1706="","",'S.D.PASTE SHEET'!J1706)</f>
        <v/>
      </c>
      <c s="86" t="str">
        <f>IF('S.D.PASTE SHEET'!K1706="","",'S.D.PASTE SHEET'!K1706)</f>
        <v/>
      </c>
      <c s="86" t="str">
        <f>IF('S.D.PASTE SHEET'!L1706="","",'S.D.PASTE SHEET'!L1706)</f>
        <v/>
      </c>
      <c s="86" t="str">
        <f>IF('S.D.PASTE SHEET'!M1706="","",'S.D.PASTE SHEET'!M1706)</f>
        <v/>
      </c>
      <c s="86" t="str">
        <f>IF('S.D.PASTE SHEET'!N1706="","",'S.D.PASTE SHEET'!N1706)</f>
        <v/>
      </c>
      <c s="86" t="str">
        <f>IF('S.D.PASTE SHEET'!O1706="","",'S.D.PASTE SHEET'!O1706)</f>
        <v/>
      </c>
      <c s="86" t="str">
        <f>IF('S.D.PASTE SHEET'!P1706="","",'S.D.PASTE SHEET'!P1706)</f>
        <v/>
      </c>
      <c s="86" t="str">
        <f>IF('S.D.PASTE SHEET'!Q1706="","",'S.D.PASTE SHEET'!Q1706)</f>
        <v/>
      </c>
      <c s="86" t="str">
        <f>IF('S.D.PASTE SHEET'!R1706="","",'S.D.PASTE SHEET'!R1706)</f>
        <v/>
      </c>
      <c s="86" t="str">
        <f>IF('S.D.PASTE SHEET'!S1706="","",'S.D.PASTE SHEET'!S1706)</f>
        <v/>
      </c>
      <c s="86" t="str">
        <f>IF('S.D.PASTE SHEET'!T1706="","",'S.D.PASTE SHEET'!T1706)</f>
        <v/>
      </c>
      <c s="86" t="str">
        <f>IF('S.D.PASTE SHEET'!U1706="","",'S.D.PASTE SHEET'!U1706)</f>
        <v/>
      </c>
      <c s="86" t="str">
        <f>IF('S.D.PASTE SHEET'!V1706="","",'S.D.PASTE SHEET'!V1706)</f>
        <v/>
      </c>
      <c s="86" t="str">
        <f>IF('S.D.PASTE SHEET'!W1706="","",'S.D.PASTE SHEET'!W1706)</f>
        <v/>
      </c>
      <c s="86" t="str">
        <f>IF('S.D.PASTE SHEET'!X1706="","",'S.D.PASTE SHEET'!X1706)</f>
        <v/>
      </c>
      <c s="86" t="str">
        <f>IF('S.D.PASTE SHEET'!Y1706="","",'S.D.PASTE SHEET'!Y1706)</f>
        <v/>
      </c>
      <c s="86" t="str">
        <f>IF('S.D.PASTE SHEET'!Z1706="","",'S.D.PASTE SHEET'!Z1706)</f>
        <v/>
      </c>
      <c s="86" t="str">
        <f>IF('S.D.PASTE SHEET'!AA1706="","",'S.D.PASTE SHEET'!AA1706)</f>
        <v/>
      </c>
      <c s="86" t="str">
        <f>IF('S.D.PASTE SHEET'!AB1706="","",'S.D.PASTE SHEET'!AB1706)</f>
        <v/>
      </c>
      <c s="86" t="str">
        <f>IF('S.D.PASTE SHEET'!AC1706="","",'S.D.PASTE SHEET'!AC1706)</f>
        <v/>
      </c>
      <c s="86" t="str">
        <f>IF('S.D.PASTE SHEET'!AD1706="","",'S.D.PASTE SHEET'!AD1706)</f>
        <v/>
      </c>
      <c s="87"/>
      <c s="88" t="str">
        <f>IF(AK1706="","",IF(AK1706&gt;0,COUNT($AG$2:AG1706),""))</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06" s="88" t="str">
        <f>IF(BC1706="","",IF(BC1706&gt;0,COUNT($AY$2:AY1706),""))</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07" spans="1:66" ht="15.75" customHeight="1">
      <c r="A1707" s="86" t="str">
        <f>IF('S.D.PASTE SHEET'!A1707="","",'S.D.PASTE SHEET'!A1707)</f>
        <v/>
      </c>
      <c s="86" t="str">
        <f>IF('S.D.PASTE SHEET'!B1707="","",'S.D.PASTE SHEET'!B1707)</f>
        <v/>
      </c>
      <c s="86" t="str">
        <f>IF('S.D.PASTE SHEET'!C1707="","",'S.D.PASTE SHEET'!C1707)</f>
        <v/>
      </c>
      <c s="86" t="str">
        <f>IF('S.D.PASTE SHEET'!D1707="","",'S.D.PASTE SHEET'!D1707)</f>
        <v/>
      </c>
      <c s="86" t="str">
        <f>IF('S.D.PASTE SHEET'!E1707="","",'S.D.PASTE SHEET'!E1707)</f>
        <v/>
      </c>
      <c s="86" t="str">
        <f>IF('S.D.PASTE SHEET'!F1707="","",'S.D.PASTE SHEET'!F1707)</f>
        <v/>
      </c>
      <c s="86" t="str">
        <f>IF('S.D.PASTE SHEET'!G1707="","",'S.D.PASTE SHEET'!G1707)</f>
        <v/>
      </c>
      <c s="86" t="str">
        <f>IF('S.D.PASTE SHEET'!H1707="","",'S.D.PASTE SHEET'!H1707)</f>
        <v/>
      </c>
      <c s="86" t="str">
        <f>IF('S.D.PASTE SHEET'!I1707="","",'S.D.PASTE SHEET'!I1707)</f>
        <v/>
      </c>
      <c s="86" t="str">
        <f>IF('S.D.PASTE SHEET'!J1707="","",'S.D.PASTE SHEET'!J1707)</f>
        <v/>
      </c>
      <c s="86" t="str">
        <f>IF('S.D.PASTE SHEET'!K1707="","",'S.D.PASTE SHEET'!K1707)</f>
        <v/>
      </c>
      <c s="86" t="str">
        <f>IF('S.D.PASTE SHEET'!L1707="","",'S.D.PASTE SHEET'!L1707)</f>
        <v/>
      </c>
      <c s="86" t="str">
        <f>IF('S.D.PASTE SHEET'!M1707="","",'S.D.PASTE SHEET'!M1707)</f>
        <v/>
      </c>
      <c s="86" t="str">
        <f>IF('S.D.PASTE SHEET'!N1707="","",'S.D.PASTE SHEET'!N1707)</f>
        <v/>
      </c>
      <c s="86" t="str">
        <f>IF('S.D.PASTE SHEET'!O1707="","",'S.D.PASTE SHEET'!O1707)</f>
        <v/>
      </c>
      <c s="86" t="str">
        <f>IF('S.D.PASTE SHEET'!P1707="","",'S.D.PASTE SHEET'!P1707)</f>
        <v/>
      </c>
      <c s="86" t="str">
        <f>IF('S.D.PASTE SHEET'!Q1707="","",'S.D.PASTE SHEET'!Q1707)</f>
        <v/>
      </c>
      <c s="86" t="str">
        <f>IF('S.D.PASTE SHEET'!R1707="","",'S.D.PASTE SHEET'!R1707)</f>
        <v/>
      </c>
      <c s="86" t="str">
        <f>IF('S.D.PASTE SHEET'!S1707="","",'S.D.PASTE SHEET'!S1707)</f>
        <v/>
      </c>
      <c s="86" t="str">
        <f>IF('S.D.PASTE SHEET'!T1707="","",'S.D.PASTE SHEET'!T1707)</f>
        <v/>
      </c>
      <c s="86" t="str">
        <f>IF('S.D.PASTE SHEET'!U1707="","",'S.D.PASTE SHEET'!U1707)</f>
        <v/>
      </c>
      <c s="86" t="str">
        <f>IF('S.D.PASTE SHEET'!V1707="","",'S.D.PASTE SHEET'!V1707)</f>
        <v/>
      </c>
      <c s="86" t="str">
        <f>IF('S.D.PASTE SHEET'!W1707="","",'S.D.PASTE SHEET'!W1707)</f>
        <v/>
      </c>
      <c s="86" t="str">
        <f>IF('S.D.PASTE SHEET'!X1707="","",'S.D.PASTE SHEET'!X1707)</f>
        <v/>
      </c>
      <c s="86" t="str">
        <f>IF('S.D.PASTE SHEET'!Y1707="","",'S.D.PASTE SHEET'!Y1707)</f>
        <v/>
      </c>
      <c s="86" t="str">
        <f>IF('S.D.PASTE SHEET'!Z1707="","",'S.D.PASTE SHEET'!Z1707)</f>
        <v/>
      </c>
      <c s="86" t="str">
        <f>IF('S.D.PASTE SHEET'!AA1707="","",'S.D.PASTE SHEET'!AA1707)</f>
        <v/>
      </c>
      <c s="86" t="str">
        <f>IF('S.D.PASTE SHEET'!AB1707="","",'S.D.PASTE SHEET'!AB1707)</f>
        <v/>
      </c>
      <c s="86" t="str">
        <f>IF('S.D.PASTE SHEET'!AC1707="","",'S.D.PASTE SHEET'!AC1707)</f>
        <v/>
      </c>
      <c s="86" t="str">
        <f>IF('S.D.PASTE SHEET'!AD1707="","",'S.D.PASTE SHEET'!AD1707)</f>
        <v/>
      </c>
      <c s="87"/>
      <c s="88" t="str">
        <f>IF(AK1707="","",IF(AK1707&gt;0,COUNT($AG$2:AG1707),""))</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07" s="88" t="str">
        <f>IF(BC1707="","",IF(BC1707&gt;0,COUNT($AY$2:AY1707),""))</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08" spans="1:66" ht="15.75" customHeight="1">
      <c r="A1708" s="86" t="str">
        <f>IF('S.D.PASTE SHEET'!A1708="","",'S.D.PASTE SHEET'!A1708)</f>
        <v/>
      </c>
      <c s="86" t="str">
        <f>IF('S.D.PASTE SHEET'!B1708="","",'S.D.PASTE SHEET'!B1708)</f>
        <v/>
      </c>
      <c s="86" t="str">
        <f>IF('S.D.PASTE SHEET'!C1708="","",'S.D.PASTE SHEET'!C1708)</f>
        <v/>
      </c>
      <c s="86" t="str">
        <f>IF('S.D.PASTE SHEET'!D1708="","",'S.D.PASTE SHEET'!D1708)</f>
        <v/>
      </c>
      <c s="86" t="str">
        <f>IF('S.D.PASTE SHEET'!E1708="","",'S.D.PASTE SHEET'!E1708)</f>
        <v/>
      </c>
      <c s="86" t="str">
        <f>IF('S.D.PASTE SHEET'!F1708="","",'S.D.PASTE SHEET'!F1708)</f>
        <v/>
      </c>
      <c s="86" t="str">
        <f>IF('S.D.PASTE SHEET'!G1708="","",'S.D.PASTE SHEET'!G1708)</f>
        <v/>
      </c>
      <c s="86" t="str">
        <f>IF('S.D.PASTE SHEET'!H1708="","",'S.D.PASTE SHEET'!H1708)</f>
        <v/>
      </c>
      <c s="86" t="str">
        <f>IF('S.D.PASTE SHEET'!I1708="","",'S.D.PASTE SHEET'!I1708)</f>
        <v/>
      </c>
      <c s="86" t="str">
        <f>IF('S.D.PASTE SHEET'!J1708="","",'S.D.PASTE SHEET'!J1708)</f>
        <v/>
      </c>
      <c s="86" t="str">
        <f>IF('S.D.PASTE SHEET'!K1708="","",'S.D.PASTE SHEET'!K1708)</f>
        <v/>
      </c>
      <c s="86" t="str">
        <f>IF('S.D.PASTE SHEET'!L1708="","",'S.D.PASTE SHEET'!L1708)</f>
        <v/>
      </c>
      <c s="86" t="str">
        <f>IF('S.D.PASTE SHEET'!M1708="","",'S.D.PASTE SHEET'!M1708)</f>
        <v/>
      </c>
      <c s="86" t="str">
        <f>IF('S.D.PASTE SHEET'!N1708="","",'S.D.PASTE SHEET'!N1708)</f>
        <v/>
      </c>
      <c s="86" t="str">
        <f>IF('S.D.PASTE SHEET'!O1708="","",'S.D.PASTE SHEET'!O1708)</f>
        <v/>
      </c>
      <c s="86" t="str">
        <f>IF('S.D.PASTE SHEET'!P1708="","",'S.D.PASTE SHEET'!P1708)</f>
        <v/>
      </c>
      <c s="86" t="str">
        <f>IF('S.D.PASTE SHEET'!Q1708="","",'S.D.PASTE SHEET'!Q1708)</f>
        <v/>
      </c>
      <c s="86" t="str">
        <f>IF('S.D.PASTE SHEET'!R1708="","",'S.D.PASTE SHEET'!R1708)</f>
        <v/>
      </c>
      <c s="86" t="str">
        <f>IF('S.D.PASTE SHEET'!S1708="","",'S.D.PASTE SHEET'!S1708)</f>
        <v/>
      </c>
      <c s="86" t="str">
        <f>IF('S.D.PASTE SHEET'!T1708="","",'S.D.PASTE SHEET'!T1708)</f>
        <v/>
      </c>
      <c s="86" t="str">
        <f>IF('S.D.PASTE SHEET'!U1708="","",'S.D.PASTE SHEET'!U1708)</f>
        <v/>
      </c>
      <c s="86" t="str">
        <f>IF('S.D.PASTE SHEET'!V1708="","",'S.D.PASTE SHEET'!V1708)</f>
        <v/>
      </c>
      <c s="86" t="str">
        <f>IF('S.D.PASTE SHEET'!W1708="","",'S.D.PASTE SHEET'!W1708)</f>
        <v/>
      </c>
      <c s="86" t="str">
        <f>IF('S.D.PASTE SHEET'!X1708="","",'S.D.PASTE SHEET'!X1708)</f>
        <v/>
      </c>
      <c s="86" t="str">
        <f>IF('S.D.PASTE SHEET'!Y1708="","",'S.D.PASTE SHEET'!Y1708)</f>
        <v/>
      </c>
      <c s="86" t="str">
        <f>IF('S.D.PASTE SHEET'!Z1708="","",'S.D.PASTE SHEET'!Z1708)</f>
        <v/>
      </c>
      <c s="86" t="str">
        <f>IF('S.D.PASTE SHEET'!AA1708="","",'S.D.PASTE SHEET'!AA1708)</f>
        <v/>
      </c>
      <c s="86" t="str">
        <f>IF('S.D.PASTE SHEET'!AB1708="","",'S.D.PASTE SHEET'!AB1708)</f>
        <v/>
      </c>
      <c s="86" t="str">
        <f>IF('S.D.PASTE SHEET'!AC1708="","",'S.D.PASTE SHEET'!AC1708)</f>
        <v/>
      </c>
      <c s="86" t="str">
        <f>IF('S.D.PASTE SHEET'!AD1708="","",'S.D.PASTE SHEET'!AD1708)</f>
        <v/>
      </c>
      <c s="87"/>
      <c s="88" t="str">
        <f>IF(AK1708="","",IF(AK1708&gt;0,COUNT($AG$2:AG1708),""))</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08" s="88" t="str">
        <f>IF(BC1708="","",IF(BC1708&gt;0,COUNT($AY$2:AY1708),""))</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09" spans="1:66" ht="15.75" customHeight="1">
      <c r="A1709" s="86" t="str">
        <f>IF('S.D.PASTE SHEET'!A1709="","",'S.D.PASTE SHEET'!A1709)</f>
        <v/>
      </c>
      <c s="86" t="str">
        <f>IF('S.D.PASTE SHEET'!B1709="","",'S.D.PASTE SHEET'!B1709)</f>
        <v/>
      </c>
      <c s="86" t="str">
        <f>IF('S.D.PASTE SHEET'!C1709="","",'S.D.PASTE SHEET'!C1709)</f>
        <v/>
      </c>
      <c s="86" t="str">
        <f>IF('S.D.PASTE SHEET'!D1709="","",'S.D.PASTE SHEET'!D1709)</f>
        <v/>
      </c>
      <c s="86" t="str">
        <f>IF('S.D.PASTE SHEET'!E1709="","",'S.D.PASTE SHEET'!E1709)</f>
        <v/>
      </c>
      <c s="86" t="str">
        <f>IF('S.D.PASTE SHEET'!F1709="","",'S.D.PASTE SHEET'!F1709)</f>
        <v/>
      </c>
      <c s="86" t="str">
        <f>IF('S.D.PASTE SHEET'!G1709="","",'S.D.PASTE SHEET'!G1709)</f>
        <v/>
      </c>
      <c s="86" t="str">
        <f>IF('S.D.PASTE SHEET'!H1709="","",'S.D.PASTE SHEET'!H1709)</f>
        <v/>
      </c>
      <c s="86" t="str">
        <f>IF('S.D.PASTE SHEET'!I1709="","",'S.D.PASTE SHEET'!I1709)</f>
        <v/>
      </c>
      <c s="86" t="str">
        <f>IF('S.D.PASTE SHEET'!J1709="","",'S.D.PASTE SHEET'!J1709)</f>
        <v/>
      </c>
      <c s="86" t="str">
        <f>IF('S.D.PASTE SHEET'!K1709="","",'S.D.PASTE SHEET'!K1709)</f>
        <v/>
      </c>
      <c s="86" t="str">
        <f>IF('S.D.PASTE SHEET'!L1709="","",'S.D.PASTE SHEET'!L1709)</f>
        <v/>
      </c>
      <c s="86" t="str">
        <f>IF('S.D.PASTE SHEET'!M1709="","",'S.D.PASTE SHEET'!M1709)</f>
        <v/>
      </c>
      <c s="86" t="str">
        <f>IF('S.D.PASTE SHEET'!N1709="","",'S.D.PASTE SHEET'!N1709)</f>
        <v/>
      </c>
      <c s="86" t="str">
        <f>IF('S.D.PASTE SHEET'!O1709="","",'S.D.PASTE SHEET'!O1709)</f>
        <v/>
      </c>
      <c s="86" t="str">
        <f>IF('S.D.PASTE SHEET'!P1709="","",'S.D.PASTE SHEET'!P1709)</f>
        <v/>
      </c>
      <c s="86" t="str">
        <f>IF('S.D.PASTE SHEET'!Q1709="","",'S.D.PASTE SHEET'!Q1709)</f>
        <v/>
      </c>
      <c s="86" t="str">
        <f>IF('S.D.PASTE SHEET'!R1709="","",'S.D.PASTE SHEET'!R1709)</f>
        <v/>
      </c>
      <c s="86" t="str">
        <f>IF('S.D.PASTE SHEET'!S1709="","",'S.D.PASTE SHEET'!S1709)</f>
        <v/>
      </c>
      <c s="86" t="str">
        <f>IF('S.D.PASTE SHEET'!T1709="","",'S.D.PASTE SHEET'!T1709)</f>
        <v/>
      </c>
      <c s="86" t="str">
        <f>IF('S.D.PASTE SHEET'!U1709="","",'S.D.PASTE SHEET'!U1709)</f>
        <v/>
      </c>
      <c s="86" t="str">
        <f>IF('S.D.PASTE SHEET'!V1709="","",'S.D.PASTE SHEET'!V1709)</f>
        <v/>
      </c>
      <c s="86" t="str">
        <f>IF('S.D.PASTE SHEET'!W1709="","",'S.D.PASTE SHEET'!W1709)</f>
        <v/>
      </c>
      <c s="86" t="str">
        <f>IF('S.D.PASTE SHEET'!X1709="","",'S.D.PASTE SHEET'!X1709)</f>
        <v/>
      </c>
      <c s="86" t="str">
        <f>IF('S.D.PASTE SHEET'!Y1709="","",'S.D.PASTE SHEET'!Y1709)</f>
        <v/>
      </c>
      <c s="86" t="str">
        <f>IF('S.D.PASTE SHEET'!Z1709="","",'S.D.PASTE SHEET'!Z1709)</f>
        <v/>
      </c>
      <c s="86" t="str">
        <f>IF('S.D.PASTE SHEET'!AA1709="","",'S.D.PASTE SHEET'!AA1709)</f>
        <v/>
      </c>
      <c s="86" t="str">
        <f>IF('S.D.PASTE SHEET'!AB1709="","",'S.D.PASTE SHEET'!AB1709)</f>
        <v/>
      </c>
      <c s="86" t="str">
        <f>IF('S.D.PASTE SHEET'!AC1709="","",'S.D.PASTE SHEET'!AC1709)</f>
        <v/>
      </c>
      <c s="86" t="str">
        <f>IF('S.D.PASTE SHEET'!AD1709="","",'S.D.PASTE SHEET'!AD1709)</f>
        <v/>
      </c>
      <c s="87"/>
      <c s="88" t="str">
        <f>IF(AK1709="","",IF(AK1709&gt;0,COUNT($AG$2:AG1709),""))</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09" s="88" t="str">
        <f>IF(BC1709="","",IF(BC1709&gt;0,COUNT($AY$2:AY1709),""))</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10" spans="1:66" ht="15.75" customHeight="1">
      <c r="A1710" s="86" t="str">
        <f>IF('S.D.PASTE SHEET'!A1710="","",'S.D.PASTE SHEET'!A1710)</f>
        <v/>
      </c>
      <c s="86" t="str">
        <f>IF('S.D.PASTE SHEET'!B1710="","",'S.D.PASTE SHEET'!B1710)</f>
        <v/>
      </c>
      <c s="86" t="str">
        <f>IF('S.D.PASTE SHEET'!C1710="","",'S.D.PASTE SHEET'!C1710)</f>
        <v/>
      </c>
      <c s="86" t="str">
        <f>IF('S.D.PASTE SHEET'!D1710="","",'S.D.PASTE SHEET'!D1710)</f>
        <v/>
      </c>
      <c s="86" t="str">
        <f>IF('S.D.PASTE SHEET'!E1710="","",'S.D.PASTE SHEET'!E1710)</f>
        <v/>
      </c>
      <c s="86" t="str">
        <f>IF('S.D.PASTE SHEET'!F1710="","",'S.D.PASTE SHEET'!F1710)</f>
        <v/>
      </c>
      <c s="86" t="str">
        <f>IF('S.D.PASTE SHEET'!G1710="","",'S.D.PASTE SHEET'!G1710)</f>
        <v/>
      </c>
      <c s="86" t="str">
        <f>IF('S.D.PASTE SHEET'!H1710="","",'S.D.PASTE SHEET'!H1710)</f>
        <v/>
      </c>
      <c s="86" t="str">
        <f>IF('S.D.PASTE SHEET'!I1710="","",'S.D.PASTE SHEET'!I1710)</f>
        <v/>
      </c>
      <c s="86" t="str">
        <f>IF('S.D.PASTE SHEET'!J1710="","",'S.D.PASTE SHEET'!J1710)</f>
        <v/>
      </c>
      <c s="86" t="str">
        <f>IF('S.D.PASTE SHEET'!K1710="","",'S.D.PASTE SHEET'!K1710)</f>
        <v/>
      </c>
      <c s="86" t="str">
        <f>IF('S.D.PASTE SHEET'!L1710="","",'S.D.PASTE SHEET'!L1710)</f>
        <v/>
      </c>
      <c s="86" t="str">
        <f>IF('S.D.PASTE SHEET'!M1710="","",'S.D.PASTE SHEET'!M1710)</f>
        <v/>
      </c>
      <c s="86" t="str">
        <f>IF('S.D.PASTE SHEET'!N1710="","",'S.D.PASTE SHEET'!N1710)</f>
        <v/>
      </c>
      <c s="86" t="str">
        <f>IF('S.D.PASTE SHEET'!O1710="","",'S.D.PASTE SHEET'!O1710)</f>
        <v/>
      </c>
      <c s="86" t="str">
        <f>IF('S.D.PASTE SHEET'!P1710="","",'S.D.PASTE SHEET'!P1710)</f>
        <v/>
      </c>
      <c s="86" t="str">
        <f>IF('S.D.PASTE SHEET'!Q1710="","",'S.D.PASTE SHEET'!Q1710)</f>
        <v/>
      </c>
      <c s="86" t="str">
        <f>IF('S.D.PASTE SHEET'!R1710="","",'S.D.PASTE SHEET'!R1710)</f>
        <v/>
      </c>
      <c s="86" t="str">
        <f>IF('S.D.PASTE SHEET'!S1710="","",'S.D.PASTE SHEET'!S1710)</f>
        <v/>
      </c>
      <c s="86" t="str">
        <f>IF('S.D.PASTE SHEET'!T1710="","",'S.D.PASTE SHEET'!T1710)</f>
        <v/>
      </c>
      <c s="86" t="str">
        <f>IF('S.D.PASTE SHEET'!U1710="","",'S.D.PASTE SHEET'!U1710)</f>
        <v/>
      </c>
      <c s="86" t="str">
        <f>IF('S.D.PASTE SHEET'!V1710="","",'S.D.PASTE SHEET'!V1710)</f>
        <v/>
      </c>
      <c s="86" t="str">
        <f>IF('S.D.PASTE SHEET'!W1710="","",'S.D.PASTE SHEET'!W1710)</f>
        <v/>
      </c>
      <c s="86" t="str">
        <f>IF('S.D.PASTE SHEET'!X1710="","",'S.D.PASTE SHEET'!X1710)</f>
        <v/>
      </c>
      <c s="86" t="str">
        <f>IF('S.D.PASTE SHEET'!Y1710="","",'S.D.PASTE SHEET'!Y1710)</f>
        <v/>
      </c>
      <c s="86" t="str">
        <f>IF('S.D.PASTE SHEET'!Z1710="","",'S.D.PASTE SHEET'!Z1710)</f>
        <v/>
      </c>
      <c s="86" t="str">
        <f>IF('S.D.PASTE SHEET'!AA1710="","",'S.D.PASTE SHEET'!AA1710)</f>
        <v/>
      </c>
      <c s="86" t="str">
        <f>IF('S.D.PASTE SHEET'!AB1710="","",'S.D.PASTE SHEET'!AB1710)</f>
        <v/>
      </c>
      <c s="86" t="str">
        <f>IF('S.D.PASTE SHEET'!AC1710="","",'S.D.PASTE SHEET'!AC1710)</f>
        <v/>
      </c>
      <c s="86" t="str">
        <f>IF('S.D.PASTE SHEET'!AD1710="","",'S.D.PASTE SHEET'!AD1710)</f>
        <v/>
      </c>
      <c s="87"/>
      <c s="88" t="str">
        <f>IF(AK1710="","",IF(AK1710&gt;0,COUNT($AG$2:AG1710),""))</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10" s="88" t="str">
        <f>IF(BC1710="","",IF(BC1710&gt;0,COUNT($AY$2:AY1710),""))</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11" spans="1:66" ht="15.75" customHeight="1">
      <c r="A1711" s="86" t="str">
        <f>IF('S.D.PASTE SHEET'!A1711="","",'S.D.PASTE SHEET'!A1711)</f>
        <v/>
      </c>
      <c s="86" t="str">
        <f>IF('S.D.PASTE SHEET'!B1711="","",'S.D.PASTE SHEET'!B1711)</f>
        <v/>
      </c>
      <c s="86" t="str">
        <f>IF('S.D.PASTE SHEET'!C1711="","",'S.D.PASTE SHEET'!C1711)</f>
        <v/>
      </c>
      <c s="86" t="str">
        <f>IF('S.D.PASTE SHEET'!D1711="","",'S.D.PASTE SHEET'!D1711)</f>
        <v/>
      </c>
      <c s="86" t="str">
        <f>IF('S.D.PASTE SHEET'!E1711="","",'S.D.PASTE SHEET'!E1711)</f>
        <v/>
      </c>
      <c s="86" t="str">
        <f>IF('S.D.PASTE SHEET'!F1711="","",'S.D.PASTE SHEET'!F1711)</f>
        <v/>
      </c>
      <c s="86" t="str">
        <f>IF('S.D.PASTE SHEET'!G1711="","",'S.D.PASTE SHEET'!G1711)</f>
        <v/>
      </c>
      <c s="86" t="str">
        <f>IF('S.D.PASTE SHEET'!H1711="","",'S.D.PASTE SHEET'!H1711)</f>
        <v/>
      </c>
      <c s="86" t="str">
        <f>IF('S.D.PASTE SHEET'!I1711="","",'S.D.PASTE SHEET'!I1711)</f>
        <v/>
      </c>
      <c s="86" t="str">
        <f>IF('S.D.PASTE SHEET'!J1711="","",'S.D.PASTE SHEET'!J1711)</f>
        <v/>
      </c>
      <c s="86" t="str">
        <f>IF('S.D.PASTE SHEET'!K1711="","",'S.D.PASTE SHEET'!K1711)</f>
        <v/>
      </c>
      <c s="86" t="str">
        <f>IF('S.D.PASTE SHEET'!L1711="","",'S.D.PASTE SHEET'!L1711)</f>
        <v/>
      </c>
      <c s="86" t="str">
        <f>IF('S.D.PASTE SHEET'!M1711="","",'S.D.PASTE SHEET'!M1711)</f>
        <v/>
      </c>
      <c s="86" t="str">
        <f>IF('S.D.PASTE SHEET'!N1711="","",'S.D.PASTE SHEET'!N1711)</f>
        <v/>
      </c>
      <c s="86" t="str">
        <f>IF('S.D.PASTE SHEET'!O1711="","",'S.D.PASTE SHEET'!O1711)</f>
        <v/>
      </c>
      <c s="86" t="str">
        <f>IF('S.D.PASTE SHEET'!P1711="","",'S.D.PASTE SHEET'!P1711)</f>
        <v/>
      </c>
      <c s="86" t="str">
        <f>IF('S.D.PASTE SHEET'!Q1711="","",'S.D.PASTE SHEET'!Q1711)</f>
        <v/>
      </c>
      <c s="86" t="str">
        <f>IF('S.D.PASTE SHEET'!R1711="","",'S.D.PASTE SHEET'!R1711)</f>
        <v/>
      </c>
      <c s="86" t="str">
        <f>IF('S.D.PASTE SHEET'!S1711="","",'S.D.PASTE SHEET'!S1711)</f>
        <v/>
      </c>
      <c s="86" t="str">
        <f>IF('S.D.PASTE SHEET'!T1711="","",'S.D.PASTE SHEET'!T1711)</f>
        <v/>
      </c>
      <c s="86" t="str">
        <f>IF('S.D.PASTE SHEET'!U1711="","",'S.D.PASTE SHEET'!U1711)</f>
        <v/>
      </c>
      <c s="86" t="str">
        <f>IF('S.D.PASTE SHEET'!V1711="","",'S.D.PASTE SHEET'!V1711)</f>
        <v/>
      </c>
      <c s="86" t="str">
        <f>IF('S.D.PASTE SHEET'!W1711="","",'S.D.PASTE SHEET'!W1711)</f>
        <v/>
      </c>
      <c s="86" t="str">
        <f>IF('S.D.PASTE SHEET'!X1711="","",'S.D.PASTE SHEET'!X1711)</f>
        <v/>
      </c>
      <c s="86" t="str">
        <f>IF('S.D.PASTE SHEET'!Y1711="","",'S.D.PASTE SHEET'!Y1711)</f>
        <v/>
      </c>
      <c s="86" t="str">
        <f>IF('S.D.PASTE SHEET'!Z1711="","",'S.D.PASTE SHEET'!Z1711)</f>
        <v/>
      </c>
      <c s="86" t="str">
        <f>IF('S.D.PASTE SHEET'!AA1711="","",'S.D.PASTE SHEET'!AA1711)</f>
        <v/>
      </c>
      <c s="86" t="str">
        <f>IF('S.D.PASTE SHEET'!AB1711="","",'S.D.PASTE SHEET'!AB1711)</f>
        <v/>
      </c>
      <c s="86" t="str">
        <f>IF('S.D.PASTE SHEET'!AC1711="","",'S.D.PASTE SHEET'!AC1711)</f>
        <v/>
      </c>
      <c s="86" t="str">
        <f>IF('S.D.PASTE SHEET'!AD1711="","",'S.D.PASTE SHEET'!AD1711)</f>
        <v/>
      </c>
      <c s="87"/>
      <c s="88" t="str">
        <f>IF(AK1711="","",IF(AK1711&gt;0,COUNT($AG$2:AG1711),""))</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11" s="88" t="str">
        <f>IF(BC1711="","",IF(BC1711&gt;0,COUNT($AY$2:AY1711),""))</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12" spans="1:66" ht="15.75" customHeight="1">
      <c r="A1712" s="86" t="str">
        <f>IF('S.D.PASTE SHEET'!A1712="","",'S.D.PASTE SHEET'!A1712)</f>
        <v/>
      </c>
      <c s="86" t="str">
        <f>IF('S.D.PASTE SHEET'!B1712="","",'S.D.PASTE SHEET'!B1712)</f>
        <v/>
      </c>
      <c s="86" t="str">
        <f>IF('S.D.PASTE SHEET'!C1712="","",'S.D.PASTE SHEET'!C1712)</f>
        <v/>
      </c>
      <c s="86" t="str">
        <f>IF('S.D.PASTE SHEET'!D1712="","",'S.D.PASTE SHEET'!D1712)</f>
        <v/>
      </c>
      <c s="86" t="str">
        <f>IF('S.D.PASTE SHEET'!E1712="","",'S.D.PASTE SHEET'!E1712)</f>
        <v/>
      </c>
      <c s="86" t="str">
        <f>IF('S.D.PASTE SHEET'!F1712="","",'S.D.PASTE SHEET'!F1712)</f>
        <v/>
      </c>
      <c s="86" t="str">
        <f>IF('S.D.PASTE SHEET'!G1712="","",'S.D.PASTE SHEET'!G1712)</f>
        <v/>
      </c>
      <c s="86" t="str">
        <f>IF('S.D.PASTE SHEET'!H1712="","",'S.D.PASTE SHEET'!H1712)</f>
        <v/>
      </c>
      <c s="86" t="str">
        <f>IF('S.D.PASTE SHEET'!I1712="","",'S.D.PASTE SHEET'!I1712)</f>
        <v/>
      </c>
      <c s="86" t="str">
        <f>IF('S.D.PASTE SHEET'!J1712="","",'S.D.PASTE SHEET'!J1712)</f>
        <v/>
      </c>
      <c s="86" t="str">
        <f>IF('S.D.PASTE SHEET'!K1712="","",'S.D.PASTE SHEET'!K1712)</f>
        <v/>
      </c>
      <c s="86" t="str">
        <f>IF('S.D.PASTE SHEET'!L1712="","",'S.D.PASTE SHEET'!L1712)</f>
        <v/>
      </c>
      <c s="86" t="str">
        <f>IF('S.D.PASTE SHEET'!M1712="","",'S.D.PASTE SHEET'!M1712)</f>
        <v/>
      </c>
      <c s="86" t="str">
        <f>IF('S.D.PASTE SHEET'!N1712="","",'S.D.PASTE SHEET'!N1712)</f>
        <v/>
      </c>
      <c s="86" t="str">
        <f>IF('S.D.PASTE SHEET'!O1712="","",'S.D.PASTE SHEET'!O1712)</f>
        <v/>
      </c>
      <c s="86" t="str">
        <f>IF('S.D.PASTE SHEET'!P1712="","",'S.D.PASTE SHEET'!P1712)</f>
        <v/>
      </c>
      <c s="86" t="str">
        <f>IF('S.D.PASTE SHEET'!Q1712="","",'S.D.PASTE SHEET'!Q1712)</f>
        <v/>
      </c>
      <c s="86" t="str">
        <f>IF('S.D.PASTE SHEET'!R1712="","",'S.D.PASTE SHEET'!R1712)</f>
        <v/>
      </c>
      <c s="86" t="str">
        <f>IF('S.D.PASTE SHEET'!S1712="","",'S.D.PASTE SHEET'!S1712)</f>
        <v/>
      </c>
      <c s="86" t="str">
        <f>IF('S.D.PASTE SHEET'!T1712="","",'S.D.PASTE SHEET'!T1712)</f>
        <v/>
      </c>
      <c s="86" t="str">
        <f>IF('S.D.PASTE SHEET'!U1712="","",'S.D.PASTE SHEET'!U1712)</f>
        <v/>
      </c>
      <c s="86" t="str">
        <f>IF('S.D.PASTE SHEET'!V1712="","",'S.D.PASTE SHEET'!V1712)</f>
        <v/>
      </c>
      <c s="86" t="str">
        <f>IF('S.D.PASTE SHEET'!W1712="","",'S.D.PASTE SHEET'!W1712)</f>
        <v/>
      </c>
      <c s="86" t="str">
        <f>IF('S.D.PASTE SHEET'!X1712="","",'S.D.PASTE SHEET'!X1712)</f>
        <v/>
      </c>
      <c s="86" t="str">
        <f>IF('S.D.PASTE SHEET'!Y1712="","",'S.D.PASTE SHEET'!Y1712)</f>
        <v/>
      </c>
      <c s="86" t="str">
        <f>IF('S.D.PASTE SHEET'!Z1712="","",'S.D.PASTE SHEET'!Z1712)</f>
        <v/>
      </c>
      <c s="86" t="str">
        <f>IF('S.D.PASTE SHEET'!AA1712="","",'S.D.PASTE SHEET'!AA1712)</f>
        <v/>
      </c>
      <c s="86" t="str">
        <f>IF('S.D.PASTE SHEET'!AB1712="","",'S.D.PASTE SHEET'!AB1712)</f>
        <v/>
      </c>
      <c s="86" t="str">
        <f>IF('S.D.PASTE SHEET'!AC1712="","",'S.D.PASTE SHEET'!AC1712)</f>
        <v/>
      </c>
      <c s="86" t="str">
        <f>IF('S.D.PASTE SHEET'!AD1712="","",'S.D.PASTE SHEET'!AD1712)</f>
        <v/>
      </c>
      <c s="87"/>
      <c s="88" t="str">
        <f>IF(AK1712="","",IF(AK1712&gt;0,COUNT($AG$2:AG1712),""))</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12" s="88" t="str">
        <f>IF(BC1712="","",IF(BC1712&gt;0,COUNT($AY$2:AY1712),""))</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13" spans="1:66" ht="15.75" customHeight="1">
      <c r="A1713" s="86" t="str">
        <f>IF('S.D.PASTE SHEET'!A1713="","",'S.D.PASTE SHEET'!A1713)</f>
        <v/>
      </c>
      <c s="86" t="str">
        <f>IF('S.D.PASTE SHEET'!B1713="","",'S.D.PASTE SHEET'!B1713)</f>
        <v/>
      </c>
      <c s="86" t="str">
        <f>IF('S.D.PASTE SHEET'!C1713="","",'S.D.PASTE SHEET'!C1713)</f>
        <v/>
      </c>
      <c s="86" t="str">
        <f>IF('S.D.PASTE SHEET'!D1713="","",'S.D.PASTE SHEET'!D1713)</f>
        <v/>
      </c>
      <c s="86" t="str">
        <f>IF('S.D.PASTE SHEET'!E1713="","",'S.D.PASTE SHEET'!E1713)</f>
        <v/>
      </c>
      <c s="86" t="str">
        <f>IF('S.D.PASTE SHEET'!F1713="","",'S.D.PASTE SHEET'!F1713)</f>
        <v/>
      </c>
      <c s="86" t="str">
        <f>IF('S.D.PASTE SHEET'!G1713="","",'S.D.PASTE SHEET'!G1713)</f>
        <v/>
      </c>
      <c s="86" t="str">
        <f>IF('S.D.PASTE SHEET'!H1713="","",'S.D.PASTE SHEET'!H1713)</f>
        <v/>
      </c>
      <c s="86" t="str">
        <f>IF('S.D.PASTE SHEET'!I1713="","",'S.D.PASTE SHEET'!I1713)</f>
        <v/>
      </c>
      <c s="86" t="str">
        <f>IF('S.D.PASTE SHEET'!J1713="","",'S.D.PASTE SHEET'!J1713)</f>
        <v/>
      </c>
      <c s="86" t="str">
        <f>IF('S.D.PASTE SHEET'!K1713="","",'S.D.PASTE SHEET'!K1713)</f>
        <v/>
      </c>
      <c s="86" t="str">
        <f>IF('S.D.PASTE SHEET'!L1713="","",'S.D.PASTE SHEET'!L1713)</f>
        <v/>
      </c>
      <c s="86" t="str">
        <f>IF('S.D.PASTE SHEET'!M1713="","",'S.D.PASTE SHEET'!M1713)</f>
        <v/>
      </c>
      <c s="86" t="str">
        <f>IF('S.D.PASTE SHEET'!N1713="","",'S.D.PASTE SHEET'!N1713)</f>
        <v/>
      </c>
      <c s="86" t="str">
        <f>IF('S.D.PASTE SHEET'!O1713="","",'S.D.PASTE SHEET'!O1713)</f>
        <v/>
      </c>
      <c s="86" t="str">
        <f>IF('S.D.PASTE SHEET'!P1713="","",'S.D.PASTE SHEET'!P1713)</f>
        <v/>
      </c>
      <c s="86" t="str">
        <f>IF('S.D.PASTE SHEET'!Q1713="","",'S.D.PASTE SHEET'!Q1713)</f>
        <v/>
      </c>
      <c s="86" t="str">
        <f>IF('S.D.PASTE SHEET'!R1713="","",'S.D.PASTE SHEET'!R1713)</f>
        <v/>
      </c>
      <c s="86" t="str">
        <f>IF('S.D.PASTE SHEET'!S1713="","",'S.D.PASTE SHEET'!S1713)</f>
        <v/>
      </c>
      <c s="86" t="str">
        <f>IF('S.D.PASTE SHEET'!T1713="","",'S.D.PASTE SHEET'!T1713)</f>
        <v/>
      </c>
      <c s="86" t="str">
        <f>IF('S.D.PASTE SHEET'!U1713="","",'S.D.PASTE SHEET'!U1713)</f>
        <v/>
      </c>
      <c s="86" t="str">
        <f>IF('S.D.PASTE SHEET'!V1713="","",'S.D.PASTE SHEET'!V1713)</f>
        <v/>
      </c>
      <c s="86" t="str">
        <f>IF('S.D.PASTE SHEET'!W1713="","",'S.D.PASTE SHEET'!W1713)</f>
        <v/>
      </c>
      <c s="86" t="str">
        <f>IF('S.D.PASTE SHEET'!X1713="","",'S.D.PASTE SHEET'!X1713)</f>
        <v/>
      </c>
      <c s="86" t="str">
        <f>IF('S.D.PASTE SHEET'!Y1713="","",'S.D.PASTE SHEET'!Y1713)</f>
        <v/>
      </c>
      <c s="86" t="str">
        <f>IF('S.D.PASTE SHEET'!Z1713="","",'S.D.PASTE SHEET'!Z1713)</f>
        <v/>
      </c>
      <c s="86" t="str">
        <f>IF('S.D.PASTE SHEET'!AA1713="","",'S.D.PASTE SHEET'!AA1713)</f>
        <v/>
      </c>
      <c s="86" t="str">
        <f>IF('S.D.PASTE SHEET'!AB1713="","",'S.D.PASTE SHEET'!AB1713)</f>
        <v/>
      </c>
      <c s="86" t="str">
        <f>IF('S.D.PASTE SHEET'!AC1713="","",'S.D.PASTE SHEET'!AC1713)</f>
        <v/>
      </c>
      <c s="86" t="str">
        <f>IF('S.D.PASTE SHEET'!AD1713="","",'S.D.PASTE SHEET'!AD1713)</f>
        <v/>
      </c>
      <c s="87"/>
      <c s="88" t="str">
        <f>IF(AK1713="","",IF(AK1713&gt;0,COUNT($AG$2:AG1713),""))</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13" s="88" t="str">
        <f>IF(BC1713="","",IF(BC1713&gt;0,COUNT($AY$2:AY1713),""))</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14" spans="1:66" ht="15.75" customHeight="1">
      <c r="A1714" s="86" t="str">
        <f>IF('S.D.PASTE SHEET'!A1714="","",'S.D.PASTE SHEET'!A1714)</f>
        <v/>
      </c>
      <c s="86" t="str">
        <f>IF('S.D.PASTE SHEET'!B1714="","",'S.D.PASTE SHEET'!B1714)</f>
        <v/>
      </c>
      <c s="86" t="str">
        <f>IF('S.D.PASTE SHEET'!C1714="","",'S.D.PASTE SHEET'!C1714)</f>
        <v/>
      </c>
      <c s="86" t="str">
        <f>IF('S.D.PASTE SHEET'!D1714="","",'S.D.PASTE SHEET'!D1714)</f>
        <v/>
      </c>
      <c s="86" t="str">
        <f>IF('S.D.PASTE SHEET'!E1714="","",'S.D.PASTE SHEET'!E1714)</f>
        <v/>
      </c>
      <c s="86" t="str">
        <f>IF('S.D.PASTE SHEET'!F1714="","",'S.D.PASTE SHEET'!F1714)</f>
        <v/>
      </c>
      <c s="86" t="str">
        <f>IF('S.D.PASTE SHEET'!G1714="","",'S.D.PASTE SHEET'!G1714)</f>
        <v/>
      </c>
      <c s="86" t="str">
        <f>IF('S.D.PASTE SHEET'!H1714="","",'S.D.PASTE SHEET'!H1714)</f>
        <v/>
      </c>
      <c s="86" t="str">
        <f>IF('S.D.PASTE SHEET'!I1714="","",'S.D.PASTE SHEET'!I1714)</f>
        <v/>
      </c>
      <c s="86" t="str">
        <f>IF('S.D.PASTE SHEET'!J1714="","",'S.D.PASTE SHEET'!J1714)</f>
        <v/>
      </c>
      <c s="86" t="str">
        <f>IF('S.D.PASTE SHEET'!K1714="","",'S.D.PASTE SHEET'!K1714)</f>
        <v/>
      </c>
      <c s="86" t="str">
        <f>IF('S.D.PASTE SHEET'!L1714="","",'S.D.PASTE SHEET'!L1714)</f>
        <v/>
      </c>
      <c s="86" t="str">
        <f>IF('S.D.PASTE SHEET'!M1714="","",'S.D.PASTE SHEET'!M1714)</f>
        <v/>
      </c>
      <c s="86" t="str">
        <f>IF('S.D.PASTE SHEET'!N1714="","",'S.D.PASTE SHEET'!N1714)</f>
        <v/>
      </c>
      <c s="86" t="str">
        <f>IF('S.D.PASTE SHEET'!O1714="","",'S.D.PASTE SHEET'!O1714)</f>
        <v/>
      </c>
      <c s="86" t="str">
        <f>IF('S.D.PASTE SHEET'!P1714="","",'S.D.PASTE SHEET'!P1714)</f>
        <v/>
      </c>
      <c s="86" t="str">
        <f>IF('S.D.PASTE SHEET'!Q1714="","",'S.D.PASTE SHEET'!Q1714)</f>
        <v/>
      </c>
      <c s="86" t="str">
        <f>IF('S.D.PASTE SHEET'!R1714="","",'S.D.PASTE SHEET'!R1714)</f>
        <v/>
      </c>
      <c s="86" t="str">
        <f>IF('S.D.PASTE SHEET'!S1714="","",'S.D.PASTE SHEET'!S1714)</f>
        <v/>
      </c>
      <c s="86" t="str">
        <f>IF('S.D.PASTE SHEET'!T1714="","",'S.D.PASTE SHEET'!T1714)</f>
        <v/>
      </c>
      <c s="86" t="str">
        <f>IF('S.D.PASTE SHEET'!U1714="","",'S.D.PASTE SHEET'!U1714)</f>
        <v/>
      </c>
      <c s="86" t="str">
        <f>IF('S.D.PASTE SHEET'!V1714="","",'S.D.PASTE SHEET'!V1714)</f>
        <v/>
      </c>
      <c s="86" t="str">
        <f>IF('S.D.PASTE SHEET'!W1714="","",'S.D.PASTE SHEET'!W1714)</f>
        <v/>
      </c>
      <c s="86" t="str">
        <f>IF('S.D.PASTE SHEET'!X1714="","",'S.D.PASTE SHEET'!X1714)</f>
        <v/>
      </c>
      <c s="86" t="str">
        <f>IF('S.D.PASTE SHEET'!Y1714="","",'S.D.PASTE SHEET'!Y1714)</f>
        <v/>
      </c>
      <c s="86" t="str">
        <f>IF('S.D.PASTE SHEET'!Z1714="","",'S.D.PASTE SHEET'!Z1714)</f>
        <v/>
      </c>
      <c s="86" t="str">
        <f>IF('S.D.PASTE SHEET'!AA1714="","",'S.D.PASTE SHEET'!AA1714)</f>
        <v/>
      </c>
      <c s="86" t="str">
        <f>IF('S.D.PASTE SHEET'!AB1714="","",'S.D.PASTE SHEET'!AB1714)</f>
        <v/>
      </c>
      <c s="86" t="str">
        <f>IF('S.D.PASTE SHEET'!AC1714="","",'S.D.PASTE SHEET'!AC1714)</f>
        <v/>
      </c>
      <c s="86" t="str">
        <f>IF('S.D.PASTE SHEET'!AD1714="","",'S.D.PASTE SHEET'!AD1714)</f>
        <v/>
      </c>
      <c s="87"/>
      <c s="88" t="str">
        <f>IF(AK1714="","",IF(AK1714&gt;0,COUNT($AG$2:AG1714),""))</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14" s="88" t="str">
        <f>IF(BC1714="","",IF(BC1714&gt;0,COUNT($AY$2:AY1714),""))</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15" spans="1:66" ht="15.75" customHeight="1">
      <c r="A1715" s="86" t="str">
        <f>IF('S.D.PASTE SHEET'!A1715="","",'S.D.PASTE SHEET'!A1715)</f>
        <v/>
      </c>
      <c s="86" t="str">
        <f>IF('S.D.PASTE SHEET'!B1715="","",'S.D.PASTE SHEET'!B1715)</f>
        <v/>
      </c>
      <c s="86" t="str">
        <f>IF('S.D.PASTE SHEET'!C1715="","",'S.D.PASTE SHEET'!C1715)</f>
        <v/>
      </c>
      <c s="86" t="str">
        <f>IF('S.D.PASTE SHEET'!D1715="","",'S.D.PASTE SHEET'!D1715)</f>
        <v/>
      </c>
      <c s="86" t="str">
        <f>IF('S.D.PASTE SHEET'!E1715="","",'S.D.PASTE SHEET'!E1715)</f>
        <v/>
      </c>
      <c s="86" t="str">
        <f>IF('S.D.PASTE SHEET'!F1715="","",'S.D.PASTE SHEET'!F1715)</f>
        <v/>
      </c>
      <c s="86" t="str">
        <f>IF('S.D.PASTE SHEET'!G1715="","",'S.D.PASTE SHEET'!G1715)</f>
        <v/>
      </c>
      <c s="86" t="str">
        <f>IF('S.D.PASTE SHEET'!H1715="","",'S.D.PASTE SHEET'!H1715)</f>
        <v/>
      </c>
      <c s="86" t="str">
        <f>IF('S.D.PASTE SHEET'!I1715="","",'S.D.PASTE SHEET'!I1715)</f>
        <v/>
      </c>
      <c s="86" t="str">
        <f>IF('S.D.PASTE SHEET'!J1715="","",'S.D.PASTE SHEET'!J1715)</f>
        <v/>
      </c>
      <c s="86" t="str">
        <f>IF('S.D.PASTE SHEET'!K1715="","",'S.D.PASTE SHEET'!K1715)</f>
        <v/>
      </c>
      <c s="86" t="str">
        <f>IF('S.D.PASTE SHEET'!L1715="","",'S.D.PASTE SHEET'!L1715)</f>
        <v/>
      </c>
      <c s="86" t="str">
        <f>IF('S.D.PASTE SHEET'!M1715="","",'S.D.PASTE SHEET'!M1715)</f>
        <v/>
      </c>
      <c s="86" t="str">
        <f>IF('S.D.PASTE SHEET'!N1715="","",'S.D.PASTE SHEET'!N1715)</f>
        <v/>
      </c>
      <c s="86" t="str">
        <f>IF('S.D.PASTE SHEET'!O1715="","",'S.D.PASTE SHEET'!O1715)</f>
        <v/>
      </c>
      <c s="86" t="str">
        <f>IF('S.D.PASTE SHEET'!P1715="","",'S.D.PASTE SHEET'!P1715)</f>
        <v/>
      </c>
      <c s="86" t="str">
        <f>IF('S.D.PASTE SHEET'!Q1715="","",'S.D.PASTE SHEET'!Q1715)</f>
        <v/>
      </c>
      <c s="86" t="str">
        <f>IF('S.D.PASTE SHEET'!R1715="","",'S.D.PASTE SHEET'!R1715)</f>
        <v/>
      </c>
      <c s="86" t="str">
        <f>IF('S.D.PASTE SHEET'!S1715="","",'S.D.PASTE SHEET'!S1715)</f>
        <v/>
      </c>
      <c s="86" t="str">
        <f>IF('S.D.PASTE SHEET'!T1715="","",'S.D.PASTE SHEET'!T1715)</f>
        <v/>
      </c>
      <c s="86" t="str">
        <f>IF('S.D.PASTE SHEET'!U1715="","",'S.D.PASTE SHEET'!U1715)</f>
        <v/>
      </c>
      <c s="86" t="str">
        <f>IF('S.D.PASTE SHEET'!V1715="","",'S.D.PASTE SHEET'!V1715)</f>
        <v/>
      </c>
      <c s="86" t="str">
        <f>IF('S.D.PASTE SHEET'!W1715="","",'S.D.PASTE SHEET'!W1715)</f>
        <v/>
      </c>
      <c s="86" t="str">
        <f>IF('S.D.PASTE SHEET'!X1715="","",'S.D.PASTE SHEET'!X1715)</f>
        <v/>
      </c>
      <c s="86" t="str">
        <f>IF('S.D.PASTE SHEET'!Y1715="","",'S.D.PASTE SHEET'!Y1715)</f>
        <v/>
      </c>
      <c s="86" t="str">
        <f>IF('S.D.PASTE SHEET'!Z1715="","",'S.D.PASTE SHEET'!Z1715)</f>
        <v/>
      </c>
      <c s="86" t="str">
        <f>IF('S.D.PASTE SHEET'!AA1715="","",'S.D.PASTE SHEET'!AA1715)</f>
        <v/>
      </c>
      <c s="86" t="str">
        <f>IF('S.D.PASTE SHEET'!AB1715="","",'S.D.PASTE SHEET'!AB1715)</f>
        <v/>
      </c>
      <c s="86" t="str">
        <f>IF('S.D.PASTE SHEET'!AC1715="","",'S.D.PASTE SHEET'!AC1715)</f>
        <v/>
      </c>
      <c s="86" t="str">
        <f>IF('S.D.PASTE SHEET'!AD1715="","",'S.D.PASTE SHEET'!AD1715)</f>
        <v/>
      </c>
      <c s="87"/>
      <c s="88" t="str">
        <f>IF(AK1715="","",IF(AK1715&gt;0,COUNT($AG$2:AG1715),""))</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15" s="88" t="str">
        <f>IF(BC1715="","",IF(BC1715&gt;0,COUNT($AY$2:AY1715),""))</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16" spans="1:66" ht="15.75" customHeight="1">
      <c r="A1716" s="86" t="str">
        <f>IF('S.D.PASTE SHEET'!A1716="","",'S.D.PASTE SHEET'!A1716)</f>
        <v/>
      </c>
      <c s="86" t="str">
        <f>IF('S.D.PASTE SHEET'!B1716="","",'S.D.PASTE SHEET'!B1716)</f>
        <v/>
      </c>
      <c s="86" t="str">
        <f>IF('S.D.PASTE SHEET'!C1716="","",'S.D.PASTE SHEET'!C1716)</f>
        <v/>
      </c>
      <c s="86" t="str">
        <f>IF('S.D.PASTE SHEET'!D1716="","",'S.D.PASTE SHEET'!D1716)</f>
        <v/>
      </c>
      <c s="86" t="str">
        <f>IF('S.D.PASTE SHEET'!E1716="","",'S.D.PASTE SHEET'!E1716)</f>
        <v/>
      </c>
      <c s="86" t="str">
        <f>IF('S.D.PASTE SHEET'!F1716="","",'S.D.PASTE SHEET'!F1716)</f>
        <v/>
      </c>
      <c s="86" t="str">
        <f>IF('S.D.PASTE SHEET'!G1716="","",'S.D.PASTE SHEET'!G1716)</f>
        <v/>
      </c>
      <c s="86" t="str">
        <f>IF('S.D.PASTE SHEET'!H1716="","",'S.D.PASTE SHEET'!H1716)</f>
        <v/>
      </c>
      <c s="86" t="str">
        <f>IF('S.D.PASTE SHEET'!I1716="","",'S.D.PASTE SHEET'!I1716)</f>
        <v/>
      </c>
      <c s="86" t="str">
        <f>IF('S.D.PASTE SHEET'!J1716="","",'S.D.PASTE SHEET'!J1716)</f>
        <v/>
      </c>
      <c s="86" t="str">
        <f>IF('S.D.PASTE SHEET'!K1716="","",'S.D.PASTE SHEET'!K1716)</f>
        <v/>
      </c>
      <c s="86" t="str">
        <f>IF('S.D.PASTE SHEET'!L1716="","",'S.D.PASTE SHEET'!L1716)</f>
        <v/>
      </c>
      <c s="86" t="str">
        <f>IF('S.D.PASTE SHEET'!M1716="","",'S.D.PASTE SHEET'!M1716)</f>
        <v/>
      </c>
      <c s="86" t="str">
        <f>IF('S.D.PASTE SHEET'!N1716="","",'S.D.PASTE SHEET'!N1716)</f>
        <v/>
      </c>
      <c s="86" t="str">
        <f>IF('S.D.PASTE SHEET'!O1716="","",'S.D.PASTE SHEET'!O1716)</f>
        <v/>
      </c>
      <c s="86" t="str">
        <f>IF('S.D.PASTE SHEET'!P1716="","",'S.D.PASTE SHEET'!P1716)</f>
        <v/>
      </c>
      <c s="86" t="str">
        <f>IF('S.D.PASTE SHEET'!Q1716="","",'S.D.PASTE SHEET'!Q1716)</f>
        <v/>
      </c>
      <c s="86" t="str">
        <f>IF('S.D.PASTE SHEET'!R1716="","",'S.D.PASTE SHEET'!R1716)</f>
        <v/>
      </c>
      <c s="86" t="str">
        <f>IF('S.D.PASTE SHEET'!S1716="","",'S.D.PASTE SHEET'!S1716)</f>
        <v/>
      </c>
      <c s="86" t="str">
        <f>IF('S.D.PASTE SHEET'!T1716="","",'S.D.PASTE SHEET'!T1716)</f>
        <v/>
      </c>
      <c s="86" t="str">
        <f>IF('S.D.PASTE SHEET'!U1716="","",'S.D.PASTE SHEET'!U1716)</f>
        <v/>
      </c>
      <c s="86" t="str">
        <f>IF('S.D.PASTE SHEET'!V1716="","",'S.D.PASTE SHEET'!V1716)</f>
        <v/>
      </c>
      <c s="86" t="str">
        <f>IF('S.D.PASTE SHEET'!W1716="","",'S.D.PASTE SHEET'!W1716)</f>
        <v/>
      </c>
      <c s="86" t="str">
        <f>IF('S.D.PASTE SHEET'!X1716="","",'S.D.PASTE SHEET'!X1716)</f>
        <v/>
      </c>
      <c s="86" t="str">
        <f>IF('S.D.PASTE SHEET'!Y1716="","",'S.D.PASTE SHEET'!Y1716)</f>
        <v/>
      </c>
      <c s="86" t="str">
        <f>IF('S.D.PASTE SHEET'!Z1716="","",'S.D.PASTE SHEET'!Z1716)</f>
        <v/>
      </c>
      <c s="86" t="str">
        <f>IF('S.D.PASTE SHEET'!AA1716="","",'S.D.PASTE SHEET'!AA1716)</f>
        <v/>
      </c>
      <c s="86" t="str">
        <f>IF('S.D.PASTE SHEET'!AB1716="","",'S.D.PASTE SHEET'!AB1716)</f>
        <v/>
      </c>
      <c s="86" t="str">
        <f>IF('S.D.PASTE SHEET'!AC1716="","",'S.D.PASTE SHEET'!AC1716)</f>
        <v/>
      </c>
      <c s="86" t="str">
        <f>IF('S.D.PASTE SHEET'!AD1716="","",'S.D.PASTE SHEET'!AD1716)</f>
        <v/>
      </c>
      <c s="87"/>
      <c s="88" t="str">
        <f>IF(AK1716="","",IF(AK1716&gt;0,COUNT($AG$2:AG1716),""))</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16" s="88" t="str">
        <f>IF(BC1716="","",IF(BC1716&gt;0,COUNT($AY$2:AY1716),""))</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17" spans="1:66" ht="15.75" customHeight="1">
      <c r="A1717" s="86" t="str">
        <f>IF('S.D.PASTE SHEET'!A1717="","",'S.D.PASTE SHEET'!A1717)</f>
        <v/>
      </c>
      <c s="86" t="str">
        <f>IF('S.D.PASTE SHEET'!B1717="","",'S.D.PASTE SHEET'!B1717)</f>
        <v/>
      </c>
      <c s="86" t="str">
        <f>IF('S.D.PASTE SHEET'!C1717="","",'S.D.PASTE SHEET'!C1717)</f>
        <v/>
      </c>
      <c s="86" t="str">
        <f>IF('S.D.PASTE SHEET'!D1717="","",'S.D.PASTE SHEET'!D1717)</f>
        <v/>
      </c>
      <c s="86" t="str">
        <f>IF('S.D.PASTE SHEET'!E1717="","",'S.D.PASTE SHEET'!E1717)</f>
        <v/>
      </c>
      <c s="86" t="str">
        <f>IF('S.D.PASTE SHEET'!F1717="","",'S.D.PASTE SHEET'!F1717)</f>
        <v/>
      </c>
      <c s="86" t="str">
        <f>IF('S.D.PASTE SHEET'!G1717="","",'S.D.PASTE SHEET'!G1717)</f>
        <v/>
      </c>
      <c s="86" t="str">
        <f>IF('S.D.PASTE SHEET'!H1717="","",'S.D.PASTE SHEET'!H1717)</f>
        <v/>
      </c>
      <c s="86" t="str">
        <f>IF('S.D.PASTE SHEET'!I1717="","",'S.D.PASTE SHEET'!I1717)</f>
        <v/>
      </c>
      <c s="86" t="str">
        <f>IF('S.D.PASTE SHEET'!J1717="","",'S.D.PASTE SHEET'!J1717)</f>
        <v/>
      </c>
      <c s="86" t="str">
        <f>IF('S.D.PASTE SHEET'!K1717="","",'S.D.PASTE SHEET'!K1717)</f>
        <v/>
      </c>
      <c s="86" t="str">
        <f>IF('S.D.PASTE SHEET'!L1717="","",'S.D.PASTE SHEET'!L1717)</f>
        <v/>
      </c>
      <c s="86" t="str">
        <f>IF('S.D.PASTE SHEET'!M1717="","",'S.D.PASTE SHEET'!M1717)</f>
        <v/>
      </c>
      <c s="86" t="str">
        <f>IF('S.D.PASTE SHEET'!N1717="","",'S.D.PASTE SHEET'!N1717)</f>
        <v/>
      </c>
      <c s="86" t="str">
        <f>IF('S.D.PASTE SHEET'!O1717="","",'S.D.PASTE SHEET'!O1717)</f>
        <v/>
      </c>
      <c s="86" t="str">
        <f>IF('S.D.PASTE SHEET'!P1717="","",'S.D.PASTE SHEET'!P1717)</f>
        <v/>
      </c>
      <c s="86" t="str">
        <f>IF('S.D.PASTE SHEET'!Q1717="","",'S.D.PASTE SHEET'!Q1717)</f>
        <v/>
      </c>
      <c s="86" t="str">
        <f>IF('S.D.PASTE SHEET'!R1717="","",'S.D.PASTE SHEET'!R1717)</f>
        <v/>
      </c>
      <c s="86" t="str">
        <f>IF('S.D.PASTE SHEET'!S1717="","",'S.D.PASTE SHEET'!S1717)</f>
        <v/>
      </c>
      <c s="86" t="str">
        <f>IF('S.D.PASTE SHEET'!T1717="","",'S.D.PASTE SHEET'!T1717)</f>
        <v/>
      </c>
      <c s="86" t="str">
        <f>IF('S.D.PASTE SHEET'!U1717="","",'S.D.PASTE SHEET'!U1717)</f>
        <v/>
      </c>
      <c s="86" t="str">
        <f>IF('S.D.PASTE SHEET'!V1717="","",'S.D.PASTE SHEET'!V1717)</f>
        <v/>
      </c>
      <c s="86" t="str">
        <f>IF('S.D.PASTE SHEET'!W1717="","",'S.D.PASTE SHEET'!W1717)</f>
        <v/>
      </c>
      <c s="86" t="str">
        <f>IF('S.D.PASTE SHEET'!X1717="","",'S.D.PASTE SHEET'!X1717)</f>
        <v/>
      </c>
      <c s="86" t="str">
        <f>IF('S.D.PASTE SHEET'!Y1717="","",'S.D.PASTE SHEET'!Y1717)</f>
        <v/>
      </c>
      <c s="86" t="str">
        <f>IF('S.D.PASTE SHEET'!Z1717="","",'S.D.PASTE SHEET'!Z1717)</f>
        <v/>
      </c>
      <c s="86" t="str">
        <f>IF('S.D.PASTE SHEET'!AA1717="","",'S.D.PASTE SHEET'!AA1717)</f>
        <v/>
      </c>
      <c s="86" t="str">
        <f>IF('S.D.PASTE SHEET'!AB1717="","",'S.D.PASTE SHEET'!AB1717)</f>
        <v/>
      </c>
      <c s="86" t="str">
        <f>IF('S.D.PASTE SHEET'!AC1717="","",'S.D.PASTE SHEET'!AC1717)</f>
        <v/>
      </c>
      <c s="86" t="str">
        <f>IF('S.D.PASTE SHEET'!AD1717="","",'S.D.PASTE SHEET'!AD1717)</f>
        <v/>
      </c>
      <c s="87"/>
      <c s="88" t="str">
        <f>IF(AK1717="","",IF(AK1717&gt;0,COUNT($AG$2:AG1717),""))</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17" s="88" t="str">
        <f>IF(BC1717="","",IF(BC1717&gt;0,COUNT($AY$2:AY1717),""))</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18" spans="1:66" ht="15.75" customHeight="1">
      <c r="A1718" s="86" t="str">
        <f>IF('S.D.PASTE SHEET'!A1718="","",'S.D.PASTE SHEET'!A1718)</f>
        <v/>
      </c>
      <c s="86" t="str">
        <f>IF('S.D.PASTE SHEET'!B1718="","",'S.D.PASTE SHEET'!B1718)</f>
        <v/>
      </c>
      <c s="86" t="str">
        <f>IF('S.D.PASTE SHEET'!C1718="","",'S.D.PASTE SHEET'!C1718)</f>
        <v/>
      </c>
      <c s="86" t="str">
        <f>IF('S.D.PASTE SHEET'!D1718="","",'S.D.PASTE SHEET'!D1718)</f>
        <v/>
      </c>
      <c s="86" t="str">
        <f>IF('S.D.PASTE SHEET'!E1718="","",'S.D.PASTE SHEET'!E1718)</f>
        <v/>
      </c>
      <c s="86" t="str">
        <f>IF('S.D.PASTE SHEET'!F1718="","",'S.D.PASTE SHEET'!F1718)</f>
        <v/>
      </c>
      <c s="86" t="str">
        <f>IF('S.D.PASTE SHEET'!G1718="","",'S.D.PASTE SHEET'!G1718)</f>
        <v/>
      </c>
      <c s="86" t="str">
        <f>IF('S.D.PASTE SHEET'!H1718="","",'S.D.PASTE SHEET'!H1718)</f>
        <v/>
      </c>
      <c s="86" t="str">
        <f>IF('S.D.PASTE SHEET'!I1718="","",'S.D.PASTE SHEET'!I1718)</f>
        <v/>
      </c>
      <c s="86" t="str">
        <f>IF('S.D.PASTE SHEET'!J1718="","",'S.D.PASTE SHEET'!J1718)</f>
        <v/>
      </c>
      <c s="86" t="str">
        <f>IF('S.D.PASTE SHEET'!K1718="","",'S.D.PASTE SHEET'!K1718)</f>
        <v/>
      </c>
      <c s="86" t="str">
        <f>IF('S.D.PASTE SHEET'!L1718="","",'S.D.PASTE SHEET'!L1718)</f>
        <v/>
      </c>
      <c s="86" t="str">
        <f>IF('S.D.PASTE SHEET'!M1718="","",'S.D.PASTE SHEET'!M1718)</f>
        <v/>
      </c>
      <c s="86" t="str">
        <f>IF('S.D.PASTE SHEET'!N1718="","",'S.D.PASTE SHEET'!N1718)</f>
        <v/>
      </c>
      <c s="86" t="str">
        <f>IF('S.D.PASTE SHEET'!O1718="","",'S.D.PASTE SHEET'!O1718)</f>
        <v/>
      </c>
      <c s="86" t="str">
        <f>IF('S.D.PASTE SHEET'!P1718="","",'S.D.PASTE SHEET'!P1718)</f>
        <v/>
      </c>
      <c s="86" t="str">
        <f>IF('S.D.PASTE SHEET'!Q1718="","",'S.D.PASTE SHEET'!Q1718)</f>
        <v/>
      </c>
      <c s="86" t="str">
        <f>IF('S.D.PASTE SHEET'!R1718="","",'S.D.PASTE SHEET'!R1718)</f>
        <v/>
      </c>
      <c s="86" t="str">
        <f>IF('S.D.PASTE SHEET'!S1718="","",'S.D.PASTE SHEET'!S1718)</f>
        <v/>
      </c>
      <c s="86" t="str">
        <f>IF('S.D.PASTE SHEET'!T1718="","",'S.D.PASTE SHEET'!T1718)</f>
        <v/>
      </c>
      <c s="86" t="str">
        <f>IF('S.D.PASTE SHEET'!U1718="","",'S.D.PASTE SHEET'!U1718)</f>
        <v/>
      </c>
      <c s="86" t="str">
        <f>IF('S.D.PASTE SHEET'!V1718="","",'S.D.PASTE SHEET'!V1718)</f>
        <v/>
      </c>
      <c s="86" t="str">
        <f>IF('S.D.PASTE SHEET'!W1718="","",'S.D.PASTE SHEET'!W1718)</f>
        <v/>
      </c>
      <c s="86" t="str">
        <f>IF('S.D.PASTE SHEET'!X1718="","",'S.D.PASTE SHEET'!X1718)</f>
        <v/>
      </c>
      <c s="86" t="str">
        <f>IF('S.D.PASTE SHEET'!Y1718="","",'S.D.PASTE SHEET'!Y1718)</f>
        <v/>
      </c>
      <c s="86" t="str">
        <f>IF('S.D.PASTE SHEET'!Z1718="","",'S.D.PASTE SHEET'!Z1718)</f>
        <v/>
      </c>
      <c s="86" t="str">
        <f>IF('S.D.PASTE SHEET'!AA1718="","",'S.D.PASTE SHEET'!AA1718)</f>
        <v/>
      </c>
      <c s="86" t="str">
        <f>IF('S.D.PASTE SHEET'!AB1718="","",'S.D.PASTE SHEET'!AB1718)</f>
        <v/>
      </c>
      <c s="86" t="str">
        <f>IF('S.D.PASTE SHEET'!AC1718="","",'S.D.PASTE SHEET'!AC1718)</f>
        <v/>
      </c>
      <c s="86" t="str">
        <f>IF('S.D.PASTE SHEET'!AD1718="","",'S.D.PASTE SHEET'!AD1718)</f>
        <v/>
      </c>
      <c s="87"/>
      <c s="88" t="str">
        <f>IF(AK1718="","",IF(AK1718&gt;0,COUNT($AG$2:AG1718),""))</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18" s="88" t="str">
        <f>IF(BC1718="","",IF(BC1718&gt;0,COUNT($AY$2:AY1718),""))</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19" spans="1:66" ht="15.75" customHeight="1">
      <c r="A1719" s="86" t="str">
        <f>IF('S.D.PASTE SHEET'!A1719="","",'S.D.PASTE SHEET'!A1719)</f>
        <v/>
      </c>
      <c s="86" t="str">
        <f>IF('S.D.PASTE SHEET'!B1719="","",'S.D.PASTE SHEET'!B1719)</f>
        <v/>
      </c>
      <c s="86" t="str">
        <f>IF('S.D.PASTE SHEET'!C1719="","",'S.D.PASTE SHEET'!C1719)</f>
        <v/>
      </c>
      <c s="86" t="str">
        <f>IF('S.D.PASTE SHEET'!D1719="","",'S.D.PASTE SHEET'!D1719)</f>
        <v/>
      </c>
      <c s="86" t="str">
        <f>IF('S.D.PASTE SHEET'!E1719="","",'S.D.PASTE SHEET'!E1719)</f>
        <v/>
      </c>
      <c s="86" t="str">
        <f>IF('S.D.PASTE SHEET'!F1719="","",'S.D.PASTE SHEET'!F1719)</f>
        <v/>
      </c>
      <c s="86" t="str">
        <f>IF('S.D.PASTE SHEET'!G1719="","",'S.D.PASTE SHEET'!G1719)</f>
        <v/>
      </c>
      <c s="86" t="str">
        <f>IF('S.D.PASTE SHEET'!H1719="","",'S.D.PASTE SHEET'!H1719)</f>
        <v/>
      </c>
      <c s="86" t="str">
        <f>IF('S.D.PASTE SHEET'!I1719="","",'S.D.PASTE SHEET'!I1719)</f>
        <v/>
      </c>
      <c s="86" t="str">
        <f>IF('S.D.PASTE SHEET'!J1719="","",'S.D.PASTE SHEET'!J1719)</f>
        <v/>
      </c>
      <c s="86" t="str">
        <f>IF('S.D.PASTE SHEET'!K1719="","",'S.D.PASTE SHEET'!K1719)</f>
        <v/>
      </c>
      <c s="86" t="str">
        <f>IF('S.D.PASTE SHEET'!L1719="","",'S.D.PASTE SHEET'!L1719)</f>
        <v/>
      </c>
      <c s="86" t="str">
        <f>IF('S.D.PASTE SHEET'!M1719="","",'S.D.PASTE SHEET'!M1719)</f>
        <v/>
      </c>
      <c s="86" t="str">
        <f>IF('S.D.PASTE SHEET'!N1719="","",'S.D.PASTE SHEET'!N1719)</f>
        <v/>
      </c>
      <c s="86" t="str">
        <f>IF('S.D.PASTE SHEET'!O1719="","",'S.D.PASTE SHEET'!O1719)</f>
        <v/>
      </c>
      <c s="86" t="str">
        <f>IF('S.D.PASTE SHEET'!P1719="","",'S.D.PASTE SHEET'!P1719)</f>
        <v/>
      </c>
      <c s="86" t="str">
        <f>IF('S.D.PASTE SHEET'!Q1719="","",'S.D.PASTE SHEET'!Q1719)</f>
        <v/>
      </c>
      <c s="86" t="str">
        <f>IF('S.D.PASTE SHEET'!R1719="","",'S.D.PASTE SHEET'!R1719)</f>
        <v/>
      </c>
      <c s="86" t="str">
        <f>IF('S.D.PASTE SHEET'!S1719="","",'S.D.PASTE SHEET'!S1719)</f>
        <v/>
      </c>
      <c s="86" t="str">
        <f>IF('S.D.PASTE SHEET'!T1719="","",'S.D.PASTE SHEET'!T1719)</f>
        <v/>
      </c>
      <c s="86" t="str">
        <f>IF('S.D.PASTE SHEET'!U1719="","",'S.D.PASTE SHEET'!U1719)</f>
        <v/>
      </c>
      <c s="86" t="str">
        <f>IF('S.D.PASTE SHEET'!V1719="","",'S.D.PASTE SHEET'!V1719)</f>
        <v/>
      </c>
      <c s="86" t="str">
        <f>IF('S.D.PASTE SHEET'!W1719="","",'S.D.PASTE SHEET'!W1719)</f>
        <v/>
      </c>
      <c s="86" t="str">
        <f>IF('S.D.PASTE SHEET'!X1719="","",'S.D.PASTE SHEET'!X1719)</f>
        <v/>
      </c>
      <c s="86" t="str">
        <f>IF('S.D.PASTE SHEET'!Y1719="","",'S.D.PASTE SHEET'!Y1719)</f>
        <v/>
      </c>
      <c s="86" t="str">
        <f>IF('S.D.PASTE SHEET'!Z1719="","",'S.D.PASTE SHEET'!Z1719)</f>
        <v/>
      </c>
      <c s="86" t="str">
        <f>IF('S.D.PASTE SHEET'!AA1719="","",'S.D.PASTE SHEET'!AA1719)</f>
        <v/>
      </c>
      <c s="86" t="str">
        <f>IF('S.D.PASTE SHEET'!AB1719="","",'S.D.PASTE SHEET'!AB1719)</f>
        <v/>
      </c>
      <c s="86" t="str">
        <f>IF('S.D.PASTE SHEET'!AC1719="","",'S.D.PASTE SHEET'!AC1719)</f>
        <v/>
      </c>
      <c s="86" t="str">
        <f>IF('S.D.PASTE SHEET'!AD1719="","",'S.D.PASTE SHEET'!AD1719)</f>
        <v/>
      </c>
      <c s="87"/>
      <c s="88" t="str">
        <f>IF(AK1719="","",IF(AK1719&gt;0,COUNT($AG$2:AG1719),""))</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19" s="88" t="str">
        <f>IF(BC1719="","",IF(BC1719&gt;0,COUNT($AY$2:AY1719),""))</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20" spans="1:66" ht="15.75" customHeight="1">
      <c r="A1720" s="86" t="str">
        <f>IF('S.D.PASTE SHEET'!A1720="","",'S.D.PASTE SHEET'!A1720)</f>
        <v/>
      </c>
      <c s="86" t="str">
        <f>IF('S.D.PASTE SHEET'!B1720="","",'S.D.PASTE SHEET'!B1720)</f>
        <v/>
      </c>
      <c s="86" t="str">
        <f>IF('S.D.PASTE SHEET'!C1720="","",'S.D.PASTE SHEET'!C1720)</f>
        <v/>
      </c>
      <c s="86" t="str">
        <f>IF('S.D.PASTE SHEET'!D1720="","",'S.D.PASTE SHEET'!D1720)</f>
        <v/>
      </c>
      <c s="86" t="str">
        <f>IF('S.D.PASTE SHEET'!E1720="","",'S.D.PASTE SHEET'!E1720)</f>
        <v/>
      </c>
      <c s="86" t="str">
        <f>IF('S.D.PASTE SHEET'!F1720="","",'S.D.PASTE SHEET'!F1720)</f>
        <v/>
      </c>
      <c s="86" t="str">
        <f>IF('S.D.PASTE SHEET'!G1720="","",'S.D.PASTE SHEET'!G1720)</f>
        <v/>
      </c>
      <c s="86" t="str">
        <f>IF('S.D.PASTE SHEET'!H1720="","",'S.D.PASTE SHEET'!H1720)</f>
        <v/>
      </c>
      <c s="86" t="str">
        <f>IF('S.D.PASTE SHEET'!I1720="","",'S.D.PASTE SHEET'!I1720)</f>
        <v/>
      </c>
      <c s="86" t="str">
        <f>IF('S.D.PASTE SHEET'!J1720="","",'S.D.PASTE SHEET'!J1720)</f>
        <v/>
      </c>
      <c s="86" t="str">
        <f>IF('S.D.PASTE SHEET'!K1720="","",'S.D.PASTE SHEET'!K1720)</f>
        <v/>
      </c>
      <c s="86" t="str">
        <f>IF('S.D.PASTE SHEET'!L1720="","",'S.D.PASTE SHEET'!L1720)</f>
        <v/>
      </c>
      <c s="86" t="str">
        <f>IF('S.D.PASTE SHEET'!M1720="","",'S.D.PASTE SHEET'!M1720)</f>
        <v/>
      </c>
      <c s="86" t="str">
        <f>IF('S.D.PASTE SHEET'!N1720="","",'S.D.PASTE SHEET'!N1720)</f>
        <v/>
      </c>
      <c s="86" t="str">
        <f>IF('S.D.PASTE SHEET'!O1720="","",'S.D.PASTE SHEET'!O1720)</f>
        <v/>
      </c>
      <c s="86" t="str">
        <f>IF('S.D.PASTE SHEET'!P1720="","",'S.D.PASTE SHEET'!P1720)</f>
        <v/>
      </c>
      <c s="86" t="str">
        <f>IF('S.D.PASTE SHEET'!Q1720="","",'S.D.PASTE SHEET'!Q1720)</f>
        <v/>
      </c>
      <c s="86" t="str">
        <f>IF('S.D.PASTE SHEET'!R1720="","",'S.D.PASTE SHEET'!R1720)</f>
        <v/>
      </c>
      <c s="86" t="str">
        <f>IF('S.D.PASTE SHEET'!S1720="","",'S.D.PASTE SHEET'!S1720)</f>
        <v/>
      </c>
      <c s="86" t="str">
        <f>IF('S.D.PASTE SHEET'!T1720="","",'S.D.PASTE SHEET'!T1720)</f>
        <v/>
      </c>
      <c s="86" t="str">
        <f>IF('S.D.PASTE SHEET'!U1720="","",'S.D.PASTE SHEET'!U1720)</f>
        <v/>
      </c>
      <c s="86" t="str">
        <f>IF('S.D.PASTE SHEET'!V1720="","",'S.D.PASTE SHEET'!V1720)</f>
        <v/>
      </c>
      <c s="86" t="str">
        <f>IF('S.D.PASTE SHEET'!W1720="","",'S.D.PASTE SHEET'!W1720)</f>
        <v/>
      </c>
      <c s="86" t="str">
        <f>IF('S.D.PASTE SHEET'!X1720="","",'S.D.PASTE SHEET'!X1720)</f>
        <v/>
      </c>
      <c s="86" t="str">
        <f>IF('S.D.PASTE SHEET'!Y1720="","",'S.D.PASTE SHEET'!Y1720)</f>
        <v/>
      </c>
      <c s="86" t="str">
        <f>IF('S.D.PASTE SHEET'!Z1720="","",'S.D.PASTE SHEET'!Z1720)</f>
        <v/>
      </c>
      <c s="86" t="str">
        <f>IF('S.D.PASTE SHEET'!AA1720="","",'S.D.PASTE SHEET'!AA1720)</f>
        <v/>
      </c>
      <c s="86" t="str">
        <f>IF('S.D.PASTE SHEET'!AB1720="","",'S.D.PASTE SHEET'!AB1720)</f>
        <v/>
      </c>
      <c s="86" t="str">
        <f>IF('S.D.PASTE SHEET'!AC1720="","",'S.D.PASTE SHEET'!AC1720)</f>
        <v/>
      </c>
      <c s="86" t="str">
        <f>IF('S.D.PASTE SHEET'!AD1720="","",'S.D.PASTE SHEET'!AD1720)</f>
        <v/>
      </c>
      <c s="87"/>
      <c s="88" t="str">
        <f>IF(AK1720="","",IF(AK1720&gt;0,COUNT($AG$2:AG1720),""))</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20" s="88" t="str">
        <f>IF(BC1720="","",IF(BC1720&gt;0,COUNT($AY$2:AY1720),""))</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21" spans="1:66" ht="15.75" customHeight="1">
      <c r="A1721" s="86" t="str">
        <f>IF('S.D.PASTE SHEET'!A1721="","",'S.D.PASTE SHEET'!A1721)</f>
        <v/>
      </c>
      <c s="86" t="str">
        <f>IF('S.D.PASTE SHEET'!B1721="","",'S.D.PASTE SHEET'!B1721)</f>
        <v/>
      </c>
      <c s="86" t="str">
        <f>IF('S.D.PASTE SHEET'!C1721="","",'S.D.PASTE SHEET'!C1721)</f>
        <v/>
      </c>
      <c s="86" t="str">
        <f>IF('S.D.PASTE SHEET'!D1721="","",'S.D.PASTE SHEET'!D1721)</f>
        <v/>
      </c>
      <c s="86" t="str">
        <f>IF('S.D.PASTE SHEET'!E1721="","",'S.D.PASTE SHEET'!E1721)</f>
        <v/>
      </c>
      <c s="86" t="str">
        <f>IF('S.D.PASTE SHEET'!F1721="","",'S.D.PASTE SHEET'!F1721)</f>
        <v/>
      </c>
      <c s="86" t="str">
        <f>IF('S.D.PASTE SHEET'!G1721="","",'S.D.PASTE SHEET'!G1721)</f>
        <v/>
      </c>
      <c s="86" t="str">
        <f>IF('S.D.PASTE SHEET'!H1721="","",'S.D.PASTE SHEET'!H1721)</f>
        <v/>
      </c>
      <c s="86" t="str">
        <f>IF('S.D.PASTE SHEET'!I1721="","",'S.D.PASTE SHEET'!I1721)</f>
        <v/>
      </c>
      <c s="86" t="str">
        <f>IF('S.D.PASTE SHEET'!J1721="","",'S.D.PASTE SHEET'!J1721)</f>
        <v/>
      </c>
      <c s="86" t="str">
        <f>IF('S.D.PASTE SHEET'!K1721="","",'S.D.PASTE SHEET'!K1721)</f>
        <v/>
      </c>
      <c s="86" t="str">
        <f>IF('S.D.PASTE SHEET'!L1721="","",'S.D.PASTE SHEET'!L1721)</f>
        <v/>
      </c>
      <c s="86" t="str">
        <f>IF('S.D.PASTE SHEET'!M1721="","",'S.D.PASTE SHEET'!M1721)</f>
        <v/>
      </c>
      <c s="86" t="str">
        <f>IF('S.D.PASTE SHEET'!N1721="","",'S.D.PASTE SHEET'!N1721)</f>
        <v/>
      </c>
      <c s="86" t="str">
        <f>IF('S.D.PASTE SHEET'!O1721="","",'S.D.PASTE SHEET'!O1721)</f>
        <v/>
      </c>
      <c s="86" t="str">
        <f>IF('S.D.PASTE SHEET'!P1721="","",'S.D.PASTE SHEET'!P1721)</f>
        <v/>
      </c>
      <c s="86" t="str">
        <f>IF('S.D.PASTE SHEET'!Q1721="","",'S.D.PASTE SHEET'!Q1721)</f>
        <v/>
      </c>
      <c s="86" t="str">
        <f>IF('S.D.PASTE SHEET'!R1721="","",'S.D.PASTE SHEET'!R1721)</f>
        <v/>
      </c>
      <c s="86" t="str">
        <f>IF('S.D.PASTE SHEET'!S1721="","",'S.D.PASTE SHEET'!S1721)</f>
        <v/>
      </c>
      <c s="86" t="str">
        <f>IF('S.D.PASTE SHEET'!T1721="","",'S.D.PASTE SHEET'!T1721)</f>
        <v/>
      </c>
      <c s="86" t="str">
        <f>IF('S.D.PASTE SHEET'!U1721="","",'S.D.PASTE SHEET'!U1721)</f>
        <v/>
      </c>
      <c s="86" t="str">
        <f>IF('S.D.PASTE SHEET'!V1721="","",'S.D.PASTE SHEET'!V1721)</f>
        <v/>
      </c>
      <c s="86" t="str">
        <f>IF('S.D.PASTE SHEET'!W1721="","",'S.D.PASTE SHEET'!W1721)</f>
        <v/>
      </c>
      <c s="86" t="str">
        <f>IF('S.D.PASTE SHEET'!X1721="","",'S.D.PASTE SHEET'!X1721)</f>
        <v/>
      </c>
      <c s="86" t="str">
        <f>IF('S.D.PASTE SHEET'!Y1721="","",'S.D.PASTE SHEET'!Y1721)</f>
        <v/>
      </c>
      <c s="86" t="str">
        <f>IF('S.D.PASTE SHEET'!Z1721="","",'S.D.PASTE SHEET'!Z1721)</f>
        <v/>
      </c>
      <c s="86" t="str">
        <f>IF('S.D.PASTE SHEET'!AA1721="","",'S.D.PASTE SHEET'!AA1721)</f>
        <v/>
      </c>
      <c s="86" t="str">
        <f>IF('S.D.PASTE SHEET'!AB1721="","",'S.D.PASTE SHEET'!AB1721)</f>
        <v/>
      </c>
      <c s="86" t="str">
        <f>IF('S.D.PASTE SHEET'!AC1721="","",'S.D.PASTE SHEET'!AC1721)</f>
        <v/>
      </c>
      <c s="86" t="str">
        <f>IF('S.D.PASTE SHEET'!AD1721="","",'S.D.PASTE SHEET'!AD1721)</f>
        <v/>
      </c>
      <c s="87"/>
      <c s="88" t="str">
        <f>IF(AK1721="","",IF(AK1721&gt;0,COUNT($AG$2:AG1721),""))</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21" s="88" t="str">
        <f>IF(BC1721="","",IF(BC1721&gt;0,COUNT($AY$2:AY1721),""))</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22" spans="1:66" ht="15.75" customHeight="1">
      <c r="A1722" s="86" t="str">
        <f>IF('S.D.PASTE SHEET'!A1722="","",'S.D.PASTE SHEET'!A1722)</f>
        <v/>
      </c>
      <c s="86" t="str">
        <f>IF('S.D.PASTE SHEET'!B1722="","",'S.D.PASTE SHEET'!B1722)</f>
        <v/>
      </c>
      <c s="86" t="str">
        <f>IF('S.D.PASTE SHEET'!C1722="","",'S.D.PASTE SHEET'!C1722)</f>
        <v/>
      </c>
      <c s="86" t="str">
        <f>IF('S.D.PASTE SHEET'!D1722="","",'S.D.PASTE SHEET'!D1722)</f>
        <v/>
      </c>
      <c s="86" t="str">
        <f>IF('S.D.PASTE SHEET'!E1722="","",'S.D.PASTE SHEET'!E1722)</f>
        <v/>
      </c>
      <c s="86" t="str">
        <f>IF('S.D.PASTE SHEET'!F1722="","",'S.D.PASTE SHEET'!F1722)</f>
        <v/>
      </c>
      <c s="86" t="str">
        <f>IF('S.D.PASTE SHEET'!G1722="","",'S.D.PASTE SHEET'!G1722)</f>
        <v/>
      </c>
      <c s="86" t="str">
        <f>IF('S.D.PASTE SHEET'!H1722="","",'S.D.PASTE SHEET'!H1722)</f>
        <v/>
      </c>
      <c s="86" t="str">
        <f>IF('S.D.PASTE SHEET'!I1722="","",'S.D.PASTE SHEET'!I1722)</f>
        <v/>
      </c>
      <c s="86" t="str">
        <f>IF('S.D.PASTE SHEET'!J1722="","",'S.D.PASTE SHEET'!J1722)</f>
        <v/>
      </c>
      <c s="86" t="str">
        <f>IF('S.D.PASTE SHEET'!K1722="","",'S.D.PASTE SHEET'!K1722)</f>
        <v/>
      </c>
      <c s="86" t="str">
        <f>IF('S.D.PASTE SHEET'!L1722="","",'S.D.PASTE SHEET'!L1722)</f>
        <v/>
      </c>
      <c s="86" t="str">
        <f>IF('S.D.PASTE SHEET'!M1722="","",'S.D.PASTE SHEET'!M1722)</f>
        <v/>
      </c>
      <c s="86" t="str">
        <f>IF('S.D.PASTE SHEET'!N1722="","",'S.D.PASTE SHEET'!N1722)</f>
        <v/>
      </c>
      <c s="86" t="str">
        <f>IF('S.D.PASTE SHEET'!O1722="","",'S.D.PASTE SHEET'!O1722)</f>
        <v/>
      </c>
      <c s="86" t="str">
        <f>IF('S.D.PASTE SHEET'!P1722="","",'S.D.PASTE SHEET'!P1722)</f>
        <v/>
      </c>
      <c s="86" t="str">
        <f>IF('S.D.PASTE SHEET'!Q1722="","",'S.D.PASTE SHEET'!Q1722)</f>
        <v/>
      </c>
      <c s="86" t="str">
        <f>IF('S.D.PASTE SHEET'!R1722="","",'S.D.PASTE SHEET'!R1722)</f>
        <v/>
      </c>
      <c s="86" t="str">
        <f>IF('S.D.PASTE SHEET'!S1722="","",'S.D.PASTE SHEET'!S1722)</f>
        <v/>
      </c>
      <c s="86" t="str">
        <f>IF('S.D.PASTE SHEET'!T1722="","",'S.D.PASTE SHEET'!T1722)</f>
        <v/>
      </c>
      <c s="86" t="str">
        <f>IF('S.D.PASTE SHEET'!U1722="","",'S.D.PASTE SHEET'!U1722)</f>
        <v/>
      </c>
      <c s="86" t="str">
        <f>IF('S.D.PASTE SHEET'!V1722="","",'S.D.PASTE SHEET'!V1722)</f>
        <v/>
      </c>
      <c s="86" t="str">
        <f>IF('S.D.PASTE SHEET'!W1722="","",'S.D.PASTE SHEET'!W1722)</f>
        <v/>
      </c>
      <c s="86" t="str">
        <f>IF('S.D.PASTE SHEET'!X1722="","",'S.D.PASTE SHEET'!X1722)</f>
        <v/>
      </c>
      <c s="86" t="str">
        <f>IF('S.D.PASTE SHEET'!Y1722="","",'S.D.PASTE SHEET'!Y1722)</f>
        <v/>
      </c>
      <c s="86" t="str">
        <f>IF('S.D.PASTE SHEET'!Z1722="","",'S.D.PASTE SHEET'!Z1722)</f>
        <v/>
      </c>
      <c s="86" t="str">
        <f>IF('S.D.PASTE SHEET'!AA1722="","",'S.D.PASTE SHEET'!AA1722)</f>
        <v/>
      </c>
      <c s="86" t="str">
        <f>IF('S.D.PASTE SHEET'!AB1722="","",'S.D.PASTE SHEET'!AB1722)</f>
        <v/>
      </c>
      <c s="86" t="str">
        <f>IF('S.D.PASTE SHEET'!AC1722="","",'S.D.PASTE SHEET'!AC1722)</f>
        <v/>
      </c>
      <c s="86" t="str">
        <f>IF('S.D.PASTE SHEET'!AD1722="","",'S.D.PASTE SHEET'!AD1722)</f>
        <v/>
      </c>
      <c s="87"/>
      <c s="88" t="str">
        <f>IF(AK1722="","",IF(AK1722&gt;0,COUNT($AG$2:AG1722),""))</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22" s="88" t="str">
        <f>IF(BC1722="","",IF(BC1722&gt;0,COUNT($AY$2:AY1722),""))</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23" spans="1:66" ht="15.75" customHeight="1">
      <c r="A1723" s="86" t="str">
        <f>IF('S.D.PASTE SHEET'!A1723="","",'S.D.PASTE SHEET'!A1723)</f>
        <v/>
      </c>
      <c s="86" t="str">
        <f>IF('S.D.PASTE SHEET'!B1723="","",'S.D.PASTE SHEET'!B1723)</f>
        <v/>
      </c>
      <c s="86" t="str">
        <f>IF('S.D.PASTE SHEET'!C1723="","",'S.D.PASTE SHEET'!C1723)</f>
        <v/>
      </c>
      <c s="86" t="str">
        <f>IF('S.D.PASTE SHEET'!D1723="","",'S.D.PASTE SHEET'!D1723)</f>
        <v/>
      </c>
      <c s="86" t="str">
        <f>IF('S.D.PASTE SHEET'!E1723="","",'S.D.PASTE SHEET'!E1723)</f>
        <v/>
      </c>
      <c s="86" t="str">
        <f>IF('S.D.PASTE SHEET'!F1723="","",'S.D.PASTE SHEET'!F1723)</f>
        <v/>
      </c>
      <c s="86" t="str">
        <f>IF('S.D.PASTE SHEET'!G1723="","",'S.D.PASTE SHEET'!G1723)</f>
        <v/>
      </c>
      <c s="86" t="str">
        <f>IF('S.D.PASTE SHEET'!H1723="","",'S.D.PASTE SHEET'!H1723)</f>
        <v/>
      </c>
      <c s="86" t="str">
        <f>IF('S.D.PASTE SHEET'!I1723="","",'S.D.PASTE SHEET'!I1723)</f>
        <v/>
      </c>
      <c s="86" t="str">
        <f>IF('S.D.PASTE SHEET'!J1723="","",'S.D.PASTE SHEET'!J1723)</f>
        <v/>
      </c>
      <c s="86" t="str">
        <f>IF('S.D.PASTE SHEET'!K1723="","",'S.D.PASTE SHEET'!K1723)</f>
        <v/>
      </c>
      <c s="86" t="str">
        <f>IF('S.D.PASTE SHEET'!L1723="","",'S.D.PASTE SHEET'!L1723)</f>
        <v/>
      </c>
      <c s="86" t="str">
        <f>IF('S.D.PASTE SHEET'!M1723="","",'S.D.PASTE SHEET'!M1723)</f>
        <v/>
      </c>
      <c s="86" t="str">
        <f>IF('S.D.PASTE SHEET'!N1723="","",'S.D.PASTE SHEET'!N1723)</f>
        <v/>
      </c>
      <c s="86" t="str">
        <f>IF('S.D.PASTE SHEET'!O1723="","",'S.D.PASTE SHEET'!O1723)</f>
        <v/>
      </c>
      <c s="86" t="str">
        <f>IF('S.D.PASTE SHEET'!P1723="","",'S.D.PASTE SHEET'!P1723)</f>
        <v/>
      </c>
      <c s="86" t="str">
        <f>IF('S.D.PASTE SHEET'!Q1723="","",'S.D.PASTE SHEET'!Q1723)</f>
        <v/>
      </c>
      <c s="86" t="str">
        <f>IF('S.D.PASTE SHEET'!R1723="","",'S.D.PASTE SHEET'!R1723)</f>
        <v/>
      </c>
      <c s="86" t="str">
        <f>IF('S.D.PASTE SHEET'!S1723="","",'S.D.PASTE SHEET'!S1723)</f>
        <v/>
      </c>
      <c s="86" t="str">
        <f>IF('S.D.PASTE SHEET'!T1723="","",'S.D.PASTE SHEET'!T1723)</f>
        <v/>
      </c>
      <c s="86" t="str">
        <f>IF('S.D.PASTE SHEET'!U1723="","",'S.D.PASTE SHEET'!U1723)</f>
        <v/>
      </c>
      <c s="86" t="str">
        <f>IF('S.D.PASTE SHEET'!V1723="","",'S.D.PASTE SHEET'!V1723)</f>
        <v/>
      </c>
      <c s="86" t="str">
        <f>IF('S.D.PASTE SHEET'!W1723="","",'S.D.PASTE SHEET'!W1723)</f>
        <v/>
      </c>
      <c s="86" t="str">
        <f>IF('S.D.PASTE SHEET'!X1723="","",'S.D.PASTE SHEET'!X1723)</f>
        <v/>
      </c>
      <c s="86" t="str">
        <f>IF('S.D.PASTE SHEET'!Y1723="","",'S.D.PASTE SHEET'!Y1723)</f>
        <v/>
      </c>
      <c s="86" t="str">
        <f>IF('S.D.PASTE SHEET'!Z1723="","",'S.D.PASTE SHEET'!Z1723)</f>
        <v/>
      </c>
      <c s="86" t="str">
        <f>IF('S.D.PASTE SHEET'!AA1723="","",'S.D.PASTE SHEET'!AA1723)</f>
        <v/>
      </c>
      <c s="86" t="str">
        <f>IF('S.D.PASTE SHEET'!AB1723="","",'S.D.PASTE SHEET'!AB1723)</f>
        <v/>
      </c>
      <c s="86" t="str">
        <f>IF('S.D.PASTE SHEET'!AC1723="","",'S.D.PASTE SHEET'!AC1723)</f>
        <v/>
      </c>
      <c s="86" t="str">
        <f>IF('S.D.PASTE SHEET'!AD1723="","",'S.D.PASTE SHEET'!AD1723)</f>
        <v/>
      </c>
      <c s="87"/>
      <c s="88" t="str">
        <f>IF(AK1723="","",IF(AK1723&gt;0,COUNT($AG$2:AG1723),""))</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23" s="88" t="str">
        <f>IF(BC1723="","",IF(BC1723&gt;0,COUNT($AY$2:AY1723),""))</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24" spans="1:66" ht="15.75" customHeight="1">
      <c r="A1724" s="86" t="str">
        <f>IF('S.D.PASTE SHEET'!A1724="","",'S.D.PASTE SHEET'!A1724)</f>
        <v/>
      </c>
      <c s="86" t="str">
        <f>IF('S.D.PASTE SHEET'!B1724="","",'S.D.PASTE SHEET'!B1724)</f>
        <v/>
      </c>
      <c s="86" t="str">
        <f>IF('S.D.PASTE SHEET'!C1724="","",'S.D.PASTE SHEET'!C1724)</f>
        <v/>
      </c>
      <c s="86" t="str">
        <f>IF('S.D.PASTE SHEET'!D1724="","",'S.D.PASTE SHEET'!D1724)</f>
        <v/>
      </c>
      <c s="86" t="str">
        <f>IF('S.D.PASTE SHEET'!E1724="","",'S.D.PASTE SHEET'!E1724)</f>
        <v/>
      </c>
      <c s="86" t="str">
        <f>IF('S.D.PASTE SHEET'!F1724="","",'S.D.PASTE SHEET'!F1724)</f>
        <v/>
      </c>
      <c s="86" t="str">
        <f>IF('S.D.PASTE SHEET'!G1724="","",'S.D.PASTE SHEET'!G1724)</f>
        <v/>
      </c>
      <c s="86" t="str">
        <f>IF('S.D.PASTE SHEET'!H1724="","",'S.D.PASTE SHEET'!H1724)</f>
        <v/>
      </c>
      <c s="86" t="str">
        <f>IF('S.D.PASTE SHEET'!I1724="","",'S.D.PASTE SHEET'!I1724)</f>
        <v/>
      </c>
      <c s="86" t="str">
        <f>IF('S.D.PASTE SHEET'!J1724="","",'S.D.PASTE SHEET'!J1724)</f>
        <v/>
      </c>
      <c s="86" t="str">
        <f>IF('S.D.PASTE SHEET'!K1724="","",'S.D.PASTE SHEET'!K1724)</f>
        <v/>
      </c>
      <c s="86" t="str">
        <f>IF('S.D.PASTE SHEET'!L1724="","",'S.D.PASTE SHEET'!L1724)</f>
        <v/>
      </c>
      <c s="86" t="str">
        <f>IF('S.D.PASTE SHEET'!M1724="","",'S.D.PASTE SHEET'!M1724)</f>
        <v/>
      </c>
      <c s="86" t="str">
        <f>IF('S.D.PASTE SHEET'!N1724="","",'S.D.PASTE SHEET'!N1724)</f>
        <v/>
      </c>
      <c s="86" t="str">
        <f>IF('S.D.PASTE SHEET'!O1724="","",'S.D.PASTE SHEET'!O1724)</f>
        <v/>
      </c>
      <c s="86" t="str">
        <f>IF('S.D.PASTE SHEET'!P1724="","",'S.D.PASTE SHEET'!P1724)</f>
        <v/>
      </c>
      <c s="86" t="str">
        <f>IF('S.D.PASTE SHEET'!Q1724="","",'S.D.PASTE SHEET'!Q1724)</f>
        <v/>
      </c>
      <c s="86" t="str">
        <f>IF('S.D.PASTE SHEET'!R1724="","",'S.D.PASTE SHEET'!R1724)</f>
        <v/>
      </c>
      <c s="86" t="str">
        <f>IF('S.D.PASTE SHEET'!S1724="","",'S.D.PASTE SHEET'!S1724)</f>
        <v/>
      </c>
      <c s="86" t="str">
        <f>IF('S.D.PASTE SHEET'!T1724="","",'S.D.PASTE SHEET'!T1724)</f>
        <v/>
      </c>
      <c s="86" t="str">
        <f>IF('S.D.PASTE SHEET'!U1724="","",'S.D.PASTE SHEET'!U1724)</f>
        <v/>
      </c>
      <c s="86" t="str">
        <f>IF('S.D.PASTE SHEET'!V1724="","",'S.D.PASTE SHEET'!V1724)</f>
        <v/>
      </c>
      <c s="86" t="str">
        <f>IF('S.D.PASTE SHEET'!W1724="","",'S.D.PASTE SHEET'!W1724)</f>
        <v/>
      </c>
      <c s="86" t="str">
        <f>IF('S.D.PASTE SHEET'!X1724="","",'S.D.PASTE SHEET'!X1724)</f>
        <v/>
      </c>
      <c s="86" t="str">
        <f>IF('S.D.PASTE SHEET'!Y1724="","",'S.D.PASTE SHEET'!Y1724)</f>
        <v/>
      </c>
      <c s="86" t="str">
        <f>IF('S.D.PASTE SHEET'!Z1724="","",'S.D.PASTE SHEET'!Z1724)</f>
        <v/>
      </c>
      <c s="86" t="str">
        <f>IF('S.D.PASTE SHEET'!AA1724="","",'S.D.PASTE SHEET'!AA1724)</f>
        <v/>
      </c>
      <c s="86" t="str">
        <f>IF('S.D.PASTE SHEET'!AB1724="","",'S.D.PASTE SHEET'!AB1724)</f>
        <v/>
      </c>
      <c s="86" t="str">
        <f>IF('S.D.PASTE SHEET'!AC1724="","",'S.D.PASTE SHEET'!AC1724)</f>
        <v/>
      </c>
      <c s="86" t="str">
        <f>IF('S.D.PASTE SHEET'!AD1724="","",'S.D.PASTE SHEET'!AD1724)</f>
        <v/>
      </c>
      <c s="87"/>
      <c s="88" t="str">
        <f>IF(AK1724="","",IF(AK1724&gt;0,COUNT($AG$2:AG1724),""))</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24" s="88" t="str">
        <f>IF(BC1724="","",IF(BC1724&gt;0,COUNT($AY$2:AY1724),""))</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25" spans="1:66" ht="15.75" customHeight="1">
      <c r="A1725" s="86" t="str">
        <f>IF('S.D.PASTE SHEET'!A1725="","",'S.D.PASTE SHEET'!A1725)</f>
        <v/>
      </c>
      <c s="86" t="str">
        <f>IF('S.D.PASTE SHEET'!B1725="","",'S.D.PASTE SHEET'!B1725)</f>
        <v/>
      </c>
      <c s="86" t="str">
        <f>IF('S.D.PASTE SHEET'!C1725="","",'S.D.PASTE SHEET'!C1725)</f>
        <v/>
      </c>
      <c s="86" t="str">
        <f>IF('S.D.PASTE SHEET'!D1725="","",'S.D.PASTE SHEET'!D1725)</f>
        <v/>
      </c>
      <c s="86" t="str">
        <f>IF('S.D.PASTE SHEET'!E1725="","",'S.D.PASTE SHEET'!E1725)</f>
        <v/>
      </c>
      <c s="86" t="str">
        <f>IF('S.D.PASTE SHEET'!F1725="","",'S.D.PASTE SHEET'!F1725)</f>
        <v/>
      </c>
      <c s="86" t="str">
        <f>IF('S.D.PASTE SHEET'!G1725="","",'S.D.PASTE SHEET'!G1725)</f>
        <v/>
      </c>
      <c s="86" t="str">
        <f>IF('S.D.PASTE SHEET'!H1725="","",'S.D.PASTE SHEET'!H1725)</f>
        <v/>
      </c>
      <c s="86" t="str">
        <f>IF('S.D.PASTE SHEET'!I1725="","",'S.D.PASTE SHEET'!I1725)</f>
        <v/>
      </c>
      <c s="86" t="str">
        <f>IF('S.D.PASTE SHEET'!J1725="","",'S.D.PASTE SHEET'!J1725)</f>
        <v/>
      </c>
      <c s="86" t="str">
        <f>IF('S.D.PASTE SHEET'!K1725="","",'S.D.PASTE SHEET'!K1725)</f>
        <v/>
      </c>
      <c s="86" t="str">
        <f>IF('S.D.PASTE SHEET'!L1725="","",'S.D.PASTE SHEET'!L1725)</f>
        <v/>
      </c>
      <c s="86" t="str">
        <f>IF('S.D.PASTE SHEET'!M1725="","",'S.D.PASTE SHEET'!M1725)</f>
        <v/>
      </c>
      <c s="86" t="str">
        <f>IF('S.D.PASTE SHEET'!N1725="","",'S.D.PASTE SHEET'!N1725)</f>
        <v/>
      </c>
      <c s="86" t="str">
        <f>IF('S.D.PASTE SHEET'!O1725="","",'S.D.PASTE SHEET'!O1725)</f>
        <v/>
      </c>
      <c s="86" t="str">
        <f>IF('S.D.PASTE SHEET'!P1725="","",'S.D.PASTE SHEET'!P1725)</f>
        <v/>
      </c>
      <c s="86" t="str">
        <f>IF('S.D.PASTE SHEET'!Q1725="","",'S.D.PASTE SHEET'!Q1725)</f>
        <v/>
      </c>
      <c s="86" t="str">
        <f>IF('S.D.PASTE SHEET'!R1725="","",'S.D.PASTE SHEET'!R1725)</f>
        <v/>
      </c>
      <c s="86" t="str">
        <f>IF('S.D.PASTE SHEET'!S1725="","",'S.D.PASTE SHEET'!S1725)</f>
        <v/>
      </c>
      <c s="86" t="str">
        <f>IF('S.D.PASTE SHEET'!T1725="","",'S.D.PASTE SHEET'!T1725)</f>
        <v/>
      </c>
      <c s="86" t="str">
        <f>IF('S.D.PASTE SHEET'!U1725="","",'S.D.PASTE SHEET'!U1725)</f>
        <v/>
      </c>
      <c s="86" t="str">
        <f>IF('S.D.PASTE SHEET'!V1725="","",'S.D.PASTE SHEET'!V1725)</f>
        <v/>
      </c>
      <c s="86" t="str">
        <f>IF('S.D.PASTE SHEET'!W1725="","",'S.D.PASTE SHEET'!W1725)</f>
        <v/>
      </c>
      <c s="86" t="str">
        <f>IF('S.D.PASTE SHEET'!X1725="","",'S.D.PASTE SHEET'!X1725)</f>
        <v/>
      </c>
      <c s="86" t="str">
        <f>IF('S.D.PASTE SHEET'!Y1725="","",'S.D.PASTE SHEET'!Y1725)</f>
        <v/>
      </c>
      <c s="86" t="str">
        <f>IF('S.D.PASTE SHEET'!Z1725="","",'S.D.PASTE SHEET'!Z1725)</f>
        <v/>
      </c>
      <c s="86" t="str">
        <f>IF('S.D.PASTE SHEET'!AA1725="","",'S.D.PASTE SHEET'!AA1725)</f>
        <v/>
      </c>
      <c s="86" t="str">
        <f>IF('S.D.PASTE SHEET'!AB1725="","",'S.D.PASTE SHEET'!AB1725)</f>
        <v/>
      </c>
      <c s="86" t="str">
        <f>IF('S.D.PASTE SHEET'!AC1725="","",'S.D.PASTE SHEET'!AC1725)</f>
        <v/>
      </c>
      <c s="86" t="str">
        <f>IF('S.D.PASTE SHEET'!AD1725="","",'S.D.PASTE SHEET'!AD1725)</f>
        <v/>
      </c>
      <c s="87"/>
      <c s="88" t="str">
        <f>IF(AK1725="","",IF(AK1725&gt;0,COUNT($AG$2:AG1725),""))</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25" s="88" t="str">
        <f>IF(BC1725="","",IF(BC1725&gt;0,COUNT($AY$2:AY1725),""))</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26" spans="1:66" ht="15.75" customHeight="1">
      <c r="A1726" s="86" t="str">
        <f>IF('S.D.PASTE SHEET'!A1726="","",'S.D.PASTE SHEET'!A1726)</f>
        <v/>
      </c>
      <c s="86" t="str">
        <f>IF('S.D.PASTE SHEET'!B1726="","",'S.D.PASTE SHEET'!B1726)</f>
        <v/>
      </c>
      <c s="86" t="str">
        <f>IF('S.D.PASTE SHEET'!C1726="","",'S.D.PASTE SHEET'!C1726)</f>
        <v/>
      </c>
      <c s="86" t="str">
        <f>IF('S.D.PASTE SHEET'!D1726="","",'S.D.PASTE SHEET'!D1726)</f>
        <v/>
      </c>
      <c s="86" t="str">
        <f>IF('S.D.PASTE SHEET'!E1726="","",'S.D.PASTE SHEET'!E1726)</f>
        <v/>
      </c>
      <c s="86" t="str">
        <f>IF('S.D.PASTE SHEET'!F1726="","",'S.D.PASTE SHEET'!F1726)</f>
        <v/>
      </c>
      <c s="86" t="str">
        <f>IF('S.D.PASTE SHEET'!G1726="","",'S.D.PASTE SHEET'!G1726)</f>
        <v/>
      </c>
      <c s="86" t="str">
        <f>IF('S.D.PASTE SHEET'!H1726="","",'S.D.PASTE SHEET'!H1726)</f>
        <v/>
      </c>
      <c s="86" t="str">
        <f>IF('S.D.PASTE SHEET'!I1726="","",'S.D.PASTE SHEET'!I1726)</f>
        <v/>
      </c>
      <c s="86" t="str">
        <f>IF('S.D.PASTE SHEET'!J1726="","",'S.D.PASTE SHEET'!J1726)</f>
        <v/>
      </c>
      <c s="86" t="str">
        <f>IF('S.D.PASTE SHEET'!K1726="","",'S.D.PASTE SHEET'!K1726)</f>
        <v/>
      </c>
      <c s="86" t="str">
        <f>IF('S.D.PASTE SHEET'!L1726="","",'S.D.PASTE SHEET'!L1726)</f>
        <v/>
      </c>
      <c s="86" t="str">
        <f>IF('S.D.PASTE SHEET'!M1726="","",'S.D.PASTE SHEET'!M1726)</f>
        <v/>
      </c>
      <c s="86" t="str">
        <f>IF('S.D.PASTE SHEET'!N1726="","",'S.D.PASTE SHEET'!N1726)</f>
        <v/>
      </c>
      <c s="86" t="str">
        <f>IF('S.D.PASTE SHEET'!O1726="","",'S.D.PASTE SHEET'!O1726)</f>
        <v/>
      </c>
      <c s="86" t="str">
        <f>IF('S.D.PASTE SHEET'!P1726="","",'S.D.PASTE SHEET'!P1726)</f>
        <v/>
      </c>
      <c s="86" t="str">
        <f>IF('S.D.PASTE SHEET'!Q1726="","",'S.D.PASTE SHEET'!Q1726)</f>
        <v/>
      </c>
      <c s="86" t="str">
        <f>IF('S.D.PASTE SHEET'!R1726="","",'S.D.PASTE SHEET'!R1726)</f>
        <v/>
      </c>
      <c s="86" t="str">
        <f>IF('S.D.PASTE SHEET'!S1726="","",'S.D.PASTE SHEET'!S1726)</f>
        <v/>
      </c>
      <c s="86" t="str">
        <f>IF('S.D.PASTE SHEET'!T1726="","",'S.D.PASTE SHEET'!T1726)</f>
        <v/>
      </c>
      <c s="86" t="str">
        <f>IF('S.D.PASTE SHEET'!U1726="","",'S.D.PASTE SHEET'!U1726)</f>
        <v/>
      </c>
      <c s="86" t="str">
        <f>IF('S.D.PASTE SHEET'!V1726="","",'S.D.PASTE SHEET'!V1726)</f>
        <v/>
      </c>
      <c s="86" t="str">
        <f>IF('S.D.PASTE SHEET'!W1726="","",'S.D.PASTE SHEET'!W1726)</f>
        <v/>
      </c>
      <c s="86" t="str">
        <f>IF('S.D.PASTE SHEET'!X1726="","",'S.D.PASTE SHEET'!X1726)</f>
        <v/>
      </c>
      <c s="86" t="str">
        <f>IF('S.D.PASTE SHEET'!Y1726="","",'S.D.PASTE SHEET'!Y1726)</f>
        <v/>
      </c>
      <c s="86" t="str">
        <f>IF('S.D.PASTE SHEET'!Z1726="","",'S.D.PASTE SHEET'!Z1726)</f>
        <v/>
      </c>
      <c s="86" t="str">
        <f>IF('S.D.PASTE SHEET'!AA1726="","",'S.D.PASTE SHEET'!AA1726)</f>
        <v/>
      </c>
      <c s="86" t="str">
        <f>IF('S.D.PASTE SHEET'!AB1726="","",'S.D.PASTE SHEET'!AB1726)</f>
        <v/>
      </c>
      <c s="86" t="str">
        <f>IF('S.D.PASTE SHEET'!AC1726="","",'S.D.PASTE SHEET'!AC1726)</f>
        <v/>
      </c>
      <c s="86" t="str">
        <f>IF('S.D.PASTE SHEET'!AD1726="","",'S.D.PASTE SHEET'!AD1726)</f>
        <v/>
      </c>
      <c s="87"/>
      <c s="88" t="str">
        <f>IF(AK1726="","",IF(AK1726&gt;0,COUNT($AG$2:AG1726),""))</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26" s="88" t="str">
        <f>IF(BC1726="","",IF(BC1726&gt;0,COUNT($AY$2:AY1726),""))</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27" spans="1:66" ht="15.75" customHeight="1">
      <c r="A1727" s="86" t="str">
        <f>IF('S.D.PASTE SHEET'!A1727="","",'S.D.PASTE SHEET'!A1727)</f>
        <v/>
      </c>
      <c s="86" t="str">
        <f>IF('S.D.PASTE SHEET'!B1727="","",'S.D.PASTE SHEET'!B1727)</f>
        <v/>
      </c>
      <c s="86" t="str">
        <f>IF('S.D.PASTE SHEET'!C1727="","",'S.D.PASTE SHEET'!C1727)</f>
        <v/>
      </c>
      <c s="86" t="str">
        <f>IF('S.D.PASTE SHEET'!D1727="","",'S.D.PASTE SHEET'!D1727)</f>
        <v/>
      </c>
      <c s="86" t="str">
        <f>IF('S.D.PASTE SHEET'!E1727="","",'S.D.PASTE SHEET'!E1727)</f>
        <v/>
      </c>
      <c s="86" t="str">
        <f>IF('S.D.PASTE SHEET'!F1727="","",'S.D.PASTE SHEET'!F1727)</f>
        <v/>
      </c>
      <c s="86" t="str">
        <f>IF('S.D.PASTE SHEET'!G1727="","",'S.D.PASTE SHEET'!G1727)</f>
        <v/>
      </c>
      <c s="86" t="str">
        <f>IF('S.D.PASTE SHEET'!H1727="","",'S.D.PASTE SHEET'!H1727)</f>
        <v/>
      </c>
      <c s="86" t="str">
        <f>IF('S.D.PASTE SHEET'!I1727="","",'S.D.PASTE SHEET'!I1727)</f>
        <v/>
      </c>
      <c s="86" t="str">
        <f>IF('S.D.PASTE SHEET'!J1727="","",'S.D.PASTE SHEET'!J1727)</f>
        <v/>
      </c>
      <c s="86" t="str">
        <f>IF('S.D.PASTE SHEET'!K1727="","",'S.D.PASTE SHEET'!K1727)</f>
        <v/>
      </c>
      <c s="86" t="str">
        <f>IF('S.D.PASTE SHEET'!L1727="","",'S.D.PASTE SHEET'!L1727)</f>
        <v/>
      </c>
      <c s="86" t="str">
        <f>IF('S.D.PASTE SHEET'!M1727="","",'S.D.PASTE SHEET'!M1727)</f>
        <v/>
      </c>
      <c s="86" t="str">
        <f>IF('S.D.PASTE SHEET'!N1727="","",'S.D.PASTE SHEET'!N1727)</f>
        <v/>
      </c>
      <c s="86" t="str">
        <f>IF('S.D.PASTE SHEET'!O1727="","",'S.D.PASTE SHEET'!O1727)</f>
        <v/>
      </c>
      <c s="86" t="str">
        <f>IF('S.D.PASTE SHEET'!P1727="","",'S.D.PASTE SHEET'!P1727)</f>
        <v/>
      </c>
      <c s="86" t="str">
        <f>IF('S.D.PASTE SHEET'!Q1727="","",'S.D.PASTE SHEET'!Q1727)</f>
        <v/>
      </c>
      <c s="86" t="str">
        <f>IF('S.D.PASTE SHEET'!R1727="","",'S.D.PASTE SHEET'!R1727)</f>
        <v/>
      </c>
      <c s="86" t="str">
        <f>IF('S.D.PASTE SHEET'!S1727="","",'S.D.PASTE SHEET'!S1727)</f>
        <v/>
      </c>
      <c s="86" t="str">
        <f>IF('S.D.PASTE SHEET'!T1727="","",'S.D.PASTE SHEET'!T1727)</f>
        <v/>
      </c>
      <c s="86" t="str">
        <f>IF('S.D.PASTE SHEET'!U1727="","",'S.D.PASTE SHEET'!U1727)</f>
        <v/>
      </c>
      <c s="86" t="str">
        <f>IF('S.D.PASTE SHEET'!V1727="","",'S.D.PASTE SHEET'!V1727)</f>
        <v/>
      </c>
      <c s="86" t="str">
        <f>IF('S.D.PASTE SHEET'!W1727="","",'S.D.PASTE SHEET'!W1727)</f>
        <v/>
      </c>
      <c s="86" t="str">
        <f>IF('S.D.PASTE SHEET'!X1727="","",'S.D.PASTE SHEET'!X1727)</f>
        <v/>
      </c>
      <c s="86" t="str">
        <f>IF('S.D.PASTE SHEET'!Y1727="","",'S.D.PASTE SHEET'!Y1727)</f>
        <v/>
      </c>
      <c s="86" t="str">
        <f>IF('S.D.PASTE SHEET'!Z1727="","",'S.D.PASTE SHEET'!Z1727)</f>
        <v/>
      </c>
      <c s="86" t="str">
        <f>IF('S.D.PASTE SHEET'!AA1727="","",'S.D.PASTE SHEET'!AA1727)</f>
        <v/>
      </c>
      <c s="86" t="str">
        <f>IF('S.D.PASTE SHEET'!AB1727="","",'S.D.PASTE SHEET'!AB1727)</f>
        <v/>
      </c>
      <c s="86" t="str">
        <f>IF('S.D.PASTE SHEET'!AC1727="","",'S.D.PASTE SHEET'!AC1727)</f>
        <v/>
      </c>
      <c s="86" t="str">
        <f>IF('S.D.PASTE SHEET'!AD1727="","",'S.D.PASTE SHEET'!AD1727)</f>
        <v/>
      </c>
      <c s="87"/>
      <c s="88" t="str">
        <f>IF(AK1727="","",IF(AK1727&gt;0,COUNT($AG$2:AG1727),""))</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27" s="88" t="str">
        <f>IF(BC1727="","",IF(BC1727&gt;0,COUNT($AY$2:AY1727),""))</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28" spans="1:66" ht="15.75" customHeight="1">
      <c r="A1728" s="86" t="str">
        <f>IF('S.D.PASTE SHEET'!A1728="","",'S.D.PASTE SHEET'!A1728)</f>
        <v/>
      </c>
      <c s="86" t="str">
        <f>IF('S.D.PASTE SHEET'!B1728="","",'S.D.PASTE SHEET'!B1728)</f>
        <v/>
      </c>
      <c s="86" t="str">
        <f>IF('S.D.PASTE SHEET'!C1728="","",'S.D.PASTE SHEET'!C1728)</f>
        <v/>
      </c>
      <c s="86" t="str">
        <f>IF('S.D.PASTE SHEET'!D1728="","",'S.D.PASTE SHEET'!D1728)</f>
        <v/>
      </c>
      <c s="86" t="str">
        <f>IF('S.D.PASTE SHEET'!E1728="","",'S.D.PASTE SHEET'!E1728)</f>
        <v/>
      </c>
      <c s="86" t="str">
        <f>IF('S.D.PASTE SHEET'!F1728="","",'S.D.PASTE SHEET'!F1728)</f>
        <v/>
      </c>
      <c s="86" t="str">
        <f>IF('S.D.PASTE SHEET'!G1728="","",'S.D.PASTE SHEET'!G1728)</f>
        <v/>
      </c>
      <c s="86" t="str">
        <f>IF('S.D.PASTE SHEET'!H1728="","",'S.D.PASTE SHEET'!H1728)</f>
        <v/>
      </c>
      <c s="86" t="str">
        <f>IF('S.D.PASTE SHEET'!I1728="","",'S.D.PASTE SHEET'!I1728)</f>
        <v/>
      </c>
      <c s="86" t="str">
        <f>IF('S.D.PASTE SHEET'!J1728="","",'S.D.PASTE SHEET'!J1728)</f>
        <v/>
      </c>
      <c s="86" t="str">
        <f>IF('S.D.PASTE SHEET'!K1728="","",'S.D.PASTE SHEET'!K1728)</f>
        <v/>
      </c>
      <c s="86" t="str">
        <f>IF('S.D.PASTE SHEET'!L1728="","",'S.D.PASTE SHEET'!L1728)</f>
        <v/>
      </c>
      <c s="86" t="str">
        <f>IF('S.D.PASTE SHEET'!M1728="","",'S.D.PASTE SHEET'!M1728)</f>
        <v/>
      </c>
      <c s="86" t="str">
        <f>IF('S.D.PASTE SHEET'!N1728="","",'S.D.PASTE SHEET'!N1728)</f>
        <v/>
      </c>
      <c s="86" t="str">
        <f>IF('S.D.PASTE SHEET'!O1728="","",'S.D.PASTE SHEET'!O1728)</f>
        <v/>
      </c>
      <c s="86" t="str">
        <f>IF('S.D.PASTE SHEET'!P1728="","",'S.D.PASTE SHEET'!P1728)</f>
        <v/>
      </c>
      <c s="86" t="str">
        <f>IF('S.D.PASTE SHEET'!Q1728="","",'S.D.PASTE SHEET'!Q1728)</f>
        <v/>
      </c>
      <c s="86" t="str">
        <f>IF('S.D.PASTE SHEET'!R1728="","",'S.D.PASTE SHEET'!R1728)</f>
        <v/>
      </c>
      <c s="86" t="str">
        <f>IF('S.D.PASTE SHEET'!S1728="","",'S.D.PASTE SHEET'!S1728)</f>
        <v/>
      </c>
      <c s="86" t="str">
        <f>IF('S.D.PASTE SHEET'!T1728="","",'S.D.PASTE SHEET'!T1728)</f>
        <v/>
      </c>
      <c s="86" t="str">
        <f>IF('S.D.PASTE SHEET'!U1728="","",'S.D.PASTE SHEET'!U1728)</f>
        <v/>
      </c>
      <c s="86" t="str">
        <f>IF('S.D.PASTE SHEET'!V1728="","",'S.D.PASTE SHEET'!V1728)</f>
        <v/>
      </c>
      <c s="86" t="str">
        <f>IF('S.D.PASTE SHEET'!W1728="","",'S.D.PASTE SHEET'!W1728)</f>
        <v/>
      </c>
      <c s="86" t="str">
        <f>IF('S.D.PASTE SHEET'!X1728="","",'S.D.PASTE SHEET'!X1728)</f>
        <v/>
      </c>
      <c s="86" t="str">
        <f>IF('S.D.PASTE SHEET'!Y1728="","",'S.D.PASTE SHEET'!Y1728)</f>
        <v/>
      </c>
      <c s="86" t="str">
        <f>IF('S.D.PASTE SHEET'!Z1728="","",'S.D.PASTE SHEET'!Z1728)</f>
        <v/>
      </c>
      <c s="86" t="str">
        <f>IF('S.D.PASTE SHEET'!AA1728="","",'S.D.PASTE SHEET'!AA1728)</f>
        <v/>
      </c>
      <c s="86" t="str">
        <f>IF('S.D.PASTE SHEET'!AB1728="","",'S.D.PASTE SHEET'!AB1728)</f>
        <v/>
      </c>
      <c s="86" t="str">
        <f>IF('S.D.PASTE SHEET'!AC1728="","",'S.D.PASTE SHEET'!AC1728)</f>
        <v/>
      </c>
      <c s="86" t="str">
        <f>IF('S.D.PASTE SHEET'!AD1728="","",'S.D.PASTE SHEET'!AD1728)</f>
        <v/>
      </c>
      <c s="87"/>
      <c s="88" t="str">
        <f>IF(AK1728="","",IF(AK1728&gt;0,COUNT($AG$2:AG1728),""))</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28" s="88" t="str">
        <f>IF(BC1728="","",IF(BC1728&gt;0,COUNT($AY$2:AY1728),""))</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29" spans="1:66" ht="15.75" customHeight="1">
      <c r="A1729" s="86" t="str">
        <f>IF('S.D.PASTE SHEET'!A1729="","",'S.D.PASTE SHEET'!A1729)</f>
        <v/>
      </c>
      <c s="86" t="str">
        <f>IF('S.D.PASTE SHEET'!B1729="","",'S.D.PASTE SHEET'!B1729)</f>
        <v/>
      </c>
      <c s="86" t="str">
        <f>IF('S.D.PASTE SHEET'!C1729="","",'S.D.PASTE SHEET'!C1729)</f>
        <v/>
      </c>
      <c s="86" t="str">
        <f>IF('S.D.PASTE SHEET'!D1729="","",'S.D.PASTE SHEET'!D1729)</f>
        <v/>
      </c>
      <c s="86" t="str">
        <f>IF('S.D.PASTE SHEET'!E1729="","",'S.D.PASTE SHEET'!E1729)</f>
        <v/>
      </c>
      <c s="86" t="str">
        <f>IF('S.D.PASTE SHEET'!F1729="","",'S.D.PASTE SHEET'!F1729)</f>
        <v/>
      </c>
      <c s="86" t="str">
        <f>IF('S.D.PASTE SHEET'!G1729="","",'S.D.PASTE SHEET'!G1729)</f>
        <v/>
      </c>
      <c s="86" t="str">
        <f>IF('S.D.PASTE SHEET'!H1729="","",'S.D.PASTE SHEET'!H1729)</f>
        <v/>
      </c>
      <c s="86" t="str">
        <f>IF('S.D.PASTE SHEET'!I1729="","",'S.D.PASTE SHEET'!I1729)</f>
        <v/>
      </c>
      <c s="86" t="str">
        <f>IF('S.D.PASTE SHEET'!J1729="","",'S.D.PASTE SHEET'!J1729)</f>
        <v/>
      </c>
      <c s="86" t="str">
        <f>IF('S.D.PASTE SHEET'!K1729="","",'S.D.PASTE SHEET'!K1729)</f>
        <v/>
      </c>
      <c s="86" t="str">
        <f>IF('S.D.PASTE SHEET'!L1729="","",'S.D.PASTE SHEET'!L1729)</f>
        <v/>
      </c>
      <c s="86" t="str">
        <f>IF('S.D.PASTE SHEET'!M1729="","",'S.D.PASTE SHEET'!M1729)</f>
        <v/>
      </c>
      <c s="86" t="str">
        <f>IF('S.D.PASTE SHEET'!N1729="","",'S.D.PASTE SHEET'!N1729)</f>
        <v/>
      </c>
      <c s="86" t="str">
        <f>IF('S.D.PASTE SHEET'!O1729="","",'S.D.PASTE SHEET'!O1729)</f>
        <v/>
      </c>
      <c s="86" t="str">
        <f>IF('S.D.PASTE SHEET'!P1729="","",'S.D.PASTE SHEET'!P1729)</f>
        <v/>
      </c>
      <c s="86" t="str">
        <f>IF('S.D.PASTE SHEET'!Q1729="","",'S.D.PASTE SHEET'!Q1729)</f>
        <v/>
      </c>
      <c s="86" t="str">
        <f>IF('S.D.PASTE SHEET'!R1729="","",'S.D.PASTE SHEET'!R1729)</f>
        <v/>
      </c>
      <c s="86" t="str">
        <f>IF('S.D.PASTE SHEET'!S1729="","",'S.D.PASTE SHEET'!S1729)</f>
        <v/>
      </c>
      <c s="86" t="str">
        <f>IF('S.D.PASTE SHEET'!T1729="","",'S.D.PASTE SHEET'!T1729)</f>
        <v/>
      </c>
      <c s="86" t="str">
        <f>IF('S.D.PASTE SHEET'!U1729="","",'S.D.PASTE SHEET'!U1729)</f>
        <v/>
      </c>
      <c s="86" t="str">
        <f>IF('S.D.PASTE SHEET'!V1729="","",'S.D.PASTE SHEET'!V1729)</f>
        <v/>
      </c>
      <c s="86" t="str">
        <f>IF('S.D.PASTE SHEET'!W1729="","",'S.D.PASTE SHEET'!W1729)</f>
        <v/>
      </c>
      <c s="86" t="str">
        <f>IF('S.D.PASTE SHEET'!X1729="","",'S.D.PASTE SHEET'!X1729)</f>
        <v/>
      </c>
      <c s="86" t="str">
        <f>IF('S.D.PASTE SHEET'!Y1729="","",'S.D.PASTE SHEET'!Y1729)</f>
        <v/>
      </c>
      <c s="86" t="str">
        <f>IF('S.D.PASTE SHEET'!Z1729="","",'S.D.PASTE SHEET'!Z1729)</f>
        <v/>
      </c>
      <c s="86" t="str">
        <f>IF('S.D.PASTE SHEET'!AA1729="","",'S.D.PASTE SHEET'!AA1729)</f>
        <v/>
      </c>
      <c s="86" t="str">
        <f>IF('S.D.PASTE SHEET'!AB1729="","",'S.D.PASTE SHEET'!AB1729)</f>
        <v/>
      </c>
      <c s="86" t="str">
        <f>IF('S.D.PASTE SHEET'!AC1729="","",'S.D.PASTE SHEET'!AC1729)</f>
        <v/>
      </c>
      <c s="86" t="str">
        <f>IF('S.D.PASTE SHEET'!AD1729="","",'S.D.PASTE SHEET'!AD1729)</f>
        <v/>
      </c>
      <c s="87"/>
      <c s="88" t="str">
        <f>IF(AK1729="","",IF(AK1729&gt;0,COUNT($AG$2:AG1729),""))</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29" s="88" t="str">
        <f>IF(BC1729="","",IF(BC1729&gt;0,COUNT($AY$2:AY1729),""))</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30" spans="1:66" ht="15.75" customHeight="1">
      <c r="A1730" s="86" t="str">
        <f>IF('S.D.PASTE SHEET'!A1730="","",'S.D.PASTE SHEET'!A1730)</f>
        <v/>
      </c>
      <c s="86" t="str">
        <f>IF('S.D.PASTE SHEET'!B1730="","",'S.D.PASTE SHEET'!B1730)</f>
        <v/>
      </c>
      <c s="86" t="str">
        <f>IF('S.D.PASTE SHEET'!C1730="","",'S.D.PASTE SHEET'!C1730)</f>
        <v/>
      </c>
      <c s="86" t="str">
        <f>IF('S.D.PASTE SHEET'!D1730="","",'S.D.PASTE SHEET'!D1730)</f>
        <v/>
      </c>
      <c s="86" t="str">
        <f>IF('S.D.PASTE SHEET'!E1730="","",'S.D.PASTE SHEET'!E1730)</f>
        <v/>
      </c>
      <c s="86" t="str">
        <f>IF('S.D.PASTE SHEET'!F1730="","",'S.D.PASTE SHEET'!F1730)</f>
        <v/>
      </c>
      <c s="86" t="str">
        <f>IF('S.D.PASTE SHEET'!G1730="","",'S.D.PASTE SHEET'!G1730)</f>
        <v/>
      </c>
      <c s="86" t="str">
        <f>IF('S.D.PASTE SHEET'!H1730="","",'S.D.PASTE SHEET'!H1730)</f>
        <v/>
      </c>
      <c s="86" t="str">
        <f>IF('S.D.PASTE SHEET'!I1730="","",'S.D.PASTE SHEET'!I1730)</f>
        <v/>
      </c>
      <c s="86" t="str">
        <f>IF('S.D.PASTE SHEET'!J1730="","",'S.D.PASTE SHEET'!J1730)</f>
        <v/>
      </c>
      <c s="86" t="str">
        <f>IF('S.D.PASTE SHEET'!K1730="","",'S.D.PASTE SHEET'!K1730)</f>
        <v/>
      </c>
      <c s="86" t="str">
        <f>IF('S.D.PASTE SHEET'!L1730="","",'S.D.PASTE SHEET'!L1730)</f>
        <v/>
      </c>
      <c s="86" t="str">
        <f>IF('S.D.PASTE SHEET'!M1730="","",'S.D.PASTE SHEET'!M1730)</f>
        <v/>
      </c>
      <c s="86" t="str">
        <f>IF('S.D.PASTE SHEET'!N1730="","",'S.D.PASTE SHEET'!N1730)</f>
        <v/>
      </c>
      <c s="86" t="str">
        <f>IF('S.D.PASTE SHEET'!O1730="","",'S.D.PASTE SHEET'!O1730)</f>
        <v/>
      </c>
      <c s="86" t="str">
        <f>IF('S.D.PASTE SHEET'!P1730="","",'S.D.PASTE SHEET'!P1730)</f>
        <v/>
      </c>
      <c s="86" t="str">
        <f>IF('S.D.PASTE SHEET'!Q1730="","",'S.D.PASTE SHEET'!Q1730)</f>
        <v/>
      </c>
      <c s="86" t="str">
        <f>IF('S.D.PASTE SHEET'!R1730="","",'S.D.PASTE SHEET'!R1730)</f>
        <v/>
      </c>
      <c s="86" t="str">
        <f>IF('S.D.PASTE SHEET'!S1730="","",'S.D.PASTE SHEET'!S1730)</f>
        <v/>
      </c>
      <c s="86" t="str">
        <f>IF('S.D.PASTE SHEET'!T1730="","",'S.D.PASTE SHEET'!T1730)</f>
        <v/>
      </c>
      <c s="86" t="str">
        <f>IF('S.D.PASTE SHEET'!U1730="","",'S.D.PASTE SHEET'!U1730)</f>
        <v/>
      </c>
      <c s="86" t="str">
        <f>IF('S.D.PASTE SHEET'!V1730="","",'S.D.PASTE SHEET'!V1730)</f>
        <v/>
      </c>
      <c s="86" t="str">
        <f>IF('S.D.PASTE SHEET'!W1730="","",'S.D.PASTE SHEET'!W1730)</f>
        <v/>
      </c>
      <c s="86" t="str">
        <f>IF('S.D.PASTE SHEET'!X1730="","",'S.D.PASTE SHEET'!X1730)</f>
        <v/>
      </c>
      <c s="86" t="str">
        <f>IF('S.D.PASTE SHEET'!Y1730="","",'S.D.PASTE SHEET'!Y1730)</f>
        <v/>
      </c>
      <c s="86" t="str">
        <f>IF('S.D.PASTE SHEET'!Z1730="","",'S.D.PASTE SHEET'!Z1730)</f>
        <v/>
      </c>
      <c s="86" t="str">
        <f>IF('S.D.PASTE SHEET'!AA1730="","",'S.D.PASTE SHEET'!AA1730)</f>
        <v/>
      </c>
      <c s="86" t="str">
        <f>IF('S.D.PASTE SHEET'!AB1730="","",'S.D.PASTE SHEET'!AB1730)</f>
        <v/>
      </c>
      <c s="86" t="str">
        <f>IF('S.D.PASTE SHEET'!AC1730="","",'S.D.PASTE SHEET'!AC1730)</f>
        <v/>
      </c>
      <c s="86" t="str">
        <f>IF('S.D.PASTE SHEET'!AD1730="","",'S.D.PASTE SHEET'!AD1730)</f>
        <v/>
      </c>
      <c s="87"/>
      <c s="88" t="str">
        <f>IF(AK1730="","",IF(AK1730&gt;0,COUNT($AG$2:AG1730),""))</f>
        <v/>
      </c>
      <c s="89" t="str">
        <f t="shared" si="834"/>
        <v/>
      </c>
      <c s="89" t="str">
        <f t="shared" si="835"/>
        <v/>
      </c>
      <c s="89" t="str">
        <f t="shared" si="836"/>
        <v/>
      </c>
      <c s="90" t="str">
        <f t="shared" si="837"/>
        <v/>
      </c>
      <c s="89" t="str">
        <f t="shared" si="838"/>
        <v/>
      </c>
      <c s="89" t="str">
        <f t="shared" si="839"/>
        <v/>
      </c>
      <c s="89" t="str">
        <f t="shared" si="840"/>
        <v/>
      </c>
      <c s="89" t="str">
        <f t="shared" si="841"/>
        <v/>
      </c>
      <c s="89" t="str">
        <f t="shared" si="842"/>
        <v/>
      </c>
      <c s="90" t="str">
        <f t="shared" si="843"/>
        <v/>
      </c>
      <c s="89" t="str">
        <f t="shared" si="844"/>
        <v/>
      </c>
      <c s="89" t="str">
        <f t="shared" si="845"/>
        <v/>
      </c>
      <c s="89" t="str">
        <f t="shared" si="846"/>
        <v/>
      </c>
      <c s="89" t="str">
        <f t="shared" si="847"/>
        <v/>
      </c>
      <c s="89" t="str">
        <f t="shared" si="848"/>
        <v/>
      </c>
      <c s="89" t="str">
        <f t="shared" si="849"/>
        <v/>
      </c>
      <c r="AX1730" s="88" t="str">
        <f>IF(BC1730="","",IF(BC1730&gt;0,COUNT($AY$2:AY1730),""))</f>
        <v/>
      </c>
      <c s="91" t="str">
        <f t="shared" si="850"/>
        <v/>
      </c>
      <c s="91" t="str">
        <f t="shared" si="851"/>
        <v/>
      </c>
      <c s="89" t="str">
        <f t="shared" si="852"/>
        <v/>
      </c>
      <c s="90" t="str">
        <f t="shared" si="853"/>
        <v/>
      </c>
      <c s="89" t="str">
        <f t="shared" si="854"/>
        <v/>
      </c>
      <c s="89" t="str">
        <f t="shared" si="855"/>
        <v/>
      </c>
      <c s="89" t="str">
        <f t="shared" si="856"/>
        <v/>
      </c>
      <c s="89" t="str">
        <f t="shared" si="857"/>
        <v/>
      </c>
      <c s="89" t="str">
        <f t="shared" si="858"/>
        <v/>
      </c>
      <c s="90" t="str">
        <f t="shared" si="859"/>
        <v/>
      </c>
      <c s="89" t="str">
        <f t="shared" si="860"/>
        <v/>
      </c>
      <c s="89" t="str">
        <f t="shared" si="861"/>
        <v/>
      </c>
      <c s="89" t="str">
        <f t="shared" si="862"/>
        <v/>
      </c>
      <c s="89" t="str">
        <f t="shared" si="863"/>
        <v/>
      </c>
      <c s="89" t="str">
        <f t="shared" si="864"/>
        <v/>
      </c>
      <c s="89" t="str">
        <f t="shared" si="865"/>
        <v/>
      </c>
    </row>
    <row r="1731" spans="1:66" ht="15.75" customHeight="1">
      <c r="A1731" s="86" t="str">
        <f>IF('S.D.PASTE SHEET'!A1731="","",'S.D.PASTE SHEET'!A1731)</f>
        <v/>
      </c>
      <c s="86" t="str">
        <f>IF('S.D.PASTE SHEET'!B1731="","",'S.D.PASTE SHEET'!B1731)</f>
        <v/>
      </c>
      <c s="86" t="str">
        <f>IF('S.D.PASTE SHEET'!C1731="","",'S.D.PASTE SHEET'!C1731)</f>
        <v/>
      </c>
      <c s="86" t="str">
        <f>IF('S.D.PASTE SHEET'!D1731="","",'S.D.PASTE SHEET'!D1731)</f>
        <v/>
      </c>
      <c s="86" t="str">
        <f>IF('S.D.PASTE SHEET'!E1731="","",'S.D.PASTE SHEET'!E1731)</f>
        <v/>
      </c>
      <c s="86" t="str">
        <f>IF('S.D.PASTE SHEET'!F1731="","",'S.D.PASTE SHEET'!F1731)</f>
        <v/>
      </c>
      <c s="86" t="str">
        <f>IF('S.D.PASTE SHEET'!G1731="","",'S.D.PASTE SHEET'!G1731)</f>
        <v/>
      </c>
      <c s="86" t="str">
        <f>IF('S.D.PASTE SHEET'!H1731="","",'S.D.PASTE SHEET'!H1731)</f>
        <v/>
      </c>
      <c s="86" t="str">
        <f>IF('S.D.PASTE SHEET'!I1731="","",'S.D.PASTE SHEET'!I1731)</f>
        <v/>
      </c>
      <c s="86" t="str">
        <f>IF('S.D.PASTE SHEET'!J1731="","",'S.D.PASTE SHEET'!J1731)</f>
        <v/>
      </c>
      <c s="86" t="str">
        <f>IF('S.D.PASTE SHEET'!K1731="","",'S.D.PASTE SHEET'!K1731)</f>
        <v/>
      </c>
      <c s="86" t="str">
        <f>IF('S.D.PASTE SHEET'!L1731="","",'S.D.PASTE SHEET'!L1731)</f>
        <v/>
      </c>
      <c s="86" t="str">
        <f>IF('S.D.PASTE SHEET'!M1731="","",'S.D.PASTE SHEET'!M1731)</f>
        <v/>
      </c>
      <c s="86" t="str">
        <f>IF('S.D.PASTE SHEET'!N1731="","",'S.D.PASTE SHEET'!N1731)</f>
        <v/>
      </c>
      <c s="86" t="str">
        <f>IF('S.D.PASTE SHEET'!O1731="","",'S.D.PASTE SHEET'!O1731)</f>
        <v/>
      </c>
      <c s="86" t="str">
        <f>IF('S.D.PASTE SHEET'!P1731="","",'S.D.PASTE SHEET'!P1731)</f>
        <v/>
      </c>
      <c s="86" t="str">
        <f>IF('S.D.PASTE SHEET'!Q1731="","",'S.D.PASTE SHEET'!Q1731)</f>
        <v/>
      </c>
      <c s="86" t="str">
        <f>IF('S.D.PASTE SHEET'!R1731="","",'S.D.PASTE SHEET'!R1731)</f>
        <v/>
      </c>
      <c s="86" t="str">
        <f>IF('S.D.PASTE SHEET'!S1731="","",'S.D.PASTE SHEET'!S1731)</f>
        <v/>
      </c>
      <c s="86" t="str">
        <f>IF('S.D.PASTE SHEET'!T1731="","",'S.D.PASTE SHEET'!T1731)</f>
        <v/>
      </c>
      <c s="86" t="str">
        <f>IF('S.D.PASTE SHEET'!U1731="","",'S.D.PASTE SHEET'!U1731)</f>
        <v/>
      </c>
      <c s="86" t="str">
        <f>IF('S.D.PASTE SHEET'!V1731="","",'S.D.PASTE SHEET'!V1731)</f>
        <v/>
      </c>
      <c s="86" t="str">
        <f>IF('S.D.PASTE SHEET'!W1731="","",'S.D.PASTE SHEET'!W1731)</f>
        <v/>
      </c>
      <c s="86" t="str">
        <f>IF('S.D.PASTE SHEET'!X1731="","",'S.D.PASTE SHEET'!X1731)</f>
        <v/>
      </c>
      <c s="86" t="str">
        <f>IF('S.D.PASTE SHEET'!Y1731="","",'S.D.PASTE SHEET'!Y1731)</f>
        <v/>
      </c>
      <c s="86" t="str">
        <f>IF('S.D.PASTE SHEET'!Z1731="","",'S.D.PASTE SHEET'!Z1731)</f>
        <v/>
      </c>
      <c s="86" t="str">
        <f>IF('S.D.PASTE SHEET'!AA1731="","",'S.D.PASTE SHEET'!AA1731)</f>
        <v/>
      </c>
      <c s="86" t="str">
        <f>IF('S.D.PASTE SHEET'!AB1731="","",'S.D.PASTE SHEET'!AB1731)</f>
        <v/>
      </c>
      <c s="86" t="str">
        <f>IF('S.D.PASTE SHEET'!AC1731="","",'S.D.PASTE SHEET'!AC1731)</f>
        <v/>
      </c>
      <c s="86" t="str">
        <f>IF('S.D.PASTE SHEET'!AD1731="","",'S.D.PASTE SHEET'!AD1731)</f>
        <v/>
      </c>
      <c s="87"/>
      <c s="88" t="str">
        <f>IF(AK1731="","",IF(AK1731&gt;0,COUNT($AG$2:AG1731),""))</f>
        <v/>
      </c>
      <c s="89" t="str">
        <f t="shared" si="866" ref="AG1731:AG1794">IF(AND($AJ$1=8,$A1731=8),A1731,"")</f>
        <v/>
      </c>
      <c s="89" t="str">
        <f t="shared" si="867" ref="AH1731:AH1794">IF(AND($AJ$1=8,$A1731=8),B1731,"")</f>
        <v/>
      </c>
      <c s="89" t="str">
        <f t="shared" si="868" ref="AI1731:AI1794">IF(AND($AJ$1=8,$A1731=8),C1731,"")</f>
        <v/>
      </c>
      <c s="90" t="str">
        <f t="shared" si="869" ref="AJ1731:AJ1794">IF(AND($AJ$1=8,$A1731=8),D1731,"")</f>
        <v/>
      </c>
      <c s="89" t="str">
        <f t="shared" si="870" ref="AK1731:AK1794">IF(AND($AJ$1=8,$A1731=8),E1731,"")</f>
        <v/>
      </c>
      <c s="89" t="str">
        <f t="shared" si="871" ref="AL1731:AL1794">IF(AND($AJ$1=8,$A1731=8),F1731,"")</f>
        <v/>
      </c>
      <c s="89" t="str">
        <f t="shared" si="872" ref="AM1731:AM1794">IF(AND($AJ$1=8,$A1731=8),G1731,"")</f>
        <v/>
      </c>
      <c s="89" t="str">
        <f t="shared" si="873" ref="AN1731:AN1794">IF(AND($AJ$1=8,$A1731=8),H1731,"")</f>
        <v/>
      </c>
      <c s="89" t="str">
        <f t="shared" si="874" ref="AO1731:AO1794">IF(AND($AJ$1=8,$A1731=8),I1731,"")</f>
        <v/>
      </c>
      <c s="90" t="str">
        <f t="shared" si="875" ref="AP1731:AP1794">IF(AND($AJ$1=8,$A1731=8),J1731,"")</f>
        <v/>
      </c>
      <c s="89" t="str">
        <f t="shared" si="876" ref="AQ1731:AQ1794">IF(AND($AJ$1=8,$A1731=8),K1731,"")</f>
        <v/>
      </c>
      <c s="89" t="str">
        <f t="shared" si="877" ref="AR1731:AR1794">IF(AND($AJ$1=8,$A1731=8),L1731,"")</f>
        <v/>
      </c>
      <c s="89" t="str">
        <f t="shared" si="878" ref="AS1731:AS1794">IF(AND($AJ$1=8,$A1731=8),M1731,"")</f>
        <v/>
      </c>
      <c s="89" t="str">
        <f t="shared" si="879" ref="AT1731:AT1794">IF(AND($AJ$1=8,$A1731=8),N1731,"")</f>
        <v/>
      </c>
      <c s="89" t="str">
        <f t="shared" si="880" ref="AU1731:AU1794">IF(AND($AJ$1=8,$A1731=8),O1731,"")</f>
        <v/>
      </c>
      <c s="89" t="str">
        <f t="shared" si="881" ref="AV1731:AV1794">IF(AND($AJ$1=8,$A1731=8),P1731,"")</f>
        <v/>
      </c>
      <c r="AX1731" s="88" t="str">
        <f>IF(BC1731="","",IF(BC1731&gt;0,COUNT($AY$2:AY1731),""))</f>
        <v/>
      </c>
      <c s="91" t="str">
        <f t="shared" si="882" ref="AY1731:AY1794">IF(AND($BB$1=8,$A1731=8,$BC$1=$B1731),$A1731,"")</f>
        <v/>
      </c>
      <c s="91" t="str">
        <f t="shared" si="883" ref="AZ1731:AZ1794">IF(AND($BB$1=8,$A1731=8,$BC$1=$B1731),$B1731,"")</f>
        <v/>
      </c>
      <c s="89" t="str">
        <f t="shared" si="884" ref="BA1731:BA1794">IF(AND($BB$1=8,$A1731=8,$BC$1=$B1731),$C1731,"")</f>
        <v/>
      </c>
      <c s="90" t="str">
        <f t="shared" si="885" ref="BB1731:BB1794">IF(AND($BB$1=8,$A1731=8,$BC$1=$B1731),$D1731,"")</f>
        <v/>
      </c>
      <c s="89" t="str">
        <f t="shared" si="886" ref="BC1731:BC1794">IF(AND($BB$1=8,$A1731=8,$BC$1=$B1731),$E1731,"")</f>
        <v/>
      </c>
      <c s="89" t="str">
        <f t="shared" si="887" ref="BD1731:BD1794">IF(AND($BB$1=8,$A1731=8,$BC$1=$B1731),$F1731,"")</f>
        <v/>
      </c>
      <c s="89" t="str">
        <f t="shared" si="888" ref="BE1731:BE1794">IF(AND($BB$1=8,$A1731=8,$BC$1=$B1731),$G1731,"")</f>
        <v/>
      </c>
      <c s="89" t="str">
        <f t="shared" si="889" ref="BF1731:BF1794">IF(AND($BB$1=8,$A1731=8,$BC$1=$B1731),$H1731,"")</f>
        <v/>
      </c>
      <c s="89" t="str">
        <f t="shared" si="890" ref="BG1731:BG1794">IF(AND($BB$1=8,$A1731=8,$BC$1=$B1731),$I1731,"")</f>
        <v/>
      </c>
      <c s="90" t="str">
        <f t="shared" si="891" ref="BH1731:BH1794">IF(AND($BB$1=8,$A1731=8,$BC$1=$B1731),$J1731,"")</f>
        <v/>
      </c>
      <c s="89" t="str">
        <f t="shared" si="892" ref="BI1731:BI1794">IF(AND($BB$1=8,$A1731=8,$BC$1=$B1731),$K1731,"")</f>
        <v/>
      </c>
      <c s="89" t="str">
        <f t="shared" si="893" ref="BJ1731:BJ1794">IF(AND($BB$1=8,$A1731=8,$BC$1=$B1731),$L1731,"")</f>
        <v/>
      </c>
      <c s="89" t="str">
        <f t="shared" si="894" ref="BK1731:BK1794">IF(AND($BB$1=8,$A1731=8,$BC$1=$B1731),$M1731,"")</f>
        <v/>
      </c>
      <c s="89" t="str">
        <f t="shared" si="895" ref="BL1731:BL1794">IF(AND($BB$1=8,$A1731=8,$BC$1=$B1731),$N1731,"")</f>
        <v/>
      </c>
      <c s="89" t="str">
        <f t="shared" si="896" ref="BM1731:BM1794">IF(AND($BB$1=8,$A1731=8,$BC$1=$B1731),$O1731,"")</f>
        <v/>
      </c>
      <c s="89" t="str">
        <f t="shared" si="897" ref="BN1731:BN1794">IF(AND($BB$1=8,$A1731=8,$BC$1=$B1731),$P1731,"")</f>
        <v/>
      </c>
    </row>
    <row r="1732" spans="1:66" ht="15.75" customHeight="1">
      <c r="A1732" s="86" t="str">
        <f>IF('S.D.PASTE SHEET'!A1732="","",'S.D.PASTE SHEET'!A1732)</f>
        <v/>
      </c>
      <c s="86" t="str">
        <f>IF('S.D.PASTE SHEET'!B1732="","",'S.D.PASTE SHEET'!B1732)</f>
        <v/>
      </c>
      <c s="86" t="str">
        <f>IF('S.D.PASTE SHEET'!C1732="","",'S.D.PASTE SHEET'!C1732)</f>
        <v/>
      </c>
      <c s="86" t="str">
        <f>IF('S.D.PASTE SHEET'!D1732="","",'S.D.PASTE SHEET'!D1732)</f>
        <v/>
      </c>
      <c s="86" t="str">
        <f>IF('S.D.PASTE SHEET'!E1732="","",'S.D.PASTE SHEET'!E1732)</f>
        <v/>
      </c>
      <c s="86" t="str">
        <f>IF('S.D.PASTE SHEET'!F1732="","",'S.D.PASTE SHEET'!F1732)</f>
        <v/>
      </c>
      <c s="86" t="str">
        <f>IF('S.D.PASTE SHEET'!G1732="","",'S.D.PASTE SHEET'!G1732)</f>
        <v/>
      </c>
      <c s="86" t="str">
        <f>IF('S.D.PASTE SHEET'!H1732="","",'S.D.PASTE SHEET'!H1732)</f>
        <v/>
      </c>
      <c s="86" t="str">
        <f>IF('S.D.PASTE SHEET'!I1732="","",'S.D.PASTE SHEET'!I1732)</f>
        <v/>
      </c>
      <c s="86" t="str">
        <f>IF('S.D.PASTE SHEET'!J1732="","",'S.D.PASTE SHEET'!J1732)</f>
        <v/>
      </c>
      <c s="86" t="str">
        <f>IF('S.D.PASTE SHEET'!K1732="","",'S.D.PASTE SHEET'!K1732)</f>
        <v/>
      </c>
      <c s="86" t="str">
        <f>IF('S.D.PASTE SHEET'!L1732="","",'S.D.PASTE SHEET'!L1732)</f>
        <v/>
      </c>
      <c s="86" t="str">
        <f>IF('S.D.PASTE SHEET'!M1732="","",'S.D.PASTE SHEET'!M1732)</f>
        <v/>
      </c>
      <c s="86" t="str">
        <f>IF('S.D.PASTE SHEET'!N1732="","",'S.D.PASTE SHEET'!N1732)</f>
        <v/>
      </c>
      <c s="86" t="str">
        <f>IF('S.D.PASTE SHEET'!O1732="","",'S.D.PASTE SHEET'!O1732)</f>
        <v/>
      </c>
      <c s="86" t="str">
        <f>IF('S.D.PASTE SHEET'!P1732="","",'S.D.PASTE SHEET'!P1732)</f>
        <v/>
      </c>
      <c s="86" t="str">
        <f>IF('S.D.PASTE SHEET'!Q1732="","",'S.D.PASTE SHEET'!Q1732)</f>
        <v/>
      </c>
      <c s="86" t="str">
        <f>IF('S.D.PASTE SHEET'!R1732="","",'S.D.PASTE SHEET'!R1732)</f>
        <v/>
      </c>
      <c s="86" t="str">
        <f>IF('S.D.PASTE SHEET'!S1732="","",'S.D.PASTE SHEET'!S1732)</f>
        <v/>
      </c>
      <c s="86" t="str">
        <f>IF('S.D.PASTE SHEET'!T1732="","",'S.D.PASTE SHEET'!T1732)</f>
        <v/>
      </c>
      <c s="86" t="str">
        <f>IF('S.D.PASTE SHEET'!U1732="","",'S.D.PASTE SHEET'!U1732)</f>
        <v/>
      </c>
      <c s="86" t="str">
        <f>IF('S.D.PASTE SHEET'!V1732="","",'S.D.PASTE SHEET'!V1732)</f>
        <v/>
      </c>
      <c s="86" t="str">
        <f>IF('S.D.PASTE SHEET'!W1732="","",'S.D.PASTE SHEET'!W1732)</f>
        <v/>
      </c>
      <c s="86" t="str">
        <f>IF('S.D.PASTE SHEET'!X1732="","",'S.D.PASTE SHEET'!X1732)</f>
        <v/>
      </c>
      <c s="86" t="str">
        <f>IF('S.D.PASTE SHEET'!Y1732="","",'S.D.PASTE SHEET'!Y1732)</f>
        <v/>
      </c>
      <c s="86" t="str">
        <f>IF('S.D.PASTE SHEET'!Z1732="","",'S.D.PASTE SHEET'!Z1732)</f>
        <v/>
      </c>
      <c s="86" t="str">
        <f>IF('S.D.PASTE SHEET'!AA1732="","",'S.D.PASTE SHEET'!AA1732)</f>
        <v/>
      </c>
      <c s="86" t="str">
        <f>IF('S.D.PASTE SHEET'!AB1732="","",'S.D.PASTE SHEET'!AB1732)</f>
        <v/>
      </c>
      <c s="86" t="str">
        <f>IF('S.D.PASTE SHEET'!AC1732="","",'S.D.PASTE SHEET'!AC1732)</f>
        <v/>
      </c>
      <c s="86" t="str">
        <f>IF('S.D.PASTE SHEET'!AD1732="","",'S.D.PASTE SHEET'!AD1732)</f>
        <v/>
      </c>
      <c s="87"/>
      <c s="88" t="str">
        <f>IF(AK1732="","",IF(AK1732&gt;0,COUNT($AG$2:AG1732),""))</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32" s="88" t="str">
        <f>IF(BC1732="","",IF(BC1732&gt;0,COUNT($AY$2:AY1732),""))</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33" spans="1:66" ht="15.75" customHeight="1">
      <c r="A1733" s="86" t="str">
        <f>IF('S.D.PASTE SHEET'!A1733="","",'S.D.PASTE SHEET'!A1733)</f>
        <v/>
      </c>
      <c s="86" t="str">
        <f>IF('S.D.PASTE SHEET'!B1733="","",'S.D.PASTE SHEET'!B1733)</f>
        <v/>
      </c>
      <c s="86" t="str">
        <f>IF('S.D.PASTE SHEET'!C1733="","",'S.D.PASTE SHEET'!C1733)</f>
        <v/>
      </c>
      <c s="86" t="str">
        <f>IF('S.D.PASTE SHEET'!D1733="","",'S.D.PASTE SHEET'!D1733)</f>
        <v/>
      </c>
      <c s="86" t="str">
        <f>IF('S.D.PASTE SHEET'!E1733="","",'S.D.PASTE SHEET'!E1733)</f>
        <v/>
      </c>
      <c s="86" t="str">
        <f>IF('S.D.PASTE SHEET'!F1733="","",'S.D.PASTE SHEET'!F1733)</f>
        <v/>
      </c>
      <c s="86" t="str">
        <f>IF('S.D.PASTE SHEET'!G1733="","",'S.D.PASTE SHEET'!G1733)</f>
        <v/>
      </c>
      <c s="86" t="str">
        <f>IF('S.D.PASTE SHEET'!H1733="","",'S.D.PASTE SHEET'!H1733)</f>
        <v/>
      </c>
      <c s="86" t="str">
        <f>IF('S.D.PASTE SHEET'!I1733="","",'S.D.PASTE SHEET'!I1733)</f>
        <v/>
      </c>
      <c s="86" t="str">
        <f>IF('S.D.PASTE SHEET'!J1733="","",'S.D.PASTE SHEET'!J1733)</f>
        <v/>
      </c>
      <c s="86" t="str">
        <f>IF('S.D.PASTE SHEET'!K1733="","",'S.D.PASTE SHEET'!K1733)</f>
        <v/>
      </c>
      <c s="86" t="str">
        <f>IF('S.D.PASTE SHEET'!L1733="","",'S.D.PASTE SHEET'!L1733)</f>
        <v/>
      </c>
      <c s="86" t="str">
        <f>IF('S.D.PASTE SHEET'!M1733="","",'S.D.PASTE SHEET'!M1733)</f>
        <v/>
      </c>
      <c s="86" t="str">
        <f>IF('S.D.PASTE SHEET'!N1733="","",'S.D.PASTE SHEET'!N1733)</f>
        <v/>
      </c>
      <c s="86" t="str">
        <f>IF('S.D.PASTE SHEET'!O1733="","",'S.D.PASTE SHEET'!O1733)</f>
        <v/>
      </c>
      <c s="86" t="str">
        <f>IF('S.D.PASTE SHEET'!P1733="","",'S.D.PASTE SHEET'!P1733)</f>
        <v/>
      </c>
      <c s="86" t="str">
        <f>IF('S.D.PASTE SHEET'!Q1733="","",'S.D.PASTE SHEET'!Q1733)</f>
        <v/>
      </c>
      <c s="86" t="str">
        <f>IF('S.D.PASTE SHEET'!R1733="","",'S.D.PASTE SHEET'!R1733)</f>
        <v/>
      </c>
      <c s="86" t="str">
        <f>IF('S.D.PASTE SHEET'!S1733="","",'S.D.PASTE SHEET'!S1733)</f>
        <v/>
      </c>
      <c s="86" t="str">
        <f>IF('S.D.PASTE SHEET'!T1733="","",'S.D.PASTE SHEET'!T1733)</f>
        <v/>
      </c>
      <c s="86" t="str">
        <f>IF('S.D.PASTE SHEET'!U1733="","",'S.D.PASTE SHEET'!U1733)</f>
        <v/>
      </c>
      <c s="86" t="str">
        <f>IF('S.D.PASTE SHEET'!V1733="","",'S.D.PASTE SHEET'!V1733)</f>
        <v/>
      </c>
      <c s="86" t="str">
        <f>IF('S.D.PASTE SHEET'!W1733="","",'S.D.PASTE SHEET'!W1733)</f>
        <v/>
      </c>
      <c s="86" t="str">
        <f>IF('S.D.PASTE SHEET'!X1733="","",'S.D.PASTE SHEET'!X1733)</f>
        <v/>
      </c>
      <c s="86" t="str">
        <f>IF('S.D.PASTE SHEET'!Y1733="","",'S.D.PASTE SHEET'!Y1733)</f>
        <v/>
      </c>
      <c s="86" t="str">
        <f>IF('S.D.PASTE SHEET'!Z1733="","",'S.D.PASTE SHEET'!Z1733)</f>
        <v/>
      </c>
      <c s="86" t="str">
        <f>IF('S.D.PASTE SHEET'!AA1733="","",'S.D.PASTE SHEET'!AA1733)</f>
        <v/>
      </c>
      <c s="86" t="str">
        <f>IF('S.D.PASTE SHEET'!AB1733="","",'S.D.PASTE SHEET'!AB1733)</f>
        <v/>
      </c>
      <c s="86" t="str">
        <f>IF('S.D.PASTE SHEET'!AC1733="","",'S.D.PASTE SHEET'!AC1733)</f>
        <v/>
      </c>
      <c s="86" t="str">
        <f>IF('S.D.PASTE SHEET'!AD1733="","",'S.D.PASTE SHEET'!AD1733)</f>
        <v/>
      </c>
      <c s="87"/>
      <c s="88" t="str">
        <f>IF(AK1733="","",IF(AK1733&gt;0,COUNT($AG$2:AG1733),""))</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33" s="88" t="str">
        <f>IF(BC1733="","",IF(BC1733&gt;0,COUNT($AY$2:AY1733),""))</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34" spans="1:66" ht="15.75" customHeight="1">
      <c r="A1734" s="86" t="str">
        <f>IF('S.D.PASTE SHEET'!A1734="","",'S.D.PASTE SHEET'!A1734)</f>
        <v/>
      </c>
      <c s="86" t="str">
        <f>IF('S.D.PASTE SHEET'!B1734="","",'S.D.PASTE SHEET'!B1734)</f>
        <v/>
      </c>
      <c s="86" t="str">
        <f>IF('S.D.PASTE SHEET'!C1734="","",'S.D.PASTE SHEET'!C1734)</f>
        <v/>
      </c>
      <c s="86" t="str">
        <f>IF('S.D.PASTE SHEET'!D1734="","",'S.D.PASTE SHEET'!D1734)</f>
        <v/>
      </c>
      <c s="86" t="str">
        <f>IF('S.D.PASTE SHEET'!E1734="","",'S.D.PASTE SHEET'!E1734)</f>
        <v/>
      </c>
      <c s="86" t="str">
        <f>IF('S.D.PASTE SHEET'!F1734="","",'S.D.PASTE SHEET'!F1734)</f>
        <v/>
      </c>
      <c s="86" t="str">
        <f>IF('S.D.PASTE SHEET'!G1734="","",'S.D.PASTE SHEET'!G1734)</f>
        <v/>
      </c>
      <c s="86" t="str">
        <f>IF('S.D.PASTE SHEET'!H1734="","",'S.D.PASTE SHEET'!H1734)</f>
        <v/>
      </c>
      <c s="86" t="str">
        <f>IF('S.D.PASTE SHEET'!I1734="","",'S.D.PASTE SHEET'!I1734)</f>
        <v/>
      </c>
      <c s="86" t="str">
        <f>IF('S.D.PASTE SHEET'!J1734="","",'S.D.PASTE SHEET'!J1734)</f>
        <v/>
      </c>
      <c s="86" t="str">
        <f>IF('S.D.PASTE SHEET'!K1734="","",'S.D.PASTE SHEET'!K1734)</f>
        <v/>
      </c>
      <c s="86" t="str">
        <f>IF('S.D.PASTE SHEET'!L1734="","",'S.D.PASTE SHEET'!L1734)</f>
        <v/>
      </c>
      <c s="86" t="str">
        <f>IF('S.D.PASTE SHEET'!M1734="","",'S.D.PASTE SHEET'!M1734)</f>
        <v/>
      </c>
      <c s="86" t="str">
        <f>IF('S.D.PASTE SHEET'!N1734="","",'S.D.PASTE SHEET'!N1734)</f>
        <v/>
      </c>
      <c s="86" t="str">
        <f>IF('S.D.PASTE SHEET'!O1734="","",'S.D.PASTE SHEET'!O1734)</f>
        <v/>
      </c>
      <c s="86" t="str">
        <f>IF('S.D.PASTE SHEET'!P1734="","",'S.D.PASTE SHEET'!P1734)</f>
        <v/>
      </c>
      <c s="86" t="str">
        <f>IF('S.D.PASTE SHEET'!Q1734="","",'S.D.PASTE SHEET'!Q1734)</f>
        <v/>
      </c>
      <c s="86" t="str">
        <f>IF('S.D.PASTE SHEET'!R1734="","",'S.D.PASTE SHEET'!R1734)</f>
        <v/>
      </c>
      <c s="86" t="str">
        <f>IF('S.D.PASTE SHEET'!S1734="","",'S.D.PASTE SHEET'!S1734)</f>
        <v/>
      </c>
      <c s="86" t="str">
        <f>IF('S.D.PASTE SHEET'!T1734="","",'S.D.PASTE SHEET'!T1734)</f>
        <v/>
      </c>
      <c s="86" t="str">
        <f>IF('S.D.PASTE SHEET'!U1734="","",'S.D.PASTE SHEET'!U1734)</f>
        <v/>
      </c>
      <c s="86" t="str">
        <f>IF('S.D.PASTE SHEET'!V1734="","",'S.D.PASTE SHEET'!V1734)</f>
        <v/>
      </c>
      <c s="86" t="str">
        <f>IF('S.D.PASTE SHEET'!W1734="","",'S.D.PASTE SHEET'!W1734)</f>
        <v/>
      </c>
      <c s="86" t="str">
        <f>IF('S.D.PASTE SHEET'!X1734="","",'S.D.PASTE SHEET'!X1734)</f>
        <v/>
      </c>
      <c s="86" t="str">
        <f>IF('S.D.PASTE SHEET'!Y1734="","",'S.D.PASTE SHEET'!Y1734)</f>
        <v/>
      </c>
      <c s="86" t="str">
        <f>IF('S.D.PASTE SHEET'!Z1734="","",'S.D.PASTE SHEET'!Z1734)</f>
        <v/>
      </c>
      <c s="86" t="str">
        <f>IF('S.D.PASTE SHEET'!AA1734="","",'S.D.PASTE SHEET'!AA1734)</f>
        <v/>
      </c>
      <c s="86" t="str">
        <f>IF('S.D.PASTE SHEET'!AB1734="","",'S.D.PASTE SHEET'!AB1734)</f>
        <v/>
      </c>
      <c s="86" t="str">
        <f>IF('S.D.PASTE SHEET'!AC1734="","",'S.D.PASTE SHEET'!AC1734)</f>
        <v/>
      </c>
      <c s="86" t="str">
        <f>IF('S.D.PASTE SHEET'!AD1734="","",'S.D.PASTE SHEET'!AD1734)</f>
        <v/>
      </c>
      <c s="87"/>
      <c s="88" t="str">
        <f>IF(AK1734="","",IF(AK1734&gt;0,COUNT($AG$2:AG1734),""))</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34" s="88" t="str">
        <f>IF(BC1734="","",IF(BC1734&gt;0,COUNT($AY$2:AY1734),""))</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35" spans="1:66" ht="15.75" customHeight="1">
      <c r="A1735" s="86" t="str">
        <f>IF('S.D.PASTE SHEET'!A1735="","",'S.D.PASTE SHEET'!A1735)</f>
        <v/>
      </c>
      <c s="86" t="str">
        <f>IF('S.D.PASTE SHEET'!B1735="","",'S.D.PASTE SHEET'!B1735)</f>
        <v/>
      </c>
      <c s="86" t="str">
        <f>IF('S.D.PASTE SHEET'!C1735="","",'S.D.PASTE SHEET'!C1735)</f>
        <v/>
      </c>
      <c s="86" t="str">
        <f>IF('S.D.PASTE SHEET'!D1735="","",'S.D.PASTE SHEET'!D1735)</f>
        <v/>
      </c>
      <c s="86" t="str">
        <f>IF('S.D.PASTE SHEET'!E1735="","",'S.D.PASTE SHEET'!E1735)</f>
        <v/>
      </c>
      <c s="86" t="str">
        <f>IF('S.D.PASTE SHEET'!F1735="","",'S.D.PASTE SHEET'!F1735)</f>
        <v/>
      </c>
      <c s="86" t="str">
        <f>IF('S.D.PASTE SHEET'!G1735="","",'S.D.PASTE SHEET'!G1735)</f>
        <v/>
      </c>
      <c s="86" t="str">
        <f>IF('S.D.PASTE SHEET'!H1735="","",'S.D.PASTE SHEET'!H1735)</f>
        <v/>
      </c>
      <c s="86" t="str">
        <f>IF('S.D.PASTE SHEET'!I1735="","",'S.D.PASTE SHEET'!I1735)</f>
        <v/>
      </c>
      <c s="86" t="str">
        <f>IF('S.D.PASTE SHEET'!J1735="","",'S.D.PASTE SHEET'!J1735)</f>
        <v/>
      </c>
      <c s="86" t="str">
        <f>IF('S.D.PASTE SHEET'!K1735="","",'S.D.PASTE SHEET'!K1735)</f>
        <v/>
      </c>
      <c s="86" t="str">
        <f>IF('S.D.PASTE SHEET'!L1735="","",'S.D.PASTE SHEET'!L1735)</f>
        <v/>
      </c>
      <c s="86" t="str">
        <f>IF('S.D.PASTE SHEET'!M1735="","",'S.D.PASTE SHEET'!M1735)</f>
        <v/>
      </c>
      <c s="86" t="str">
        <f>IF('S.D.PASTE SHEET'!N1735="","",'S.D.PASTE SHEET'!N1735)</f>
        <v/>
      </c>
      <c s="86" t="str">
        <f>IF('S.D.PASTE SHEET'!O1735="","",'S.D.PASTE SHEET'!O1735)</f>
        <v/>
      </c>
      <c s="86" t="str">
        <f>IF('S.D.PASTE SHEET'!P1735="","",'S.D.PASTE SHEET'!P1735)</f>
        <v/>
      </c>
      <c s="86" t="str">
        <f>IF('S.D.PASTE SHEET'!Q1735="","",'S.D.PASTE SHEET'!Q1735)</f>
        <v/>
      </c>
      <c s="86" t="str">
        <f>IF('S.D.PASTE SHEET'!R1735="","",'S.D.PASTE SHEET'!R1735)</f>
        <v/>
      </c>
      <c s="86" t="str">
        <f>IF('S.D.PASTE SHEET'!S1735="","",'S.D.PASTE SHEET'!S1735)</f>
        <v/>
      </c>
      <c s="86" t="str">
        <f>IF('S.D.PASTE SHEET'!T1735="","",'S.D.PASTE SHEET'!T1735)</f>
        <v/>
      </c>
      <c s="86" t="str">
        <f>IF('S.D.PASTE SHEET'!U1735="","",'S.D.PASTE SHEET'!U1735)</f>
        <v/>
      </c>
      <c s="86" t="str">
        <f>IF('S.D.PASTE SHEET'!V1735="","",'S.D.PASTE SHEET'!V1735)</f>
        <v/>
      </c>
      <c s="86" t="str">
        <f>IF('S.D.PASTE SHEET'!W1735="","",'S.D.PASTE SHEET'!W1735)</f>
        <v/>
      </c>
      <c s="86" t="str">
        <f>IF('S.D.PASTE SHEET'!X1735="","",'S.D.PASTE SHEET'!X1735)</f>
        <v/>
      </c>
      <c s="86" t="str">
        <f>IF('S.D.PASTE SHEET'!Y1735="","",'S.D.PASTE SHEET'!Y1735)</f>
        <v/>
      </c>
      <c s="86" t="str">
        <f>IF('S.D.PASTE SHEET'!Z1735="","",'S.D.PASTE SHEET'!Z1735)</f>
        <v/>
      </c>
      <c s="86" t="str">
        <f>IF('S.D.PASTE SHEET'!AA1735="","",'S.D.PASTE SHEET'!AA1735)</f>
        <v/>
      </c>
      <c s="86" t="str">
        <f>IF('S.D.PASTE SHEET'!AB1735="","",'S.D.PASTE SHEET'!AB1735)</f>
        <v/>
      </c>
      <c s="86" t="str">
        <f>IF('S.D.PASTE SHEET'!AC1735="","",'S.D.PASTE SHEET'!AC1735)</f>
        <v/>
      </c>
      <c s="86" t="str">
        <f>IF('S.D.PASTE SHEET'!AD1735="","",'S.D.PASTE SHEET'!AD1735)</f>
        <v/>
      </c>
      <c s="87"/>
      <c s="88" t="str">
        <f>IF(AK1735="","",IF(AK1735&gt;0,COUNT($AG$2:AG1735),""))</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35" s="88" t="str">
        <f>IF(BC1735="","",IF(BC1735&gt;0,COUNT($AY$2:AY1735),""))</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36" spans="1:66" ht="15.75" customHeight="1">
      <c r="A1736" s="86" t="str">
        <f>IF('S.D.PASTE SHEET'!A1736="","",'S.D.PASTE SHEET'!A1736)</f>
        <v/>
      </c>
      <c s="86" t="str">
        <f>IF('S.D.PASTE SHEET'!B1736="","",'S.D.PASTE SHEET'!B1736)</f>
        <v/>
      </c>
      <c s="86" t="str">
        <f>IF('S.D.PASTE SHEET'!C1736="","",'S.D.PASTE SHEET'!C1736)</f>
        <v/>
      </c>
      <c s="86" t="str">
        <f>IF('S.D.PASTE SHEET'!D1736="","",'S.D.PASTE SHEET'!D1736)</f>
        <v/>
      </c>
      <c s="86" t="str">
        <f>IF('S.D.PASTE SHEET'!E1736="","",'S.D.PASTE SHEET'!E1736)</f>
        <v/>
      </c>
      <c s="86" t="str">
        <f>IF('S.D.PASTE SHEET'!F1736="","",'S.D.PASTE SHEET'!F1736)</f>
        <v/>
      </c>
      <c s="86" t="str">
        <f>IF('S.D.PASTE SHEET'!G1736="","",'S.D.PASTE SHEET'!G1736)</f>
        <v/>
      </c>
      <c s="86" t="str">
        <f>IF('S.D.PASTE SHEET'!H1736="","",'S.D.PASTE SHEET'!H1736)</f>
        <v/>
      </c>
      <c s="86" t="str">
        <f>IF('S.D.PASTE SHEET'!I1736="","",'S.D.PASTE SHEET'!I1736)</f>
        <v/>
      </c>
      <c s="86" t="str">
        <f>IF('S.D.PASTE SHEET'!J1736="","",'S.D.PASTE SHEET'!J1736)</f>
        <v/>
      </c>
      <c s="86" t="str">
        <f>IF('S.D.PASTE SHEET'!K1736="","",'S.D.PASTE SHEET'!K1736)</f>
        <v/>
      </c>
      <c s="86" t="str">
        <f>IF('S.D.PASTE SHEET'!L1736="","",'S.D.PASTE SHEET'!L1736)</f>
        <v/>
      </c>
      <c s="86" t="str">
        <f>IF('S.D.PASTE SHEET'!M1736="","",'S.D.PASTE SHEET'!M1736)</f>
        <v/>
      </c>
      <c s="86" t="str">
        <f>IF('S.D.PASTE SHEET'!N1736="","",'S.D.PASTE SHEET'!N1736)</f>
        <v/>
      </c>
      <c s="86" t="str">
        <f>IF('S.D.PASTE SHEET'!O1736="","",'S.D.PASTE SHEET'!O1736)</f>
        <v/>
      </c>
      <c s="86" t="str">
        <f>IF('S.D.PASTE SHEET'!P1736="","",'S.D.PASTE SHEET'!P1736)</f>
        <v/>
      </c>
      <c s="86" t="str">
        <f>IF('S.D.PASTE SHEET'!Q1736="","",'S.D.PASTE SHEET'!Q1736)</f>
        <v/>
      </c>
      <c s="86" t="str">
        <f>IF('S.D.PASTE SHEET'!R1736="","",'S.D.PASTE SHEET'!R1736)</f>
        <v/>
      </c>
      <c s="86" t="str">
        <f>IF('S.D.PASTE SHEET'!S1736="","",'S.D.PASTE SHEET'!S1736)</f>
        <v/>
      </c>
      <c s="86" t="str">
        <f>IF('S.D.PASTE SHEET'!T1736="","",'S.D.PASTE SHEET'!T1736)</f>
        <v/>
      </c>
      <c s="86" t="str">
        <f>IF('S.D.PASTE SHEET'!U1736="","",'S.D.PASTE SHEET'!U1736)</f>
        <v/>
      </c>
      <c s="86" t="str">
        <f>IF('S.D.PASTE SHEET'!V1736="","",'S.D.PASTE SHEET'!V1736)</f>
        <v/>
      </c>
      <c s="86" t="str">
        <f>IF('S.D.PASTE SHEET'!W1736="","",'S.D.PASTE SHEET'!W1736)</f>
        <v/>
      </c>
      <c s="86" t="str">
        <f>IF('S.D.PASTE SHEET'!X1736="","",'S.D.PASTE SHEET'!X1736)</f>
        <v/>
      </c>
      <c s="86" t="str">
        <f>IF('S.D.PASTE SHEET'!Y1736="","",'S.D.PASTE SHEET'!Y1736)</f>
        <v/>
      </c>
      <c s="86" t="str">
        <f>IF('S.D.PASTE SHEET'!Z1736="","",'S.D.PASTE SHEET'!Z1736)</f>
        <v/>
      </c>
      <c s="86" t="str">
        <f>IF('S.D.PASTE SHEET'!AA1736="","",'S.D.PASTE SHEET'!AA1736)</f>
        <v/>
      </c>
      <c s="86" t="str">
        <f>IF('S.D.PASTE SHEET'!AB1736="","",'S.D.PASTE SHEET'!AB1736)</f>
        <v/>
      </c>
      <c s="86" t="str">
        <f>IF('S.D.PASTE SHEET'!AC1736="","",'S.D.PASTE SHEET'!AC1736)</f>
        <v/>
      </c>
      <c s="86" t="str">
        <f>IF('S.D.PASTE SHEET'!AD1736="","",'S.D.PASTE SHEET'!AD1736)</f>
        <v/>
      </c>
      <c s="87"/>
      <c s="88" t="str">
        <f>IF(AK1736="","",IF(AK1736&gt;0,COUNT($AG$2:AG1736),""))</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36" s="88" t="str">
        <f>IF(BC1736="","",IF(BC1736&gt;0,COUNT($AY$2:AY1736),""))</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37" spans="1:66" ht="15.75" customHeight="1">
      <c r="A1737" s="86" t="str">
        <f>IF('S.D.PASTE SHEET'!A1737="","",'S.D.PASTE SHEET'!A1737)</f>
        <v/>
      </c>
      <c s="86" t="str">
        <f>IF('S.D.PASTE SHEET'!B1737="","",'S.D.PASTE SHEET'!B1737)</f>
        <v/>
      </c>
      <c s="86" t="str">
        <f>IF('S.D.PASTE SHEET'!C1737="","",'S.D.PASTE SHEET'!C1737)</f>
        <v/>
      </c>
      <c s="86" t="str">
        <f>IF('S.D.PASTE SHEET'!D1737="","",'S.D.PASTE SHEET'!D1737)</f>
        <v/>
      </c>
      <c s="86" t="str">
        <f>IF('S.D.PASTE SHEET'!E1737="","",'S.D.PASTE SHEET'!E1737)</f>
        <v/>
      </c>
      <c s="86" t="str">
        <f>IF('S.D.PASTE SHEET'!F1737="","",'S.D.PASTE SHEET'!F1737)</f>
        <v/>
      </c>
      <c s="86" t="str">
        <f>IF('S.D.PASTE SHEET'!G1737="","",'S.D.PASTE SHEET'!G1737)</f>
        <v/>
      </c>
      <c s="86" t="str">
        <f>IF('S.D.PASTE SHEET'!H1737="","",'S.D.PASTE SHEET'!H1737)</f>
        <v/>
      </c>
      <c s="86" t="str">
        <f>IF('S.D.PASTE SHEET'!I1737="","",'S.D.PASTE SHEET'!I1737)</f>
        <v/>
      </c>
      <c s="86" t="str">
        <f>IF('S.D.PASTE SHEET'!J1737="","",'S.D.PASTE SHEET'!J1737)</f>
        <v/>
      </c>
      <c s="86" t="str">
        <f>IF('S.D.PASTE SHEET'!K1737="","",'S.D.PASTE SHEET'!K1737)</f>
        <v/>
      </c>
      <c s="86" t="str">
        <f>IF('S.D.PASTE SHEET'!L1737="","",'S.D.PASTE SHEET'!L1737)</f>
        <v/>
      </c>
      <c s="86" t="str">
        <f>IF('S.D.PASTE SHEET'!M1737="","",'S.D.PASTE SHEET'!M1737)</f>
        <v/>
      </c>
      <c s="86" t="str">
        <f>IF('S.D.PASTE SHEET'!N1737="","",'S.D.PASTE SHEET'!N1737)</f>
        <v/>
      </c>
      <c s="86" t="str">
        <f>IF('S.D.PASTE SHEET'!O1737="","",'S.D.PASTE SHEET'!O1737)</f>
        <v/>
      </c>
      <c s="86" t="str">
        <f>IF('S.D.PASTE SHEET'!P1737="","",'S.D.PASTE SHEET'!P1737)</f>
        <v/>
      </c>
      <c s="86" t="str">
        <f>IF('S.D.PASTE SHEET'!Q1737="","",'S.D.PASTE SHEET'!Q1737)</f>
        <v/>
      </c>
      <c s="86" t="str">
        <f>IF('S.D.PASTE SHEET'!R1737="","",'S.D.PASTE SHEET'!R1737)</f>
        <v/>
      </c>
      <c s="86" t="str">
        <f>IF('S.D.PASTE SHEET'!S1737="","",'S.D.PASTE SHEET'!S1737)</f>
        <v/>
      </c>
      <c s="86" t="str">
        <f>IF('S.D.PASTE SHEET'!T1737="","",'S.D.PASTE SHEET'!T1737)</f>
        <v/>
      </c>
      <c s="86" t="str">
        <f>IF('S.D.PASTE SHEET'!U1737="","",'S.D.PASTE SHEET'!U1737)</f>
        <v/>
      </c>
      <c s="86" t="str">
        <f>IF('S.D.PASTE SHEET'!V1737="","",'S.D.PASTE SHEET'!V1737)</f>
        <v/>
      </c>
      <c s="86" t="str">
        <f>IF('S.D.PASTE SHEET'!W1737="","",'S.D.PASTE SHEET'!W1737)</f>
        <v/>
      </c>
      <c s="86" t="str">
        <f>IF('S.D.PASTE SHEET'!X1737="","",'S.D.PASTE SHEET'!X1737)</f>
        <v/>
      </c>
      <c s="86" t="str">
        <f>IF('S.D.PASTE SHEET'!Y1737="","",'S.D.PASTE SHEET'!Y1737)</f>
        <v/>
      </c>
      <c s="86" t="str">
        <f>IF('S.D.PASTE SHEET'!Z1737="","",'S.D.PASTE SHEET'!Z1737)</f>
        <v/>
      </c>
      <c s="86" t="str">
        <f>IF('S.D.PASTE SHEET'!AA1737="","",'S.D.PASTE SHEET'!AA1737)</f>
        <v/>
      </c>
      <c s="86" t="str">
        <f>IF('S.D.PASTE SHEET'!AB1737="","",'S.D.PASTE SHEET'!AB1737)</f>
        <v/>
      </c>
      <c s="86" t="str">
        <f>IF('S.D.PASTE SHEET'!AC1737="","",'S.D.PASTE SHEET'!AC1737)</f>
        <v/>
      </c>
      <c s="86" t="str">
        <f>IF('S.D.PASTE SHEET'!AD1737="","",'S.D.PASTE SHEET'!AD1737)</f>
        <v/>
      </c>
      <c s="87"/>
      <c s="88" t="str">
        <f>IF(AK1737="","",IF(AK1737&gt;0,COUNT($AG$2:AG1737),""))</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37" s="88" t="str">
        <f>IF(BC1737="","",IF(BC1737&gt;0,COUNT($AY$2:AY1737),""))</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38" spans="1:66" ht="15.75" customHeight="1">
      <c r="A1738" s="86" t="str">
        <f>IF('S.D.PASTE SHEET'!A1738="","",'S.D.PASTE SHEET'!A1738)</f>
        <v/>
      </c>
      <c s="86" t="str">
        <f>IF('S.D.PASTE SHEET'!B1738="","",'S.D.PASTE SHEET'!B1738)</f>
        <v/>
      </c>
      <c s="86" t="str">
        <f>IF('S.D.PASTE SHEET'!C1738="","",'S.D.PASTE SHEET'!C1738)</f>
        <v/>
      </c>
      <c s="86" t="str">
        <f>IF('S.D.PASTE SHEET'!D1738="","",'S.D.PASTE SHEET'!D1738)</f>
        <v/>
      </c>
      <c s="86" t="str">
        <f>IF('S.D.PASTE SHEET'!E1738="","",'S.D.PASTE SHEET'!E1738)</f>
        <v/>
      </c>
      <c s="86" t="str">
        <f>IF('S.D.PASTE SHEET'!F1738="","",'S.D.PASTE SHEET'!F1738)</f>
        <v/>
      </c>
      <c s="86" t="str">
        <f>IF('S.D.PASTE SHEET'!G1738="","",'S.D.PASTE SHEET'!G1738)</f>
        <v/>
      </c>
      <c s="86" t="str">
        <f>IF('S.D.PASTE SHEET'!H1738="","",'S.D.PASTE SHEET'!H1738)</f>
        <v/>
      </c>
      <c s="86" t="str">
        <f>IF('S.D.PASTE SHEET'!I1738="","",'S.D.PASTE SHEET'!I1738)</f>
        <v/>
      </c>
      <c s="86" t="str">
        <f>IF('S.D.PASTE SHEET'!J1738="","",'S.D.PASTE SHEET'!J1738)</f>
        <v/>
      </c>
      <c s="86" t="str">
        <f>IF('S.D.PASTE SHEET'!K1738="","",'S.D.PASTE SHEET'!K1738)</f>
        <v/>
      </c>
      <c s="86" t="str">
        <f>IF('S.D.PASTE SHEET'!L1738="","",'S.D.PASTE SHEET'!L1738)</f>
        <v/>
      </c>
      <c s="86" t="str">
        <f>IF('S.D.PASTE SHEET'!M1738="","",'S.D.PASTE SHEET'!M1738)</f>
        <v/>
      </c>
      <c s="86" t="str">
        <f>IF('S.D.PASTE SHEET'!N1738="","",'S.D.PASTE SHEET'!N1738)</f>
        <v/>
      </c>
      <c s="86" t="str">
        <f>IF('S.D.PASTE SHEET'!O1738="","",'S.D.PASTE SHEET'!O1738)</f>
        <v/>
      </c>
      <c s="86" t="str">
        <f>IF('S.D.PASTE SHEET'!P1738="","",'S.D.PASTE SHEET'!P1738)</f>
        <v/>
      </c>
      <c s="86" t="str">
        <f>IF('S.D.PASTE SHEET'!Q1738="","",'S.D.PASTE SHEET'!Q1738)</f>
        <v/>
      </c>
      <c s="86" t="str">
        <f>IF('S.D.PASTE SHEET'!R1738="","",'S.D.PASTE SHEET'!R1738)</f>
        <v/>
      </c>
      <c s="86" t="str">
        <f>IF('S.D.PASTE SHEET'!S1738="","",'S.D.PASTE SHEET'!S1738)</f>
        <v/>
      </c>
      <c s="86" t="str">
        <f>IF('S.D.PASTE SHEET'!T1738="","",'S.D.PASTE SHEET'!T1738)</f>
        <v/>
      </c>
      <c s="86" t="str">
        <f>IF('S.D.PASTE SHEET'!U1738="","",'S.D.PASTE SHEET'!U1738)</f>
        <v/>
      </c>
      <c s="86" t="str">
        <f>IF('S.D.PASTE SHEET'!V1738="","",'S.D.PASTE SHEET'!V1738)</f>
        <v/>
      </c>
      <c s="86" t="str">
        <f>IF('S.D.PASTE SHEET'!W1738="","",'S.D.PASTE SHEET'!W1738)</f>
        <v/>
      </c>
      <c s="86" t="str">
        <f>IF('S.D.PASTE SHEET'!X1738="","",'S.D.PASTE SHEET'!X1738)</f>
        <v/>
      </c>
      <c s="86" t="str">
        <f>IF('S.D.PASTE SHEET'!Y1738="","",'S.D.PASTE SHEET'!Y1738)</f>
        <v/>
      </c>
      <c s="86" t="str">
        <f>IF('S.D.PASTE SHEET'!Z1738="","",'S.D.PASTE SHEET'!Z1738)</f>
        <v/>
      </c>
      <c s="86" t="str">
        <f>IF('S.D.PASTE SHEET'!AA1738="","",'S.D.PASTE SHEET'!AA1738)</f>
        <v/>
      </c>
      <c s="86" t="str">
        <f>IF('S.D.PASTE SHEET'!AB1738="","",'S.D.PASTE SHEET'!AB1738)</f>
        <v/>
      </c>
      <c s="86" t="str">
        <f>IF('S.D.PASTE SHEET'!AC1738="","",'S.D.PASTE SHEET'!AC1738)</f>
        <v/>
      </c>
      <c s="86" t="str">
        <f>IF('S.D.PASTE SHEET'!AD1738="","",'S.D.PASTE SHEET'!AD1738)</f>
        <v/>
      </c>
      <c s="87"/>
      <c s="88" t="str">
        <f>IF(AK1738="","",IF(AK1738&gt;0,COUNT($AG$2:AG1738),""))</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38" s="88" t="str">
        <f>IF(BC1738="","",IF(BC1738&gt;0,COUNT($AY$2:AY1738),""))</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39" spans="1:66" ht="15.75" customHeight="1">
      <c r="A1739" s="86" t="str">
        <f>IF('S.D.PASTE SHEET'!A1739="","",'S.D.PASTE SHEET'!A1739)</f>
        <v/>
      </c>
      <c s="86" t="str">
        <f>IF('S.D.PASTE SHEET'!B1739="","",'S.D.PASTE SHEET'!B1739)</f>
        <v/>
      </c>
      <c s="86" t="str">
        <f>IF('S.D.PASTE SHEET'!C1739="","",'S.D.PASTE SHEET'!C1739)</f>
        <v/>
      </c>
      <c s="86" t="str">
        <f>IF('S.D.PASTE SHEET'!D1739="","",'S.D.PASTE SHEET'!D1739)</f>
        <v/>
      </c>
      <c s="86" t="str">
        <f>IF('S.D.PASTE SHEET'!E1739="","",'S.D.PASTE SHEET'!E1739)</f>
        <v/>
      </c>
      <c s="86" t="str">
        <f>IF('S.D.PASTE SHEET'!F1739="","",'S.D.PASTE SHEET'!F1739)</f>
        <v/>
      </c>
      <c s="86" t="str">
        <f>IF('S.D.PASTE SHEET'!G1739="","",'S.D.PASTE SHEET'!G1739)</f>
        <v/>
      </c>
      <c s="86" t="str">
        <f>IF('S.D.PASTE SHEET'!H1739="","",'S.D.PASTE SHEET'!H1739)</f>
        <v/>
      </c>
      <c s="86" t="str">
        <f>IF('S.D.PASTE SHEET'!I1739="","",'S.D.PASTE SHEET'!I1739)</f>
        <v/>
      </c>
      <c s="86" t="str">
        <f>IF('S.D.PASTE SHEET'!J1739="","",'S.D.PASTE SHEET'!J1739)</f>
        <v/>
      </c>
      <c s="86" t="str">
        <f>IF('S.D.PASTE SHEET'!K1739="","",'S.D.PASTE SHEET'!K1739)</f>
        <v/>
      </c>
      <c s="86" t="str">
        <f>IF('S.D.PASTE SHEET'!L1739="","",'S.D.PASTE SHEET'!L1739)</f>
        <v/>
      </c>
      <c s="86" t="str">
        <f>IF('S.D.PASTE SHEET'!M1739="","",'S.D.PASTE SHEET'!M1739)</f>
        <v/>
      </c>
      <c s="86" t="str">
        <f>IF('S.D.PASTE SHEET'!N1739="","",'S.D.PASTE SHEET'!N1739)</f>
        <v/>
      </c>
      <c s="86" t="str">
        <f>IF('S.D.PASTE SHEET'!O1739="","",'S.D.PASTE SHEET'!O1739)</f>
        <v/>
      </c>
      <c s="86" t="str">
        <f>IF('S.D.PASTE SHEET'!P1739="","",'S.D.PASTE SHEET'!P1739)</f>
        <v/>
      </c>
      <c s="86" t="str">
        <f>IF('S.D.PASTE SHEET'!Q1739="","",'S.D.PASTE SHEET'!Q1739)</f>
        <v/>
      </c>
      <c s="86" t="str">
        <f>IF('S.D.PASTE SHEET'!R1739="","",'S.D.PASTE SHEET'!R1739)</f>
        <v/>
      </c>
      <c s="86" t="str">
        <f>IF('S.D.PASTE SHEET'!S1739="","",'S.D.PASTE SHEET'!S1739)</f>
        <v/>
      </c>
      <c s="86" t="str">
        <f>IF('S.D.PASTE SHEET'!T1739="","",'S.D.PASTE SHEET'!T1739)</f>
        <v/>
      </c>
      <c s="86" t="str">
        <f>IF('S.D.PASTE SHEET'!U1739="","",'S.D.PASTE SHEET'!U1739)</f>
        <v/>
      </c>
      <c s="86" t="str">
        <f>IF('S.D.PASTE SHEET'!V1739="","",'S.D.PASTE SHEET'!V1739)</f>
        <v/>
      </c>
      <c s="86" t="str">
        <f>IF('S.D.PASTE SHEET'!W1739="","",'S.D.PASTE SHEET'!W1739)</f>
        <v/>
      </c>
      <c s="86" t="str">
        <f>IF('S.D.PASTE SHEET'!X1739="","",'S.D.PASTE SHEET'!X1739)</f>
        <v/>
      </c>
      <c s="86" t="str">
        <f>IF('S.D.PASTE SHEET'!Y1739="","",'S.D.PASTE SHEET'!Y1739)</f>
        <v/>
      </c>
      <c s="86" t="str">
        <f>IF('S.D.PASTE SHEET'!Z1739="","",'S.D.PASTE SHEET'!Z1739)</f>
        <v/>
      </c>
      <c s="86" t="str">
        <f>IF('S.D.PASTE SHEET'!AA1739="","",'S.D.PASTE SHEET'!AA1739)</f>
        <v/>
      </c>
      <c s="86" t="str">
        <f>IF('S.D.PASTE SHEET'!AB1739="","",'S.D.PASTE SHEET'!AB1739)</f>
        <v/>
      </c>
      <c s="86" t="str">
        <f>IF('S.D.PASTE SHEET'!AC1739="","",'S.D.PASTE SHEET'!AC1739)</f>
        <v/>
      </c>
      <c s="86" t="str">
        <f>IF('S.D.PASTE SHEET'!AD1739="","",'S.D.PASTE SHEET'!AD1739)</f>
        <v/>
      </c>
      <c s="87"/>
      <c s="88" t="str">
        <f>IF(AK1739="","",IF(AK1739&gt;0,COUNT($AG$2:AG1739),""))</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39" s="88" t="str">
        <f>IF(BC1739="","",IF(BC1739&gt;0,COUNT($AY$2:AY1739),""))</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40" spans="1:66" ht="15.75" customHeight="1">
      <c r="A1740" s="86" t="str">
        <f>IF('S.D.PASTE SHEET'!A1740="","",'S.D.PASTE SHEET'!A1740)</f>
        <v/>
      </c>
      <c s="86" t="str">
        <f>IF('S.D.PASTE SHEET'!B1740="","",'S.D.PASTE SHEET'!B1740)</f>
        <v/>
      </c>
      <c s="86" t="str">
        <f>IF('S.D.PASTE SHEET'!C1740="","",'S.D.PASTE SHEET'!C1740)</f>
        <v/>
      </c>
      <c s="86" t="str">
        <f>IF('S.D.PASTE SHEET'!D1740="","",'S.D.PASTE SHEET'!D1740)</f>
        <v/>
      </c>
      <c s="86" t="str">
        <f>IF('S.D.PASTE SHEET'!E1740="","",'S.D.PASTE SHEET'!E1740)</f>
        <v/>
      </c>
      <c s="86" t="str">
        <f>IF('S.D.PASTE SHEET'!F1740="","",'S.D.PASTE SHEET'!F1740)</f>
        <v/>
      </c>
      <c s="86" t="str">
        <f>IF('S.D.PASTE SHEET'!G1740="","",'S.D.PASTE SHEET'!G1740)</f>
        <v/>
      </c>
      <c s="86" t="str">
        <f>IF('S.D.PASTE SHEET'!H1740="","",'S.D.PASTE SHEET'!H1740)</f>
        <v/>
      </c>
      <c s="86" t="str">
        <f>IF('S.D.PASTE SHEET'!I1740="","",'S.D.PASTE SHEET'!I1740)</f>
        <v/>
      </c>
      <c s="86" t="str">
        <f>IF('S.D.PASTE SHEET'!J1740="","",'S.D.PASTE SHEET'!J1740)</f>
        <v/>
      </c>
      <c s="86" t="str">
        <f>IF('S.D.PASTE SHEET'!K1740="","",'S.D.PASTE SHEET'!K1740)</f>
        <v/>
      </c>
      <c s="86" t="str">
        <f>IF('S.D.PASTE SHEET'!L1740="","",'S.D.PASTE SHEET'!L1740)</f>
        <v/>
      </c>
      <c s="86" t="str">
        <f>IF('S.D.PASTE SHEET'!M1740="","",'S.D.PASTE SHEET'!M1740)</f>
        <v/>
      </c>
      <c s="86" t="str">
        <f>IF('S.D.PASTE SHEET'!N1740="","",'S.D.PASTE SHEET'!N1740)</f>
        <v/>
      </c>
      <c s="86" t="str">
        <f>IF('S.D.PASTE SHEET'!O1740="","",'S.D.PASTE SHEET'!O1740)</f>
        <v/>
      </c>
      <c s="86" t="str">
        <f>IF('S.D.PASTE SHEET'!P1740="","",'S.D.PASTE SHEET'!P1740)</f>
        <v/>
      </c>
      <c s="86" t="str">
        <f>IF('S.D.PASTE SHEET'!Q1740="","",'S.D.PASTE SHEET'!Q1740)</f>
        <v/>
      </c>
      <c s="86" t="str">
        <f>IF('S.D.PASTE SHEET'!R1740="","",'S.D.PASTE SHEET'!R1740)</f>
        <v/>
      </c>
      <c s="86" t="str">
        <f>IF('S.D.PASTE SHEET'!S1740="","",'S.D.PASTE SHEET'!S1740)</f>
        <v/>
      </c>
      <c s="86" t="str">
        <f>IF('S.D.PASTE SHEET'!T1740="","",'S.D.PASTE SHEET'!T1740)</f>
        <v/>
      </c>
      <c s="86" t="str">
        <f>IF('S.D.PASTE SHEET'!U1740="","",'S.D.PASTE SHEET'!U1740)</f>
        <v/>
      </c>
      <c s="86" t="str">
        <f>IF('S.D.PASTE SHEET'!V1740="","",'S.D.PASTE SHEET'!V1740)</f>
        <v/>
      </c>
      <c s="86" t="str">
        <f>IF('S.D.PASTE SHEET'!W1740="","",'S.D.PASTE SHEET'!W1740)</f>
        <v/>
      </c>
      <c s="86" t="str">
        <f>IF('S.D.PASTE SHEET'!X1740="","",'S.D.PASTE SHEET'!X1740)</f>
        <v/>
      </c>
      <c s="86" t="str">
        <f>IF('S.D.PASTE SHEET'!Y1740="","",'S.D.PASTE SHEET'!Y1740)</f>
        <v/>
      </c>
      <c s="86" t="str">
        <f>IF('S.D.PASTE SHEET'!Z1740="","",'S.D.PASTE SHEET'!Z1740)</f>
        <v/>
      </c>
      <c s="86" t="str">
        <f>IF('S.D.PASTE SHEET'!AA1740="","",'S.D.PASTE SHEET'!AA1740)</f>
        <v/>
      </c>
      <c s="86" t="str">
        <f>IF('S.D.PASTE SHEET'!AB1740="","",'S.D.PASTE SHEET'!AB1740)</f>
        <v/>
      </c>
      <c s="86" t="str">
        <f>IF('S.D.PASTE SHEET'!AC1740="","",'S.D.PASTE SHEET'!AC1740)</f>
        <v/>
      </c>
      <c s="86" t="str">
        <f>IF('S.D.PASTE SHEET'!AD1740="","",'S.D.PASTE SHEET'!AD1740)</f>
        <v/>
      </c>
      <c s="87"/>
      <c s="88" t="str">
        <f>IF(AK1740="","",IF(AK1740&gt;0,COUNT($AG$2:AG1740),""))</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40" s="88" t="str">
        <f>IF(BC1740="","",IF(BC1740&gt;0,COUNT($AY$2:AY1740),""))</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41" spans="1:66" ht="15.75" customHeight="1">
      <c r="A1741" s="86" t="str">
        <f>IF('S.D.PASTE SHEET'!A1741="","",'S.D.PASTE SHEET'!A1741)</f>
        <v/>
      </c>
      <c s="86" t="str">
        <f>IF('S.D.PASTE SHEET'!B1741="","",'S.D.PASTE SHEET'!B1741)</f>
        <v/>
      </c>
      <c s="86" t="str">
        <f>IF('S.D.PASTE SHEET'!C1741="","",'S.D.PASTE SHEET'!C1741)</f>
        <v/>
      </c>
      <c s="86" t="str">
        <f>IF('S.D.PASTE SHEET'!D1741="","",'S.D.PASTE SHEET'!D1741)</f>
        <v/>
      </c>
      <c s="86" t="str">
        <f>IF('S.D.PASTE SHEET'!E1741="","",'S.D.PASTE SHEET'!E1741)</f>
        <v/>
      </c>
      <c s="86" t="str">
        <f>IF('S.D.PASTE SHEET'!F1741="","",'S.D.PASTE SHEET'!F1741)</f>
        <v/>
      </c>
      <c s="86" t="str">
        <f>IF('S.D.PASTE SHEET'!G1741="","",'S.D.PASTE SHEET'!G1741)</f>
        <v/>
      </c>
      <c s="86" t="str">
        <f>IF('S.D.PASTE SHEET'!H1741="","",'S.D.PASTE SHEET'!H1741)</f>
        <v/>
      </c>
      <c s="86" t="str">
        <f>IF('S.D.PASTE SHEET'!I1741="","",'S.D.PASTE SHEET'!I1741)</f>
        <v/>
      </c>
      <c s="86" t="str">
        <f>IF('S.D.PASTE SHEET'!J1741="","",'S.D.PASTE SHEET'!J1741)</f>
        <v/>
      </c>
      <c s="86" t="str">
        <f>IF('S.D.PASTE SHEET'!K1741="","",'S.D.PASTE SHEET'!K1741)</f>
        <v/>
      </c>
      <c s="86" t="str">
        <f>IF('S.D.PASTE SHEET'!L1741="","",'S.D.PASTE SHEET'!L1741)</f>
        <v/>
      </c>
      <c s="86" t="str">
        <f>IF('S.D.PASTE SHEET'!M1741="","",'S.D.PASTE SHEET'!M1741)</f>
        <v/>
      </c>
      <c s="86" t="str">
        <f>IF('S.D.PASTE SHEET'!N1741="","",'S.D.PASTE SHEET'!N1741)</f>
        <v/>
      </c>
      <c s="86" t="str">
        <f>IF('S.D.PASTE SHEET'!O1741="","",'S.D.PASTE SHEET'!O1741)</f>
        <v/>
      </c>
      <c s="86" t="str">
        <f>IF('S.D.PASTE SHEET'!P1741="","",'S.D.PASTE SHEET'!P1741)</f>
        <v/>
      </c>
      <c s="86" t="str">
        <f>IF('S.D.PASTE SHEET'!Q1741="","",'S.D.PASTE SHEET'!Q1741)</f>
        <v/>
      </c>
      <c s="86" t="str">
        <f>IF('S.D.PASTE SHEET'!R1741="","",'S.D.PASTE SHEET'!R1741)</f>
        <v/>
      </c>
      <c s="86" t="str">
        <f>IF('S.D.PASTE SHEET'!S1741="","",'S.D.PASTE SHEET'!S1741)</f>
        <v/>
      </c>
      <c s="86" t="str">
        <f>IF('S.D.PASTE SHEET'!T1741="","",'S.D.PASTE SHEET'!T1741)</f>
        <v/>
      </c>
      <c s="86" t="str">
        <f>IF('S.D.PASTE SHEET'!U1741="","",'S.D.PASTE SHEET'!U1741)</f>
        <v/>
      </c>
      <c s="86" t="str">
        <f>IF('S.D.PASTE SHEET'!V1741="","",'S.D.PASTE SHEET'!V1741)</f>
        <v/>
      </c>
      <c s="86" t="str">
        <f>IF('S.D.PASTE SHEET'!W1741="","",'S.D.PASTE SHEET'!W1741)</f>
        <v/>
      </c>
      <c s="86" t="str">
        <f>IF('S.D.PASTE SHEET'!X1741="","",'S.D.PASTE SHEET'!X1741)</f>
        <v/>
      </c>
      <c s="86" t="str">
        <f>IF('S.D.PASTE SHEET'!Y1741="","",'S.D.PASTE SHEET'!Y1741)</f>
        <v/>
      </c>
      <c s="86" t="str">
        <f>IF('S.D.PASTE SHEET'!Z1741="","",'S.D.PASTE SHEET'!Z1741)</f>
        <v/>
      </c>
      <c s="86" t="str">
        <f>IF('S.D.PASTE SHEET'!AA1741="","",'S.D.PASTE SHEET'!AA1741)</f>
        <v/>
      </c>
      <c s="86" t="str">
        <f>IF('S.D.PASTE SHEET'!AB1741="","",'S.D.PASTE SHEET'!AB1741)</f>
        <v/>
      </c>
      <c s="86" t="str">
        <f>IF('S.D.PASTE SHEET'!AC1741="","",'S.D.PASTE SHEET'!AC1741)</f>
        <v/>
      </c>
      <c s="86" t="str">
        <f>IF('S.D.PASTE SHEET'!AD1741="","",'S.D.PASTE SHEET'!AD1741)</f>
        <v/>
      </c>
      <c s="87"/>
      <c s="88" t="str">
        <f>IF(AK1741="","",IF(AK1741&gt;0,COUNT($AG$2:AG1741),""))</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41" s="88" t="str">
        <f>IF(BC1741="","",IF(BC1741&gt;0,COUNT($AY$2:AY1741),""))</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42" spans="1:66" ht="15.75" customHeight="1">
      <c r="A1742" s="86" t="str">
        <f>IF('S.D.PASTE SHEET'!A1742="","",'S.D.PASTE SHEET'!A1742)</f>
        <v/>
      </c>
      <c s="86" t="str">
        <f>IF('S.D.PASTE SHEET'!B1742="","",'S.D.PASTE SHEET'!B1742)</f>
        <v/>
      </c>
      <c s="86" t="str">
        <f>IF('S.D.PASTE SHEET'!C1742="","",'S.D.PASTE SHEET'!C1742)</f>
        <v/>
      </c>
      <c s="86" t="str">
        <f>IF('S.D.PASTE SHEET'!D1742="","",'S.D.PASTE SHEET'!D1742)</f>
        <v/>
      </c>
      <c s="86" t="str">
        <f>IF('S.D.PASTE SHEET'!E1742="","",'S.D.PASTE SHEET'!E1742)</f>
        <v/>
      </c>
      <c s="86" t="str">
        <f>IF('S.D.PASTE SHEET'!F1742="","",'S.D.PASTE SHEET'!F1742)</f>
        <v/>
      </c>
      <c s="86" t="str">
        <f>IF('S.D.PASTE SHEET'!G1742="","",'S.D.PASTE SHEET'!G1742)</f>
        <v/>
      </c>
      <c s="86" t="str">
        <f>IF('S.D.PASTE SHEET'!H1742="","",'S.D.PASTE SHEET'!H1742)</f>
        <v/>
      </c>
      <c s="86" t="str">
        <f>IF('S.D.PASTE SHEET'!I1742="","",'S.D.PASTE SHEET'!I1742)</f>
        <v/>
      </c>
      <c s="86" t="str">
        <f>IF('S.D.PASTE SHEET'!J1742="","",'S.D.PASTE SHEET'!J1742)</f>
        <v/>
      </c>
      <c s="86" t="str">
        <f>IF('S.D.PASTE SHEET'!K1742="","",'S.D.PASTE SHEET'!K1742)</f>
        <v/>
      </c>
      <c s="86" t="str">
        <f>IF('S.D.PASTE SHEET'!L1742="","",'S.D.PASTE SHEET'!L1742)</f>
        <v/>
      </c>
      <c s="86" t="str">
        <f>IF('S.D.PASTE SHEET'!M1742="","",'S.D.PASTE SHEET'!M1742)</f>
        <v/>
      </c>
      <c s="86" t="str">
        <f>IF('S.D.PASTE SHEET'!N1742="","",'S.D.PASTE SHEET'!N1742)</f>
        <v/>
      </c>
      <c s="86" t="str">
        <f>IF('S.D.PASTE SHEET'!O1742="","",'S.D.PASTE SHEET'!O1742)</f>
        <v/>
      </c>
      <c s="86" t="str">
        <f>IF('S.D.PASTE SHEET'!P1742="","",'S.D.PASTE SHEET'!P1742)</f>
        <v/>
      </c>
      <c s="86" t="str">
        <f>IF('S.D.PASTE SHEET'!Q1742="","",'S.D.PASTE SHEET'!Q1742)</f>
        <v/>
      </c>
      <c s="86" t="str">
        <f>IF('S.D.PASTE SHEET'!R1742="","",'S.D.PASTE SHEET'!R1742)</f>
        <v/>
      </c>
      <c s="86" t="str">
        <f>IF('S.D.PASTE SHEET'!S1742="","",'S.D.PASTE SHEET'!S1742)</f>
        <v/>
      </c>
      <c s="86" t="str">
        <f>IF('S.D.PASTE SHEET'!T1742="","",'S.D.PASTE SHEET'!T1742)</f>
        <v/>
      </c>
      <c s="86" t="str">
        <f>IF('S.D.PASTE SHEET'!U1742="","",'S.D.PASTE SHEET'!U1742)</f>
        <v/>
      </c>
      <c s="86" t="str">
        <f>IF('S.D.PASTE SHEET'!V1742="","",'S.D.PASTE SHEET'!V1742)</f>
        <v/>
      </c>
      <c s="86" t="str">
        <f>IF('S.D.PASTE SHEET'!W1742="","",'S.D.PASTE SHEET'!W1742)</f>
        <v/>
      </c>
      <c s="86" t="str">
        <f>IF('S.D.PASTE SHEET'!X1742="","",'S.D.PASTE SHEET'!X1742)</f>
        <v/>
      </c>
      <c s="86" t="str">
        <f>IF('S.D.PASTE SHEET'!Y1742="","",'S.D.PASTE SHEET'!Y1742)</f>
        <v/>
      </c>
      <c s="86" t="str">
        <f>IF('S.D.PASTE SHEET'!Z1742="","",'S.D.PASTE SHEET'!Z1742)</f>
        <v/>
      </c>
      <c s="86" t="str">
        <f>IF('S.D.PASTE SHEET'!AA1742="","",'S.D.PASTE SHEET'!AA1742)</f>
        <v/>
      </c>
      <c s="86" t="str">
        <f>IF('S.D.PASTE SHEET'!AB1742="","",'S.D.PASTE SHEET'!AB1742)</f>
        <v/>
      </c>
      <c s="86" t="str">
        <f>IF('S.D.PASTE SHEET'!AC1742="","",'S.D.PASTE SHEET'!AC1742)</f>
        <v/>
      </c>
      <c s="86" t="str">
        <f>IF('S.D.PASTE SHEET'!AD1742="","",'S.D.PASTE SHEET'!AD1742)</f>
        <v/>
      </c>
      <c s="87"/>
      <c s="88" t="str">
        <f>IF(AK1742="","",IF(AK1742&gt;0,COUNT($AG$2:AG1742),""))</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42" s="88" t="str">
        <f>IF(BC1742="","",IF(BC1742&gt;0,COUNT($AY$2:AY1742),""))</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43" spans="1:66" ht="15.75" customHeight="1">
      <c r="A1743" s="86" t="str">
        <f>IF('S.D.PASTE SHEET'!A1743="","",'S.D.PASTE SHEET'!A1743)</f>
        <v/>
      </c>
      <c s="86" t="str">
        <f>IF('S.D.PASTE SHEET'!B1743="","",'S.D.PASTE SHEET'!B1743)</f>
        <v/>
      </c>
      <c s="86" t="str">
        <f>IF('S.D.PASTE SHEET'!C1743="","",'S.D.PASTE SHEET'!C1743)</f>
        <v/>
      </c>
      <c s="86" t="str">
        <f>IF('S.D.PASTE SHEET'!D1743="","",'S.D.PASTE SHEET'!D1743)</f>
        <v/>
      </c>
      <c s="86" t="str">
        <f>IF('S.D.PASTE SHEET'!E1743="","",'S.D.PASTE SHEET'!E1743)</f>
        <v/>
      </c>
      <c s="86" t="str">
        <f>IF('S.D.PASTE SHEET'!F1743="","",'S.D.PASTE SHEET'!F1743)</f>
        <v/>
      </c>
      <c s="86" t="str">
        <f>IF('S.D.PASTE SHEET'!G1743="","",'S.D.PASTE SHEET'!G1743)</f>
        <v/>
      </c>
      <c s="86" t="str">
        <f>IF('S.D.PASTE SHEET'!H1743="","",'S.D.PASTE SHEET'!H1743)</f>
        <v/>
      </c>
      <c s="86" t="str">
        <f>IF('S.D.PASTE SHEET'!I1743="","",'S.D.PASTE SHEET'!I1743)</f>
        <v/>
      </c>
      <c s="86" t="str">
        <f>IF('S.D.PASTE SHEET'!J1743="","",'S.D.PASTE SHEET'!J1743)</f>
        <v/>
      </c>
      <c s="86" t="str">
        <f>IF('S.D.PASTE SHEET'!K1743="","",'S.D.PASTE SHEET'!K1743)</f>
        <v/>
      </c>
      <c s="86" t="str">
        <f>IF('S.D.PASTE SHEET'!L1743="","",'S.D.PASTE SHEET'!L1743)</f>
        <v/>
      </c>
      <c s="86" t="str">
        <f>IF('S.D.PASTE SHEET'!M1743="","",'S.D.PASTE SHEET'!M1743)</f>
        <v/>
      </c>
      <c s="86" t="str">
        <f>IF('S.D.PASTE SHEET'!N1743="","",'S.D.PASTE SHEET'!N1743)</f>
        <v/>
      </c>
      <c s="86" t="str">
        <f>IF('S.D.PASTE SHEET'!O1743="","",'S.D.PASTE SHEET'!O1743)</f>
        <v/>
      </c>
      <c s="86" t="str">
        <f>IF('S.D.PASTE SHEET'!P1743="","",'S.D.PASTE SHEET'!P1743)</f>
        <v/>
      </c>
      <c s="86" t="str">
        <f>IF('S.D.PASTE SHEET'!Q1743="","",'S.D.PASTE SHEET'!Q1743)</f>
        <v/>
      </c>
      <c s="86" t="str">
        <f>IF('S.D.PASTE SHEET'!R1743="","",'S.D.PASTE SHEET'!R1743)</f>
        <v/>
      </c>
      <c s="86" t="str">
        <f>IF('S.D.PASTE SHEET'!S1743="","",'S.D.PASTE SHEET'!S1743)</f>
        <v/>
      </c>
      <c s="86" t="str">
        <f>IF('S.D.PASTE SHEET'!T1743="","",'S.D.PASTE SHEET'!T1743)</f>
        <v/>
      </c>
      <c s="86" t="str">
        <f>IF('S.D.PASTE SHEET'!U1743="","",'S.D.PASTE SHEET'!U1743)</f>
        <v/>
      </c>
      <c s="86" t="str">
        <f>IF('S.D.PASTE SHEET'!V1743="","",'S.D.PASTE SHEET'!V1743)</f>
        <v/>
      </c>
      <c s="86" t="str">
        <f>IF('S.D.PASTE SHEET'!W1743="","",'S.D.PASTE SHEET'!W1743)</f>
        <v/>
      </c>
      <c s="86" t="str">
        <f>IF('S.D.PASTE SHEET'!X1743="","",'S.D.PASTE SHEET'!X1743)</f>
        <v/>
      </c>
      <c s="86" t="str">
        <f>IF('S.D.PASTE SHEET'!Y1743="","",'S.D.PASTE SHEET'!Y1743)</f>
        <v/>
      </c>
      <c s="86" t="str">
        <f>IF('S.D.PASTE SHEET'!Z1743="","",'S.D.PASTE SHEET'!Z1743)</f>
        <v/>
      </c>
      <c s="86" t="str">
        <f>IF('S.D.PASTE SHEET'!AA1743="","",'S.D.PASTE SHEET'!AA1743)</f>
        <v/>
      </c>
      <c s="86" t="str">
        <f>IF('S.D.PASTE SHEET'!AB1743="","",'S.D.PASTE SHEET'!AB1743)</f>
        <v/>
      </c>
      <c s="86" t="str">
        <f>IF('S.D.PASTE SHEET'!AC1743="","",'S.D.PASTE SHEET'!AC1743)</f>
        <v/>
      </c>
      <c s="86" t="str">
        <f>IF('S.D.PASTE SHEET'!AD1743="","",'S.D.PASTE SHEET'!AD1743)</f>
        <v/>
      </c>
      <c s="87"/>
      <c s="88" t="str">
        <f>IF(AK1743="","",IF(AK1743&gt;0,COUNT($AG$2:AG1743),""))</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43" s="88" t="str">
        <f>IF(BC1743="","",IF(BC1743&gt;0,COUNT($AY$2:AY1743),""))</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44" spans="1:66" ht="15.75" customHeight="1">
      <c r="A1744" s="86" t="str">
        <f>IF('S.D.PASTE SHEET'!A1744="","",'S.D.PASTE SHEET'!A1744)</f>
        <v/>
      </c>
      <c s="86" t="str">
        <f>IF('S.D.PASTE SHEET'!B1744="","",'S.D.PASTE SHEET'!B1744)</f>
        <v/>
      </c>
      <c s="86" t="str">
        <f>IF('S.D.PASTE SHEET'!C1744="","",'S.D.PASTE SHEET'!C1744)</f>
        <v/>
      </c>
      <c s="86" t="str">
        <f>IF('S.D.PASTE SHEET'!D1744="","",'S.D.PASTE SHEET'!D1744)</f>
        <v/>
      </c>
      <c s="86" t="str">
        <f>IF('S.D.PASTE SHEET'!E1744="","",'S.D.PASTE SHEET'!E1744)</f>
        <v/>
      </c>
      <c s="86" t="str">
        <f>IF('S.D.PASTE SHEET'!F1744="","",'S.D.PASTE SHEET'!F1744)</f>
        <v/>
      </c>
      <c s="86" t="str">
        <f>IF('S.D.PASTE SHEET'!G1744="","",'S.D.PASTE SHEET'!G1744)</f>
        <v/>
      </c>
      <c s="86" t="str">
        <f>IF('S.D.PASTE SHEET'!H1744="","",'S.D.PASTE SHEET'!H1744)</f>
        <v/>
      </c>
      <c s="86" t="str">
        <f>IF('S.D.PASTE SHEET'!I1744="","",'S.D.PASTE SHEET'!I1744)</f>
        <v/>
      </c>
      <c s="86" t="str">
        <f>IF('S.D.PASTE SHEET'!J1744="","",'S.D.PASTE SHEET'!J1744)</f>
        <v/>
      </c>
      <c s="86" t="str">
        <f>IF('S.D.PASTE SHEET'!K1744="","",'S.D.PASTE SHEET'!K1744)</f>
        <v/>
      </c>
      <c s="86" t="str">
        <f>IF('S.D.PASTE SHEET'!L1744="","",'S.D.PASTE SHEET'!L1744)</f>
        <v/>
      </c>
      <c s="86" t="str">
        <f>IF('S.D.PASTE SHEET'!M1744="","",'S.D.PASTE SHEET'!M1744)</f>
        <v/>
      </c>
      <c s="86" t="str">
        <f>IF('S.D.PASTE SHEET'!N1744="","",'S.D.PASTE SHEET'!N1744)</f>
        <v/>
      </c>
      <c s="86" t="str">
        <f>IF('S.D.PASTE SHEET'!O1744="","",'S.D.PASTE SHEET'!O1744)</f>
        <v/>
      </c>
      <c s="86" t="str">
        <f>IF('S.D.PASTE SHEET'!P1744="","",'S.D.PASTE SHEET'!P1744)</f>
        <v/>
      </c>
      <c s="86" t="str">
        <f>IF('S.D.PASTE SHEET'!Q1744="","",'S.D.PASTE SHEET'!Q1744)</f>
        <v/>
      </c>
      <c s="86" t="str">
        <f>IF('S.D.PASTE SHEET'!R1744="","",'S.D.PASTE SHEET'!R1744)</f>
        <v/>
      </c>
      <c s="86" t="str">
        <f>IF('S.D.PASTE SHEET'!S1744="","",'S.D.PASTE SHEET'!S1744)</f>
        <v/>
      </c>
      <c s="86" t="str">
        <f>IF('S.D.PASTE SHEET'!T1744="","",'S.D.PASTE SHEET'!T1744)</f>
        <v/>
      </c>
      <c s="86" t="str">
        <f>IF('S.D.PASTE SHEET'!U1744="","",'S.D.PASTE SHEET'!U1744)</f>
        <v/>
      </c>
      <c s="86" t="str">
        <f>IF('S.D.PASTE SHEET'!V1744="","",'S.D.PASTE SHEET'!V1744)</f>
        <v/>
      </c>
      <c s="86" t="str">
        <f>IF('S.D.PASTE SHEET'!W1744="","",'S.D.PASTE SHEET'!W1744)</f>
        <v/>
      </c>
      <c s="86" t="str">
        <f>IF('S.D.PASTE SHEET'!X1744="","",'S.D.PASTE SHEET'!X1744)</f>
        <v/>
      </c>
      <c s="86" t="str">
        <f>IF('S.D.PASTE SHEET'!Y1744="","",'S.D.PASTE SHEET'!Y1744)</f>
        <v/>
      </c>
      <c s="86" t="str">
        <f>IF('S.D.PASTE SHEET'!Z1744="","",'S.D.PASTE SHEET'!Z1744)</f>
        <v/>
      </c>
      <c s="86" t="str">
        <f>IF('S.D.PASTE SHEET'!AA1744="","",'S.D.PASTE SHEET'!AA1744)</f>
        <v/>
      </c>
      <c s="86" t="str">
        <f>IF('S.D.PASTE SHEET'!AB1744="","",'S.D.PASTE SHEET'!AB1744)</f>
        <v/>
      </c>
      <c s="86" t="str">
        <f>IF('S.D.PASTE SHEET'!AC1744="","",'S.D.PASTE SHEET'!AC1744)</f>
        <v/>
      </c>
      <c s="86" t="str">
        <f>IF('S.D.PASTE SHEET'!AD1744="","",'S.D.PASTE SHEET'!AD1744)</f>
        <v/>
      </c>
      <c s="87"/>
      <c s="88" t="str">
        <f>IF(AK1744="","",IF(AK1744&gt;0,COUNT($AG$2:AG1744),""))</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44" s="88" t="str">
        <f>IF(BC1744="","",IF(BC1744&gt;0,COUNT($AY$2:AY1744),""))</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45" spans="1:66" ht="15.75" customHeight="1">
      <c r="A1745" s="86" t="str">
        <f>IF('S.D.PASTE SHEET'!A1745="","",'S.D.PASTE SHEET'!A1745)</f>
        <v/>
      </c>
      <c s="86" t="str">
        <f>IF('S.D.PASTE SHEET'!B1745="","",'S.D.PASTE SHEET'!B1745)</f>
        <v/>
      </c>
      <c s="86" t="str">
        <f>IF('S.D.PASTE SHEET'!C1745="","",'S.D.PASTE SHEET'!C1745)</f>
        <v/>
      </c>
      <c s="86" t="str">
        <f>IF('S.D.PASTE SHEET'!D1745="","",'S.D.PASTE SHEET'!D1745)</f>
        <v/>
      </c>
      <c s="86" t="str">
        <f>IF('S.D.PASTE SHEET'!E1745="","",'S.D.PASTE SHEET'!E1745)</f>
        <v/>
      </c>
      <c s="86" t="str">
        <f>IF('S.D.PASTE SHEET'!F1745="","",'S.D.PASTE SHEET'!F1745)</f>
        <v/>
      </c>
      <c s="86" t="str">
        <f>IF('S.D.PASTE SHEET'!G1745="","",'S.D.PASTE SHEET'!G1745)</f>
        <v/>
      </c>
      <c s="86" t="str">
        <f>IF('S.D.PASTE SHEET'!H1745="","",'S.D.PASTE SHEET'!H1745)</f>
        <v/>
      </c>
      <c s="86" t="str">
        <f>IF('S.D.PASTE SHEET'!I1745="","",'S.D.PASTE SHEET'!I1745)</f>
        <v/>
      </c>
      <c s="86" t="str">
        <f>IF('S.D.PASTE SHEET'!J1745="","",'S.D.PASTE SHEET'!J1745)</f>
        <v/>
      </c>
      <c s="86" t="str">
        <f>IF('S.D.PASTE SHEET'!K1745="","",'S.D.PASTE SHEET'!K1745)</f>
        <v/>
      </c>
      <c s="86" t="str">
        <f>IF('S.D.PASTE SHEET'!L1745="","",'S.D.PASTE SHEET'!L1745)</f>
        <v/>
      </c>
      <c s="86" t="str">
        <f>IF('S.D.PASTE SHEET'!M1745="","",'S.D.PASTE SHEET'!M1745)</f>
        <v/>
      </c>
      <c s="86" t="str">
        <f>IF('S.D.PASTE SHEET'!N1745="","",'S.D.PASTE SHEET'!N1745)</f>
        <v/>
      </c>
      <c s="86" t="str">
        <f>IF('S.D.PASTE SHEET'!O1745="","",'S.D.PASTE SHEET'!O1745)</f>
        <v/>
      </c>
      <c s="86" t="str">
        <f>IF('S.D.PASTE SHEET'!P1745="","",'S.D.PASTE SHEET'!P1745)</f>
        <v/>
      </c>
      <c s="86" t="str">
        <f>IF('S.D.PASTE SHEET'!Q1745="","",'S.D.PASTE SHEET'!Q1745)</f>
        <v/>
      </c>
      <c s="86" t="str">
        <f>IF('S.D.PASTE SHEET'!R1745="","",'S.D.PASTE SHEET'!R1745)</f>
        <v/>
      </c>
      <c s="86" t="str">
        <f>IF('S.D.PASTE SHEET'!S1745="","",'S.D.PASTE SHEET'!S1745)</f>
        <v/>
      </c>
      <c s="86" t="str">
        <f>IF('S.D.PASTE SHEET'!T1745="","",'S.D.PASTE SHEET'!T1745)</f>
        <v/>
      </c>
      <c s="86" t="str">
        <f>IF('S.D.PASTE SHEET'!U1745="","",'S.D.PASTE SHEET'!U1745)</f>
        <v/>
      </c>
      <c s="86" t="str">
        <f>IF('S.D.PASTE SHEET'!V1745="","",'S.D.PASTE SHEET'!V1745)</f>
        <v/>
      </c>
      <c s="86" t="str">
        <f>IF('S.D.PASTE SHEET'!W1745="","",'S.D.PASTE SHEET'!W1745)</f>
        <v/>
      </c>
      <c s="86" t="str">
        <f>IF('S.D.PASTE SHEET'!X1745="","",'S.D.PASTE SHEET'!X1745)</f>
        <v/>
      </c>
      <c s="86" t="str">
        <f>IF('S.D.PASTE SHEET'!Y1745="","",'S.D.PASTE SHEET'!Y1745)</f>
        <v/>
      </c>
      <c s="86" t="str">
        <f>IF('S.D.PASTE SHEET'!Z1745="","",'S.D.PASTE SHEET'!Z1745)</f>
        <v/>
      </c>
      <c s="86" t="str">
        <f>IF('S.D.PASTE SHEET'!AA1745="","",'S.D.PASTE SHEET'!AA1745)</f>
        <v/>
      </c>
      <c s="86" t="str">
        <f>IF('S.D.PASTE SHEET'!AB1745="","",'S.D.PASTE SHEET'!AB1745)</f>
        <v/>
      </c>
      <c s="86" t="str">
        <f>IF('S.D.PASTE SHEET'!AC1745="","",'S.D.PASTE SHEET'!AC1745)</f>
        <v/>
      </c>
      <c s="86" t="str">
        <f>IF('S.D.PASTE SHEET'!AD1745="","",'S.D.PASTE SHEET'!AD1745)</f>
        <v/>
      </c>
      <c s="87"/>
      <c s="88" t="str">
        <f>IF(AK1745="","",IF(AK1745&gt;0,COUNT($AG$2:AG1745),""))</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45" s="88" t="str">
        <f>IF(BC1745="","",IF(BC1745&gt;0,COUNT($AY$2:AY1745),""))</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46" spans="1:66" ht="15.75" customHeight="1">
      <c r="A1746" s="86" t="str">
        <f>IF('S.D.PASTE SHEET'!A1746="","",'S.D.PASTE SHEET'!A1746)</f>
        <v/>
      </c>
      <c s="86" t="str">
        <f>IF('S.D.PASTE SHEET'!B1746="","",'S.D.PASTE SHEET'!B1746)</f>
        <v/>
      </c>
      <c s="86" t="str">
        <f>IF('S.D.PASTE SHEET'!C1746="","",'S.D.PASTE SHEET'!C1746)</f>
        <v/>
      </c>
      <c s="86" t="str">
        <f>IF('S.D.PASTE SHEET'!D1746="","",'S.D.PASTE SHEET'!D1746)</f>
        <v/>
      </c>
      <c s="86" t="str">
        <f>IF('S.D.PASTE SHEET'!E1746="","",'S.D.PASTE SHEET'!E1746)</f>
        <v/>
      </c>
      <c s="86" t="str">
        <f>IF('S.D.PASTE SHEET'!F1746="","",'S.D.PASTE SHEET'!F1746)</f>
        <v/>
      </c>
      <c s="86" t="str">
        <f>IF('S.D.PASTE SHEET'!G1746="","",'S.D.PASTE SHEET'!G1746)</f>
        <v/>
      </c>
      <c s="86" t="str">
        <f>IF('S.D.PASTE SHEET'!H1746="","",'S.D.PASTE SHEET'!H1746)</f>
        <v/>
      </c>
      <c s="86" t="str">
        <f>IF('S.D.PASTE SHEET'!I1746="","",'S.D.PASTE SHEET'!I1746)</f>
        <v/>
      </c>
      <c s="86" t="str">
        <f>IF('S.D.PASTE SHEET'!J1746="","",'S.D.PASTE SHEET'!J1746)</f>
        <v/>
      </c>
      <c s="86" t="str">
        <f>IF('S.D.PASTE SHEET'!K1746="","",'S.D.PASTE SHEET'!K1746)</f>
        <v/>
      </c>
      <c s="86" t="str">
        <f>IF('S.D.PASTE SHEET'!L1746="","",'S.D.PASTE SHEET'!L1746)</f>
        <v/>
      </c>
      <c s="86" t="str">
        <f>IF('S.D.PASTE SHEET'!M1746="","",'S.D.PASTE SHEET'!M1746)</f>
        <v/>
      </c>
      <c s="86" t="str">
        <f>IF('S.D.PASTE SHEET'!N1746="","",'S.D.PASTE SHEET'!N1746)</f>
        <v/>
      </c>
      <c s="86" t="str">
        <f>IF('S.D.PASTE SHEET'!O1746="","",'S.D.PASTE SHEET'!O1746)</f>
        <v/>
      </c>
      <c s="86" t="str">
        <f>IF('S.D.PASTE SHEET'!P1746="","",'S.D.PASTE SHEET'!P1746)</f>
        <v/>
      </c>
      <c s="86" t="str">
        <f>IF('S.D.PASTE SHEET'!Q1746="","",'S.D.PASTE SHEET'!Q1746)</f>
        <v/>
      </c>
      <c s="86" t="str">
        <f>IF('S.D.PASTE SHEET'!R1746="","",'S.D.PASTE SHEET'!R1746)</f>
        <v/>
      </c>
      <c s="86" t="str">
        <f>IF('S.D.PASTE SHEET'!S1746="","",'S.D.PASTE SHEET'!S1746)</f>
        <v/>
      </c>
      <c s="86" t="str">
        <f>IF('S.D.PASTE SHEET'!T1746="","",'S.D.PASTE SHEET'!T1746)</f>
        <v/>
      </c>
      <c s="86" t="str">
        <f>IF('S.D.PASTE SHEET'!U1746="","",'S.D.PASTE SHEET'!U1746)</f>
        <v/>
      </c>
      <c s="86" t="str">
        <f>IF('S.D.PASTE SHEET'!V1746="","",'S.D.PASTE SHEET'!V1746)</f>
        <v/>
      </c>
      <c s="86" t="str">
        <f>IF('S.D.PASTE SHEET'!W1746="","",'S.D.PASTE SHEET'!W1746)</f>
        <v/>
      </c>
      <c s="86" t="str">
        <f>IF('S.D.PASTE SHEET'!X1746="","",'S.D.PASTE SHEET'!X1746)</f>
        <v/>
      </c>
      <c s="86" t="str">
        <f>IF('S.D.PASTE SHEET'!Y1746="","",'S.D.PASTE SHEET'!Y1746)</f>
        <v/>
      </c>
      <c s="86" t="str">
        <f>IF('S.D.PASTE SHEET'!Z1746="","",'S.D.PASTE SHEET'!Z1746)</f>
        <v/>
      </c>
      <c s="86" t="str">
        <f>IF('S.D.PASTE SHEET'!AA1746="","",'S.D.PASTE SHEET'!AA1746)</f>
        <v/>
      </c>
      <c s="86" t="str">
        <f>IF('S.D.PASTE SHEET'!AB1746="","",'S.D.PASTE SHEET'!AB1746)</f>
        <v/>
      </c>
      <c s="86" t="str">
        <f>IF('S.D.PASTE SHEET'!AC1746="","",'S.D.PASTE SHEET'!AC1746)</f>
        <v/>
      </c>
      <c s="86" t="str">
        <f>IF('S.D.PASTE SHEET'!AD1746="","",'S.D.PASTE SHEET'!AD1746)</f>
        <v/>
      </c>
      <c s="87"/>
      <c s="88" t="str">
        <f>IF(AK1746="","",IF(AK1746&gt;0,COUNT($AG$2:AG1746),""))</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46" s="88" t="str">
        <f>IF(BC1746="","",IF(BC1746&gt;0,COUNT($AY$2:AY1746),""))</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47" spans="1:66" ht="15.75" customHeight="1">
      <c r="A1747" s="86" t="str">
        <f>IF('S.D.PASTE SHEET'!A1747="","",'S.D.PASTE SHEET'!A1747)</f>
        <v/>
      </c>
      <c s="86" t="str">
        <f>IF('S.D.PASTE SHEET'!B1747="","",'S.D.PASTE SHEET'!B1747)</f>
        <v/>
      </c>
      <c s="86" t="str">
        <f>IF('S.D.PASTE SHEET'!C1747="","",'S.D.PASTE SHEET'!C1747)</f>
        <v/>
      </c>
      <c s="86" t="str">
        <f>IF('S.D.PASTE SHEET'!D1747="","",'S.D.PASTE SHEET'!D1747)</f>
        <v/>
      </c>
      <c s="86" t="str">
        <f>IF('S.D.PASTE SHEET'!E1747="","",'S.D.PASTE SHEET'!E1747)</f>
        <v/>
      </c>
      <c s="86" t="str">
        <f>IF('S.D.PASTE SHEET'!F1747="","",'S.D.PASTE SHEET'!F1747)</f>
        <v/>
      </c>
      <c s="86" t="str">
        <f>IF('S.D.PASTE SHEET'!G1747="","",'S.D.PASTE SHEET'!G1747)</f>
        <v/>
      </c>
      <c s="86" t="str">
        <f>IF('S.D.PASTE SHEET'!H1747="","",'S.D.PASTE SHEET'!H1747)</f>
        <v/>
      </c>
      <c s="86" t="str">
        <f>IF('S.D.PASTE SHEET'!I1747="","",'S.D.PASTE SHEET'!I1747)</f>
        <v/>
      </c>
      <c s="86" t="str">
        <f>IF('S.D.PASTE SHEET'!J1747="","",'S.D.PASTE SHEET'!J1747)</f>
        <v/>
      </c>
      <c s="86" t="str">
        <f>IF('S.D.PASTE SHEET'!K1747="","",'S.D.PASTE SHEET'!K1747)</f>
        <v/>
      </c>
      <c s="86" t="str">
        <f>IF('S.D.PASTE SHEET'!L1747="","",'S.D.PASTE SHEET'!L1747)</f>
        <v/>
      </c>
      <c s="86" t="str">
        <f>IF('S.D.PASTE SHEET'!M1747="","",'S.D.PASTE SHEET'!M1747)</f>
        <v/>
      </c>
      <c s="86" t="str">
        <f>IF('S.D.PASTE SHEET'!N1747="","",'S.D.PASTE SHEET'!N1747)</f>
        <v/>
      </c>
      <c s="86" t="str">
        <f>IF('S.D.PASTE SHEET'!O1747="","",'S.D.PASTE SHEET'!O1747)</f>
        <v/>
      </c>
      <c s="86" t="str">
        <f>IF('S.D.PASTE SHEET'!P1747="","",'S.D.PASTE SHEET'!P1747)</f>
        <v/>
      </c>
      <c s="86" t="str">
        <f>IF('S.D.PASTE SHEET'!Q1747="","",'S.D.PASTE SHEET'!Q1747)</f>
        <v/>
      </c>
      <c s="86" t="str">
        <f>IF('S.D.PASTE SHEET'!R1747="","",'S.D.PASTE SHEET'!R1747)</f>
        <v/>
      </c>
      <c s="86" t="str">
        <f>IF('S.D.PASTE SHEET'!S1747="","",'S.D.PASTE SHEET'!S1747)</f>
        <v/>
      </c>
      <c s="86" t="str">
        <f>IF('S.D.PASTE SHEET'!T1747="","",'S.D.PASTE SHEET'!T1747)</f>
        <v/>
      </c>
      <c s="86" t="str">
        <f>IF('S.D.PASTE SHEET'!U1747="","",'S.D.PASTE SHEET'!U1747)</f>
        <v/>
      </c>
      <c s="86" t="str">
        <f>IF('S.D.PASTE SHEET'!V1747="","",'S.D.PASTE SHEET'!V1747)</f>
        <v/>
      </c>
      <c s="86" t="str">
        <f>IF('S.D.PASTE SHEET'!W1747="","",'S.D.PASTE SHEET'!W1747)</f>
        <v/>
      </c>
      <c s="86" t="str">
        <f>IF('S.D.PASTE SHEET'!X1747="","",'S.D.PASTE SHEET'!X1747)</f>
        <v/>
      </c>
      <c s="86" t="str">
        <f>IF('S.D.PASTE SHEET'!Y1747="","",'S.D.PASTE SHEET'!Y1747)</f>
        <v/>
      </c>
      <c s="86" t="str">
        <f>IF('S.D.PASTE SHEET'!Z1747="","",'S.D.PASTE SHEET'!Z1747)</f>
        <v/>
      </c>
      <c s="86" t="str">
        <f>IF('S.D.PASTE SHEET'!AA1747="","",'S.D.PASTE SHEET'!AA1747)</f>
        <v/>
      </c>
      <c s="86" t="str">
        <f>IF('S.D.PASTE SHEET'!AB1747="","",'S.D.PASTE SHEET'!AB1747)</f>
        <v/>
      </c>
      <c s="86" t="str">
        <f>IF('S.D.PASTE SHEET'!AC1747="","",'S.D.PASTE SHEET'!AC1747)</f>
        <v/>
      </c>
      <c s="86" t="str">
        <f>IF('S.D.PASTE SHEET'!AD1747="","",'S.D.PASTE SHEET'!AD1747)</f>
        <v/>
      </c>
      <c s="87"/>
      <c s="88" t="str">
        <f>IF(AK1747="","",IF(AK1747&gt;0,COUNT($AG$2:AG1747),""))</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47" s="88" t="str">
        <f>IF(BC1747="","",IF(BC1747&gt;0,COUNT($AY$2:AY1747),""))</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48" spans="1:66" ht="15.75" customHeight="1">
      <c r="A1748" s="86" t="str">
        <f>IF('S.D.PASTE SHEET'!A1748="","",'S.D.PASTE SHEET'!A1748)</f>
        <v/>
      </c>
      <c s="86" t="str">
        <f>IF('S.D.PASTE SHEET'!B1748="","",'S.D.PASTE SHEET'!B1748)</f>
        <v/>
      </c>
      <c s="86" t="str">
        <f>IF('S.D.PASTE SHEET'!C1748="","",'S.D.PASTE SHEET'!C1748)</f>
        <v/>
      </c>
      <c s="86" t="str">
        <f>IF('S.D.PASTE SHEET'!D1748="","",'S.D.PASTE SHEET'!D1748)</f>
        <v/>
      </c>
      <c s="86" t="str">
        <f>IF('S.D.PASTE SHEET'!E1748="","",'S.D.PASTE SHEET'!E1748)</f>
        <v/>
      </c>
      <c s="86" t="str">
        <f>IF('S.D.PASTE SHEET'!F1748="","",'S.D.PASTE SHEET'!F1748)</f>
        <v/>
      </c>
      <c s="86" t="str">
        <f>IF('S.D.PASTE SHEET'!G1748="","",'S.D.PASTE SHEET'!G1748)</f>
        <v/>
      </c>
      <c s="86" t="str">
        <f>IF('S.D.PASTE SHEET'!H1748="","",'S.D.PASTE SHEET'!H1748)</f>
        <v/>
      </c>
      <c s="86" t="str">
        <f>IF('S.D.PASTE SHEET'!I1748="","",'S.D.PASTE SHEET'!I1748)</f>
        <v/>
      </c>
      <c s="86" t="str">
        <f>IF('S.D.PASTE SHEET'!J1748="","",'S.D.PASTE SHEET'!J1748)</f>
        <v/>
      </c>
      <c s="86" t="str">
        <f>IF('S.D.PASTE SHEET'!K1748="","",'S.D.PASTE SHEET'!K1748)</f>
        <v/>
      </c>
      <c s="86" t="str">
        <f>IF('S.D.PASTE SHEET'!L1748="","",'S.D.PASTE SHEET'!L1748)</f>
        <v/>
      </c>
      <c s="86" t="str">
        <f>IF('S.D.PASTE SHEET'!M1748="","",'S.D.PASTE SHEET'!M1748)</f>
        <v/>
      </c>
      <c s="86" t="str">
        <f>IF('S.D.PASTE SHEET'!N1748="","",'S.D.PASTE SHEET'!N1748)</f>
        <v/>
      </c>
      <c s="86" t="str">
        <f>IF('S.D.PASTE SHEET'!O1748="","",'S.D.PASTE SHEET'!O1748)</f>
        <v/>
      </c>
      <c s="86" t="str">
        <f>IF('S.D.PASTE SHEET'!P1748="","",'S.D.PASTE SHEET'!P1748)</f>
        <v/>
      </c>
      <c s="86" t="str">
        <f>IF('S.D.PASTE SHEET'!Q1748="","",'S.D.PASTE SHEET'!Q1748)</f>
        <v/>
      </c>
      <c s="86" t="str">
        <f>IF('S.D.PASTE SHEET'!R1748="","",'S.D.PASTE SHEET'!R1748)</f>
        <v/>
      </c>
      <c s="86" t="str">
        <f>IF('S.D.PASTE SHEET'!S1748="","",'S.D.PASTE SHEET'!S1748)</f>
        <v/>
      </c>
      <c s="86" t="str">
        <f>IF('S.D.PASTE SHEET'!T1748="","",'S.D.PASTE SHEET'!T1748)</f>
        <v/>
      </c>
      <c s="86" t="str">
        <f>IF('S.D.PASTE SHEET'!U1748="","",'S.D.PASTE SHEET'!U1748)</f>
        <v/>
      </c>
      <c s="86" t="str">
        <f>IF('S.D.PASTE SHEET'!V1748="","",'S.D.PASTE SHEET'!V1748)</f>
        <v/>
      </c>
      <c s="86" t="str">
        <f>IF('S.D.PASTE SHEET'!W1748="","",'S.D.PASTE SHEET'!W1748)</f>
        <v/>
      </c>
      <c s="86" t="str">
        <f>IF('S.D.PASTE SHEET'!X1748="","",'S.D.PASTE SHEET'!X1748)</f>
        <v/>
      </c>
      <c s="86" t="str">
        <f>IF('S.D.PASTE SHEET'!Y1748="","",'S.D.PASTE SHEET'!Y1748)</f>
        <v/>
      </c>
      <c s="86" t="str">
        <f>IF('S.D.PASTE SHEET'!Z1748="","",'S.D.PASTE SHEET'!Z1748)</f>
        <v/>
      </c>
      <c s="86" t="str">
        <f>IF('S.D.PASTE SHEET'!AA1748="","",'S.D.PASTE SHEET'!AA1748)</f>
        <v/>
      </c>
      <c s="86" t="str">
        <f>IF('S.D.PASTE SHEET'!AB1748="","",'S.D.PASTE SHEET'!AB1748)</f>
        <v/>
      </c>
      <c s="86" t="str">
        <f>IF('S.D.PASTE SHEET'!AC1748="","",'S.D.PASTE SHEET'!AC1748)</f>
        <v/>
      </c>
      <c s="86" t="str">
        <f>IF('S.D.PASTE SHEET'!AD1748="","",'S.D.PASTE SHEET'!AD1748)</f>
        <v/>
      </c>
      <c s="87"/>
      <c s="88" t="str">
        <f>IF(AK1748="","",IF(AK1748&gt;0,COUNT($AG$2:AG1748),""))</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48" s="88" t="str">
        <f>IF(BC1748="","",IF(BC1748&gt;0,COUNT($AY$2:AY1748),""))</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49" spans="1:66" ht="15.75" customHeight="1">
      <c r="A1749" s="86" t="str">
        <f>IF('S.D.PASTE SHEET'!A1749="","",'S.D.PASTE SHEET'!A1749)</f>
        <v/>
      </c>
      <c s="86" t="str">
        <f>IF('S.D.PASTE SHEET'!B1749="","",'S.D.PASTE SHEET'!B1749)</f>
        <v/>
      </c>
      <c s="86" t="str">
        <f>IF('S.D.PASTE SHEET'!C1749="","",'S.D.PASTE SHEET'!C1749)</f>
        <v/>
      </c>
      <c s="86" t="str">
        <f>IF('S.D.PASTE SHEET'!D1749="","",'S.D.PASTE SHEET'!D1749)</f>
        <v/>
      </c>
      <c s="86" t="str">
        <f>IF('S.D.PASTE SHEET'!E1749="","",'S.D.PASTE SHEET'!E1749)</f>
        <v/>
      </c>
      <c s="86" t="str">
        <f>IF('S.D.PASTE SHEET'!F1749="","",'S.D.PASTE SHEET'!F1749)</f>
        <v/>
      </c>
      <c s="86" t="str">
        <f>IF('S.D.PASTE SHEET'!G1749="","",'S.D.PASTE SHEET'!G1749)</f>
        <v/>
      </c>
      <c s="86" t="str">
        <f>IF('S.D.PASTE SHEET'!H1749="","",'S.D.PASTE SHEET'!H1749)</f>
        <v/>
      </c>
      <c s="86" t="str">
        <f>IF('S.D.PASTE SHEET'!I1749="","",'S.D.PASTE SHEET'!I1749)</f>
        <v/>
      </c>
      <c s="86" t="str">
        <f>IF('S.D.PASTE SHEET'!J1749="","",'S.D.PASTE SHEET'!J1749)</f>
        <v/>
      </c>
      <c s="86" t="str">
        <f>IF('S.D.PASTE SHEET'!K1749="","",'S.D.PASTE SHEET'!K1749)</f>
        <v/>
      </c>
      <c s="86" t="str">
        <f>IF('S.D.PASTE SHEET'!L1749="","",'S.D.PASTE SHEET'!L1749)</f>
        <v/>
      </c>
      <c s="86" t="str">
        <f>IF('S.D.PASTE SHEET'!M1749="","",'S.D.PASTE SHEET'!M1749)</f>
        <v/>
      </c>
      <c s="86" t="str">
        <f>IF('S.D.PASTE SHEET'!N1749="","",'S.D.PASTE SHEET'!N1749)</f>
        <v/>
      </c>
      <c s="86" t="str">
        <f>IF('S.D.PASTE SHEET'!O1749="","",'S.D.PASTE SHEET'!O1749)</f>
        <v/>
      </c>
      <c s="86" t="str">
        <f>IF('S.D.PASTE SHEET'!P1749="","",'S.D.PASTE SHEET'!P1749)</f>
        <v/>
      </c>
      <c s="86" t="str">
        <f>IF('S.D.PASTE SHEET'!Q1749="","",'S.D.PASTE SHEET'!Q1749)</f>
        <v/>
      </c>
      <c s="86" t="str">
        <f>IF('S.D.PASTE SHEET'!R1749="","",'S.D.PASTE SHEET'!R1749)</f>
        <v/>
      </c>
      <c s="86" t="str">
        <f>IF('S.D.PASTE SHEET'!S1749="","",'S.D.PASTE SHEET'!S1749)</f>
        <v/>
      </c>
      <c s="86" t="str">
        <f>IF('S.D.PASTE SHEET'!T1749="","",'S.D.PASTE SHEET'!T1749)</f>
        <v/>
      </c>
      <c s="86" t="str">
        <f>IF('S.D.PASTE SHEET'!U1749="","",'S.D.PASTE SHEET'!U1749)</f>
        <v/>
      </c>
      <c s="86" t="str">
        <f>IF('S.D.PASTE SHEET'!V1749="","",'S.D.PASTE SHEET'!V1749)</f>
        <v/>
      </c>
      <c s="86" t="str">
        <f>IF('S.D.PASTE SHEET'!W1749="","",'S.D.PASTE SHEET'!W1749)</f>
        <v/>
      </c>
      <c s="86" t="str">
        <f>IF('S.D.PASTE SHEET'!X1749="","",'S.D.PASTE SHEET'!X1749)</f>
        <v/>
      </c>
      <c s="86" t="str">
        <f>IF('S.D.PASTE SHEET'!Y1749="","",'S.D.PASTE SHEET'!Y1749)</f>
        <v/>
      </c>
      <c s="86" t="str">
        <f>IF('S.D.PASTE SHEET'!Z1749="","",'S.D.PASTE SHEET'!Z1749)</f>
        <v/>
      </c>
      <c s="86" t="str">
        <f>IF('S.D.PASTE SHEET'!AA1749="","",'S.D.PASTE SHEET'!AA1749)</f>
        <v/>
      </c>
      <c s="86" t="str">
        <f>IF('S.D.PASTE SHEET'!AB1749="","",'S.D.PASTE SHEET'!AB1749)</f>
        <v/>
      </c>
      <c s="86" t="str">
        <f>IF('S.D.PASTE SHEET'!AC1749="","",'S.D.PASTE SHEET'!AC1749)</f>
        <v/>
      </c>
      <c s="86" t="str">
        <f>IF('S.D.PASTE SHEET'!AD1749="","",'S.D.PASTE SHEET'!AD1749)</f>
        <v/>
      </c>
      <c s="87"/>
      <c s="88" t="str">
        <f>IF(AK1749="","",IF(AK1749&gt;0,COUNT($AG$2:AG1749),""))</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49" s="88" t="str">
        <f>IF(BC1749="","",IF(BC1749&gt;0,COUNT($AY$2:AY1749),""))</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50" spans="1:66" ht="15.75" customHeight="1">
      <c r="A1750" s="86" t="str">
        <f>IF('S.D.PASTE SHEET'!A1750="","",'S.D.PASTE SHEET'!A1750)</f>
        <v/>
      </c>
      <c s="86" t="str">
        <f>IF('S.D.PASTE SHEET'!B1750="","",'S.D.PASTE SHEET'!B1750)</f>
        <v/>
      </c>
      <c s="86" t="str">
        <f>IF('S.D.PASTE SHEET'!C1750="","",'S.D.PASTE SHEET'!C1750)</f>
        <v/>
      </c>
      <c s="86" t="str">
        <f>IF('S.D.PASTE SHEET'!D1750="","",'S.D.PASTE SHEET'!D1750)</f>
        <v/>
      </c>
      <c s="86" t="str">
        <f>IF('S.D.PASTE SHEET'!E1750="","",'S.D.PASTE SHEET'!E1750)</f>
        <v/>
      </c>
      <c s="86" t="str">
        <f>IF('S.D.PASTE SHEET'!F1750="","",'S.D.PASTE SHEET'!F1750)</f>
        <v/>
      </c>
      <c s="86" t="str">
        <f>IF('S.D.PASTE SHEET'!G1750="","",'S.D.PASTE SHEET'!G1750)</f>
        <v/>
      </c>
      <c s="86" t="str">
        <f>IF('S.D.PASTE SHEET'!H1750="","",'S.D.PASTE SHEET'!H1750)</f>
        <v/>
      </c>
      <c s="86" t="str">
        <f>IF('S.D.PASTE SHEET'!I1750="","",'S.D.PASTE SHEET'!I1750)</f>
        <v/>
      </c>
      <c s="86" t="str">
        <f>IF('S.D.PASTE SHEET'!J1750="","",'S.D.PASTE SHEET'!J1750)</f>
        <v/>
      </c>
      <c s="86" t="str">
        <f>IF('S.D.PASTE SHEET'!K1750="","",'S.D.PASTE SHEET'!K1750)</f>
        <v/>
      </c>
      <c s="86" t="str">
        <f>IF('S.D.PASTE SHEET'!L1750="","",'S.D.PASTE SHEET'!L1750)</f>
        <v/>
      </c>
      <c s="86" t="str">
        <f>IF('S.D.PASTE SHEET'!M1750="","",'S.D.PASTE SHEET'!M1750)</f>
        <v/>
      </c>
      <c s="86" t="str">
        <f>IF('S.D.PASTE SHEET'!N1750="","",'S.D.PASTE SHEET'!N1750)</f>
        <v/>
      </c>
      <c s="86" t="str">
        <f>IF('S.D.PASTE SHEET'!O1750="","",'S.D.PASTE SHEET'!O1750)</f>
        <v/>
      </c>
      <c s="86" t="str">
        <f>IF('S.D.PASTE SHEET'!P1750="","",'S.D.PASTE SHEET'!P1750)</f>
        <v/>
      </c>
      <c s="86" t="str">
        <f>IF('S.D.PASTE SHEET'!Q1750="","",'S.D.PASTE SHEET'!Q1750)</f>
        <v/>
      </c>
      <c s="86" t="str">
        <f>IF('S.D.PASTE SHEET'!R1750="","",'S.D.PASTE SHEET'!R1750)</f>
        <v/>
      </c>
      <c s="86" t="str">
        <f>IF('S.D.PASTE SHEET'!S1750="","",'S.D.PASTE SHEET'!S1750)</f>
        <v/>
      </c>
      <c s="86" t="str">
        <f>IF('S.D.PASTE SHEET'!T1750="","",'S.D.PASTE SHEET'!T1750)</f>
        <v/>
      </c>
      <c s="86" t="str">
        <f>IF('S.D.PASTE SHEET'!U1750="","",'S.D.PASTE SHEET'!U1750)</f>
        <v/>
      </c>
      <c s="86" t="str">
        <f>IF('S.D.PASTE SHEET'!V1750="","",'S.D.PASTE SHEET'!V1750)</f>
        <v/>
      </c>
      <c s="86" t="str">
        <f>IF('S.D.PASTE SHEET'!W1750="","",'S.D.PASTE SHEET'!W1750)</f>
        <v/>
      </c>
      <c s="86" t="str">
        <f>IF('S.D.PASTE SHEET'!X1750="","",'S.D.PASTE SHEET'!X1750)</f>
        <v/>
      </c>
      <c s="86" t="str">
        <f>IF('S.D.PASTE SHEET'!Y1750="","",'S.D.PASTE SHEET'!Y1750)</f>
        <v/>
      </c>
      <c s="86" t="str">
        <f>IF('S.D.PASTE SHEET'!Z1750="","",'S.D.PASTE SHEET'!Z1750)</f>
        <v/>
      </c>
      <c s="86" t="str">
        <f>IF('S.D.PASTE SHEET'!AA1750="","",'S.D.PASTE SHEET'!AA1750)</f>
        <v/>
      </c>
      <c s="86" t="str">
        <f>IF('S.D.PASTE SHEET'!AB1750="","",'S.D.PASTE SHEET'!AB1750)</f>
        <v/>
      </c>
      <c s="86" t="str">
        <f>IF('S.D.PASTE SHEET'!AC1750="","",'S.D.PASTE SHEET'!AC1750)</f>
        <v/>
      </c>
      <c s="86" t="str">
        <f>IF('S.D.PASTE SHEET'!AD1750="","",'S.D.PASTE SHEET'!AD1750)</f>
        <v/>
      </c>
      <c s="87"/>
      <c s="88" t="str">
        <f>IF(AK1750="","",IF(AK1750&gt;0,COUNT($AG$2:AG1750),""))</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50" s="88" t="str">
        <f>IF(BC1750="","",IF(BC1750&gt;0,COUNT($AY$2:AY1750),""))</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51" spans="1:66" ht="15.75" customHeight="1">
      <c r="A1751" s="86" t="str">
        <f>IF('S.D.PASTE SHEET'!A1751="","",'S.D.PASTE SHEET'!A1751)</f>
        <v/>
      </c>
      <c s="86" t="str">
        <f>IF('S.D.PASTE SHEET'!B1751="","",'S.D.PASTE SHEET'!B1751)</f>
        <v/>
      </c>
      <c s="86" t="str">
        <f>IF('S.D.PASTE SHEET'!C1751="","",'S.D.PASTE SHEET'!C1751)</f>
        <v/>
      </c>
      <c s="86" t="str">
        <f>IF('S.D.PASTE SHEET'!D1751="","",'S.D.PASTE SHEET'!D1751)</f>
        <v/>
      </c>
      <c s="86" t="str">
        <f>IF('S.D.PASTE SHEET'!E1751="","",'S.D.PASTE SHEET'!E1751)</f>
        <v/>
      </c>
      <c s="86" t="str">
        <f>IF('S.D.PASTE SHEET'!F1751="","",'S.D.PASTE SHEET'!F1751)</f>
        <v/>
      </c>
      <c s="86" t="str">
        <f>IF('S.D.PASTE SHEET'!G1751="","",'S.D.PASTE SHEET'!G1751)</f>
        <v/>
      </c>
      <c s="86" t="str">
        <f>IF('S.D.PASTE SHEET'!H1751="","",'S.D.PASTE SHEET'!H1751)</f>
        <v/>
      </c>
      <c s="86" t="str">
        <f>IF('S.D.PASTE SHEET'!I1751="","",'S.D.PASTE SHEET'!I1751)</f>
        <v/>
      </c>
      <c s="86" t="str">
        <f>IF('S.D.PASTE SHEET'!J1751="","",'S.D.PASTE SHEET'!J1751)</f>
        <v/>
      </c>
      <c s="86" t="str">
        <f>IF('S.D.PASTE SHEET'!K1751="","",'S.D.PASTE SHEET'!K1751)</f>
        <v/>
      </c>
      <c s="86" t="str">
        <f>IF('S.D.PASTE SHEET'!L1751="","",'S.D.PASTE SHEET'!L1751)</f>
        <v/>
      </c>
      <c s="86" t="str">
        <f>IF('S.D.PASTE SHEET'!M1751="","",'S.D.PASTE SHEET'!M1751)</f>
        <v/>
      </c>
      <c s="86" t="str">
        <f>IF('S.D.PASTE SHEET'!N1751="","",'S.D.PASTE SHEET'!N1751)</f>
        <v/>
      </c>
      <c s="86" t="str">
        <f>IF('S.D.PASTE SHEET'!O1751="","",'S.D.PASTE SHEET'!O1751)</f>
        <v/>
      </c>
      <c s="86" t="str">
        <f>IF('S.D.PASTE SHEET'!P1751="","",'S.D.PASTE SHEET'!P1751)</f>
        <v/>
      </c>
      <c s="86" t="str">
        <f>IF('S.D.PASTE SHEET'!Q1751="","",'S.D.PASTE SHEET'!Q1751)</f>
        <v/>
      </c>
      <c s="86" t="str">
        <f>IF('S.D.PASTE SHEET'!R1751="","",'S.D.PASTE SHEET'!R1751)</f>
        <v/>
      </c>
      <c s="86" t="str">
        <f>IF('S.D.PASTE SHEET'!S1751="","",'S.D.PASTE SHEET'!S1751)</f>
        <v/>
      </c>
      <c s="86" t="str">
        <f>IF('S.D.PASTE SHEET'!T1751="","",'S.D.PASTE SHEET'!T1751)</f>
        <v/>
      </c>
      <c s="86" t="str">
        <f>IF('S.D.PASTE SHEET'!U1751="","",'S.D.PASTE SHEET'!U1751)</f>
        <v/>
      </c>
      <c s="86" t="str">
        <f>IF('S.D.PASTE SHEET'!V1751="","",'S.D.PASTE SHEET'!V1751)</f>
        <v/>
      </c>
      <c s="86" t="str">
        <f>IF('S.D.PASTE SHEET'!W1751="","",'S.D.PASTE SHEET'!W1751)</f>
        <v/>
      </c>
      <c s="86" t="str">
        <f>IF('S.D.PASTE SHEET'!X1751="","",'S.D.PASTE SHEET'!X1751)</f>
        <v/>
      </c>
      <c s="86" t="str">
        <f>IF('S.D.PASTE SHEET'!Y1751="","",'S.D.PASTE SHEET'!Y1751)</f>
        <v/>
      </c>
      <c s="86" t="str">
        <f>IF('S.D.PASTE SHEET'!Z1751="","",'S.D.PASTE SHEET'!Z1751)</f>
        <v/>
      </c>
      <c s="86" t="str">
        <f>IF('S.D.PASTE SHEET'!AA1751="","",'S.D.PASTE SHEET'!AA1751)</f>
        <v/>
      </c>
      <c s="86" t="str">
        <f>IF('S.D.PASTE SHEET'!AB1751="","",'S.D.PASTE SHEET'!AB1751)</f>
        <v/>
      </c>
      <c s="86" t="str">
        <f>IF('S.D.PASTE SHEET'!AC1751="","",'S.D.PASTE SHEET'!AC1751)</f>
        <v/>
      </c>
      <c s="86" t="str">
        <f>IF('S.D.PASTE SHEET'!AD1751="","",'S.D.PASTE SHEET'!AD1751)</f>
        <v/>
      </c>
      <c s="87"/>
      <c s="88" t="str">
        <f>IF(AK1751="","",IF(AK1751&gt;0,COUNT($AG$2:AG1751),""))</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51" s="88" t="str">
        <f>IF(BC1751="","",IF(BC1751&gt;0,COUNT($AY$2:AY1751),""))</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52" spans="1:66" ht="15.75" customHeight="1">
      <c r="A1752" s="86" t="str">
        <f>IF('S.D.PASTE SHEET'!A1752="","",'S.D.PASTE SHEET'!A1752)</f>
        <v/>
      </c>
      <c s="86" t="str">
        <f>IF('S.D.PASTE SHEET'!B1752="","",'S.D.PASTE SHEET'!B1752)</f>
        <v/>
      </c>
      <c s="86" t="str">
        <f>IF('S.D.PASTE SHEET'!C1752="","",'S.D.PASTE SHEET'!C1752)</f>
        <v/>
      </c>
      <c s="86" t="str">
        <f>IF('S.D.PASTE SHEET'!D1752="","",'S.D.PASTE SHEET'!D1752)</f>
        <v/>
      </c>
      <c s="86" t="str">
        <f>IF('S.D.PASTE SHEET'!E1752="","",'S.D.PASTE SHEET'!E1752)</f>
        <v/>
      </c>
      <c s="86" t="str">
        <f>IF('S.D.PASTE SHEET'!F1752="","",'S.D.PASTE SHEET'!F1752)</f>
        <v/>
      </c>
      <c s="86" t="str">
        <f>IF('S.D.PASTE SHEET'!G1752="","",'S.D.PASTE SHEET'!G1752)</f>
        <v/>
      </c>
      <c s="86" t="str">
        <f>IF('S.D.PASTE SHEET'!H1752="","",'S.D.PASTE SHEET'!H1752)</f>
        <v/>
      </c>
      <c s="86" t="str">
        <f>IF('S.D.PASTE SHEET'!I1752="","",'S.D.PASTE SHEET'!I1752)</f>
        <v/>
      </c>
      <c s="86" t="str">
        <f>IF('S.D.PASTE SHEET'!J1752="","",'S.D.PASTE SHEET'!J1752)</f>
        <v/>
      </c>
      <c s="86" t="str">
        <f>IF('S.D.PASTE SHEET'!K1752="","",'S.D.PASTE SHEET'!K1752)</f>
        <v/>
      </c>
      <c s="86" t="str">
        <f>IF('S.D.PASTE SHEET'!L1752="","",'S.D.PASTE SHEET'!L1752)</f>
        <v/>
      </c>
      <c s="86" t="str">
        <f>IF('S.D.PASTE SHEET'!M1752="","",'S.D.PASTE SHEET'!M1752)</f>
        <v/>
      </c>
      <c s="86" t="str">
        <f>IF('S.D.PASTE SHEET'!N1752="","",'S.D.PASTE SHEET'!N1752)</f>
        <v/>
      </c>
      <c s="86" t="str">
        <f>IF('S.D.PASTE SHEET'!O1752="","",'S.D.PASTE SHEET'!O1752)</f>
        <v/>
      </c>
      <c s="86" t="str">
        <f>IF('S.D.PASTE SHEET'!P1752="","",'S.D.PASTE SHEET'!P1752)</f>
        <v/>
      </c>
      <c s="86" t="str">
        <f>IF('S.D.PASTE SHEET'!Q1752="","",'S.D.PASTE SHEET'!Q1752)</f>
        <v/>
      </c>
      <c s="86" t="str">
        <f>IF('S.D.PASTE SHEET'!R1752="","",'S.D.PASTE SHEET'!R1752)</f>
        <v/>
      </c>
      <c s="86" t="str">
        <f>IF('S.D.PASTE SHEET'!S1752="","",'S.D.PASTE SHEET'!S1752)</f>
        <v/>
      </c>
      <c s="86" t="str">
        <f>IF('S.D.PASTE SHEET'!T1752="","",'S.D.PASTE SHEET'!T1752)</f>
        <v/>
      </c>
      <c s="86" t="str">
        <f>IF('S.D.PASTE SHEET'!U1752="","",'S.D.PASTE SHEET'!U1752)</f>
        <v/>
      </c>
      <c s="86" t="str">
        <f>IF('S.D.PASTE SHEET'!V1752="","",'S.D.PASTE SHEET'!V1752)</f>
        <v/>
      </c>
      <c s="86" t="str">
        <f>IF('S.D.PASTE SHEET'!W1752="","",'S.D.PASTE SHEET'!W1752)</f>
        <v/>
      </c>
      <c s="86" t="str">
        <f>IF('S.D.PASTE SHEET'!X1752="","",'S.D.PASTE SHEET'!X1752)</f>
        <v/>
      </c>
      <c s="86" t="str">
        <f>IF('S.D.PASTE SHEET'!Y1752="","",'S.D.PASTE SHEET'!Y1752)</f>
        <v/>
      </c>
      <c s="86" t="str">
        <f>IF('S.D.PASTE SHEET'!Z1752="","",'S.D.PASTE SHEET'!Z1752)</f>
        <v/>
      </c>
      <c s="86" t="str">
        <f>IF('S.D.PASTE SHEET'!AA1752="","",'S.D.PASTE SHEET'!AA1752)</f>
        <v/>
      </c>
      <c s="86" t="str">
        <f>IF('S.D.PASTE SHEET'!AB1752="","",'S.D.PASTE SHEET'!AB1752)</f>
        <v/>
      </c>
      <c s="86" t="str">
        <f>IF('S.D.PASTE SHEET'!AC1752="","",'S.D.PASTE SHEET'!AC1752)</f>
        <v/>
      </c>
      <c s="86" t="str">
        <f>IF('S.D.PASTE SHEET'!AD1752="","",'S.D.PASTE SHEET'!AD1752)</f>
        <v/>
      </c>
      <c s="87"/>
      <c s="88" t="str">
        <f>IF(AK1752="","",IF(AK1752&gt;0,COUNT($AG$2:AG1752),""))</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52" s="88" t="str">
        <f>IF(BC1752="","",IF(BC1752&gt;0,COUNT($AY$2:AY1752),""))</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53" spans="1:66" ht="15.75" customHeight="1">
      <c r="A1753" s="86" t="str">
        <f>IF('S.D.PASTE SHEET'!A1753="","",'S.D.PASTE SHEET'!A1753)</f>
        <v/>
      </c>
      <c s="86" t="str">
        <f>IF('S.D.PASTE SHEET'!B1753="","",'S.D.PASTE SHEET'!B1753)</f>
        <v/>
      </c>
      <c s="86" t="str">
        <f>IF('S.D.PASTE SHEET'!C1753="","",'S.D.PASTE SHEET'!C1753)</f>
        <v/>
      </c>
      <c s="86" t="str">
        <f>IF('S.D.PASTE SHEET'!D1753="","",'S.D.PASTE SHEET'!D1753)</f>
        <v/>
      </c>
      <c s="86" t="str">
        <f>IF('S.D.PASTE SHEET'!E1753="","",'S.D.PASTE SHEET'!E1753)</f>
        <v/>
      </c>
      <c s="86" t="str">
        <f>IF('S.D.PASTE SHEET'!F1753="","",'S.D.PASTE SHEET'!F1753)</f>
        <v/>
      </c>
      <c s="86" t="str">
        <f>IF('S.D.PASTE SHEET'!G1753="","",'S.D.PASTE SHEET'!G1753)</f>
        <v/>
      </c>
      <c s="86" t="str">
        <f>IF('S.D.PASTE SHEET'!H1753="","",'S.D.PASTE SHEET'!H1753)</f>
        <v/>
      </c>
      <c s="86" t="str">
        <f>IF('S.D.PASTE SHEET'!I1753="","",'S.D.PASTE SHEET'!I1753)</f>
        <v/>
      </c>
      <c s="86" t="str">
        <f>IF('S.D.PASTE SHEET'!J1753="","",'S.D.PASTE SHEET'!J1753)</f>
        <v/>
      </c>
      <c s="86" t="str">
        <f>IF('S.D.PASTE SHEET'!K1753="","",'S.D.PASTE SHEET'!K1753)</f>
        <v/>
      </c>
      <c s="86" t="str">
        <f>IF('S.D.PASTE SHEET'!L1753="","",'S.D.PASTE SHEET'!L1753)</f>
        <v/>
      </c>
      <c s="86" t="str">
        <f>IF('S.D.PASTE SHEET'!M1753="","",'S.D.PASTE SHEET'!M1753)</f>
        <v/>
      </c>
      <c s="86" t="str">
        <f>IF('S.D.PASTE SHEET'!N1753="","",'S.D.PASTE SHEET'!N1753)</f>
        <v/>
      </c>
      <c s="86" t="str">
        <f>IF('S.D.PASTE SHEET'!O1753="","",'S.D.PASTE SHEET'!O1753)</f>
        <v/>
      </c>
      <c s="86" t="str">
        <f>IF('S.D.PASTE SHEET'!P1753="","",'S.D.PASTE SHEET'!P1753)</f>
        <v/>
      </c>
      <c s="86" t="str">
        <f>IF('S.D.PASTE SHEET'!Q1753="","",'S.D.PASTE SHEET'!Q1753)</f>
        <v/>
      </c>
      <c s="86" t="str">
        <f>IF('S.D.PASTE SHEET'!R1753="","",'S.D.PASTE SHEET'!R1753)</f>
        <v/>
      </c>
      <c s="86" t="str">
        <f>IF('S.D.PASTE SHEET'!S1753="","",'S.D.PASTE SHEET'!S1753)</f>
        <v/>
      </c>
      <c s="86" t="str">
        <f>IF('S.D.PASTE SHEET'!T1753="","",'S.D.PASTE SHEET'!T1753)</f>
        <v/>
      </c>
      <c s="86" t="str">
        <f>IF('S.D.PASTE SHEET'!U1753="","",'S.D.PASTE SHEET'!U1753)</f>
        <v/>
      </c>
      <c s="86" t="str">
        <f>IF('S.D.PASTE SHEET'!V1753="","",'S.D.PASTE SHEET'!V1753)</f>
        <v/>
      </c>
      <c s="86" t="str">
        <f>IF('S.D.PASTE SHEET'!W1753="","",'S.D.PASTE SHEET'!W1753)</f>
        <v/>
      </c>
      <c s="86" t="str">
        <f>IF('S.D.PASTE SHEET'!X1753="","",'S.D.PASTE SHEET'!X1753)</f>
        <v/>
      </c>
      <c s="86" t="str">
        <f>IF('S.D.PASTE SHEET'!Y1753="","",'S.D.PASTE SHEET'!Y1753)</f>
        <v/>
      </c>
      <c s="86" t="str">
        <f>IF('S.D.PASTE SHEET'!Z1753="","",'S.D.PASTE SHEET'!Z1753)</f>
        <v/>
      </c>
      <c s="86" t="str">
        <f>IF('S.D.PASTE SHEET'!AA1753="","",'S.D.PASTE SHEET'!AA1753)</f>
        <v/>
      </c>
      <c s="86" t="str">
        <f>IF('S.D.PASTE SHEET'!AB1753="","",'S.D.PASTE SHEET'!AB1753)</f>
        <v/>
      </c>
      <c s="86" t="str">
        <f>IF('S.D.PASTE SHEET'!AC1753="","",'S.D.PASTE SHEET'!AC1753)</f>
        <v/>
      </c>
      <c s="86" t="str">
        <f>IF('S.D.PASTE SHEET'!AD1753="","",'S.D.PASTE SHEET'!AD1753)</f>
        <v/>
      </c>
      <c s="87"/>
      <c s="88" t="str">
        <f>IF(AK1753="","",IF(AK1753&gt;0,COUNT($AG$2:AG1753),""))</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53" s="88" t="str">
        <f>IF(BC1753="","",IF(BC1753&gt;0,COUNT($AY$2:AY1753),""))</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54" spans="1:66" ht="15.75" customHeight="1">
      <c r="A1754" s="86" t="str">
        <f>IF('S.D.PASTE SHEET'!A1754="","",'S.D.PASTE SHEET'!A1754)</f>
        <v/>
      </c>
      <c s="86" t="str">
        <f>IF('S.D.PASTE SHEET'!B1754="","",'S.D.PASTE SHEET'!B1754)</f>
        <v/>
      </c>
      <c s="86" t="str">
        <f>IF('S.D.PASTE SHEET'!C1754="","",'S.D.PASTE SHEET'!C1754)</f>
        <v/>
      </c>
      <c s="86" t="str">
        <f>IF('S.D.PASTE SHEET'!D1754="","",'S.D.PASTE SHEET'!D1754)</f>
        <v/>
      </c>
      <c s="86" t="str">
        <f>IF('S.D.PASTE SHEET'!E1754="","",'S.D.PASTE SHEET'!E1754)</f>
        <v/>
      </c>
      <c s="86" t="str">
        <f>IF('S.D.PASTE SHEET'!F1754="","",'S.D.PASTE SHEET'!F1754)</f>
        <v/>
      </c>
      <c s="86" t="str">
        <f>IF('S.D.PASTE SHEET'!G1754="","",'S.D.PASTE SHEET'!G1754)</f>
        <v/>
      </c>
      <c s="86" t="str">
        <f>IF('S.D.PASTE SHEET'!H1754="","",'S.D.PASTE SHEET'!H1754)</f>
        <v/>
      </c>
      <c s="86" t="str">
        <f>IF('S.D.PASTE SHEET'!I1754="","",'S.D.PASTE SHEET'!I1754)</f>
        <v/>
      </c>
      <c s="86" t="str">
        <f>IF('S.D.PASTE SHEET'!J1754="","",'S.D.PASTE SHEET'!J1754)</f>
        <v/>
      </c>
      <c s="86" t="str">
        <f>IF('S.D.PASTE SHEET'!K1754="","",'S.D.PASTE SHEET'!K1754)</f>
        <v/>
      </c>
      <c s="86" t="str">
        <f>IF('S.D.PASTE SHEET'!L1754="","",'S.D.PASTE SHEET'!L1754)</f>
        <v/>
      </c>
      <c s="86" t="str">
        <f>IF('S.D.PASTE SHEET'!M1754="","",'S.D.PASTE SHEET'!M1754)</f>
        <v/>
      </c>
      <c s="86" t="str">
        <f>IF('S.D.PASTE SHEET'!N1754="","",'S.D.PASTE SHEET'!N1754)</f>
        <v/>
      </c>
      <c s="86" t="str">
        <f>IF('S.D.PASTE SHEET'!O1754="","",'S.D.PASTE SHEET'!O1754)</f>
        <v/>
      </c>
      <c s="86" t="str">
        <f>IF('S.D.PASTE SHEET'!P1754="","",'S.D.PASTE SHEET'!P1754)</f>
        <v/>
      </c>
      <c s="86" t="str">
        <f>IF('S.D.PASTE SHEET'!Q1754="","",'S.D.PASTE SHEET'!Q1754)</f>
        <v/>
      </c>
      <c s="86" t="str">
        <f>IF('S.D.PASTE SHEET'!R1754="","",'S.D.PASTE SHEET'!R1754)</f>
        <v/>
      </c>
      <c s="86" t="str">
        <f>IF('S.D.PASTE SHEET'!S1754="","",'S.D.PASTE SHEET'!S1754)</f>
        <v/>
      </c>
      <c s="86" t="str">
        <f>IF('S.D.PASTE SHEET'!T1754="","",'S.D.PASTE SHEET'!T1754)</f>
        <v/>
      </c>
      <c s="86" t="str">
        <f>IF('S.D.PASTE SHEET'!U1754="","",'S.D.PASTE SHEET'!U1754)</f>
        <v/>
      </c>
      <c s="86" t="str">
        <f>IF('S.D.PASTE SHEET'!V1754="","",'S.D.PASTE SHEET'!V1754)</f>
        <v/>
      </c>
      <c s="86" t="str">
        <f>IF('S.D.PASTE SHEET'!W1754="","",'S.D.PASTE SHEET'!W1754)</f>
        <v/>
      </c>
      <c s="86" t="str">
        <f>IF('S.D.PASTE SHEET'!X1754="","",'S.D.PASTE SHEET'!X1754)</f>
        <v/>
      </c>
      <c s="86" t="str">
        <f>IF('S.D.PASTE SHEET'!Y1754="","",'S.D.PASTE SHEET'!Y1754)</f>
        <v/>
      </c>
      <c s="86" t="str">
        <f>IF('S.D.PASTE SHEET'!Z1754="","",'S.D.PASTE SHEET'!Z1754)</f>
        <v/>
      </c>
      <c s="86" t="str">
        <f>IF('S.D.PASTE SHEET'!AA1754="","",'S.D.PASTE SHEET'!AA1754)</f>
        <v/>
      </c>
      <c s="86" t="str">
        <f>IF('S.D.PASTE SHEET'!AB1754="","",'S.D.PASTE SHEET'!AB1754)</f>
        <v/>
      </c>
      <c s="86" t="str">
        <f>IF('S.D.PASTE SHEET'!AC1754="","",'S.D.PASTE SHEET'!AC1754)</f>
        <v/>
      </c>
      <c s="86" t="str">
        <f>IF('S.D.PASTE SHEET'!AD1754="","",'S.D.PASTE SHEET'!AD1754)</f>
        <v/>
      </c>
      <c s="87"/>
      <c s="88" t="str">
        <f>IF(AK1754="","",IF(AK1754&gt;0,COUNT($AG$2:AG1754),""))</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54" s="88" t="str">
        <f>IF(BC1754="","",IF(BC1754&gt;0,COUNT($AY$2:AY1754),""))</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55" spans="1:66" ht="15.75" customHeight="1">
      <c r="A1755" s="86" t="str">
        <f>IF('S.D.PASTE SHEET'!A1755="","",'S.D.PASTE SHEET'!A1755)</f>
        <v/>
      </c>
      <c s="86" t="str">
        <f>IF('S.D.PASTE SHEET'!B1755="","",'S.D.PASTE SHEET'!B1755)</f>
        <v/>
      </c>
      <c s="86" t="str">
        <f>IF('S.D.PASTE SHEET'!C1755="","",'S.D.PASTE SHEET'!C1755)</f>
        <v/>
      </c>
      <c s="86" t="str">
        <f>IF('S.D.PASTE SHEET'!D1755="","",'S.D.PASTE SHEET'!D1755)</f>
        <v/>
      </c>
      <c s="86" t="str">
        <f>IF('S.D.PASTE SHEET'!E1755="","",'S.D.PASTE SHEET'!E1755)</f>
        <v/>
      </c>
      <c s="86" t="str">
        <f>IF('S.D.PASTE SHEET'!F1755="","",'S.D.PASTE SHEET'!F1755)</f>
        <v/>
      </c>
      <c s="86" t="str">
        <f>IF('S.D.PASTE SHEET'!G1755="","",'S.D.PASTE SHEET'!G1755)</f>
        <v/>
      </c>
      <c s="86" t="str">
        <f>IF('S.D.PASTE SHEET'!H1755="","",'S.D.PASTE SHEET'!H1755)</f>
        <v/>
      </c>
      <c s="86" t="str">
        <f>IF('S.D.PASTE SHEET'!I1755="","",'S.D.PASTE SHEET'!I1755)</f>
        <v/>
      </c>
      <c s="86" t="str">
        <f>IF('S.D.PASTE SHEET'!J1755="","",'S.D.PASTE SHEET'!J1755)</f>
        <v/>
      </c>
      <c s="86" t="str">
        <f>IF('S.D.PASTE SHEET'!K1755="","",'S.D.PASTE SHEET'!K1755)</f>
        <v/>
      </c>
      <c s="86" t="str">
        <f>IF('S.D.PASTE SHEET'!L1755="","",'S.D.PASTE SHEET'!L1755)</f>
        <v/>
      </c>
      <c s="86" t="str">
        <f>IF('S.D.PASTE SHEET'!M1755="","",'S.D.PASTE SHEET'!M1755)</f>
        <v/>
      </c>
      <c s="86" t="str">
        <f>IF('S.D.PASTE SHEET'!N1755="","",'S.D.PASTE SHEET'!N1755)</f>
        <v/>
      </c>
      <c s="86" t="str">
        <f>IF('S.D.PASTE SHEET'!O1755="","",'S.D.PASTE SHEET'!O1755)</f>
        <v/>
      </c>
      <c s="86" t="str">
        <f>IF('S.D.PASTE SHEET'!P1755="","",'S.D.PASTE SHEET'!P1755)</f>
        <v/>
      </c>
      <c s="86" t="str">
        <f>IF('S.D.PASTE SHEET'!Q1755="","",'S.D.PASTE SHEET'!Q1755)</f>
        <v/>
      </c>
      <c s="86" t="str">
        <f>IF('S.D.PASTE SHEET'!R1755="","",'S.D.PASTE SHEET'!R1755)</f>
        <v/>
      </c>
      <c s="86" t="str">
        <f>IF('S.D.PASTE SHEET'!S1755="","",'S.D.PASTE SHEET'!S1755)</f>
        <v/>
      </c>
      <c s="86" t="str">
        <f>IF('S.D.PASTE SHEET'!T1755="","",'S.D.PASTE SHEET'!T1755)</f>
        <v/>
      </c>
      <c s="86" t="str">
        <f>IF('S.D.PASTE SHEET'!U1755="","",'S.D.PASTE SHEET'!U1755)</f>
        <v/>
      </c>
      <c s="86" t="str">
        <f>IF('S.D.PASTE SHEET'!V1755="","",'S.D.PASTE SHEET'!V1755)</f>
        <v/>
      </c>
      <c s="86" t="str">
        <f>IF('S.D.PASTE SHEET'!W1755="","",'S.D.PASTE SHEET'!W1755)</f>
        <v/>
      </c>
      <c s="86" t="str">
        <f>IF('S.D.PASTE SHEET'!X1755="","",'S.D.PASTE SHEET'!X1755)</f>
        <v/>
      </c>
      <c s="86" t="str">
        <f>IF('S.D.PASTE SHEET'!Y1755="","",'S.D.PASTE SHEET'!Y1755)</f>
        <v/>
      </c>
      <c s="86" t="str">
        <f>IF('S.D.PASTE SHEET'!Z1755="","",'S.D.PASTE SHEET'!Z1755)</f>
        <v/>
      </c>
      <c s="86" t="str">
        <f>IF('S.D.PASTE SHEET'!AA1755="","",'S.D.PASTE SHEET'!AA1755)</f>
        <v/>
      </c>
      <c s="86" t="str">
        <f>IF('S.D.PASTE SHEET'!AB1755="","",'S.D.PASTE SHEET'!AB1755)</f>
        <v/>
      </c>
      <c s="86" t="str">
        <f>IF('S.D.PASTE SHEET'!AC1755="","",'S.D.PASTE SHEET'!AC1755)</f>
        <v/>
      </c>
      <c s="86" t="str">
        <f>IF('S.D.PASTE SHEET'!AD1755="","",'S.D.PASTE SHEET'!AD1755)</f>
        <v/>
      </c>
      <c s="87"/>
      <c s="88" t="str">
        <f>IF(AK1755="","",IF(AK1755&gt;0,COUNT($AG$2:AG1755),""))</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55" s="88" t="str">
        <f>IF(BC1755="","",IF(BC1755&gt;0,COUNT($AY$2:AY1755),""))</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56" spans="1:66" ht="15.75" customHeight="1">
      <c r="A1756" s="86" t="str">
        <f>IF('S.D.PASTE SHEET'!A1756="","",'S.D.PASTE SHEET'!A1756)</f>
        <v/>
      </c>
      <c s="86" t="str">
        <f>IF('S.D.PASTE SHEET'!B1756="","",'S.D.PASTE SHEET'!B1756)</f>
        <v/>
      </c>
      <c s="86" t="str">
        <f>IF('S.D.PASTE SHEET'!C1756="","",'S.D.PASTE SHEET'!C1756)</f>
        <v/>
      </c>
      <c s="86" t="str">
        <f>IF('S.D.PASTE SHEET'!D1756="","",'S.D.PASTE SHEET'!D1756)</f>
        <v/>
      </c>
      <c s="86" t="str">
        <f>IF('S.D.PASTE SHEET'!E1756="","",'S.D.PASTE SHEET'!E1756)</f>
        <v/>
      </c>
      <c s="86" t="str">
        <f>IF('S.D.PASTE SHEET'!F1756="","",'S.D.PASTE SHEET'!F1756)</f>
        <v/>
      </c>
      <c s="86" t="str">
        <f>IF('S.D.PASTE SHEET'!G1756="","",'S.D.PASTE SHEET'!G1756)</f>
        <v/>
      </c>
      <c s="86" t="str">
        <f>IF('S.D.PASTE SHEET'!H1756="","",'S.D.PASTE SHEET'!H1756)</f>
        <v/>
      </c>
      <c s="86" t="str">
        <f>IF('S.D.PASTE SHEET'!I1756="","",'S.D.PASTE SHEET'!I1756)</f>
        <v/>
      </c>
      <c s="86" t="str">
        <f>IF('S.D.PASTE SHEET'!J1756="","",'S.D.PASTE SHEET'!J1756)</f>
        <v/>
      </c>
      <c s="86" t="str">
        <f>IF('S.D.PASTE SHEET'!K1756="","",'S.D.PASTE SHEET'!K1756)</f>
        <v/>
      </c>
      <c s="86" t="str">
        <f>IF('S.D.PASTE SHEET'!L1756="","",'S.D.PASTE SHEET'!L1756)</f>
        <v/>
      </c>
      <c s="86" t="str">
        <f>IF('S.D.PASTE SHEET'!M1756="","",'S.D.PASTE SHEET'!M1756)</f>
        <v/>
      </c>
      <c s="86" t="str">
        <f>IF('S.D.PASTE SHEET'!N1756="","",'S.D.PASTE SHEET'!N1756)</f>
        <v/>
      </c>
      <c s="86" t="str">
        <f>IF('S.D.PASTE SHEET'!O1756="","",'S.D.PASTE SHEET'!O1756)</f>
        <v/>
      </c>
      <c s="86" t="str">
        <f>IF('S.D.PASTE SHEET'!P1756="","",'S.D.PASTE SHEET'!P1756)</f>
        <v/>
      </c>
      <c s="86" t="str">
        <f>IF('S.D.PASTE SHEET'!Q1756="","",'S.D.PASTE SHEET'!Q1756)</f>
        <v/>
      </c>
      <c s="86" t="str">
        <f>IF('S.D.PASTE SHEET'!R1756="","",'S.D.PASTE SHEET'!R1756)</f>
        <v/>
      </c>
      <c s="86" t="str">
        <f>IF('S.D.PASTE SHEET'!S1756="","",'S.D.PASTE SHEET'!S1756)</f>
        <v/>
      </c>
      <c s="86" t="str">
        <f>IF('S.D.PASTE SHEET'!T1756="","",'S.D.PASTE SHEET'!T1756)</f>
        <v/>
      </c>
      <c s="86" t="str">
        <f>IF('S.D.PASTE SHEET'!U1756="","",'S.D.PASTE SHEET'!U1756)</f>
        <v/>
      </c>
      <c s="86" t="str">
        <f>IF('S.D.PASTE SHEET'!V1756="","",'S.D.PASTE SHEET'!V1756)</f>
        <v/>
      </c>
      <c s="86" t="str">
        <f>IF('S.D.PASTE SHEET'!W1756="","",'S.D.PASTE SHEET'!W1756)</f>
        <v/>
      </c>
      <c s="86" t="str">
        <f>IF('S.D.PASTE SHEET'!X1756="","",'S.D.PASTE SHEET'!X1756)</f>
        <v/>
      </c>
      <c s="86" t="str">
        <f>IF('S.D.PASTE SHEET'!Y1756="","",'S.D.PASTE SHEET'!Y1756)</f>
        <v/>
      </c>
      <c s="86" t="str">
        <f>IF('S.D.PASTE SHEET'!Z1756="","",'S.D.PASTE SHEET'!Z1756)</f>
        <v/>
      </c>
      <c s="86" t="str">
        <f>IF('S.D.PASTE SHEET'!AA1756="","",'S.D.PASTE SHEET'!AA1756)</f>
        <v/>
      </c>
      <c s="86" t="str">
        <f>IF('S.D.PASTE SHEET'!AB1756="","",'S.D.PASTE SHEET'!AB1756)</f>
        <v/>
      </c>
      <c s="86" t="str">
        <f>IF('S.D.PASTE SHEET'!AC1756="","",'S.D.PASTE SHEET'!AC1756)</f>
        <v/>
      </c>
      <c s="86" t="str">
        <f>IF('S.D.PASTE SHEET'!AD1756="","",'S.D.PASTE SHEET'!AD1756)</f>
        <v/>
      </c>
      <c s="87"/>
      <c s="88" t="str">
        <f>IF(AK1756="","",IF(AK1756&gt;0,COUNT($AG$2:AG1756),""))</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56" s="88" t="str">
        <f>IF(BC1756="","",IF(BC1756&gt;0,COUNT($AY$2:AY1756),""))</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57" spans="1:66" ht="15.75" customHeight="1">
      <c r="A1757" s="86" t="str">
        <f>IF('S.D.PASTE SHEET'!A1757="","",'S.D.PASTE SHEET'!A1757)</f>
        <v/>
      </c>
      <c s="86" t="str">
        <f>IF('S.D.PASTE SHEET'!B1757="","",'S.D.PASTE SHEET'!B1757)</f>
        <v/>
      </c>
      <c s="86" t="str">
        <f>IF('S.D.PASTE SHEET'!C1757="","",'S.D.PASTE SHEET'!C1757)</f>
        <v/>
      </c>
      <c s="86" t="str">
        <f>IF('S.D.PASTE SHEET'!D1757="","",'S.D.PASTE SHEET'!D1757)</f>
        <v/>
      </c>
      <c s="86" t="str">
        <f>IF('S.D.PASTE SHEET'!E1757="","",'S.D.PASTE SHEET'!E1757)</f>
        <v/>
      </c>
      <c s="86" t="str">
        <f>IF('S.D.PASTE SHEET'!F1757="","",'S.D.PASTE SHEET'!F1757)</f>
        <v/>
      </c>
      <c s="86" t="str">
        <f>IF('S.D.PASTE SHEET'!G1757="","",'S.D.PASTE SHEET'!G1757)</f>
        <v/>
      </c>
      <c s="86" t="str">
        <f>IF('S.D.PASTE SHEET'!H1757="","",'S.D.PASTE SHEET'!H1757)</f>
        <v/>
      </c>
      <c s="86" t="str">
        <f>IF('S.D.PASTE SHEET'!I1757="","",'S.D.PASTE SHEET'!I1757)</f>
        <v/>
      </c>
      <c s="86" t="str">
        <f>IF('S.D.PASTE SHEET'!J1757="","",'S.D.PASTE SHEET'!J1757)</f>
        <v/>
      </c>
      <c s="86" t="str">
        <f>IF('S.D.PASTE SHEET'!K1757="","",'S.D.PASTE SHEET'!K1757)</f>
        <v/>
      </c>
      <c s="86" t="str">
        <f>IF('S.D.PASTE SHEET'!L1757="","",'S.D.PASTE SHEET'!L1757)</f>
        <v/>
      </c>
      <c s="86" t="str">
        <f>IF('S.D.PASTE SHEET'!M1757="","",'S.D.PASTE SHEET'!M1757)</f>
        <v/>
      </c>
      <c s="86" t="str">
        <f>IF('S.D.PASTE SHEET'!N1757="","",'S.D.PASTE SHEET'!N1757)</f>
        <v/>
      </c>
      <c s="86" t="str">
        <f>IF('S.D.PASTE SHEET'!O1757="","",'S.D.PASTE SHEET'!O1757)</f>
        <v/>
      </c>
      <c s="86" t="str">
        <f>IF('S.D.PASTE SHEET'!P1757="","",'S.D.PASTE SHEET'!P1757)</f>
        <v/>
      </c>
      <c s="86" t="str">
        <f>IF('S.D.PASTE SHEET'!Q1757="","",'S.D.PASTE SHEET'!Q1757)</f>
        <v/>
      </c>
      <c s="86" t="str">
        <f>IF('S.D.PASTE SHEET'!R1757="","",'S.D.PASTE SHEET'!R1757)</f>
        <v/>
      </c>
      <c s="86" t="str">
        <f>IF('S.D.PASTE SHEET'!S1757="","",'S.D.PASTE SHEET'!S1757)</f>
        <v/>
      </c>
      <c s="86" t="str">
        <f>IF('S.D.PASTE SHEET'!T1757="","",'S.D.PASTE SHEET'!T1757)</f>
        <v/>
      </c>
      <c s="86" t="str">
        <f>IF('S.D.PASTE SHEET'!U1757="","",'S.D.PASTE SHEET'!U1757)</f>
        <v/>
      </c>
      <c s="86" t="str">
        <f>IF('S.D.PASTE SHEET'!V1757="","",'S.D.PASTE SHEET'!V1757)</f>
        <v/>
      </c>
      <c s="86" t="str">
        <f>IF('S.D.PASTE SHEET'!W1757="","",'S.D.PASTE SHEET'!W1757)</f>
        <v/>
      </c>
      <c s="86" t="str">
        <f>IF('S.D.PASTE SHEET'!X1757="","",'S.D.PASTE SHEET'!X1757)</f>
        <v/>
      </c>
      <c s="86" t="str">
        <f>IF('S.D.PASTE SHEET'!Y1757="","",'S.D.PASTE SHEET'!Y1757)</f>
        <v/>
      </c>
      <c s="86" t="str">
        <f>IF('S.D.PASTE SHEET'!Z1757="","",'S.D.PASTE SHEET'!Z1757)</f>
        <v/>
      </c>
      <c s="86" t="str">
        <f>IF('S.D.PASTE SHEET'!AA1757="","",'S.D.PASTE SHEET'!AA1757)</f>
        <v/>
      </c>
      <c s="86" t="str">
        <f>IF('S.D.PASTE SHEET'!AB1757="","",'S.D.PASTE SHEET'!AB1757)</f>
        <v/>
      </c>
      <c s="86" t="str">
        <f>IF('S.D.PASTE SHEET'!AC1757="","",'S.D.PASTE SHEET'!AC1757)</f>
        <v/>
      </c>
      <c s="86" t="str">
        <f>IF('S.D.PASTE SHEET'!AD1757="","",'S.D.PASTE SHEET'!AD1757)</f>
        <v/>
      </c>
      <c s="87"/>
      <c s="88" t="str">
        <f>IF(AK1757="","",IF(AK1757&gt;0,COUNT($AG$2:AG1757),""))</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57" s="88" t="str">
        <f>IF(BC1757="","",IF(BC1757&gt;0,COUNT($AY$2:AY1757),""))</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58" spans="1:66" ht="15.75" customHeight="1">
      <c r="A1758" s="86" t="str">
        <f>IF('S.D.PASTE SHEET'!A1758="","",'S.D.PASTE SHEET'!A1758)</f>
        <v/>
      </c>
      <c s="86" t="str">
        <f>IF('S.D.PASTE SHEET'!B1758="","",'S.D.PASTE SHEET'!B1758)</f>
        <v/>
      </c>
      <c s="86" t="str">
        <f>IF('S.D.PASTE SHEET'!C1758="","",'S.D.PASTE SHEET'!C1758)</f>
        <v/>
      </c>
      <c s="86" t="str">
        <f>IF('S.D.PASTE SHEET'!D1758="","",'S.D.PASTE SHEET'!D1758)</f>
        <v/>
      </c>
      <c s="86" t="str">
        <f>IF('S.D.PASTE SHEET'!E1758="","",'S.D.PASTE SHEET'!E1758)</f>
        <v/>
      </c>
      <c s="86" t="str">
        <f>IF('S.D.PASTE SHEET'!F1758="","",'S.D.PASTE SHEET'!F1758)</f>
        <v/>
      </c>
      <c s="86" t="str">
        <f>IF('S.D.PASTE SHEET'!G1758="","",'S.D.PASTE SHEET'!G1758)</f>
        <v/>
      </c>
      <c s="86" t="str">
        <f>IF('S.D.PASTE SHEET'!H1758="","",'S.D.PASTE SHEET'!H1758)</f>
        <v/>
      </c>
      <c s="86" t="str">
        <f>IF('S.D.PASTE SHEET'!I1758="","",'S.D.PASTE SHEET'!I1758)</f>
        <v/>
      </c>
      <c s="86" t="str">
        <f>IF('S.D.PASTE SHEET'!J1758="","",'S.D.PASTE SHEET'!J1758)</f>
        <v/>
      </c>
      <c s="86" t="str">
        <f>IF('S.D.PASTE SHEET'!K1758="","",'S.D.PASTE SHEET'!K1758)</f>
        <v/>
      </c>
      <c s="86" t="str">
        <f>IF('S.D.PASTE SHEET'!L1758="","",'S.D.PASTE SHEET'!L1758)</f>
        <v/>
      </c>
      <c s="86" t="str">
        <f>IF('S.D.PASTE SHEET'!M1758="","",'S.D.PASTE SHEET'!M1758)</f>
        <v/>
      </c>
      <c s="86" t="str">
        <f>IF('S.D.PASTE SHEET'!N1758="","",'S.D.PASTE SHEET'!N1758)</f>
        <v/>
      </c>
      <c s="86" t="str">
        <f>IF('S.D.PASTE SHEET'!O1758="","",'S.D.PASTE SHEET'!O1758)</f>
        <v/>
      </c>
      <c s="86" t="str">
        <f>IF('S.D.PASTE SHEET'!P1758="","",'S.D.PASTE SHEET'!P1758)</f>
        <v/>
      </c>
      <c s="86" t="str">
        <f>IF('S.D.PASTE SHEET'!Q1758="","",'S.D.PASTE SHEET'!Q1758)</f>
        <v/>
      </c>
      <c s="86" t="str">
        <f>IF('S.D.PASTE SHEET'!R1758="","",'S.D.PASTE SHEET'!R1758)</f>
        <v/>
      </c>
      <c s="86" t="str">
        <f>IF('S.D.PASTE SHEET'!S1758="","",'S.D.PASTE SHEET'!S1758)</f>
        <v/>
      </c>
      <c s="86" t="str">
        <f>IF('S.D.PASTE SHEET'!T1758="","",'S.D.PASTE SHEET'!T1758)</f>
        <v/>
      </c>
      <c s="86" t="str">
        <f>IF('S.D.PASTE SHEET'!U1758="","",'S.D.PASTE SHEET'!U1758)</f>
        <v/>
      </c>
      <c s="86" t="str">
        <f>IF('S.D.PASTE SHEET'!V1758="","",'S.D.PASTE SHEET'!V1758)</f>
        <v/>
      </c>
      <c s="86" t="str">
        <f>IF('S.D.PASTE SHEET'!W1758="","",'S.D.PASTE SHEET'!W1758)</f>
        <v/>
      </c>
      <c s="86" t="str">
        <f>IF('S.D.PASTE SHEET'!X1758="","",'S.D.PASTE SHEET'!X1758)</f>
        <v/>
      </c>
      <c s="86" t="str">
        <f>IF('S.D.PASTE SHEET'!Y1758="","",'S.D.PASTE SHEET'!Y1758)</f>
        <v/>
      </c>
      <c s="86" t="str">
        <f>IF('S.D.PASTE SHEET'!Z1758="","",'S.D.PASTE SHEET'!Z1758)</f>
        <v/>
      </c>
      <c s="86" t="str">
        <f>IF('S.D.PASTE SHEET'!AA1758="","",'S.D.PASTE SHEET'!AA1758)</f>
        <v/>
      </c>
      <c s="86" t="str">
        <f>IF('S.D.PASTE SHEET'!AB1758="","",'S.D.PASTE SHEET'!AB1758)</f>
        <v/>
      </c>
      <c s="86" t="str">
        <f>IF('S.D.PASTE SHEET'!AC1758="","",'S.D.PASTE SHEET'!AC1758)</f>
        <v/>
      </c>
      <c s="86" t="str">
        <f>IF('S.D.PASTE SHEET'!AD1758="","",'S.D.PASTE SHEET'!AD1758)</f>
        <v/>
      </c>
      <c s="87"/>
      <c s="88" t="str">
        <f>IF(AK1758="","",IF(AK1758&gt;0,COUNT($AG$2:AG1758),""))</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58" s="88" t="str">
        <f>IF(BC1758="","",IF(BC1758&gt;0,COUNT($AY$2:AY1758),""))</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59" spans="1:66" ht="15.75" customHeight="1">
      <c r="A1759" s="86" t="str">
        <f>IF('S.D.PASTE SHEET'!A1759="","",'S.D.PASTE SHEET'!A1759)</f>
        <v/>
      </c>
      <c s="86" t="str">
        <f>IF('S.D.PASTE SHEET'!B1759="","",'S.D.PASTE SHEET'!B1759)</f>
        <v/>
      </c>
      <c s="86" t="str">
        <f>IF('S.D.PASTE SHEET'!C1759="","",'S.D.PASTE SHEET'!C1759)</f>
        <v/>
      </c>
      <c s="86" t="str">
        <f>IF('S.D.PASTE SHEET'!D1759="","",'S.D.PASTE SHEET'!D1759)</f>
        <v/>
      </c>
      <c s="86" t="str">
        <f>IF('S.D.PASTE SHEET'!E1759="","",'S.D.PASTE SHEET'!E1759)</f>
        <v/>
      </c>
      <c s="86" t="str">
        <f>IF('S.D.PASTE SHEET'!F1759="","",'S.D.PASTE SHEET'!F1759)</f>
        <v/>
      </c>
      <c s="86" t="str">
        <f>IF('S.D.PASTE SHEET'!G1759="","",'S.D.PASTE SHEET'!G1759)</f>
        <v/>
      </c>
      <c s="86" t="str">
        <f>IF('S.D.PASTE SHEET'!H1759="","",'S.D.PASTE SHEET'!H1759)</f>
        <v/>
      </c>
      <c s="86" t="str">
        <f>IF('S.D.PASTE SHEET'!I1759="","",'S.D.PASTE SHEET'!I1759)</f>
        <v/>
      </c>
      <c s="86" t="str">
        <f>IF('S.D.PASTE SHEET'!J1759="","",'S.D.PASTE SHEET'!J1759)</f>
        <v/>
      </c>
      <c s="86" t="str">
        <f>IF('S.D.PASTE SHEET'!K1759="","",'S.D.PASTE SHEET'!K1759)</f>
        <v/>
      </c>
      <c s="86" t="str">
        <f>IF('S.D.PASTE SHEET'!L1759="","",'S.D.PASTE SHEET'!L1759)</f>
        <v/>
      </c>
      <c s="86" t="str">
        <f>IF('S.D.PASTE SHEET'!M1759="","",'S.D.PASTE SHEET'!M1759)</f>
        <v/>
      </c>
      <c s="86" t="str">
        <f>IF('S.D.PASTE SHEET'!N1759="","",'S.D.PASTE SHEET'!N1759)</f>
        <v/>
      </c>
      <c s="86" t="str">
        <f>IF('S.D.PASTE SHEET'!O1759="","",'S.D.PASTE SHEET'!O1759)</f>
        <v/>
      </c>
      <c s="86" t="str">
        <f>IF('S.D.PASTE SHEET'!P1759="","",'S.D.PASTE SHEET'!P1759)</f>
        <v/>
      </c>
      <c s="86" t="str">
        <f>IF('S.D.PASTE SHEET'!Q1759="","",'S.D.PASTE SHEET'!Q1759)</f>
        <v/>
      </c>
      <c s="86" t="str">
        <f>IF('S.D.PASTE SHEET'!R1759="","",'S.D.PASTE SHEET'!R1759)</f>
        <v/>
      </c>
      <c s="86" t="str">
        <f>IF('S.D.PASTE SHEET'!S1759="","",'S.D.PASTE SHEET'!S1759)</f>
        <v/>
      </c>
      <c s="86" t="str">
        <f>IF('S.D.PASTE SHEET'!T1759="","",'S.D.PASTE SHEET'!T1759)</f>
        <v/>
      </c>
      <c s="86" t="str">
        <f>IF('S.D.PASTE SHEET'!U1759="","",'S.D.PASTE SHEET'!U1759)</f>
        <v/>
      </c>
      <c s="86" t="str">
        <f>IF('S.D.PASTE SHEET'!V1759="","",'S.D.PASTE SHEET'!V1759)</f>
        <v/>
      </c>
      <c s="86" t="str">
        <f>IF('S.D.PASTE SHEET'!W1759="","",'S.D.PASTE SHEET'!W1759)</f>
        <v/>
      </c>
      <c s="86" t="str">
        <f>IF('S.D.PASTE SHEET'!X1759="","",'S.D.PASTE SHEET'!X1759)</f>
        <v/>
      </c>
      <c s="86" t="str">
        <f>IF('S.D.PASTE SHEET'!Y1759="","",'S.D.PASTE SHEET'!Y1759)</f>
        <v/>
      </c>
      <c s="86" t="str">
        <f>IF('S.D.PASTE SHEET'!Z1759="","",'S.D.PASTE SHEET'!Z1759)</f>
        <v/>
      </c>
      <c s="86" t="str">
        <f>IF('S.D.PASTE SHEET'!AA1759="","",'S.D.PASTE SHEET'!AA1759)</f>
        <v/>
      </c>
      <c s="86" t="str">
        <f>IF('S.D.PASTE SHEET'!AB1759="","",'S.D.PASTE SHEET'!AB1759)</f>
        <v/>
      </c>
      <c s="86" t="str">
        <f>IF('S.D.PASTE SHEET'!AC1759="","",'S.D.PASTE SHEET'!AC1759)</f>
        <v/>
      </c>
      <c s="86" t="str">
        <f>IF('S.D.PASTE SHEET'!AD1759="","",'S.D.PASTE SHEET'!AD1759)</f>
        <v/>
      </c>
      <c s="87"/>
      <c s="88" t="str">
        <f>IF(AK1759="","",IF(AK1759&gt;0,COUNT($AG$2:AG1759),""))</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59" s="88" t="str">
        <f>IF(BC1759="","",IF(BC1759&gt;0,COUNT($AY$2:AY1759),""))</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60" spans="1:66" ht="15.75" customHeight="1">
      <c r="A1760" s="86" t="str">
        <f>IF('S.D.PASTE SHEET'!A1760="","",'S.D.PASTE SHEET'!A1760)</f>
        <v/>
      </c>
      <c s="86" t="str">
        <f>IF('S.D.PASTE SHEET'!B1760="","",'S.D.PASTE SHEET'!B1760)</f>
        <v/>
      </c>
      <c s="86" t="str">
        <f>IF('S.D.PASTE SHEET'!C1760="","",'S.D.PASTE SHEET'!C1760)</f>
        <v/>
      </c>
      <c s="86" t="str">
        <f>IF('S.D.PASTE SHEET'!D1760="","",'S.D.PASTE SHEET'!D1760)</f>
        <v/>
      </c>
      <c s="86" t="str">
        <f>IF('S.D.PASTE SHEET'!E1760="","",'S.D.PASTE SHEET'!E1760)</f>
        <v/>
      </c>
      <c s="86" t="str">
        <f>IF('S.D.PASTE SHEET'!F1760="","",'S.D.PASTE SHEET'!F1760)</f>
        <v/>
      </c>
      <c s="86" t="str">
        <f>IF('S.D.PASTE SHEET'!G1760="","",'S.D.PASTE SHEET'!G1760)</f>
        <v/>
      </c>
      <c s="86" t="str">
        <f>IF('S.D.PASTE SHEET'!H1760="","",'S.D.PASTE SHEET'!H1760)</f>
        <v/>
      </c>
      <c s="86" t="str">
        <f>IF('S.D.PASTE SHEET'!I1760="","",'S.D.PASTE SHEET'!I1760)</f>
        <v/>
      </c>
      <c s="86" t="str">
        <f>IF('S.D.PASTE SHEET'!J1760="","",'S.D.PASTE SHEET'!J1760)</f>
        <v/>
      </c>
      <c s="86" t="str">
        <f>IF('S.D.PASTE SHEET'!K1760="","",'S.D.PASTE SHEET'!K1760)</f>
        <v/>
      </c>
      <c s="86" t="str">
        <f>IF('S.D.PASTE SHEET'!L1760="","",'S.D.PASTE SHEET'!L1760)</f>
        <v/>
      </c>
      <c s="86" t="str">
        <f>IF('S.D.PASTE SHEET'!M1760="","",'S.D.PASTE SHEET'!M1760)</f>
        <v/>
      </c>
      <c s="86" t="str">
        <f>IF('S.D.PASTE SHEET'!N1760="","",'S.D.PASTE SHEET'!N1760)</f>
        <v/>
      </c>
      <c s="86" t="str">
        <f>IF('S.D.PASTE SHEET'!O1760="","",'S.D.PASTE SHEET'!O1760)</f>
        <v/>
      </c>
      <c s="86" t="str">
        <f>IF('S.D.PASTE SHEET'!P1760="","",'S.D.PASTE SHEET'!P1760)</f>
        <v/>
      </c>
      <c s="86" t="str">
        <f>IF('S.D.PASTE SHEET'!Q1760="","",'S.D.PASTE SHEET'!Q1760)</f>
        <v/>
      </c>
      <c s="86" t="str">
        <f>IF('S.D.PASTE SHEET'!R1760="","",'S.D.PASTE SHEET'!R1760)</f>
        <v/>
      </c>
      <c s="86" t="str">
        <f>IF('S.D.PASTE SHEET'!S1760="","",'S.D.PASTE SHEET'!S1760)</f>
        <v/>
      </c>
      <c s="86" t="str">
        <f>IF('S.D.PASTE SHEET'!T1760="","",'S.D.PASTE SHEET'!T1760)</f>
        <v/>
      </c>
      <c s="86" t="str">
        <f>IF('S.D.PASTE SHEET'!U1760="","",'S.D.PASTE SHEET'!U1760)</f>
        <v/>
      </c>
      <c s="86" t="str">
        <f>IF('S.D.PASTE SHEET'!V1760="","",'S.D.PASTE SHEET'!V1760)</f>
        <v/>
      </c>
      <c s="86" t="str">
        <f>IF('S.D.PASTE SHEET'!W1760="","",'S.D.PASTE SHEET'!W1760)</f>
        <v/>
      </c>
      <c s="86" t="str">
        <f>IF('S.D.PASTE SHEET'!X1760="","",'S.D.PASTE SHEET'!X1760)</f>
        <v/>
      </c>
      <c s="86" t="str">
        <f>IF('S.D.PASTE SHEET'!Y1760="","",'S.D.PASTE SHEET'!Y1760)</f>
        <v/>
      </c>
      <c s="86" t="str">
        <f>IF('S.D.PASTE SHEET'!Z1760="","",'S.D.PASTE SHEET'!Z1760)</f>
        <v/>
      </c>
      <c s="86" t="str">
        <f>IF('S.D.PASTE SHEET'!AA1760="","",'S.D.PASTE SHEET'!AA1760)</f>
        <v/>
      </c>
      <c s="86" t="str">
        <f>IF('S.D.PASTE SHEET'!AB1760="","",'S.D.PASTE SHEET'!AB1760)</f>
        <v/>
      </c>
      <c s="86" t="str">
        <f>IF('S.D.PASTE SHEET'!AC1760="","",'S.D.PASTE SHEET'!AC1760)</f>
        <v/>
      </c>
      <c s="86" t="str">
        <f>IF('S.D.PASTE SHEET'!AD1760="","",'S.D.PASTE SHEET'!AD1760)</f>
        <v/>
      </c>
      <c s="87"/>
      <c s="88" t="str">
        <f>IF(AK1760="","",IF(AK1760&gt;0,COUNT($AG$2:AG1760),""))</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60" s="88" t="str">
        <f>IF(BC1760="","",IF(BC1760&gt;0,COUNT($AY$2:AY1760),""))</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61" spans="1:66" ht="15.75" customHeight="1">
      <c r="A1761" s="86" t="str">
        <f>IF('S.D.PASTE SHEET'!A1761="","",'S.D.PASTE SHEET'!A1761)</f>
        <v/>
      </c>
      <c s="86" t="str">
        <f>IF('S.D.PASTE SHEET'!B1761="","",'S.D.PASTE SHEET'!B1761)</f>
        <v/>
      </c>
      <c s="86" t="str">
        <f>IF('S.D.PASTE SHEET'!C1761="","",'S.D.PASTE SHEET'!C1761)</f>
        <v/>
      </c>
      <c s="86" t="str">
        <f>IF('S.D.PASTE SHEET'!D1761="","",'S.D.PASTE SHEET'!D1761)</f>
        <v/>
      </c>
      <c s="86" t="str">
        <f>IF('S.D.PASTE SHEET'!E1761="","",'S.D.PASTE SHEET'!E1761)</f>
        <v/>
      </c>
      <c s="86" t="str">
        <f>IF('S.D.PASTE SHEET'!F1761="","",'S.D.PASTE SHEET'!F1761)</f>
        <v/>
      </c>
      <c s="86" t="str">
        <f>IF('S.D.PASTE SHEET'!G1761="","",'S.D.PASTE SHEET'!G1761)</f>
        <v/>
      </c>
      <c s="86" t="str">
        <f>IF('S.D.PASTE SHEET'!H1761="","",'S.D.PASTE SHEET'!H1761)</f>
        <v/>
      </c>
      <c s="86" t="str">
        <f>IF('S.D.PASTE SHEET'!I1761="","",'S.D.PASTE SHEET'!I1761)</f>
        <v/>
      </c>
      <c s="86" t="str">
        <f>IF('S.D.PASTE SHEET'!J1761="","",'S.D.PASTE SHEET'!J1761)</f>
        <v/>
      </c>
      <c s="86" t="str">
        <f>IF('S.D.PASTE SHEET'!K1761="","",'S.D.PASTE SHEET'!K1761)</f>
        <v/>
      </c>
      <c s="86" t="str">
        <f>IF('S.D.PASTE SHEET'!L1761="","",'S.D.PASTE SHEET'!L1761)</f>
        <v/>
      </c>
      <c s="86" t="str">
        <f>IF('S.D.PASTE SHEET'!M1761="","",'S.D.PASTE SHEET'!M1761)</f>
        <v/>
      </c>
      <c s="86" t="str">
        <f>IF('S.D.PASTE SHEET'!N1761="","",'S.D.PASTE SHEET'!N1761)</f>
        <v/>
      </c>
      <c s="86" t="str">
        <f>IF('S.D.PASTE SHEET'!O1761="","",'S.D.PASTE SHEET'!O1761)</f>
        <v/>
      </c>
      <c s="86" t="str">
        <f>IF('S.D.PASTE SHEET'!P1761="","",'S.D.PASTE SHEET'!P1761)</f>
        <v/>
      </c>
      <c s="86" t="str">
        <f>IF('S.D.PASTE SHEET'!Q1761="","",'S.D.PASTE SHEET'!Q1761)</f>
        <v/>
      </c>
      <c s="86" t="str">
        <f>IF('S.D.PASTE SHEET'!R1761="","",'S.D.PASTE SHEET'!R1761)</f>
        <v/>
      </c>
      <c s="86" t="str">
        <f>IF('S.D.PASTE SHEET'!S1761="","",'S.D.PASTE SHEET'!S1761)</f>
        <v/>
      </c>
      <c s="86" t="str">
        <f>IF('S.D.PASTE SHEET'!T1761="","",'S.D.PASTE SHEET'!T1761)</f>
        <v/>
      </c>
      <c s="86" t="str">
        <f>IF('S.D.PASTE SHEET'!U1761="","",'S.D.PASTE SHEET'!U1761)</f>
        <v/>
      </c>
      <c s="86" t="str">
        <f>IF('S.D.PASTE SHEET'!V1761="","",'S.D.PASTE SHEET'!V1761)</f>
        <v/>
      </c>
      <c s="86" t="str">
        <f>IF('S.D.PASTE SHEET'!W1761="","",'S.D.PASTE SHEET'!W1761)</f>
        <v/>
      </c>
      <c s="86" t="str">
        <f>IF('S.D.PASTE SHEET'!X1761="","",'S.D.PASTE SHEET'!X1761)</f>
        <v/>
      </c>
      <c s="86" t="str">
        <f>IF('S.D.PASTE SHEET'!Y1761="","",'S.D.PASTE SHEET'!Y1761)</f>
        <v/>
      </c>
      <c s="86" t="str">
        <f>IF('S.D.PASTE SHEET'!Z1761="","",'S.D.PASTE SHEET'!Z1761)</f>
        <v/>
      </c>
      <c s="86" t="str">
        <f>IF('S.D.PASTE SHEET'!AA1761="","",'S.D.PASTE SHEET'!AA1761)</f>
        <v/>
      </c>
      <c s="86" t="str">
        <f>IF('S.D.PASTE SHEET'!AB1761="","",'S.D.PASTE SHEET'!AB1761)</f>
        <v/>
      </c>
      <c s="86" t="str">
        <f>IF('S.D.PASTE SHEET'!AC1761="","",'S.D.PASTE SHEET'!AC1761)</f>
        <v/>
      </c>
      <c s="86" t="str">
        <f>IF('S.D.PASTE SHEET'!AD1761="","",'S.D.PASTE SHEET'!AD1761)</f>
        <v/>
      </c>
      <c s="87"/>
      <c s="88" t="str">
        <f>IF(AK1761="","",IF(AK1761&gt;0,COUNT($AG$2:AG1761),""))</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61" s="88" t="str">
        <f>IF(BC1761="","",IF(BC1761&gt;0,COUNT($AY$2:AY1761),""))</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62" spans="1:66" ht="15.75" customHeight="1">
      <c r="A1762" s="86" t="str">
        <f>IF('S.D.PASTE SHEET'!A1762="","",'S.D.PASTE SHEET'!A1762)</f>
        <v/>
      </c>
      <c s="86" t="str">
        <f>IF('S.D.PASTE SHEET'!B1762="","",'S.D.PASTE SHEET'!B1762)</f>
        <v/>
      </c>
      <c s="86" t="str">
        <f>IF('S.D.PASTE SHEET'!C1762="","",'S.D.PASTE SHEET'!C1762)</f>
        <v/>
      </c>
      <c s="86" t="str">
        <f>IF('S.D.PASTE SHEET'!D1762="","",'S.D.PASTE SHEET'!D1762)</f>
        <v/>
      </c>
      <c s="86" t="str">
        <f>IF('S.D.PASTE SHEET'!E1762="","",'S.D.PASTE SHEET'!E1762)</f>
        <v/>
      </c>
      <c s="86" t="str">
        <f>IF('S.D.PASTE SHEET'!F1762="","",'S.D.PASTE SHEET'!F1762)</f>
        <v/>
      </c>
      <c s="86" t="str">
        <f>IF('S.D.PASTE SHEET'!G1762="","",'S.D.PASTE SHEET'!G1762)</f>
        <v/>
      </c>
      <c s="86" t="str">
        <f>IF('S.D.PASTE SHEET'!H1762="","",'S.D.PASTE SHEET'!H1762)</f>
        <v/>
      </c>
      <c s="86" t="str">
        <f>IF('S.D.PASTE SHEET'!I1762="","",'S.D.PASTE SHEET'!I1762)</f>
        <v/>
      </c>
      <c s="86" t="str">
        <f>IF('S.D.PASTE SHEET'!J1762="","",'S.D.PASTE SHEET'!J1762)</f>
        <v/>
      </c>
      <c s="86" t="str">
        <f>IF('S.D.PASTE SHEET'!K1762="","",'S.D.PASTE SHEET'!K1762)</f>
        <v/>
      </c>
      <c s="86" t="str">
        <f>IF('S.D.PASTE SHEET'!L1762="","",'S.D.PASTE SHEET'!L1762)</f>
        <v/>
      </c>
      <c s="86" t="str">
        <f>IF('S.D.PASTE SHEET'!M1762="","",'S.D.PASTE SHEET'!M1762)</f>
        <v/>
      </c>
      <c s="86" t="str">
        <f>IF('S.D.PASTE SHEET'!N1762="","",'S.D.PASTE SHEET'!N1762)</f>
        <v/>
      </c>
      <c s="86" t="str">
        <f>IF('S.D.PASTE SHEET'!O1762="","",'S.D.PASTE SHEET'!O1762)</f>
        <v/>
      </c>
      <c s="86" t="str">
        <f>IF('S.D.PASTE SHEET'!P1762="","",'S.D.PASTE SHEET'!P1762)</f>
        <v/>
      </c>
      <c s="86" t="str">
        <f>IF('S.D.PASTE SHEET'!Q1762="","",'S.D.PASTE SHEET'!Q1762)</f>
        <v/>
      </c>
      <c s="86" t="str">
        <f>IF('S.D.PASTE SHEET'!R1762="","",'S.D.PASTE SHEET'!R1762)</f>
        <v/>
      </c>
      <c s="86" t="str">
        <f>IF('S.D.PASTE SHEET'!S1762="","",'S.D.PASTE SHEET'!S1762)</f>
        <v/>
      </c>
      <c s="86" t="str">
        <f>IF('S.D.PASTE SHEET'!T1762="","",'S.D.PASTE SHEET'!T1762)</f>
        <v/>
      </c>
      <c s="86" t="str">
        <f>IF('S.D.PASTE SHEET'!U1762="","",'S.D.PASTE SHEET'!U1762)</f>
        <v/>
      </c>
      <c s="86" t="str">
        <f>IF('S.D.PASTE SHEET'!V1762="","",'S.D.PASTE SHEET'!V1762)</f>
        <v/>
      </c>
      <c s="86" t="str">
        <f>IF('S.D.PASTE SHEET'!W1762="","",'S.D.PASTE SHEET'!W1762)</f>
        <v/>
      </c>
      <c s="86" t="str">
        <f>IF('S.D.PASTE SHEET'!X1762="","",'S.D.PASTE SHEET'!X1762)</f>
        <v/>
      </c>
      <c s="86" t="str">
        <f>IF('S.D.PASTE SHEET'!Y1762="","",'S.D.PASTE SHEET'!Y1762)</f>
        <v/>
      </c>
      <c s="86" t="str">
        <f>IF('S.D.PASTE SHEET'!Z1762="","",'S.D.PASTE SHEET'!Z1762)</f>
        <v/>
      </c>
      <c s="86" t="str">
        <f>IF('S.D.PASTE SHEET'!AA1762="","",'S.D.PASTE SHEET'!AA1762)</f>
        <v/>
      </c>
      <c s="86" t="str">
        <f>IF('S.D.PASTE SHEET'!AB1762="","",'S.D.PASTE SHEET'!AB1762)</f>
        <v/>
      </c>
      <c s="86" t="str">
        <f>IF('S.D.PASTE SHEET'!AC1762="","",'S.D.PASTE SHEET'!AC1762)</f>
        <v/>
      </c>
      <c s="86" t="str">
        <f>IF('S.D.PASTE SHEET'!AD1762="","",'S.D.PASTE SHEET'!AD1762)</f>
        <v/>
      </c>
      <c s="87"/>
      <c s="88" t="str">
        <f>IF(AK1762="","",IF(AK1762&gt;0,COUNT($AG$2:AG1762),""))</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62" s="88" t="str">
        <f>IF(BC1762="","",IF(BC1762&gt;0,COUNT($AY$2:AY1762),""))</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63" spans="1:66" ht="15.75" customHeight="1">
      <c r="A1763" s="86" t="str">
        <f>IF('S.D.PASTE SHEET'!A1763="","",'S.D.PASTE SHEET'!A1763)</f>
        <v/>
      </c>
      <c s="86" t="str">
        <f>IF('S.D.PASTE SHEET'!B1763="","",'S.D.PASTE SHEET'!B1763)</f>
        <v/>
      </c>
      <c s="86" t="str">
        <f>IF('S.D.PASTE SHEET'!C1763="","",'S.D.PASTE SHEET'!C1763)</f>
        <v/>
      </c>
      <c s="86" t="str">
        <f>IF('S.D.PASTE SHEET'!D1763="","",'S.D.PASTE SHEET'!D1763)</f>
        <v/>
      </c>
      <c s="86" t="str">
        <f>IF('S.D.PASTE SHEET'!E1763="","",'S.D.PASTE SHEET'!E1763)</f>
        <v/>
      </c>
      <c s="86" t="str">
        <f>IF('S.D.PASTE SHEET'!F1763="","",'S.D.PASTE SHEET'!F1763)</f>
        <v/>
      </c>
      <c s="86" t="str">
        <f>IF('S.D.PASTE SHEET'!G1763="","",'S.D.PASTE SHEET'!G1763)</f>
        <v/>
      </c>
      <c s="86" t="str">
        <f>IF('S.D.PASTE SHEET'!H1763="","",'S.D.PASTE SHEET'!H1763)</f>
        <v/>
      </c>
      <c s="86" t="str">
        <f>IF('S.D.PASTE SHEET'!I1763="","",'S.D.PASTE SHEET'!I1763)</f>
        <v/>
      </c>
      <c s="86" t="str">
        <f>IF('S.D.PASTE SHEET'!J1763="","",'S.D.PASTE SHEET'!J1763)</f>
        <v/>
      </c>
      <c s="86" t="str">
        <f>IF('S.D.PASTE SHEET'!K1763="","",'S.D.PASTE SHEET'!K1763)</f>
        <v/>
      </c>
      <c s="86" t="str">
        <f>IF('S.D.PASTE SHEET'!L1763="","",'S.D.PASTE SHEET'!L1763)</f>
        <v/>
      </c>
      <c s="86" t="str">
        <f>IF('S.D.PASTE SHEET'!M1763="","",'S.D.PASTE SHEET'!M1763)</f>
        <v/>
      </c>
      <c s="86" t="str">
        <f>IF('S.D.PASTE SHEET'!N1763="","",'S.D.PASTE SHEET'!N1763)</f>
        <v/>
      </c>
      <c s="86" t="str">
        <f>IF('S.D.PASTE SHEET'!O1763="","",'S.D.PASTE SHEET'!O1763)</f>
        <v/>
      </c>
      <c s="86" t="str">
        <f>IF('S.D.PASTE SHEET'!P1763="","",'S.D.PASTE SHEET'!P1763)</f>
        <v/>
      </c>
      <c s="86" t="str">
        <f>IF('S.D.PASTE SHEET'!Q1763="","",'S.D.PASTE SHEET'!Q1763)</f>
        <v/>
      </c>
      <c s="86" t="str">
        <f>IF('S.D.PASTE SHEET'!R1763="","",'S.D.PASTE SHEET'!R1763)</f>
        <v/>
      </c>
      <c s="86" t="str">
        <f>IF('S.D.PASTE SHEET'!S1763="","",'S.D.PASTE SHEET'!S1763)</f>
        <v/>
      </c>
      <c s="86" t="str">
        <f>IF('S.D.PASTE SHEET'!T1763="","",'S.D.PASTE SHEET'!T1763)</f>
        <v/>
      </c>
      <c s="86" t="str">
        <f>IF('S.D.PASTE SHEET'!U1763="","",'S.D.PASTE SHEET'!U1763)</f>
        <v/>
      </c>
      <c s="86" t="str">
        <f>IF('S.D.PASTE SHEET'!V1763="","",'S.D.PASTE SHEET'!V1763)</f>
        <v/>
      </c>
      <c s="86" t="str">
        <f>IF('S.D.PASTE SHEET'!W1763="","",'S.D.PASTE SHEET'!W1763)</f>
        <v/>
      </c>
      <c s="86" t="str">
        <f>IF('S.D.PASTE SHEET'!X1763="","",'S.D.PASTE SHEET'!X1763)</f>
        <v/>
      </c>
      <c s="86" t="str">
        <f>IF('S.D.PASTE SHEET'!Y1763="","",'S.D.PASTE SHEET'!Y1763)</f>
        <v/>
      </c>
      <c s="86" t="str">
        <f>IF('S.D.PASTE SHEET'!Z1763="","",'S.D.PASTE SHEET'!Z1763)</f>
        <v/>
      </c>
      <c s="86" t="str">
        <f>IF('S.D.PASTE SHEET'!AA1763="","",'S.D.PASTE SHEET'!AA1763)</f>
        <v/>
      </c>
      <c s="86" t="str">
        <f>IF('S.D.PASTE SHEET'!AB1763="","",'S.D.PASTE SHEET'!AB1763)</f>
        <v/>
      </c>
      <c s="86" t="str">
        <f>IF('S.D.PASTE SHEET'!AC1763="","",'S.D.PASTE SHEET'!AC1763)</f>
        <v/>
      </c>
      <c s="86" t="str">
        <f>IF('S.D.PASTE SHEET'!AD1763="","",'S.D.PASTE SHEET'!AD1763)</f>
        <v/>
      </c>
      <c s="87"/>
      <c s="88" t="str">
        <f>IF(AK1763="","",IF(AK1763&gt;0,COUNT($AG$2:AG1763),""))</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63" s="88" t="str">
        <f>IF(BC1763="","",IF(BC1763&gt;0,COUNT($AY$2:AY1763),""))</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64" spans="1:66" ht="15.75" customHeight="1">
      <c r="A1764" s="86" t="str">
        <f>IF('S.D.PASTE SHEET'!A1764="","",'S.D.PASTE SHEET'!A1764)</f>
        <v/>
      </c>
      <c s="86" t="str">
        <f>IF('S.D.PASTE SHEET'!B1764="","",'S.D.PASTE SHEET'!B1764)</f>
        <v/>
      </c>
      <c s="86" t="str">
        <f>IF('S.D.PASTE SHEET'!C1764="","",'S.D.PASTE SHEET'!C1764)</f>
        <v/>
      </c>
      <c s="86" t="str">
        <f>IF('S.D.PASTE SHEET'!D1764="","",'S.D.PASTE SHEET'!D1764)</f>
        <v/>
      </c>
      <c s="86" t="str">
        <f>IF('S.D.PASTE SHEET'!E1764="","",'S.D.PASTE SHEET'!E1764)</f>
        <v/>
      </c>
      <c s="86" t="str">
        <f>IF('S.D.PASTE SHEET'!F1764="","",'S.D.PASTE SHEET'!F1764)</f>
        <v/>
      </c>
      <c s="86" t="str">
        <f>IF('S.D.PASTE SHEET'!G1764="","",'S.D.PASTE SHEET'!G1764)</f>
        <v/>
      </c>
      <c s="86" t="str">
        <f>IF('S.D.PASTE SHEET'!H1764="","",'S.D.PASTE SHEET'!H1764)</f>
        <v/>
      </c>
      <c s="86" t="str">
        <f>IF('S.D.PASTE SHEET'!I1764="","",'S.D.PASTE SHEET'!I1764)</f>
        <v/>
      </c>
      <c s="86" t="str">
        <f>IF('S.D.PASTE SHEET'!J1764="","",'S.D.PASTE SHEET'!J1764)</f>
        <v/>
      </c>
      <c s="86" t="str">
        <f>IF('S.D.PASTE SHEET'!K1764="","",'S.D.PASTE SHEET'!K1764)</f>
        <v/>
      </c>
      <c s="86" t="str">
        <f>IF('S.D.PASTE SHEET'!L1764="","",'S.D.PASTE SHEET'!L1764)</f>
        <v/>
      </c>
      <c s="86" t="str">
        <f>IF('S.D.PASTE SHEET'!M1764="","",'S.D.PASTE SHEET'!M1764)</f>
        <v/>
      </c>
      <c s="86" t="str">
        <f>IF('S.D.PASTE SHEET'!N1764="","",'S.D.PASTE SHEET'!N1764)</f>
        <v/>
      </c>
      <c s="86" t="str">
        <f>IF('S.D.PASTE SHEET'!O1764="","",'S.D.PASTE SHEET'!O1764)</f>
        <v/>
      </c>
      <c s="86" t="str">
        <f>IF('S.D.PASTE SHEET'!P1764="","",'S.D.PASTE SHEET'!P1764)</f>
        <v/>
      </c>
      <c s="86" t="str">
        <f>IF('S.D.PASTE SHEET'!Q1764="","",'S.D.PASTE SHEET'!Q1764)</f>
        <v/>
      </c>
      <c s="86" t="str">
        <f>IF('S.D.PASTE SHEET'!R1764="","",'S.D.PASTE SHEET'!R1764)</f>
        <v/>
      </c>
      <c s="86" t="str">
        <f>IF('S.D.PASTE SHEET'!S1764="","",'S.D.PASTE SHEET'!S1764)</f>
        <v/>
      </c>
      <c s="86" t="str">
        <f>IF('S.D.PASTE SHEET'!T1764="","",'S.D.PASTE SHEET'!T1764)</f>
        <v/>
      </c>
      <c s="86" t="str">
        <f>IF('S.D.PASTE SHEET'!U1764="","",'S.D.PASTE SHEET'!U1764)</f>
        <v/>
      </c>
      <c s="86" t="str">
        <f>IF('S.D.PASTE SHEET'!V1764="","",'S.D.PASTE SHEET'!V1764)</f>
        <v/>
      </c>
      <c s="86" t="str">
        <f>IF('S.D.PASTE SHEET'!W1764="","",'S.D.PASTE SHEET'!W1764)</f>
        <v/>
      </c>
      <c s="86" t="str">
        <f>IF('S.D.PASTE SHEET'!X1764="","",'S.D.PASTE SHEET'!X1764)</f>
        <v/>
      </c>
      <c s="86" t="str">
        <f>IF('S.D.PASTE SHEET'!Y1764="","",'S.D.PASTE SHEET'!Y1764)</f>
        <v/>
      </c>
      <c s="86" t="str">
        <f>IF('S.D.PASTE SHEET'!Z1764="","",'S.D.PASTE SHEET'!Z1764)</f>
        <v/>
      </c>
      <c s="86" t="str">
        <f>IF('S.D.PASTE SHEET'!AA1764="","",'S.D.PASTE SHEET'!AA1764)</f>
        <v/>
      </c>
      <c s="86" t="str">
        <f>IF('S.D.PASTE SHEET'!AB1764="","",'S.D.PASTE SHEET'!AB1764)</f>
        <v/>
      </c>
      <c s="86" t="str">
        <f>IF('S.D.PASTE SHEET'!AC1764="","",'S.D.PASTE SHEET'!AC1764)</f>
        <v/>
      </c>
      <c s="86" t="str">
        <f>IF('S.D.PASTE SHEET'!AD1764="","",'S.D.PASTE SHEET'!AD1764)</f>
        <v/>
      </c>
      <c s="87"/>
      <c s="88" t="str">
        <f>IF(AK1764="","",IF(AK1764&gt;0,COUNT($AG$2:AG1764),""))</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64" s="88" t="str">
        <f>IF(BC1764="","",IF(BC1764&gt;0,COUNT($AY$2:AY1764),""))</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65" spans="1:66" ht="15.75" customHeight="1">
      <c r="A1765" s="86" t="str">
        <f>IF('S.D.PASTE SHEET'!A1765="","",'S.D.PASTE SHEET'!A1765)</f>
        <v/>
      </c>
      <c s="86" t="str">
        <f>IF('S.D.PASTE SHEET'!B1765="","",'S.D.PASTE SHEET'!B1765)</f>
        <v/>
      </c>
      <c s="86" t="str">
        <f>IF('S.D.PASTE SHEET'!C1765="","",'S.D.PASTE SHEET'!C1765)</f>
        <v/>
      </c>
      <c s="86" t="str">
        <f>IF('S.D.PASTE SHEET'!D1765="","",'S.D.PASTE SHEET'!D1765)</f>
        <v/>
      </c>
      <c s="86" t="str">
        <f>IF('S.D.PASTE SHEET'!E1765="","",'S.D.PASTE SHEET'!E1765)</f>
        <v/>
      </c>
      <c s="86" t="str">
        <f>IF('S.D.PASTE SHEET'!F1765="","",'S.D.PASTE SHEET'!F1765)</f>
        <v/>
      </c>
      <c s="86" t="str">
        <f>IF('S.D.PASTE SHEET'!G1765="","",'S.D.PASTE SHEET'!G1765)</f>
        <v/>
      </c>
      <c s="86" t="str">
        <f>IF('S.D.PASTE SHEET'!H1765="","",'S.D.PASTE SHEET'!H1765)</f>
        <v/>
      </c>
      <c s="86" t="str">
        <f>IF('S.D.PASTE SHEET'!I1765="","",'S.D.PASTE SHEET'!I1765)</f>
        <v/>
      </c>
      <c s="86" t="str">
        <f>IF('S.D.PASTE SHEET'!J1765="","",'S.D.PASTE SHEET'!J1765)</f>
        <v/>
      </c>
      <c s="86" t="str">
        <f>IF('S.D.PASTE SHEET'!K1765="","",'S.D.PASTE SHEET'!K1765)</f>
        <v/>
      </c>
      <c s="86" t="str">
        <f>IF('S.D.PASTE SHEET'!L1765="","",'S.D.PASTE SHEET'!L1765)</f>
        <v/>
      </c>
      <c s="86" t="str">
        <f>IF('S.D.PASTE SHEET'!M1765="","",'S.D.PASTE SHEET'!M1765)</f>
        <v/>
      </c>
      <c s="86" t="str">
        <f>IF('S.D.PASTE SHEET'!N1765="","",'S.D.PASTE SHEET'!N1765)</f>
        <v/>
      </c>
      <c s="86" t="str">
        <f>IF('S.D.PASTE SHEET'!O1765="","",'S.D.PASTE SHEET'!O1765)</f>
        <v/>
      </c>
      <c s="86" t="str">
        <f>IF('S.D.PASTE SHEET'!P1765="","",'S.D.PASTE SHEET'!P1765)</f>
        <v/>
      </c>
      <c s="86" t="str">
        <f>IF('S.D.PASTE SHEET'!Q1765="","",'S.D.PASTE SHEET'!Q1765)</f>
        <v/>
      </c>
      <c s="86" t="str">
        <f>IF('S.D.PASTE SHEET'!R1765="","",'S.D.PASTE SHEET'!R1765)</f>
        <v/>
      </c>
      <c s="86" t="str">
        <f>IF('S.D.PASTE SHEET'!S1765="","",'S.D.PASTE SHEET'!S1765)</f>
        <v/>
      </c>
      <c s="86" t="str">
        <f>IF('S.D.PASTE SHEET'!T1765="","",'S.D.PASTE SHEET'!T1765)</f>
        <v/>
      </c>
      <c s="86" t="str">
        <f>IF('S.D.PASTE SHEET'!U1765="","",'S.D.PASTE SHEET'!U1765)</f>
        <v/>
      </c>
      <c s="86" t="str">
        <f>IF('S.D.PASTE SHEET'!V1765="","",'S.D.PASTE SHEET'!V1765)</f>
        <v/>
      </c>
      <c s="86" t="str">
        <f>IF('S.D.PASTE SHEET'!W1765="","",'S.D.PASTE SHEET'!W1765)</f>
        <v/>
      </c>
      <c s="86" t="str">
        <f>IF('S.D.PASTE SHEET'!X1765="","",'S.D.PASTE SHEET'!X1765)</f>
        <v/>
      </c>
      <c s="86" t="str">
        <f>IF('S.D.PASTE SHEET'!Y1765="","",'S.D.PASTE SHEET'!Y1765)</f>
        <v/>
      </c>
      <c s="86" t="str">
        <f>IF('S.D.PASTE SHEET'!Z1765="","",'S.D.PASTE SHEET'!Z1765)</f>
        <v/>
      </c>
      <c s="86" t="str">
        <f>IF('S.D.PASTE SHEET'!AA1765="","",'S.D.PASTE SHEET'!AA1765)</f>
        <v/>
      </c>
      <c s="86" t="str">
        <f>IF('S.D.PASTE SHEET'!AB1765="","",'S.D.PASTE SHEET'!AB1765)</f>
        <v/>
      </c>
      <c s="86" t="str">
        <f>IF('S.D.PASTE SHEET'!AC1765="","",'S.D.PASTE SHEET'!AC1765)</f>
        <v/>
      </c>
      <c s="86" t="str">
        <f>IF('S.D.PASTE SHEET'!AD1765="","",'S.D.PASTE SHEET'!AD1765)</f>
        <v/>
      </c>
      <c s="87"/>
      <c s="88" t="str">
        <f>IF(AK1765="","",IF(AK1765&gt;0,COUNT($AG$2:AG1765),""))</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65" s="88" t="str">
        <f>IF(BC1765="","",IF(BC1765&gt;0,COUNT($AY$2:AY1765),""))</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66" spans="1:66" ht="15.75" customHeight="1">
      <c r="A1766" s="86" t="str">
        <f>IF('S.D.PASTE SHEET'!A1766="","",'S.D.PASTE SHEET'!A1766)</f>
        <v/>
      </c>
      <c s="86" t="str">
        <f>IF('S.D.PASTE SHEET'!B1766="","",'S.D.PASTE SHEET'!B1766)</f>
        <v/>
      </c>
      <c s="86" t="str">
        <f>IF('S.D.PASTE SHEET'!C1766="","",'S.D.PASTE SHEET'!C1766)</f>
        <v/>
      </c>
      <c s="86" t="str">
        <f>IF('S.D.PASTE SHEET'!D1766="","",'S.D.PASTE SHEET'!D1766)</f>
        <v/>
      </c>
      <c s="86" t="str">
        <f>IF('S.D.PASTE SHEET'!E1766="","",'S.D.PASTE SHEET'!E1766)</f>
        <v/>
      </c>
      <c s="86" t="str">
        <f>IF('S.D.PASTE SHEET'!F1766="","",'S.D.PASTE SHEET'!F1766)</f>
        <v/>
      </c>
      <c s="86" t="str">
        <f>IF('S.D.PASTE SHEET'!G1766="","",'S.D.PASTE SHEET'!G1766)</f>
        <v/>
      </c>
      <c s="86" t="str">
        <f>IF('S.D.PASTE SHEET'!H1766="","",'S.D.PASTE SHEET'!H1766)</f>
        <v/>
      </c>
      <c s="86" t="str">
        <f>IF('S.D.PASTE SHEET'!I1766="","",'S.D.PASTE SHEET'!I1766)</f>
        <v/>
      </c>
      <c s="86" t="str">
        <f>IF('S.D.PASTE SHEET'!J1766="","",'S.D.PASTE SHEET'!J1766)</f>
        <v/>
      </c>
      <c s="86" t="str">
        <f>IF('S.D.PASTE SHEET'!K1766="","",'S.D.PASTE SHEET'!K1766)</f>
        <v/>
      </c>
      <c s="86" t="str">
        <f>IF('S.D.PASTE SHEET'!L1766="","",'S.D.PASTE SHEET'!L1766)</f>
        <v/>
      </c>
      <c s="86" t="str">
        <f>IF('S.D.PASTE SHEET'!M1766="","",'S.D.PASTE SHEET'!M1766)</f>
        <v/>
      </c>
      <c s="86" t="str">
        <f>IF('S.D.PASTE SHEET'!N1766="","",'S.D.PASTE SHEET'!N1766)</f>
        <v/>
      </c>
      <c s="86" t="str">
        <f>IF('S.D.PASTE SHEET'!O1766="","",'S.D.PASTE SHEET'!O1766)</f>
        <v/>
      </c>
      <c s="86" t="str">
        <f>IF('S.D.PASTE SHEET'!P1766="","",'S.D.PASTE SHEET'!P1766)</f>
        <v/>
      </c>
      <c s="86" t="str">
        <f>IF('S.D.PASTE SHEET'!Q1766="","",'S.D.PASTE SHEET'!Q1766)</f>
        <v/>
      </c>
      <c s="86" t="str">
        <f>IF('S.D.PASTE SHEET'!R1766="","",'S.D.PASTE SHEET'!R1766)</f>
        <v/>
      </c>
      <c s="86" t="str">
        <f>IF('S.D.PASTE SHEET'!S1766="","",'S.D.PASTE SHEET'!S1766)</f>
        <v/>
      </c>
      <c s="86" t="str">
        <f>IF('S.D.PASTE SHEET'!T1766="","",'S.D.PASTE SHEET'!T1766)</f>
        <v/>
      </c>
      <c s="86" t="str">
        <f>IF('S.D.PASTE SHEET'!U1766="","",'S.D.PASTE SHEET'!U1766)</f>
        <v/>
      </c>
      <c s="86" t="str">
        <f>IF('S.D.PASTE SHEET'!V1766="","",'S.D.PASTE SHEET'!V1766)</f>
        <v/>
      </c>
      <c s="86" t="str">
        <f>IF('S.D.PASTE SHEET'!W1766="","",'S.D.PASTE SHEET'!W1766)</f>
        <v/>
      </c>
      <c s="86" t="str">
        <f>IF('S.D.PASTE SHEET'!X1766="","",'S.D.PASTE SHEET'!X1766)</f>
        <v/>
      </c>
      <c s="86" t="str">
        <f>IF('S.D.PASTE SHEET'!Y1766="","",'S.D.PASTE SHEET'!Y1766)</f>
        <v/>
      </c>
      <c s="86" t="str">
        <f>IF('S.D.PASTE SHEET'!Z1766="","",'S.D.PASTE SHEET'!Z1766)</f>
        <v/>
      </c>
      <c s="86" t="str">
        <f>IF('S.D.PASTE SHEET'!AA1766="","",'S.D.PASTE SHEET'!AA1766)</f>
        <v/>
      </c>
      <c s="86" t="str">
        <f>IF('S.D.PASTE SHEET'!AB1766="","",'S.D.PASTE SHEET'!AB1766)</f>
        <v/>
      </c>
      <c s="86" t="str">
        <f>IF('S.D.PASTE SHEET'!AC1766="","",'S.D.PASTE SHEET'!AC1766)</f>
        <v/>
      </c>
      <c s="86" t="str">
        <f>IF('S.D.PASTE SHEET'!AD1766="","",'S.D.PASTE SHEET'!AD1766)</f>
        <v/>
      </c>
      <c s="87"/>
      <c s="88" t="str">
        <f>IF(AK1766="","",IF(AK1766&gt;0,COUNT($AG$2:AG1766),""))</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66" s="88" t="str">
        <f>IF(BC1766="","",IF(BC1766&gt;0,COUNT($AY$2:AY1766),""))</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67" spans="1:66" ht="15.75" customHeight="1">
      <c r="A1767" s="86" t="str">
        <f>IF('S.D.PASTE SHEET'!A1767="","",'S.D.PASTE SHEET'!A1767)</f>
        <v/>
      </c>
      <c s="86" t="str">
        <f>IF('S.D.PASTE SHEET'!B1767="","",'S.D.PASTE SHEET'!B1767)</f>
        <v/>
      </c>
      <c s="86" t="str">
        <f>IF('S.D.PASTE SHEET'!C1767="","",'S.D.PASTE SHEET'!C1767)</f>
        <v/>
      </c>
      <c s="86" t="str">
        <f>IF('S.D.PASTE SHEET'!D1767="","",'S.D.PASTE SHEET'!D1767)</f>
        <v/>
      </c>
      <c s="86" t="str">
        <f>IF('S.D.PASTE SHEET'!E1767="","",'S.D.PASTE SHEET'!E1767)</f>
        <v/>
      </c>
      <c s="86" t="str">
        <f>IF('S.D.PASTE SHEET'!F1767="","",'S.D.PASTE SHEET'!F1767)</f>
        <v/>
      </c>
      <c s="86" t="str">
        <f>IF('S.D.PASTE SHEET'!G1767="","",'S.D.PASTE SHEET'!G1767)</f>
        <v/>
      </c>
      <c s="86" t="str">
        <f>IF('S.D.PASTE SHEET'!H1767="","",'S.D.PASTE SHEET'!H1767)</f>
        <v/>
      </c>
      <c s="86" t="str">
        <f>IF('S.D.PASTE SHEET'!I1767="","",'S.D.PASTE SHEET'!I1767)</f>
        <v/>
      </c>
      <c s="86" t="str">
        <f>IF('S.D.PASTE SHEET'!J1767="","",'S.D.PASTE SHEET'!J1767)</f>
        <v/>
      </c>
      <c s="86" t="str">
        <f>IF('S.D.PASTE SHEET'!K1767="","",'S.D.PASTE SHEET'!K1767)</f>
        <v/>
      </c>
      <c s="86" t="str">
        <f>IF('S.D.PASTE SHEET'!L1767="","",'S.D.PASTE SHEET'!L1767)</f>
        <v/>
      </c>
      <c s="86" t="str">
        <f>IF('S.D.PASTE SHEET'!M1767="","",'S.D.PASTE SHEET'!M1767)</f>
        <v/>
      </c>
      <c s="86" t="str">
        <f>IF('S.D.PASTE SHEET'!N1767="","",'S.D.PASTE SHEET'!N1767)</f>
        <v/>
      </c>
      <c s="86" t="str">
        <f>IF('S.D.PASTE SHEET'!O1767="","",'S.D.PASTE SHEET'!O1767)</f>
        <v/>
      </c>
      <c s="86" t="str">
        <f>IF('S.D.PASTE SHEET'!P1767="","",'S.D.PASTE SHEET'!P1767)</f>
        <v/>
      </c>
      <c s="86" t="str">
        <f>IF('S.D.PASTE SHEET'!Q1767="","",'S.D.PASTE SHEET'!Q1767)</f>
        <v/>
      </c>
      <c s="86" t="str">
        <f>IF('S.D.PASTE SHEET'!R1767="","",'S.D.PASTE SHEET'!R1767)</f>
        <v/>
      </c>
      <c s="86" t="str">
        <f>IF('S.D.PASTE SHEET'!S1767="","",'S.D.PASTE SHEET'!S1767)</f>
        <v/>
      </c>
      <c s="86" t="str">
        <f>IF('S.D.PASTE SHEET'!T1767="","",'S.D.PASTE SHEET'!T1767)</f>
        <v/>
      </c>
      <c s="86" t="str">
        <f>IF('S.D.PASTE SHEET'!U1767="","",'S.D.PASTE SHEET'!U1767)</f>
        <v/>
      </c>
      <c s="86" t="str">
        <f>IF('S.D.PASTE SHEET'!V1767="","",'S.D.PASTE SHEET'!V1767)</f>
        <v/>
      </c>
      <c s="86" t="str">
        <f>IF('S.D.PASTE SHEET'!W1767="","",'S.D.PASTE SHEET'!W1767)</f>
        <v/>
      </c>
      <c s="86" t="str">
        <f>IF('S.D.PASTE SHEET'!X1767="","",'S.D.PASTE SHEET'!X1767)</f>
        <v/>
      </c>
      <c s="86" t="str">
        <f>IF('S.D.PASTE SHEET'!Y1767="","",'S.D.PASTE SHEET'!Y1767)</f>
        <v/>
      </c>
      <c s="86" t="str">
        <f>IF('S.D.PASTE SHEET'!Z1767="","",'S.D.PASTE SHEET'!Z1767)</f>
        <v/>
      </c>
      <c s="86" t="str">
        <f>IF('S.D.PASTE SHEET'!AA1767="","",'S.D.PASTE SHEET'!AA1767)</f>
        <v/>
      </c>
      <c s="86" t="str">
        <f>IF('S.D.PASTE SHEET'!AB1767="","",'S.D.PASTE SHEET'!AB1767)</f>
        <v/>
      </c>
      <c s="86" t="str">
        <f>IF('S.D.PASTE SHEET'!AC1767="","",'S.D.PASTE SHEET'!AC1767)</f>
        <v/>
      </c>
      <c s="86" t="str">
        <f>IF('S.D.PASTE SHEET'!AD1767="","",'S.D.PASTE SHEET'!AD1767)</f>
        <v/>
      </c>
      <c s="87"/>
      <c s="88" t="str">
        <f>IF(AK1767="","",IF(AK1767&gt;0,COUNT($AG$2:AG1767),""))</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67" s="88" t="str">
        <f>IF(BC1767="","",IF(BC1767&gt;0,COUNT($AY$2:AY1767),""))</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68" spans="1:66" ht="15.75" customHeight="1">
      <c r="A1768" s="86" t="str">
        <f>IF('S.D.PASTE SHEET'!A1768="","",'S.D.PASTE SHEET'!A1768)</f>
        <v/>
      </c>
      <c s="86" t="str">
        <f>IF('S.D.PASTE SHEET'!B1768="","",'S.D.PASTE SHEET'!B1768)</f>
        <v/>
      </c>
      <c s="86" t="str">
        <f>IF('S.D.PASTE SHEET'!C1768="","",'S.D.PASTE SHEET'!C1768)</f>
        <v/>
      </c>
      <c s="86" t="str">
        <f>IF('S.D.PASTE SHEET'!D1768="","",'S.D.PASTE SHEET'!D1768)</f>
        <v/>
      </c>
      <c s="86" t="str">
        <f>IF('S.D.PASTE SHEET'!E1768="","",'S.D.PASTE SHEET'!E1768)</f>
        <v/>
      </c>
      <c s="86" t="str">
        <f>IF('S.D.PASTE SHEET'!F1768="","",'S.D.PASTE SHEET'!F1768)</f>
        <v/>
      </c>
      <c s="86" t="str">
        <f>IF('S.D.PASTE SHEET'!G1768="","",'S.D.PASTE SHEET'!G1768)</f>
        <v/>
      </c>
      <c s="86" t="str">
        <f>IF('S.D.PASTE SHEET'!H1768="","",'S.D.PASTE SHEET'!H1768)</f>
        <v/>
      </c>
      <c s="86" t="str">
        <f>IF('S.D.PASTE SHEET'!I1768="","",'S.D.PASTE SHEET'!I1768)</f>
        <v/>
      </c>
      <c s="86" t="str">
        <f>IF('S.D.PASTE SHEET'!J1768="","",'S.D.PASTE SHEET'!J1768)</f>
        <v/>
      </c>
      <c s="86" t="str">
        <f>IF('S.D.PASTE SHEET'!K1768="","",'S.D.PASTE SHEET'!K1768)</f>
        <v/>
      </c>
      <c s="86" t="str">
        <f>IF('S.D.PASTE SHEET'!L1768="","",'S.D.PASTE SHEET'!L1768)</f>
        <v/>
      </c>
      <c s="86" t="str">
        <f>IF('S.D.PASTE SHEET'!M1768="","",'S.D.PASTE SHEET'!M1768)</f>
        <v/>
      </c>
      <c s="86" t="str">
        <f>IF('S.D.PASTE SHEET'!N1768="","",'S.D.PASTE SHEET'!N1768)</f>
        <v/>
      </c>
      <c s="86" t="str">
        <f>IF('S.D.PASTE SHEET'!O1768="","",'S.D.PASTE SHEET'!O1768)</f>
        <v/>
      </c>
      <c s="86" t="str">
        <f>IF('S.D.PASTE SHEET'!P1768="","",'S.D.PASTE SHEET'!P1768)</f>
        <v/>
      </c>
      <c s="86" t="str">
        <f>IF('S.D.PASTE SHEET'!Q1768="","",'S.D.PASTE SHEET'!Q1768)</f>
        <v/>
      </c>
      <c s="86" t="str">
        <f>IF('S.D.PASTE SHEET'!R1768="","",'S.D.PASTE SHEET'!R1768)</f>
        <v/>
      </c>
      <c s="86" t="str">
        <f>IF('S.D.PASTE SHEET'!S1768="","",'S.D.PASTE SHEET'!S1768)</f>
        <v/>
      </c>
      <c s="86" t="str">
        <f>IF('S.D.PASTE SHEET'!T1768="","",'S.D.PASTE SHEET'!T1768)</f>
        <v/>
      </c>
      <c s="86" t="str">
        <f>IF('S.D.PASTE SHEET'!U1768="","",'S.D.PASTE SHEET'!U1768)</f>
        <v/>
      </c>
      <c s="86" t="str">
        <f>IF('S.D.PASTE SHEET'!V1768="","",'S.D.PASTE SHEET'!V1768)</f>
        <v/>
      </c>
      <c s="86" t="str">
        <f>IF('S.D.PASTE SHEET'!W1768="","",'S.D.PASTE SHEET'!W1768)</f>
        <v/>
      </c>
      <c s="86" t="str">
        <f>IF('S.D.PASTE SHEET'!X1768="","",'S.D.PASTE SHEET'!X1768)</f>
        <v/>
      </c>
      <c s="86" t="str">
        <f>IF('S.D.PASTE SHEET'!Y1768="","",'S.D.PASTE SHEET'!Y1768)</f>
        <v/>
      </c>
      <c s="86" t="str">
        <f>IF('S.D.PASTE SHEET'!Z1768="","",'S.D.PASTE SHEET'!Z1768)</f>
        <v/>
      </c>
      <c s="86" t="str">
        <f>IF('S.D.PASTE SHEET'!AA1768="","",'S.D.PASTE SHEET'!AA1768)</f>
        <v/>
      </c>
      <c s="86" t="str">
        <f>IF('S.D.PASTE SHEET'!AB1768="","",'S.D.PASTE SHEET'!AB1768)</f>
        <v/>
      </c>
      <c s="86" t="str">
        <f>IF('S.D.PASTE SHEET'!AC1768="","",'S.D.PASTE SHEET'!AC1768)</f>
        <v/>
      </c>
      <c s="86" t="str">
        <f>IF('S.D.PASTE SHEET'!AD1768="","",'S.D.PASTE SHEET'!AD1768)</f>
        <v/>
      </c>
      <c s="87"/>
      <c s="88" t="str">
        <f>IF(AK1768="","",IF(AK1768&gt;0,COUNT($AG$2:AG1768),""))</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68" s="88" t="str">
        <f>IF(BC1768="","",IF(BC1768&gt;0,COUNT($AY$2:AY1768),""))</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69" spans="1:66" ht="15.75" customHeight="1">
      <c r="A1769" s="86" t="str">
        <f>IF('S.D.PASTE SHEET'!A1769="","",'S.D.PASTE SHEET'!A1769)</f>
        <v/>
      </c>
      <c s="86" t="str">
        <f>IF('S.D.PASTE SHEET'!B1769="","",'S.D.PASTE SHEET'!B1769)</f>
        <v/>
      </c>
      <c s="86" t="str">
        <f>IF('S.D.PASTE SHEET'!C1769="","",'S.D.PASTE SHEET'!C1769)</f>
        <v/>
      </c>
      <c s="86" t="str">
        <f>IF('S.D.PASTE SHEET'!D1769="","",'S.D.PASTE SHEET'!D1769)</f>
        <v/>
      </c>
      <c s="86" t="str">
        <f>IF('S.D.PASTE SHEET'!E1769="","",'S.D.PASTE SHEET'!E1769)</f>
        <v/>
      </c>
      <c s="86" t="str">
        <f>IF('S.D.PASTE SHEET'!F1769="","",'S.D.PASTE SHEET'!F1769)</f>
        <v/>
      </c>
      <c s="86" t="str">
        <f>IF('S.D.PASTE SHEET'!G1769="","",'S.D.PASTE SHEET'!G1769)</f>
        <v/>
      </c>
      <c s="86" t="str">
        <f>IF('S.D.PASTE SHEET'!H1769="","",'S.D.PASTE SHEET'!H1769)</f>
        <v/>
      </c>
      <c s="86" t="str">
        <f>IF('S.D.PASTE SHEET'!I1769="","",'S.D.PASTE SHEET'!I1769)</f>
        <v/>
      </c>
      <c s="86" t="str">
        <f>IF('S.D.PASTE SHEET'!J1769="","",'S.D.PASTE SHEET'!J1769)</f>
        <v/>
      </c>
      <c s="86" t="str">
        <f>IF('S.D.PASTE SHEET'!K1769="","",'S.D.PASTE SHEET'!K1769)</f>
        <v/>
      </c>
      <c s="86" t="str">
        <f>IF('S.D.PASTE SHEET'!L1769="","",'S.D.PASTE SHEET'!L1769)</f>
        <v/>
      </c>
      <c s="86" t="str">
        <f>IF('S.D.PASTE SHEET'!M1769="","",'S.D.PASTE SHEET'!M1769)</f>
        <v/>
      </c>
      <c s="86" t="str">
        <f>IF('S.D.PASTE SHEET'!N1769="","",'S.D.PASTE SHEET'!N1769)</f>
        <v/>
      </c>
      <c s="86" t="str">
        <f>IF('S.D.PASTE SHEET'!O1769="","",'S.D.PASTE SHEET'!O1769)</f>
        <v/>
      </c>
      <c s="86" t="str">
        <f>IF('S.D.PASTE SHEET'!P1769="","",'S.D.PASTE SHEET'!P1769)</f>
        <v/>
      </c>
      <c s="86" t="str">
        <f>IF('S.D.PASTE SHEET'!Q1769="","",'S.D.PASTE SHEET'!Q1769)</f>
        <v/>
      </c>
      <c s="86" t="str">
        <f>IF('S.D.PASTE SHEET'!R1769="","",'S.D.PASTE SHEET'!R1769)</f>
        <v/>
      </c>
      <c s="86" t="str">
        <f>IF('S.D.PASTE SHEET'!S1769="","",'S.D.PASTE SHEET'!S1769)</f>
        <v/>
      </c>
      <c s="86" t="str">
        <f>IF('S.D.PASTE SHEET'!T1769="","",'S.D.PASTE SHEET'!T1769)</f>
        <v/>
      </c>
      <c s="86" t="str">
        <f>IF('S.D.PASTE SHEET'!U1769="","",'S.D.PASTE SHEET'!U1769)</f>
        <v/>
      </c>
      <c s="86" t="str">
        <f>IF('S.D.PASTE SHEET'!V1769="","",'S.D.PASTE SHEET'!V1769)</f>
        <v/>
      </c>
      <c s="86" t="str">
        <f>IF('S.D.PASTE SHEET'!W1769="","",'S.D.PASTE SHEET'!W1769)</f>
        <v/>
      </c>
      <c s="86" t="str">
        <f>IF('S.D.PASTE SHEET'!X1769="","",'S.D.PASTE SHEET'!X1769)</f>
        <v/>
      </c>
      <c s="86" t="str">
        <f>IF('S.D.PASTE SHEET'!Y1769="","",'S.D.PASTE SHEET'!Y1769)</f>
        <v/>
      </c>
      <c s="86" t="str">
        <f>IF('S.D.PASTE SHEET'!Z1769="","",'S.D.PASTE SHEET'!Z1769)</f>
        <v/>
      </c>
      <c s="86" t="str">
        <f>IF('S.D.PASTE SHEET'!AA1769="","",'S.D.PASTE SHEET'!AA1769)</f>
        <v/>
      </c>
      <c s="86" t="str">
        <f>IF('S.D.PASTE SHEET'!AB1769="","",'S.D.PASTE SHEET'!AB1769)</f>
        <v/>
      </c>
      <c s="86" t="str">
        <f>IF('S.D.PASTE SHEET'!AC1769="","",'S.D.PASTE SHEET'!AC1769)</f>
        <v/>
      </c>
      <c s="86" t="str">
        <f>IF('S.D.PASTE SHEET'!AD1769="","",'S.D.PASTE SHEET'!AD1769)</f>
        <v/>
      </c>
      <c s="87"/>
      <c s="88" t="str">
        <f>IF(AK1769="","",IF(AK1769&gt;0,COUNT($AG$2:AG1769),""))</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69" s="88" t="str">
        <f>IF(BC1769="","",IF(BC1769&gt;0,COUNT($AY$2:AY1769),""))</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70" spans="1:66" ht="15.75" customHeight="1">
      <c r="A1770" s="86" t="str">
        <f>IF('S.D.PASTE SHEET'!A1770="","",'S.D.PASTE SHEET'!A1770)</f>
        <v/>
      </c>
      <c s="86" t="str">
        <f>IF('S.D.PASTE SHEET'!B1770="","",'S.D.PASTE SHEET'!B1770)</f>
        <v/>
      </c>
      <c s="86" t="str">
        <f>IF('S.D.PASTE SHEET'!C1770="","",'S.D.PASTE SHEET'!C1770)</f>
        <v/>
      </c>
      <c s="86" t="str">
        <f>IF('S.D.PASTE SHEET'!D1770="","",'S.D.PASTE SHEET'!D1770)</f>
        <v/>
      </c>
      <c s="86" t="str">
        <f>IF('S.D.PASTE SHEET'!E1770="","",'S.D.PASTE SHEET'!E1770)</f>
        <v/>
      </c>
      <c s="86" t="str">
        <f>IF('S.D.PASTE SHEET'!F1770="","",'S.D.PASTE SHEET'!F1770)</f>
        <v/>
      </c>
      <c s="86" t="str">
        <f>IF('S.D.PASTE SHEET'!G1770="","",'S.D.PASTE SHEET'!G1770)</f>
        <v/>
      </c>
      <c s="86" t="str">
        <f>IF('S.D.PASTE SHEET'!H1770="","",'S.D.PASTE SHEET'!H1770)</f>
        <v/>
      </c>
      <c s="86" t="str">
        <f>IF('S.D.PASTE SHEET'!I1770="","",'S.D.PASTE SHEET'!I1770)</f>
        <v/>
      </c>
      <c s="86" t="str">
        <f>IF('S.D.PASTE SHEET'!J1770="","",'S.D.PASTE SHEET'!J1770)</f>
        <v/>
      </c>
      <c s="86" t="str">
        <f>IF('S.D.PASTE SHEET'!K1770="","",'S.D.PASTE SHEET'!K1770)</f>
        <v/>
      </c>
      <c s="86" t="str">
        <f>IF('S.D.PASTE SHEET'!L1770="","",'S.D.PASTE SHEET'!L1770)</f>
        <v/>
      </c>
      <c s="86" t="str">
        <f>IF('S.D.PASTE SHEET'!M1770="","",'S.D.PASTE SHEET'!M1770)</f>
        <v/>
      </c>
      <c s="86" t="str">
        <f>IF('S.D.PASTE SHEET'!N1770="","",'S.D.PASTE SHEET'!N1770)</f>
        <v/>
      </c>
      <c s="86" t="str">
        <f>IF('S.D.PASTE SHEET'!O1770="","",'S.D.PASTE SHEET'!O1770)</f>
        <v/>
      </c>
      <c s="86" t="str">
        <f>IF('S.D.PASTE SHEET'!P1770="","",'S.D.PASTE SHEET'!P1770)</f>
        <v/>
      </c>
      <c s="86" t="str">
        <f>IF('S.D.PASTE SHEET'!Q1770="","",'S.D.PASTE SHEET'!Q1770)</f>
        <v/>
      </c>
      <c s="86" t="str">
        <f>IF('S.D.PASTE SHEET'!R1770="","",'S.D.PASTE SHEET'!R1770)</f>
        <v/>
      </c>
      <c s="86" t="str">
        <f>IF('S.D.PASTE SHEET'!S1770="","",'S.D.PASTE SHEET'!S1770)</f>
        <v/>
      </c>
      <c s="86" t="str">
        <f>IF('S.D.PASTE SHEET'!T1770="","",'S.D.PASTE SHEET'!T1770)</f>
        <v/>
      </c>
      <c s="86" t="str">
        <f>IF('S.D.PASTE SHEET'!U1770="","",'S.D.PASTE SHEET'!U1770)</f>
        <v/>
      </c>
      <c s="86" t="str">
        <f>IF('S.D.PASTE SHEET'!V1770="","",'S.D.PASTE SHEET'!V1770)</f>
        <v/>
      </c>
      <c s="86" t="str">
        <f>IF('S.D.PASTE SHEET'!W1770="","",'S.D.PASTE SHEET'!W1770)</f>
        <v/>
      </c>
      <c s="86" t="str">
        <f>IF('S.D.PASTE SHEET'!X1770="","",'S.D.PASTE SHEET'!X1770)</f>
        <v/>
      </c>
      <c s="86" t="str">
        <f>IF('S.D.PASTE SHEET'!Y1770="","",'S.D.PASTE SHEET'!Y1770)</f>
        <v/>
      </c>
      <c s="86" t="str">
        <f>IF('S.D.PASTE SHEET'!Z1770="","",'S.D.PASTE SHEET'!Z1770)</f>
        <v/>
      </c>
      <c s="86" t="str">
        <f>IF('S.D.PASTE SHEET'!AA1770="","",'S.D.PASTE SHEET'!AA1770)</f>
        <v/>
      </c>
      <c s="86" t="str">
        <f>IF('S.D.PASTE SHEET'!AB1770="","",'S.D.PASTE SHEET'!AB1770)</f>
        <v/>
      </c>
      <c s="86" t="str">
        <f>IF('S.D.PASTE SHEET'!AC1770="","",'S.D.PASTE SHEET'!AC1770)</f>
        <v/>
      </c>
      <c s="86" t="str">
        <f>IF('S.D.PASTE SHEET'!AD1770="","",'S.D.PASTE SHEET'!AD1770)</f>
        <v/>
      </c>
      <c s="87"/>
      <c s="88" t="str">
        <f>IF(AK1770="","",IF(AK1770&gt;0,COUNT($AG$2:AG1770),""))</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70" s="88" t="str">
        <f>IF(BC1770="","",IF(BC1770&gt;0,COUNT($AY$2:AY1770),""))</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71" spans="1:66" ht="15.75" customHeight="1">
      <c r="A1771" s="86" t="str">
        <f>IF('S.D.PASTE SHEET'!A1771="","",'S.D.PASTE SHEET'!A1771)</f>
        <v/>
      </c>
      <c s="86" t="str">
        <f>IF('S.D.PASTE SHEET'!B1771="","",'S.D.PASTE SHEET'!B1771)</f>
        <v/>
      </c>
      <c s="86" t="str">
        <f>IF('S.D.PASTE SHEET'!C1771="","",'S.D.PASTE SHEET'!C1771)</f>
        <v/>
      </c>
      <c s="86" t="str">
        <f>IF('S.D.PASTE SHEET'!D1771="","",'S.D.PASTE SHEET'!D1771)</f>
        <v/>
      </c>
      <c s="86" t="str">
        <f>IF('S.D.PASTE SHEET'!E1771="","",'S.D.PASTE SHEET'!E1771)</f>
        <v/>
      </c>
      <c s="86" t="str">
        <f>IF('S.D.PASTE SHEET'!F1771="","",'S.D.PASTE SHEET'!F1771)</f>
        <v/>
      </c>
      <c s="86" t="str">
        <f>IF('S.D.PASTE SHEET'!G1771="","",'S.D.PASTE SHEET'!G1771)</f>
        <v/>
      </c>
      <c s="86" t="str">
        <f>IF('S.D.PASTE SHEET'!H1771="","",'S.D.PASTE SHEET'!H1771)</f>
        <v/>
      </c>
      <c s="86" t="str">
        <f>IF('S.D.PASTE SHEET'!I1771="","",'S.D.PASTE SHEET'!I1771)</f>
        <v/>
      </c>
      <c s="86" t="str">
        <f>IF('S.D.PASTE SHEET'!J1771="","",'S.D.PASTE SHEET'!J1771)</f>
        <v/>
      </c>
      <c s="86" t="str">
        <f>IF('S.D.PASTE SHEET'!K1771="","",'S.D.PASTE SHEET'!K1771)</f>
        <v/>
      </c>
      <c s="86" t="str">
        <f>IF('S.D.PASTE SHEET'!L1771="","",'S.D.PASTE SHEET'!L1771)</f>
        <v/>
      </c>
      <c s="86" t="str">
        <f>IF('S.D.PASTE SHEET'!M1771="","",'S.D.PASTE SHEET'!M1771)</f>
        <v/>
      </c>
      <c s="86" t="str">
        <f>IF('S.D.PASTE SHEET'!N1771="","",'S.D.PASTE SHEET'!N1771)</f>
        <v/>
      </c>
      <c s="86" t="str">
        <f>IF('S.D.PASTE SHEET'!O1771="","",'S.D.PASTE SHEET'!O1771)</f>
        <v/>
      </c>
      <c s="86" t="str">
        <f>IF('S.D.PASTE SHEET'!P1771="","",'S.D.PASTE SHEET'!P1771)</f>
        <v/>
      </c>
      <c s="86" t="str">
        <f>IF('S.D.PASTE SHEET'!Q1771="","",'S.D.PASTE SHEET'!Q1771)</f>
        <v/>
      </c>
      <c s="86" t="str">
        <f>IF('S.D.PASTE SHEET'!R1771="","",'S.D.PASTE SHEET'!R1771)</f>
        <v/>
      </c>
      <c s="86" t="str">
        <f>IF('S.D.PASTE SHEET'!S1771="","",'S.D.PASTE SHEET'!S1771)</f>
        <v/>
      </c>
      <c s="86" t="str">
        <f>IF('S.D.PASTE SHEET'!T1771="","",'S.D.PASTE SHEET'!T1771)</f>
        <v/>
      </c>
      <c s="86" t="str">
        <f>IF('S.D.PASTE SHEET'!U1771="","",'S.D.PASTE SHEET'!U1771)</f>
        <v/>
      </c>
      <c s="86" t="str">
        <f>IF('S.D.PASTE SHEET'!V1771="","",'S.D.PASTE SHEET'!V1771)</f>
        <v/>
      </c>
      <c s="86" t="str">
        <f>IF('S.D.PASTE SHEET'!W1771="","",'S.D.PASTE SHEET'!W1771)</f>
        <v/>
      </c>
      <c s="86" t="str">
        <f>IF('S.D.PASTE SHEET'!X1771="","",'S.D.PASTE SHEET'!X1771)</f>
        <v/>
      </c>
      <c s="86" t="str">
        <f>IF('S.D.PASTE SHEET'!Y1771="","",'S.D.PASTE SHEET'!Y1771)</f>
        <v/>
      </c>
      <c s="86" t="str">
        <f>IF('S.D.PASTE SHEET'!Z1771="","",'S.D.PASTE SHEET'!Z1771)</f>
        <v/>
      </c>
      <c s="86" t="str">
        <f>IF('S.D.PASTE SHEET'!AA1771="","",'S.D.PASTE SHEET'!AA1771)</f>
        <v/>
      </c>
      <c s="86" t="str">
        <f>IF('S.D.PASTE SHEET'!AB1771="","",'S.D.PASTE SHEET'!AB1771)</f>
        <v/>
      </c>
      <c s="86" t="str">
        <f>IF('S.D.PASTE SHEET'!AC1771="","",'S.D.PASTE SHEET'!AC1771)</f>
        <v/>
      </c>
      <c s="86" t="str">
        <f>IF('S.D.PASTE SHEET'!AD1771="","",'S.D.PASTE SHEET'!AD1771)</f>
        <v/>
      </c>
      <c s="87"/>
      <c s="88" t="str">
        <f>IF(AK1771="","",IF(AK1771&gt;0,COUNT($AG$2:AG1771),""))</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71" s="88" t="str">
        <f>IF(BC1771="","",IF(BC1771&gt;0,COUNT($AY$2:AY1771),""))</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72" spans="1:66" ht="15.75" customHeight="1">
      <c r="A1772" s="86" t="str">
        <f>IF('S.D.PASTE SHEET'!A1772="","",'S.D.PASTE SHEET'!A1772)</f>
        <v/>
      </c>
      <c s="86" t="str">
        <f>IF('S.D.PASTE SHEET'!B1772="","",'S.D.PASTE SHEET'!B1772)</f>
        <v/>
      </c>
      <c s="86" t="str">
        <f>IF('S.D.PASTE SHEET'!C1772="","",'S.D.PASTE SHEET'!C1772)</f>
        <v/>
      </c>
      <c s="86" t="str">
        <f>IF('S.D.PASTE SHEET'!D1772="","",'S.D.PASTE SHEET'!D1772)</f>
        <v/>
      </c>
      <c s="86" t="str">
        <f>IF('S.D.PASTE SHEET'!E1772="","",'S.D.PASTE SHEET'!E1772)</f>
        <v/>
      </c>
      <c s="86" t="str">
        <f>IF('S.D.PASTE SHEET'!F1772="","",'S.D.PASTE SHEET'!F1772)</f>
        <v/>
      </c>
      <c s="86" t="str">
        <f>IF('S.D.PASTE SHEET'!G1772="","",'S.D.PASTE SHEET'!G1772)</f>
        <v/>
      </c>
      <c s="86" t="str">
        <f>IF('S.D.PASTE SHEET'!H1772="","",'S.D.PASTE SHEET'!H1772)</f>
        <v/>
      </c>
      <c s="86" t="str">
        <f>IF('S.D.PASTE SHEET'!I1772="","",'S.D.PASTE SHEET'!I1772)</f>
        <v/>
      </c>
      <c s="86" t="str">
        <f>IF('S.D.PASTE SHEET'!J1772="","",'S.D.PASTE SHEET'!J1772)</f>
        <v/>
      </c>
      <c s="86" t="str">
        <f>IF('S.D.PASTE SHEET'!K1772="","",'S.D.PASTE SHEET'!K1772)</f>
        <v/>
      </c>
      <c s="86" t="str">
        <f>IF('S.D.PASTE SHEET'!L1772="","",'S.D.PASTE SHEET'!L1772)</f>
        <v/>
      </c>
      <c s="86" t="str">
        <f>IF('S.D.PASTE SHEET'!M1772="","",'S.D.PASTE SHEET'!M1772)</f>
        <v/>
      </c>
      <c s="86" t="str">
        <f>IF('S.D.PASTE SHEET'!N1772="","",'S.D.PASTE SHEET'!N1772)</f>
        <v/>
      </c>
      <c s="86" t="str">
        <f>IF('S.D.PASTE SHEET'!O1772="","",'S.D.PASTE SHEET'!O1772)</f>
        <v/>
      </c>
      <c s="86" t="str">
        <f>IF('S.D.PASTE SHEET'!P1772="","",'S.D.PASTE SHEET'!P1772)</f>
        <v/>
      </c>
      <c s="86" t="str">
        <f>IF('S.D.PASTE SHEET'!Q1772="","",'S.D.PASTE SHEET'!Q1772)</f>
        <v/>
      </c>
      <c s="86" t="str">
        <f>IF('S.D.PASTE SHEET'!R1772="","",'S.D.PASTE SHEET'!R1772)</f>
        <v/>
      </c>
      <c s="86" t="str">
        <f>IF('S.D.PASTE SHEET'!S1772="","",'S.D.PASTE SHEET'!S1772)</f>
        <v/>
      </c>
      <c s="86" t="str">
        <f>IF('S.D.PASTE SHEET'!T1772="","",'S.D.PASTE SHEET'!T1772)</f>
        <v/>
      </c>
      <c s="86" t="str">
        <f>IF('S.D.PASTE SHEET'!U1772="","",'S.D.PASTE SHEET'!U1772)</f>
        <v/>
      </c>
      <c s="86" t="str">
        <f>IF('S.D.PASTE SHEET'!V1772="","",'S.D.PASTE SHEET'!V1772)</f>
        <v/>
      </c>
      <c s="86" t="str">
        <f>IF('S.D.PASTE SHEET'!W1772="","",'S.D.PASTE SHEET'!W1772)</f>
        <v/>
      </c>
      <c s="86" t="str">
        <f>IF('S.D.PASTE SHEET'!X1772="","",'S.D.PASTE SHEET'!X1772)</f>
        <v/>
      </c>
      <c s="86" t="str">
        <f>IF('S.D.PASTE SHEET'!Y1772="","",'S.D.PASTE SHEET'!Y1772)</f>
        <v/>
      </c>
      <c s="86" t="str">
        <f>IF('S.D.PASTE SHEET'!Z1772="","",'S.D.PASTE SHEET'!Z1772)</f>
        <v/>
      </c>
      <c s="86" t="str">
        <f>IF('S.D.PASTE SHEET'!AA1772="","",'S.D.PASTE SHEET'!AA1772)</f>
        <v/>
      </c>
      <c s="86" t="str">
        <f>IF('S.D.PASTE SHEET'!AB1772="","",'S.D.PASTE SHEET'!AB1772)</f>
        <v/>
      </c>
      <c s="86" t="str">
        <f>IF('S.D.PASTE SHEET'!AC1772="","",'S.D.PASTE SHEET'!AC1772)</f>
        <v/>
      </c>
      <c s="86" t="str">
        <f>IF('S.D.PASTE SHEET'!AD1772="","",'S.D.PASTE SHEET'!AD1772)</f>
        <v/>
      </c>
      <c s="87"/>
      <c s="88" t="str">
        <f>IF(AK1772="","",IF(AK1772&gt;0,COUNT($AG$2:AG1772),""))</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72" s="88" t="str">
        <f>IF(BC1772="","",IF(BC1772&gt;0,COUNT($AY$2:AY1772),""))</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73" spans="1:66" ht="15.75" customHeight="1">
      <c r="A1773" s="86" t="str">
        <f>IF('S.D.PASTE SHEET'!A1773="","",'S.D.PASTE SHEET'!A1773)</f>
        <v/>
      </c>
      <c s="86" t="str">
        <f>IF('S.D.PASTE SHEET'!B1773="","",'S.D.PASTE SHEET'!B1773)</f>
        <v/>
      </c>
      <c s="86" t="str">
        <f>IF('S.D.PASTE SHEET'!C1773="","",'S.D.PASTE SHEET'!C1773)</f>
        <v/>
      </c>
      <c s="86" t="str">
        <f>IF('S.D.PASTE SHEET'!D1773="","",'S.D.PASTE SHEET'!D1773)</f>
        <v/>
      </c>
      <c s="86" t="str">
        <f>IF('S.D.PASTE SHEET'!E1773="","",'S.D.PASTE SHEET'!E1773)</f>
        <v/>
      </c>
      <c s="86" t="str">
        <f>IF('S.D.PASTE SHEET'!F1773="","",'S.D.PASTE SHEET'!F1773)</f>
        <v/>
      </c>
      <c s="86" t="str">
        <f>IF('S.D.PASTE SHEET'!G1773="","",'S.D.PASTE SHEET'!G1773)</f>
        <v/>
      </c>
      <c s="86" t="str">
        <f>IF('S.D.PASTE SHEET'!H1773="","",'S.D.PASTE SHEET'!H1773)</f>
        <v/>
      </c>
      <c s="86" t="str">
        <f>IF('S.D.PASTE SHEET'!I1773="","",'S.D.PASTE SHEET'!I1773)</f>
        <v/>
      </c>
      <c s="86" t="str">
        <f>IF('S.D.PASTE SHEET'!J1773="","",'S.D.PASTE SHEET'!J1773)</f>
        <v/>
      </c>
      <c s="86" t="str">
        <f>IF('S.D.PASTE SHEET'!K1773="","",'S.D.PASTE SHEET'!K1773)</f>
        <v/>
      </c>
      <c s="86" t="str">
        <f>IF('S.D.PASTE SHEET'!L1773="","",'S.D.PASTE SHEET'!L1773)</f>
        <v/>
      </c>
      <c s="86" t="str">
        <f>IF('S.D.PASTE SHEET'!M1773="","",'S.D.PASTE SHEET'!M1773)</f>
        <v/>
      </c>
      <c s="86" t="str">
        <f>IF('S.D.PASTE SHEET'!N1773="","",'S.D.PASTE SHEET'!N1773)</f>
        <v/>
      </c>
      <c s="86" t="str">
        <f>IF('S.D.PASTE SHEET'!O1773="","",'S.D.PASTE SHEET'!O1773)</f>
        <v/>
      </c>
      <c s="86" t="str">
        <f>IF('S.D.PASTE SHEET'!P1773="","",'S.D.PASTE SHEET'!P1773)</f>
        <v/>
      </c>
      <c s="86" t="str">
        <f>IF('S.D.PASTE SHEET'!Q1773="","",'S.D.PASTE SHEET'!Q1773)</f>
        <v/>
      </c>
      <c s="86" t="str">
        <f>IF('S.D.PASTE SHEET'!R1773="","",'S.D.PASTE SHEET'!R1773)</f>
        <v/>
      </c>
      <c s="86" t="str">
        <f>IF('S.D.PASTE SHEET'!S1773="","",'S.D.PASTE SHEET'!S1773)</f>
        <v/>
      </c>
      <c s="86" t="str">
        <f>IF('S.D.PASTE SHEET'!T1773="","",'S.D.PASTE SHEET'!T1773)</f>
        <v/>
      </c>
      <c s="86" t="str">
        <f>IF('S.D.PASTE SHEET'!U1773="","",'S.D.PASTE SHEET'!U1773)</f>
        <v/>
      </c>
      <c s="86" t="str">
        <f>IF('S.D.PASTE SHEET'!V1773="","",'S.D.PASTE SHEET'!V1773)</f>
        <v/>
      </c>
      <c s="86" t="str">
        <f>IF('S.D.PASTE SHEET'!W1773="","",'S.D.PASTE SHEET'!W1773)</f>
        <v/>
      </c>
      <c s="86" t="str">
        <f>IF('S.D.PASTE SHEET'!X1773="","",'S.D.PASTE SHEET'!X1773)</f>
        <v/>
      </c>
      <c s="86" t="str">
        <f>IF('S.D.PASTE SHEET'!Y1773="","",'S.D.PASTE SHEET'!Y1773)</f>
        <v/>
      </c>
      <c s="86" t="str">
        <f>IF('S.D.PASTE SHEET'!Z1773="","",'S.D.PASTE SHEET'!Z1773)</f>
        <v/>
      </c>
      <c s="86" t="str">
        <f>IF('S.D.PASTE SHEET'!AA1773="","",'S.D.PASTE SHEET'!AA1773)</f>
        <v/>
      </c>
      <c s="86" t="str">
        <f>IF('S.D.PASTE SHEET'!AB1773="","",'S.D.PASTE SHEET'!AB1773)</f>
        <v/>
      </c>
      <c s="86" t="str">
        <f>IF('S.D.PASTE SHEET'!AC1773="","",'S.D.PASTE SHEET'!AC1773)</f>
        <v/>
      </c>
      <c s="86" t="str">
        <f>IF('S.D.PASTE SHEET'!AD1773="","",'S.D.PASTE SHEET'!AD1773)</f>
        <v/>
      </c>
      <c s="87"/>
      <c s="88" t="str">
        <f>IF(AK1773="","",IF(AK1773&gt;0,COUNT($AG$2:AG1773),""))</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73" s="88" t="str">
        <f>IF(BC1773="","",IF(BC1773&gt;0,COUNT($AY$2:AY1773),""))</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74" spans="1:66" ht="15.75" customHeight="1">
      <c r="A1774" s="86" t="str">
        <f>IF('S.D.PASTE SHEET'!A1774="","",'S.D.PASTE SHEET'!A1774)</f>
        <v/>
      </c>
      <c s="86" t="str">
        <f>IF('S.D.PASTE SHEET'!B1774="","",'S.D.PASTE SHEET'!B1774)</f>
        <v/>
      </c>
      <c s="86" t="str">
        <f>IF('S.D.PASTE SHEET'!C1774="","",'S.D.PASTE SHEET'!C1774)</f>
        <v/>
      </c>
      <c s="86" t="str">
        <f>IF('S.D.PASTE SHEET'!D1774="","",'S.D.PASTE SHEET'!D1774)</f>
        <v/>
      </c>
      <c s="86" t="str">
        <f>IF('S.D.PASTE SHEET'!E1774="","",'S.D.PASTE SHEET'!E1774)</f>
        <v/>
      </c>
      <c s="86" t="str">
        <f>IF('S.D.PASTE SHEET'!F1774="","",'S.D.PASTE SHEET'!F1774)</f>
        <v/>
      </c>
      <c s="86" t="str">
        <f>IF('S.D.PASTE SHEET'!G1774="","",'S.D.PASTE SHEET'!G1774)</f>
        <v/>
      </c>
      <c s="86" t="str">
        <f>IF('S.D.PASTE SHEET'!H1774="","",'S.D.PASTE SHEET'!H1774)</f>
        <v/>
      </c>
      <c s="86" t="str">
        <f>IF('S.D.PASTE SHEET'!I1774="","",'S.D.PASTE SHEET'!I1774)</f>
        <v/>
      </c>
      <c s="86" t="str">
        <f>IF('S.D.PASTE SHEET'!J1774="","",'S.D.PASTE SHEET'!J1774)</f>
        <v/>
      </c>
      <c s="86" t="str">
        <f>IF('S.D.PASTE SHEET'!K1774="","",'S.D.PASTE SHEET'!K1774)</f>
        <v/>
      </c>
      <c s="86" t="str">
        <f>IF('S.D.PASTE SHEET'!L1774="","",'S.D.PASTE SHEET'!L1774)</f>
        <v/>
      </c>
      <c s="86" t="str">
        <f>IF('S.D.PASTE SHEET'!M1774="","",'S.D.PASTE SHEET'!M1774)</f>
        <v/>
      </c>
      <c s="86" t="str">
        <f>IF('S.D.PASTE SHEET'!N1774="","",'S.D.PASTE SHEET'!N1774)</f>
        <v/>
      </c>
      <c s="86" t="str">
        <f>IF('S.D.PASTE SHEET'!O1774="","",'S.D.PASTE SHEET'!O1774)</f>
        <v/>
      </c>
      <c s="86" t="str">
        <f>IF('S.D.PASTE SHEET'!P1774="","",'S.D.PASTE SHEET'!P1774)</f>
        <v/>
      </c>
      <c s="86" t="str">
        <f>IF('S.D.PASTE SHEET'!Q1774="","",'S.D.PASTE SHEET'!Q1774)</f>
        <v/>
      </c>
      <c s="86" t="str">
        <f>IF('S.D.PASTE SHEET'!R1774="","",'S.D.PASTE SHEET'!R1774)</f>
        <v/>
      </c>
      <c s="86" t="str">
        <f>IF('S.D.PASTE SHEET'!S1774="","",'S.D.PASTE SHEET'!S1774)</f>
        <v/>
      </c>
      <c s="86" t="str">
        <f>IF('S.D.PASTE SHEET'!T1774="","",'S.D.PASTE SHEET'!T1774)</f>
        <v/>
      </c>
      <c s="86" t="str">
        <f>IF('S.D.PASTE SHEET'!U1774="","",'S.D.PASTE SHEET'!U1774)</f>
        <v/>
      </c>
      <c s="86" t="str">
        <f>IF('S.D.PASTE SHEET'!V1774="","",'S.D.PASTE SHEET'!V1774)</f>
        <v/>
      </c>
      <c s="86" t="str">
        <f>IF('S.D.PASTE SHEET'!W1774="","",'S.D.PASTE SHEET'!W1774)</f>
        <v/>
      </c>
      <c s="86" t="str">
        <f>IF('S.D.PASTE SHEET'!X1774="","",'S.D.PASTE SHEET'!X1774)</f>
        <v/>
      </c>
      <c s="86" t="str">
        <f>IF('S.D.PASTE SHEET'!Y1774="","",'S.D.PASTE SHEET'!Y1774)</f>
        <v/>
      </c>
      <c s="86" t="str">
        <f>IF('S.D.PASTE SHEET'!Z1774="","",'S.D.PASTE SHEET'!Z1774)</f>
        <v/>
      </c>
      <c s="86" t="str">
        <f>IF('S.D.PASTE SHEET'!AA1774="","",'S.D.PASTE SHEET'!AA1774)</f>
        <v/>
      </c>
      <c s="86" t="str">
        <f>IF('S.D.PASTE SHEET'!AB1774="","",'S.D.PASTE SHEET'!AB1774)</f>
        <v/>
      </c>
      <c s="86" t="str">
        <f>IF('S.D.PASTE SHEET'!AC1774="","",'S.D.PASTE SHEET'!AC1774)</f>
        <v/>
      </c>
      <c s="86" t="str">
        <f>IF('S.D.PASTE SHEET'!AD1774="","",'S.D.PASTE SHEET'!AD1774)</f>
        <v/>
      </c>
      <c s="87"/>
      <c s="88" t="str">
        <f>IF(AK1774="","",IF(AK1774&gt;0,COUNT($AG$2:AG1774),""))</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74" s="88" t="str">
        <f>IF(BC1774="","",IF(BC1774&gt;0,COUNT($AY$2:AY1774),""))</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75" spans="1:66" ht="15.75" customHeight="1">
      <c r="A1775" s="86" t="str">
        <f>IF('S.D.PASTE SHEET'!A1775="","",'S.D.PASTE SHEET'!A1775)</f>
        <v/>
      </c>
      <c s="86" t="str">
        <f>IF('S.D.PASTE SHEET'!B1775="","",'S.D.PASTE SHEET'!B1775)</f>
        <v/>
      </c>
      <c s="86" t="str">
        <f>IF('S.D.PASTE SHEET'!C1775="","",'S.D.PASTE SHEET'!C1775)</f>
        <v/>
      </c>
      <c s="86" t="str">
        <f>IF('S.D.PASTE SHEET'!D1775="","",'S.D.PASTE SHEET'!D1775)</f>
        <v/>
      </c>
      <c s="86" t="str">
        <f>IF('S.D.PASTE SHEET'!E1775="","",'S.D.PASTE SHEET'!E1775)</f>
        <v/>
      </c>
      <c s="86" t="str">
        <f>IF('S.D.PASTE SHEET'!F1775="","",'S.D.PASTE SHEET'!F1775)</f>
        <v/>
      </c>
      <c s="86" t="str">
        <f>IF('S.D.PASTE SHEET'!G1775="","",'S.D.PASTE SHEET'!G1775)</f>
        <v/>
      </c>
      <c s="86" t="str">
        <f>IF('S.D.PASTE SHEET'!H1775="","",'S.D.PASTE SHEET'!H1775)</f>
        <v/>
      </c>
      <c s="86" t="str">
        <f>IF('S.D.PASTE SHEET'!I1775="","",'S.D.PASTE SHEET'!I1775)</f>
        <v/>
      </c>
      <c s="86" t="str">
        <f>IF('S.D.PASTE SHEET'!J1775="","",'S.D.PASTE SHEET'!J1775)</f>
        <v/>
      </c>
      <c s="86" t="str">
        <f>IF('S.D.PASTE SHEET'!K1775="","",'S.D.PASTE SHEET'!K1775)</f>
        <v/>
      </c>
      <c s="86" t="str">
        <f>IF('S.D.PASTE SHEET'!L1775="","",'S.D.PASTE SHEET'!L1775)</f>
        <v/>
      </c>
      <c s="86" t="str">
        <f>IF('S.D.PASTE SHEET'!M1775="","",'S.D.PASTE SHEET'!M1775)</f>
        <v/>
      </c>
      <c s="86" t="str">
        <f>IF('S.D.PASTE SHEET'!N1775="","",'S.D.PASTE SHEET'!N1775)</f>
        <v/>
      </c>
      <c s="86" t="str">
        <f>IF('S.D.PASTE SHEET'!O1775="","",'S.D.PASTE SHEET'!O1775)</f>
        <v/>
      </c>
      <c s="86" t="str">
        <f>IF('S.D.PASTE SHEET'!P1775="","",'S.D.PASTE SHEET'!P1775)</f>
        <v/>
      </c>
      <c s="86" t="str">
        <f>IF('S.D.PASTE SHEET'!Q1775="","",'S.D.PASTE SHEET'!Q1775)</f>
        <v/>
      </c>
      <c s="86" t="str">
        <f>IF('S.D.PASTE SHEET'!R1775="","",'S.D.PASTE SHEET'!R1775)</f>
        <v/>
      </c>
      <c s="86" t="str">
        <f>IF('S.D.PASTE SHEET'!S1775="","",'S.D.PASTE SHEET'!S1775)</f>
        <v/>
      </c>
      <c s="86" t="str">
        <f>IF('S.D.PASTE SHEET'!T1775="","",'S.D.PASTE SHEET'!T1775)</f>
        <v/>
      </c>
      <c s="86" t="str">
        <f>IF('S.D.PASTE SHEET'!U1775="","",'S.D.PASTE SHEET'!U1775)</f>
        <v/>
      </c>
      <c s="86" t="str">
        <f>IF('S.D.PASTE SHEET'!V1775="","",'S.D.PASTE SHEET'!V1775)</f>
        <v/>
      </c>
      <c s="86" t="str">
        <f>IF('S.D.PASTE SHEET'!W1775="","",'S.D.PASTE SHEET'!W1775)</f>
        <v/>
      </c>
      <c s="86" t="str">
        <f>IF('S.D.PASTE SHEET'!X1775="","",'S.D.PASTE SHEET'!X1775)</f>
        <v/>
      </c>
      <c s="86" t="str">
        <f>IF('S.D.PASTE SHEET'!Y1775="","",'S.D.PASTE SHEET'!Y1775)</f>
        <v/>
      </c>
      <c s="86" t="str">
        <f>IF('S.D.PASTE SHEET'!Z1775="","",'S.D.PASTE SHEET'!Z1775)</f>
        <v/>
      </c>
      <c s="86" t="str">
        <f>IF('S.D.PASTE SHEET'!AA1775="","",'S.D.PASTE SHEET'!AA1775)</f>
        <v/>
      </c>
      <c s="86" t="str">
        <f>IF('S.D.PASTE SHEET'!AB1775="","",'S.D.PASTE SHEET'!AB1775)</f>
        <v/>
      </c>
      <c s="86" t="str">
        <f>IF('S.D.PASTE SHEET'!AC1775="","",'S.D.PASTE SHEET'!AC1775)</f>
        <v/>
      </c>
      <c s="86" t="str">
        <f>IF('S.D.PASTE SHEET'!AD1775="","",'S.D.PASTE SHEET'!AD1775)</f>
        <v/>
      </c>
      <c s="87"/>
      <c s="88" t="str">
        <f>IF(AK1775="","",IF(AK1775&gt;0,COUNT($AG$2:AG1775),""))</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75" s="88" t="str">
        <f>IF(BC1775="","",IF(BC1775&gt;0,COUNT($AY$2:AY1775),""))</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76" spans="1:66" ht="15.75" customHeight="1">
      <c r="A1776" s="86" t="str">
        <f>IF('S.D.PASTE SHEET'!A1776="","",'S.D.PASTE SHEET'!A1776)</f>
        <v/>
      </c>
      <c s="86" t="str">
        <f>IF('S.D.PASTE SHEET'!B1776="","",'S.D.PASTE SHEET'!B1776)</f>
        <v/>
      </c>
      <c s="86" t="str">
        <f>IF('S.D.PASTE SHEET'!C1776="","",'S.D.PASTE SHEET'!C1776)</f>
        <v/>
      </c>
      <c s="86" t="str">
        <f>IF('S.D.PASTE SHEET'!D1776="","",'S.D.PASTE SHEET'!D1776)</f>
        <v/>
      </c>
      <c s="86" t="str">
        <f>IF('S.D.PASTE SHEET'!E1776="","",'S.D.PASTE SHEET'!E1776)</f>
        <v/>
      </c>
      <c s="86" t="str">
        <f>IF('S.D.PASTE SHEET'!F1776="","",'S.D.PASTE SHEET'!F1776)</f>
        <v/>
      </c>
      <c s="86" t="str">
        <f>IF('S.D.PASTE SHEET'!G1776="","",'S.D.PASTE SHEET'!G1776)</f>
        <v/>
      </c>
      <c s="86" t="str">
        <f>IF('S.D.PASTE SHEET'!H1776="","",'S.D.PASTE SHEET'!H1776)</f>
        <v/>
      </c>
      <c s="86" t="str">
        <f>IF('S.D.PASTE SHEET'!I1776="","",'S.D.PASTE SHEET'!I1776)</f>
        <v/>
      </c>
      <c s="86" t="str">
        <f>IF('S.D.PASTE SHEET'!J1776="","",'S.D.PASTE SHEET'!J1776)</f>
        <v/>
      </c>
      <c s="86" t="str">
        <f>IF('S.D.PASTE SHEET'!K1776="","",'S.D.PASTE SHEET'!K1776)</f>
        <v/>
      </c>
      <c s="86" t="str">
        <f>IF('S.D.PASTE SHEET'!L1776="","",'S.D.PASTE SHEET'!L1776)</f>
        <v/>
      </c>
      <c s="86" t="str">
        <f>IF('S.D.PASTE SHEET'!M1776="","",'S.D.PASTE SHEET'!M1776)</f>
        <v/>
      </c>
      <c s="86" t="str">
        <f>IF('S.D.PASTE SHEET'!N1776="","",'S.D.PASTE SHEET'!N1776)</f>
        <v/>
      </c>
      <c s="86" t="str">
        <f>IF('S.D.PASTE SHEET'!O1776="","",'S.D.PASTE SHEET'!O1776)</f>
        <v/>
      </c>
      <c s="86" t="str">
        <f>IF('S.D.PASTE SHEET'!P1776="","",'S.D.PASTE SHEET'!P1776)</f>
        <v/>
      </c>
      <c s="86" t="str">
        <f>IF('S.D.PASTE SHEET'!Q1776="","",'S.D.PASTE SHEET'!Q1776)</f>
        <v/>
      </c>
      <c s="86" t="str">
        <f>IF('S.D.PASTE SHEET'!R1776="","",'S.D.PASTE SHEET'!R1776)</f>
        <v/>
      </c>
      <c s="86" t="str">
        <f>IF('S.D.PASTE SHEET'!S1776="","",'S.D.PASTE SHEET'!S1776)</f>
        <v/>
      </c>
      <c s="86" t="str">
        <f>IF('S.D.PASTE SHEET'!T1776="","",'S.D.PASTE SHEET'!T1776)</f>
        <v/>
      </c>
      <c s="86" t="str">
        <f>IF('S.D.PASTE SHEET'!U1776="","",'S.D.PASTE SHEET'!U1776)</f>
        <v/>
      </c>
      <c s="86" t="str">
        <f>IF('S.D.PASTE SHEET'!V1776="","",'S.D.PASTE SHEET'!V1776)</f>
        <v/>
      </c>
      <c s="86" t="str">
        <f>IF('S.D.PASTE SHEET'!W1776="","",'S.D.PASTE SHEET'!W1776)</f>
        <v/>
      </c>
      <c s="86" t="str">
        <f>IF('S.D.PASTE SHEET'!X1776="","",'S.D.PASTE SHEET'!X1776)</f>
        <v/>
      </c>
      <c s="86" t="str">
        <f>IF('S.D.PASTE SHEET'!Y1776="","",'S.D.PASTE SHEET'!Y1776)</f>
        <v/>
      </c>
      <c s="86" t="str">
        <f>IF('S.D.PASTE SHEET'!Z1776="","",'S.D.PASTE SHEET'!Z1776)</f>
        <v/>
      </c>
      <c s="86" t="str">
        <f>IF('S.D.PASTE SHEET'!AA1776="","",'S.D.PASTE SHEET'!AA1776)</f>
        <v/>
      </c>
      <c s="86" t="str">
        <f>IF('S.D.PASTE SHEET'!AB1776="","",'S.D.PASTE SHEET'!AB1776)</f>
        <v/>
      </c>
      <c s="86" t="str">
        <f>IF('S.D.PASTE SHEET'!AC1776="","",'S.D.PASTE SHEET'!AC1776)</f>
        <v/>
      </c>
      <c s="86" t="str">
        <f>IF('S.D.PASTE SHEET'!AD1776="","",'S.D.PASTE SHEET'!AD1776)</f>
        <v/>
      </c>
      <c s="87"/>
      <c s="88" t="str">
        <f>IF(AK1776="","",IF(AK1776&gt;0,COUNT($AG$2:AG1776),""))</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76" s="88" t="str">
        <f>IF(BC1776="","",IF(BC1776&gt;0,COUNT($AY$2:AY1776),""))</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77" spans="1:66" ht="15.75" customHeight="1">
      <c r="A1777" s="86" t="str">
        <f>IF('S.D.PASTE SHEET'!A1777="","",'S.D.PASTE SHEET'!A1777)</f>
        <v/>
      </c>
      <c s="86" t="str">
        <f>IF('S.D.PASTE SHEET'!B1777="","",'S.D.PASTE SHEET'!B1777)</f>
        <v/>
      </c>
      <c s="86" t="str">
        <f>IF('S.D.PASTE SHEET'!C1777="","",'S.D.PASTE SHEET'!C1777)</f>
        <v/>
      </c>
      <c s="86" t="str">
        <f>IF('S.D.PASTE SHEET'!D1777="","",'S.D.PASTE SHEET'!D1777)</f>
        <v/>
      </c>
      <c s="86" t="str">
        <f>IF('S.D.PASTE SHEET'!E1777="","",'S.D.PASTE SHEET'!E1777)</f>
        <v/>
      </c>
      <c s="86" t="str">
        <f>IF('S.D.PASTE SHEET'!F1777="","",'S.D.PASTE SHEET'!F1777)</f>
        <v/>
      </c>
      <c s="86" t="str">
        <f>IF('S.D.PASTE SHEET'!G1777="","",'S.D.PASTE SHEET'!G1777)</f>
        <v/>
      </c>
      <c s="86" t="str">
        <f>IF('S.D.PASTE SHEET'!H1777="","",'S.D.PASTE SHEET'!H1777)</f>
        <v/>
      </c>
      <c s="86" t="str">
        <f>IF('S.D.PASTE SHEET'!I1777="","",'S.D.PASTE SHEET'!I1777)</f>
        <v/>
      </c>
      <c s="86" t="str">
        <f>IF('S.D.PASTE SHEET'!J1777="","",'S.D.PASTE SHEET'!J1777)</f>
        <v/>
      </c>
      <c s="86" t="str">
        <f>IF('S.D.PASTE SHEET'!K1777="","",'S.D.PASTE SHEET'!K1777)</f>
        <v/>
      </c>
      <c s="86" t="str">
        <f>IF('S.D.PASTE SHEET'!L1777="","",'S.D.PASTE SHEET'!L1777)</f>
        <v/>
      </c>
      <c s="86" t="str">
        <f>IF('S.D.PASTE SHEET'!M1777="","",'S.D.PASTE SHEET'!M1777)</f>
        <v/>
      </c>
      <c s="86" t="str">
        <f>IF('S.D.PASTE SHEET'!N1777="","",'S.D.PASTE SHEET'!N1777)</f>
        <v/>
      </c>
      <c s="86" t="str">
        <f>IF('S.D.PASTE SHEET'!O1777="","",'S.D.PASTE SHEET'!O1777)</f>
        <v/>
      </c>
      <c s="86" t="str">
        <f>IF('S.D.PASTE SHEET'!P1777="","",'S.D.PASTE SHEET'!P1777)</f>
        <v/>
      </c>
      <c s="86" t="str">
        <f>IF('S.D.PASTE SHEET'!Q1777="","",'S.D.PASTE SHEET'!Q1777)</f>
        <v/>
      </c>
      <c s="86" t="str">
        <f>IF('S.D.PASTE SHEET'!R1777="","",'S.D.PASTE SHEET'!R1777)</f>
        <v/>
      </c>
      <c s="86" t="str">
        <f>IF('S.D.PASTE SHEET'!S1777="","",'S.D.PASTE SHEET'!S1777)</f>
        <v/>
      </c>
      <c s="86" t="str">
        <f>IF('S.D.PASTE SHEET'!T1777="","",'S.D.PASTE SHEET'!T1777)</f>
        <v/>
      </c>
      <c s="86" t="str">
        <f>IF('S.D.PASTE SHEET'!U1777="","",'S.D.PASTE SHEET'!U1777)</f>
        <v/>
      </c>
      <c s="86" t="str">
        <f>IF('S.D.PASTE SHEET'!V1777="","",'S.D.PASTE SHEET'!V1777)</f>
        <v/>
      </c>
      <c s="86" t="str">
        <f>IF('S.D.PASTE SHEET'!W1777="","",'S.D.PASTE SHEET'!W1777)</f>
        <v/>
      </c>
      <c s="86" t="str">
        <f>IF('S.D.PASTE SHEET'!X1777="","",'S.D.PASTE SHEET'!X1777)</f>
        <v/>
      </c>
      <c s="86" t="str">
        <f>IF('S.D.PASTE SHEET'!Y1777="","",'S.D.PASTE SHEET'!Y1777)</f>
        <v/>
      </c>
      <c s="86" t="str">
        <f>IF('S.D.PASTE SHEET'!Z1777="","",'S.D.PASTE SHEET'!Z1777)</f>
        <v/>
      </c>
      <c s="86" t="str">
        <f>IF('S.D.PASTE SHEET'!AA1777="","",'S.D.PASTE SHEET'!AA1777)</f>
        <v/>
      </c>
      <c s="86" t="str">
        <f>IF('S.D.PASTE SHEET'!AB1777="","",'S.D.PASTE SHEET'!AB1777)</f>
        <v/>
      </c>
      <c s="86" t="str">
        <f>IF('S.D.PASTE SHEET'!AC1777="","",'S.D.PASTE SHEET'!AC1777)</f>
        <v/>
      </c>
      <c s="86" t="str">
        <f>IF('S.D.PASTE SHEET'!AD1777="","",'S.D.PASTE SHEET'!AD1777)</f>
        <v/>
      </c>
      <c s="87"/>
      <c s="88" t="str">
        <f>IF(AK1777="","",IF(AK1777&gt;0,COUNT($AG$2:AG1777),""))</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77" s="88" t="str">
        <f>IF(BC1777="","",IF(BC1777&gt;0,COUNT($AY$2:AY1777),""))</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78" spans="1:66" ht="15.75" customHeight="1">
      <c r="A1778" s="86" t="str">
        <f>IF('S.D.PASTE SHEET'!A1778="","",'S.D.PASTE SHEET'!A1778)</f>
        <v/>
      </c>
      <c s="86" t="str">
        <f>IF('S.D.PASTE SHEET'!B1778="","",'S.D.PASTE SHEET'!B1778)</f>
        <v/>
      </c>
      <c s="86" t="str">
        <f>IF('S.D.PASTE SHEET'!C1778="","",'S.D.PASTE SHEET'!C1778)</f>
        <v/>
      </c>
      <c s="86" t="str">
        <f>IF('S.D.PASTE SHEET'!D1778="","",'S.D.PASTE SHEET'!D1778)</f>
        <v/>
      </c>
      <c s="86" t="str">
        <f>IF('S.D.PASTE SHEET'!E1778="","",'S.D.PASTE SHEET'!E1778)</f>
        <v/>
      </c>
      <c s="86" t="str">
        <f>IF('S.D.PASTE SHEET'!F1778="","",'S.D.PASTE SHEET'!F1778)</f>
        <v/>
      </c>
      <c s="86" t="str">
        <f>IF('S.D.PASTE SHEET'!G1778="","",'S.D.PASTE SHEET'!G1778)</f>
        <v/>
      </c>
      <c s="86" t="str">
        <f>IF('S.D.PASTE SHEET'!H1778="","",'S.D.PASTE SHEET'!H1778)</f>
        <v/>
      </c>
      <c s="86" t="str">
        <f>IF('S.D.PASTE SHEET'!I1778="","",'S.D.PASTE SHEET'!I1778)</f>
        <v/>
      </c>
      <c s="86" t="str">
        <f>IF('S.D.PASTE SHEET'!J1778="","",'S.D.PASTE SHEET'!J1778)</f>
        <v/>
      </c>
      <c s="86" t="str">
        <f>IF('S.D.PASTE SHEET'!K1778="","",'S.D.PASTE SHEET'!K1778)</f>
        <v/>
      </c>
      <c s="86" t="str">
        <f>IF('S.D.PASTE SHEET'!L1778="","",'S.D.PASTE SHEET'!L1778)</f>
        <v/>
      </c>
      <c s="86" t="str">
        <f>IF('S.D.PASTE SHEET'!M1778="","",'S.D.PASTE SHEET'!M1778)</f>
        <v/>
      </c>
      <c s="86" t="str">
        <f>IF('S.D.PASTE SHEET'!N1778="","",'S.D.PASTE SHEET'!N1778)</f>
        <v/>
      </c>
      <c s="86" t="str">
        <f>IF('S.D.PASTE SHEET'!O1778="","",'S.D.PASTE SHEET'!O1778)</f>
        <v/>
      </c>
      <c s="86" t="str">
        <f>IF('S.D.PASTE SHEET'!P1778="","",'S.D.PASTE SHEET'!P1778)</f>
        <v/>
      </c>
      <c s="86" t="str">
        <f>IF('S.D.PASTE SHEET'!Q1778="","",'S.D.PASTE SHEET'!Q1778)</f>
        <v/>
      </c>
      <c s="86" t="str">
        <f>IF('S.D.PASTE SHEET'!R1778="","",'S.D.PASTE SHEET'!R1778)</f>
        <v/>
      </c>
      <c s="86" t="str">
        <f>IF('S.D.PASTE SHEET'!S1778="","",'S.D.PASTE SHEET'!S1778)</f>
        <v/>
      </c>
      <c s="86" t="str">
        <f>IF('S.D.PASTE SHEET'!T1778="","",'S.D.PASTE SHEET'!T1778)</f>
        <v/>
      </c>
      <c s="86" t="str">
        <f>IF('S.D.PASTE SHEET'!U1778="","",'S.D.PASTE SHEET'!U1778)</f>
        <v/>
      </c>
      <c s="86" t="str">
        <f>IF('S.D.PASTE SHEET'!V1778="","",'S.D.PASTE SHEET'!V1778)</f>
        <v/>
      </c>
      <c s="86" t="str">
        <f>IF('S.D.PASTE SHEET'!W1778="","",'S.D.PASTE SHEET'!W1778)</f>
        <v/>
      </c>
      <c s="86" t="str">
        <f>IF('S.D.PASTE SHEET'!X1778="","",'S.D.PASTE SHEET'!X1778)</f>
        <v/>
      </c>
      <c s="86" t="str">
        <f>IF('S.D.PASTE SHEET'!Y1778="","",'S.D.PASTE SHEET'!Y1778)</f>
        <v/>
      </c>
      <c s="86" t="str">
        <f>IF('S.D.PASTE SHEET'!Z1778="","",'S.D.PASTE SHEET'!Z1778)</f>
        <v/>
      </c>
      <c s="86" t="str">
        <f>IF('S.D.PASTE SHEET'!AA1778="","",'S.D.PASTE SHEET'!AA1778)</f>
        <v/>
      </c>
      <c s="86" t="str">
        <f>IF('S.D.PASTE SHEET'!AB1778="","",'S.D.PASTE SHEET'!AB1778)</f>
        <v/>
      </c>
      <c s="86" t="str">
        <f>IF('S.D.PASTE SHEET'!AC1778="","",'S.D.PASTE SHEET'!AC1778)</f>
        <v/>
      </c>
      <c s="86" t="str">
        <f>IF('S.D.PASTE SHEET'!AD1778="","",'S.D.PASTE SHEET'!AD1778)</f>
        <v/>
      </c>
      <c s="87"/>
      <c s="88" t="str">
        <f>IF(AK1778="","",IF(AK1778&gt;0,COUNT($AG$2:AG1778),""))</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78" s="88" t="str">
        <f>IF(BC1778="","",IF(BC1778&gt;0,COUNT($AY$2:AY1778),""))</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79" spans="1:66" ht="15.75" customHeight="1">
      <c r="A1779" s="86" t="str">
        <f>IF('S.D.PASTE SHEET'!A1779="","",'S.D.PASTE SHEET'!A1779)</f>
        <v/>
      </c>
      <c s="86" t="str">
        <f>IF('S.D.PASTE SHEET'!B1779="","",'S.D.PASTE SHEET'!B1779)</f>
        <v/>
      </c>
      <c s="86" t="str">
        <f>IF('S.D.PASTE SHEET'!C1779="","",'S.D.PASTE SHEET'!C1779)</f>
        <v/>
      </c>
      <c s="86" t="str">
        <f>IF('S.D.PASTE SHEET'!D1779="","",'S.D.PASTE SHEET'!D1779)</f>
        <v/>
      </c>
      <c s="86" t="str">
        <f>IF('S.D.PASTE SHEET'!E1779="","",'S.D.PASTE SHEET'!E1779)</f>
        <v/>
      </c>
      <c s="86" t="str">
        <f>IF('S.D.PASTE SHEET'!F1779="","",'S.D.PASTE SHEET'!F1779)</f>
        <v/>
      </c>
      <c s="86" t="str">
        <f>IF('S.D.PASTE SHEET'!G1779="","",'S.D.PASTE SHEET'!G1779)</f>
        <v/>
      </c>
      <c s="86" t="str">
        <f>IF('S.D.PASTE SHEET'!H1779="","",'S.D.PASTE SHEET'!H1779)</f>
        <v/>
      </c>
      <c s="86" t="str">
        <f>IF('S.D.PASTE SHEET'!I1779="","",'S.D.PASTE SHEET'!I1779)</f>
        <v/>
      </c>
      <c s="86" t="str">
        <f>IF('S.D.PASTE SHEET'!J1779="","",'S.D.PASTE SHEET'!J1779)</f>
        <v/>
      </c>
      <c s="86" t="str">
        <f>IF('S.D.PASTE SHEET'!K1779="","",'S.D.PASTE SHEET'!K1779)</f>
        <v/>
      </c>
      <c s="86" t="str">
        <f>IF('S.D.PASTE SHEET'!L1779="","",'S.D.PASTE SHEET'!L1779)</f>
        <v/>
      </c>
      <c s="86" t="str">
        <f>IF('S.D.PASTE SHEET'!M1779="","",'S.D.PASTE SHEET'!M1779)</f>
        <v/>
      </c>
      <c s="86" t="str">
        <f>IF('S.D.PASTE SHEET'!N1779="","",'S.D.PASTE SHEET'!N1779)</f>
        <v/>
      </c>
      <c s="86" t="str">
        <f>IF('S.D.PASTE SHEET'!O1779="","",'S.D.PASTE SHEET'!O1779)</f>
        <v/>
      </c>
      <c s="86" t="str">
        <f>IF('S.D.PASTE SHEET'!P1779="","",'S.D.PASTE SHEET'!P1779)</f>
        <v/>
      </c>
      <c s="86" t="str">
        <f>IF('S.D.PASTE SHEET'!Q1779="","",'S.D.PASTE SHEET'!Q1779)</f>
        <v/>
      </c>
      <c s="86" t="str">
        <f>IF('S.D.PASTE SHEET'!R1779="","",'S.D.PASTE SHEET'!R1779)</f>
        <v/>
      </c>
      <c s="86" t="str">
        <f>IF('S.D.PASTE SHEET'!S1779="","",'S.D.PASTE SHEET'!S1779)</f>
        <v/>
      </c>
      <c s="86" t="str">
        <f>IF('S.D.PASTE SHEET'!T1779="","",'S.D.PASTE SHEET'!T1779)</f>
        <v/>
      </c>
      <c s="86" t="str">
        <f>IF('S.D.PASTE SHEET'!U1779="","",'S.D.PASTE SHEET'!U1779)</f>
        <v/>
      </c>
      <c s="86" t="str">
        <f>IF('S.D.PASTE SHEET'!V1779="","",'S.D.PASTE SHEET'!V1779)</f>
        <v/>
      </c>
      <c s="86" t="str">
        <f>IF('S.D.PASTE SHEET'!W1779="","",'S.D.PASTE SHEET'!W1779)</f>
        <v/>
      </c>
      <c s="86" t="str">
        <f>IF('S.D.PASTE SHEET'!X1779="","",'S.D.PASTE SHEET'!X1779)</f>
        <v/>
      </c>
      <c s="86" t="str">
        <f>IF('S.D.PASTE SHEET'!Y1779="","",'S.D.PASTE SHEET'!Y1779)</f>
        <v/>
      </c>
      <c s="86" t="str">
        <f>IF('S.D.PASTE SHEET'!Z1779="","",'S.D.PASTE SHEET'!Z1779)</f>
        <v/>
      </c>
      <c s="86" t="str">
        <f>IF('S.D.PASTE SHEET'!AA1779="","",'S.D.PASTE SHEET'!AA1779)</f>
        <v/>
      </c>
      <c s="86" t="str">
        <f>IF('S.D.PASTE SHEET'!AB1779="","",'S.D.PASTE SHEET'!AB1779)</f>
        <v/>
      </c>
      <c s="86" t="str">
        <f>IF('S.D.PASTE SHEET'!AC1779="","",'S.D.PASTE SHEET'!AC1779)</f>
        <v/>
      </c>
      <c s="86" t="str">
        <f>IF('S.D.PASTE SHEET'!AD1779="","",'S.D.PASTE SHEET'!AD1779)</f>
        <v/>
      </c>
      <c s="87"/>
      <c s="88" t="str">
        <f>IF(AK1779="","",IF(AK1779&gt;0,COUNT($AG$2:AG1779),""))</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79" s="88" t="str">
        <f>IF(BC1779="","",IF(BC1779&gt;0,COUNT($AY$2:AY1779),""))</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80" spans="1:66" ht="15.75" customHeight="1">
      <c r="A1780" s="86" t="str">
        <f>IF('S.D.PASTE SHEET'!A1780="","",'S.D.PASTE SHEET'!A1780)</f>
        <v/>
      </c>
      <c s="86" t="str">
        <f>IF('S.D.PASTE SHEET'!B1780="","",'S.D.PASTE SHEET'!B1780)</f>
        <v/>
      </c>
      <c s="86" t="str">
        <f>IF('S.D.PASTE SHEET'!C1780="","",'S.D.PASTE SHEET'!C1780)</f>
        <v/>
      </c>
      <c s="86" t="str">
        <f>IF('S.D.PASTE SHEET'!D1780="","",'S.D.PASTE SHEET'!D1780)</f>
        <v/>
      </c>
      <c s="86" t="str">
        <f>IF('S.D.PASTE SHEET'!E1780="","",'S.D.PASTE SHEET'!E1780)</f>
        <v/>
      </c>
      <c s="86" t="str">
        <f>IF('S.D.PASTE SHEET'!F1780="","",'S.D.PASTE SHEET'!F1780)</f>
        <v/>
      </c>
      <c s="86" t="str">
        <f>IF('S.D.PASTE SHEET'!G1780="","",'S.D.PASTE SHEET'!G1780)</f>
        <v/>
      </c>
      <c s="86" t="str">
        <f>IF('S.D.PASTE SHEET'!H1780="","",'S.D.PASTE SHEET'!H1780)</f>
        <v/>
      </c>
      <c s="86" t="str">
        <f>IF('S.D.PASTE SHEET'!I1780="","",'S.D.PASTE SHEET'!I1780)</f>
        <v/>
      </c>
      <c s="86" t="str">
        <f>IF('S.D.PASTE SHEET'!J1780="","",'S.D.PASTE SHEET'!J1780)</f>
        <v/>
      </c>
      <c s="86" t="str">
        <f>IF('S.D.PASTE SHEET'!K1780="","",'S.D.PASTE SHEET'!K1780)</f>
        <v/>
      </c>
      <c s="86" t="str">
        <f>IF('S.D.PASTE SHEET'!L1780="","",'S.D.PASTE SHEET'!L1780)</f>
        <v/>
      </c>
      <c s="86" t="str">
        <f>IF('S.D.PASTE SHEET'!M1780="","",'S.D.PASTE SHEET'!M1780)</f>
        <v/>
      </c>
      <c s="86" t="str">
        <f>IF('S.D.PASTE SHEET'!N1780="","",'S.D.PASTE SHEET'!N1780)</f>
        <v/>
      </c>
      <c s="86" t="str">
        <f>IF('S.D.PASTE SHEET'!O1780="","",'S.D.PASTE SHEET'!O1780)</f>
        <v/>
      </c>
      <c s="86" t="str">
        <f>IF('S.D.PASTE SHEET'!P1780="","",'S.D.PASTE SHEET'!P1780)</f>
        <v/>
      </c>
      <c s="86" t="str">
        <f>IF('S.D.PASTE SHEET'!Q1780="","",'S.D.PASTE SHEET'!Q1780)</f>
        <v/>
      </c>
      <c s="86" t="str">
        <f>IF('S.D.PASTE SHEET'!R1780="","",'S.D.PASTE SHEET'!R1780)</f>
        <v/>
      </c>
      <c s="86" t="str">
        <f>IF('S.D.PASTE SHEET'!S1780="","",'S.D.PASTE SHEET'!S1780)</f>
        <v/>
      </c>
      <c s="86" t="str">
        <f>IF('S.D.PASTE SHEET'!T1780="","",'S.D.PASTE SHEET'!T1780)</f>
        <v/>
      </c>
      <c s="86" t="str">
        <f>IF('S.D.PASTE SHEET'!U1780="","",'S.D.PASTE SHEET'!U1780)</f>
        <v/>
      </c>
      <c s="86" t="str">
        <f>IF('S.D.PASTE SHEET'!V1780="","",'S.D.PASTE SHEET'!V1780)</f>
        <v/>
      </c>
      <c s="86" t="str">
        <f>IF('S.D.PASTE SHEET'!W1780="","",'S.D.PASTE SHEET'!W1780)</f>
        <v/>
      </c>
      <c s="86" t="str">
        <f>IF('S.D.PASTE SHEET'!X1780="","",'S.D.PASTE SHEET'!X1780)</f>
        <v/>
      </c>
      <c s="86" t="str">
        <f>IF('S.D.PASTE SHEET'!Y1780="","",'S.D.PASTE SHEET'!Y1780)</f>
        <v/>
      </c>
      <c s="86" t="str">
        <f>IF('S.D.PASTE SHEET'!Z1780="","",'S.D.PASTE SHEET'!Z1780)</f>
        <v/>
      </c>
      <c s="86" t="str">
        <f>IF('S.D.PASTE SHEET'!AA1780="","",'S.D.PASTE SHEET'!AA1780)</f>
        <v/>
      </c>
      <c s="86" t="str">
        <f>IF('S.D.PASTE SHEET'!AB1780="","",'S.D.PASTE SHEET'!AB1780)</f>
        <v/>
      </c>
      <c s="86" t="str">
        <f>IF('S.D.PASTE SHEET'!AC1780="","",'S.D.PASTE SHEET'!AC1780)</f>
        <v/>
      </c>
      <c s="86" t="str">
        <f>IF('S.D.PASTE SHEET'!AD1780="","",'S.D.PASTE SHEET'!AD1780)</f>
        <v/>
      </c>
      <c s="87"/>
      <c s="88" t="str">
        <f>IF(AK1780="","",IF(AK1780&gt;0,COUNT($AG$2:AG1780),""))</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80" s="88" t="str">
        <f>IF(BC1780="","",IF(BC1780&gt;0,COUNT($AY$2:AY1780),""))</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81" spans="1:66" ht="15.75" customHeight="1">
      <c r="A1781" s="86" t="str">
        <f>IF('S.D.PASTE SHEET'!A1781="","",'S.D.PASTE SHEET'!A1781)</f>
        <v/>
      </c>
      <c s="86" t="str">
        <f>IF('S.D.PASTE SHEET'!B1781="","",'S.D.PASTE SHEET'!B1781)</f>
        <v/>
      </c>
      <c s="86" t="str">
        <f>IF('S.D.PASTE SHEET'!C1781="","",'S.D.PASTE SHEET'!C1781)</f>
        <v/>
      </c>
      <c s="86" t="str">
        <f>IF('S.D.PASTE SHEET'!D1781="","",'S.D.PASTE SHEET'!D1781)</f>
        <v/>
      </c>
      <c s="86" t="str">
        <f>IF('S.D.PASTE SHEET'!E1781="","",'S.D.PASTE SHEET'!E1781)</f>
        <v/>
      </c>
      <c s="86" t="str">
        <f>IF('S.D.PASTE SHEET'!F1781="","",'S.D.PASTE SHEET'!F1781)</f>
        <v/>
      </c>
      <c s="86" t="str">
        <f>IF('S.D.PASTE SHEET'!G1781="","",'S.D.PASTE SHEET'!G1781)</f>
        <v/>
      </c>
      <c s="86" t="str">
        <f>IF('S.D.PASTE SHEET'!H1781="","",'S.D.PASTE SHEET'!H1781)</f>
        <v/>
      </c>
      <c s="86" t="str">
        <f>IF('S.D.PASTE SHEET'!I1781="","",'S.D.PASTE SHEET'!I1781)</f>
        <v/>
      </c>
      <c s="86" t="str">
        <f>IF('S.D.PASTE SHEET'!J1781="","",'S.D.PASTE SHEET'!J1781)</f>
        <v/>
      </c>
      <c s="86" t="str">
        <f>IF('S.D.PASTE SHEET'!K1781="","",'S.D.PASTE SHEET'!K1781)</f>
        <v/>
      </c>
      <c s="86" t="str">
        <f>IF('S.D.PASTE SHEET'!L1781="","",'S.D.PASTE SHEET'!L1781)</f>
        <v/>
      </c>
      <c s="86" t="str">
        <f>IF('S.D.PASTE SHEET'!M1781="","",'S.D.PASTE SHEET'!M1781)</f>
        <v/>
      </c>
      <c s="86" t="str">
        <f>IF('S.D.PASTE SHEET'!N1781="","",'S.D.PASTE SHEET'!N1781)</f>
        <v/>
      </c>
      <c s="86" t="str">
        <f>IF('S.D.PASTE SHEET'!O1781="","",'S.D.PASTE SHEET'!O1781)</f>
        <v/>
      </c>
      <c s="86" t="str">
        <f>IF('S.D.PASTE SHEET'!P1781="","",'S.D.PASTE SHEET'!P1781)</f>
        <v/>
      </c>
      <c s="86" t="str">
        <f>IF('S.D.PASTE SHEET'!Q1781="","",'S.D.PASTE SHEET'!Q1781)</f>
        <v/>
      </c>
      <c s="86" t="str">
        <f>IF('S.D.PASTE SHEET'!R1781="","",'S.D.PASTE SHEET'!R1781)</f>
        <v/>
      </c>
      <c s="86" t="str">
        <f>IF('S.D.PASTE SHEET'!S1781="","",'S.D.PASTE SHEET'!S1781)</f>
        <v/>
      </c>
      <c s="86" t="str">
        <f>IF('S.D.PASTE SHEET'!T1781="","",'S.D.PASTE SHEET'!T1781)</f>
        <v/>
      </c>
      <c s="86" t="str">
        <f>IF('S.D.PASTE SHEET'!U1781="","",'S.D.PASTE SHEET'!U1781)</f>
        <v/>
      </c>
      <c s="86" t="str">
        <f>IF('S.D.PASTE SHEET'!V1781="","",'S.D.PASTE SHEET'!V1781)</f>
        <v/>
      </c>
      <c s="86" t="str">
        <f>IF('S.D.PASTE SHEET'!W1781="","",'S.D.PASTE SHEET'!W1781)</f>
        <v/>
      </c>
      <c s="86" t="str">
        <f>IF('S.D.PASTE SHEET'!X1781="","",'S.D.PASTE SHEET'!X1781)</f>
        <v/>
      </c>
      <c s="86" t="str">
        <f>IF('S.D.PASTE SHEET'!Y1781="","",'S.D.PASTE SHEET'!Y1781)</f>
        <v/>
      </c>
      <c s="86" t="str">
        <f>IF('S.D.PASTE SHEET'!Z1781="","",'S.D.PASTE SHEET'!Z1781)</f>
        <v/>
      </c>
      <c s="86" t="str">
        <f>IF('S.D.PASTE SHEET'!AA1781="","",'S.D.PASTE SHEET'!AA1781)</f>
        <v/>
      </c>
      <c s="86" t="str">
        <f>IF('S.D.PASTE SHEET'!AB1781="","",'S.D.PASTE SHEET'!AB1781)</f>
        <v/>
      </c>
      <c s="86" t="str">
        <f>IF('S.D.PASTE SHEET'!AC1781="","",'S.D.PASTE SHEET'!AC1781)</f>
        <v/>
      </c>
      <c s="86" t="str">
        <f>IF('S.D.PASTE SHEET'!AD1781="","",'S.D.PASTE SHEET'!AD1781)</f>
        <v/>
      </c>
      <c s="87"/>
      <c s="88" t="str">
        <f>IF(AK1781="","",IF(AK1781&gt;0,COUNT($AG$2:AG1781),""))</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81" s="88" t="str">
        <f>IF(BC1781="","",IF(BC1781&gt;0,COUNT($AY$2:AY1781),""))</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82" spans="1:66" ht="15.75" customHeight="1">
      <c r="A1782" s="86" t="str">
        <f>IF('S.D.PASTE SHEET'!A1782="","",'S.D.PASTE SHEET'!A1782)</f>
        <v/>
      </c>
      <c s="86" t="str">
        <f>IF('S.D.PASTE SHEET'!B1782="","",'S.D.PASTE SHEET'!B1782)</f>
        <v/>
      </c>
      <c s="86" t="str">
        <f>IF('S.D.PASTE SHEET'!C1782="","",'S.D.PASTE SHEET'!C1782)</f>
        <v/>
      </c>
      <c s="86" t="str">
        <f>IF('S.D.PASTE SHEET'!D1782="","",'S.D.PASTE SHEET'!D1782)</f>
        <v/>
      </c>
      <c s="86" t="str">
        <f>IF('S.D.PASTE SHEET'!E1782="","",'S.D.PASTE SHEET'!E1782)</f>
        <v/>
      </c>
      <c s="86" t="str">
        <f>IF('S.D.PASTE SHEET'!F1782="","",'S.D.PASTE SHEET'!F1782)</f>
        <v/>
      </c>
      <c s="86" t="str">
        <f>IF('S.D.PASTE SHEET'!G1782="","",'S.D.PASTE SHEET'!G1782)</f>
        <v/>
      </c>
      <c s="86" t="str">
        <f>IF('S.D.PASTE SHEET'!H1782="","",'S.D.PASTE SHEET'!H1782)</f>
        <v/>
      </c>
      <c s="86" t="str">
        <f>IF('S.D.PASTE SHEET'!I1782="","",'S.D.PASTE SHEET'!I1782)</f>
        <v/>
      </c>
      <c s="86" t="str">
        <f>IF('S.D.PASTE SHEET'!J1782="","",'S.D.PASTE SHEET'!J1782)</f>
        <v/>
      </c>
      <c s="86" t="str">
        <f>IF('S.D.PASTE SHEET'!K1782="","",'S.D.PASTE SHEET'!K1782)</f>
        <v/>
      </c>
      <c s="86" t="str">
        <f>IF('S.D.PASTE SHEET'!L1782="","",'S.D.PASTE SHEET'!L1782)</f>
        <v/>
      </c>
      <c s="86" t="str">
        <f>IF('S.D.PASTE SHEET'!M1782="","",'S.D.PASTE SHEET'!M1782)</f>
        <v/>
      </c>
      <c s="86" t="str">
        <f>IF('S.D.PASTE SHEET'!N1782="","",'S.D.PASTE SHEET'!N1782)</f>
        <v/>
      </c>
      <c s="86" t="str">
        <f>IF('S.D.PASTE SHEET'!O1782="","",'S.D.PASTE SHEET'!O1782)</f>
        <v/>
      </c>
      <c s="86" t="str">
        <f>IF('S.D.PASTE SHEET'!P1782="","",'S.D.PASTE SHEET'!P1782)</f>
        <v/>
      </c>
      <c s="86" t="str">
        <f>IF('S.D.PASTE SHEET'!Q1782="","",'S.D.PASTE SHEET'!Q1782)</f>
        <v/>
      </c>
      <c s="86" t="str">
        <f>IF('S.D.PASTE SHEET'!R1782="","",'S.D.PASTE SHEET'!R1782)</f>
        <v/>
      </c>
      <c s="86" t="str">
        <f>IF('S.D.PASTE SHEET'!S1782="","",'S.D.PASTE SHEET'!S1782)</f>
        <v/>
      </c>
      <c s="86" t="str">
        <f>IF('S.D.PASTE SHEET'!T1782="","",'S.D.PASTE SHEET'!T1782)</f>
        <v/>
      </c>
      <c s="86" t="str">
        <f>IF('S.D.PASTE SHEET'!U1782="","",'S.D.PASTE SHEET'!U1782)</f>
        <v/>
      </c>
      <c s="86" t="str">
        <f>IF('S.D.PASTE SHEET'!V1782="","",'S.D.PASTE SHEET'!V1782)</f>
        <v/>
      </c>
      <c s="86" t="str">
        <f>IF('S.D.PASTE SHEET'!W1782="","",'S.D.PASTE SHEET'!W1782)</f>
        <v/>
      </c>
      <c s="86" t="str">
        <f>IF('S.D.PASTE SHEET'!X1782="","",'S.D.PASTE SHEET'!X1782)</f>
        <v/>
      </c>
      <c s="86" t="str">
        <f>IF('S.D.PASTE SHEET'!Y1782="","",'S.D.PASTE SHEET'!Y1782)</f>
        <v/>
      </c>
      <c s="86" t="str">
        <f>IF('S.D.PASTE SHEET'!Z1782="","",'S.D.PASTE SHEET'!Z1782)</f>
        <v/>
      </c>
      <c s="86" t="str">
        <f>IF('S.D.PASTE SHEET'!AA1782="","",'S.D.PASTE SHEET'!AA1782)</f>
        <v/>
      </c>
      <c s="86" t="str">
        <f>IF('S.D.PASTE SHEET'!AB1782="","",'S.D.PASTE SHEET'!AB1782)</f>
        <v/>
      </c>
      <c s="86" t="str">
        <f>IF('S.D.PASTE SHEET'!AC1782="","",'S.D.PASTE SHEET'!AC1782)</f>
        <v/>
      </c>
      <c s="86" t="str">
        <f>IF('S.D.PASTE SHEET'!AD1782="","",'S.D.PASTE SHEET'!AD1782)</f>
        <v/>
      </c>
      <c s="87"/>
      <c s="88" t="str">
        <f>IF(AK1782="","",IF(AK1782&gt;0,COUNT($AG$2:AG1782),""))</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82" s="88" t="str">
        <f>IF(BC1782="","",IF(BC1782&gt;0,COUNT($AY$2:AY1782),""))</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83" spans="1:66" ht="15.75" customHeight="1">
      <c r="A1783" s="86" t="str">
        <f>IF('S.D.PASTE SHEET'!A1783="","",'S.D.PASTE SHEET'!A1783)</f>
        <v/>
      </c>
      <c s="86" t="str">
        <f>IF('S.D.PASTE SHEET'!B1783="","",'S.D.PASTE SHEET'!B1783)</f>
        <v/>
      </c>
      <c s="86" t="str">
        <f>IF('S.D.PASTE SHEET'!C1783="","",'S.D.PASTE SHEET'!C1783)</f>
        <v/>
      </c>
      <c s="86" t="str">
        <f>IF('S.D.PASTE SHEET'!D1783="","",'S.D.PASTE SHEET'!D1783)</f>
        <v/>
      </c>
      <c s="86" t="str">
        <f>IF('S.D.PASTE SHEET'!E1783="","",'S.D.PASTE SHEET'!E1783)</f>
        <v/>
      </c>
      <c s="86" t="str">
        <f>IF('S.D.PASTE SHEET'!F1783="","",'S.D.PASTE SHEET'!F1783)</f>
        <v/>
      </c>
      <c s="86" t="str">
        <f>IF('S.D.PASTE SHEET'!G1783="","",'S.D.PASTE SHEET'!G1783)</f>
        <v/>
      </c>
      <c s="86" t="str">
        <f>IF('S.D.PASTE SHEET'!H1783="","",'S.D.PASTE SHEET'!H1783)</f>
        <v/>
      </c>
      <c s="86" t="str">
        <f>IF('S.D.PASTE SHEET'!I1783="","",'S.D.PASTE SHEET'!I1783)</f>
        <v/>
      </c>
      <c s="86" t="str">
        <f>IF('S.D.PASTE SHEET'!J1783="","",'S.D.PASTE SHEET'!J1783)</f>
        <v/>
      </c>
      <c s="86" t="str">
        <f>IF('S.D.PASTE SHEET'!K1783="","",'S.D.PASTE SHEET'!K1783)</f>
        <v/>
      </c>
      <c s="86" t="str">
        <f>IF('S.D.PASTE SHEET'!L1783="","",'S.D.PASTE SHEET'!L1783)</f>
        <v/>
      </c>
      <c s="86" t="str">
        <f>IF('S.D.PASTE SHEET'!M1783="","",'S.D.PASTE SHEET'!M1783)</f>
        <v/>
      </c>
      <c s="86" t="str">
        <f>IF('S.D.PASTE SHEET'!N1783="","",'S.D.PASTE SHEET'!N1783)</f>
        <v/>
      </c>
      <c s="86" t="str">
        <f>IF('S.D.PASTE SHEET'!O1783="","",'S.D.PASTE SHEET'!O1783)</f>
        <v/>
      </c>
      <c s="86" t="str">
        <f>IF('S.D.PASTE SHEET'!P1783="","",'S.D.PASTE SHEET'!P1783)</f>
        <v/>
      </c>
      <c s="86" t="str">
        <f>IF('S.D.PASTE SHEET'!Q1783="","",'S.D.PASTE SHEET'!Q1783)</f>
        <v/>
      </c>
      <c s="86" t="str">
        <f>IF('S.D.PASTE SHEET'!R1783="","",'S.D.PASTE SHEET'!R1783)</f>
        <v/>
      </c>
      <c s="86" t="str">
        <f>IF('S.D.PASTE SHEET'!S1783="","",'S.D.PASTE SHEET'!S1783)</f>
        <v/>
      </c>
      <c s="86" t="str">
        <f>IF('S.D.PASTE SHEET'!T1783="","",'S.D.PASTE SHEET'!T1783)</f>
        <v/>
      </c>
      <c s="86" t="str">
        <f>IF('S.D.PASTE SHEET'!U1783="","",'S.D.PASTE SHEET'!U1783)</f>
        <v/>
      </c>
      <c s="86" t="str">
        <f>IF('S.D.PASTE SHEET'!V1783="","",'S.D.PASTE SHEET'!V1783)</f>
        <v/>
      </c>
      <c s="86" t="str">
        <f>IF('S.D.PASTE SHEET'!W1783="","",'S.D.PASTE SHEET'!W1783)</f>
        <v/>
      </c>
      <c s="86" t="str">
        <f>IF('S.D.PASTE SHEET'!X1783="","",'S.D.PASTE SHEET'!X1783)</f>
        <v/>
      </c>
      <c s="86" t="str">
        <f>IF('S.D.PASTE SHEET'!Y1783="","",'S.D.PASTE SHEET'!Y1783)</f>
        <v/>
      </c>
      <c s="86" t="str">
        <f>IF('S.D.PASTE SHEET'!Z1783="","",'S.D.PASTE SHEET'!Z1783)</f>
        <v/>
      </c>
      <c s="86" t="str">
        <f>IF('S.D.PASTE SHEET'!AA1783="","",'S.D.PASTE SHEET'!AA1783)</f>
        <v/>
      </c>
      <c s="86" t="str">
        <f>IF('S.D.PASTE SHEET'!AB1783="","",'S.D.PASTE SHEET'!AB1783)</f>
        <v/>
      </c>
      <c s="86" t="str">
        <f>IF('S.D.PASTE SHEET'!AC1783="","",'S.D.PASTE SHEET'!AC1783)</f>
        <v/>
      </c>
      <c s="86" t="str">
        <f>IF('S.D.PASTE SHEET'!AD1783="","",'S.D.PASTE SHEET'!AD1783)</f>
        <v/>
      </c>
      <c s="87"/>
      <c s="88" t="str">
        <f>IF(AK1783="","",IF(AK1783&gt;0,COUNT($AG$2:AG1783),""))</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83" s="88" t="str">
        <f>IF(BC1783="","",IF(BC1783&gt;0,COUNT($AY$2:AY1783),""))</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84" spans="1:66" ht="15.75" customHeight="1">
      <c r="A1784" s="86" t="str">
        <f>IF('S.D.PASTE SHEET'!A1784="","",'S.D.PASTE SHEET'!A1784)</f>
        <v/>
      </c>
      <c s="86" t="str">
        <f>IF('S.D.PASTE SHEET'!B1784="","",'S.D.PASTE SHEET'!B1784)</f>
        <v/>
      </c>
      <c s="86" t="str">
        <f>IF('S.D.PASTE SHEET'!C1784="","",'S.D.PASTE SHEET'!C1784)</f>
        <v/>
      </c>
      <c s="86" t="str">
        <f>IF('S.D.PASTE SHEET'!D1784="","",'S.D.PASTE SHEET'!D1784)</f>
        <v/>
      </c>
      <c s="86" t="str">
        <f>IF('S.D.PASTE SHEET'!E1784="","",'S.D.PASTE SHEET'!E1784)</f>
        <v/>
      </c>
      <c s="86" t="str">
        <f>IF('S.D.PASTE SHEET'!F1784="","",'S.D.PASTE SHEET'!F1784)</f>
        <v/>
      </c>
      <c s="86" t="str">
        <f>IF('S.D.PASTE SHEET'!G1784="","",'S.D.PASTE SHEET'!G1784)</f>
        <v/>
      </c>
      <c s="86" t="str">
        <f>IF('S.D.PASTE SHEET'!H1784="","",'S.D.PASTE SHEET'!H1784)</f>
        <v/>
      </c>
      <c s="86" t="str">
        <f>IF('S.D.PASTE SHEET'!I1784="","",'S.D.PASTE SHEET'!I1784)</f>
        <v/>
      </c>
      <c s="86" t="str">
        <f>IF('S.D.PASTE SHEET'!J1784="","",'S.D.PASTE SHEET'!J1784)</f>
        <v/>
      </c>
      <c s="86" t="str">
        <f>IF('S.D.PASTE SHEET'!K1784="","",'S.D.PASTE SHEET'!K1784)</f>
        <v/>
      </c>
      <c s="86" t="str">
        <f>IF('S.D.PASTE SHEET'!L1784="","",'S.D.PASTE SHEET'!L1784)</f>
        <v/>
      </c>
      <c s="86" t="str">
        <f>IF('S.D.PASTE SHEET'!M1784="","",'S.D.PASTE SHEET'!M1784)</f>
        <v/>
      </c>
      <c s="86" t="str">
        <f>IF('S.D.PASTE SHEET'!N1784="","",'S.D.PASTE SHEET'!N1784)</f>
        <v/>
      </c>
      <c s="86" t="str">
        <f>IF('S.D.PASTE SHEET'!O1784="","",'S.D.PASTE SHEET'!O1784)</f>
        <v/>
      </c>
      <c s="86" t="str">
        <f>IF('S.D.PASTE SHEET'!P1784="","",'S.D.PASTE SHEET'!P1784)</f>
        <v/>
      </c>
      <c s="86" t="str">
        <f>IF('S.D.PASTE SHEET'!Q1784="","",'S.D.PASTE SHEET'!Q1784)</f>
        <v/>
      </c>
      <c s="86" t="str">
        <f>IF('S.D.PASTE SHEET'!R1784="","",'S.D.PASTE SHEET'!R1784)</f>
        <v/>
      </c>
      <c s="86" t="str">
        <f>IF('S.D.PASTE SHEET'!S1784="","",'S.D.PASTE SHEET'!S1784)</f>
        <v/>
      </c>
      <c s="86" t="str">
        <f>IF('S.D.PASTE SHEET'!T1784="","",'S.D.PASTE SHEET'!T1784)</f>
        <v/>
      </c>
      <c s="86" t="str">
        <f>IF('S.D.PASTE SHEET'!U1784="","",'S.D.PASTE SHEET'!U1784)</f>
        <v/>
      </c>
      <c s="86" t="str">
        <f>IF('S.D.PASTE SHEET'!V1784="","",'S.D.PASTE SHEET'!V1784)</f>
        <v/>
      </c>
      <c s="86" t="str">
        <f>IF('S.D.PASTE SHEET'!W1784="","",'S.D.PASTE SHEET'!W1784)</f>
        <v/>
      </c>
      <c s="86" t="str">
        <f>IF('S.D.PASTE SHEET'!X1784="","",'S.D.PASTE SHEET'!X1784)</f>
        <v/>
      </c>
      <c s="86" t="str">
        <f>IF('S.D.PASTE SHEET'!Y1784="","",'S.D.PASTE SHEET'!Y1784)</f>
        <v/>
      </c>
      <c s="86" t="str">
        <f>IF('S.D.PASTE SHEET'!Z1784="","",'S.D.PASTE SHEET'!Z1784)</f>
        <v/>
      </c>
      <c s="86" t="str">
        <f>IF('S.D.PASTE SHEET'!AA1784="","",'S.D.PASTE SHEET'!AA1784)</f>
        <v/>
      </c>
      <c s="86" t="str">
        <f>IF('S.D.PASTE SHEET'!AB1784="","",'S.D.PASTE SHEET'!AB1784)</f>
        <v/>
      </c>
      <c s="86" t="str">
        <f>IF('S.D.PASTE SHEET'!AC1784="","",'S.D.PASTE SHEET'!AC1784)</f>
        <v/>
      </c>
      <c s="86" t="str">
        <f>IF('S.D.PASTE SHEET'!AD1784="","",'S.D.PASTE SHEET'!AD1784)</f>
        <v/>
      </c>
      <c s="87"/>
      <c s="88" t="str">
        <f>IF(AK1784="","",IF(AK1784&gt;0,COUNT($AG$2:AG1784),""))</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84" s="88" t="str">
        <f>IF(BC1784="","",IF(BC1784&gt;0,COUNT($AY$2:AY1784),""))</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85" spans="1:66" ht="15.75" customHeight="1">
      <c r="A1785" s="86" t="str">
        <f>IF('S.D.PASTE SHEET'!A1785="","",'S.D.PASTE SHEET'!A1785)</f>
        <v/>
      </c>
      <c s="86" t="str">
        <f>IF('S.D.PASTE SHEET'!B1785="","",'S.D.PASTE SHEET'!B1785)</f>
        <v/>
      </c>
      <c s="86" t="str">
        <f>IF('S.D.PASTE SHEET'!C1785="","",'S.D.PASTE SHEET'!C1785)</f>
        <v/>
      </c>
      <c s="86" t="str">
        <f>IF('S.D.PASTE SHEET'!D1785="","",'S.D.PASTE SHEET'!D1785)</f>
        <v/>
      </c>
      <c s="86" t="str">
        <f>IF('S.D.PASTE SHEET'!E1785="","",'S.D.PASTE SHEET'!E1785)</f>
        <v/>
      </c>
      <c s="86" t="str">
        <f>IF('S.D.PASTE SHEET'!F1785="","",'S.D.PASTE SHEET'!F1785)</f>
        <v/>
      </c>
      <c s="86" t="str">
        <f>IF('S.D.PASTE SHEET'!G1785="","",'S.D.PASTE SHEET'!G1785)</f>
        <v/>
      </c>
      <c s="86" t="str">
        <f>IF('S.D.PASTE SHEET'!H1785="","",'S.D.PASTE SHEET'!H1785)</f>
        <v/>
      </c>
      <c s="86" t="str">
        <f>IF('S.D.PASTE SHEET'!I1785="","",'S.D.PASTE SHEET'!I1785)</f>
        <v/>
      </c>
      <c s="86" t="str">
        <f>IF('S.D.PASTE SHEET'!J1785="","",'S.D.PASTE SHEET'!J1785)</f>
        <v/>
      </c>
      <c s="86" t="str">
        <f>IF('S.D.PASTE SHEET'!K1785="","",'S.D.PASTE SHEET'!K1785)</f>
        <v/>
      </c>
      <c s="86" t="str">
        <f>IF('S.D.PASTE SHEET'!L1785="","",'S.D.PASTE SHEET'!L1785)</f>
        <v/>
      </c>
      <c s="86" t="str">
        <f>IF('S.D.PASTE SHEET'!M1785="","",'S.D.PASTE SHEET'!M1785)</f>
        <v/>
      </c>
      <c s="86" t="str">
        <f>IF('S.D.PASTE SHEET'!N1785="","",'S.D.PASTE SHEET'!N1785)</f>
        <v/>
      </c>
      <c s="86" t="str">
        <f>IF('S.D.PASTE SHEET'!O1785="","",'S.D.PASTE SHEET'!O1785)</f>
        <v/>
      </c>
      <c s="86" t="str">
        <f>IF('S.D.PASTE SHEET'!P1785="","",'S.D.PASTE SHEET'!P1785)</f>
        <v/>
      </c>
      <c s="86" t="str">
        <f>IF('S.D.PASTE SHEET'!Q1785="","",'S.D.PASTE SHEET'!Q1785)</f>
        <v/>
      </c>
      <c s="86" t="str">
        <f>IF('S.D.PASTE SHEET'!R1785="","",'S.D.PASTE SHEET'!R1785)</f>
        <v/>
      </c>
      <c s="86" t="str">
        <f>IF('S.D.PASTE SHEET'!S1785="","",'S.D.PASTE SHEET'!S1785)</f>
        <v/>
      </c>
      <c s="86" t="str">
        <f>IF('S.D.PASTE SHEET'!T1785="","",'S.D.PASTE SHEET'!T1785)</f>
        <v/>
      </c>
      <c s="86" t="str">
        <f>IF('S.D.PASTE SHEET'!U1785="","",'S.D.PASTE SHEET'!U1785)</f>
        <v/>
      </c>
      <c s="86" t="str">
        <f>IF('S.D.PASTE SHEET'!V1785="","",'S.D.PASTE SHEET'!V1785)</f>
        <v/>
      </c>
      <c s="86" t="str">
        <f>IF('S.D.PASTE SHEET'!W1785="","",'S.D.PASTE SHEET'!W1785)</f>
        <v/>
      </c>
      <c s="86" t="str">
        <f>IF('S.D.PASTE SHEET'!X1785="","",'S.D.PASTE SHEET'!X1785)</f>
        <v/>
      </c>
      <c s="86" t="str">
        <f>IF('S.D.PASTE SHEET'!Y1785="","",'S.D.PASTE SHEET'!Y1785)</f>
        <v/>
      </c>
      <c s="86" t="str">
        <f>IF('S.D.PASTE SHEET'!Z1785="","",'S.D.PASTE SHEET'!Z1785)</f>
        <v/>
      </c>
      <c s="86" t="str">
        <f>IF('S.D.PASTE SHEET'!AA1785="","",'S.D.PASTE SHEET'!AA1785)</f>
        <v/>
      </c>
      <c s="86" t="str">
        <f>IF('S.D.PASTE SHEET'!AB1785="","",'S.D.PASTE SHEET'!AB1785)</f>
        <v/>
      </c>
      <c s="86" t="str">
        <f>IF('S.D.PASTE SHEET'!AC1785="","",'S.D.PASTE SHEET'!AC1785)</f>
        <v/>
      </c>
      <c s="86" t="str">
        <f>IF('S.D.PASTE SHEET'!AD1785="","",'S.D.PASTE SHEET'!AD1785)</f>
        <v/>
      </c>
      <c s="87"/>
      <c s="88" t="str">
        <f>IF(AK1785="","",IF(AK1785&gt;0,COUNT($AG$2:AG1785),""))</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85" s="88" t="str">
        <f>IF(BC1785="","",IF(BC1785&gt;0,COUNT($AY$2:AY1785),""))</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86" spans="1:66" ht="15.75" customHeight="1">
      <c r="A1786" s="86" t="str">
        <f>IF('S.D.PASTE SHEET'!A1786="","",'S.D.PASTE SHEET'!A1786)</f>
        <v/>
      </c>
      <c s="86" t="str">
        <f>IF('S.D.PASTE SHEET'!B1786="","",'S.D.PASTE SHEET'!B1786)</f>
        <v/>
      </c>
      <c s="86" t="str">
        <f>IF('S.D.PASTE SHEET'!C1786="","",'S.D.PASTE SHEET'!C1786)</f>
        <v/>
      </c>
      <c s="86" t="str">
        <f>IF('S.D.PASTE SHEET'!D1786="","",'S.D.PASTE SHEET'!D1786)</f>
        <v/>
      </c>
      <c s="86" t="str">
        <f>IF('S.D.PASTE SHEET'!E1786="","",'S.D.PASTE SHEET'!E1786)</f>
        <v/>
      </c>
      <c s="86" t="str">
        <f>IF('S.D.PASTE SHEET'!F1786="","",'S.D.PASTE SHEET'!F1786)</f>
        <v/>
      </c>
      <c s="86" t="str">
        <f>IF('S.D.PASTE SHEET'!G1786="","",'S.D.PASTE SHEET'!G1786)</f>
        <v/>
      </c>
      <c s="86" t="str">
        <f>IF('S.D.PASTE SHEET'!H1786="","",'S.D.PASTE SHEET'!H1786)</f>
        <v/>
      </c>
      <c s="86" t="str">
        <f>IF('S.D.PASTE SHEET'!I1786="","",'S.D.PASTE SHEET'!I1786)</f>
        <v/>
      </c>
      <c s="86" t="str">
        <f>IF('S.D.PASTE SHEET'!J1786="","",'S.D.PASTE SHEET'!J1786)</f>
        <v/>
      </c>
      <c s="86" t="str">
        <f>IF('S.D.PASTE SHEET'!K1786="","",'S.D.PASTE SHEET'!K1786)</f>
        <v/>
      </c>
      <c s="86" t="str">
        <f>IF('S.D.PASTE SHEET'!L1786="","",'S.D.PASTE SHEET'!L1786)</f>
        <v/>
      </c>
      <c s="86" t="str">
        <f>IF('S.D.PASTE SHEET'!M1786="","",'S.D.PASTE SHEET'!M1786)</f>
        <v/>
      </c>
      <c s="86" t="str">
        <f>IF('S.D.PASTE SHEET'!N1786="","",'S.D.PASTE SHEET'!N1786)</f>
        <v/>
      </c>
      <c s="86" t="str">
        <f>IF('S.D.PASTE SHEET'!O1786="","",'S.D.PASTE SHEET'!O1786)</f>
        <v/>
      </c>
      <c s="86" t="str">
        <f>IF('S.D.PASTE SHEET'!P1786="","",'S.D.PASTE SHEET'!P1786)</f>
        <v/>
      </c>
      <c s="86" t="str">
        <f>IF('S.D.PASTE SHEET'!Q1786="","",'S.D.PASTE SHEET'!Q1786)</f>
        <v/>
      </c>
      <c s="86" t="str">
        <f>IF('S.D.PASTE SHEET'!R1786="","",'S.D.PASTE SHEET'!R1786)</f>
        <v/>
      </c>
      <c s="86" t="str">
        <f>IF('S.D.PASTE SHEET'!S1786="","",'S.D.PASTE SHEET'!S1786)</f>
        <v/>
      </c>
      <c s="86" t="str">
        <f>IF('S.D.PASTE SHEET'!T1786="","",'S.D.PASTE SHEET'!T1786)</f>
        <v/>
      </c>
      <c s="86" t="str">
        <f>IF('S.D.PASTE SHEET'!U1786="","",'S.D.PASTE SHEET'!U1786)</f>
        <v/>
      </c>
      <c s="86" t="str">
        <f>IF('S.D.PASTE SHEET'!V1786="","",'S.D.PASTE SHEET'!V1786)</f>
        <v/>
      </c>
      <c s="86" t="str">
        <f>IF('S.D.PASTE SHEET'!W1786="","",'S.D.PASTE SHEET'!W1786)</f>
        <v/>
      </c>
      <c s="86" t="str">
        <f>IF('S.D.PASTE SHEET'!X1786="","",'S.D.PASTE SHEET'!X1786)</f>
        <v/>
      </c>
      <c s="86" t="str">
        <f>IF('S.D.PASTE SHEET'!Y1786="","",'S.D.PASTE SHEET'!Y1786)</f>
        <v/>
      </c>
      <c s="86" t="str">
        <f>IF('S.D.PASTE SHEET'!Z1786="","",'S.D.PASTE SHEET'!Z1786)</f>
        <v/>
      </c>
      <c s="86" t="str">
        <f>IF('S.D.PASTE SHEET'!AA1786="","",'S.D.PASTE SHEET'!AA1786)</f>
        <v/>
      </c>
      <c s="86" t="str">
        <f>IF('S.D.PASTE SHEET'!AB1786="","",'S.D.PASTE SHEET'!AB1786)</f>
        <v/>
      </c>
      <c s="86" t="str">
        <f>IF('S.D.PASTE SHEET'!AC1786="","",'S.D.PASTE SHEET'!AC1786)</f>
        <v/>
      </c>
      <c s="86" t="str">
        <f>IF('S.D.PASTE SHEET'!AD1786="","",'S.D.PASTE SHEET'!AD1786)</f>
        <v/>
      </c>
      <c s="87"/>
      <c s="88" t="str">
        <f>IF(AK1786="","",IF(AK1786&gt;0,COUNT($AG$2:AG1786),""))</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86" s="88" t="str">
        <f>IF(BC1786="","",IF(BC1786&gt;0,COUNT($AY$2:AY1786),""))</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87" spans="1:66" ht="15.75" customHeight="1">
      <c r="A1787" s="86" t="str">
        <f>IF('S.D.PASTE SHEET'!A1787="","",'S.D.PASTE SHEET'!A1787)</f>
        <v/>
      </c>
      <c s="86" t="str">
        <f>IF('S.D.PASTE SHEET'!B1787="","",'S.D.PASTE SHEET'!B1787)</f>
        <v/>
      </c>
      <c s="86" t="str">
        <f>IF('S.D.PASTE SHEET'!C1787="","",'S.D.PASTE SHEET'!C1787)</f>
        <v/>
      </c>
      <c s="86" t="str">
        <f>IF('S.D.PASTE SHEET'!D1787="","",'S.D.PASTE SHEET'!D1787)</f>
        <v/>
      </c>
      <c s="86" t="str">
        <f>IF('S.D.PASTE SHEET'!E1787="","",'S.D.PASTE SHEET'!E1787)</f>
        <v/>
      </c>
      <c s="86" t="str">
        <f>IF('S.D.PASTE SHEET'!F1787="","",'S.D.PASTE SHEET'!F1787)</f>
        <v/>
      </c>
      <c s="86" t="str">
        <f>IF('S.D.PASTE SHEET'!G1787="","",'S.D.PASTE SHEET'!G1787)</f>
        <v/>
      </c>
      <c s="86" t="str">
        <f>IF('S.D.PASTE SHEET'!H1787="","",'S.D.PASTE SHEET'!H1787)</f>
        <v/>
      </c>
      <c s="86" t="str">
        <f>IF('S.D.PASTE SHEET'!I1787="","",'S.D.PASTE SHEET'!I1787)</f>
        <v/>
      </c>
      <c s="86" t="str">
        <f>IF('S.D.PASTE SHEET'!J1787="","",'S.D.PASTE SHEET'!J1787)</f>
        <v/>
      </c>
      <c s="86" t="str">
        <f>IF('S.D.PASTE SHEET'!K1787="","",'S.D.PASTE SHEET'!K1787)</f>
        <v/>
      </c>
      <c s="86" t="str">
        <f>IF('S.D.PASTE SHEET'!L1787="","",'S.D.PASTE SHEET'!L1787)</f>
        <v/>
      </c>
      <c s="86" t="str">
        <f>IF('S.D.PASTE SHEET'!M1787="","",'S.D.PASTE SHEET'!M1787)</f>
        <v/>
      </c>
      <c s="86" t="str">
        <f>IF('S.D.PASTE SHEET'!N1787="","",'S.D.PASTE SHEET'!N1787)</f>
        <v/>
      </c>
      <c s="86" t="str">
        <f>IF('S.D.PASTE SHEET'!O1787="","",'S.D.PASTE SHEET'!O1787)</f>
        <v/>
      </c>
      <c s="86" t="str">
        <f>IF('S.D.PASTE SHEET'!P1787="","",'S.D.PASTE SHEET'!P1787)</f>
        <v/>
      </c>
      <c s="86" t="str">
        <f>IF('S.D.PASTE SHEET'!Q1787="","",'S.D.PASTE SHEET'!Q1787)</f>
        <v/>
      </c>
      <c s="86" t="str">
        <f>IF('S.D.PASTE SHEET'!R1787="","",'S.D.PASTE SHEET'!R1787)</f>
        <v/>
      </c>
      <c s="86" t="str">
        <f>IF('S.D.PASTE SHEET'!S1787="","",'S.D.PASTE SHEET'!S1787)</f>
        <v/>
      </c>
      <c s="86" t="str">
        <f>IF('S.D.PASTE SHEET'!T1787="","",'S.D.PASTE SHEET'!T1787)</f>
        <v/>
      </c>
      <c s="86" t="str">
        <f>IF('S.D.PASTE SHEET'!U1787="","",'S.D.PASTE SHEET'!U1787)</f>
        <v/>
      </c>
      <c s="86" t="str">
        <f>IF('S.D.PASTE SHEET'!V1787="","",'S.D.PASTE SHEET'!V1787)</f>
        <v/>
      </c>
      <c s="86" t="str">
        <f>IF('S.D.PASTE SHEET'!W1787="","",'S.D.PASTE SHEET'!W1787)</f>
        <v/>
      </c>
      <c s="86" t="str">
        <f>IF('S.D.PASTE SHEET'!X1787="","",'S.D.PASTE SHEET'!X1787)</f>
        <v/>
      </c>
      <c s="86" t="str">
        <f>IF('S.D.PASTE SHEET'!Y1787="","",'S.D.PASTE SHEET'!Y1787)</f>
        <v/>
      </c>
      <c s="86" t="str">
        <f>IF('S.D.PASTE SHEET'!Z1787="","",'S.D.PASTE SHEET'!Z1787)</f>
        <v/>
      </c>
      <c s="86" t="str">
        <f>IF('S.D.PASTE SHEET'!AA1787="","",'S.D.PASTE SHEET'!AA1787)</f>
        <v/>
      </c>
      <c s="86" t="str">
        <f>IF('S.D.PASTE SHEET'!AB1787="","",'S.D.PASTE SHEET'!AB1787)</f>
        <v/>
      </c>
      <c s="86" t="str">
        <f>IF('S.D.PASTE SHEET'!AC1787="","",'S.D.PASTE SHEET'!AC1787)</f>
        <v/>
      </c>
      <c s="86" t="str">
        <f>IF('S.D.PASTE SHEET'!AD1787="","",'S.D.PASTE SHEET'!AD1787)</f>
        <v/>
      </c>
      <c s="87"/>
      <c s="88" t="str">
        <f>IF(AK1787="","",IF(AK1787&gt;0,COUNT($AG$2:AG1787),""))</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87" s="88" t="str">
        <f>IF(BC1787="","",IF(BC1787&gt;0,COUNT($AY$2:AY1787),""))</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88" spans="1:66" ht="15.75" customHeight="1">
      <c r="A1788" s="86" t="str">
        <f>IF('S.D.PASTE SHEET'!A1788="","",'S.D.PASTE SHEET'!A1788)</f>
        <v/>
      </c>
      <c s="86" t="str">
        <f>IF('S.D.PASTE SHEET'!B1788="","",'S.D.PASTE SHEET'!B1788)</f>
        <v/>
      </c>
      <c s="86" t="str">
        <f>IF('S.D.PASTE SHEET'!C1788="","",'S.D.PASTE SHEET'!C1788)</f>
        <v/>
      </c>
      <c s="86" t="str">
        <f>IF('S.D.PASTE SHEET'!D1788="","",'S.D.PASTE SHEET'!D1788)</f>
        <v/>
      </c>
      <c s="86" t="str">
        <f>IF('S.D.PASTE SHEET'!E1788="","",'S.D.PASTE SHEET'!E1788)</f>
        <v/>
      </c>
      <c s="86" t="str">
        <f>IF('S.D.PASTE SHEET'!F1788="","",'S.D.PASTE SHEET'!F1788)</f>
        <v/>
      </c>
      <c s="86" t="str">
        <f>IF('S.D.PASTE SHEET'!G1788="","",'S.D.PASTE SHEET'!G1788)</f>
        <v/>
      </c>
      <c s="86" t="str">
        <f>IF('S.D.PASTE SHEET'!H1788="","",'S.D.PASTE SHEET'!H1788)</f>
        <v/>
      </c>
      <c s="86" t="str">
        <f>IF('S.D.PASTE SHEET'!I1788="","",'S.D.PASTE SHEET'!I1788)</f>
        <v/>
      </c>
      <c s="86" t="str">
        <f>IF('S.D.PASTE SHEET'!J1788="","",'S.D.PASTE SHEET'!J1788)</f>
        <v/>
      </c>
      <c s="86" t="str">
        <f>IF('S.D.PASTE SHEET'!K1788="","",'S.D.PASTE SHEET'!K1788)</f>
        <v/>
      </c>
      <c s="86" t="str">
        <f>IF('S.D.PASTE SHEET'!L1788="","",'S.D.PASTE SHEET'!L1788)</f>
        <v/>
      </c>
      <c s="86" t="str">
        <f>IF('S.D.PASTE SHEET'!M1788="","",'S.D.PASTE SHEET'!M1788)</f>
        <v/>
      </c>
      <c s="86" t="str">
        <f>IF('S.D.PASTE SHEET'!N1788="","",'S.D.PASTE SHEET'!N1788)</f>
        <v/>
      </c>
      <c s="86" t="str">
        <f>IF('S.D.PASTE SHEET'!O1788="","",'S.D.PASTE SHEET'!O1788)</f>
        <v/>
      </c>
      <c s="86" t="str">
        <f>IF('S.D.PASTE SHEET'!P1788="","",'S.D.PASTE SHEET'!P1788)</f>
        <v/>
      </c>
      <c s="86" t="str">
        <f>IF('S.D.PASTE SHEET'!Q1788="","",'S.D.PASTE SHEET'!Q1788)</f>
        <v/>
      </c>
      <c s="86" t="str">
        <f>IF('S.D.PASTE SHEET'!R1788="","",'S.D.PASTE SHEET'!R1788)</f>
        <v/>
      </c>
      <c s="86" t="str">
        <f>IF('S.D.PASTE SHEET'!S1788="","",'S.D.PASTE SHEET'!S1788)</f>
        <v/>
      </c>
      <c s="86" t="str">
        <f>IF('S.D.PASTE SHEET'!T1788="","",'S.D.PASTE SHEET'!T1788)</f>
        <v/>
      </c>
      <c s="86" t="str">
        <f>IF('S.D.PASTE SHEET'!U1788="","",'S.D.PASTE SHEET'!U1788)</f>
        <v/>
      </c>
      <c s="86" t="str">
        <f>IF('S.D.PASTE SHEET'!V1788="","",'S.D.PASTE SHEET'!V1788)</f>
        <v/>
      </c>
      <c s="86" t="str">
        <f>IF('S.D.PASTE SHEET'!W1788="","",'S.D.PASTE SHEET'!W1788)</f>
        <v/>
      </c>
      <c s="86" t="str">
        <f>IF('S.D.PASTE SHEET'!X1788="","",'S.D.PASTE SHEET'!X1788)</f>
        <v/>
      </c>
      <c s="86" t="str">
        <f>IF('S.D.PASTE SHEET'!Y1788="","",'S.D.PASTE SHEET'!Y1788)</f>
        <v/>
      </c>
      <c s="86" t="str">
        <f>IF('S.D.PASTE SHEET'!Z1788="","",'S.D.PASTE SHEET'!Z1788)</f>
        <v/>
      </c>
      <c s="86" t="str">
        <f>IF('S.D.PASTE SHEET'!AA1788="","",'S.D.PASTE SHEET'!AA1788)</f>
        <v/>
      </c>
      <c s="86" t="str">
        <f>IF('S.D.PASTE SHEET'!AB1788="","",'S.D.PASTE SHEET'!AB1788)</f>
        <v/>
      </c>
      <c s="86" t="str">
        <f>IF('S.D.PASTE SHEET'!AC1788="","",'S.D.PASTE SHEET'!AC1788)</f>
        <v/>
      </c>
      <c s="86" t="str">
        <f>IF('S.D.PASTE SHEET'!AD1788="","",'S.D.PASTE SHEET'!AD1788)</f>
        <v/>
      </c>
      <c s="87"/>
      <c s="88" t="str">
        <f>IF(AK1788="","",IF(AK1788&gt;0,COUNT($AG$2:AG1788),""))</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88" s="88" t="str">
        <f>IF(BC1788="","",IF(BC1788&gt;0,COUNT($AY$2:AY1788),""))</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89" spans="1:66" ht="15.75" customHeight="1">
      <c r="A1789" s="86" t="str">
        <f>IF('S.D.PASTE SHEET'!A1789="","",'S.D.PASTE SHEET'!A1789)</f>
        <v/>
      </c>
      <c s="86" t="str">
        <f>IF('S.D.PASTE SHEET'!B1789="","",'S.D.PASTE SHEET'!B1789)</f>
        <v/>
      </c>
      <c s="86" t="str">
        <f>IF('S.D.PASTE SHEET'!C1789="","",'S.D.PASTE SHEET'!C1789)</f>
        <v/>
      </c>
      <c s="86" t="str">
        <f>IF('S.D.PASTE SHEET'!D1789="","",'S.D.PASTE SHEET'!D1789)</f>
        <v/>
      </c>
      <c s="86" t="str">
        <f>IF('S.D.PASTE SHEET'!E1789="","",'S.D.PASTE SHEET'!E1789)</f>
        <v/>
      </c>
      <c s="86" t="str">
        <f>IF('S.D.PASTE SHEET'!F1789="","",'S.D.PASTE SHEET'!F1789)</f>
        <v/>
      </c>
      <c s="86" t="str">
        <f>IF('S.D.PASTE SHEET'!G1789="","",'S.D.PASTE SHEET'!G1789)</f>
        <v/>
      </c>
      <c s="86" t="str">
        <f>IF('S.D.PASTE SHEET'!H1789="","",'S.D.PASTE SHEET'!H1789)</f>
        <v/>
      </c>
      <c s="86" t="str">
        <f>IF('S.D.PASTE SHEET'!I1789="","",'S.D.PASTE SHEET'!I1789)</f>
        <v/>
      </c>
      <c s="86" t="str">
        <f>IF('S.D.PASTE SHEET'!J1789="","",'S.D.PASTE SHEET'!J1789)</f>
        <v/>
      </c>
      <c s="86" t="str">
        <f>IF('S.D.PASTE SHEET'!K1789="","",'S.D.PASTE SHEET'!K1789)</f>
        <v/>
      </c>
      <c s="86" t="str">
        <f>IF('S.D.PASTE SHEET'!L1789="","",'S.D.PASTE SHEET'!L1789)</f>
        <v/>
      </c>
      <c s="86" t="str">
        <f>IF('S.D.PASTE SHEET'!M1789="","",'S.D.PASTE SHEET'!M1789)</f>
        <v/>
      </c>
      <c s="86" t="str">
        <f>IF('S.D.PASTE SHEET'!N1789="","",'S.D.PASTE SHEET'!N1789)</f>
        <v/>
      </c>
      <c s="86" t="str">
        <f>IF('S.D.PASTE SHEET'!O1789="","",'S.D.PASTE SHEET'!O1789)</f>
        <v/>
      </c>
      <c s="86" t="str">
        <f>IF('S.D.PASTE SHEET'!P1789="","",'S.D.PASTE SHEET'!P1789)</f>
        <v/>
      </c>
      <c s="86" t="str">
        <f>IF('S.D.PASTE SHEET'!Q1789="","",'S.D.PASTE SHEET'!Q1789)</f>
        <v/>
      </c>
      <c s="86" t="str">
        <f>IF('S.D.PASTE SHEET'!R1789="","",'S.D.PASTE SHEET'!R1789)</f>
        <v/>
      </c>
      <c s="86" t="str">
        <f>IF('S.D.PASTE SHEET'!S1789="","",'S.D.PASTE SHEET'!S1789)</f>
        <v/>
      </c>
      <c s="86" t="str">
        <f>IF('S.D.PASTE SHEET'!T1789="","",'S.D.PASTE SHEET'!T1789)</f>
        <v/>
      </c>
      <c s="86" t="str">
        <f>IF('S.D.PASTE SHEET'!U1789="","",'S.D.PASTE SHEET'!U1789)</f>
        <v/>
      </c>
      <c s="86" t="str">
        <f>IF('S.D.PASTE SHEET'!V1789="","",'S.D.PASTE SHEET'!V1789)</f>
        <v/>
      </c>
      <c s="86" t="str">
        <f>IF('S.D.PASTE SHEET'!W1789="","",'S.D.PASTE SHEET'!W1789)</f>
        <v/>
      </c>
      <c s="86" t="str">
        <f>IF('S.D.PASTE SHEET'!X1789="","",'S.D.PASTE SHEET'!X1789)</f>
        <v/>
      </c>
      <c s="86" t="str">
        <f>IF('S.D.PASTE SHEET'!Y1789="","",'S.D.PASTE SHEET'!Y1789)</f>
        <v/>
      </c>
      <c s="86" t="str">
        <f>IF('S.D.PASTE SHEET'!Z1789="","",'S.D.PASTE SHEET'!Z1789)</f>
        <v/>
      </c>
      <c s="86" t="str">
        <f>IF('S.D.PASTE SHEET'!AA1789="","",'S.D.PASTE SHEET'!AA1789)</f>
        <v/>
      </c>
      <c s="86" t="str">
        <f>IF('S.D.PASTE SHEET'!AB1789="","",'S.D.PASTE SHEET'!AB1789)</f>
        <v/>
      </c>
      <c s="86" t="str">
        <f>IF('S.D.PASTE SHEET'!AC1789="","",'S.D.PASTE SHEET'!AC1789)</f>
        <v/>
      </c>
      <c s="86" t="str">
        <f>IF('S.D.PASTE SHEET'!AD1789="","",'S.D.PASTE SHEET'!AD1789)</f>
        <v/>
      </c>
      <c s="87"/>
      <c s="88" t="str">
        <f>IF(AK1789="","",IF(AK1789&gt;0,COUNT($AG$2:AG1789),""))</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89" s="88" t="str">
        <f>IF(BC1789="","",IF(BC1789&gt;0,COUNT($AY$2:AY1789),""))</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90" spans="1:66" ht="15.75" customHeight="1">
      <c r="A1790" s="86" t="str">
        <f>IF('S.D.PASTE SHEET'!A1790="","",'S.D.PASTE SHEET'!A1790)</f>
        <v/>
      </c>
      <c s="86" t="str">
        <f>IF('S.D.PASTE SHEET'!B1790="","",'S.D.PASTE SHEET'!B1790)</f>
        <v/>
      </c>
      <c s="86" t="str">
        <f>IF('S.D.PASTE SHEET'!C1790="","",'S.D.PASTE SHEET'!C1790)</f>
        <v/>
      </c>
      <c s="86" t="str">
        <f>IF('S.D.PASTE SHEET'!D1790="","",'S.D.PASTE SHEET'!D1790)</f>
        <v/>
      </c>
      <c s="86" t="str">
        <f>IF('S.D.PASTE SHEET'!E1790="","",'S.D.PASTE SHEET'!E1790)</f>
        <v/>
      </c>
      <c s="86" t="str">
        <f>IF('S.D.PASTE SHEET'!F1790="","",'S.D.PASTE SHEET'!F1790)</f>
        <v/>
      </c>
      <c s="86" t="str">
        <f>IF('S.D.PASTE SHEET'!G1790="","",'S.D.PASTE SHEET'!G1790)</f>
        <v/>
      </c>
      <c s="86" t="str">
        <f>IF('S.D.PASTE SHEET'!H1790="","",'S.D.PASTE SHEET'!H1790)</f>
        <v/>
      </c>
      <c s="86" t="str">
        <f>IF('S.D.PASTE SHEET'!I1790="","",'S.D.PASTE SHEET'!I1790)</f>
        <v/>
      </c>
      <c s="86" t="str">
        <f>IF('S.D.PASTE SHEET'!J1790="","",'S.D.PASTE SHEET'!J1790)</f>
        <v/>
      </c>
      <c s="86" t="str">
        <f>IF('S.D.PASTE SHEET'!K1790="","",'S.D.PASTE SHEET'!K1790)</f>
        <v/>
      </c>
      <c s="86" t="str">
        <f>IF('S.D.PASTE SHEET'!L1790="","",'S.D.PASTE SHEET'!L1790)</f>
        <v/>
      </c>
      <c s="86" t="str">
        <f>IF('S.D.PASTE SHEET'!M1790="","",'S.D.PASTE SHEET'!M1790)</f>
        <v/>
      </c>
      <c s="86" t="str">
        <f>IF('S.D.PASTE SHEET'!N1790="","",'S.D.PASTE SHEET'!N1790)</f>
        <v/>
      </c>
      <c s="86" t="str">
        <f>IF('S.D.PASTE SHEET'!O1790="","",'S.D.PASTE SHEET'!O1790)</f>
        <v/>
      </c>
      <c s="86" t="str">
        <f>IF('S.D.PASTE SHEET'!P1790="","",'S.D.PASTE SHEET'!P1790)</f>
        <v/>
      </c>
      <c s="86" t="str">
        <f>IF('S.D.PASTE SHEET'!Q1790="","",'S.D.PASTE SHEET'!Q1790)</f>
        <v/>
      </c>
      <c s="86" t="str">
        <f>IF('S.D.PASTE SHEET'!R1790="","",'S.D.PASTE SHEET'!R1790)</f>
        <v/>
      </c>
      <c s="86" t="str">
        <f>IF('S.D.PASTE SHEET'!S1790="","",'S.D.PASTE SHEET'!S1790)</f>
        <v/>
      </c>
      <c s="86" t="str">
        <f>IF('S.D.PASTE SHEET'!T1790="","",'S.D.PASTE SHEET'!T1790)</f>
        <v/>
      </c>
      <c s="86" t="str">
        <f>IF('S.D.PASTE SHEET'!U1790="","",'S.D.PASTE SHEET'!U1790)</f>
        <v/>
      </c>
      <c s="86" t="str">
        <f>IF('S.D.PASTE SHEET'!V1790="","",'S.D.PASTE SHEET'!V1790)</f>
        <v/>
      </c>
      <c s="86" t="str">
        <f>IF('S.D.PASTE SHEET'!W1790="","",'S.D.PASTE SHEET'!W1790)</f>
        <v/>
      </c>
      <c s="86" t="str">
        <f>IF('S.D.PASTE SHEET'!X1790="","",'S.D.PASTE SHEET'!X1790)</f>
        <v/>
      </c>
      <c s="86" t="str">
        <f>IF('S.D.PASTE SHEET'!Y1790="","",'S.D.PASTE SHEET'!Y1790)</f>
        <v/>
      </c>
      <c s="86" t="str">
        <f>IF('S.D.PASTE SHEET'!Z1790="","",'S.D.PASTE SHEET'!Z1790)</f>
        <v/>
      </c>
      <c s="86" t="str">
        <f>IF('S.D.PASTE SHEET'!AA1790="","",'S.D.PASTE SHEET'!AA1790)</f>
        <v/>
      </c>
      <c s="86" t="str">
        <f>IF('S.D.PASTE SHEET'!AB1790="","",'S.D.PASTE SHEET'!AB1790)</f>
        <v/>
      </c>
      <c s="86" t="str">
        <f>IF('S.D.PASTE SHEET'!AC1790="","",'S.D.PASTE SHEET'!AC1790)</f>
        <v/>
      </c>
      <c s="86" t="str">
        <f>IF('S.D.PASTE SHEET'!AD1790="","",'S.D.PASTE SHEET'!AD1790)</f>
        <v/>
      </c>
      <c s="87"/>
      <c s="88" t="str">
        <f>IF(AK1790="","",IF(AK1790&gt;0,COUNT($AG$2:AG1790),""))</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90" s="88" t="str">
        <f>IF(BC1790="","",IF(BC1790&gt;0,COUNT($AY$2:AY1790),""))</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91" spans="1:66" ht="15.75" customHeight="1">
      <c r="A1791" s="86" t="str">
        <f>IF('S.D.PASTE SHEET'!A1791="","",'S.D.PASTE SHEET'!A1791)</f>
        <v/>
      </c>
      <c s="86" t="str">
        <f>IF('S.D.PASTE SHEET'!B1791="","",'S.D.PASTE SHEET'!B1791)</f>
        <v/>
      </c>
      <c s="86" t="str">
        <f>IF('S.D.PASTE SHEET'!C1791="","",'S.D.PASTE SHEET'!C1791)</f>
        <v/>
      </c>
      <c s="86" t="str">
        <f>IF('S.D.PASTE SHEET'!D1791="","",'S.D.PASTE SHEET'!D1791)</f>
        <v/>
      </c>
      <c s="86" t="str">
        <f>IF('S.D.PASTE SHEET'!E1791="","",'S.D.PASTE SHEET'!E1791)</f>
        <v/>
      </c>
      <c s="86" t="str">
        <f>IF('S.D.PASTE SHEET'!F1791="","",'S.D.PASTE SHEET'!F1791)</f>
        <v/>
      </c>
      <c s="86" t="str">
        <f>IF('S.D.PASTE SHEET'!G1791="","",'S.D.PASTE SHEET'!G1791)</f>
        <v/>
      </c>
      <c s="86" t="str">
        <f>IF('S.D.PASTE SHEET'!H1791="","",'S.D.PASTE SHEET'!H1791)</f>
        <v/>
      </c>
      <c s="86" t="str">
        <f>IF('S.D.PASTE SHEET'!I1791="","",'S.D.PASTE SHEET'!I1791)</f>
        <v/>
      </c>
      <c s="86" t="str">
        <f>IF('S.D.PASTE SHEET'!J1791="","",'S.D.PASTE SHEET'!J1791)</f>
        <v/>
      </c>
      <c s="86" t="str">
        <f>IF('S.D.PASTE SHEET'!K1791="","",'S.D.PASTE SHEET'!K1791)</f>
        <v/>
      </c>
      <c s="86" t="str">
        <f>IF('S.D.PASTE SHEET'!L1791="","",'S.D.PASTE SHEET'!L1791)</f>
        <v/>
      </c>
      <c s="86" t="str">
        <f>IF('S.D.PASTE SHEET'!M1791="","",'S.D.PASTE SHEET'!M1791)</f>
        <v/>
      </c>
      <c s="86" t="str">
        <f>IF('S.D.PASTE SHEET'!N1791="","",'S.D.PASTE SHEET'!N1791)</f>
        <v/>
      </c>
      <c s="86" t="str">
        <f>IF('S.D.PASTE SHEET'!O1791="","",'S.D.PASTE SHEET'!O1791)</f>
        <v/>
      </c>
      <c s="86" t="str">
        <f>IF('S.D.PASTE SHEET'!P1791="","",'S.D.PASTE SHEET'!P1791)</f>
        <v/>
      </c>
      <c s="86" t="str">
        <f>IF('S.D.PASTE SHEET'!Q1791="","",'S.D.PASTE SHEET'!Q1791)</f>
        <v/>
      </c>
      <c s="86" t="str">
        <f>IF('S.D.PASTE SHEET'!R1791="","",'S.D.PASTE SHEET'!R1791)</f>
        <v/>
      </c>
      <c s="86" t="str">
        <f>IF('S.D.PASTE SHEET'!S1791="","",'S.D.PASTE SHEET'!S1791)</f>
        <v/>
      </c>
      <c s="86" t="str">
        <f>IF('S.D.PASTE SHEET'!T1791="","",'S.D.PASTE SHEET'!T1791)</f>
        <v/>
      </c>
      <c s="86" t="str">
        <f>IF('S.D.PASTE SHEET'!U1791="","",'S.D.PASTE SHEET'!U1791)</f>
        <v/>
      </c>
      <c s="86" t="str">
        <f>IF('S.D.PASTE SHEET'!V1791="","",'S.D.PASTE SHEET'!V1791)</f>
        <v/>
      </c>
      <c s="86" t="str">
        <f>IF('S.D.PASTE SHEET'!W1791="","",'S.D.PASTE SHEET'!W1791)</f>
        <v/>
      </c>
      <c s="86" t="str">
        <f>IF('S.D.PASTE SHEET'!X1791="","",'S.D.PASTE SHEET'!X1791)</f>
        <v/>
      </c>
      <c s="86" t="str">
        <f>IF('S.D.PASTE SHEET'!Y1791="","",'S.D.PASTE SHEET'!Y1791)</f>
        <v/>
      </c>
      <c s="86" t="str">
        <f>IF('S.D.PASTE SHEET'!Z1791="","",'S.D.PASTE SHEET'!Z1791)</f>
        <v/>
      </c>
      <c s="86" t="str">
        <f>IF('S.D.PASTE SHEET'!AA1791="","",'S.D.PASTE SHEET'!AA1791)</f>
        <v/>
      </c>
      <c s="86" t="str">
        <f>IF('S.D.PASTE SHEET'!AB1791="","",'S.D.PASTE SHEET'!AB1791)</f>
        <v/>
      </c>
      <c s="86" t="str">
        <f>IF('S.D.PASTE SHEET'!AC1791="","",'S.D.PASTE SHEET'!AC1791)</f>
        <v/>
      </c>
      <c s="86" t="str">
        <f>IF('S.D.PASTE SHEET'!AD1791="","",'S.D.PASTE SHEET'!AD1791)</f>
        <v/>
      </c>
      <c s="87"/>
      <c s="88" t="str">
        <f>IF(AK1791="","",IF(AK1791&gt;0,COUNT($AG$2:AG1791),""))</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91" s="88" t="str">
        <f>IF(BC1791="","",IF(BC1791&gt;0,COUNT($AY$2:AY1791),""))</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92" spans="1:66" ht="15.75" customHeight="1">
      <c r="A1792" s="86" t="str">
        <f>IF('S.D.PASTE SHEET'!A1792="","",'S.D.PASTE SHEET'!A1792)</f>
        <v/>
      </c>
      <c s="86" t="str">
        <f>IF('S.D.PASTE SHEET'!B1792="","",'S.D.PASTE SHEET'!B1792)</f>
        <v/>
      </c>
      <c s="86" t="str">
        <f>IF('S.D.PASTE SHEET'!C1792="","",'S.D.PASTE SHEET'!C1792)</f>
        <v/>
      </c>
      <c s="86" t="str">
        <f>IF('S.D.PASTE SHEET'!D1792="","",'S.D.PASTE SHEET'!D1792)</f>
        <v/>
      </c>
      <c s="86" t="str">
        <f>IF('S.D.PASTE SHEET'!E1792="","",'S.D.PASTE SHEET'!E1792)</f>
        <v/>
      </c>
      <c s="86" t="str">
        <f>IF('S.D.PASTE SHEET'!F1792="","",'S.D.PASTE SHEET'!F1792)</f>
        <v/>
      </c>
      <c s="86" t="str">
        <f>IF('S.D.PASTE SHEET'!G1792="","",'S.D.PASTE SHEET'!G1792)</f>
        <v/>
      </c>
      <c s="86" t="str">
        <f>IF('S.D.PASTE SHEET'!H1792="","",'S.D.PASTE SHEET'!H1792)</f>
        <v/>
      </c>
      <c s="86" t="str">
        <f>IF('S.D.PASTE SHEET'!I1792="","",'S.D.PASTE SHEET'!I1792)</f>
        <v/>
      </c>
      <c s="86" t="str">
        <f>IF('S.D.PASTE SHEET'!J1792="","",'S.D.PASTE SHEET'!J1792)</f>
        <v/>
      </c>
      <c s="86" t="str">
        <f>IF('S.D.PASTE SHEET'!K1792="","",'S.D.PASTE SHEET'!K1792)</f>
        <v/>
      </c>
      <c s="86" t="str">
        <f>IF('S.D.PASTE SHEET'!L1792="","",'S.D.PASTE SHEET'!L1792)</f>
        <v/>
      </c>
      <c s="86" t="str">
        <f>IF('S.D.PASTE SHEET'!M1792="","",'S.D.PASTE SHEET'!M1792)</f>
        <v/>
      </c>
      <c s="86" t="str">
        <f>IF('S.D.PASTE SHEET'!N1792="","",'S.D.PASTE SHEET'!N1792)</f>
        <v/>
      </c>
      <c s="86" t="str">
        <f>IF('S.D.PASTE SHEET'!O1792="","",'S.D.PASTE SHEET'!O1792)</f>
        <v/>
      </c>
      <c s="86" t="str">
        <f>IF('S.D.PASTE SHEET'!P1792="","",'S.D.PASTE SHEET'!P1792)</f>
        <v/>
      </c>
      <c s="86" t="str">
        <f>IF('S.D.PASTE SHEET'!Q1792="","",'S.D.PASTE SHEET'!Q1792)</f>
        <v/>
      </c>
      <c s="86" t="str">
        <f>IF('S.D.PASTE SHEET'!R1792="","",'S.D.PASTE SHEET'!R1792)</f>
        <v/>
      </c>
      <c s="86" t="str">
        <f>IF('S.D.PASTE SHEET'!S1792="","",'S.D.PASTE SHEET'!S1792)</f>
        <v/>
      </c>
      <c s="86" t="str">
        <f>IF('S.D.PASTE SHEET'!T1792="","",'S.D.PASTE SHEET'!T1792)</f>
        <v/>
      </c>
      <c s="86" t="str">
        <f>IF('S.D.PASTE SHEET'!U1792="","",'S.D.PASTE SHEET'!U1792)</f>
        <v/>
      </c>
      <c s="86" t="str">
        <f>IF('S.D.PASTE SHEET'!V1792="","",'S.D.PASTE SHEET'!V1792)</f>
        <v/>
      </c>
      <c s="86" t="str">
        <f>IF('S.D.PASTE SHEET'!W1792="","",'S.D.PASTE SHEET'!W1792)</f>
        <v/>
      </c>
      <c s="86" t="str">
        <f>IF('S.D.PASTE SHEET'!X1792="","",'S.D.PASTE SHEET'!X1792)</f>
        <v/>
      </c>
      <c s="86" t="str">
        <f>IF('S.D.PASTE SHEET'!Y1792="","",'S.D.PASTE SHEET'!Y1792)</f>
        <v/>
      </c>
      <c s="86" t="str">
        <f>IF('S.D.PASTE SHEET'!Z1792="","",'S.D.PASTE SHEET'!Z1792)</f>
        <v/>
      </c>
      <c s="86" t="str">
        <f>IF('S.D.PASTE SHEET'!AA1792="","",'S.D.PASTE SHEET'!AA1792)</f>
        <v/>
      </c>
      <c s="86" t="str">
        <f>IF('S.D.PASTE SHEET'!AB1792="","",'S.D.PASTE SHEET'!AB1792)</f>
        <v/>
      </c>
      <c s="86" t="str">
        <f>IF('S.D.PASTE SHEET'!AC1792="","",'S.D.PASTE SHEET'!AC1792)</f>
        <v/>
      </c>
      <c s="86" t="str">
        <f>IF('S.D.PASTE SHEET'!AD1792="","",'S.D.PASTE SHEET'!AD1792)</f>
        <v/>
      </c>
      <c s="87"/>
      <c s="88" t="str">
        <f>IF(AK1792="","",IF(AK1792&gt;0,COUNT($AG$2:AG1792),""))</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92" s="88" t="str">
        <f>IF(BC1792="","",IF(BC1792&gt;0,COUNT($AY$2:AY1792),""))</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93" spans="1:66" ht="15.75" customHeight="1">
      <c r="A1793" s="86" t="str">
        <f>IF('S.D.PASTE SHEET'!A1793="","",'S.D.PASTE SHEET'!A1793)</f>
        <v/>
      </c>
      <c s="86" t="str">
        <f>IF('S.D.PASTE SHEET'!B1793="","",'S.D.PASTE SHEET'!B1793)</f>
        <v/>
      </c>
      <c s="86" t="str">
        <f>IF('S.D.PASTE SHEET'!C1793="","",'S.D.PASTE SHEET'!C1793)</f>
        <v/>
      </c>
      <c s="86" t="str">
        <f>IF('S.D.PASTE SHEET'!D1793="","",'S.D.PASTE SHEET'!D1793)</f>
        <v/>
      </c>
      <c s="86" t="str">
        <f>IF('S.D.PASTE SHEET'!E1793="","",'S.D.PASTE SHEET'!E1793)</f>
        <v/>
      </c>
      <c s="86" t="str">
        <f>IF('S.D.PASTE SHEET'!F1793="","",'S.D.PASTE SHEET'!F1793)</f>
        <v/>
      </c>
      <c s="86" t="str">
        <f>IF('S.D.PASTE SHEET'!G1793="","",'S.D.PASTE SHEET'!G1793)</f>
        <v/>
      </c>
      <c s="86" t="str">
        <f>IF('S.D.PASTE SHEET'!H1793="","",'S.D.PASTE SHEET'!H1793)</f>
        <v/>
      </c>
      <c s="86" t="str">
        <f>IF('S.D.PASTE SHEET'!I1793="","",'S.D.PASTE SHEET'!I1793)</f>
        <v/>
      </c>
      <c s="86" t="str">
        <f>IF('S.D.PASTE SHEET'!J1793="","",'S.D.PASTE SHEET'!J1793)</f>
        <v/>
      </c>
      <c s="86" t="str">
        <f>IF('S.D.PASTE SHEET'!K1793="","",'S.D.PASTE SHEET'!K1793)</f>
        <v/>
      </c>
      <c s="86" t="str">
        <f>IF('S.D.PASTE SHEET'!L1793="","",'S.D.PASTE SHEET'!L1793)</f>
        <v/>
      </c>
      <c s="86" t="str">
        <f>IF('S.D.PASTE SHEET'!M1793="","",'S.D.PASTE SHEET'!M1793)</f>
        <v/>
      </c>
      <c s="86" t="str">
        <f>IF('S.D.PASTE SHEET'!N1793="","",'S.D.PASTE SHEET'!N1793)</f>
        <v/>
      </c>
      <c s="86" t="str">
        <f>IF('S.D.PASTE SHEET'!O1793="","",'S.D.PASTE SHEET'!O1793)</f>
        <v/>
      </c>
      <c s="86" t="str">
        <f>IF('S.D.PASTE SHEET'!P1793="","",'S.D.PASTE SHEET'!P1793)</f>
        <v/>
      </c>
      <c s="86" t="str">
        <f>IF('S.D.PASTE SHEET'!Q1793="","",'S.D.PASTE SHEET'!Q1793)</f>
        <v/>
      </c>
      <c s="86" t="str">
        <f>IF('S.D.PASTE SHEET'!R1793="","",'S.D.PASTE SHEET'!R1793)</f>
        <v/>
      </c>
      <c s="86" t="str">
        <f>IF('S.D.PASTE SHEET'!S1793="","",'S.D.PASTE SHEET'!S1793)</f>
        <v/>
      </c>
      <c s="86" t="str">
        <f>IF('S.D.PASTE SHEET'!T1793="","",'S.D.PASTE SHEET'!T1793)</f>
        <v/>
      </c>
      <c s="86" t="str">
        <f>IF('S.D.PASTE SHEET'!U1793="","",'S.D.PASTE SHEET'!U1793)</f>
        <v/>
      </c>
      <c s="86" t="str">
        <f>IF('S.D.PASTE SHEET'!V1793="","",'S.D.PASTE SHEET'!V1793)</f>
        <v/>
      </c>
      <c s="86" t="str">
        <f>IF('S.D.PASTE SHEET'!W1793="","",'S.D.PASTE SHEET'!W1793)</f>
        <v/>
      </c>
      <c s="86" t="str">
        <f>IF('S.D.PASTE SHEET'!X1793="","",'S.D.PASTE SHEET'!X1793)</f>
        <v/>
      </c>
      <c s="86" t="str">
        <f>IF('S.D.PASTE SHEET'!Y1793="","",'S.D.PASTE SHEET'!Y1793)</f>
        <v/>
      </c>
      <c s="86" t="str">
        <f>IF('S.D.PASTE SHEET'!Z1793="","",'S.D.PASTE SHEET'!Z1793)</f>
        <v/>
      </c>
      <c s="86" t="str">
        <f>IF('S.D.PASTE SHEET'!AA1793="","",'S.D.PASTE SHEET'!AA1793)</f>
        <v/>
      </c>
      <c s="86" t="str">
        <f>IF('S.D.PASTE SHEET'!AB1793="","",'S.D.PASTE SHEET'!AB1793)</f>
        <v/>
      </c>
      <c s="86" t="str">
        <f>IF('S.D.PASTE SHEET'!AC1793="","",'S.D.PASTE SHEET'!AC1793)</f>
        <v/>
      </c>
      <c s="86" t="str">
        <f>IF('S.D.PASTE SHEET'!AD1793="","",'S.D.PASTE SHEET'!AD1793)</f>
        <v/>
      </c>
      <c s="87"/>
      <c s="88" t="str">
        <f>IF(AK1793="","",IF(AK1793&gt;0,COUNT($AG$2:AG1793),""))</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93" s="88" t="str">
        <f>IF(BC1793="","",IF(BC1793&gt;0,COUNT($AY$2:AY1793),""))</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94" spans="1:66" ht="15.75" customHeight="1">
      <c r="A1794" s="86" t="str">
        <f>IF('S.D.PASTE SHEET'!A1794="","",'S.D.PASTE SHEET'!A1794)</f>
        <v/>
      </c>
      <c s="86" t="str">
        <f>IF('S.D.PASTE SHEET'!B1794="","",'S.D.PASTE SHEET'!B1794)</f>
        <v/>
      </c>
      <c s="86" t="str">
        <f>IF('S.D.PASTE SHEET'!C1794="","",'S.D.PASTE SHEET'!C1794)</f>
        <v/>
      </c>
      <c s="86" t="str">
        <f>IF('S.D.PASTE SHEET'!D1794="","",'S.D.PASTE SHEET'!D1794)</f>
        <v/>
      </c>
      <c s="86" t="str">
        <f>IF('S.D.PASTE SHEET'!E1794="","",'S.D.PASTE SHEET'!E1794)</f>
        <v/>
      </c>
      <c s="86" t="str">
        <f>IF('S.D.PASTE SHEET'!F1794="","",'S.D.PASTE SHEET'!F1794)</f>
        <v/>
      </c>
      <c s="86" t="str">
        <f>IF('S.D.PASTE SHEET'!G1794="","",'S.D.PASTE SHEET'!G1794)</f>
        <v/>
      </c>
      <c s="86" t="str">
        <f>IF('S.D.PASTE SHEET'!H1794="","",'S.D.PASTE SHEET'!H1794)</f>
        <v/>
      </c>
      <c s="86" t="str">
        <f>IF('S.D.PASTE SHEET'!I1794="","",'S.D.PASTE SHEET'!I1794)</f>
        <v/>
      </c>
      <c s="86" t="str">
        <f>IF('S.D.PASTE SHEET'!J1794="","",'S.D.PASTE SHEET'!J1794)</f>
        <v/>
      </c>
      <c s="86" t="str">
        <f>IF('S.D.PASTE SHEET'!K1794="","",'S.D.PASTE SHEET'!K1794)</f>
        <v/>
      </c>
      <c s="86" t="str">
        <f>IF('S.D.PASTE SHEET'!L1794="","",'S.D.PASTE SHEET'!L1794)</f>
        <v/>
      </c>
      <c s="86" t="str">
        <f>IF('S.D.PASTE SHEET'!M1794="","",'S.D.PASTE SHEET'!M1794)</f>
        <v/>
      </c>
      <c s="86" t="str">
        <f>IF('S.D.PASTE SHEET'!N1794="","",'S.D.PASTE SHEET'!N1794)</f>
        <v/>
      </c>
      <c s="86" t="str">
        <f>IF('S.D.PASTE SHEET'!O1794="","",'S.D.PASTE SHEET'!O1794)</f>
        <v/>
      </c>
      <c s="86" t="str">
        <f>IF('S.D.PASTE SHEET'!P1794="","",'S.D.PASTE SHEET'!P1794)</f>
        <v/>
      </c>
      <c s="86" t="str">
        <f>IF('S.D.PASTE SHEET'!Q1794="","",'S.D.PASTE SHEET'!Q1794)</f>
        <v/>
      </c>
      <c s="86" t="str">
        <f>IF('S.D.PASTE SHEET'!R1794="","",'S.D.PASTE SHEET'!R1794)</f>
        <v/>
      </c>
      <c s="86" t="str">
        <f>IF('S.D.PASTE SHEET'!S1794="","",'S.D.PASTE SHEET'!S1794)</f>
        <v/>
      </c>
      <c s="86" t="str">
        <f>IF('S.D.PASTE SHEET'!T1794="","",'S.D.PASTE SHEET'!T1794)</f>
        <v/>
      </c>
      <c s="86" t="str">
        <f>IF('S.D.PASTE SHEET'!U1794="","",'S.D.PASTE SHEET'!U1794)</f>
        <v/>
      </c>
      <c s="86" t="str">
        <f>IF('S.D.PASTE SHEET'!V1794="","",'S.D.PASTE SHEET'!V1794)</f>
        <v/>
      </c>
      <c s="86" t="str">
        <f>IF('S.D.PASTE SHEET'!W1794="","",'S.D.PASTE SHEET'!W1794)</f>
        <v/>
      </c>
      <c s="86" t="str">
        <f>IF('S.D.PASTE SHEET'!X1794="","",'S.D.PASTE SHEET'!X1794)</f>
        <v/>
      </c>
      <c s="86" t="str">
        <f>IF('S.D.PASTE SHEET'!Y1794="","",'S.D.PASTE SHEET'!Y1794)</f>
        <v/>
      </c>
      <c s="86" t="str">
        <f>IF('S.D.PASTE SHEET'!Z1794="","",'S.D.PASTE SHEET'!Z1794)</f>
        <v/>
      </c>
      <c s="86" t="str">
        <f>IF('S.D.PASTE SHEET'!AA1794="","",'S.D.PASTE SHEET'!AA1794)</f>
        <v/>
      </c>
      <c s="86" t="str">
        <f>IF('S.D.PASTE SHEET'!AB1794="","",'S.D.PASTE SHEET'!AB1794)</f>
        <v/>
      </c>
      <c s="86" t="str">
        <f>IF('S.D.PASTE SHEET'!AC1794="","",'S.D.PASTE SHEET'!AC1794)</f>
        <v/>
      </c>
      <c s="86" t="str">
        <f>IF('S.D.PASTE SHEET'!AD1794="","",'S.D.PASTE SHEET'!AD1794)</f>
        <v/>
      </c>
      <c s="87"/>
      <c s="88" t="str">
        <f>IF(AK1794="","",IF(AK1794&gt;0,COUNT($AG$2:AG1794),""))</f>
        <v/>
      </c>
      <c s="89" t="str">
        <f t="shared" si="866"/>
        <v/>
      </c>
      <c s="89" t="str">
        <f t="shared" si="867"/>
        <v/>
      </c>
      <c s="89" t="str">
        <f t="shared" si="868"/>
        <v/>
      </c>
      <c s="90" t="str">
        <f t="shared" si="869"/>
        <v/>
      </c>
      <c s="89" t="str">
        <f t="shared" si="870"/>
        <v/>
      </c>
      <c s="89" t="str">
        <f t="shared" si="871"/>
        <v/>
      </c>
      <c s="89" t="str">
        <f t="shared" si="872"/>
        <v/>
      </c>
      <c s="89" t="str">
        <f t="shared" si="873"/>
        <v/>
      </c>
      <c s="89" t="str">
        <f t="shared" si="874"/>
        <v/>
      </c>
      <c s="90" t="str">
        <f t="shared" si="875"/>
        <v/>
      </c>
      <c s="89" t="str">
        <f t="shared" si="876"/>
        <v/>
      </c>
      <c s="89" t="str">
        <f t="shared" si="877"/>
        <v/>
      </c>
      <c s="89" t="str">
        <f t="shared" si="878"/>
        <v/>
      </c>
      <c s="89" t="str">
        <f t="shared" si="879"/>
        <v/>
      </c>
      <c s="89" t="str">
        <f t="shared" si="880"/>
        <v/>
      </c>
      <c s="89" t="str">
        <f t="shared" si="881"/>
        <v/>
      </c>
      <c r="AX1794" s="88" t="str">
        <f>IF(BC1794="","",IF(BC1794&gt;0,COUNT($AY$2:AY1794),""))</f>
        <v/>
      </c>
      <c s="91" t="str">
        <f t="shared" si="882"/>
        <v/>
      </c>
      <c s="91" t="str">
        <f t="shared" si="883"/>
        <v/>
      </c>
      <c s="89" t="str">
        <f t="shared" si="884"/>
        <v/>
      </c>
      <c s="90" t="str">
        <f t="shared" si="885"/>
        <v/>
      </c>
      <c s="89" t="str">
        <f t="shared" si="886"/>
        <v/>
      </c>
      <c s="89" t="str">
        <f t="shared" si="887"/>
        <v/>
      </c>
      <c s="89" t="str">
        <f t="shared" si="888"/>
        <v/>
      </c>
      <c s="89" t="str">
        <f t="shared" si="889"/>
        <v/>
      </c>
      <c s="89" t="str">
        <f t="shared" si="890"/>
        <v/>
      </c>
      <c s="90" t="str">
        <f t="shared" si="891"/>
        <v/>
      </c>
      <c s="89" t="str">
        <f t="shared" si="892"/>
        <v/>
      </c>
      <c s="89" t="str">
        <f t="shared" si="893"/>
        <v/>
      </c>
      <c s="89" t="str">
        <f t="shared" si="894"/>
        <v/>
      </c>
      <c s="89" t="str">
        <f t="shared" si="895"/>
        <v/>
      </c>
      <c s="89" t="str">
        <f t="shared" si="896"/>
        <v/>
      </c>
      <c s="89" t="str">
        <f t="shared" si="897"/>
        <v/>
      </c>
    </row>
    <row r="1795" spans="1:66" ht="15.75" customHeight="1">
      <c r="A1795" s="86" t="str">
        <f>IF('S.D.PASTE SHEET'!A1795="","",'S.D.PASTE SHEET'!A1795)</f>
        <v/>
      </c>
      <c s="86" t="str">
        <f>IF('S.D.PASTE SHEET'!B1795="","",'S.D.PASTE SHEET'!B1795)</f>
        <v/>
      </c>
      <c s="86" t="str">
        <f>IF('S.D.PASTE SHEET'!C1795="","",'S.D.PASTE SHEET'!C1795)</f>
        <v/>
      </c>
      <c s="86" t="str">
        <f>IF('S.D.PASTE SHEET'!D1795="","",'S.D.PASTE SHEET'!D1795)</f>
        <v/>
      </c>
      <c s="86" t="str">
        <f>IF('S.D.PASTE SHEET'!E1795="","",'S.D.PASTE SHEET'!E1795)</f>
        <v/>
      </c>
      <c s="86" t="str">
        <f>IF('S.D.PASTE SHEET'!F1795="","",'S.D.PASTE SHEET'!F1795)</f>
        <v/>
      </c>
      <c s="86" t="str">
        <f>IF('S.D.PASTE SHEET'!G1795="","",'S.D.PASTE SHEET'!G1795)</f>
        <v/>
      </c>
      <c s="86" t="str">
        <f>IF('S.D.PASTE SHEET'!H1795="","",'S.D.PASTE SHEET'!H1795)</f>
        <v/>
      </c>
      <c s="86" t="str">
        <f>IF('S.D.PASTE SHEET'!I1795="","",'S.D.PASTE SHEET'!I1795)</f>
        <v/>
      </c>
      <c s="86" t="str">
        <f>IF('S.D.PASTE SHEET'!J1795="","",'S.D.PASTE SHEET'!J1795)</f>
        <v/>
      </c>
      <c s="86" t="str">
        <f>IF('S.D.PASTE SHEET'!K1795="","",'S.D.PASTE SHEET'!K1795)</f>
        <v/>
      </c>
      <c s="86" t="str">
        <f>IF('S.D.PASTE SHEET'!L1795="","",'S.D.PASTE SHEET'!L1795)</f>
        <v/>
      </c>
      <c s="86" t="str">
        <f>IF('S.D.PASTE SHEET'!M1795="","",'S.D.PASTE SHEET'!M1795)</f>
        <v/>
      </c>
      <c s="86" t="str">
        <f>IF('S.D.PASTE SHEET'!N1795="","",'S.D.PASTE SHEET'!N1795)</f>
        <v/>
      </c>
      <c s="86" t="str">
        <f>IF('S.D.PASTE SHEET'!O1795="","",'S.D.PASTE SHEET'!O1795)</f>
        <v/>
      </c>
      <c s="86" t="str">
        <f>IF('S.D.PASTE SHEET'!P1795="","",'S.D.PASTE SHEET'!P1795)</f>
        <v/>
      </c>
      <c s="86" t="str">
        <f>IF('S.D.PASTE SHEET'!Q1795="","",'S.D.PASTE SHEET'!Q1795)</f>
        <v/>
      </c>
      <c s="86" t="str">
        <f>IF('S.D.PASTE SHEET'!R1795="","",'S.D.PASTE SHEET'!R1795)</f>
        <v/>
      </c>
      <c s="86" t="str">
        <f>IF('S.D.PASTE SHEET'!S1795="","",'S.D.PASTE SHEET'!S1795)</f>
        <v/>
      </c>
      <c s="86" t="str">
        <f>IF('S.D.PASTE SHEET'!T1795="","",'S.D.PASTE SHEET'!T1795)</f>
        <v/>
      </c>
      <c s="86" t="str">
        <f>IF('S.D.PASTE SHEET'!U1795="","",'S.D.PASTE SHEET'!U1795)</f>
        <v/>
      </c>
      <c s="86" t="str">
        <f>IF('S.D.PASTE SHEET'!V1795="","",'S.D.PASTE SHEET'!V1795)</f>
        <v/>
      </c>
      <c s="86" t="str">
        <f>IF('S.D.PASTE SHEET'!W1795="","",'S.D.PASTE SHEET'!W1795)</f>
        <v/>
      </c>
      <c s="86" t="str">
        <f>IF('S.D.PASTE SHEET'!X1795="","",'S.D.PASTE SHEET'!X1795)</f>
        <v/>
      </c>
      <c s="86" t="str">
        <f>IF('S.D.PASTE SHEET'!Y1795="","",'S.D.PASTE SHEET'!Y1795)</f>
        <v/>
      </c>
      <c s="86" t="str">
        <f>IF('S.D.PASTE SHEET'!Z1795="","",'S.D.PASTE SHEET'!Z1795)</f>
        <v/>
      </c>
      <c s="86" t="str">
        <f>IF('S.D.PASTE SHEET'!AA1795="","",'S.D.PASTE SHEET'!AA1795)</f>
        <v/>
      </c>
      <c s="86" t="str">
        <f>IF('S.D.PASTE SHEET'!AB1795="","",'S.D.PASTE SHEET'!AB1795)</f>
        <v/>
      </c>
      <c s="86" t="str">
        <f>IF('S.D.PASTE SHEET'!AC1795="","",'S.D.PASTE SHEET'!AC1795)</f>
        <v/>
      </c>
      <c s="86" t="str">
        <f>IF('S.D.PASTE SHEET'!AD1795="","",'S.D.PASTE SHEET'!AD1795)</f>
        <v/>
      </c>
      <c s="87"/>
      <c s="88" t="str">
        <f>IF(AK1795="","",IF(AK1795&gt;0,COUNT($AG$2:AG1795),""))</f>
        <v/>
      </c>
      <c s="89" t="str">
        <f t="shared" si="898" ref="AG1795:AG1858">IF(AND($AJ$1=8,$A1795=8),A1795,"")</f>
        <v/>
      </c>
      <c s="89" t="str">
        <f t="shared" si="899" ref="AH1795:AH1858">IF(AND($AJ$1=8,$A1795=8),B1795,"")</f>
        <v/>
      </c>
      <c s="89" t="str">
        <f t="shared" si="900" ref="AI1795:AI1858">IF(AND($AJ$1=8,$A1795=8),C1795,"")</f>
        <v/>
      </c>
      <c s="90" t="str">
        <f t="shared" si="901" ref="AJ1795:AJ1858">IF(AND($AJ$1=8,$A1795=8),D1795,"")</f>
        <v/>
      </c>
      <c s="89" t="str">
        <f t="shared" si="902" ref="AK1795:AK1858">IF(AND($AJ$1=8,$A1795=8),E1795,"")</f>
        <v/>
      </c>
      <c s="89" t="str">
        <f t="shared" si="903" ref="AL1795:AL1858">IF(AND($AJ$1=8,$A1795=8),F1795,"")</f>
        <v/>
      </c>
      <c s="89" t="str">
        <f t="shared" si="904" ref="AM1795:AM1858">IF(AND($AJ$1=8,$A1795=8),G1795,"")</f>
        <v/>
      </c>
      <c s="89" t="str">
        <f t="shared" si="905" ref="AN1795:AN1858">IF(AND($AJ$1=8,$A1795=8),H1795,"")</f>
        <v/>
      </c>
      <c s="89" t="str">
        <f t="shared" si="906" ref="AO1795:AO1858">IF(AND($AJ$1=8,$A1795=8),I1795,"")</f>
        <v/>
      </c>
      <c s="90" t="str">
        <f t="shared" si="907" ref="AP1795:AP1858">IF(AND($AJ$1=8,$A1795=8),J1795,"")</f>
        <v/>
      </c>
      <c s="89" t="str">
        <f t="shared" si="908" ref="AQ1795:AQ1858">IF(AND($AJ$1=8,$A1795=8),K1795,"")</f>
        <v/>
      </c>
      <c s="89" t="str">
        <f t="shared" si="909" ref="AR1795:AR1858">IF(AND($AJ$1=8,$A1795=8),L1795,"")</f>
        <v/>
      </c>
      <c s="89" t="str">
        <f t="shared" si="910" ref="AS1795:AS1858">IF(AND($AJ$1=8,$A1795=8),M1795,"")</f>
        <v/>
      </c>
      <c s="89" t="str">
        <f t="shared" si="911" ref="AT1795:AT1858">IF(AND($AJ$1=8,$A1795=8),N1795,"")</f>
        <v/>
      </c>
      <c s="89" t="str">
        <f t="shared" si="912" ref="AU1795:AU1858">IF(AND($AJ$1=8,$A1795=8),O1795,"")</f>
        <v/>
      </c>
      <c s="89" t="str">
        <f t="shared" si="913" ref="AV1795:AV1858">IF(AND($AJ$1=8,$A1795=8),P1795,"")</f>
        <v/>
      </c>
      <c r="AX1795" s="88" t="str">
        <f>IF(BC1795="","",IF(BC1795&gt;0,COUNT($AY$2:AY1795),""))</f>
        <v/>
      </c>
      <c s="91" t="str">
        <f t="shared" si="914" ref="AY1795:AY1858">IF(AND($BB$1=8,$A1795=8,$BC$1=$B1795),$A1795,"")</f>
        <v/>
      </c>
      <c s="91" t="str">
        <f t="shared" si="915" ref="AZ1795:AZ1858">IF(AND($BB$1=8,$A1795=8,$BC$1=$B1795),$B1795,"")</f>
        <v/>
      </c>
      <c s="89" t="str">
        <f t="shared" si="916" ref="BA1795:BA1858">IF(AND($BB$1=8,$A1795=8,$BC$1=$B1795),$C1795,"")</f>
        <v/>
      </c>
      <c s="90" t="str">
        <f t="shared" si="917" ref="BB1795:BB1858">IF(AND($BB$1=8,$A1795=8,$BC$1=$B1795),$D1795,"")</f>
        <v/>
      </c>
      <c s="89" t="str">
        <f t="shared" si="918" ref="BC1795:BC1858">IF(AND($BB$1=8,$A1795=8,$BC$1=$B1795),$E1795,"")</f>
        <v/>
      </c>
      <c s="89" t="str">
        <f t="shared" si="919" ref="BD1795:BD1858">IF(AND($BB$1=8,$A1795=8,$BC$1=$B1795),$F1795,"")</f>
        <v/>
      </c>
      <c s="89" t="str">
        <f t="shared" si="920" ref="BE1795:BE1858">IF(AND($BB$1=8,$A1795=8,$BC$1=$B1795),$G1795,"")</f>
        <v/>
      </c>
      <c s="89" t="str">
        <f t="shared" si="921" ref="BF1795:BF1858">IF(AND($BB$1=8,$A1795=8,$BC$1=$B1795),$H1795,"")</f>
        <v/>
      </c>
      <c s="89" t="str">
        <f t="shared" si="922" ref="BG1795:BG1858">IF(AND($BB$1=8,$A1795=8,$BC$1=$B1795),$I1795,"")</f>
        <v/>
      </c>
      <c s="90" t="str">
        <f t="shared" si="923" ref="BH1795:BH1858">IF(AND($BB$1=8,$A1795=8,$BC$1=$B1795),$J1795,"")</f>
        <v/>
      </c>
      <c s="89" t="str">
        <f t="shared" si="924" ref="BI1795:BI1858">IF(AND($BB$1=8,$A1795=8,$BC$1=$B1795),$K1795,"")</f>
        <v/>
      </c>
      <c s="89" t="str">
        <f t="shared" si="925" ref="BJ1795:BJ1858">IF(AND($BB$1=8,$A1795=8,$BC$1=$B1795),$L1795,"")</f>
        <v/>
      </c>
      <c s="89" t="str">
        <f t="shared" si="926" ref="BK1795:BK1858">IF(AND($BB$1=8,$A1795=8,$BC$1=$B1795),$M1795,"")</f>
        <v/>
      </c>
      <c s="89" t="str">
        <f t="shared" si="927" ref="BL1795:BL1858">IF(AND($BB$1=8,$A1795=8,$BC$1=$B1795),$N1795,"")</f>
        <v/>
      </c>
      <c s="89" t="str">
        <f t="shared" si="928" ref="BM1795:BM1858">IF(AND($BB$1=8,$A1795=8,$BC$1=$B1795),$O1795,"")</f>
        <v/>
      </c>
      <c s="89" t="str">
        <f t="shared" si="929" ref="BN1795:BN1858">IF(AND($BB$1=8,$A1795=8,$BC$1=$B1795),$P1795,"")</f>
        <v/>
      </c>
    </row>
    <row r="1796" spans="1:66" ht="15.75" customHeight="1">
      <c r="A1796" s="86" t="str">
        <f>IF('S.D.PASTE SHEET'!A1796="","",'S.D.PASTE SHEET'!A1796)</f>
        <v/>
      </c>
      <c s="86" t="str">
        <f>IF('S.D.PASTE SHEET'!B1796="","",'S.D.PASTE SHEET'!B1796)</f>
        <v/>
      </c>
      <c s="86" t="str">
        <f>IF('S.D.PASTE SHEET'!C1796="","",'S.D.PASTE SHEET'!C1796)</f>
        <v/>
      </c>
      <c s="86" t="str">
        <f>IF('S.D.PASTE SHEET'!D1796="","",'S.D.PASTE SHEET'!D1796)</f>
        <v/>
      </c>
      <c s="86" t="str">
        <f>IF('S.D.PASTE SHEET'!E1796="","",'S.D.PASTE SHEET'!E1796)</f>
        <v/>
      </c>
      <c s="86" t="str">
        <f>IF('S.D.PASTE SHEET'!F1796="","",'S.D.PASTE SHEET'!F1796)</f>
        <v/>
      </c>
      <c s="86" t="str">
        <f>IF('S.D.PASTE SHEET'!G1796="","",'S.D.PASTE SHEET'!G1796)</f>
        <v/>
      </c>
      <c s="86" t="str">
        <f>IF('S.D.PASTE SHEET'!H1796="","",'S.D.PASTE SHEET'!H1796)</f>
        <v/>
      </c>
      <c s="86" t="str">
        <f>IF('S.D.PASTE SHEET'!I1796="","",'S.D.PASTE SHEET'!I1796)</f>
        <v/>
      </c>
      <c s="86" t="str">
        <f>IF('S.D.PASTE SHEET'!J1796="","",'S.D.PASTE SHEET'!J1796)</f>
        <v/>
      </c>
      <c s="86" t="str">
        <f>IF('S.D.PASTE SHEET'!K1796="","",'S.D.PASTE SHEET'!K1796)</f>
        <v/>
      </c>
      <c s="86" t="str">
        <f>IF('S.D.PASTE SHEET'!L1796="","",'S.D.PASTE SHEET'!L1796)</f>
        <v/>
      </c>
      <c s="86" t="str">
        <f>IF('S.D.PASTE SHEET'!M1796="","",'S.D.PASTE SHEET'!M1796)</f>
        <v/>
      </c>
      <c s="86" t="str">
        <f>IF('S.D.PASTE SHEET'!N1796="","",'S.D.PASTE SHEET'!N1796)</f>
        <v/>
      </c>
      <c s="86" t="str">
        <f>IF('S.D.PASTE SHEET'!O1796="","",'S.D.PASTE SHEET'!O1796)</f>
        <v/>
      </c>
      <c s="86" t="str">
        <f>IF('S.D.PASTE SHEET'!P1796="","",'S.D.PASTE SHEET'!P1796)</f>
        <v/>
      </c>
      <c s="86" t="str">
        <f>IF('S.D.PASTE SHEET'!Q1796="","",'S.D.PASTE SHEET'!Q1796)</f>
        <v/>
      </c>
      <c s="86" t="str">
        <f>IF('S.D.PASTE SHEET'!R1796="","",'S.D.PASTE SHEET'!R1796)</f>
        <v/>
      </c>
      <c s="86" t="str">
        <f>IF('S.D.PASTE SHEET'!S1796="","",'S.D.PASTE SHEET'!S1796)</f>
        <v/>
      </c>
      <c s="86" t="str">
        <f>IF('S.D.PASTE SHEET'!T1796="","",'S.D.PASTE SHEET'!T1796)</f>
        <v/>
      </c>
      <c s="86" t="str">
        <f>IF('S.D.PASTE SHEET'!U1796="","",'S.D.PASTE SHEET'!U1796)</f>
        <v/>
      </c>
      <c s="86" t="str">
        <f>IF('S.D.PASTE SHEET'!V1796="","",'S.D.PASTE SHEET'!V1796)</f>
        <v/>
      </c>
      <c s="86" t="str">
        <f>IF('S.D.PASTE SHEET'!W1796="","",'S.D.PASTE SHEET'!W1796)</f>
        <v/>
      </c>
      <c s="86" t="str">
        <f>IF('S.D.PASTE SHEET'!X1796="","",'S.D.PASTE SHEET'!X1796)</f>
        <v/>
      </c>
      <c s="86" t="str">
        <f>IF('S.D.PASTE SHEET'!Y1796="","",'S.D.PASTE SHEET'!Y1796)</f>
        <v/>
      </c>
      <c s="86" t="str">
        <f>IF('S.D.PASTE SHEET'!Z1796="","",'S.D.PASTE SHEET'!Z1796)</f>
        <v/>
      </c>
      <c s="86" t="str">
        <f>IF('S.D.PASTE SHEET'!AA1796="","",'S.D.PASTE SHEET'!AA1796)</f>
        <v/>
      </c>
      <c s="86" t="str">
        <f>IF('S.D.PASTE SHEET'!AB1796="","",'S.D.PASTE SHEET'!AB1796)</f>
        <v/>
      </c>
      <c s="86" t="str">
        <f>IF('S.D.PASTE SHEET'!AC1796="","",'S.D.PASTE SHEET'!AC1796)</f>
        <v/>
      </c>
      <c s="86" t="str">
        <f>IF('S.D.PASTE SHEET'!AD1796="","",'S.D.PASTE SHEET'!AD1796)</f>
        <v/>
      </c>
      <c s="87"/>
      <c s="88" t="str">
        <f>IF(AK1796="","",IF(AK1796&gt;0,COUNT($AG$2:AG1796),""))</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796" s="88" t="str">
        <f>IF(BC1796="","",IF(BC1796&gt;0,COUNT($AY$2:AY1796),""))</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797" spans="1:66" ht="15.75" customHeight="1">
      <c r="A1797" s="86" t="str">
        <f>IF('S.D.PASTE SHEET'!A1797="","",'S.D.PASTE SHEET'!A1797)</f>
        <v/>
      </c>
      <c s="86" t="str">
        <f>IF('S.D.PASTE SHEET'!B1797="","",'S.D.PASTE SHEET'!B1797)</f>
        <v/>
      </c>
      <c s="86" t="str">
        <f>IF('S.D.PASTE SHEET'!C1797="","",'S.D.PASTE SHEET'!C1797)</f>
        <v/>
      </c>
      <c s="86" t="str">
        <f>IF('S.D.PASTE SHEET'!D1797="","",'S.D.PASTE SHEET'!D1797)</f>
        <v/>
      </c>
      <c s="86" t="str">
        <f>IF('S.D.PASTE SHEET'!E1797="","",'S.D.PASTE SHEET'!E1797)</f>
        <v/>
      </c>
      <c s="86" t="str">
        <f>IF('S.D.PASTE SHEET'!F1797="","",'S.D.PASTE SHEET'!F1797)</f>
        <v/>
      </c>
      <c s="86" t="str">
        <f>IF('S.D.PASTE SHEET'!G1797="","",'S.D.PASTE SHEET'!G1797)</f>
        <v/>
      </c>
      <c s="86" t="str">
        <f>IF('S.D.PASTE SHEET'!H1797="","",'S.D.PASTE SHEET'!H1797)</f>
        <v/>
      </c>
      <c s="86" t="str">
        <f>IF('S.D.PASTE SHEET'!I1797="","",'S.D.PASTE SHEET'!I1797)</f>
        <v/>
      </c>
      <c s="86" t="str">
        <f>IF('S.D.PASTE SHEET'!J1797="","",'S.D.PASTE SHEET'!J1797)</f>
        <v/>
      </c>
      <c s="86" t="str">
        <f>IF('S.D.PASTE SHEET'!K1797="","",'S.D.PASTE SHEET'!K1797)</f>
        <v/>
      </c>
      <c s="86" t="str">
        <f>IF('S.D.PASTE SHEET'!L1797="","",'S.D.PASTE SHEET'!L1797)</f>
        <v/>
      </c>
      <c s="86" t="str">
        <f>IF('S.D.PASTE SHEET'!M1797="","",'S.D.PASTE SHEET'!M1797)</f>
        <v/>
      </c>
      <c s="86" t="str">
        <f>IF('S.D.PASTE SHEET'!N1797="","",'S.D.PASTE SHEET'!N1797)</f>
        <v/>
      </c>
      <c s="86" t="str">
        <f>IF('S.D.PASTE SHEET'!O1797="","",'S.D.PASTE SHEET'!O1797)</f>
        <v/>
      </c>
      <c s="86" t="str">
        <f>IF('S.D.PASTE SHEET'!P1797="","",'S.D.PASTE SHEET'!P1797)</f>
        <v/>
      </c>
      <c s="86" t="str">
        <f>IF('S.D.PASTE SHEET'!Q1797="","",'S.D.PASTE SHEET'!Q1797)</f>
        <v/>
      </c>
      <c s="86" t="str">
        <f>IF('S.D.PASTE SHEET'!R1797="","",'S.D.PASTE SHEET'!R1797)</f>
        <v/>
      </c>
      <c s="86" t="str">
        <f>IF('S.D.PASTE SHEET'!S1797="","",'S.D.PASTE SHEET'!S1797)</f>
        <v/>
      </c>
      <c s="86" t="str">
        <f>IF('S.D.PASTE SHEET'!T1797="","",'S.D.PASTE SHEET'!T1797)</f>
        <v/>
      </c>
      <c s="86" t="str">
        <f>IF('S.D.PASTE SHEET'!U1797="","",'S.D.PASTE SHEET'!U1797)</f>
        <v/>
      </c>
      <c s="86" t="str">
        <f>IF('S.D.PASTE SHEET'!V1797="","",'S.D.PASTE SHEET'!V1797)</f>
        <v/>
      </c>
      <c s="86" t="str">
        <f>IF('S.D.PASTE SHEET'!W1797="","",'S.D.PASTE SHEET'!W1797)</f>
        <v/>
      </c>
      <c s="86" t="str">
        <f>IF('S.D.PASTE SHEET'!X1797="","",'S.D.PASTE SHEET'!X1797)</f>
        <v/>
      </c>
      <c s="86" t="str">
        <f>IF('S.D.PASTE SHEET'!Y1797="","",'S.D.PASTE SHEET'!Y1797)</f>
        <v/>
      </c>
      <c s="86" t="str">
        <f>IF('S.D.PASTE SHEET'!Z1797="","",'S.D.PASTE SHEET'!Z1797)</f>
        <v/>
      </c>
      <c s="86" t="str">
        <f>IF('S.D.PASTE SHEET'!AA1797="","",'S.D.PASTE SHEET'!AA1797)</f>
        <v/>
      </c>
      <c s="86" t="str">
        <f>IF('S.D.PASTE SHEET'!AB1797="","",'S.D.PASTE SHEET'!AB1797)</f>
        <v/>
      </c>
      <c s="86" t="str">
        <f>IF('S.D.PASTE SHEET'!AC1797="","",'S.D.PASTE SHEET'!AC1797)</f>
        <v/>
      </c>
      <c s="86" t="str">
        <f>IF('S.D.PASTE SHEET'!AD1797="","",'S.D.PASTE SHEET'!AD1797)</f>
        <v/>
      </c>
      <c s="87"/>
      <c s="88" t="str">
        <f>IF(AK1797="","",IF(AK1797&gt;0,COUNT($AG$2:AG1797),""))</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797" s="88" t="str">
        <f>IF(BC1797="","",IF(BC1797&gt;0,COUNT($AY$2:AY1797),""))</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798" spans="1:66" ht="15.75" customHeight="1">
      <c r="A1798" s="86" t="str">
        <f>IF('S.D.PASTE SHEET'!A1798="","",'S.D.PASTE SHEET'!A1798)</f>
        <v/>
      </c>
      <c s="86" t="str">
        <f>IF('S.D.PASTE SHEET'!B1798="","",'S.D.PASTE SHEET'!B1798)</f>
        <v/>
      </c>
      <c s="86" t="str">
        <f>IF('S.D.PASTE SHEET'!C1798="","",'S.D.PASTE SHEET'!C1798)</f>
        <v/>
      </c>
      <c s="86" t="str">
        <f>IF('S.D.PASTE SHEET'!D1798="","",'S.D.PASTE SHEET'!D1798)</f>
        <v/>
      </c>
      <c s="86" t="str">
        <f>IF('S.D.PASTE SHEET'!E1798="","",'S.D.PASTE SHEET'!E1798)</f>
        <v/>
      </c>
      <c s="86" t="str">
        <f>IF('S.D.PASTE SHEET'!F1798="","",'S.D.PASTE SHEET'!F1798)</f>
        <v/>
      </c>
      <c s="86" t="str">
        <f>IF('S.D.PASTE SHEET'!G1798="","",'S.D.PASTE SHEET'!G1798)</f>
        <v/>
      </c>
      <c s="86" t="str">
        <f>IF('S.D.PASTE SHEET'!H1798="","",'S.D.PASTE SHEET'!H1798)</f>
        <v/>
      </c>
      <c s="86" t="str">
        <f>IF('S.D.PASTE SHEET'!I1798="","",'S.D.PASTE SHEET'!I1798)</f>
        <v/>
      </c>
      <c s="86" t="str">
        <f>IF('S.D.PASTE SHEET'!J1798="","",'S.D.PASTE SHEET'!J1798)</f>
        <v/>
      </c>
      <c s="86" t="str">
        <f>IF('S.D.PASTE SHEET'!K1798="","",'S.D.PASTE SHEET'!K1798)</f>
        <v/>
      </c>
      <c s="86" t="str">
        <f>IF('S.D.PASTE SHEET'!L1798="","",'S.D.PASTE SHEET'!L1798)</f>
        <v/>
      </c>
      <c s="86" t="str">
        <f>IF('S.D.PASTE SHEET'!M1798="","",'S.D.PASTE SHEET'!M1798)</f>
        <v/>
      </c>
      <c s="86" t="str">
        <f>IF('S.D.PASTE SHEET'!N1798="","",'S.D.PASTE SHEET'!N1798)</f>
        <v/>
      </c>
      <c s="86" t="str">
        <f>IF('S.D.PASTE SHEET'!O1798="","",'S.D.PASTE SHEET'!O1798)</f>
        <v/>
      </c>
      <c s="86" t="str">
        <f>IF('S.D.PASTE SHEET'!P1798="","",'S.D.PASTE SHEET'!P1798)</f>
        <v/>
      </c>
      <c s="86" t="str">
        <f>IF('S.D.PASTE SHEET'!Q1798="","",'S.D.PASTE SHEET'!Q1798)</f>
        <v/>
      </c>
      <c s="86" t="str">
        <f>IF('S.D.PASTE SHEET'!R1798="","",'S.D.PASTE SHEET'!R1798)</f>
        <v/>
      </c>
      <c s="86" t="str">
        <f>IF('S.D.PASTE SHEET'!S1798="","",'S.D.PASTE SHEET'!S1798)</f>
        <v/>
      </c>
      <c s="86" t="str">
        <f>IF('S.D.PASTE SHEET'!T1798="","",'S.D.PASTE SHEET'!T1798)</f>
        <v/>
      </c>
      <c s="86" t="str">
        <f>IF('S.D.PASTE SHEET'!U1798="","",'S.D.PASTE SHEET'!U1798)</f>
        <v/>
      </c>
      <c s="86" t="str">
        <f>IF('S.D.PASTE SHEET'!V1798="","",'S.D.PASTE SHEET'!V1798)</f>
        <v/>
      </c>
      <c s="86" t="str">
        <f>IF('S.D.PASTE SHEET'!W1798="","",'S.D.PASTE SHEET'!W1798)</f>
        <v/>
      </c>
      <c s="86" t="str">
        <f>IF('S.D.PASTE SHEET'!X1798="","",'S.D.PASTE SHEET'!X1798)</f>
        <v/>
      </c>
      <c s="86" t="str">
        <f>IF('S.D.PASTE SHEET'!Y1798="","",'S.D.PASTE SHEET'!Y1798)</f>
        <v/>
      </c>
      <c s="86" t="str">
        <f>IF('S.D.PASTE SHEET'!Z1798="","",'S.D.PASTE SHEET'!Z1798)</f>
        <v/>
      </c>
      <c s="86" t="str">
        <f>IF('S.D.PASTE SHEET'!AA1798="","",'S.D.PASTE SHEET'!AA1798)</f>
        <v/>
      </c>
      <c s="86" t="str">
        <f>IF('S.D.PASTE SHEET'!AB1798="","",'S.D.PASTE SHEET'!AB1798)</f>
        <v/>
      </c>
      <c s="86" t="str">
        <f>IF('S.D.PASTE SHEET'!AC1798="","",'S.D.PASTE SHEET'!AC1798)</f>
        <v/>
      </c>
      <c s="86" t="str">
        <f>IF('S.D.PASTE SHEET'!AD1798="","",'S.D.PASTE SHEET'!AD1798)</f>
        <v/>
      </c>
      <c s="87"/>
      <c s="88" t="str">
        <f>IF(AK1798="","",IF(AK1798&gt;0,COUNT($AG$2:AG1798),""))</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798" s="88" t="str">
        <f>IF(BC1798="","",IF(BC1798&gt;0,COUNT($AY$2:AY1798),""))</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799" spans="1:66" ht="15.75" customHeight="1">
      <c r="A1799" s="86" t="str">
        <f>IF('S.D.PASTE SHEET'!A1799="","",'S.D.PASTE SHEET'!A1799)</f>
        <v/>
      </c>
      <c s="86" t="str">
        <f>IF('S.D.PASTE SHEET'!B1799="","",'S.D.PASTE SHEET'!B1799)</f>
        <v/>
      </c>
      <c s="86" t="str">
        <f>IF('S.D.PASTE SHEET'!C1799="","",'S.D.PASTE SHEET'!C1799)</f>
        <v/>
      </c>
      <c s="86" t="str">
        <f>IF('S.D.PASTE SHEET'!D1799="","",'S.D.PASTE SHEET'!D1799)</f>
        <v/>
      </c>
      <c s="86" t="str">
        <f>IF('S.D.PASTE SHEET'!E1799="","",'S.D.PASTE SHEET'!E1799)</f>
        <v/>
      </c>
      <c s="86" t="str">
        <f>IF('S.D.PASTE SHEET'!F1799="","",'S.D.PASTE SHEET'!F1799)</f>
        <v/>
      </c>
      <c s="86" t="str">
        <f>IF('S.D.PASTE SHEET'!G1799="","",'S.D.PASTE SHEET'!G1799)</f>
        <v/>
      </c>
      <c s="86" t="str">
        <f>IF('S.D.PASTE SHEET'!H1799="","",'S.D.PASTE SHEET'!H1799)</f>
        <v/>
      </c>
      <c s="86" t="str">
        <f>IF('S.D.PASTE SHEET'!I1799="","",'S.D.PASTE SHEET'!I1799)</f>
        <v/>
      </c>
      <c s="86" t="str">
        <f>IF('S.D.PASTE SHEET'!J1799="","",'S.D.PASTE SHEET'!J1799)</f>
        <v/>
      </c>
      <c s="86" t="str">
        <f>IF('S.D.PASTE SHEET'!K1799="","",'S.D.PASTE SHEET'!K1799)</f>
        <v/>
      </c>
      <c s="86" t="str">
        <f>IF('S.D.PASTE SHEET'!L1799="","",'S.D.PASTE SHEET'!L1799)</f>
        <v/>
      </c>
      <c s="86" t="str">
        <f>IF('S.D.PASTE SHEET'!M1799="","",'S.D.PASTE SHEET'!M1799)</f>
        <v/>
      </c>
      <c s="86" t="str">
        <f>IF('S.D.PASTE SHEET'!N1799="","",'S.D.PASTE SHEET'!N1799)</f>
        <v/>
      </c>
      <c s="86" t="str">
        <f>IF('S.D.PASTE SHEET'!O1799="","",'S.D.PASTE SHEET'!O1799)</f>
        <v/>
      </c>
      <c s="86" t="str">
        <f>IF('S.D.PASTE SHEET'!P1799="","",'S.D.PASTE SHEET'!P1799)</f>
        <v/>
      </c>
      <c s="86" t="str">
        <f>IF('S.D.PASTE SHEET'!Q1799="","",'S.D.PASTE SHEET'!Q1799)</f>
        <v/>
      </c>
      <c s="86" t="str">
        <f>IF('S.D.PASTE SHEET'!R1799="","",'S.D.PASTE SHEET'!R1799)</f>
        <v/>
      </c>
      <c s="86" t="str">
        <f>IF('S.D.PASTE SHEET'!S1799="","",'S.D.PASTE SHEET'!S1799)</f>
        <v/>
      </c>
      <c s="86" t="str">
        <f>IF('S.D.PASTE SHEET'!T1799="","",'S.D.PASTE SHEET'!T1799)</f>
        <v/>
      </c>
      <c s="86" t="str">
        <f>IF('S.D.PASTE SHEET'!U1799="","",'S.D.PASTE SHEET'!U1799)</f>
        <v/>
      </c>
      <c s="86" t="str">
        <f>IF('S.D.PASTE SHEET'!V1799="","",'S.D.PASTE SHEET'!V1799)</f>
        <v/>
      </c>
      <c s="86" t="str">
        <f>IF('S.D.PASTE SHEET'!W1799="","",'S.D.PASTE SHEET'!W1799)</f>
        <v/>
      </c>
      <c s="86" t="str">
        <f>IF('S.D.PASTE SHEET'!X1799="","",'S.D.PASTE SHEET'!X1799)</f>
        <v/>
      </c>
      <c s="86" t="str">
        <f>IF('S.D.PASTE SHEET'!Y1799="","",'S.D.PASTE SHEET'!Y1799)</f>
        <v/>
      </c>
      <c s="86" t="str">
        <f>IF('S.D.PASTE SHEET'!Z1799="","",'S.D.PASTE SHEET'!Z1799)</f>
        <v/>
      </c>
      <c s="86" t="str">
        <f>IF('S.D.PASTE SHEET'!AA1799="","",'S.D.PASTE SHEET'!AA1799)</f>
        <v/>
      </c>
      <c s="86" t="str">
        <f>IF('S.D.PASTE SHEET'!AB1799="","",'S.D.PASTE SHEET'!AB1799)</f>
        <v/>
      </c>
      <c s="86" t="str">
        <f>IF('S.D.PASTE SHEET'!AC1799="","",'S.D.PASTE SHEET'!AC1799)</f>
        <v/>
      </c>
      <c s="86" t="str">
        <f>IF('S.D.PASTE SHEET'!AD1799="","",'S.D.PASTE SHEET'!AD1799)</f>
        <v/>
      </c>
      <c s="87"/>
      <c s="88" t="str">
        <f>IF(AK1799="","",IF(AK1799&gt;0,COUNT($AG$2:AG1799),""))</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799" s="88" t="str">
        <f>IF(BC1799="","",IF(BC1799&gt;0,COUNT($AY$2:AY1799),""))</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00" spans="1:66" ht="15.75" customHeight="1">
      <c r="A1800" s="86" t="str">
        <f>IF('S.D.PASTE SHEET'!A1800="","",'S.D.PASTE SHEET'!A1800)</f>
        <v/>
      </c>
      <c s="86" t="str">
        <f>IF('S.D.PASTE SHEET'!B1800="","",'S.D.PASTE SHEET'!B1800)</f>
        <v/>
      </c>
      <c s="86" t="str">
        <f>IF('S.D.PASTE SHEET'!C1800="","",'S.D.PASTE SHEET'!C1800)</f>
        <v/>
      </c>
      <c s="86" t="str">
        <f>IF('S.D.PASTE SHEET'!D1800="","",'S.D.PASTE SHEET'!D1800)</f>
        <v/>
      </c>
      <c s="86" t="str">
        <f>IF('S.D.PASTE SHEET'!E1800="","",'S.D.PASTE SHEET'!E1800)</f>
        <v/>
      </c>
      <c s="86" t="str">
        <f>IF('S.D.PASTE SHEET'!F1800="","",'S.D.PASTE SHEET'!F1800)</f>
        <v/>
      </c>
      <c s="86" t="str">
        <f>IF('S.D.PASTE SHEET'!G1800="","",'S.D.PASTE SHEET'!G1800)</f>
        <v/>
      </c>
      <c s="86" t="str">
        <f>IF('S.D.PASTE SHEET'!H1800="","",'S.D.PASTE SHEET'!H1800)</f>
        <v/>
      </c>
      <c s="86" t="str">
        <f>IF('S.D.PASTE SHEET'!I1800="","",'S.D.PASTE SHEET'!I1800)</f>
        <v/>
      </c>
      <c s="86" t="str">
        <f>IF('S.D.PASTE SHEET'!J1800="","",'S.D.PASTE SHEET'!J1800)</f>
        <v/>
      </c>
      <c s="86" t="str">
        <f>IF('S.D.PASTE SHEET'!K1800="","",'S.D.PASTE SHEET'!K1800)</f>
        <v/>
      </c>
      <c s="86" t="str">
        <f>IF('S.D.PASTE SHEET'!L1800="","",'S.D.PASTE SHEET'!L1800)</f>
        <v/>
      </c>
      <c s="86" t="str">
        <f>IF('S.D.PASTE SHEET'!M1800="","",'S.D.PASTE SHEET'!M1800)</f>
        <v/>
      </c>
      <c s="86" t="str">
        <f>IF('S.D.PASTE SHEET'!N1800="","",'S.D.PASTE SHEET'!N1800)</f>
        <v/>
      </c>
      <c s="86" t="str">
        <f>IF('S.D.PASTE SHEET'!O1800="","",'S.D.PASTE SHEET'!O1800)</f>
        <v/>
      </c>
      <c s="86" t="str">
        <f>IF('S.D.PASTE SHEET'!P1800="","",'S.D.PASTE SHEET'!P1800)</f>
        <v/>
      </c>
      <c s="86" t="str">
        <f>IF('S.D.PASTE SHEET'!Q1800="","",'S.D.PASTE SHEET'!Q1800)</f>
        <v/>
      </c>
      <c s="86" t="str">
        <f>IF('S.D.PASTE SHEET'!R1800="","",'S.D.PASTE SHEET'!R1800)</f>
        <v/>
      </c>
      <c s="86" t="str">
        <f>IF('S.D.PASTE SHEET'!S1800="","",'S.D.PASTE SHEET'!S1800)</f>
        <v/>
      </c>
      <c s="86" t="str">
        <f>IF('S.D.PASTE SHEET'!T1800="","",'S.D.PASTE SHEET'!T1800)</f>
        <v/>
      </c>
      <c s="86" t="str">
        <f>IF('S.D.PASTE SHEET'!U1800="","",'S.D.PASTE SHEET'!U1800)</f>
        <v/>
      </c>
      <c s="86" t="str">
        <f>IF('S.D.PASTE SHEET'!V1800="","",'S.D.PASTE SHEET'!V1800)</f>
        <v/>
      </c>
      <c s="86" t="str">
        <f>IF('S.D.PASTE SHEET'!W1800="","",'S.D.PASTE SHEET'!W1800)</f>
        <v/>
      </c>
      <c s="86" t="str">
        <f>IF('S.D.PASTE SHEET'!X1800="","",'S.D.PASTE SHEET'!X1800)</f>
        <v/>
      </c>
      <c s="86" t="str">
        <f>IF('S.D.PASTE SHEET'!Y1800="","",'S.D.PASTE SHEET'!Y1800)</f>
        <v/>
      </c>
      <c s="86" t="str">
        <f>IF('S.D.PASTE SHEET'!Z1800="","",'S.D.PASTE SHEET'!Z1800)</f>
        <v/>
      </c>
      <c s="86" t="str">
        <f>IF('S.D.PASTE SHEET'!AA1800="","",'S.D.PASTE SHEET'!AA1800)</f>
        <v/>
      </c>
      <c s="86" t="str">
        <f>IF('S.D.PASTE SHEET'!AB1800="","",'S.D.PASTE SHEET'!AB1800)</f>
        <v/>
      </c>
      <c s="86" t="str">
        <f>IF('S.D.PASTE SHEET'!AC1800="","",'S.D.PASTE SHEET'!AC1800)</f>
        <v/>
      </c>
      <c s="86" t="str">
        <f>IF('S.D.PASTE SHEET'!AD1800="","",'S.D.PASTE SHEET'!AD1800)</f>
        <v/>
      </c>
      <c s="87"/>
      <c s="88" t="str">
        <f>IF(AK1800="","",IF(AK1800&gt;0,COUNT($AG$2:AG1800),""))</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00" s="88" t="str">
        <f>IF(BC1800="","",IF(BC1800&gt;0,COUNT($AY$2:AY1800),""))</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01" spans="1:66" ht="15.75" customHeight="1">
      <c r="A1801" s="86" t="str">
        <f>IF('S.D.PASTE SHEET'!A1801="","",'S.D.PASTE SHEET'!A1801)</f>
        <v/>
      </c>
      <c s="86" t="str">
        <f>IF('S.D.PASTE SHEET'!B1801="","",'S.D.PASTE SHEET'!B1801)</f>
        <v/>
      </c>
      <c s="86" t="str">
        <f>IF('S.D.PASTE SHEET'!C1801="","",'S.D.PASTE SHEET'!C1801)</f>
        <v/>
      </c>
      <c s="86" t="str">
        <f>IF('S.D.PASTE SHEET'!D1801="","",'S.D.PASTE SHEET'!D1801)</f>
        <v/>
      </c>
      <c s="86" t="str">
        <f>IF('S.D.PASTE SHEET'!E1801="","",'S.D.PASTE SHEET'!E1801)</f>
        <v/>
      </c>
      <c s="86" t="str">
        <f>IF('S.D.PASTE SHEET'!F1801="","",'S.D.PASTE SHEET'!F1801)</f>
        <v/>
      </c>
      <c s="86" t="str">
        <f>IF('S.D.PASTE SHEET'!G1801="","",'S.D.PASTE SHEET'!G1801)</f>
        <v/>
      </c>
      <c s="86" t="str">
        <f>IF('S.D.PASTE SHEET'!H1801="","",'S.D.PASTE SHEET'!H1801)</f>
        <v/>
      </c>
      <c s="86" t="str">
        <f>IF('S.D.PASTE SHEET'!I1801="","",'S.D.PASTE SHEET'!I1801)</f>
        <v/>
      </c>
      <c s="86" t="str">
        <f>IF('S.D.PASTE SHEET'!J1801="","",'S.D.PASTE SHEET'!J1801)</f>
        <v/>
      </c>
      <c s="86" t="str">
        <f>IF('S.D.PASTE SHEET'!K1801="","",'S.D.PASTE SHEET'!K1801)</f>
        <v/>
      </c>
      <c s="86" t="str">
        <f>IF('S.D.PASTE SHEET'!L1801="","",'S.D.PASTE SHEET'!L1801)</f>
        <v/>
      </c>
      <c s="86" t="str">
        <f>IF('S.D.PASTE SHEET'!M1801="","",'S.D.PASTE SHEET'!M1801)</f>
        <v/>
      </c>
      <c s="86" t="str">
        <f>IF('S.D.PASTE SHEET'!N1801="","",'S.D.PASTE SHEET'!N1801)</f>
        <v/>
      </c>
      <c s="86" t="str">
        <f>IF('S.D.PASTE SHEET'!O1801="","",'S.D.PASTE SHEET'!O1801)</f>
        <v/>
      </c>
      <c s="86" t="str">
        <f>IF('S.D.PASTE SHEET'!P1801="","",'S.D.PASTE SHEET'!P1801)</f>
        <v/>
      </c>
      <c s="86" t="str">
        <f>IF('S.D.PASTE SHEET'!Q1801="","",'S.D.PASTE SHEET'!Q1801)</f>
        <v/>
      </c>
      <c s="86" t="str">
        <f>IF('S.D.PASTE SHEET'!R1801="","",'S.D.PASTE SHEET'!R1801)</f>
        <v/>
      </c>
      <c s="86" t="str">
        <f>IF('S.D.PASTE SHEET'!S1801="","",'S.D.PASTE SHEET'!S1801)</f>
        <v/>
      </c>
      <c s="86" t="str">
        <f>IF('S.D.PASTE SHEET'!T1801="","",'S.D.PASTE SHEET'!T1801)</f>
        <v/>
      </c>
      <c s="86" t="str">
        <f>IF('S.D.PASTE SHEET'!U1801="","",'S.D.PASTE SHEET'!U1801)</f>
        <v/>
      </c>
      <c s="86" t="str">
        <f>IF('S.D.PASTE SHEET'!V1801="","",'S.D.PASTE SHEET'!V1801)</f>
        <v/>
      </c>
      <c s="86" t="str">
        <f>IF('S.D.PASTE SHEET'!W1801="","",'S.D.PASTE SHEET'!W1801)</f>
        <v/>
      </c>
      <c s="86" t="str">
        <f>IF('S.D.PASTE SHEET'!X1801="","",'S.D.PASTE SHEET'!X1801)</f>
        <v/>
      </c>
      <c s="86" t="str">
        <f>IF('S.D.PASTE SHEET'!Y1801="","",'S.D.PASTE SHEET'!Y1801)</f>
        <v/>
      </c>
      <c s="86" t="str">
        <f>IF('S.D.PASTE SHEET'!Z1801="","",'S.D.PASTE SHEET'!Z1801)</f>
        <v/>
      </c>
      <c s="86" t="str">
        <f>IF('S.D.PASTE SHEET'!AA1801="","",'S.D.PASTE SHEET'!AA1801)</f>
        <v/>
      </c>
      <c s="86" t="str">
        <f>IF('S.D.PASTE SHEET'!AB1801="","",'S.D.PASTE SHEET'!AB1801)</f>
        <v/>
      </c>
      <c s="86" t="str">
        <f>IF('S.D.PASTE SHEET'!AC1801="","",'S.D.PASTE SHEET'!AC1801)</f>
        <v/>
      </c>
      <c s="86" t="str">
        <f>IF('S.D.PASTE SHEET'!AD1801="","",'S.D.PASTE SHEET'!AD1801)</f>
        <v/>
      </c>
      <c s="87"/>
      <c s="88" t="str">
        <f>IF(AK1801="","",IF(AK1801&gt;0,COUNT($AG$2:AG1801),""))</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01" s="88" t="str">
        <f>IF(BC1801="","",IF(BC1801&gt;0,COUNT($AY$2:AY1801),""))</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02" spans="1:66" ht="15.75" customHeight="1">
      <c r="A1802" s="86" t="str">
        <f>IF('S.D.PASTE SHEET'!A1802="","",'S.D.PASTE SHEET'!A1802)</f>
        <v/>
      </c>
      <c s="86" t="str">
        <f>IF('S.D.PASTE SHEET'!B1802="","",'S.D.PASTE SHEET'!B1802)</f>
        <v/>
      </c>
      <c s="86" t="str">
        <f>IF('S.D.PASTE SHEET'!C1802="","",'S.D.PASTE SHEET'!C1802)</f>
        <v/>
      </c>
      <c s="86" t="str">
        <f>IF('S.D.PASTE SHEET'!D1802="","",'S.D.PASTE SHEET'!D1802)</f>
        <v/>
      </c>
      <c s="86" t="str">
        <f>IF('S.D.PASTE SHEET'!E1802="","",'S.D.PASTE SHEET'!E1802)</f>
        <v/>
      </c>
      <c s="86" t="str">
        <f>IF('S.D.PASTE SHEET'!F1802="","",'S.D.PASTE SHEET'!F1802)</f>
        <v/>
      </c>
      <c s="86" t="str">
        <f>IF('S.D.PASTE SHEET'!G1802="","",'S.D.PASTE SHEET'!G1802)</f>
        <v/>
      </c>
      <c s="86" t="str">
        <f>IF('S.D.PASTE SHEET'!H1802="","",'S.D.PASTE SHEET'!H1802)</f>
        <v/>
      </c>
      <c s="86" t="str">
        <f>IF('S.D.PASTE SHEET'!I1802="","",'S.D.PASTE SHEET'!I1802)</f>
        <v/>
      </c>
      <c s="86" t="str">
        <f>IF('S.D.PASTE SHEET'!J1802="","",'S.D.PASTE SHEET'!J1802)</f>
        <v/>
      </c>
      <c s="86" t="str">
        <f>IF('S.D.PASTE SHEET'!K1802="","",'S.D.PASTE SHEET'!K1802)</f>
        <v/>
      </c>
      <c s="86" t="str">
        <f>IF('S.D.PASTE SHEET'!L1802="","",'S.D.PASTE SHEET'!L1802)</f>
        <v/>
      </c>
      <c s="86" t="str">
        <f>IF('S.D.PASTE SHEET'!M1802="","",'S.D.PASTE SHEET'!M1802)</f>
        <v/>
      </c>
      <c s="86" t="str">
        <f>IF('S.D.PASTE SHEET'!N1802="","",'S.D.PASTE SHEET'!N1802)</f>
        <v/>
      </c>
      <c s="86" t="str">
        <f>IF('S.D.PASTE SHEET'!O1802="","",'S.D.PASTE SHEET'!O1802)</f>
        <v/>
      </c>
      <c s="86" t="str">
        <f>IF('S.D.PASTE SHEET'!P1802="","",'S.D.PASTE SHEET'!P1802)</f>
        <v/>
      </c>
      <c s="86" t="str">
        <f>IF('S.D.PASTE SHEET'!Q1802="","",'S.D.PASTE SHEET'!Q1802)</f>
        <v/>
      </c>
      <c s="86" t="str">
        <f>IF('S.D.PASTE SHEET'!R1802="","",'S.D.PASTE SHEET'!R1802)</f>
        <v/>
      </c>
      <c s="86" t="str">
        <f>IF('S.D.PASTE SHEET'!S1802="","",'S.D.PASTE SHEET'!S1802)</f>
        <v/>
      </c>
      <c s="86" t="str">
        <f>IF('S.D.PASTE SHEET'!T1802="","",'S.D.PASTE SHEET'!T1802)</f>
        <v/>
      </c>
      <c s="86" t="str">
        <f>IF('S.D.PASTE SHEET'!U1802="","",'S.D.PASTE SHEET'!U1802)</f>
        <v/>
      </c>
      <c s="86" t="str">
        <f>IF('S.D.PASTE SHEET'!V1802="","",'S.D.PASTE SHEET'!V1802)</f>
        <v/>
      </c>
      <c s="86" t="str">
        <f>IF('S.D.PASTE SHEET'!W1802="","",'S.D.PASTE SHEET'!W1802)</f>
        <v/>
      </c>
      <c s="86" t="str">
        <f>IF('S.D.PASTE SHEET'!X1802="","",'S.D.PASTE SHEET'!X1802)</f>
        <v/>
      </c>
      <c s="86" t="str">
        <f>IF('S.D.PASTE SHEET'!Y1802="","",'S.D.PASTE SHEET'!Y1802)</f>
        <v/>
      </c>
      <c s="86" t="str">
        <f>IF('S.D.PASTE SHEET'!Z1802="","",'S.D.PASTE SHEET'!Z1802)</f>
        <v/>
      </c>
      <c s="86" t="str">
        <f>IF('S.D.PASTE SHEET'!AA1802="","",'S.D.PASTE SHEET'!AA1802)</f>
        <v/>
      </c>
      <c s="86" t="str">
        <f>IF('S.D.PASTE SHEET'!AB1802="","",'S.D.PASTE SHEET'!AB1802)</f>
        <v/>
      </c>
      <c s="86" t="str">
        <f>IF('S.D.PASTE SHEET'!AC1802="","",'S.D.PASTE SHEET'!AC1802)</f>
        <v/>
      </c>
      <c s="86" t="str">
        <f>IF('S.D.PASTE SHEET'!AD1802="","",'S.D.PASTE SHEET'!AD1802)</f>
        <v/>
      </c>
      <c s="87"/>
      <c s="88" t="str">
        <f>IF(AK1802="","",IF(AK1802&gt;0,COUNT($AG$2:AG1802),""))</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02" s="88" t="str">
        <f>IF(BC1802="","",IF(BC1802&gt;0,COUNT($AY$2:AY1802),""))</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03" spans="1:66" ht="15.75" customHeight="1">
      <c r="A1803" s="86" t="str">
        <f>IF('S.D.PASTE SHEET'!A1803="","",'S.D.PASTE SHEET'!A1803)</f>
        <v/>
      </c>
      <c s="86" t="str">
        <f>IF('S.D.PASTE SHEET'!B1803="","",'S.D.PASTE SHEET'!B1803)</f>
        <v/>
      </c>
      <c s="86" t="str">
        <f>IF('S.D.PASTE SHEET'!C1803="","",'S.D.PASTE SHEET'!C1803)</f>
        <v/>
      </c>
      <c s="86" t="str">
        <f>IF('S.D.PASTE SHEET'!D1803="","",'S.D.PASTE SHEET'!D1803)</f>
        <v/>
      </c>
      <c s="86" t="str">
        <f>IF('S.D.PASTE SHEET'!E1803="","",'S.D.PASTE SHEET'!E1803)</f>
        <v/>
      </c>
      <c s="86" t="str">
        <f>IF('S.D.PASTE SHEET'!F1803="","",'S.D.PASTE SHEET'!F1803)</f>
        <v/>
      </c>
      <c s="86" t="str">
        <f>IF('S.D.PASTE SHEET'!G1803="","",'S.D.PASTE SHEET'!G1803)</f>
        <v/>
      </c>
      <c s="86" t="str">
        <f>IF('S.D.PASTE SHEET'!H1803="","",'S.D.PASTE SHEET'!H1803)</f>
        <v/>
      </c>
      <c s="86" t="str">
        <f>IF('S.D.PASTE SHEET'!I1803="","",'S.D.PASTE SHEET'!I1803)</f>
        <v/>
      </c>
      <c s="86" t="str">
        <f>IF('S.D.PASTE SHEET'!J1803="","",'S.D.PASTE SHEET'!J1803)</f>
        <v/>
      </c>
      <c s="86" t="str">
        <f>IF('S.D.PASTE SHEET'!K1803="","",'S.D.PASTE SHEET'!K1803)</f>
        <v/>
      </c>
      <c s="86" t="str">
        <f>IF('S.D.PASTE SHEET'!L1803="","",'S.D.PASTE SHEET'!L1803)</f>
        <v/>
      </c>
      <c s="86" t="str">
        <f>IF('S.D.PASTE SHEET'!M1803="","",'S.D.PASTE SHEET'!M1803)</f>
        <v/>
      </c>
      <c s="86" t="str">
        <f>IF('S.D.PASTE SHEET'!N1803="","",'S.D.PASTE SHEET'!N1803)</f>
        <v/>
      </c>
      <c s="86" t="str">
        <f>IF('S.D.PASTE SHEET'!O1803="","",'S.D.PASTE SHEET'!O1803)</f>
        <v/>
      </c>
      <c s="86" t="str">
        <f>IF('S.D.PASTE SHEET'!P1803="","",'S.D.PASTE SHEET'!P1803)</f>
        <v/>
      </c>
      <c s="86" t="str">
        <f>IF('S.D.PASTE SHEET'!Q1803="","",'S.D.PASTE SHEET'!Q1803)</f>
        <v/>
      </c>
      <c s="86" t="str">
        <f>IF('S.D.PASTE SHEET'!R1803="","",'S.D.PASTE SHEET'!R1803)</f>
        <v/>
      </c>
      <c s="86" t="str">
        <f>IF('S.D.PASTE SHEET'!S1803="","",'S.D.PASTE SHEET'!S1803)</f>
        <v/>
      </c>
      <c s="86" t="str">
        <f>IF('S.D.PASTE SHEET'!T1803="","",'S.D.PASTE SHEET'!T1803)</f>
        <v/>
      </c>
      <c s="86" t="str">
        <f>IF('S.D.PASTE SHEET'!U1803="","",'S.D.PASTE SHEET'!U1803)</f>
        <v/>
      </c>
      <c s="86" t="str">
        <f>IF('S.D.PASTE SHEET'!V1803="","",'S.D.PASTE SHEET'!V1803)</f>
        <v/>
      </c>
      <c s="86" t="str">
        <f>IF('S.D.PASTE SHEET'!W1803="","",'S.D.PASTE SHEET'!W1803)</f>
        <v/>
      </c>
      <c s="86" t="str">
        <f>IF('S.D.PASTE SHEET'!X1803="","",'S.D.PASTE SHEET'!X1803)</f>
        <v/>
      </c>
      <c s="86" t="str">
        <f>IF('S.D.PASTE SHEET'!Y1803="","",'S.D.PASTE SHEET'!Y1803)</f>
        <v/>
      </c>
      <c s="86" t="str">
        <f>IF('S.D.PASTE SHEET'!Z1803="","",'S.D.PASTE SHEET'!Z1803)</f>
        <v/>
      </c>
      <c s="86" t="str">
        <f>IF('S.D.PASTE SHEET'!AA1803="","",'S.D.PASTE SHEET'!AA1803)</f>
        <v/>
      </c>
      <c s="86" t="str">
        <f>IF('S.D.PASTE SHEET'!AB1803="","",'S.D.PASTE SHEET'!AB1803)</f>
        <v/>
      </c>
      <c s="86" t="str">
        <f>IF('S.D.PASTE SHEET'!AC1803="","",'S.D.PASTE SHEET'!AC1803)</f>
        <v/>
      </c>
      <c s="86" t="str">
        <f>IF('S.D.PASTE SHEET'!AD1803="","",'S.D.PASTE SHEET'!AD1803)</f>
        <v/>
      </c>
      <c s="87"/>
      <c s="88" t="str">
        <f>IF(AK1803="","",IF(AK1803&gt;0,COUNT($AG$2:AG1803),""))</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03" s="88" t="str">
        <f>IF(BC1803="","",IF(BC1803&gt;0,COUNT($AY$2:AY1803),""))</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04" spans="1:66" ht="15.75" customHeight="1">
      <c r="A1804" s="86" t="str">
        <f>IF('S.D.PASTE SHEET'!A1804="","",'S.D.PASTE SHEET'!A1804)</f>
        <v/>
      </c>
      <c s="86" t="str">
        <f>IF('S.D.PASTE SHEET'!B1804="","",'S.D.PASTE SHEET'!B1804)</f>
        <v/>
      </c>
      <c s="86" t="str">
        <f>IF('S.D.PASTE SHEET'!C1804="","",'S.D.PASTE SHEET'!C1804)</f>
        <v/>
      </c>
      <c s="86" t="str">
        <f>IF('S.D.PASTE SHEET'!D1804="","",'S.D.PASTE SHEET'!D1804)</f>
        <v/>
      </c>
      <c s="86" t="str">
        <f>IF('S.D.PASTE SHEET'!E1804="","",'S.D.PASTE SHEET'!E1804)</f>
        <v/>
      </c>
      <c s="86" t="str">
        <f>IF('S.D.PASTE SHEET'!F1804="","",'S.D.PASTE SHEET'!F1804)</f>
        <v/>
      </c>
      <c s="86" t="str">
        <f>IF('S.D.PASTE SHEET'!G1804="","",'S.D.PASTE SHEET'!G1804)</f>
        <v/>
      </c>
      <c s="86" t="str">
        <f>IF('S.D.PASTE SHEET'!H1804="","",'S.D.PASTE SHEET'!H1804)</f>
        <v/>
      </c>
      <c s="86" t="str">
        <f>IF('S.D.PASTE SHEET'!I1804="","",'S.D.PASTE SHEET'!I1804)</f>
        <v/>
      </c>
      <c s="86" t="str">
        <f>IF('S.D.PASTE SHEET'!J1804="","",'S.D.PASTE SHEET'!J1804)</f>
        <v/>
      </c>
      <c s="86" t="str">
        <f>IF('S.D.PASTE SHEET'!K1804="","",'S.D.PASTE SHEET'!K1804)</f>
        <v/>
      </c>
      <c s="86" t="str">
        <f>IF('S.D.PASTE SHEET'!L1804="","",'S.D.PASTE SHEET'!L1804)</f>
        <v/>
      </c>
      <c s="86" t="str">
        <f>IF('S.D.PASTE SHEET'!M1804="","",'S.D.PASTE SHEET'!M1804)</f>
        <v/>
      </c>
      <c s="86" t="str">
        <f>IF('S.D.PASTE SHEET'!N1804="","",'S.D.PASTE SHEET'!N1804)</f>
        <v/>
      </c>
      <c s="86" t="str">
        <f>IF('S.D.PASTE SHEET'!O1804="","",'S.D.PASTE SHEET'!O1804)</f>
        <v/>
      </c>
      <c s="86" t="str">
        <f>IF('S.D.PASTE SHEET'!P1804="","",'S.D.PASTE SHEET'!P1804)</f>
        <v/>
      </c>
      <c s="86" t="str">
        <f>IF('S.D.PASTE SHEET'!Q1804="","",'S.D.PASTE SHEET'!Q1804)</f>
        <v/>
      </c>
      <c s="86" t="str">
        <f>IF('S.D.PASTE SHEET'!R1804="","",'S.D.PASTE SHEET'!R1804)</f>
        <v/>
      </c>
      <c s="86" t="str">
        <f>IF('S.D.PASTE SHEET'!S1804="","",'S.D.PASTE SHEET'!S1804)</f>
        <v/>
      </c>
      <c s="86" t="str">
        <f>IF('S.D.PASTE SHEET'!T1804="","",'S.D.PASTE SHEET'!T1804)</f>
        <v/>
      </c>
      <c s="86" t="str">
        <f>IF('S.D.PASTE SHEET'!U1804="","",'S.D.PASTE SHEET'!U1804)</f>
        <v/>
      </c>
      <c s="86" t="str">
        <f>IF('S.D.PASTE SHEET'!V1804="","",'S.D.PASTE SHEET'!V1804)</f>
        <v/>
      </c>
      <c s="86" t="str">
        <f>IF('S.D.PASTE SHEET'!W1804="","",'S.D.PASTE SHEET'!W1804)</f>
        <v/>
      </c>
      <c s="86" t="str">
        <f>IF('S.D.PASTE SHEET'!X1804="","",'S.D.PASTE SHEET'!X1804)</f>
        <v/>
      </c>
      <c s="86" t="str">
        <f>IF('S.D.PASTE SHEET'!Y1804="","",'S.D.PASTE SHEET'!Y1804)</f>
        <v/>
      </c>
      <c s="86" t="str">
        <f>IF('S.D.PASTE SHEET'!Z1804="","",'S.D.PASTE SHEET'!Z1804)</f>
        <v/>
      </c>
      <c s="86" t="str">
        <f>IF('S.D.PASTE SHEET'!AA1804="","",'S.D.PASTE SHEET'!AA1804)</f>
        <v/>
      </c>
      <c s="86" t="str">
        <f>IF('S.D.PASTE SHEET'!AB1804="","",'S.D.PASTE SHEET'!AB1804)</f>
        <v/>
      </c>
      <c s="86" t="str">
        <f>IF('S.D.PASTE SHEET'!AC1804="","",'S.D.PASTE SHEET'!AC1804)</f>
        <v/>
      </c>
      <c s="86" t="str">
        <f>IF('S.D.PASTE SHEET'!AD1804="","",'S.D.PASTE SHEET'!AD1804)</f>
        <v/>
      </c>
      <c s="87"/>
      <c s="88" t="str">
        <f>IF(AK1804="","",IF(AK1804&gt;0,COUNT($AG$2:AG1804),""))</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04" s="88" t="str">
        <f>IF(BC1804="","",IF(BC1804&gt;0,COUNT($AY$2:AY1804),""))</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05" spans="1:66" ht="15.75" customHeight="1">
      <c r="A1805" s="86" t="str">
        <f>IF('S.D.PASTE SHEET'!A1805="","",'S.D.PASTE SHEET'!A1805)</f>
        <v/>
      </c>
      <c s="86" t="str">
        <f>IF('S.D.PASTE SHEET'!B1805="","",'S.D.PASTE SHEET'!B1805)</f>
        <v/>
      </c>
      <c s="86" t="str">
        <f>IF('S.D.PASTE SHEET'!C1805="","",'S.D.PASTE SHEET'!C1805)</f>
        <v/>
      </c>
      <c s="86" t="str">
        <f>IF('S.D.PASTE SHEET'!D1805="","",'S.D.PASTE SHEET'!D1805)</f>
        <v/>
      </c>
      <c s="86" t="str">
        <f>IF('S.D.PASTE SHEET'!E1805="","",'S.D.PASTE SHEET'!E1805)</f>
        <v/>
      </c>
      <c s="86" t="str">
        <f>IF('S.D.PASTE SHEET'!F1805="","",'S.D.PASTE SHEET'!F1805)</f>
        <v/>
      </c>
      <c s="86" t="str">
        <f>IF('S.D.PASTE SHEET'!G1805="","",'S.D.PASTE SHEET'!G1805)</f>
        <v/>
      </c>
      <c s="86" t="str">
        <f>IF('S.D.PASTE SHEET'!H1805="","",'S.D.PASTE SHEET'!H1805)</f>
        <v/>
      </c>
      <c s="86" t="str">
        <f>IF('S.D.PASTE SHEET'!I1805="","",'S.D.PASTE SHEET'!I1805)</f>
        <v/>
      </c>
      <c s="86" t="str">
        <f>IF('S.D.PASTE SHEET'!J1805="","",'S.D.PASTE SHEET'!J1805)</f>
        <v/>
      </c>
      <c s="86" t="str">
        <f>IF('S.D.PASTE SHEET'!K1805="","",'S.D.PASTE SHEET'!K1805)</f>
        <v/>
      </c>
      <c s="86" t="str">
        <f>IF('S.D.PASTE SHEET'!L1805="","",'S.D.PASTE SHEET'!L1805)</f>
        <v/>
      </c>
      <c s="86" t="str">
        <f>IF('S.D.PASTE SHEET'!M1805="","",'S.D.PASTE SHEET'!M1805)</f>
        <v/>
      </c>
      <c s="86" t="str">
        <f>IF('S.D.PASTE SHEET'!N1805="","",'S.D.PASTE SHEET'!N1805)</f>
        <v/>
      </c>
      <c s="86" t="str">
        <f>IF('S.D.PASTE SHEET'!O1805="","",'S.D.PASTE SHEET'!O1805)</f>
        <v/>
      </c>
      <c s="86" t="str">
        <f>IF('S.D.PASTE SHEET'!P1805="","",'S.D.PASTE SHEET'!P1805)</f>
        <v/>
      </c>
      <c s="86" t="str">
        <f>IF('S.D.PASTE SHEET'!Q1805="","",'S.D.PASTE SHEET'!Q1805)</f>
        <v/>
      </c>
      <c s="86" t="str">
        <f>IF('S.D.PASTE SHEET'!R1805="","",'S.D.PASTE SHEET'!R1805)</f>
        <v/>
      </c>
      <c s="86" t="str">
        <f>IF('S.D.PASTE SHEET'!S1805="","",'S.D.PASTE SHEET'!S1805)</f>
        <v/>
      </c>
      <c s="86" t="str">
        <f>IF('S.D.PASTE SHEET'!T1805="","",'S.D.PASTE SHEET'!T1805)</f>
        <v/>
      </c>
      <c s="86" t="str">
        <f>IF('S.D.PASTE SHEET'!U1805="","",'S.D.PASTE SHEET'!U1805)</f>
        <v/>
      </c>
      <c s="86" t="str">
        <f>IF('S.D.PASTE SHEET'!V1805="","",'S.D.PASTE SHEET'!V1805)</f>
        <v/>
      </c>
      <c s="86" t="str">
        <f>IF('S.D.PASTE SHEET'!W1805="","",'S.D.PASTE SHEET'!W1805)</f>
        <v/>
      </c>
      <c s="86" t="str">
        <f>IF('S.D.PASTE SHEET'!X1805="","",'S.D.PASTE SHEET'!X1805)</f>
        <v/>
      </c>
      <c s="86" t="str">
        <f>IF('S.D.PASTE SHEET'!Y1805="","",'S.D.PASTE SHEET'!Y1805)</f>
        <v/>
      </c>
      <c s="86" t="str">
        <f>IF('S.D.PASTE SHEET'!Z1805="","",'S.D.PASTE SHEET'!Z1805)</f>
        <v/>
      </c>
      <c s="86" t="str">
        <f>IF('S.D.PASTE SHEET'!AA1805="","",'S.D.PASTE SHEET'!AA1805)</f>
        <v/>
      </c>
      <c s="86" t="str">
        <f>IF('S.D.PASTE SHEET'!AB1805="","",'S.D.PASTE SHEET'!AB1805)</f>
        <v/>
      </c>
      <c s="86" t="str">
        <f>IF('S.D.PASTE SHEET'!AC1805="","",'S.D.PASTE SHEET'!AC1805)</f>
        <v/>
      </c>
      <c s="86" t="str">
        <f>IF('S.D.PASTE SHEET'!AD1805="","",'S.D.PASTE SHEET'!AD1805)</f>
        <v/>
      </c>
      <c s="87"/>
      <c s="88" t="str">
        <f>IF(AK1805="","",IF(AK1805&gt;0,COUNT($AG$2:AG1805),""))</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05" s="88" t="str">
        <f>IF(BC1805="","",IF(BC1805&gt;0,COUNT($AY$2:AY1805),""))</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06" spans="1:66" ht="15.75" customHeight="1">
      <c r="A1806" s="86" t="str">
        <f>IF('S.D.PASTE SHEET'!A1806="","",'S.D.PASTE SHEET'!A1806)</f>
        <v/>
      </c>
      <c s="86" t="str">
        <f>IF('S.D.PASTE SHEET'!B1806="","",'S.D.PASTE SHEET'!B1806)</f>
        <v/>
      </c>
      <c s="86" t="str">
        <f>IF('S.D.PASTE SHEET'!C1806="","",'S.D.PASTE SHEET'!C1806)</f>
        <v/>
      </c>
      <c s="86" t="str">
        <f>IF('S.D.PASTE SHEET'!D1806="","",'S.D.PASTE SHEET'!D1806)</f>
        <v/>
      </c>
      <c s="86" t="str">
        <f>IF('S.D.PASTE SHEET'!E1806="","",'S.D.PASTE SHEET'!E1806)</f>
        <v/>
      </c>
      <c s="86" t="str">
        <f>IF('S.D.PASTE SHEET'!F1806="","",'S.D.PASTE SHEET'!F1806)</f>
        <v/>
      </c>
      <c s="86" t="str">
        <f>IF('S.D.PASTE SHEET'!G1806="","",'S.D.PASTE SHEET'!G1806)</f>
        <v/>
      </c>
      <c s="86" t="str">
        <f>IF('S.D.PASTE SHEET'!H1806="","",'S.D.PASTE SHEET'!H1806)</f>
        <v/>
      </c>
      <c s="86" t="str">
        <f>IF('S.D.PASTE SHEET'!I1806="","",'S.D.PASTE SHEET'!I1806)</f>
        <v/>
      </c>
      <c s="86" t="str">
        <f>IF('S.D.PASTE SHEET'!J1806="","",'S.D.PASTE SHEET'!J1806)</f>
        <v/>
      </c>
      <c s="86" t="str">
        <f>IF('S.D.PASTE SHEET'!K1806="","",'S.D.PASTE SHEET'!K1806)</f>
        <v/>
      </c>
      <c s="86" t="str">
        <f>IF('S.D.PASTE SHEET'!L1806="","",'S.D.PASTE SHEET'!L1806)</f>
        <v/>
      </c>
      <c s="86" t="str">
        <f>IF('S.D.PASTE SHEET'!M1806="","",'S.D.PASTE SHEET'!M1806)</f>
        <v/>
      </c>
      <c s="86" t="str">
        <f>IF('S.D.PASTE SHEET'!N1806="","",'S.D.PASTE SHEET'!N1806)</f>
        <v/>
      </c>
      <c s="86" t="str">
        <f>IF('S.D.PASTE SHEET'!O1806="","",'S.D.PASTE SHEET'!O1806)</f>
        <v/>
      </c>
      <c s="86" t="str">
        <f>IF('S.D.PASTE SHEET'!P1806="","",'S.D.PASTE SHEET'!P1806)</f>
        <v/>
      </c>
      <c s="86" t="str">
        <f>IF('S.D.PASTE SHEET'!Q1806="","",'S.D.PASTE SHEET'!Q1806)</f>
        <v/>
      </c>
      <c s="86" t="str">
        <f>IF('S.D.PASTE SHEET'!R1806="","",'S.D.PASTE SHEET'!R1806)</f>
        <v/>
      </c>
      <c s="86" t="str">
        <f>IF('S.D.PASTE SHEET'!S1806="","",'S.D.PASTE SHEET'!S1806)</f>
        <v/>
      </c>
      <c s="86" t="str">
        <f>IF('S.D.PASTE SHEET'!T1806="","",'S.D.PASTE SHEET'!T1806)</f>
        <v/>
      </c>
      <c s="86" t="str">
        <f>IF('S.D.PASTE SHEET'!U1806="","",'S.D.PASTE SHEET'!U1806)</f>
        <v/>
      </c>
      <c s="86" t="str">
        <f>IF('S.D.PASTE SHEET'!V1806="","",'S.D.PASTE SHEET'!V1806)</f>
        <v/>
      </c>
      <c s="86" t="str">
        <f>IF('S.D.PASTE SHEET'!W1806="","",'S.D.PASTE SHEET'!W1806)</f>
        <v/>
      </c>
      <c s="86" t="str">
        <f>IF('S.D.PASTE SHEET'!X1806="","",'S.D.PASTE SHEET'!X1806)</f>
        <v/>
      </c>
      <c s="86" t="str">
        <f>IF('S.D.PASTE SHEET'!Y1806="","",'S.D.PASTE SHEET'!Y1806)</f>
        <v/>
      </c>
      <c s="86" t="str">
        <f>IF('S.D.PASTE SHEET'!Z1806="","",'S.D.PASTE SHEET'!Z1806)</f>
        <v/>
      </c>
      <c s="86" t="str">
        <f>IF('S.D.PASTE SHEET'!AA1806="","",'S.D.PASTE SHEET'!AA1806)</f>
        <v/>
      </c>
      <c s="86" t="str">
        <f>IF('S.D.PASTE SHEET'!AB1806="","",'S.D.PASTE SHEET'!AB1806)</f>
        <v/>
      </c>
      <c s="86" t="str">
        <f>IF('S.D.PASTE SHEET'!AC1806="","",'S.D.PASTE SHEET'!AC1806)</f>
        <v/>
      </c>
      <c s="86" t="str">
        <f>IF('S.D.PASTE SHEET'!AD1806="","",'S.D.PASTE SHEET'!AD1806)</f>
        <v/>
      </c>
      <c s="87"/>
      <c s="88" t="str">
        <f>IF(AK1806="","",IF(AK1806&gt;0,COUNT($AG$2:AG1806),""))</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06" s="88" t="str">
        <f>IF(BC1806="","",IF(BC1806&gt;0,COUNT($AY$2:AY1806),""))</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07" spans="1:66" ht="15.75" customHeight="1">
      <c r="A1807" s="86" t="str">
        <f>IF('S.D.PASTE SHEET'!A1807="","",'S.D.PASTE SHEET'!A1807)</f>
        <v/>
      </c>
      <c s="86" t="str">
        <f>IF('S.D.PASTE SHEET'!B1807="","",'S.D.PASTE SHEET'!B1807)</f>
        <v/>
      </c>
      <c s="86" t="str">
        <f>IF('S.D.PASTE SHEET'!C1807="","",'S.D.PASTE SHEET'!C1807)</f>
        <v/>
      </c>
      <c s="86" t="str">
        <f>IF('S.D.PASTE SHEET'!D1807="","",'S.D.PASTE SHEET'!D1807)</f>
        <v/>
      </c>
      <c s="86" t="str">
        <f>IF('S.D.PASTE SHEET'!E1807="","",'S.D.PASTE SHEET'!E1807)</f>
        <v/>
      </c>
      <c s="86" t="str">
        <f>IF('S.D.PASTE SHEET'!F1807="","",'S.D.PASTE SHEET'!F1807)</f>
        <v/>
      </c>
      <c s="86" t="str">
        <f>IF('S.D.PASTE SHEET'!G1807="","",'S.D.PASTE SHEET'!G1807)</f>
        <v/>
      </c>
      <c s="86" t="str">
        <f>IF('S.D.PASTE SHEET'!H1807="","",'S.D.PASTE SHEET'!H1807)</f>
        <v/>
      </c>
      <c s="86" t="str">
        <f>IF('S.D.PASTE SHEET'!I1807="","",'S.D.PASTE SHEET'!I1807)</f>
        <v/>
      </c>
      <c s="86" t="str">
        <f>IF('S.D.PASTE SHEET'!J1807="","",'S.D.PASTE SHEET'!J1807)</f>
        <v/>
      </c>
      <c s="86" t="str">
        <f>IF('S.D.PASTE SHEET'!K1807="","",'S.D.PASTE SHEET'!K1807)</f>
        <v/>
      </c>
      <c s="86" t="str">
        <f>IF('S.D.PASTE SHEET'!L1807="","",'S.D.PASTE SHEET'!L1807)</f>
        <v/>
      </c>
      <c s="86" t="str">
        <f>IF('S.D.PASTE SHEET'!M1807="","",'S.D.PASTE SHEET'!M1807)</f>
        <v/>
      </c>
      <c s="86" t="str">
        <f>IF('S.D.PASTE SHEET'!N1807="","",'S.D.PASTE SHEET'!N1807)</f>
        <v/>
      </c>
      <c s="86" t="str">
        <f>IF('S.D.PASTE SHEET'!O1807="","",'S.D.PASTE SHEET'!O1807)</f>
        <v/>
      </c>
      <c s="86" t="str">
        <f>IF('S.D.PASTE SHEET'!P1807="","",'S.D.PASTE SHEET'!P1807)</f>
        <v/>
      </c>
      <c s="86" t="str">
        <f>IF('S.D.PASTE SHEET'!Q1807="","",'S.D.PASTE SHEET'!Q1807)</f>
        <v/>
      </c>
      <c s="86" t="str">
        <f>IF('S.D.PASTE SHEET'!R1807="","",'S.D.PASTE SHEET'!R1807)</f>
        <v/>
      </c>
      <c s="86" t="str">
        <f>IF('S.D.PASTE SHEET'!S1807="","",'S.D.PASTE SHEET'!S1807)</f>
        <v/>
      </c>
      <c s="86" t="str">
        <f>IF('S.D.PASTE SHEET'!T1807="","",'S.D.PASTE SHEET'!T1807)</f>
        <v/>
      </c>
      <c s="86" t="str">
        <f>IF('S.D.PASTE SHEET'!U1807="","",'S.D.PASTE SHEET'!U1807)</f>
        <v/>
      </c>
      <c s="86" t="str">
        <f>IF('S.D.PASTE SHEET'!V1807="","",'S.D.PASTE SHEET'!V1807)</f>
        <v/>
      </c>
      <c s="86" t="str">
        <f>IF('S.D.PASTE SHEET'!W1807="","",'S.D.PASTE SHEET'!W1807)</f>
        <v/>
      </c>
      <c s="86" t="str">
        <f>IF('S.D.PASTE SHEET'!X1807="","",'S.D.PASTE SHEET'!X1807)</f>
        <v/>
      </c>
      <c s="86" t="str">
        <f>IF('S.D.PASTE SHEET'!Y1807="","",'S.D.PASTE SHEET'!Y1807)</f>
        <v/>
      </c>
      <c s="86" t="str">
        <f>IF('S.D.PASTE SHEET'!Z1807="","",'S.D.PASTE SHEET'!Z1807)</f>
        <v/>
      </c>
      <c s="86" t="str">
        <f>IF('S.D.PASTE SHEET'!AA1807="","",'S.D.PASTE SHEET'!AA1807)</f>
        <v/>
      </c>
      <c s="86" t="str">
        <f>IF('S.D.PASTE SHEET'!AB1807="","",'S.D.PASTE SHEET'!AB1807)</f>
        <v/>
      </c>
      <c s="86" t="str">
        <f>IF('S.D.PASTE SHEET'!AC1807="","",'S.D.PASTE SHEET'!AC1807)</f>
        <v/>
      </c>
      <c s="86" t="str">
        <f>IF('S.D.PASTE SHEET'!AD1807="","",'S.D.PASTE SHEET'!AD1807)</f>
        <v/>
      </c>
      <c s="87"/>
      <c s="88" t="str">
        <f>IF(AK1807="","",IF(AK1807&gt;0,COUNT($AG$2:AG1807),""))</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07" s="88" t="str">
        <f>IF(BC1807="","",IF(BC1807&gt;0,COUNT($AY$2:AY1807),""))</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08" spans="1:66" ht="15.75" customHeight="1">
      <c r="A1808" s="86" t="str">
        <f>IF('S.D.PASTE SHEET'!A1808="","",'S.D.PASTE SHEET'!A1808)</f>
        <v/>
      </c>
      <c s="86" t="str">
        <f>IF('S.D.PASTE SHEET'!B1808="","",'S.D.PASTE SHEET'!B1808)</f>
        <v/>
      </c>
      <c s="86" t="str">
        <f>IF('S.D.PASTE SHEET'!C1808="","",'S.D.PASTE SHEET'!C1808)</f>
        <v/>
      </c>
      <c s="86" t="str">
        <f>IF('S.D.PASTE SHEET'!D1808="","",'S.D.PASTE SHEET'!D1808)</f>
        <v/>
      </c>
      <c s="86" t="str">
        <f>IF('S.D.PASTE SHEET'!E1808="","",'S.D.PASTE SHEET'!E1808)</f>
        <v/>
      </c>
      <c s="86" t="str">
        <f>IF('S.D.PASTE SHEET'!F1808="","",'S.D.PASTE SHEET'!F1808)</f>
        <v/>
      </c>
      <c s="86" t="str">
        <f>IF('S.D.PASTE SHEET'!G1808="","",'S.D.PASTE SHEET'!G1808)</f>
        <v/>
      </c>
      <c s="86" t="str">
        <f>IF('S.D.PASTE SHEET'!H1808="","",'S.D.PASTE SHEET'!H1808)</f>
        <v/>
      </c>
      <c s="86" t="str">
        <f>IF('S.D.PASTE SHEET'!I1808="","",'S.D.PASTE SHEET'!I1808)</f>
        <v/>
      </c>
      <c s="86" t="str">
        <f>IF('S.D.PASTE SHEET'!J1808="","",'S.D.PASTE SHEET'!J1808)</f>
        <v/>
      </c>
      <c s="86" t="str">
        <f>IF('S.D.PASTE SHEET'!K1808="","",'S.D.PASTE SHEET'!K1808)</f>
        <v/>
      </c>
      <c s="86" t="str">
        <f>IF('S.D.PASTE SHEET'!L1808="","",'S.D.PASTE SHEET'!L1808)</f>
        <v/>
      </c>
      <c s="86" t="str">
        <f>IF('S.D.PASTE SHEET'!M1808="","",'S.D.PASTE SHEET'!M1808)</f>
        <v/>
      </c>
      <c s="86" t="str">
        <f>IF('S.D.PASTE SHEET'!N1808="","",'S.D.PASTE SHEET'!N1808)</f>
        <v/>
      </c>
      <c s="86" t="str">
        <f>IF('S.D.PASTE SHEET'!O1808="","",'S.D.PASTE SHEET'!O1808)</f>
        <v/>
      </c>
      <c s="86" t="str">
        <f>IF('S.D.PASTE SHEET'!P1808="","",'S.D.PASTE SHEET'!P1808)</f>
        <v/>
      </c>
      <c s="86" t="str">
        <f>IF('S.D.PASTE SHEET'!Q1808="","",'S.D.PASTE SHEET'!Q1808)</f>
        <v/>
      </c>
      <c s="86" t="str">
        <f>IF('S.D.PASTE SHEET'!R1808="","",'S.D.PASTE SHEET'!R1808)</f>
        <v/>
      </c>
      <c s="86" t="str">
        <f>IF('S.D.PASTE SHEET'!S1808="","",'S.D.PASTE SHEET'!S1808)</f>
        <v/>
      </c>
      <c s="86" t="str">
        <f>IF('S.D.PASTE SHEET'!T1808="","",'S.D.PASTE SHEET'!T1808)</f>
        <v/>
      </c>
      <c s="86" t="str">
        <f>IF('S.D.PASTE SHEET'!U1808="","",'S.D.PASTE SHEET'!U1808)</f>
        <v/>
      </c>
      <c s="86" t="str">
        <f>IF('S.D.PASTE SHEET'!V1808="","",'S.D.PASTE SHEET'!V1808)</f>
        <v/>
      </c>
      <c s="86" t="str">
        <f>IF('S.D.PASTE SHEET'!W1808="","",'S.D.PASTE SHEET'!W1808)</f>
        <v/>
      </c>
      <c s="86" t="str">
        <f>IF('S.D.PASTE SHEET'!X1808="","",'S.D.PASTE SHEET'!X1808)</f>
        <v/>
      </c>
      <c s="86" t="str">
        <f>IF('S.D.PASTE SHEET'!Y1808="","",'S.D.PASTE SHEET'!Y1808)</f>
        <v/>
      </c>
      <c s="86" t="str">
        <f>IF('S.D.PASTE SHEET'!Z1808="","",'S.D.PASTE SHEET'!Z1808)</f>
        <v/>
      </c>
      <c s="86" t="str">
        <f>IF('S.D.PASTE SHEET'!AA1808="","",'S.D.PASTE SHEET'!AA1808)</f>
        <v/>
      </c>
      <c s="86" t="str">
        <f>IF('S.D.PASTE SHEET'!AB1808="","",'S.D.PASTE SHEET'!AB1808)</f>
        <v/>
      </c>
      <c s="86" t="str">
        <f>IF('S.D.PASTE SHEET'!AC1808="","",'S.D.PASTE SHEET'!AC1808)</f>
        <v/>
      </c>
      <c s="86" t="str">
        <f>IF('S.D.PASTE SHEET'!AD1808="","",'S.D.PASTE SHEET'!AD1808)</f>
        <v/>
      </c>
      <c s="87"/>
      <c s="88" t="str">
        <f>IF(AK1808="","",IF(AK1808&gt;0,COUNT($AG$2:AG1808),""))</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08" s="88" t="str">
        <f>IF(BC1808="","",IF(BC1808&gt;0,COUNT($AY$2:AY1808),""))</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09" spans="1:66" ht="15.75" customHeight="1">
      <c r="A1809" s="86" t="str">
        <f>IF('S.D.PASTE SHEET'!A1809="","",'S.D.PASTE SHEET'!A1809)</f>
        <v/>
      </c>
      <c s="86" t="str">
        <f>IF('S.D.PASTE SHEET'!B1809="","",'S.D.PASTE SHEET'!B1809)</f>
        <v/>
      </c>
      <c s="86" t="str">
        <f>IF('S.D.PASTE SHEET'!C1809="","",'S.D.PASTE SHEET'!C1809)</f>
        <v/>
      </c>
      <c s="86" t="str">
        <f>IF('S.D.PASTE SHEET'!D1809="","",'S.D.PASTE SHEET'!D1809)</f>
        <v/>
      </c>
      <c s="86" t="str">
        <f>IF('S.D.PASTE SHEET'!E1809="","",'S.D.PASTE SHEET'!E1809)</f>
        <v/>
      </c>
      <c s="86" t="str">
        <f>IF('S.D.PASTE SHEET'!F1809="","",'S.D.PASTE SHEET'!F1809)</f>
        <v/>
      </c>
      <c s="86" t="str">
        <f>IF('S.D.PASTE SHEET'!G1809="","",'S.D.PASTE SHEET'!G1809)</f>
        <v/>
      </c>
      <c s="86" t="str">
        <f>IF('S.D.PASTE SHEET'!H1809="","",'S.D.PASTE SHEET'!H1809)</f>
        <v/>
      </c>
      <c s="86" t="str">
        <f>IF('S.D.PASTE SHEET'!I1809="","",'S.D.PASTE SHEET'!I1809)</f>
        <v/>
      </c>
      <c s="86" t="str">
        <f>IF('S.D.PASTE SHEET'!J1809="","",'S.D.PASTE SHEET'!J1809)</f>
        <v/>
      </c>
      <c s="86" t="str">
        <f>IF('S.D.PASTE SHEET'!K1809="","",'S.D.PASTE SHEET'!K1809)</f>
        <v/>
      </c>
      <c s="86" t="str">
        <f>IF('S.D.PASTE SHEET'!L1809="","",'S.D.PASTE SHEET'!L1809)</f>
        <v/>
      </c>
      <c s="86" t="str">
        <f>IF('S.D.PASTE SHEET'!M1809="","",'S.D.PASTE SHEET'!M1809)</f>
        <v/>
      </c>
      <c s="86" t="str">
        <f>IF('S.D.PASTE SHEET'!N1809="","",'S.D.PASTE SHEET'!N1809)</f>
        <v/>
      </c>
      <c s="86" t="str">
        <f>IF('S.D.PASTE SHEET'!O1809="","",'S.D.PASTE SHEET'!O1809)</f>
        <v/>
      </c>
      <c s="86" t="str">
        <f>IF('S.D.PASTE SHEET'!P1809="","",'S.D.PASTE SHEET'!P1809)</f>
        <v/>
      </c>
      <c s="86" t="str">
        <f>IF('S.D.PASTE SHEET'!Q1809="","",'S.D.PASTE SHEET'!Q1809)</f>
        <v/>
      </c>
      <c s="86" t="str">
        <f>IF('S.D.PASTE SHEET'!R1809="","",'S.D.PASTE SHEET'!R1809)</f>
        <v/>
      </c>
      <c s="86" t="str">
        <f>IF('S.D.PASTE SHEET'!S1809="","",'S.D.PASTE SHEET'!S1809)</f>
        <v/>
      </c>
      <c s="86" t="str">
        <f>IF('S.D.PASTE SHEET'!T1809="","",'S.D.PASTE SHEET'!T1809)</f>
        <v/>
      </c>
      <c s="86" t="str">
        <f>IF('S.D.PASTE SHEET'!U1809="","",'S.D.PASTE SHEET'!U1809)</f>
        <v/>
      </c>
      <c s="86" t="str">
        <f>IF('S.D.PASTE SHEET'!V1809="","",'S.D.PASTE SHEET'!V1809)</f>
        <v/>
      </c>
      <c s="86" t="str">
        <f>IF('S.D.PASTE SHEET'!W1809="","",'S.D.PASTE SHEET'!W1809)</f>
        <v/>
      </c>
      <c s="86" t="str">
        <f>IF('S.D.PASTE SHEET'!X1809="","",'S.D.PASTE SHEET'!X1809)</f>
        <v/>
      </c>
      <c s="86" t="str">
        <f>IF('S.D.PASTE SHEET'!Y1809="","",'S.D.PASTE SHEET'!Y1809)</f>
        <v/>
      </c>
      <c s="86" t="str">
        <f>IF('S.D.PASTE SHEET'!Z1809="","",'S.D.PASTE SHEET'!Z1809)</f>
        <v/>
      </c>
      <c s="86" t="str">
        <f>IF('S.D.PASTE SHEET'!AA1809="","",'S.D.PASTE SHEET'!AA1809)</f>
        <v/>
      </c>
      <c s="86" t="str">
        <f>IF('S.D.PASTE SHEET'!AB1809="","",'S.D.PASTE SHEET'!AB1809)</f>
        <v/>
      </c>
      <c s="86" t="str">
        <f>IF('S.D.PASTE SHEET'!AC1809="","",'S.D.PASTE SHEET'!AC1809)</f>
        <v/>
      </c>
      <c s="86" t="str">
        <f>IF('S.D.PASTE SHEET'!AD1809="","",'S.D.PASTE SHEET'!AD1809)</f>
        <v/>
      </c>
      <c s="87"/>
      <c s="88" t="str">
        <f>IF(AK1809="","",IF(AK1809&gt;0,COUNT($AG$2:AG1809),""))</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09" s="88" t="str">
        <f>IF(BC1809="","",IF(BC1809&gt;0,COUNT($AY$2:AY1809),""))</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10" spans="1:66" ht="15.75" customHeight="1">
      <c r="A1810" s="86" t="str">
        <f>IF('S.D.PASTE SHEET'!A1810="","",'S.D.PASTE SHEET'!A1810)</f>
        <v/>
      </c>
      <c s="86" t="str">
        <f>IF('S.D.PASTE SHEET'!B1810="","",'S.D.PASTE SHEET'!B1810)</f>
        <v/>
      </c>
      <c s="86" t="str">
        <f>IF('S.D.PASTE SHEET'!C1810="","",'S.D.PASTE SHEET'!C1810)</f>
        <v/>
      </c>
      <c s="86" t="str">
        <f>IF('S.D.PASTE SHEET'!D1810="","",'S.D.PASTE SHEET'!D1810)</f>
        <v/>
      </c>
      <c s="86" t="str">
        <f>IF('S.D.PASTE SHEET'!E1810="","",'S.D.PASTE SHEET'!E1810)</f>
        <v/>
      </c>
      <c s="86" t="str">
        <f>IF('S.D.PASTE SHEET'!F1810="","",'S.D.PASTE SHEET'!F1810)</f>
        <v/>
      </c>
      <c s="86" t="str">
        <f>IF('S.D.PASTE SHEET'!G1810="","",'S.D.PASTE SHEET'!G1810)</f>
        <v/>
      </c>
      <c s="86" t="str">
        <f>IF('S.D.PASTE SHEET'!H1810="","",'S.D.PASTE SHEET'!H1810)</f>
        <v/>
      </c>
      <c s="86" t="str">
        <f>IF('S.D.PASTE SHEET'!I1810="","",'S.D.PASTE SHEET'!I1810)</f>
        <v/>
      </c>
      <c s="86" t="str">
        <f>IF('S.D.PASTE SHEET'!J1810="","",'S.D.PASTE SHEET'!J1810)</f>
        <v/>
      </c>
      <c s="86" t="str">
        <f>IF('S.D.PASTE SHEET'!K1810="","",'S.D.PASTE SHEET'!K1810)</f>
        <v/>
      </c>
      <c s="86" t="str">
        <f>IF('S.D.PASTE SHEET'!L1810="","",'S.D.PASTE SHEET'!L1810)</f>
        <v/>
      </c>
      <c s="86" t="str">
        <f>IF('S.D.PASTE SHEET'!M1810="","",'S.D.PASTE SHEET'!M1810)</f>
        <v/>
      </c>
      <c s="86" t="str">
        <f>IF('S.D.PASTE SHEET'!N1810="","",'S.D.PASTE SHEET'!N1810)</f>
        <v/>
      </c>
      <c s="86" t="str">
        <f>IF('S.D.PASTE SHEET'!O1810="","",'S.D.PASTE SHEET'!O1810)</f>
        <v/>
      </c>
      <c s="86" t="str">
        <f>IF('S.D.PASTE SHEET'!P1810="","",'S.D.PASTE SHEET'!P1810)</f>
        <v/>
      </c>
      <c s="86" t="str">
        <f>IF('S.D.PASTE SHEET'!Q1810="","",'S.D.PASTE SHEET'!Q1810)</f>
        <v/>
      </c>
      <c s="86" t="str">
        <f>IF('S.D.PASTE SHEET'!R1810="","",'S.D.PASTE SHEET'!R1810)</f>
        <v/>
      </c>
      <c s="86" t="str">
        <f>IF('S.D.PASTE SHEET'!S1810="","",'S.D.PASTE SHEET'!S1810)</f>
        <v/>
      </c>
      <c s="86" t="str">
        <f>IF('S.D.PASTE SHEET'!T1810="","",'S.D.PASTE SHEET'!T1810)</f>
        <v/>
      </c>
      <c s="86" t="str">
        <f>IF('S.D.PASTE SHEET'!U1810="","",'S.D.PASTE SHEET'!U1810)</f>
        <v/>
      </c>
      <c s="86" t="str">
        <f>IF('S.D.PASTE SHEET'!V1810="","",'S.D.PASTE SHEET'!V1810)</f>
        <v/>
      </c>
      <c s="86" t="str">
        <f>IF('S.D.PASTE SHEET'!W1810="","",'S.D.PASTE SHEET'!W1810)</f>
        <v/>
      </c>
      <c s="86" t="str">
        <f>IF('S.D.PASTE SHEET'!X1810="","",'S.D.PASTE SHEET'!X1810)</f>
        <v/>
      </c>
      <c s="86" t="str">
        <f>IF('S.D.PASTE SHEET'!Y1810="","",'S.D.PASTE SHEET'!Y1810)</f>
        <v/>
      </c>
      <c s="86" t="str">
        <f>IF('S.D.PASTE SHEET'!Z1810="","",'S.D.PASTE SHEET'!Z1810)</f>
        <v/>
      </c>
      <c s="86" t="str">
        <f>IF('S.D.PASTE SHEET'!AA1810="","",'S.D.PASTE SHEET'!AA1810)</f>
        <v/>
      </c>
      <c s="86" t="str">
        <f>IF('S.D.PASTE SHEET'!AB1810="","",'S.D.PASTE SHEET'!AB1810)</f>
        <v/>
      </c>
      <c s="86" t="str">
        <f>IF('S.D.PASTE SHEET'!AC1810="","",'S.D.PASTE SHEET'!AC1810)</f>
        <v/>
      </c>
      <c s="86" t="str">
        <f>IF('S.D.PASTE SHEET'!AD1810="","",'S.D.PASTE SHEET'!AD1810)</f>
        <v/>
      </c>
      <c s="87"/>
      <c s="88" t="str">
        <f>IF(AK1810="","",IF(AK1810&gt;0,COUNT($AG$2:AG1810),""))</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10" s="88" t="str">
        <f>IF(BC1810="","",IF(BC1810&gt;0,COUNT($AY$2:AY1810),""))</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11" spans="1:66" ht="15.75" customHeight="1">
      <c r="A1811" s="86" t="str">
        <f>IF('S.D.PASTE SHEET'!A1811="","",'S.D.PASTE SHEET'!A1811)</f>
        <v/>
      </c>
      <c s="86" t="str">
        <f>IF('S.D.PASTE SHEET'!B1811="","",'S.D.PASTE SHEET'!B1811)</f>
        <v/>
      </c>
      <c s="86" t="str">
        <f>IF('S.D.PASTE SHEET'!C1811="","",'S.D.PASTE SHEET'!C1811)</f>
        <v/>
      </c>
      <c s="86" t="str">
        <f>IF('S.D.PASTE SHEET'!D1811="","",'S.D.PASTE SHEET'!D1811)</f>
        <v/>
      </c>
      <c s="86" t="str">
        <f>IF('S.D.PASTE SHEET'!E1811="","",'S.D.PASTE SHEET'!E1811)</f>
        <v/>
      </c>
      <c s="86" t="str">
        <f>IF('S.D.PASTE SHEET'!F1811="","",'S.D.PASTE SHEET'!F1811)</f>
        <v/>
      </c>
      <c s="86" t="str">
        <f>IF('S.D.PASTE SHEET'!G1811="","",'S.D.PASTE SHEET'!G1811)</f>
        <v/>
      </c>
      <c s="86" t="str">
        <f>IF('S.D.PASTE SHEET'!H1811="","",'S.D.PASTE SHEET'!H1811)</f>
        <v/>
      </c>
      <c s="86" t="str">
        <f>IF('S.D.PASTE SHEET'!I1811="","",'S.D.PASTE SHEET'!I1811)</f>
        <v/>
      </c>
      <c s="86" t="str">
        <f>IF('S.D.PASTE SHEET'!J1811="","",'S.D.PASTE SHEET'!J1811)</f>
        <v/>
      </c>
      <c s="86" t="str">
        <f>IF('S.D.PASTE SHEET'!K1811="","",'S.D.PASTE SHEET'!K1811)</f>
        <v/>
      </c>
      <c s="86" t="str">
        <f>IF('S.D.PASTE SHEET'!L1811="","",'S.D.PASTE SHEET'!L1811)</f>
        <v/>
      </c>
      <c s="86" t="str">
        <f>IF('S.D.PASTE SHEET'!M1811="","",'S.D.PASTE SHEET'!M1811)</f>
        <v/>
      </c>
      <c s="86" t="str">
        <f>IF('S.D.PASTE SHEET'!N1811="","",'S.D.PASTE SHEET'!N1811)</f>
        <v/>
      </c>
      <c s="86" t="str">
        <f>IF('S.D.PASTE SHEET'!O1811="","",'S.D.PASTE SHEET'!O1811)</f>
        <v/>
      </c>
      <c s="86" t="str">
        <f>IF('S.D.PASTE SHEET'!P1811="","",'S.D.PASTE SHEET'!P1811)</f>
        <v/>
      </c>
      <c s="86" t="str">
        <f>IF('S.D.PASTE SHEET'!Q1811="","",'S.D.PASTE SHEET'!Q1811)</f>
        <v/>
      </c>
      <c s="86" t="str">
        <f>IF('S.D.PASTE SHEET'!R1811="","",'S.D.PASTE SHEET'!R1811)</f>
        <v/>
      </c>
      <c s="86" t="str">
        <f>IF('S.D.PASTE SHEET'!S1811="","",'S.D.PASTE SHEET'!S1811)</f>
        <v/>
      </c>
      <c s="86" t="str">
        <f>IF('S.D.PASTE SHEET'!T1811="","",'S.D.PASTE SHEET'!T1811)</f>
        <v/>
      </c>
      <c s="86" t="str">
        <f>IF('S.D.PASTE SHEET'!U1811="","",'S.D.PASTE SHEET'!U1811)</f>
        <v/>
      </c>
      <c s="86" t="str">
        <f>IF('S.D.PASTE SHEET'!V1811="","",'S.D.PASTE SHEET'!V1811)</f>
        <v/>
      </c>
      <c s="86" t="str">
        <f>IF('S.D.PASTE SHEET'!W1811="","",'S.D.PASTE SHEET'!W1811)</f>
        <v/>
      </c>
      <c s="86" t="str">
        <f>IF('S.D.PASTE SHEET'!X1811="","",'S.D.PASTE SHEET'!X1811)</f>
        <v/>
      </c>
      <c s="86" t="str">
        <f>IF('S.D.PASTE SHEET'!Y1811="","",'S.D.PASTE SHEET'!Y1811)</f>
        <v/>
      </c>
      <c s="86" t="str">
        <f>IF('S.D.PASTE SHEET'!Z1811="","",'S.D.PASTE SHEET'!Z1811)</f>
        <v/>
      </c>
      <c s="86" t="str">
        <f>IF('S.D.PASTE SHEET'!AA1811="","",'S.D.PASTE SHEET'!AA1811)</f>
        <v/>
      </c>
      <c s="86" t="str">
        <f>IF('S.D.PASTE SHEET'!AB1811="","",'S.D.PASTE SHEET'!AB1811)</f>
        <v/>
      </c>
      <c s="86" t="str">
        <f>IF('S.D.PASTE SHEET'!AC1811="","",'S.D.PASTE SHEET'!AC1811)</f>
        <v/>
      </c>
      <c s="86" t="str">
        <f>IF('S.D.PASTE SHEET'!AD1811="","",'S.D.PASTE SHEET'!AD1811)</f>
        <v/>
      </c>
      <c s="87"/>
      <c s="88" t="str">
        <f>IF(AK1811="","",IF(AK1811&gt;0,COUNT($AG$2:AG1811),""))</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11" s="88" t="str">
        <f>IF(BC1811="","",IF(BC1811&gt;0,COUNT($AY$2:AY1811),""))</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12" spans="1:66" ht="15.75" customHeight="1">
      <c r="A1812" s="86" t="str">
        <f>IF('S.D.PASTE SHEET'!A1812="","",'S.D.PASTE SHEET'!A1812)</f>
        <v/>
      </c>
      <c s="86" t="str">
        <f>IF('S.D.PASTE SHEET'!B1812="","",'S.D.PASTE SHEET'!B1812)</f>
        <v/>
      </c>
      <c s="86" t="str">
        <f>IF('S.D.PASTE SHEET'!C1812="","",'S.D.PASTE SHEET'!C1812)</f>
        <v/>
      </c>
      <c s="86" t="str">
        <f>IF('S.D.PASTE SHEET'!D1812="","",'S.D.PASTE SHEET'!D1812)</f>
        <v/>
      </c>
      <c s="86" t="str">
        <f>IF('S.D.PASTE SHEET'!E1812="","",'S.D.PASTE SHEET'!E1812)</f>
        <v/>
      </c>
      <c s="86" t="str">
        <f>IF('S.D.PASTE SHEET'!F1812="","",'S.D.PASTE SHEET'!F1812)</f>
        <v/>
      </c>
      <c s="86" t="str">
        <f>IF('S.D.PASTE SHEET'!G1812="","",'S.D.PASTE SHEET'!G1812)</f>
        <v/>
      </c>
      <c s="86" t="str">
        <f>IF('S.D.PASTE SHEET'!H1812="","",'S.D.PASTE SHEET'!H1812)</f>
        <v/>
      </c>
      <c s="86" t="str">
        <f>IF('S.D.PASTE SHEET'!I1812="","",'S.D.PASTE SHEET'!I1812)</f>
        <v/>
      </c>
      <c s="86" t="str">
        <f>IF('S.D.PASTE SHEET'!J1812="","",'S.D.PASTE SHEET'!J1812)</f>
        <v/>
      </c>
      <c s="86" t="str">
        <f>IF('S.D.PASTE SHEET'!K1812="","",'S.D.PASTE SHEET'!K1812)</f>
        <v/>
      </c>
      <c s="86" t="str">
        <f>IF('S.D.PASTE SHEET'!L1812="","",'S.D.PASTE SHEET'!L1812)</f>
        <v/>
      </c>
      <c s="86" t="str">
        <f>IF('S.D.PASTE SHEET'!M1812="","",'S.D.PASTE SHEET'!M1812)</f>
        <v/>
      </c>
      <c s="86" t="str">
        <f>IF('S.D.PASTE SHEET'!N1812="","",'S.D.PASTE SHEET'!N1812)</f>
        <v/>
      </c>
      <c s="86" t="str">
        <f>IF('S.D.PASTE SHEET'!O1812="","",'S.D.PASTE SHEET'!O1812)</f>
        <v/>
      </c>
      <c s="86" t="str">
        <f>IF('S.D.PASTE SHEET'!P1812="","",'S.D.PASTE SHEET'!P1812)</f>
        <v/>
      </c>
      <c s="86" t="str">
        <f>IF('S.D.PASTE SHEET'!Q1812="","",'S.D.PASTE SHEET'!Q1812)</f>
        <v/>
      </c>
      <c s="86" t="str">
        <f>IF('S.D.PASTE SHEET'!R1812="","",'S.D.PASTE SHEET'!R1812)</f>
        <v/>
      </c>
      <c s="86" t="str">
        <f>IF('S.D.PASTE SHEET'!S1812="","",'S.D.PASTE SHEET'!S1812)</f>
        <v/>
      </c>
      <c s="86" t="str">
        <f>IF('S.D.PASTE SHEET'!T1812="","",'S.D.PASTE SHEET'!T1812)</f>
        <v/>
      </c>
      <c s="86" t="str">
        <f>IF('S.D.PASTE SHEET'!U1812="","",'S.D.PASTE SHEET'!U1812)</f>
        <v/>
      </c>
      <c s="86" t="str">
        <f>IF('S.D.PASTE SHEET'!V1812="","",'S.D.PASTE SHEET'!V1812)</f>
        <v/>
      </c>
      <c s="86" t="str">
        <f>IF('S.D.PASTE SHEET'!W1812="","",'S.D.PASTE SHEET'!W1812)</f>
        <v/>
      </c>
      <c s="86" t="str">
        <f>IF('S.D.PASTE SHEET'!X1812="","",'S.D.PASTE SHEET'!X1812)</f>
        <v/>
      </c>
      <c s="86" t="str">
        <f>IF('S.D.PASTE SHEET'!Y1812="","",'S.D.PASTE SHEET'!Y1812)</f>
        <v/>
      </c>
      <c s="86" t="str">
        <f>IF('S.D.PASTE SHEET'!Z1812="","",'S.D.PASTE SHEET'!Z1812)</f>
        <v/>
      </c>
      <c s="86" t="str">
        <f>IF('S.D.PASTE SHEET'!AA1812="","",'S.D.PASTE SHEET'!AA1812)</f>
        <v/>
      </c>
      <c s="86" t="str">
        <f>IF('S.D.PASTE SHEET'!AB1812="","",'S.D.PASTE SHEET'!AB1812)</f>
        <v/>
      </c>
      <c s="86" t="str">
        <f>IF('S.D.PASTE SHEET'!AC1812="","",'S.D.PASTE SHEET'!AC1812)</f>
        <v/>
      </c>
      <c s="86" t="str">
        <f>IF('S.D.PASTE SHEET'!AD1812="","",'S.D.PASTE SHEET'!AD1812)</f>
        <v/>
      </c>
      <c s="87"/>
      <c s="88" t="str">
        <f>IF(AK1812="","",IF(AK1812&gt;0,COUNT($AG$2:AG1812),""))</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12" s="88" t="str">
        <f>IF(BC1812="","",IF(BC1812&gt;0,COUNT($AY$2:AY1812),""))</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13" spans="1:66" ht="15.75" customHeight="1">
      <c r="A1813" s="86" t="str">
        <f>IF('S.D.PASTE SHEET'!A1813="","",'S.D.PASTE SHEET'!A1813)</f>
        <v/>
      </c>
      <c s="86" t="str">
        <f>IF('S.D.PASTE SHEET'!B1813="","",'S.D.PASTE SHEET'!B1813)</f>
        <v/>
      </c>
      <c s="86" t="str">
        <f>IF('S.D.PASTE SHEET'!C1813="","",'S.D.PASTE SHEET'!C1813)</f>
        <v/>
      </c>
      <c s="86" t="str">
        <f>IF('S.D.PASTE SHEET'!D1813="","",'S.D.PASTE SHEET'!D1813)</f>
        <v/>
      </c>
      <c s="86" t="str">
        <f>IF('S.D.PASTE SHEET'!E1813="","",'S.D.PASTE SHEET'!E1813)</f>
        <v/>
      </c>
      <c s="86" t="str">
        <f>IF('S.D.PASTE SHEET'!F1813="","",'S.D.PASTE SHEET'!F1813)</f>
        <v/>
      </c>
      <c s="86" t="str">
        <f>IF('S.D.PASTE SHEET'!G1813="","",'S.D.PASTE SHEET'!G1813)</f>
        <v/>
      </c>
      <c s="86" t="str">
        <f>IF('S.D.PASTE SHEET'!H1813="","",'S.D.PASTE SHEET'!H1813)</f>
        <v/>
      </c>
      <c s="86" t="str">
        <f>IF('S.D.PASTE SHEET'!I1813="","",'S.D.PASTE SHEET'!I1813)</f>
        <v/>
      </c>
      <c s="86" t="str">
        <f>IF('S.D.PASTE SHEET'!J1813="","",'S.D.PASTE SHEET'!J1813)</f>
        <v/>
      </c>
      <c s="86" t="str">
        <f>IF('S.D.PASTE SHEET'!K1813="","",'S.D.PASTE SHEET'!K1813)</f>
        <v/>
      </c>
      <c s="86" t="str">
        <f>IF('S.D.PASTE SHEET'!L1813="","",'S.D.PASTE SHEET'!L1813)</f>
        <v/>
      </c>
      <c s="86" t="str">
        <f>IF('S.D.PASTE SHEET'!M1813="","",'S.D.PASTE SHEET'!M1813)</f>
        <v/>
      </c>
      <c s="86" t="str">
        <f>IF('S.D.PASTE SHEET'!N1813="","",'S.D.PASTE SHEET'!N1813)</f>
        <v/>
      </c>
      <c s="86" t="str">
        <f>IF('S.D.PASTE SHEET'!O1813="","",'S.D.PASTE SHEET'!O1813)</f>
        <v/>
      </c>
      <c s="86" t="str">
        <f>IF('S.D.PASTE SHEET'!P1813="","",'S.D.PASTE SHEET'!P1813)</f>
        <v/>
      </c>
      <c s="86" t="str">
        <f>IF('S.D.PASTE SHEET'!Q1813="","",'S.D.PASTE SHEET'!Q1813)</f>
        <v/>
      </c>
      <c s="86" t="str">
        <f>IF('S.D.PASTE SHEET'!R1813="","",'S.D.PASTE SHEET'!R1813)</f>
        <v/>
      </c>
      <c s="86" t="str">
        <f>IF('S.D.PASTE SHEET'!S1813="","",'S.D.PASTE SHEET'!S1813)</f>
        <v/>
      </c>
      <c s="86" t="str">
        <f>IF('S.D.PASTE SHEET'!T1813="","",'S.D.PASTE SHEET'!T1813)</f>
        <v/>
      </c>
      <c s="86" t="str">
        <f>IF('S.D.PASTE SHEET'!U1813="","",'S.D.PASTE SHEET'!U1813)</f>
        <v/>
      </c>
      <c s="86" t="str">
        <f>IF('S.D.PASTE SHEET'!V1813="","",'S.D.PASTE SHEET'!V1813)</f>
        <v/>
      </c>
      <c s="86" t="str">
        <f>IF('S.D.PASTE SHEET'!W1813="","",'S.D.PASTE SHEET'!W1813)</f>
        <v/>
      </c>
      <c s="86" t="str">
        <f>IF('S.D.PASTE SHEET'!X1813="","",'S.D.PASTE SHEET'!X1813)</f>
        <v/>
      </c>
      <c s="86" t="str">
        <f>IF('S.D.PASTE SHEET'!Y1813="","",'S.D.PASTE SHEET'!Y1813)</f>
        <v/>
      </c>
      <c s="86" t="str">
        <f>IF('S.D.PASTE SHEET'!Z1813="","",'S.D.PASTE SHEET'!Z1813)</f>
        <v/>
      </c>
      <c s="86" t="str">
        <f>IF('S.D.PASTE SHEET'!AA1813="","",'S.D.PASTE SHEET'!AA1813)</f>
        <v/>
      </c>
      <c s="86" t="str">
        <f>IF('S.D.PASTE SHEET'!AB1813="","",'S.D.PASTE SHEET'!AB1813)</f>
        <v/>
      </c>
      <c s="86" t="str">
        <f>IF('S.D.PASTE SHEET'!AC1813="","",'S.D.PASTE SHEET'!AC1813)</f>
        <v/>
      </c>
      <c s="86" t="str">
        <f>IF('S.D.PASTE SHEET'!AD1813="","",'S.D.PASTE SHEET'!AD1813)</f>
        <v/>
      </c>
      <c s="87"/>
      <c s="88" t="str">
        <f>IF(AK1813="","",IF(AK1813&gt;0,COUNT($AG$2:AG1813),""))</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13" s="88" t="str">
        <f>IF(BC1813="","",IF(BC1813&gt;0,COUNT($AY$2:AY1813),""))</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14" spans="1:66" ht="15.75" customHeight="1">
      <c r="A1814" s="86" t="str">
        <f>IF('S.D.PASTE SHEET'!A1814="","",'S.D.PASTE SHEET'!A1814)</f>
        <v/>
      </c>
      <c s="86" t="str">
        <f>IF('S.D.PASTE SHEET'!B1814="","",'S.D.PASTE SHEET'!B1814)</f>
        <v/>
      </c>
      <c s="86" t="str">
        <f>IF('S.D.PASTE SHEET'!C1814="","",'S.D.PASTE SHEET'!C1814)</f>
        <v/>
      </c>
      <c s="86" t="str">
        <f>IF('S.D.PASTE SHEET'!D1814="","",'S.D.PASTE SHEET'!D1814)</f>
        <v/>
      </c>
      <c s="86" t="str">
        <f>IF('S.D.PASTE SHEET'!E1814="","",'S.D.PASTE SHEET'!E1814)</f>
        <v/>
      </c>
      <c s="86" t="str">
        <f>IF('S.D.PASTE SHEET'!F1814="","",'S.D.PASTE SHEET'!F1814)</f>
        <v/>
      </c>
      <c s="86" t="str">
        <f>IF('S.D.PASTE SHEET'!G1814="","",'S.D.PASTE SHEET'!G1814)</f>
        <v/>
      </c>
      <c s="86" t="str">
        <f>IF('S.D.PASTE SHEET'!H1814="","",'S.D.PASTE SHEET'!H1814)</f>
        <v/>
      </c>
      <c s="86" t="str">
        <f>IF('S.D.PASTE SHEET'!I1814="","",'S.D.PASTE SHEET'!I1814)</f>
        <v/>
      </c>
      <c s="86" t="str">
        <f>IF('S.D.PASTE SHEET'!J1814="","",'S.D.PASTE SHEET'!J1814)</f>
        <v/>
      </c>
      <c s="86" t="str">
        <f>IF('S.D.PASTE SHEET'!K1814="","",'S.D.PASTE SHEET'!K1814)</f>
        <v/>
      </c>
      <c s="86" t="str">
        <f>IF('S.D.PASTE SHEET'!L1814="","",'S.D.PASTE SHEET'!L1814)</f>
        <v/>
      </c>
      <c s="86" t="str">
        <f>IF('S.D.PASTE SHEET'!M1814="","",'S.D.PASTE SHEET'!M1814)</f>
        <v/>
      </c>
      <c s="86" t="str">
        <f>IF('S.D.PASTE SHEET'!N1814="","",'S.D.PASTE SHEET'!N1814)</f>
        <v/>
      </c>
      <c s="86" t="str">
        <f>IF('S.D.PASTE SHEET'!O1814="","",'S.D.PASTE SHEET'!O1814)</f>
        <v/>
      </c>
      <c s="86" t="str">
        <f>IF('S.D.PASTE SHEET'!P1814="","",'S.D.PASTE SHEET'!P1814)</f>
        <v/>
      </c>
      <c s="86" t="str">
        <f>IF('S.D.PASTE SHEET'!Q1814="","",'S.D.PASTE SHEET'!Q1814)</f>
        <v/>
      </c>
      <c s="86" t="str">
        <f>IF('S.D.PASTE SHEET'!R1814="","",'S.D.PASTE SHEET'!R1814)</f>
        <v/>
      </c>
      <c s="86" t="str">
        <f>IF('S.D.PASTE SHEET'!S1814="","",'S.D.PASTE SHEET'!S1814)</f>
        <v/>
      </c>
      <c s="86" t="str">
        <f>IF('S.D.PASTE SHEET'!T1814="","",'S.D.PASTE SHEET'!T1814)</f>
        <v/>
      </c>
      <c s="86" t="str">
        <f>IF('S.D.PASTE SHEET'!U1814="","",'S.D.PASTE SHEET'!U1814)</f>
        <v/>
      </c>
      <c s="86" t="str">
        <f>IF('S.D.PASTE SHEET'!V1814="","",'S.D.PASTE SHEET'!V1814)</f>
        <v/>
      </c>
      <c s="86" t="str">
        <f>IF('S.D.PASTE SHEET'!W1814="","",'S.D.PASTE SHEET'!W1814)</f>
        <v/>
      </c>
      <c s="86" t="str">
        <f>IF('S.D.PASTE SHEET'!X1814="","",'S.D.PASTE SHEET'!X1814)</f>
        <v/>
      </c>
      <c s="86" t="str">
        <f>IF('S.D.PASTE SHEET'!Y1814="","",'S.D.PASTE SHEET'!Y1814)</f>
        <v/>
      </c>
      <c s="86" t="str">
        <f>IF('S.D.PASTE SHEET'!Z1814="","",'S.D.PASTE SHEET'!Z1814)</f>
        <v/>
      </c>
      <c s="86" t="str">
        <f>IF('S.D.PASTE SHEET'!AA1814="","",'S.D.PASTE SHEET'!AA1814)</f>
        <v/>
      </c>
      <c s="86" t="str">
        <f>IF('S.D.PASTE SHEET'!AB1814="","",'S.D.PASTE SHEET'!AB1814)</f>
        <v/>
      </c>
      <c s="86" t="str">
        <f>IF('S.D.PASTE SHEET'!AC1814="","",'S.D.PASTE SHEET'!AC1814)</f>
        <v/>
      </c>
      <c s="86" t="str">
        <f>IF('S.D.PASTE SHEET'!AD1814="","",'S.D.PASTE SHEET'!AD1814)</f>
        <v/>
      </c>
      <c s="87"/>
      <c s="88" t="str">
        <f>IF(AK1814="","",IF(AK1814&gt;0,COUNT($AG$2:AG1814),""))</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14" s="88" t="str">
        <f>IF(BC1814="","",IF(BC1814&gt;0,COUNT($AY$2:AY1814),""))</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15" spans="1:66" ht="15.75" customHeight="1">
      <c r="A1815" s="86" t="str">
        <f>IF('S.D.PASTE SHEET'!A1815="","",'S.D.PASTE SHEET'!A1815)</f>
        <v/>
      </c>
      <c s="86" t="str">
        <f>IF('S.D.PASTE SHEET'!B1815="","",'S.D.PASTE SHEET'!B1815)</f>
        <v/>
      </c>
      <c s="86" t="str">
        <f>IF('S.D.PASTE SHEET'!C1815="","",'S.D.PASTE SHEET'!C1815)</f>
        <v/>
      </c>
      <c s="86" t="str">
        <f>IF('S.D.PASTE SHEET'!D1815="","",'S.D.PASTE SHEET'!D1815)</f>
        <v/>
      </c>
      <c s="86" t="str">
        <f>IF('S.D.PASTE SHEET'!E1815="","",'S.D.PASTE SHEET'!E1815)</f>
        <v/>
      </c>
      <c s="86" t="str">
        <f>IF('S.D.PASTE SHEET'!F1815="","",'S.D.PASTE SHEET'!F1815)</f>
        <v/>
      </c>
      <c s="86" t="str">
        <f>IF('S.D.PASTE SHEET'!G1815="","",'S.D.PASTE SHEET'!G1815)</f>
        <v/>
      </c>
      <c s="86" t="str">
        <f>IF('S.D.PASTE SHEET'!H1815="","",'S.D.PASTE SHEET'!H1815)</f>
        <v/>
      </c>
      <c s="86" t="str">
        <f>IF('S.D.PASTE SHEET'!I1815="","",'S.D.PASTE SHEET'!I1815)</f>
        <v/>
      </c>
      <c s="86" t="str">
        <f>IF('S.D.PASTE SHEET'!J1815="","",'S.D.PASTE SHEET'!J1815)</f>
        <v/>
      </c>
      <c s="86" t="str">
        <f>IF('S.D.PASTE SHEET'!K1815="","",'S.D.PASTE SHEET'!K1815)</f>
        <v/>
      </c>
      <c s="86" t="str">
        <f>IF('S.D.PASTE SHEET'!L1815="","",'S.D.PASTE SHEET'!L1815)</f>
        <v/>
      </c>
      <c s="86" t="str">
        <f>IF('S.D.PASTE SHEET'!M1815="","",'S.D.PASTE SHEET'!M1815)</f>
        <v/>
      </c>
      <c s="86" t="str">
        <f>IF('S.D.PASTE SHEET'!N1815="","",'S.D.PASTE SHEET'!N1815)</f>
        <v/>
      </c>
      <c s="86" t="str">
        <f>IF('S.D.PASTE SHEET'!O1815="","",'S.D.PASTE SHEET'!O1815)</f>
        <v/>
      </c>
      <c s="86" t="str">
        <f>IF('S.D.PASTE SHEET'!P1815="","",'S.D.PASTE SHEET'!P1815)</f>
        <v/>
      </c>
      <c s="86" t="str">
        <f>IF('S.D.PASTE SHEET'!Q1815="","",'S.D.PASTE SHEET'!Q1815)</f>
        <v/>
      </c>
      <c s="86" t="str">
        <f>IF('S.D.PASTE SHEET'!R1815="","",'S.D.PASTE SHEET'!R1815)</f>
        <v/>
      </c>
      <c s="86" t="str">
        <f>IF('S.D.PASTE SHEET'!S1815="","",'S.D.PASTE SHEET'!S1815)</f>
        <v/>
      </c>
      <c s="86" t="str">
        <f>IF('S.D.PASTE SHEET'!T1815="","",'S.D.PASTE SHEET'!T1815)</f>
        <v/>
      </c>
      <c s="86" t="str">
        <f>IF('S.D.PASTE SHEET'!U1815="","",'S.D.PASTE SHEET'!U1815)</f>
        <v/>
      </c>
      <c s="86" t="str">
        <f>IF('S.D.PASTE SHEET'!V1815="","",'S.D.PASTE SHEET'!V1815)</f>
        <v/>
      </c>
      <c s="86" t="str">
        <f>IF('S.D.PASTE SHEET'!W1815="","",'S.D.PASTE SHEET'!W1815)</f>
        <v/>
      </c>
      <c s="86" t="str">
        <f>IF('S.D.PASTE SHEET'!X1815="","",'S.D.PASTE SHEET'!X1815)</f>
        <v/>
      </c>
      <c s="86" t="str">
        <f>IF('S.D.PASTE SHEET'!Y1815="","",'S.D.PASTE SHEET'!Y1815)</f>
        <v/>
      </c>
      <c s="86" t="str">
        <f>IF('S.D.PASTE SHEET'!Z1815="","",'S.D.PASTE SHEET'!Z1815)</f>
        <v/>
      </c>
      <c s="86" t="str">
        <f>IF('S.D.PASTE SHEET'!AA1815="","",'S.D.PASTE SHEET'!AA1815)</f>
        <v/>
      </c>
      <c s="86" t="str">
        <f>IF('S.D.PASTE SHEET'!AB1815="","",'S.D.PASTE SHEET'!AB1815)</f>
        <v/>
      </c>
      <c s="86" t="str">
        <f>IF('S.D.PASTE SHEET'!AC1815="","",'S.D.PASTE SHEET'!AC1815)</f>
        <v/>
      </c>
      <c s="86" t="str">
        <f>IF('S.D.PASTE SHEET'!AD1815="","",'S.D.PASTE SHEET'!AD1815)</f>
        <v/>
      </c>
      <c s="87"/>
      <c s="88" t="str">
        <f>IF(AK1815="","",IF(AK1815&gt;0,COUNT($AG$2:AG1815),""))</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15" s="88" t="str">
        <f>IF(BC1815="","",IF(BC1815&gt;0,COUNT($AY$2:AY1815),""))</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16" spans="1:66" ht="15.75" customHeight="1">
      <c r="A1816" s="86" t="str">
        <f>IF('S.D.PASTE SHEET'!A1816="","",'S.D.PASTE SHEET'!A1816)</f>
        <v/>
      </c>
      <c s="86" t="str">
        <f>IF('S.D.PASTE SHEET'!B1816="","",'S.D.PASTE SHEET'!B1816)</f>
        <v/>
      </c>
      <c s="86" t="str">
        <f>IF('S.D.PASTE SHEET'!C1816="","",'S.D.PASTE SHEET'!C1816)</f>
        <v/>
      </c>
      <c s="86" t="str">
        <f>IF('S.D.PASTE SHEET'!D1816="","",'S.D.PASTE SHEET'!D1816)</f>
        <v/>
      </c>
      <c s="86" t="str">
        <f>IF('S.D.PASTE SHEET'!E1816="","",'S.D.PASTE SHEET'!E1816)</f>
        <v/>
      </c>
      <c s="86" t="str">
        <f>IF('S.D.PASTE SHEET'!F1816="","",'S.D.PASTE SHEET'!F1816)</f>
        <v/>
      </c>
      <c s="86" t="str">
        <f>IF('S.D.PASTE SHEET'!G1816="","",'S.D.PASTE SHEET'!G1816)</f>
        <v/>
      </c>
      <c s="86" t="str">
        <f>IF('S.D.PASTE SHEET'!H1816="","",'S.D.PASTE SHEET'!H1816)</f>
        <v/>
      </c>
      <c s="86" t="str">
        <f>IF('S.D.PASTE SHEET'!I1816="","",'S.D.PASTE SHEET'!I1816)</f>
        <v/>
      </c>
      <c s="86" t="str">
        <f>IF('S.D.PASTE SHEET'!J1816="","",'S.D.PASTE SHEET'!J1816)</f>
        <v/>
      </c>
      <c s="86" t="str">
        <f>IF('S.D.PASTE SHEET'!K1816="","",'S.D.PASTE SHEET'!K1816)</f>
        <v/>
      </c>
      <c s="86" t="str">
        <f>IF('S.D.PASTE SHEET'!L1816="","",'S.D.PASTE SHEET'!L1816)</f>
        <v/>
      </c>
      <c s="86" t="str">
        <f>IF('S.D.PASTE SHEET'!M1816="","",'S.D.PASTE SHEET'!M1816)</f>
        <v/>
      </c>
      <c s="86" t="str">
        <f>IF('S.D.PASTE SHEET'!N1816="","",'S.D.PASTE SHEET'!N1816)</f>
        <v/>
      </c>
      <c s="86" t="str">
        <f>IF('S.D.PASTE SHEET'!O1816="","",'S.D.PASTE SHEET'!O1816)</f>
        <v/>
      </c>
      <c s="86" t="str">
        <f>IF('S.D.PASTE SHEET'!P1816="","",'S.D.PASTE SHEET'!P1816)</f>
        <v/>
      </c>
      <c s="86" t="str">
        <f>IF('S.D.PASTE SHEET'!Q1816="","",'S.D.PASTE SHEET'!Q1816)</f>
        <v/>
      </c>
      <c s="86" t="str">
        <f>IF('S.D.PASTE SHEET'!R1816="","",'S.D.PASTE SHEET'!R1816)</f>
        <v/>
      </c>
      <c s="86" t="str">
        <f>IF('S.D.PASTE SHEET'!S1816="","",'S.D.PASTE SHEET'!S1816)</f>
        <v/>
      </c>
      <c s="86" t="str">
        <f>IF('S.D.PASTE SHEET'!T1816="","",'S.D.PASTE SHEET'!T1816)</f>
        <v/>
      </c>
      <c s="86" t="str">
        <f>IF('S.D.PASTE SHEET'!U1816="","",'S.D.PASTE SHEET'!U1816)</f>
        <v/>
      </c>
      <c s="86" t="str">
        <f>IF('S.D.PASTE SHEET'!V1816="","",'S.D.PASTE SHEET'!V1816)</f>
        <v/>
      </c>
      <c s="86" t="str">
        <f>IF('S.D.PASTE SHEET'!W1816="","",'S.D.PASTE SHEET'!W1816)</f>
        <v/>
      </c>
      <c s="86" t="str">
        <f>IF('S.D.PASTE SHEET'!X1816="","",'S.D.PASTE SHEET'!X1816)</f>
        <v/>
      </c>
      <c s="86" t="str">
        <f>IF('S.D.PASTE SHEET'!Y1816="","",'S.D.PASTE SHEET'!Y1816)</f>
        <v/>
      </c>
      <c s="86" t="str">
        <f>IF('S.D.PASTE SHEET'!Z1816="","",'S.D.PASTE SHEET'!Z1816)</f>
        <v/>
      </c>
      <c s="86" t="str">
        <f>IF('S.D.PASTE SHEET'!AA1816="","",'S.D.PASTE SHEET'!AA1816)</f>
        <v/>
      </c>
      <c s="86" t="str">
        <f>IF('S.D.PASTE SHEET'!AB1816="","",'S.D.PASTE SHEET'!AB1816)</f>
        <v/>
      </c>
      <c s="86" t="str">
        <f>IF('S.D.PASTE SHEET'!AC1816="","",'S.D.PASTE SHEET'!AC1816)</f>
        <v/>
      </c>
      <c s="86" t="str">
        <f>IF('S.D.PASTE SHEET'!AD1816="","",'S.D.PASTE SHEET'!AD1816)</f>
        <v/>
      </c>
      <c s="87"/>
      <c s="88" t="str">
        <f>IF(AK1816="","",IF(AK1816&gt;0,COUNT($AG$2:AG1816),""))</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16" s="88" t="str">
        <f>IF(BC1816="","",IF(BC1816&gt;0,COUNT($AY$2:AY1816),""))</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17" spans="1:66" ht="15.75" customHeight="1">
      <c r="A1817" s="86" t="str">
        <f>IF('S.D.PASTE SHEET'!A1817="","",'S.D.PASTE SHEET'!A1817)</f>
        <v/>
      </c>
      <c s="86" t="str">
        <f>IF('S.D.PASTE SHEET'!B1817="","",'S.D.PASTE SHEET'!B1817)</f>
        <v/>
      </c>
      <c s="86" t="str">
        <f>IF('S.D.PASTE SHEET'!C1817="","",'S.D.PASTE SHEET'!C1817)</f>
        <v/>
      </c>
      <c s="86" t="str">
        <f>IF('S.D.PASTE SHEET'!D1817="","",'S.D.PASTE SHEET'!D1817)</f>
        <v/>
      </c>
      <c s="86" t="str">
        <f>IF('S.D.PASTE SHEET'!E1817="","",'S.D.PASTE SHEET'!E1817)</f>
        <v/>
      </c>
      <c s="86" t="str">
        <f>IF('S.D.PASTE SHEET'!F1817="","",'S.D.PASTE SHEET'!F1817)</f>
        <v/>
      </c>
      <c s="86" t="str">
        <f>IF('S.D.PASTE SHEET'!G1817="","",'S.D.PASTE SHEET'!G1817)</f>
        <v/>
      </c>
      <c s="86" t="str">
        <f>IF('S.D.PASTE SHEET'!H1817="","",'S.D.PASTE SHEET'!H1817)</f>
        <v/>
      </c>
      <c s="86" t="str">
        <f>IF('S.D.PASTE SHEET'!I1817="","",'S.D.PASTE SHEET'!I1817)</f>
        <v/>
      </c>
      <c s="86" t="str">
        <f>IF('S.D.PASTE SHEET'!J1817="","",'S.D.PASTE SHEET'!J1817)</f>
        <v/>
      </c>
      <c s="86" t="str">
        <f>IF('S.D.PASTE SHEET'!K1817="","",'S.D.PASTE SHEET'!K1817)</f>
        <v/>
      </c>
      <c s="86" t="str">
        <f>IF('S.D.PASTE SHEET'!L1817="","",'S.D.PASTE SHEET'!L1817)</f>
        <v/>
      </c>
      <c s="86" t="str">
        <f>IF('S.D.PASTE SHEET'!M1817="","",'S.D.PASTE SHEET'!M1817)</f>
        <v/>
      </c>
      <c s="86" t="str">
        <f>IF('S.D.PASTE SHEET'!N1817="","",'S.D.PASTE SHEET'!N1817)</f>
        <v/>
      </c>
      <c s="86" t="str">
        <f>IF('S.D.PASTE SHEET'!O1817="","",'S.D.PASTE SHEET'!O1817)</f>
        <v/>
      </c>
      <c s="86" t="str">
        <f>IF('S.D.PASTE SHEET'!P1817="","",'S.D.PASTE SHEET'!P1817)</f>
        <v/>
      </c>
      <c s="86" t="str">
        <f>IF('S.D.PASTE SHEET'!Q1817="","",'S.D.PASTE SHEET'!Q1817)</f>
        <v/>
      </c>
      <c s="86" t="str">
        <f>IF('S.D.PASTE SHEET'!R1817="","",'S.D.PASTE SHEET'!R1817)</f>
        <v/>
      </c>
      <c s="86" t="str">
        <f>IF('S.D.PASTE SHEET'!S1817="","",'S.D.PASTE SHEET'!S1817)</f>
        <v/>
      </c>
      <c s="86" t="str">
        <f>IF('S.D.PASTE SHEET'!T1817="","",'S.D.PASTE SHEET'!T1817)</f>
        <v/>
      </c>
      <c s="86" t="str">
        <f>IF('S.D.PASTE SHEET'!U1817="","",'S.D.PASTE SHEET'!U1817)</f>
        <v/>
      </c>
      <c s="86" t="str">
        <f>IF('S.D.PASTE SHEET'!V1817="","",'S.D.PASTE SHEET'!V1817)</f>
        <v/>
      </c>
      <c s="86" t="str">
        <f>IF('S.D.PASTE SHEET'!W1817="","",'S.D.PASTE SHEET'!W1817)</f>
        <v/>
      </c>
      <c s="86" t="str">
        <f>IF('S.D.PASTE SHEET'!X1817="","",'S.D.PASTE SHEET'!X1817)</f>
        <v/>
      </c>
      <c s="86" t="str">
        <f>IF('S.D.PASTE SHEET'!Y1817="","",'S.D.PASTE SHEET'!Y1817)</f>
        <v/>
      </c>
      <c s="86" t="str">
        <f>IF('S.D.PASTE SHEET'!Z1817="","",'S.D.PASTE SHEET'!Z1817)</f>
        <v/>
      </c>
      <c s="86" t="str">
        <f>IF('S.D.PASTE SHEET'!AA1817="","",'S.D.PASTE SHEET'!AA1817)</f>
        <v/>
      </c>
      <c s="86" t="str">
        <f>IF('S.D.PASTE SHEET'!AB1817="","",'S.D.PASTE SHEET'!AB1817)</f>
        <v/>
      </c>
      <c s="86" t="str">
        <f>IF('S.D.PASTE SHEET'!AC1817="","",'S.D.PASTE SHEET'!AC1817)</f>
        <v/>
      </c>
      <c s="86" t="str">
        <f>IF('S.D.PASTE SHEET'!AD1817="","",'S.D.PASTE SHEET'!AD1817)</f>
        <v/>
      </c>
      <c s="87"/>
      <c s="88" t="str">
        <f>IF(AK1817="","",IF(AK1817&gt;0,COUNT($AG$2:AG1817),""))</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17" s="88" t="str">
        <f>IF(BC1817="","",IF(BC1817&gt;0,COUNT($AY$2:AY1817),""))</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18" spans="1:66" ht="15.75" customHeight="1">
      <c r="A1818" s="86" t="str">
        <f>IF('S.D.PASTE SHEET'!A1818="","",'S.D.PASTE SHEET'!A1818)</f>
        <v/>
      </c>
      <c s="86" t="str">
        <f>IF('S.D.PASTE SHEET'!B1818="","",'S.D.PASTE SHEET'!B1818)</f>
        <v/>
      </c>
      <c s="86" t="str">
        <f>IF('S.D.PASTE SHEET'!C1818="","",'S.D.PASTE SHEET'!C1818)</f>
        <v/>
      </c>
      <c s="86" t="str">
        <f>IF('S.D.PASTE SHEET'!D1818="","",'S.D.PASTE SHEET'!D1818)</f>
        <v/>
      </c>
      <c s="86" t="str">
        <f>IF('S.D.PASTE SHEET'!E1818="","",'S.D.PASTE SHEET'!E1818)</f>
        <v/>
      </c>
      <c s="86" t="str">
        <f>IF('S.D.PASTE SHEET'!F1818="","",'S.D.PASTE SHEET'!F1818)</f>
        <v/>
      </c>
      <c s="86" t="str">
        <f>IF('S.D.PASTE SHEET'!G1818="","",'S.D.PASTE SHEET'!G1818)</f>
        <v/>
      </c>
      <c s="86" t="str">
        <f>IF('S.D.PASTE SHEET'!H1818="","",'S.D.PASTE SHEET'!H1818)</f>
        <v/>
      </c>
      <c s="86" t="str">
        <f>IF('S.D.PASTE SHEET'!I1818="","",'S.D.PASTE SHEET'!I1818)</f>
        <v/>
      </c>
      <c s="86" t="str">
        <f>IF('S.D.PASTE SHEET'!J1818="","",'S.D.PASTE SHEET'!J1818)</f>
        <v/>
      </c>
      <c s="86" t="str">
        <f>IF('S.D.PASTE SHEET'!K1818="","",'S.D.PASTE SHEET'!K1818)</f>
        <v/>
      </c>
      <c s="86" t="str">
        <f>IF('S.D.PASTE SHEET'!L1818="","",'S.D.PASTE SHEET'!L1818)</f>
        <v/>
      </c>
      <c s="86" t="str">
        <f>IF('S.D.PASTE SHEET'!M1818="","",'S.D.PASTE SHEET'!M1818)</f>
        <v/>
      </c>
      <c s="86" t="str">
        <f>IF('S.D.PASTE SHEET'!N1818="","",'S.D.PASTE SHEET'!N1818)</f>
        <v/>
      </c>
      <c s="86" t="str">
        <f>IF('S.D.PASTE SHEET'!O1818="","",'S.D.PASTE SHEET'!O1818)</f>
        <v/>
      </c>
      <c s="86" t="str">
        <f>IF('S.D.PASTE SHEET'!P1818="","",'S.D.PASTE SHEET'!P1818)</f>
        <v/>
      </c>
      <c s="86" t="str">
        <f>IF('S.D.PASTE SHEET'!Q1818="","",'S.D.PASTE SHEET'!Q1818)</f>
        <v/>
      </c>
      <c s="86" t="str">
        <f>IF('S.D.PASTE SHEET'!R1818="","",'S.D.PASTE SHEET'!R1818)</f>
        <v/>
      </c>
      <c s="86" t="str">
        <f>IF('S.D.PASTE SHEET'!S1818="","",'S.D.PASTE SHEET'!S1818)</f>
        <v/>
      </c>
      <c s="86" t="str">
        <f>IF('S.D.PASTE SHEET'!T1818="","",'S.D.PASTE SHEET'!T1818)</f>
        <v/>
      </c>
      <c s="86" t="str">
        <f>IF('S.D.PASTE SHEET'!U1818="","",'S.D.PASTE SHEET'!U1818)</f>
        <v/>
      </c>
      <c s="86" t="str">
        <f>IF('S.D.PASTE SHEET'!V1818="","",'S.D.PASTE SHEET'!V1818)</f>
        <v/>
      </c>
      <c s="86" t="str">
        <f>IF('S.D.PASTE SHEET'!W1818="","",'S.D.PASTE SHEET'!W1818)</f>
        <v/>
      </c>
      <c s="86" t="str">
        <f>IF('S.D.PASTE SHEET'!X1818="","",'S.D.PASTE SHEET'!X1818)</f>
        <v/>
      </c>
      <c s="86" t="str">
        <f>IF('S.D.PASTE SHEET'!Y1818="","",'S.D.PASTE SHEET'!Y1818)</f>
        <v/>
      </c>
      <c s="86" t="str">
        <f>IF('S.D.PASTE SHEET'!Z1818="","",'S.D.PASTE SHEET'!Z1818)</f>
        <v/>
      </c>
      <c s="86" t="str">
        <f>IF('S.D.PASTE SHEET'!AA1818="","",'S.D.PASTE SHEET'!AA1818)</f>
        <v/>
      </c>
      <c s="86" t="str">
        <f>IF('S.D.PASTE SHEET'!AB1818="","",'S.D.PASTE SHEET'!AB1818)</f>
        <v/>
      </c>
      <c s="86" t="str">
        <f>IF('S.D.PASTE SHEET'!AC1818="","",'S.D.PASTE SHEET'!AC1818)</f>
        <v/>
      </c>
      <c s="86" t="str">
        <f>IF('S.D.PASTE SHEET'!AD1818="","",'S.D.PASTE SHEET'!AD1818)</f>
        <v/>
      </c>
      <c s="87"/>
      <c s="88" t="str">
        <f>IF(AK1818="","",IF(AK1818&gt;0,COUNT($AG$2:AG1818),""))</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18" s="88" t="str">
        <f>IF(BC1818="","",IF(BC1818&gt;0,COUNT($AY$2:AY1818),""))</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19" spans="1:66" ht="15.75" customHeight="1">
      <c r="A1819" s="86" t="str">
        <f>IF('S.D.PASTE SHEET'!A1819="","",'S.D.PASTE SHEET'!A1819)</f>
        <v/>
      </c>
      <c s="86" t="str">
        <f>IF('S.D.PASTE SHEET'!B1819="","",'S.D.PASTE SHEET'!B1819)</f>
        <v/>
      </c>
      <c s="86" t="str">
        <f>IF('S.D.PASTE SHEET'!C1819="","",'S.D.PASTE SHEET'!C1819)</f>
        <v/>
      </c>
      <c s="86" t="str">
        <f>IF('S.D.PASTE SHEET'!D1819="","",'S.D.PASTE SHEET'!D1819)</f>
        <v/>
      </c>
      <c s="86" t="str">
        <f>IF('S.D.PASTE SHEET'!E1819="","",'S.D.PASTE SHEET'!E1819)</f>
        <v/>
      </c>
      <c s="86" t="str">
        <f>IF('S.D.PASTE SHEET'!F1819="","",'S.D.PASTE SHEET'!F1819)</f>
        <v/>
      </c>
      <c s="86" t="str">
        <f>IF('S.D.PASTE SHEET'!G1819="","",'S.D.PASTE SHEET'!G1819)</f>
        <v/>
      </c>
      <c s="86" t="str">
        <f>IF('S.D.PASTE SHEET'!H1819="","",'S.D.PASTE SHEET'!H1819)</f>
        <v/>
      </c>
      <c s="86" t="str">
        <f>IF('S.D.PASTE SHEET'!I1819="","",'S.D.PASTE SHEET'!I1819)</f>
        <v/>
      </c>
      <c s="86" t="str">
        <f>IF('S.D.PASTE SHEET'!J1819="","",'S.D.PASTE SHEET'!J1819)</f>
        <v/>
      </c>
      <c s="86" t="str">
        <f>IF('S.D.PASTE SHEET'!K1819="","",'S.D.PASTE SHEET'!K1819)</f>
        <v/>
      </c>
      <c s="86" t="str">
        <f>IF('S.D.PASTE SHEET'!L1819="","",'S.D.PASTE SHEET'!L1819)</f>
        <v/>
      </c>
      <c s="86" t="str">
        <f>IF('S.D.PASTE SHEET'!M1819="","",'S.D.PASTE SHEET'!M1819)</f>
        <v/>
      </c>
      <c s="86" t="str">
        <f>IF('S.D.PASTE SHEET'!N1819="","",'S.D.PASTE SHEET'!N1819)</f>
        <v/>
      </c>
      <c s="86" t="str">
        <f>IF('S.D.PASTE SHEET'!O1819="","",'S.D.PASTE SHEET'!O1819)</f>
        <v/>
      </c>
      <c s="86" t="str">
        <f>IF('S.D.PASTE SHEET'!P1819="","",'S.D.PASTE SHEET'!P1819)</f>
        <v/>
      </c>
      <c s="86" t="str">
        <f>IF('S.D.PASTE SHEET'!Q1819="","",'S.D.PASTE SHEET'!Q1819)</f>
        <v/>
      </c>
      <c s="86" t="str">
        <f>IF('S.D.PASTE SHEET'!R1819="","",'S.D.PASTE SHEET'!R1819)</f>
        <v/>
      </c>
      <c s="86" t="str">
        <f>IF('S.D.PASTE SHEET'!S1819="","",'S.D.PASTE SHEET'!S1819)</f>
        <v/>
      </c>
      <c s="86" t="str">
        <f>IF('S.D.PASTE SHEET'!T1819="","",'S.D.PASTE SHEET'!T1819)</f>
        <v/>
      </c>
      <c s="86" t="str">
        <f>IF('S.D.PASTE SHEET'!U1819="","",'S.D.PASTE SHEET'!U1819)</f>
        <v/>
      </c>
      <c s="86" t="str">
        <f>IF('S.D.PASTE SHEET'!V1819="","",'S.D.PASTE SHEET'!V1819)</f>
        <v/>
      </c>
      <c s="86" t="str">
        <f>IF('S.D.PASTE SHEET'!W1819="","",'S.D.PASTE SHEET'!W1819)</f>
        <v/>
      </c>
      <c s="86" t="str">
        <f>IF('S.D.PASTE SHEET'!X1819="","",'S.D.PASTE SHEET'!X1819)</f>
        <v/>
      </c>
      <c s="86" t="str">
        <f>IF('S.D.PASTE SHEET'!Y1819="","",'S.D.PASTE SHEET'!Y1819)</f>
        <v/>
      </c>
      <c s="86" t="str">
        <f>IF('S.D.PASTE SHEET'!Z1819="","",'S.D.PASTE SHEET'!Z1819)</f>
        <v/>
      </c>
      <c s="86" t="str">
        <f>IF('S.D.PASTE SHEET'!AA1819="","",'S.D.PASTE SHEET'!AA1819)</f>
        <v/>
      </c>
      <c s="86" t="str">
        <f>IF('S.D.PASTE SHEET'!AB1819="","",'S.D.PASTE SHEET'!AB1819)</f>
        <v/>
      </c>
      <c s="86" t="str">
        <f>IF('S.D.PASTE SHEET'!AC1819="","",'S.D.PASTE SHEET'!AC1819)</f>
        <v/>
      </c>
      <c s="86" t="str">
        <f>IF('S.D.PASTE SHEET'!AD1819="","",'S.D.PASTE SHEET'!AD1819)</f>
        <v/>
      </c>
      <c s="87"/>
      <c s="88" t="str">
        <f>IF(AK1819="","",IF(AK1819&gt;0,COUNT($AG$2:AG1819),""))</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19" s="88" t="str">
        <f>IF(BC1819="","",IF(BC1819&gt;0,COUNT($AY$2:AY1819),""))</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20" spans="1:66" ht="15.75" customHeight="1">
      <c r="A1820" s="86" t="str">
        <f>IF('S.D.PASTE SHEET'!A1820="","",'S.D.PASTE SHEET'!A1820)</f>
        <v/>
      </c>
      <c s="86" t="str">
        <f>IF('S.D.PASTE SHEET'!B1820="","",'S.D.PASTE SHEET'!B1820)</f>
        <v/>
      </c>
      <c s="86" t="str">
        <f>IF('S.D.PASTE SHEET'!C1820="","",'S.D.PASTE SHEET'!C1820)</f>
        <v/>
      </c>
      <c s="86" t="str">
        <f>IF('S.D.PASTE SHEET'!D1820="","",'S.D.PASTE SHEET'!D1820)</f>
        <v/>
      </c>
      <c s="86" t="str">
        <f>IF('S.D.PASTE SHEET'!E1820="","",'S.D.PASTE SHEET'!E1820)</f>
        <v/>
      </c>
      <c s="86" t="str">
        <f>IF('S.D.PASTE SHEET'!F1820="","",'S.D.PASTE SHEET'!F1820)</f>
        <v/>
      </c>
      <c s="86" t="str">
        <f>IF('S.D.PASTE SHEET'!G1820="","",'S.D.PASTE SHEET'!G1820)</f>
        <v/>
      </c>
      <c s="86" t="str">
        <f>IF('S.D.PASTE SHEET'!H1820="","",'S.D.PASTE SHEET'!H1820)</f>
        <v/>
      </c>
      <c s="86" t="str">
        <f>IF('S.D.PASTE SHEET'!I1820="","",'S.D.PASTE SHEET'!I1820)</f>
        <v/>
      </c>
      <c s="86" t="str">
        <f>IF('S.D.PASTE SHEET'!J1820="","",'S.D.PASTE SHEET'!J1820)</f>
        <v/>
      </c>
      <c s="86" t="str">
        <f>IF('S.D.PASTE SHEET'!K1820="","",'S.D.PASTE SHEET'!K1820)</f>
        <v/>
      </c>
      <c s="86" t="str">
        <f>IF('S.D.PASTE SHEET'!L1820="","",'S.D.PASTE SHEET'!L1820)</f>
        <v/>
      </c>
      <c s="86" t="str">
        <f>IF('S.D.PASTE SHEET'!M1820="","",'S.D.PASTE SHEET'!M1820)</f>
        <v/>
      </c>
      <c s="86" t="str">
        <f>IF('S.D.PASTE SHEET'!N1820="","",'S.D.PASTE SHEET'!N1820)</f>
        <v/>
      </c>
      <c s="86" t="str">
        <f>IF('S.D.PASTE SHEET'!O1820="","",'S.D.PASTE SHEET'!O1820)</f>
        <v/>
      </c>
      <c s="86" t="str">
        <f>IF('S.D.PASTE SHEET'!P1820="","",'S.D.PASTE SHEET'!P1820)</f>
        <v/>
      </c>
      <c s="86" t="str">
        <f>IF('S.D.PASTE SHEET'!Q1820="","",'S.D.PASTE SHEET'!Q1820)</f>
        <v/>
      </c>
      <c s="86" t="str">
        <f>IF('S.D.PASTE SHEET'!R1820="","",'S.D.PASTE SHEET'!R1820)</f>
        <v/>
      </c>
      <c s="86" t="str">
        <f>IF('S.D.PASTE SHEET'!S1820="","",'S.D.PASTE SHEET'!S1820)</f>
        <v/>
      </c>
      <c s="86" t="str">
        <f>IF('S.D.PASTE SHEET'!T1820="","",'S.D.PASTE SHEET'!T1820)</f>
        <v/>
      </c>
      <c s="86" t="str">
        <f>IF('S.D.PASTE SHEET'!U1820="","",'S.D.PASTE SHEET'!U1820)</f>
        <v/>
      </c>
      <c s="86" t="str">
        <f>IF('S.D.PASTE SHEET'!V1820="","",'S.D.PASTE SHEET'!V1820)</f>
        <v/>
      </c>
      <c s="86" t="str">
        <f>IF('S.D.PASTE SHEET'!W1820="","",'S.D.PASTE SHEET'!W1820)</f>
        <v/>
      </c>
      <c s="86" t="str">
        <f>IF('S.D.PASTE SHEET'!X1820="","",'S.D.PASTE SHEET'!X1820)</f>
        <v/>
      </c>
      <c s="86" t="str">
        <f>IF('S.D.PASTE SHEET'!Y1820="","",'S.D.PASTE SHEET'!Y1820)</f>
        <v/>
      </c>
      <c s="86" t="str">
        <f>IF('S.D.PASTE SHEET'!Z1820="","",'S.D.PASTE SHEET'!Z1820)</f>
        <v/>
      </c>
      <c s="86" t="str">
        <f>IF('S.D.PASTE SHEET'!AA1820="","",'S.D.PASTE SHEET'!AA1820)</f>
        <v/>
      </c>
      <c s="86" t="str">
        <f>IF('S.D.PASTE SHEET'!AB1820="","",'S.D.PASTE SHEET'!AB1820)</f>
        <v/>
      </c>
      <c s="86" t="str">
        <f>IF('S.D.PASTE SHEET'!AC1820="","",'S.D.PASTE SHEET'!AC1820)</f>
        <v/>
      </c>
      <c s="86" t="str">
        <f>IF('S.D.PASTE SHEET'!AD1820="","",'S.D.PASTE SHEET'!AD1820)</f>
        <v/>
      </c>
      <c s="87"/>
      <c s="88" t="str">
        <f>IF(AK1820="","",IF(AK1820&gt;0,COUNT($AG$2:AG1820),""))</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20" s="88" t="str">
        <f>IF(BC1820="","",IF(BC1820&gt;0,COUNT($AY$2:AY1820),""))</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21" spans="1:66" ht="15.75" customHeight="1">
      <c r="A1821" s="86" t="str">
        <f>IF('S.D.PASTE SHEET'!A1821="","",'S.D.PASTE SHEET'!A1821)</f>
        <v/>
      </c>
      <c s="86" t="str">
        <f>IF('S.D.PASTE SHEET'!B1821="","",'S.D.PASTE SHEET'!B1821)</f>
        <v/>
      </c>
      <c s="86" t="str">
        <f>IF('S.D.PASTE SHEET'!C1821="","",'S.D.PASTE SHEET'!C1821)</f>
        <v/>
      </c>
      <c s="86" t="str">
        <f>IF('S.D.PASTE SHEET'!D1821="","",'S.D.PASTE SHEET'!D1821)</f>
        <v/>
      </c>
      <c s="86" t="str">
        <f>IF('S.D.PASTE SHEET'!E1821="","",'S.D.PASTE SHEET'!E1821)</f>
        <v/>
      </c>
      <c s="86" t="str">
        <f>IF('S.D.PASTE SHEET'!F1821="","",'S.D.PASTE SHEET'!F1821)</f>
        <v/>
      </c>
      <c s="86" t="str">
        <f>IF('S.D.PASTE SHEET'!G1821="","",'S.D.PASTE SHEET'!G1821)</f>
        <v/>
      </c>
      <c s="86" t="str">
        <f>IF('S.D.PASTE SHEET'!H1821="","",'S.D.PASTE SHEET'!H1821)</f>
        <v/>
      </c>
      <c s="86" t="str">
        <f>IF('S.D.PASTE SHEET'!I1821="","",'S.D.PASTE SHEET'!I1821)</f>
        <v/>
      </c>
      <c s="86" t="str">
        <f>IF('S.D.PASTE SHEET'!J1821="","",'S.D.PASTE SHEET'!J1821)</f>
        <v/>
      </c>
      <c s="86" t="str">
        <f>IF('S.D.PASTE SHEET'!K1821="","",'S.D.PASTE SHEET'!K1821)</f>
        <v/>
      </c>
      <c s="86" t="str">
        <f>IF('S.D.PASTE SHEET'!L1821="","",'S.D.PASTE SHEET'!L1821)</f>
        <v/>
      </c>
      <c s="86" t="str">
        <f>IF('S.D.PASTE SHEET'!M1821="","",'S.D.PASTE SHEET'!M1821)</f>
        <v/>
      </c>
      <c s="86" t="str">
        <f>IF('S.D.PASTE SHEET'!N1821="","",'S.D.PASTE SHEET'!N1821)</f>
        <v/>
      </c>
      <c s="86" t="str">
        <f>IF('S.D.PASTE SHEET'!O1821="","",'S.D.PASTE SHEET'!O1821)</f>
        <v/>
      </c>
      <c s="86" t="str">
        <f>IF('S.D.PASTE SHEET'!P1821="","",'S.D.PASTE SHEET'!P1821)</f>
        <v/>
      </c>
      <c s="86" t="str">
        <f>IF('S.D.PASTE SHEET'!Q1821="","",'S.D.PASTE SHEET'!Q1821)</f>
        <v/>
      </c>
      <c s="86" t="str">
        <f>IF('S.D.PASTE SHEET'!R1821="","",'S.D.PASTE SHEET'!R1821)</f>
        <v/>
      </c>
      <c s="86" t="str">
        <f>IF('S.D.PASTE SHEET'!S1821="","",'S.D.PASTE SHEET'!S1821)</f>
        <v/>
      </c>
      <c s="86" t="str">
        <f>IF('S.D.PASTE SHEET'!T1821="","",'S.D.PASTE SHEET'!T1821)</f>
        <v/>
      </c>
      <c s="86" t="str">
        <f>IF('S.D.PASTE SHEET'!U1821="","",'S.D.PASTE SHEET'!U1821)</f>
        <v/>
      </c>
      <c s="86" t="str">
        <f>IF('S.D.PASTE SHEET'!V1821="","",'S.D.PASTE SHEET'!V1821)</f>
        <v/>
      </c>
      <c s="86" t="str">
        <f>IF('S.D.PASTE SHEET'!W1821="","",'S.D.PASTE SHEET'!W1821)</f>
        <v/>
      </c>
      <c s="86" t="str">
        <f>IF('S.D.PASTE SHEET'!X1821="","",'S.D.PASTE SHEET'!X1821)</f>
        <v/>
      </c>
      <c s="86" t="str">
        <f>IF('S.D.PASTE SHEET'!Y1821="","",'S.D.PASTE SHEET'!Y1821)</f>
        <v/>
      </c>
      <c s="86" t="str">
        <f>IF('S.D.PASTE SHEET'!Z1821="","",'S.D.PASTE SHEET'!Z1821)</f>
        <v/>
      </c>
      <c s="86" t="str">
        <f>IF('S.D.PASTE SHEET'!AA1821="","",'S.D.PASTE SHEET'!AA1821)</f>
        <v/>
      </c>
      <c s="86" t="str">
        <f>IF('S.D.PASTE SHEET'!AB1821="","",'S.D.PASTE SHEET'!AB1821)</f>
        <v/>
      </c>
      <c s="86" t="str">
        <f>IF('S.D.PASTE SHEET'!AC1821="","",'S.D.PASTE SHEET'!AC1821)</f>
        <v/>
      </c>
      <c s="86" t="str">
        <f>IF('S.D.PASTE SHEET'!AD1821="","",'S.D.PASTE SHEET'!AD1821)</f>
        <v/>
      </c>
      <c s="87"/>
      <c s="88" t="str">
        <f>IF(AK1821="","",IF(AK1821&gt;0,COUNT($AG$2:AG1821),""))</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21" s="88" t="str">
        <f>IF(BC1821="","",IF(BC1821&gt;0,COUNT($AY$2:AY1821),""))</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22" spans="1:66" ht="15.75" customHeight="1">
      <c r="A1822" s="86" t="str">
        <f>IF('S.D.PASTE SHEET'!A1822="","",'S.D.PASTE SHEET'!A1822)</f>
        <v/>
      </c>
      <c s="86" t="str">
        <f>IF('S.D.PASTE SHEET'!B1822="","",'S.D.PASTE SHEET'!B1822)</f>
        <v/>
      </c>
      <c s="86" t="str">
        <f>IF('S.D.PASTE SHEET'!C1822="","",'S.D.PASTE SHEET'!C1822)</f>
        <v/>
      </c>
      <c s="86" t="str">
        <f>IF('S.D.PASTE SHEET'!D1822="","",'S.D.PASTE SHEET'!D1822)</f>
        <v/>
      </c>
      <c s="86" t="str">
        <f>IF('S.D.PASTE SHEET'!E1822="","",'S.D.PASTE SHEET'!E1822)</f>
        <v/>
      </c>
      <c s="86" t="str">
        <f>IF('S.D.PASTE SHEET'!F1822="","",'S.D.PASTE SHEET'!F1822)</f>
        <v/>
      </c>
      <c s="86" t="str">
        <f>IF('S.D.PASTE SHEET'!G1822="","",'S.D.PASTE SHEET'!G1822)</f>
        <v/>
      </c>
      <c s="86" t="str">
        <f>IF('S.D.PASTE SHEET'!H1822="","",'S.D.PASTE SHEET'!H1822)</f>
        <v/>
      </c>
      <c s="86" t="str">
        <f>IF('S.D.PASTE SHEET'!I1822="","",'S.D.PASTE SHEET'!I1822)</f>
        <v/>
      </c>
      <c s="86" t="str">
        <f>IF('S.D.PASTE SHEET'!J1822="","",'S.D.PASTE SHEET'!J1822)</f>
        <v/>
      </c>
      <c s="86" t="str">
        <f>IF('S.D.PASTE SHEET'!K1822="","",'S.D.PASTE SHEET'!K1822)</f>
        <v/>
      </c>
      <c s="86" t="str">
        <f>IF('S.D.PASTE SHEET'!L1822="","",'S.D.PASTE SHEET'!L1822)</f>
        <v/>
      </c>
      <c s="86" t="str">
        <f>IF('S.D.PASTE SHEET'!M1822="","",'S.D.PASTE SHEET'!M1822)</f>
        <v/>
      </c>
      <c s="86" t="str">
        <f>IF('S.D.PASTE SHEET'!N1822="","",'S.D.PASTE SHEET'!N1822)</f>
        <v/>
      </c>
      <c s="86" t="str">
        <f>IF('S.D.PASTE SHEET'!O1822="","",'S.D.PASTE SHEET'!O1822)</f>
        <v/>
      </c>
      <c s="86" t="str">
        <f>IF('S.D.PASTE SHEET'!P1822="","",'S.D.PASTE SHEET'!P1822)</f>
        <v/>
      </c>
      <c s="86" t="str">
        <f>IF('S.D.PASTE SHEET'!Q1822="","",'S.D.PASTE SHEET'!Q1822)</f>
        <v/>
      </c>
      <c s="86" t="str">
        <f>IF('S.D.PASTE SHEET'!R1822="","",'S.D.PASTE SHEET'!R1822)</f>
        <v/>
      </c>
      <c s="86" t="str">
        <f>IF('S.D.PASTE SHEET'!S1822="","",'S.D.PASTE SHEET'!S1822)</f>
        <v/>
      </c>
      <c s="86" t="str">
        <f>IF('S.D.PASTE SHEET'!T1822="","",'S.D.PASTE SHEET'!T1822)</f>
        <v/>
      </c>
      <c s="86" t="str">
        <f>IF('S.D.PASTE SHEET'!U1822="","",'S.D.PASTE SHEET'!U1822)</f>
        <v/>
      </c>
      <c s="86" t="str">
        <f>IF('S.D.PASTE SHEET'!V1822="","",'S.D.PASTE SHEET'!V1822)</f>
        <v/>
      </c>
      <c s="86" t="str">
        <f>IF('S.D.PASTE SHEET'!W1822="","",'S.D.PASTE SHEET'!W1822)</f>
        <v/>
      </c>
      <c s="86" t="str">
        <f>IF('S.D.PASTE SHEET'!X1822="","",'S.D.PASTE SHEET'!X1822)</f>
        <v/>
      </c>
      <c s="86" t="str">
        <f>IF('S.D.PASTE SHEET'!Y1822="","",'S.D.PASTE SHEET'!Y1822)</f>
        <v/>
      </c>
      <c s="86" t="str">
        <f>IF('S.D.PASTE SHEET'!Z1822="","",'S.D.PASTE SHEET'!Z1822)</f>
        <v/>
      </c>
      <c s="86" t="str">
        <f>IF('S.D.PASTE SHEET'!AA1822="","",'S.D.PASTE SHEET'!AA1822)</f>
        <v/>
      </c>
      <c s="86" t="str">
        <f>IF('S.D.PASTE SHEET'!AB1822="","",'S.D.PASTE SHEET'!AB1822)</f>
        <v/>
      </c>
      <c s="86" t="str">
        <f>IF('S.D.PASTE SHEET'!AC1822="","",'S.D.PASTE SHEET'!AC1822)</f>
        <v/>
      </c>
      <c s="86" t="str">
        <f>IF('S.D.PASTE SHEET'!AD1822="","",'S.D.PASTE SHEET'!AD1822)</f>
        <v/>
      </c>
      <c s="87"/>
      <c s="88" t="str">
        <f>IF(AK1822="","",IF(AK1822&gt;0,COUNT($AG$2:AG1822),""))</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22" s="88" t="str">
        <f>IF(BC1822="","",IF(BC1822&gt;0,COUNT($AY$2:AY1822),""))</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23" spans="1:66" ht="15.75" customHeight="1">
      <c r="A1823" s="86" t="str">
        <f>IF('S.D.PASTE SHEET'!A1823="","",'S.D.PASTE SHEET'!A1823)</f>
        <v/>
      </c>
      <c s="86" t="str">
        <f>IF('S.D.PASTE SHEET'!B1823="","",'S.D.PASTE SHEET'!B1823)</f>
        <v/>
      </c>
      <c s="86" t="str">
        <f>IF('S.D.PASTE SHEET'!C1823="","",'S.D.PASTE SHEET'!C1823)</f>
        <v/>
      </c>
      <c s="86" t="str">
        <f>IF('S.D.PASTE SHEET'!D1823="","",'S.D.PASTE SHEET'!D1823)</f>
        <v/>
      </c>
      <c s="86" t="str">
        <f>IF('S.D.PASTE SHEET'!E1823="","",'S.D.PASTE SHEET'!E1823)</f>
        <v/>
      </c>
      <c s="86" t="str">
        <f>IF('S.D.PASTE SHEET'!F1823="","",'S.D.PASTE SHEET'!F1823)</f>
        <v/>
      </c>
      <c s="86" t="str">
        <f>IF('S.D.PASTE SHEET'!G1823="","",'S.D.PASTE SHEET'!G1823)</f>
        <v/>
      </c>
      <c s="86" t="str">
        <f>IF('S.D.PASTE SHEET'!H1823="","",'S.D.PASTE SHEET'!H1823)</f>
        <v/>
      </c>
      <c s="86" t="str">
        <f>IF('S.D.PASTE SHEET'!I1823="","",'S.D.PASTE SHEET'!I1823)</f>
        <v/>
      </c>
      <c s="86" t="str">
        <f>IF('S.D.PASTE SHEET'!J1823="","",'S.D.PASTE SHEET'!J1823)</f>
        <v/>
      </c>
      <c s="86" t="str">
        <f>IF('S.D.PASTE SHEET'!K1823="","",'S.D.PASTE SHEET'!K1823)</f>
        <v/>
      </c>
      <c s="86" t="str">
        <f>IF('S.D.PASTE SHEET'!L1823="","",'S.D.PASTE SHEET'!L1823)</f>
        <v/>
      </c>
      <c s="86" t="str">
        <f>IF('S.D.PASTE SHEET'!M1823="","",'S.D.PASTE SHEET'!M1823)</f>
        <v/>
      </c>
      <c s="86" t="str">
        <f>IF('S.D.PASTE SHEET'!N1823="","",'S.D.PASTE SHEET'!N1823)</f>
        <v/>
      </c>
      <c s="86" t="str">
        <f>IF('S.D.PASTE SHEET'!O1823="","",'S.D.PASTE SHEET'!O1823)</f>
        <v/>
      </c>
      <c s="86" t="str">
        <f>IF('S.D.PASTE SHEET'!P1823="","",'S.D.PASTE SHEET'!P1823)</f>
        <v/>
      </c>
      <c s="86" t="str">
        <f>IF('S.D.PASTE SHEET'!Q1823="","",'S.D.PASTE SHEET'!Q1823)</f>
        <v/>
      </c>
      <c s="86" t="str">
        <f>IF('S.D.PASTE SHEET'!R1823="","",'S.D.PASTE SHEET'!R1823)</f>
        <v/>
      </c>
      <c s="86" t="str">
        <f>IF('S.D.PASTE SHEET'!S1823="","",'S.D.PASTE SHEET'!S1823)</f>
        <v/>
      </c>
      <c s="86" t="str">
        <f>IF('S.D.PASTE SHEET'!T1823="","",'S.D.PASTE SHEET'!T1823)</f>
        <v/>
      </c>
      <c s="86" t="str">
        <f>IF('S.D.PASTE SHEET'!U1823="","",'S.D.PASTE SHEET'!U1823)</f>
        <v/>
      </c>
      <c s="86" t="str">
        <f>IF('S.D.PASTE SHEET'!V1823="","",'S.D.PASTE SHEET'!V1823)</f>
        <v/>
      </c>
      <c s="86" t="str">
        <f>IF('S.D.PASTE SHEET'!W1823="","",'S.D.PASTE SHEET'!W1823)</f>
        <v/>
      </c>
      <c s="86" t="str">
        <f>IF('S.D.PASTE SHEET'!X1823="","",'S.D.PASTE SHEET'!X1823)</f>
        <v/>
      </c>
      <c s="86" t="str">
        <f>IF('S.D.PASTE SHEET'!Y1823="","",'S.D.PASTE SHEET'!Y1823)</f>
        <v/>
      </c>
      <c s="86" t="str">
        <f>IF('S.D.PASTE SHEET'!Z1823="","",'S.D.PASTE SHEET'!Z1823)</f>
        <v/>
      </c>
      <c s="86" t="str">
        <f>IF('S.D.PASTE SHEET'!AA1823="","",'S.D.PASTE SHEET'!AA1823)</f>
        <v/>
      </c>
      <c s="86" t="str">
        <f>IF('S.D.PASTE SHEET'!AB1823="","",'S.D.PASTE SHEET'!AB1823)</f>
        <v/>
      </c>
      <c s="86" t="str">
        <f>IF('S.D.PASTE SHEET'!AC1823="","",'S.D.PASTE SHEET'!AC1823)</f>
        <v/>
      </c>
      <c s="86" t="str">
        <f>IF('S.D.PASTE SHEET'!AD1823="","",'S.D.PASTE SHEET'!AD1823)</f>
        <v/>
      </c>
      <c s="87"/>
      <c s="88" t="str">
        <f>IF(AK1823="","",IF(AK1823&gt;0,COUNT($AG$2:AG1823),""))</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23" s="88" t="str">
        <f>IF(BC1823="","",IF(BC1823&gt;0,COUNT($AY$2:AY1823),""))</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24" spans="1:66" ht="15.75" customHeight="1">
      <c r="A1824" s="86" t="str">
        <f>IF('S.D.PASTE SHEET'!A1824="","",'S.D.PASTE SHEET'!A1824)</f>
        <v/>
      </c>
      <c s="86" t="str">
        <f>IF('S.D.PASTE SHEET'!B1824="","",'S.D.PASTE SHEET'!B1824)</f>
        <v/>
      </c>
      <c s="86" t="str">
        <f>IF('S.D.PASTE SHEET'!C1824="","",'S.D.PASTE SHEET'!C1824)</f>
        <v/>
      </c>
      <c s="86" t="str">
        <f>IF('S.D.PASTE SHEET'!D1824="","",'S.D.PASTE SHEET'!D1824)</f>
        <v/>
      </c>
      <c s="86" t="str">
        <f>IF('S.D.PASTE SHEET'!E1824="","",'S.D.PASTE SHEET'!E1824)</f>
        <v/>
      </c>
      <c s="86" t="str">
        <f>IF('S.D.PASTE SHEET'!F1824="","",'S.D.PASTE SHEET'!F1824)</f>
        <v/>
      </c>
      <c s="86" t="str">
        <f>IF('S.D.PASTE SHEET'!G1824="","",'S.D.PASTE SHEET'!G1824)</f>
        <v/>
      </c>
      <c s="86" t="str">
        <f>IF('S.D.PASTE SHEET'!H1824="","",'S.D.PASTE SHEET'!H1824)</f>
        <v/>
      </c>
      <c s="86" t="str">
        <f>IF('S.D.PASTE SHEET'!I1824="","",'S.D.PASTE SHEET'!I1824)</f>
        <v/>
      </c>
      <c s="86" t="str">
        <f>IF('S.D.PASTE SHEET'!J1824="","",'S.D.PASTE SHEET'!J1824)</f>
        <v/>
      </c>
      <c s="86" t="str">
        <f>IF('S.D.PASTE SHEET'!K1824="","",'S.D.PASTE SHEET'!K1824)</f>
        <v/>
      </c>
      <c s="86" t="str">
        <f>IF('S.D.PASTE SHEET'!L1824="","",'S.D.PASTE SHEET'!L1824)</f>
        <v/>
      </c>
      <c s="86" t="str">
        <f>IF('S.D.PASTE SHEET'!M1824="","",'S.D.PASTE SHEET'!M1824)</f>
        <v/>
      </c>
      <c s="86" t="str">
        <f>IF('S.D.PASTE SHEET'!N1824="","",'S.D.PASTE SHEET'!N1824)</f>
        <v/>
      </c>
      <c s="86" t="str">
        <f>IF('S.D.PASTE SHEET'!O1824="","",'S.D.PASTE SHEET'!O1824)</f>
        <v/>
      </c>
      <c s="86" t="str">
        <f>IF('S.D.PASTE SHEET'!P1824="","",'S.D.PASTE SHEET'!P1824)</f>
        <v/>
      </c>
      <c s="86" t="str">
        <f>IF('S.D.PASTE SHEET'!Q1824="","",'S.D.PASTE SHEET'!Q1824)</f>
        <v/>
      </c>
      <c s="86" t="str">
        <f>IF('S.D.PASTE SHEET'!R1824="","",'S.D.PASTE SHEET'!R1824)</f>
        <v/>
      </c>
      <c s="86" t="str">
        <f>IF('S.D.PASTE SHEET'!S1824="","",'S.D.PASTE SHEET'!S1824)</f>
        <v/>
      </c>
      <c s="86" t="str">
        <f>IF('S.D.PASTE SHEET'!T1824="","",'S.D.PASTE SHEET'!T1824)</f>
        <v/>
      </c>
      <c s="86" t="str">
        <f>IF('S.D.PASTE SHEET'!U1824="","",'S.D.PASTE SHEET'!U1824)</f>
        <v/>
      </c>
      <c s="86" t="str">
        <f>IF('S.D.PASTE SHEET'!V1824="","",'S.D.PASTE SHEET'!V1824)</f>
        <v/>
      </c>
      <c s="86" t="str">
        <f>IF('S.D.PASTE SHEET'!W1824="","",'S.D.PASTE SHEET'!W1824)</f>
        <v/>
      </c>
      <c s="86" t="str">
        <f>IF('S.D.PASTE SHEET'!X1824="","",'S.D.PASTE SHEET'!X1824)</f>
        <v/>
      </c>
      <c s="86" t="str">
        <f>IF('S.D.PASTE SHEET'!Y1824="","",'S.D.PASTE SHEET'!Y1824)</f>
        <v/>
      </c>
      <c s="86" t="str">
        <f>IF('S.D.PASTE SHEET'!Z1824="","",'S.D.PASTE SHEET'!Z1824)</f>
        <v/>
      </c>
      <c s="86" t="str">
        <f>IF('S.D.PASTE SHEET'!AA1824="","",'S.D.PASTE SHEET'!AA1824)</f>
        <v/>
      </c>
      <c s="86" t="str">
        <f>IF('S.D.PASTE SHEET'!AB1824="","",'S.D.PASTE SHEET'!AB1824)</f>
        <v/>
      </c>
      <c s="86" t="str">
        <f>IF('S.D.PASTE SHEET'!AC1824="","",'S.D.PASTE SHEET'!AC1824)</f>
        <v/>
      </c>
      <c s="86" t="str">
        <f>IF('S.D.PASTE SHEET'!AD1824="","",'S.D.PASTE SHEET'!AD1824)</f>
        <v/>
      </c>
      <c s="87"/>
      <c s="88" t="str">
        <f>IF(AK1824="","",IF(AK1824&gt;0,COUNT($AG$2:AG1824),""))</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24" s="88" t="str">
        <f>IF(BC1824="","",IF(BC1824&gt;0,COUNT($AY$2:AY1824),""))</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25" spans="1:66" ht="15.75" customHeight="1">
      <c r="A1825" s="86" t="str">
        <f>IF('S.D.PASTE SHEET'!A1825="","",'S.D.PASTE SHEET'!A1825)</f>
        <v/>
      </c>
      <c s="86" t="str">
        <f>IF('S.D.PASTE SHEET'!B1825="","",'S.D.PASTE SHEET'!B1825)</f>
        <v/>
      </c>
      <c s="86" t="str">
        <f>IF('S.D.PASTE SHEET'!C1825="","",'S.D.PASTE SHEET'!C1825)</f>
        <v/>
      </c>
      <c s="86" t="str">
        <f>IF('S.D.PASTE SHEET'!D1825="","",'S.D.PASTE SHEET'!D1825)</f>
        <v/>
      </c>
      <c s="86" t="str">
        <f>IF('S.D.PASTE SHEET'!E1825="","",'S.D.PASTE SHEET'!E1825)</f>
        <v/>
      </c>
      <c s="86" t="str">
        <f>IF('S.D.PASTE SHEET'!F1825="","",'S.D.PASTE SHEET'!F1825)</f>
        <v/>
      </c>
      <c s="86" t="str">
        <f>IF('S.D.PASTE SHEET'!G1825="","",'S.D.PASTE SHEET'!G1825)</f>
        <v/>
      </c>
      <c s="86" t="str">
        <f>IF('S.D.PASTE SHEET'!H1825="","",'S.D.PASTE SHEET'!H1825)</f>
        <v/>
      </c>
      <c s="86" t="str">
        <f>IF('S.D.PASTE SHEET'!I1825="","",'S.D.PASTE SHEET'!I1825)</f>
        <v/>
      </c>
      <c s="86" t="str">
        <f>IF('S.D.PASTE SHEET'!J1825="","",'S.D.PASTE SHEET'!J1825)</f>
        <v/>
      </c>
      <c s="86" t="str">
        <f>IF('S.D.PASTE SHEET'!K1825="","",'S.D.PASTE SHEET'!K1825)</f>
        <v/>
      </c>
      <c s="86" t="str">
        <f>IF('S.D.PASTE SHEET'!L1825="","",'S.D.PASTE SHEET'!L1825)</f>
        <v/>
      </c>
      <c s="86" t="str">
        <f>IF('S.D.PASTE SHEET'!M1825="","",'S.D.PASTE SHEET'!M1825)</f>
        <v/>
      </c>
      <c s="86" t="str">
        <f>IF('S.D.PASTE SHEET'!N1825="","",'S.D.PASTE SHEET'!N1825)</f>
        <v/>
      </c>
      <c s="86" t="str">
        <f>IF('S.D.PASTE SHEET'!O1825="","",'S.D.PASTE SHEET'!O1825)</f>
        <v/>
      </c>
      <c s="86" t="str">
        <f>IF('S.D.PASTE SHEET'!P1825="","",'S.D.PASTE SHEET'!P1825)</f>
        <v/>
      </c>
      <c s="86" t="str">
        <f>IF('S.D.PASTE SHEET'!Q1825="","",'S.D.PASTE SHEET'!Q1825)</f>
        <v/>
      </c>
      <c s="86" t="str">
        <f>IF('S.D.PASTE SHEET'!R1825="","",'S.D.PASTE SHEET'!R1825)</f>
        <v/>
      </c>
      <c s="86" t="str">
        <f>IF('S.D.PASTE SHEET'!S1825="","",'S.D.PASTE SHEET'!S1825)</f>
        <v/>
      </c>
      <c s="86" t="str">
        <f>IF('S.D.PASTE SHEET'!T1825="","",'S.D.PASTE SHEET'!T1825)</f>
        <v/>
      </c>
      <c s="86" t="str">
        <f>IF('S.D.PASTE SHEET'!U1825="","",'S.D.PASTE SHEET'!U1825)</f>
        <v/>
      </c>
      <c s="86" t="str">
        <f>IF('S.D.PASTE SHEET'!V1825="","",'S.D.PASTE SHEET'!V1825)</f>
        <v/>
      </c>
      <c s="86" t="str">
        <f>IF('S.D.PASTE SHEET'!W1825="","",'S.D.PASTE SHEET'!W1825)</f>
        <v/>
      </c>
      <c s="86" t="str">
        <f>IF('S.D.PASTE SHEET'!X1825="","",'S.D.PASTE SHEET'!X1825)</f>
        <v/>
      </c>
      <c s="86" t="str">
        <f>IF('S.D.PASTE SHEET'!Y1825="","",'S.D.PASTE SHEET'!Y1825)</f>
        <v/>
      </c>
      <c s="86" t="str">
        <f>IF('S.D.PASTE SHEET'!Z1825="","",'S.D.PASTE SHEET'!Z1825)</f>
        <v/>
      </c>
      <c s="86" t="str">
        <f>IF('S.D.PASTE SHEET'!AA1825="","",'S.D.PASTE SHEET'!AA1825)</f>
        <v/>
      </c>
      <c s="86" t="str">
        <f>IF('S.D.PASTE SHEET'!AB1825="","",'S.D.PASTE SHEET'!AB1825)</f>
        <v/>
      </c>
      <c s="86" t="str">
        <f>IF('S.D.PASTE SHEET'!AC1825="","",'S.D.PASTE SHEET'!AC1825)</f>
        <v/>
      </c>
      <c s="86" t="str">
        <f>IF('S.D.PASTE SHEET'!AD1825="","",'S.D.PASTE SHEET'!AD1825)</f>
        <v/>
      </c>
      <c s="87"/>
      <c s="88" t="str">
        <f>IF(AK1825="","",IF(AK1825&gt;0,COUNT($AG$2:AG1825),""))</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25" s="88" t="str">
        <f>IF(BC1825="","",IF(BC1825&gt;0,COUNT($AY$2:AY1825),""))</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26" spans="1:66" ht="15.75" customHeight="1">
      <c r="A1826" s="86" t="str">
        <f>IF('S.D.PASTE SHEET'!A1826="","",'S.D.PASTE SHEET'!A1826)</f>
        <v/>
      </c>
      <c s="86" t="str">
        <f>IF('S.D.PASTE SHEET'!B1826="","",'S.D.PASTE SHEET'!B1826)</f>
        <v/>
      </c>
      <c s="86" t="str">
        <f>IF('S.D.PASTE SHEET'!C1826="","",'S.D.PASTE SHEET'!C1826)</f>
        <v/>
      </c>
      <c s="86" t="str">
        <f>IF('S.D.PASTE SHEET'!D1826="","",'S.D.PASTE SHEET'!D1826)</f>
        <v/>
      </c>
      <c s="86" t="str">
        <f>IF('S.D.PASTE SHEET'!E1826="","",'S.D.PASTE SHEET'!E1826)</f>
        <v/>
      </c>
      <c s="86" t="str">
        <f>IF('S.D.PASTE SHEET'!F1826="","",'S.D.PASTE SHEET'!F1826)</f>
        <v/>
      </c>
      <c s="86" t="str">
        <f>IF('S.D.PASTE SHEET'!G1826="","",'S.D.PASTE SHEET'!G1826)</f>
        <v/>
      </c>
      <c s="86" t="str">
        <f>IF('S.D.PASTE SHEET'!H1826="","",'S.D.PASTE SHEET'!H1826)</f>
        <v/>
      </c>
      <c s="86" t="str">
        <f>IF('S.D.PASTE SHEET'!I1826="","",'S.D.PASTE SHEET'!I1826)</f>
        <v/>
      </c>
      <c s="86" t="str">
        <f>IF('S.D.PASTE SHEET'!J1826="","",'S.D.PASTE SHEET'!J1826)</f>
        <v/>
      </c>
      <c s="86" t="str">
        <f>IF('S.D.PASTE SHEET'!K1826="","",'S.D.PASTE SHEET'!K1826)</f>
        <v/>
      </c>
      <c s="86" t="str">
        <f>IF('S.D.PASTE SHEET'!L1826="","",'S.D.PASTE SHEET'!L1826)</f>
        <v/>
      </c>
      <c s="86" t="str">
        <f>IF('S.D.PASTE SHEET'!M1826="","",'S.D.PASTE SHEET'!M1826)</f>
        <v/>
      </c>
      <c s="86" t="str">
        <f>IF('S.D.PASTE SHEET'!N1826="","",'S.D.PASTE SHEET'!N1826)</f>
        <v/>
      </c>
      <c s="86" t="str">
        <f>IF('S.D.PASTE SHEET'!O1826="","",'S.D.PASTE SHEET'!O1826)</f>
        <v/>
      </c>
      <c s="86" t="str">
        <f>IF('S.D.PASTE SHEET'!P1826="","",'S.D.PASTE SHEET'!P1826)</f>
        <v/>
      </c>
      <c s="86" t="str">
        <f>IF('S.D.PASTE SHEET'!Q1826="","",'S.D.PASTE SHEET'!Q1826)</f>
        <v/>
      </c>
      <c s="86" t="str">
        <f>IF('S.D.PASTE SHEET'!R1826="","",'S.D.PASTE SHEET'!R1826)</f>
        <v/>
      </c>
      <c s="86" t="str">
        <f>IF('S.D.PASTE SHEET'!S1826="","",'S.D.PASTE SHEET'!S1826)</f>
        <v/>
      </c>
      <c s="86" t="str">
        <f>IF('S.D.PASTE SHEET'!T1826="","",'S.D.PASTE SHEET'!T1826)</f>
        <v/>
      </c>
      <c s="86" t="str">
        <f>IF('S.D.PASTE SHEET'!U1826="","",'S.D.PASTE SHEET'!U1826)</f>
        <v/>
      </c>
      <c s="86" t="str">
        <f>IF('S.D.PASTE SHEET'!V1826="","",'S.D.PASTE SHEET'!V1826)</f>
        <v/>
      </c>
      <c s="86" t="str">
        <f>IF('S.D.PASTE SHEET'!W1826="","",'S.D.PASTE SHEET'!W1826)</f>
        <v/>
      </c>
      <c s="86" t="str">
        <f>IF('S.D.PASTE SHEET'!X1826="","",'S.D.PASTE SHEET'!X1826)</f>
        <v/>
      </c>
      <c s="86" t="str">
        <f>IF('S.D.PASTE SHEET'!Y1826="","",'S.D.PASTE SHEET'!Y1826)</f>
        <v/>
      </c>
      <c s="86" t="str">
        <f>IF('S.D.PASTE SHEET'!Z1826="","",'S.D.PASTE SHEET'!Z1826)</f>
        <v/>
      </c>
      <c s="86" t="str">
        <f>IF('S.D.PASTE SHEET'!AA1826="","",'S.D.PASTE SHEET'!AA1826)</f>
        <v/>
      </c>
      <c s="86" t="str">
        <f>IF('S.D.PASTE SHEET'!AB1826="","",'S.D.PASTE SHEET'!AB1826)</f>
        <v/>
      </c>
      <c s="86" t="str">
        <f>IF('S.D.PASTE SHEET'!AC1826="","",'S.D.PASTE SHEET'!AC1826)</f>
        <v/>
      </c>
      <c s="86" t="str">
        <f>IF('S.D.PASTE SHEET'!AD1826="","",'S.D.PASTE SHEET'!AD1826)</f>
        <v/>
      </c>
      <c s="87"/>
      <c s="88" t="str">
        <f>IF(AK1826="","",IF(AK1826&gt;0,COUNT($AG$2:AG1826),""))</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26" s="88" t="str">
        <f>IF(BC1826="","",IF(BC1826&gt;0,COUNT($AY$2:AY1826),""))</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27" spans="1:66" ht="15.75" customHeight="1">
      <c r="A1827" s="86" t="str">
        <f>IF('S.D.PASTE SHEET'!A1827="","",'S.D.PASTE SHEET'!A1827)</f>
        <v/>
      </c>
      <c s="86" t="str">
        <f>IF('S.D.PASTE SHEET'!B1827="","",'S.D.PASTE SHEET'!B1827)</f>
        <v/>
      </c>
      <c s="86" t="str">
        <f>IF('S.D.PASTE SHEET'!C1827="","",'S.D.PASTE SHEET'!C1827)</f>
        <v/>
      </c>
      <c s="86" t="str">
        <f>IF('S.D.PASTE SHEET'!D1827="","",'S.D.PASTE SHEET'!D1827)</f>
        <v/>
      </c>
      <c s="86" t="str">
        <f>IF('S.D.PASTE SHEET'!E1827="","",'S.D.PASTE SHEET'!E1827)</f>
        <v/>
      </c>
      <c s="86" t="str">
        <f>IF('S.D.PASTE SHEET'!F1827="","",'S.D.PASTE SHEET'!F1827)</f>
        <v/>
      </c>
      <c s="86" t="str">
        <f>IF('S.D.PASTE SHEET'!G1827="","",'S.D.PASTE SHEET'!G1827)</f>
        <v/>
      </c>
      <c s="86" t="str">
        <f>IF('S.D.PASTE SHEET'!H1827="","",'S.D.PASTE SHEET'!H1827)</f>
        <v/>
      </c>
      <c s="86" t="str">
        <f>IF('S.D.PASTE SHEET'!I1827="","",'S.D.PASTE SHEET'!I1827)</f>
        <v/>
      </c>
      <c s="86" t="str">
        <f>IF('S.D.PASTE SHEET'!J1827="","",'S.D.PASTE SHEET'!J1827)</f>
        <v/>
      </c>
      <c s="86" t="str">
        <f>IF('S.D.PASTE SHEET'!K1827="","",'S.D.PASTE SHEET'!K1827)</f>
        <v/>
      </c>
      <c s="86" t="str">
        <f>IF('S.D.PASTE SHEET'!L1827="","",'S.D.PASTE SHEET'!L1827)</f>
        <v/>
      </c>
      <c s="86" t="str">
        <f>IF('S.D.PASTE SHEET'!M1827="","",'S.D.PASTE SHEET'!M1827)</f>
        <v/>
      </c>
      <c s="86" t="str">
        <f>IF('S.D.PASTE SHEET'!N1827="","",'S.D.PASTE SHEET'!N1827)</f>
        <v/>
      </c>
      <c s="86" t="str">
        <f>IF('S.D.PASTE SHEET'!O1827="","",'S.D.PASTE SHEET'!O1827)</f>
        <v/>
      </c>
      <c s="86" t="str">
        <f>IF('S.D.PASTE SHEET'!P1827="","",'S.D.PASTE SHEET'!P1827)</f>
        <v/>
      </c>
      <c s="86" t="str">
        <f>IF('S.D.PASTE SHEET'!Q1827="","",'S.D.PASTE SHEET'!Q1827)</f>
        <v/>
      </c>
      <c s="86" t="str">
        <f>IF('S.D.PASTE SHEET'!R1827="","",'S.D.PASTE SHEET'!R1827)</f>
        <v/>
      </c>
      <c s="86" t="str">
        <f>IF('S.D.PASTE SHEET'!S1827="","",'S.D.PASTE SHEET'!S1827)</f>
        <v/>
      </c>
      <c s="86" t="str">
        <f>IF('S.D.PASTE SHEET'!T1827="","",'S.D.PASTE SHEET'!T1827)</f>
        <v/>
      </c>
      <c s="86" t="str">
        <f>IF('S.D.PASTE SHEET'!U1827="","",'S.D.PASTE SHEET'!U1827)</f>
        <v/>
      </c>
      <c s="86" t="str">
        <f>IF('S.D.PASTE SHEET'!V1827="","",'S.D.PASTE SHEET'!V1827)</f>
        <v/>
      </c>
      <c s="86" t="str">
        <f>IF('S.D.PASTE SHEET'!W1827="","",'S.D.PASTE SHEET'!W1827)</f>
        <v/>
      </c>
      <c s="86" t="str">
        <f>IF('S.D.PASTE SHEET'!X1827="","",'S.D.PASTE SHEET'!X1827)</f>
        <v/>
      </c>
      <c s="86" t="str">
        <f>IF('S.D.PASTE SHEET'!Y1827="","",'S.D.PASTE SHEET'!Y1827)</f>
        <v/>
      </c>
      <c s="86" t="str">
        <f>IF('S.D.PASTE SHEET'!Z1827="","",'S.D.PASTE SHEET'!Z1827)</f>
        <v/>
      </c>
      <c s="86" t="str">
        <f>IF('S.D.PASTE SHEET'!AA1827="","",'S.D.PASTE SHEET'!AA1827)</f>
        <v/>
      </c>
      <c s="86" t="str">
        <f>IF('S.D.PASTE SHEET'!AB1827="","",'S.D.PASTE SHEET'!AB1827)</f>
        <v/>
      </c>
      <c s="86" t="str">
        <f>IF('S.D.PASTE SHEET'!AC1827="","",'S.D.PASTE SHEET'!AC1827)</f>
        <v/>
      </c>
      <c s="86" t="str">
        <f>IF('S.D.PASTE SHEET'!AD1827="","",'S.D.PASTE SHEET'!AD1827)</f>
        <v/>
      </c>
      <c s="87"/>
      <c s="88" t="str">
        <f>IF(AK1827="","",IF(AK1827&gt;0,COUNT($AG$2:AG1827),""))</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27" s="88" t="str">
        <f>IF(BC1827="","",IF(BC1827&gt;0,COUNT($AY$2:AY1827),""))</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28" spans="1:66" ht="15.75" customHeight="1">
      <c r="A1828" s="86" t="str">
        <f>IF('S.D.PASTE SHEET'!A1828="","",'S.D.PASTE SHEET'!A1828)</f>
        <v/>
      </c>
      <c s="86" t="str">
        <f>IF('S.D.PASTE SHEET'!B1828="","",'S.D.PASTE SHEET'!B1828)</f>
        <v/>
      </c>
      <c s="86" t="str">
        <f>IF('S.D.PASTE SHEET'!C1828="","",'S.D.PASTE SHEET'!C1828)</f>
        <v/>
      </c>
      <c s="86" t="str">
        <f>IF('S.D.PASTE SHEET'!D1828="","",'S.D.PASTE SHEET'!D1828)</f>
        <v/>
      </c>
      <c s="86" t="str">
        <f>IF('S.D.PASTE SHEET'!E1828="","",'S.D.PASTE SHEET'!E1828)</f>
        <v/>
      </c>
      <c s="86" t="str">
        <f>IF('S.D.PASTE SHEET'!F1828="","",'S.D.PASTE SHEET'!F1828)</f>
        <v/>
      </c>
      <c s="86" t="str">
        <f>IF('S.D.PASTE SHEET'!G1828="","",'S.D.PASTE SHEET'!G1828)</f>
        <v/>
      </c>
      <c s="86" t="str">
        <f>IF('S.D.PASTE SHEET'!H1828="","",'S.D.PASTE SHEET'!H1828)</f>
        <v/>
      </c>
      <c s="86" t="str">
        <f>IF('S.D.PASTE SHEET'!I1828="","",'S.D.PASTE SHEET'!I1828)</f>
        <v/>
      </c>
      <c s="86" t="str">
        <f>IF('S.D.PASTE SHEET'!J1828="","",'S.D.PASTE SHEET'!J1828)</f>
        <v/>
      </c>
      <c s="86" t="str">
        <f>IF('S.D.PASTE SHEET'!K1828="","",'S.D.PASTE SHEET'!K1828)</f>
        <v/>
      </c>
      <c s="86" t="str">
        <f>IF('S.D.PASTE SHEET'!L1828="","",'S.D.PASTE SHEET'!L1828)</f>
        <v/>
      </c>
      <c s="86" t="str">
        <f>IF('S.D.PASTE SHEET'!M1828="","",'S.D.PASTE SHEET'!M1828)</f>
        <v/>
      </c>
      <c s="86" t="str">
        <f>IF('S.D.PASTE SHEET'!N1828="","",'S.D.PASTE SHEET'!N1828)</f>
        <v/>
      </c>
      <c s="86" t="str">
        <f>IF('S.D.PASTE SHEET'!O1828="","",'S.D.PASTE SHEET'!O1828)</f>
        <v/>
      </c>
      <c s="86" t="str">
        <f>IF('S.D.PASTE SHEET'!P1828="","",'S.D.PASTE SHEET'!P1828)</f>
        <v/>
      </c>
      <c s="86" t="str">
        <f>IF('S.D.PASTE SHEET'!Q1828="","",'S.D.PASTE SHEET'!Q1828)</f>
        <v/>
      </c>
      <c s="86" t="str">
        <f>IF('S.D.PASTE SHEET'!R1828="","",'S.D.PASTE SHEET'!R1828)</f>
        <v/>
      </c>
      <c s="86" t="str">
        <f>IF('S.D.PASTE SHEET'!S1828="","",'S.D.PASTE SHEET'!S1828)</f>
        <v/>
      </c>
      <c s="86" t="str">
        <f>IF('S.D.PASTE SHEET'!T1828="","",'S.D.PASTE SHEET'!T1828)</f>
        <v/>
      </c>
      <c s="86" t="str">
        <f>IF('S.D.PASTE SHEET'!U1828="","",'S.D.PASTE SHEET'!U1828)</f>
        <v/>
      </c>
      <c s="86" t="str">
        <f>IF('S.D.PASTE SHEET'!V1828="","",'S.D.PASTE SHEET'!V1828)</f>
        <v/>
      </c>
      <c s="86" t="str">
        <f>IF('S.D.PASTE SHEET'!W1828="","",'S.D.PASTE SHEET'!W1828)</f>
        <v/>
      </c>
      <c s="86" t="str">
        <f>IF('S.D.PASTE SHEET'!X1828="","",'S.D.PASTE SHEET'!X1828)</f>
        <v/>
      </c>
      <c s="86" t="str">
        <f>IF('S.D.PASTE SHEET'!Y1828="","",'S.D.PASTE SHEET'!Y1828)</f>
        <v/>
      </c>
      <c s="86" t="str">
        <f>IF('S.D.PASTE SHEET'!Z1828="","",'S.D.PASTE SHEET'!Z1828)</f>
        <v/>
      </c>
      <c s="86" t="str">
        <f>IF('S.D.PASTE SHEET'!AA1828="","",'S.D.PASTE SHEET'!AA1828)</f>
        <v/>
      </c>
      <c s="86" t="str">
        <f>IF('S.D.PASTE SHEET'!AB1828="","",'S.D.PASTE SHEET'!AB1828)</f>
        <v/>
      </c>
      <c s="86" t="str">
        <f>IF('S.D.PASTE SHEET'!AC1828="","",'S.D.PASTE SHEET'!AC1828)</f>
        <v/>
      </c>
      <c s="86" t="str">
        <f>IF('S.D.PASTE SHEET'!AD1828="","",'S.D.PASTE SHEET'!AD1828)</f>
        <v/>
      </c>
      <c s="87"/>
      <c s="88" t="str">
        <f>IF(AK1828="","",IF(AK1828&gt;0,COUNT($AG$2:AG1828),""))</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28" s="88" t="str">
        <f>IF(BC1828="","",IF(BC1828&gt;0,COUNT($AY$2:AY1828),""))</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29" spans="1:66" ht="15.75" customHeight="1">
      <c r="A1829" s="86" t="str">
        <f>IF('S.D.PASTE SHEET'!A1829="","",'S.D.PASTE SHEET'!A1829)</f>
        <v/>
      </c>
      <c s="86" t="str">
        <f>IF('S.D.PASTE SHEET'!B1829="","",'S.D.PASTE SHEET'!B1829)</f>
        <v/>
      </c>
      <c s="86" t="str">
        <f>IF('S.D.PASTE SHEET'!C1829="","",'S.D.PASTE SHEET'!C1829)</f>
        <v/>
      </c>
      <c s="86" t="str">
        <f>IF('S.D.PASTE SHEET'!D1829="","",'S.D.PASTE SHEET'!D1829)</f>
        <v/>
      </c>
      <c s="86" t="str">
        <f>IF('S.D.PASTE SHEET'!E1829="","",'S.D.PASTE SHEET'!E1829)</f>
        <v/>
      </c>
      <c s="86" t="str">
        <f>IF('S.D.PASTE SHEET'!F1829="","",'S.D.PASTE SHEET'!F1829)</f>
        <v/>
      </c>
      <c s="86" t="str">
        <f>IF('S.D.PASTE SHEET'!G1829="","",'S.D.PASTE SHEET'!G1829)</f>
        <v/>
      </c>
      <c s="86" t="str">
        <f>IF('S.D.PASTE SHEET'!H1829="","",'S.D.PASTE SHEET'!H1829)</f>
        <v/>
      </c>
      <c s="86" t="str">
        <f>IF('S.D.PASTE SHEET'!I1829="","",'S.D.PASTE SHEET'!I1829)</f>
        <v/>
      </c>
      <c s="86" t="str">
        <f>IF('S.D.PASTE SHEET'!J1829="","",'S.D.PASTE SHEET'!J1829)</f>
        <v/>
      </c>
      <c s="86" t="str">
        <f>IF('S.D.PASTE SHEET'!K1829="","",'S.D.PASTE SHEET'!K1829)</f>
        <v/>
      </c>
      <c s="86" t="str">
        <f>IF('S.D.PASTE SHEET'!L1829="","",'S.D.PASTE SHEET'!L1829)</f>
        <v/>
      </c>
      <c s="86" t="str">
        <f>IF('S.D.PASTE SHEET'!M1829="","",'S.D.PASTE SHEET'!M1829)</f>
        <v/>
      </c>
      <c s="86" t="str">
        <f>IF('S.D.PASTE SHEET'!N1829="","",'S.D.PASTE SHEET'!N1829)</f>
        <v/>
      </c>
      <c s="86" t="str">
        <f>IF('S.D.PASTE SHEET'!O1829="","",'S.D.PASTE SHEET'!O1829)</f>
        <v/>
      </c>
      <c s="86" t="str">
        <f>IF('S.D.PASTE SHEET'!P1829="","",'S.D.PASTE SHEET'!P1829)</f>
        <v/>
      </c>
      <c s="86" t="str">
        <f>IF('S.D.PASTE SHEET'!Q1829="","",'S.D.PASTE SHEET'!Q1829)</f>
        <v/>
      </c>
      <c s="86" t="str">
        <f>IF('S.D.PASTE SHEET'!R1829="","",'S.D.PASTE SHEET'!R1829)</f>
        <v/>
      </c>
      <c s="86" t="str">
        <f>IF('S.D.PASTE SHEET'!S1829="","",'S.D.PASTE SHEET'!S1829)</f>
        <v/>
      </c>
      <c s="86" t="str">
        <f>IF('S.D.PASTE SHEET'!T1829="","",'S.D.PASTE SHEET'!T1829)</f>
        <v/>
      </c>
      <c s="86" t="str">
        <f>IF('S.D.PASTE SHEET'!U1829="","",'S.D.PASTE SHEET'!U1829)</f>
        <v/>
      </c>
      <c s="86" t="str">
        <f>IF('S.D.PASTE SHEET'!V1829="","",'S.D.PASTE SHEET'!V1829)</f>
        <v/>
      </c>
      <c s="86" t="str">
        <f>IF('S.D.PASTE SHEET'!W1829="","",'S.D.PASTE SHEET'!W1829)</f>
        <v/>
      </c>
      <c s="86" t="str">
        <f>IF('S.D.PASTE SHEET'!X1829="","",'S.D.PASTE SHEET'!X1829)</f>
        <v/>
      </c>
      <c s="86" t="str">
        <f>IF('S.D.PASTE SHEET'!Y1829="","",'S.D.PASTE SHEET'!Y1829)</f>
        <v/>
      </c>
      <c s="86" t="str">
        <f>IF('S.D.PASTE SHEET'!Z1829="","",'S.D.PASTE SHEET'!Z1829)</f>
        <v/>
      </c>
      <c s="86" t="str">
        <f>IF('S.D.PASTE SHEET'!AA1829="","",'S.D.PASTE SHEET'!AA1829)</f>
        <v/>
      </c>
      <c s="86" t="str">
        <f>IF('S.D.PASTE SHEET'!AB1829="","",'S.D.PASTE SHEET'!AB1829)</f>
        <v/>
      </c>
      <c s="86" t="str">
        <f>IF('S.D.PASTE SHEET'!AC1829="","",'S.D.PASTE SHEET'!AC1829)</f>
        <v/>
      </c>
      <c s="86" t="str">
        <f>IF('S.D.PASTE SHEET'!AD1829="","",'S.D.PASTE SHEET'!AD1829)</f>
        <v/>
      </c>
      <c s="87"/>
      <c s="88" t="str">
        <f>IF(AK1829="","",IF(AK1829&gt;0,COUNT($AG$2:AG1829),""))</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29" s="88" t="str">
        <f>IF(BC1829="","",IF(BC1829&gt;0,COUNT($AY$2:AY1829),""))</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30" spans="1:66" ht="15.75" customHeight="1">
      <c r="A1830" s="86" t="str">
        <f>IF('S.D.PASTE SHEET'!A1830="","",'S.D.PASTE SHEET'!A1830)</f>
        <v/>
      </c>
      <c s="86" t="str">
        <f>IF('S.D.PASTE SHEET'!B1830="","",'S.D.PASTE SHEET'!B1830)</f>
        <v/>
      </c>
      <c s="86" t="str">
        <f>IF('S.D.PASTE SHEET'!C1830="","",'S.D.PASTE SHEET'!C1830)</f>
        <v/>
      </c>
      <c s="86" t="str">
        <f>IF('S.D.PASTE SHEET'!D1830="","",'S.D.PASTE SHEET'!D1830)</f>
        <v/>
      </c>
      <c s="86" t="str">
        <f>IF('S.D.PASTE SHEET'!E1830="","",'S.D.PASTE SHEET'!E1830)</f>
        <v/>
      </c>
      <c s="86" t="str">
        <f>IF('S.D.PASTE SHEET'!F1830="","",'S.D.PASTE SHEET'!F1830)</f>
        <v/>
      </c>
      <c s="86" t="str">
        <f>IF('S.D.PASTE SHEET'!G1830="","",'S.D.PASTE SHEET'!G1830)</f>
        <v/>
      </c>
      <c s="86" t="str">
        <f>IF('S.D.PASTE SHEET'!H1830="","",'S.D.PASTE SHEET'!H1830)</f>
        <v/>
      </c>
      <c s="86" t="str">
        <f>IF('S.D.PASTE SHEET'!I1830="","",'S.D.PASTE SHEET'!I1830)</f>
        <v/>
      </c>
      <c s="86" t="str">
        <f>IF('S.D.PASTE SHEET'!J1830="","",'S.D.PASTE SHEET'!J1830)</f>
        <v/>
      </c>
      <c s="86" t="str">
        <f>IF('S.D.PASTE SHEET'!K1830="","",'S.D.PASTE SHEET'!K1830)</f>
        <v/>
      </c>
      <c s="86" t="str">
        <f>IF('S.D.PASTE SHEET'!L1830="","",'S.D.PASTE SHEET'!L1830)</f>
        <v/>
      </c>
      <c s="86" t="str">
        <f>IF('S.D.PASTE SHEET'!M1830="","",'S.D.PASTE SHEET'!M1830)</f>
        <v/>
      </c>
      <c s="86" t="str">
        <f>IF('S.D.PASTE SHEET'!N1830="","",'S.D.PASTE SHEET'!N1830)</f>
        <v/>
      </c>
      <c s="86" t="str">
        <f>IF('S.D.PASTE SHEET'!O1830="","",'S.D.PASTE SHEET'!O1830)</f>
        <v/>
      </c>
      <c s="86" t="str">
        <f>IF('S.D.PASTE SHEET'!P1830="","",'S.D.PASTE SHEET'!P1830)</f>
        <v/>
      </c>
      <c s="86" t="str">
        <f>IF('S.D.PASTE SHEET'!Q1830="","",'S.D.PASTE SHEET'!Q1830)</f>
        <v/>
      </c>
      <c s="86" t="str">
        <f>IF('S.D.PASTE SHEET'!R1830="","",'S.D.PASTE SHEET'!R1830)</f>
        <v/>
      </c>
      <c s="86" t="str">
        <f>IF('S.D.PASTE SHEET'!S1830="","",'S.D.PASTE SHEET'!S1830)</f>
        <v/>
      </c>
      <c s="86" t="str">
        <f>IF('S.D.PASTE SHEET'!T1830="","",'S.D.PASTE SHEET'!T1830)</f>
        <v/>
      </c>
      <c s="86" t="str">
        <f>IF('S.D.PASTE SHEET'!U1830="","",'S.D.PASTE SHEET'!U1830)</f>
        <v/>
      </c>
      <c s="86" t="str">
        <f>IF('S.D.PASTE SHEET'!V1830="","",'S.D.PASTE SHEET'!V1830)</f>
        <v/>
      </c>
      <c s="86" t="str">
        <f>IF('S.D.PASTE SHEET'!W1830="","",'S.D.PASTE SHEET'!W1830)</f>
        <v/>
      </c>
      <c s="86" t="str">
        <f>IF('S.D.PASTE SHEET'!X1830="","",'S.D.PASTE SHEET'!X1830)</f>
        <v/>
      </c>
      <c s="86" t="str">
        <f>IF('S.D.PASTE SHEET'!Y1830="","",'S.D.PASTE SHEET'!Y1830)</f>
        <v/>
      </c>
      <c s="86" t="str">
        <f>IF('S.D.PASTE SHEET'!Z1830="","",'S.D.PASTE SHEET'!Z1830)</f>
        <v/>
      </c>
      <c s="86" t="str">
        <f>IF('S.D.PASTE SHEET'!AA1830="","",'S.D.PASTE SHEET'!AA1830)</f>
        <v/>
      </c>
      <c s="86" t="str">
        <f>IF('S.D.PASTE SHEET'!AB1830="","",'S.D.PASTE SHEET'!AB1830)</f>
        <v/>
      </c>
      <c s="86" t="str">
        <f>IF('S.D.PASTE SHEET'!AC1830="","",'S.D.PASTE SHEET'!AC1830)</f>
        <v/>
      </c>
      <c s="86" t="str">
        <f>IF('S.D.PASTE SHEET'!AD1830="","",'S.D.PASTE SHEET'!AD1830)</f>
        <v/>
      </c>
      <c s="87"/>
      <c s="88" t="str">
        <f>IF(AK1830="","",IF(AK1830&gt;0,COUNT($AG$2:AG1830),""))</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30" s="88" t="str">
        <f>IF(BC1830="","",IF(BC1830&gt;0,COUNT($AY$2:AY1830),""))</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31" spans="1:66" ht="15.75" customHeight="1">
      <c r="A1831" s="86" t="str">
        <f>IF('S.D.PASTE SHEET'!A1831="","",'S.D.PASTE SHEET'!A1831)</f>
        <v/>
      </c>
      <c s="86" t="str">
        <f>IF('S.D.PASTE SHEET'!B1831="","",'S.D.PASTE SHEET'!B1831)</f>
        <v/>
      </c>
      <c s="86" t="str">
        <f>IF('S.D.PASTE SHEET'!C1831="","",'S.D.PASTE SHEET'!C1831)</f>
        <v/>
      </c>
      <c s="86" t="str">
        <f>IF('S.D.PASTE SHEET'!D1831="","",'S.D.PASTE SHEET'!D1831)</f>
        <v/>
      </c>
      <c s="86" t="str">
        <f>IF('S.D.PASTE SHEET'!E1831="","",'S.D.PASTE SHEET'!E1831)</f>
        <v/>
      </c>
      <c s="86" t="str">
        <f>IF('S.D.PASTE SHEET'!F1831="","",'S.D.PASTE SHEET'!F1831)</f>
        <v/>
      </c>
      <c s="86" t="str">
        <f>IF('S.D.PASTE SHEET'!G1831="","",'S.D.PASTE SHEET'!G1831)</f>
        <v/>
      </c>
      <c s="86" t="str">
        <f>IF('S.D.PASTE SHEET'!H1831="","",'S.D.PASTE SHEET'!H1831)</f>
        <v/>
      </c>
      <c s="86" t="str">
        <f>IF('S.D.PASTE SHEET'!I1831="","",'S.D.PASTE SHEET'!I1831)</f>
        <v/>
      </c>
      <c s="86" t="str">
        <f>IF('S.D.PASTE SHEET'!J1831="","",'S.D.PASTE SHEET'!J1831)</f>
        <v/>
      </c>
      <c s="86" t="str">
        <f>IF('S.D.PASTE SHEET'!K1831="","",'S.D.PASTE SHEET'!K1831)</f>
        <v/>
      </c>
      <c s="86" t="str">
        <f>IF('S.D.PASTE SHEET'!L1831="","",'S.D.PASTE SHEET'!L1831)</f>
        <v/>
      </c>
      <c s="86" t="str">
        <f>IF('S.D.PASTE SHEET'!M1831="","",'S.D.PASTE SHEET'!M1831)</f>
        <v/>
      </c>
      <c s="86" t="str">
        <f>IF('S.D.PASTE SHEET'!N1831="","",'S.D.PASTE SHEET'!N1831)</f>
        <v/>
      </c>
      <c s="86" t="str">
        <f>IF('S.D.PASTE SHEET'!O1831="","",'S.D.PASTE SHEET'!O1831)</f>
        <v/>
      </c>
      <c s="86" t="str">
        <f>IF('S.D.PASTE SHEET'!P1831="","",'S.D.PASTE SHEET'!P1831)</f>
        <v/>
      </c>
      <c s="86" t="str">
        <f>IF('S.D.PASTE SHEET'!Q1831="","",'S.D.PASTE SHEET'!Q1831)</f>
        <v/>
      </c>
      <c s="86" t="str">
        <f>IF('S.D.PASTE SHEET'!R1831="","",'S.D.PASTE SHEET'!R1831)</f>
        <v/>
      </c>
      <c s="86" t="str">
        <f>IF('S.D.PASTE SHEET'!S1831="","",'S.D.PASTE SHEET'!S1831)</f>
        <v/>
      </c>
      <c s="86" t="str">
        <f>IF('S.D.PASTE SHEET'!T1831="","",'S.D.PASTE SHEET'!T1831)</f>
        <v/>
      </c>
      <c s="86" t="str">
        <f>IF('S.D.PASTE SHEET'!U1831="","",'S.D.PASTE SHEET'!U1831)</f>
        <v/>
      </c>
      <c s="86" t="str">
        <f>IF('S.D.PASTE SHEET'!V1831="","",'S.D.PASTE SHEET'!V1831)</f>
        <v/>
      </c>
      <c s="86" t="str">
        <f>IF('S.D.PASTE SHEET'!W1831="","",'S.D.PASTE SHEET'!W1831)</f>
        <v/>
      </c>
      <c s="86" t="str">
        <f>IF('S.D.PASTE SHEET'!X1831="","",'S.D.PASTE SHEET'!X1831)</f>
        <v/>
      </c>
      <c s="86" t="str">
        <f>IF('S.D.PASTE SHEET'!Y1831="","",'S.D.PASTE SHEET'!Y1831)</f>
        <v/>
      </c>
      <c s="86" t="str">
        <f>IF('S.D.PASTE SHEET'!Z1831="","",'S.D.PASTE SHEET'!Z1831)</f>
        <v/>
      </c>
      <c s="86" t="str">
        <f>IF('S.D.PASTE SHEET'!AA1831="","",'S.D.PASTE SHEET'!AA1831)</f>
        <v/>
      </c>
      <c s="86" t="str">
        <f>IF('S.D.PASTE SHEET'!AB1831="","",'S.D.PASTE SHEET'!AB1831)</f>
        <v/>
      </c>
      <c s="86" t="str">
        <f>IF('S.D.PASTE SHEET'!AC1831="","",'S.D.PASTE SHEET'!AC1831)</f>
        <v/>
      </c>
      <c s="86" t="str">
        <f>IF('S.D.PASTE SHEET'!AD1831="","",'S.D.PASTE SHEET'!AD1831)</f>
        <v/>
      </c>
      <c s="87"/>
      <c s="88" t="str">
        <f>IF(AK1831="","",IF(AK1831&gt;0,COUNT($AG$2:AG1831),""))</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31" s="88" t="str">
        <f>IF(BC1831="","",IF(BC1831&gt;0,COUNT($AY$2:AY1831),""))</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32" spans="1:66" ht="15.75" customHeight="1">
      <c r="A1832" s="86" t="str">
        <f>IF('S.D.PASTE SHEET'!A1832="","",'S.D.PASTE SHEET'!A1832)</f>
        <v/>
      </c>
      <c s="86" t="str">
        <f>IF('S.D.PASTE SHEET'!B1832="","",'S.D.PASTE SHEET'!B1832)</f>
        <v/>
      </c>
      <c s="86" t="str">
        <f>IF('S.D.PASTE SHEET'!C1832="","",'S.D.PASTE SHEET'!C1832)</f>
        <v/>
      </c>
      <c s="86" t="str">
        <f>IF('S.D.PASTE SHEET'!D1832="","",'S.D.PASTE SHEET'!D1832)</f>
        <v/>
      </c>
      <c s="86" t="str">
        <f>IF('S.D.PASTE SHEET'!E1832="","",'S.D.PASTE SHEET'!E1832)</f>
        <v/>
      </c>
      <c s="86" t="str">
        <f>IF('S.D.PASTE SHEET'!F1832="","",'S.D.PASTE SHEET'!F1832)</f>
        <v/>
      </c>
      <c s="86" t="str">
        <f>IF('S.D.PASTE SHEET'!G1832="","",'S.D.PASTE SHEET'!G1832)</f>
        <v/>
      </c>
      <c s="86" t="str">
        <f>IF('S.D.PASTE SHEET'!H1832="","",'S.D.PASTE SHEET'!H1832)</f>
        <v/>
      </c>
      <c s="86" t="str">
        <f>IF('S.D.PASTE SHEET'!I1832="","",'S.D.PASTE SHEET'!I1832)</f>
        <v/>
      </c>
      <c s="86" t="str">
        <f>IF('S.D.PASTE SHEET'!J1832="","",'S.D.PASTE SHEET'!J1832)</f>
        <v/>
      </c>
      <c s="86" t="str">
        <f>IF('S.D.PASTE SHEET'!K1832="","",'S.D.PASTE SHEET'!K1832)</f>
        <v/>
      </c>
      <c s="86" t="str">
        <f>IF('S.D.PASTE SHEET'!L1832="","",'S.D.PASTE SHEET'!L1832)</f>
        <v/>
      </c>
      <c s="86" t="str">
        <f>IF('S.D.PASTE SHEET'!M1832="","",'S.D.PASTE SHEET'!M1832)</f>
        <v/>
      </c>
      <c s="86" t="str">
        <f>IF('S.D.PASTE SHEET'!N1832="","",'S.D.PASTE SHEET'!N1832)</f>
        <v/>
      </c>
      <c s="86" t="str">
        <f>IF('S.D.PASTE SHEET'!O1832="","",'S.D.PASTE SHEET'!O1832)</f>
        <v/>
      </c>
      <c s="86" t="str">
        <f>IF('S.D.PASTE SHEET'!P1832="","",'S.D.PASTE SHEET'!P1832)</f>
        <v/>
      </c>
      <c s="86" t="str">
        <f>IF('S.D.PASTE SHEET'!Q1832="","",'S.D.PASTE SHEET'!Q1832)</f>
        <v/>
      </c>
      <c s="86" t="str">
        <f>IF('S.D.PASTE SHEET'!R1832="","",'S.D.PASTE SHEET'!R1832)</f>
        <v/>
      </c>
      <c s="86" t="str">
        <f>IF('S.D.PASTE SHEET'!S1832="","",'S.D.PASTE SHEET'!S1832)</f>
        <v/>
      </c>
      <c s="86" t="str">
        <f>IF('S.D.PASTE SHEET'!T1832="","",'S.D.PASTE SHEET'!T1832)</f>
        <v/>
      </c>
      <c s="86" t="str">
        <f>IF('S.D.PASTE SHEET'!U1832="","",'S.D.PASTE SHEET'!U1832)</f>
        <v/>
      </c>
      <c s="86" t="str">
        <f>IF('S.D.PASTE SHEET'!V1832="","",'S.D.PASTE SHEET'!V1832)</f>
        <v/>
      </c>
      <c s="86" t="str">
        <f>IF('S.D.PASTE SHEET'!W1832="","",'S.D.PASTE SHEET'!W1832)</f>
        <v/>
      </c>
      <c s="86" t="str">
        <f>IF('S.D.PASTE SHEET'!X1832="","",'S.D.PASTE SHEET'!X1832)</f>
        <v/>
      </c>
      <c s="86" t="str">
        <f>IF('S.D.PASTE SHEET'!Y1832="","",'S.D.PASTE SHEET'!Y1832)</f>
        <v/>
      </c>
      <c s="86" t="str">
        <f>IF('S.D.PASTE SHEET'!Z1832="","",'S.D.PASTE SHEET'!Z1832)</f>
        <v/>
      </c>
      <c s="86" t="str">
        <f>IF('S.D.PASTE SHEET'!AA1832="","",'S.D.PASTE SHEET'!AA1832)</f>
        <v/>
      </c>
      <c s="86" t="str">
        <f>IF('S.D.PASTE SHEET'!AB1832="","",'S.D.PASTE SHEET'!AB1832)</f>
        <v/>
      </c>
      <c s="86" t="str">
        <f>IF('S.D.PASTE SHEET'!AC1832="","",'S.D.PASTE SHEET'!AC1832)</f>
        <v/>
      </c>
      <c s="86" t="str">
        <f>IF('S.D.PASTE SHEET'!AD1832="","",'S.D.PASTE SHEET'!AD1832)</f>
        <v/>
      </c>
      <c s="87"/>
      <c s="88" t="str">
        <f>IF(AK1832="","",IF(AK1832&gt;0,COUNT($AG$2:AG1832),""))</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32" s="88" t="str">
        <f>IF(BC1832="","",IF(BC1832&gt;0,COUNT($AY$2:AY1832),""))</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33" spans="1:66" ht="15.75" customHeight="1">
      <c r="A1833" s="86" t="str">
        <f>IF('S.D.PASTE SHEET'!A1833="","",'S.D.PASTE SHEET'!A1833)</f>
        <v/>
      </c>
      <c s="86" t="str">
        <f>IF('S.D.PASTE SHEET'!B1833="","",'S.D.PASTE SHEET'!B1833)</f>
        <v/>
      </c>
      <c s="86" t="str">
        <f>IF('S.D.PASTE SHEET'!C1833="","",'S.D.PASTE SHEET'!C1833)</f>
        <v/>
      </c>
      <c s="86" t="str">
        <f>IF('S.D.PASTE SHEET'!D1833="","",'S.D.PASTE SHEET'!D1833)</f>
        <v/>
      </c>
      <c s="86" t="str">
        <f>IF('S.D.PASTE SHEET'!E1833="","",'S.D.PASTE SHEET'!E1833)</f>
        <v/>
      </c>
      <c s="86" t="str">
        <f>IF('S.D.PASTE SHEET'!F1833="","",'S.D.PASTE SHEET'!F1833)</f>
        <v/>
      </c>
      <c s="86" t="str">
        <f>IF('S.D.PASTE SHEET'!G1833="","",'S.D.PASTE SHEET'!G1833)</f>
        <v/>
      </c>
      <c s="86" t="str">
        <f>IF('S.D.PASTE SHEET'!H1833="","",'S.D.PASTE SHEET'!H1833)</f>
        <v/>
      </c>
      <c s="86" t="str">
        <f>IF('S.D.PASTE SHEET'!I1833="","",'S.D.PASTE SHEET'!I1833)</f>
        <v/>
      </c>
      <c s="86" t="str">
        <f>IF('S.D.PASTE SHEET'!J1833="","",'S.D.PASTE SHEET'!J1833)</f>
        <v/>
      </c>
      <c s="86" t="str">
        <f>IF('S.D.PASTE SHEET'!K1833="","",'S.D.PASTE SHEET'!K1833)</f>
        <v/>
      </c>
      <c s="86" t="str">
        <f>IF('S.D.PASTE SHEET'!L1833="","",'S.D.PASTE SHEET'!L1833)</f>
        <v/>
      </c>
      <c s="86" t="str">
        <f>IF('S.D.PASTE SHEET'!M1833="","",'S.D.PASTE SHEET'!M1833)</f>
        <v/>
      </c>
      <c s="86" t="str">
        <f>IF('S.D.PASTE SHEET'!N1833="","",'S.D.PASTE SHEET'!N1833)</f>
        <v/>
      </c>
      <c s="86" t="str">
        <f>IF('S.D.PASTE SHEET'!O1833="","",'S.D.PASTE SHEET'!O1833)</f>
        <v/>
      </c>
      <c s="86" t="str">
        <f>IF('S.D.PASTE SHEET'!P1833="","",'S.D.PASTE SHEET'!P1833)</f>
        <v/>
      </c>
      <c s="86" t="str">
        <f>IF('S.D.PASTE SHEET'!Q1833="","",'S.D.PASTE SHEET'!Q1833)</f>
        <v/>
      </c>
      <c s="86" t="str">
        <f>IF('S.D.PASTE SHEET'!R1833="","",'S.D.PASTE SHEET'!R1833)</f>
        <v/>
      </c>
      <c s="86" t="str">
        <f>IF('S.D.PASTE SHEET'!S1833="","",'S.D.PASTE SHEET'!S1833)</f>
        <v/>
      </c>
      <c s="86" t="str">
        <f>IF('S.D.PASTE SHEET'!T1833="","",'S.D.PASTE SHEET'!T1833)</f>
        <v/>
      </c>
      <c s="86" t="str">
        <f>IF('S.D.PASTE SHEET'!U1833="","",'S.D.PASTE SHEET'!U1833)</f>
        <v/>
      </c>
      <c s="86" t="str">
        <f>IF('S.D.PASTE SHEET'!V1833="","",'S.D.PASTE SHEET'!V1833)</f>
        <v/>
      </c>
      <c s="86" t="str">
        <f>IF('S.D.PASTE SHEET'!W1833="","",'S.D.PASTE SHEET'!W1833)</f>
        <v/>
      </c>
      <c s="86" t="str">
        <f>IF('S.D.PASTE SHEET'!X1833="","",'S.D.PASTE SHEET'!X1833)</f>
        <v/>
      </c>
      <c s="86" t="str">
        <f>IF('S.D.PASTE SHEET'!Y1833="","",'S.D.PASTE SHEET'!Y1833)</f>
        <v/>
      </c>
      <c s="86" t="str">
        <f>IF('S.D.PASTE SHEET'!Z1833="","",'S.D.PASTE SHEET'!Z1833)</f>
        <v/>
      </c>
      <c s="86" t="str">
        <f>IF('S.D.PASTE SHEET'!AA1833="","",'S.D.PASTE SHEET'!AA1833)</f>
        <v/>
      </c>
      <c s="86" t="str">
        <f>IF('S.D.PASTE SHEET'!AB1833="","",'S.D.PASTE SHEET'!AB1833)</f>
        <v/>
      </c>
      <c s="86" t="str">
        <f>IF('S.D.PASTE SHEET'!AC1833="","",'S.D.PASTE SHEET'!AC1833)</f>
        <v/>
      </c>
      <c s="86" t="str">
        <f>IF('S.D.PASTE SHEET'!AD1833="","",'S.D.PASTE SHEET'!AD1833)</f>
        <v/>
      </c>
      <c s="87"/>
      <c s="88" t="str">
        <f>IF(AK1833="","",IF(AK1833&gt;0,COUNT($AG$2:AG1833),""))</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33" s="88" t="str">
        <f>IF(BC1833="","",IF(BC1833&gt;0,COUNT($AY$2:AY1833),""))</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34" spans="1:66" ht="15.75" customHeight="1">
      <c r="A1834" s="86" t="str">
        <f>IF('S.D.PASTE SHEET'!A1834="","",'S.D.PASTE SHEET'!A1834)</f>
        <v/>
      </c>
      <c s="86" t="str">
        <f>IF('S.D.PASTE SHEET'!B1834="","",'S.D.PASTE SHEET'!B1834)</f>
        <v/>
      </c>
      <c s="86" t="str">
        <f>IF('S.D.PASTE SHEET'!C1834="","",'S.D.PASTE SHEET'!C1834)</f>
        <v/>
      </c>
      <c s="86" t="str">
        <f>IF('S.D.PASTE SHEET'!D1834="","",'S.D.PASTE SHEET'!D1834)</f>
        <v/>
      </c>
      <c s="86" t="str">
        <f>IF('S.D.PASTE SHEET'!E1834="","",'S.D.PASTE SHEET'!E1834)</f>
        <v/>
      </c>
      <c s="86" t="str">
        <f>IF('S.D.PASTE SHEET'!F1834="","",'S.D.PASTE SHEET'!F1834)</f>
        <v/>
      </c>
      <c s="86" t="str">
        <f>IF('S.D.PASTE SHEET'!G1834="","",'S.D.PASTE SHEET'!G1834)</f>
        <v/>
      </c>
      <c s="86" t="str">
        <f>IF('S.D.PASTE SHEET'!H1834="","",'S.D.PASTE SHEET'!H1834)</f>
        <v/>
      </c>
      <c s="86" t="str">
        <f>IF('S.D.PASTE SHEET'!I1834="","",'S.D.PASTE SHEET'!I1834)</f>
        <v/>
      </c>
      <c s="86" t="str">
        <f>IF('S.D.PASTE SHEET'!J1834="","",'S.D.PASTE SHEET'!J1834)</f>
        <v/>
      </c>
      <c s="86" t="str">
        <f>IF('S.D.PASTE SHEET'!K1834="","",'S.D.PASTE SHEET'!K1834)</f>
        <v/>
      </c>
      <c s="86" t="str">
        <f>IF('S.D.PASTE SHEET'!L1834="","",'S.D.PASTE SHEET'!L1834)</f>
        <v/>
      </c>
      <c s="86" t="str">
        <f>IF('S.D.PASTE SHEET'!M1834="","",'S.D.PASTE SHEET'!M1834)</f>
        <v/>
      </c>
      <c s="86" t="str">
        <f>IF('S.D.PASTE SHEET'!N1834="","",'S.D.PASTE SHEET'!N1834)</f>
        <v/>
      </c>
      <c s="86" t="str">
        <f>IF('S.D.PASTE SHEET'!O1834="","",'S.D.PASTE SHEET'!O1834)</f>
        <v/>
      </c>
      <c s="86" t="str">
        <f>IF('S.D.PASTE SHEET'!P1834="","",'S.D.PASTE SHEET'!P1834)</f>
        <v/>
      </c>
      <c s="86" t="str">
        <f>IF('S.D.PASTE SHEET'!Q1834="","",'S.D.PASTE SHEET'!Q1834)</f>
        <v/>
      </c>
      <c s="86" t="str">
        <f>IF('S.D.PASTE SHEET'!R1834="","",'S.D.PASTE SHEET'!R1834)</f>
        <v/>
      </c>
      <c s="86" t="str">
        <f>IF('S.D.PASTE SHEET'!S1834="","",'S.D.PASTE SHEET'!S1834)</f>
        <v/>
      </c>
      <c s="86" t="str">
        <f>IF('S.D.PASTE SHEET'!T1834="","",'S.D.PASTE SHEET'!T1834)</f>
        <v/>
      </c>
      <c s="86" t="str">
        <f>IF('S.D.PASTE SHEET'!U1834="","",'S.D.PASTE SHEET'!U1834)</f>
        <v/>
      </c>
      <c s="86" t="str">
        <f>IF('S.D.PASTE SHEET'!V1834="","",'S.D.PASTE SHEET'!V1834)</f>
        <v/>
      </c>
      <c s="86" t="str">
        <f>IF('S.D.PASTE SHEET'!W1834="","",'S.D.PASTE SHEET'!W1834)</f>
        <v/>
      </c>
      <c s="86" t="str">
        <f>IF('S.D.PASTE SHEET'!X1834="","",'S.D.PASTE SHEET'!X1834)</f>
        <v/>
      </c>
      <c s="86" t="str">
        <f>IF('S.D.PASTE SHEET'!Y1834="","",'S.D.PASTE SHEET'!Y1834)</f>
        <v/>
      </c>
      <c s="86" t="str">
        <f>IF('S.D.PASTE SHEET'!Z1834="","",'S.D.PASTE SHEET'!Z1834)</f>
        <v/>
      </c>
      <c s="86" t="str">
        <f>IF('S.D.PASTE SHEET'!AA1834="","",'S.D.PASTE SHEET'!AA1834)</f>
        <v/>
      </c>
      <c s="86" t="str">
        <f>IF('S.D.PASTE SHEET'!AB1834="","",'S.D.PASTE SHEET'!AB1834)</f>
        <v/>
      </c>
      <c s="86" t="str">
        <f>IF('S.D.PASTE SHEET'!AC1834="","",'S.D.PASTE SHEET'!AC1834)</f>
        <v/>
      </c>
      <c s="86" t="str">
        <f>IF('S.D.PASTE SHEET'!AD1834="","",'S.D.PASTE SHEET'!AD1834)</f>
        <v/>
      </c>
      <c s="87"/>
      <c s="88" t="str">
        <f>IF(AK1834="","",IF(AK1834&gt;0,COUNT($AG$2:AG1834),""))</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34" s="88" t="str">
        <f>IF(BC1834="","",IF(BC1834&gt;0,COUNT($AY$2:AY1834),""))</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35" spans="1:66" ht="15.75" customHeight="1">
      <c r="A1835" s="86" t="str">
        <f>IF('S.D.PASTE SHEET'!A1835="","",'S.D.PASTE SHEET'!A1835)</f>
        <v/>
      </c>
      <c s="86" t="str">
        <f>IF('S.D.PASTE SHEET'!B1835="","",'S.D.PASTE SHEET'!B1835)</f>
        <v/>
      </c>
      <c s="86" t="str">
        <f>IF('S.D.PASTE SHEET'!C1835="","",'S.D.PASTE SHEET'!C1835)</f>
        <v/>
      </c>
      <c s="86" t="str">
        <f>IF('S.D.PASTE SHEET'!D1835="","",'S.D.PASTE SHEET'!D1835)</f>
        <v/>
      </c>
      <c s="86" t="str">
        <f>IF('S.D.PASTE SHEET'!E1835="","",'S.D.PASTE SHEET'!E1835)</f>
        <v/>
      </c>
      <c s="86" t="str">
        <f>IF('S.D.PASTE SHEET'!F1835="","",'S.D.PASTE SHEET'!F1835)</f>
        <v/>
      </c>
      <c s="86" t="str">
        <f>IF('S.D.PASTE SHEET'!G1835="","",'S.D.PASTE SHEET'!G1835)</f>
        <v/>
      </c>
      <c s="86" t="str">
        <f>IF('S.D.PASTE SHEET'!H1835="","",'S.D.PASTE SHEET'!H1835)</f>
        <v/>
      </c>
      <c s="86" t="str">
        <f>IF('S.D.PASTE SHEET'!I1835="","",'S.D.PASTE SHEET'!I1835)</f>
        <v/>
      </c>
      <c s="86" t="str">
        <f>IF('S.D.PASTE SHEET'!J1835="","",'S.D.PASTE SHEET'!J1835)</f>
        <v/>
      </c>
      <c s="86" t="str">
        <f>IF('S.D.PASTE SHEET'!K1835="","",'S.D.PASTE SHEET'!K1835)</f>
        <v/>
      </c>
      <c s="86" t="str">
        <f>IF('S.D.PASTE SHEET'!L1835="","",'S.D.PASTE SHEET'!L1835)</f>
        <v/>
      </c>
      <c s="86" t="str">
        <f>IF('S.D.PASTE SHEET'!M1835="","",'S.D.PASTE SHEET'!M1835)</f>
        <v/>
      </c>
      <c s="86" t="str">
        <f>IF('S.D.PASTE SHEET'!N1835="","",'S.D.PASTE SHEET'!N1835)</f>
        <v/>
      </c>
      <c s="86" t="str">
        <f>IF('S.D.PASTE SHEET'!O1835="","",'S.D.PASTE SHEET'!O1835)</f>
        <v/>
      </c>
      <c s="86" t="str">
        <f>IF('S.D.PASTE SHEET'!P1835="","",'S.D.PASTE SHEET'!P1835)</f>
        <v/>
      </c>
      <c s="86" t="str">
        <f>IF('S.D.PASTE SHEET'!Q1835="","",'S.D.PASTE SHEET'!Q1835)</f>
        <v/>
      </c>
      <c s="86" t="str">
        <f>IF('S.D.PASTE SHEET'!R1835="","",'S.D.PASTE SHEET'!R1835)</f>
        <v/>
      </c>
      <c s="86" t="str">
        <f>IF('S.D.PASTE SHEET'!S1835="","",'S.D.PASTE SHEET'!S1835)</f>
        <v/>
      </c>
      <c s="86" t="str">
        <f>IF('S.D.PASTE SHEET'!T1835="","",'S.D.PASTE SHEET'!T1835)</f>
        <v/>
      </c>
      <c s="86" t="str">
        <f>IF('S.D.PASTE SHEET'!U1835="","",'S.D.PASTE SHEET'!U1835)</f>
        <v/>
      </c>
      <c s="86" t="str">
        <f>IF('S.D.PASTE SHEET'!V1835="","",'S.D.PASTE SHEET'!V1835)</f>
        <v/>
      </c>
      <c s="86" t="str">
        <f>IF('S.D.PASTE SHEET'!W1835="","",'S.D.PASTE SHEET'!W1835)</f>
        <v/>
      </c>
      <c s="86" t="str">
        <f>IF('S.D.PASTE SHEET'!X1835="","",'S.D.PASTE SHEET'!X1835)</f>
        <v/>
      </c>
      <c s="86" t="str">
        <f>IF('S.D.PASTE SHEET'!Y1835="","",'S.D.PASTE SHEET'!Y1835)</f>
        <v/>
      </c>
      <c s="86" t="str">
        <f>IF('S.D.PASTE SHEET'!Z1835="","",'S.D.PASTE SHEET'!Z1835)</f>
        <v/>
      </c>
      <c s="86" t="str">
        <f>IF('S.D.PASTE SHEET'!AA1835="","",'S.D.PASTE SHEET'!AA1835)</f>
        <v/>
      </c>
      <c s="86" t="str">
        <f>IF('S.D.PASTE SHEET'!AB1835="","",'S.D.PASTE SHEET'!AB1835)</f>
        <v/>
      </c>
      <c s="86" t="str">
        <f>IF('S.D.PASTE SHEET'!AC1835="","",'S.D.PASTE SHEET'!AC1835)</f>
        <v/>
      </c>
      <c s="86" t="str">
        <f>IF('S.D.PASTE SHEET'!AD1835="","",'S.D.PASTE SHEET'!AD1835)</f>
        <v/>
      </c>
      <c s="87"/>
      <c s="88" t="str">
        <f>IF(AK1835="","",IF(AK1835&gt;0,COUNT($AG$2:AG1835),""))</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35" s="88" t="str">
        <f>IF(BC1835="","",IF(BC1835&gt;0,COUNT($AY$2:AY1835),""))</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36" spans="1:66" ht="15.75" customHeight="1">
      <c r="A1836" s="86" t="str">
        <f>IF('S.D.PASTE SHEET'!A1836="","",'S.D.PASTE SHEET'!A1836)</f>
        <v/>
      </c>
      <c s="86" t="str">
        <f>IF('S.D.PASTE SHEET'!B1836="","",'S.D.PASTE SHEET'!B1836)</f>
        <v/>
      </c>
      <c s="86" t="str">
        <f>IF('S.D.PASTE SHEET'!C1836="","",'S.D.PASTE SHEET'!C1836)</f>
        <v/>
      </c>
      <c s="86" t="str">
        <f>IF('S.D.PASTE SHEET'!D1836="","",'S.D.PASTE SHEET'!D1836)</f>
        <v/>
      </c>
      <c s="86" t="str">
        <f>IF('S.D.PASTE SHEET'!E1836="","",'S.D.PASTE SHEET'!E1836)</f>
        <v/>
      </c>
      <c s="86" t="str">
        <f>IF('S.D.PASTE SHEET'!F1836="","",'S.D.PASTE SHEET'!F1836)</f>
        <v/>
      </c>
      <c s="86" t="str">
        <f>IF('S.D.PASTE SHEET'!G1836="","",'S.D.PASTE SHEET'!G1836)</f>
        <v/>
      </c>
      <c s="86" t="str">
        <f>IF('S.D.PASTE SHEET'!H1836="","",'S.D.PASTE SHEET'!H1836)</f>
        <v/>
      </c>
      <c s="86" t="str">
        <f>IF('S.D.PASTE SHEET'!I1836="","",'S.D.PASTE SHEET'!I1836)</f>
        <v/>
      </c>
      <c s="86" t="str">
        <f>IF('S.D.PASTE SHEET'!J1836="","",'S.D.PASTE SHEET'!J1836)</f>
        <v/>
      </c>
      <c s="86" t="str">
        <f>IF('S.D.PASTE SHEET'!K1836="","",'S.D.PASTE SHEET'!K1836)</f>
        <v/>
      </c>
      <c s="86" t="str">
        <f>IF('S.D.PASTE SHEET'!L1836="","",'S.D.PASTE SHEET'!L1836)</f>
        <v/>
      </c>
      <c s="86" t="str">
        <f>IF('S.D.PASTE SHEET'!M1836="","",'S.D.PASTE SHEET'!M1836)</f>
        <v/>
      </c>
      <c s="86" t="str">
        <f>IF('S.D.PASTE SHEET'!N1836="","",'S.D.PASTE SHEET'!N1836)</f>
        <v/>
      </c>
      <c s="86" t="str">
        <f>IF('S.D.PASTE SHEET'!O1836="","",'S.D.PASTE SHEET'!O1836)</f>
        <v/>
      </c>
      <c s="86" t="str">
        <f>IF('S.D.PASTE SHEET'!P1836="","",'S.D.PASTE SHEET'!P1836)</f>
        <v/>
      </c>
      <c s="86" t="str">
        <f>IF('S.D.PASTE SHEET'!Q1836="","",'S.D.PASTE SHEET'!Q1836)</f>
        <v/>
      </c>
      <c s="86" t="str">
        <f>IF('S.D.PASTE SHEET'!R1836="","",'S.D.PASTE SHEET'!R1836)</f>
        <v/>
      </c>
      <c s="86" t="str">
        <f>IF('S.D.PASTE SHEET'!S1836="","",'S.D.PASTE SHEET'!S1836)</f>
        <v/>
      </c>
      <c s="86" t="str">
        <f>IF('S.D.PASTE SHEET'!T1836="","",'S.D.PASTE SHEET'!T1836)</f>
        <v/>
      </c>
      <c s="86" t="str">
        <f>IF('S.D.PASTE SHEET'!U1836="","",'S.D.PASTE SHEET'!U1836)</f>
        <v/>
      </c>
      <c s="86" t="str">
        <f>IF('S.D.PASTE SHEET'!V1836="","",'S.D.PASTE SHEET'!V1836)</f>
        <v/>
      </c>
      <c s="86" t="str">
        <f>IF('S.D.PASTE SHEET'!W1836="","",'S.D.PASTE SHEET'!W1836)</f>
        <v/>
      </c>
      <c s="86" t="str">
        <f>IF('S.D.PASTE SHEET'!X1836="","",'S.D.PASTE SHEET'!X1836)</f>
        <v/>
      </c>
      <c s="86" t="str">
        <f>IF('S.D.PASTE SHEET'!Y1836="","",'S.D.PASTE SHEET'!Y1836)</f>
        <v/>
      </c>
      <c s="86" t="str">
        <f>IF('S.D.PASTE SHEET'!Z1836="","",'S.D.PASTE SHEET'!Z1836)</f>
        <v/>
      </c>
      <c s="86" t="str">
        <f>IF('S.D.PASTE SHEET'!AA1836="","",'S.D.PASTE SHEET'!AA1836)</f>
        <v/>
      </c>
      <c s="86" t="str">
        <f>IF('S.D.PASTE SHEET'!AB1836="","",'S.D.PASTE SHEET'!AB1836)</f>
        <v/>
      </c>
      <c s="86" t="str">
        <f>IF('S.D.PASTE SHEET'!AC1836="","",'S.D.PASTE SHEET'!AC1836)</f>
        <v/>
      </c>
      <c s="86" t="str">
        <f>IF('S.D.PASTE SHEET'!AD1836="","",'S.D.PASTE SHEET'!AD1836)</f>
        <v/>
      </c>
      <c s="87"/>
      <c s="88" t="str">
        <f>IF(AK1836="","",IF(AK1836&gt;0,COUNT($AG$2:AG1836),""))</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36" s="88" t="str">
        <f>IF(BC1836="","",IF(BC1836&gt;0,COUNT($AY$2:AY1836),""))</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37" spans="1:66" ht="15.75" customHeight="1">
      <c r="A1837" s="86" t="str">
        <f>IF('S.D.PASTE SHEET'!A1837="","",'S.D.PASTE SHEET'!A1837)</f>
        <v/>
      </c>
      <c s="86" t="str">
        <f>IF('S.D.PASTE SHEET'!B1837="","",'S.D.PASTE SHEET'!B1837)</f>
        <v/>
      </c>
      <c s="86" t="str">
        <f>IF('S.D.PASTE SHEET'!C1837="","",'S.D.PASTE SHEET'!C1837)</f>
        <v/>
      </c>
      <c s="86" t="str">
        <f>IF('S.D.PASTE SHEET'!D1837="","",'S.D.PASTE SHEET'!D1837)</f>
        <v/>
      </c>
      <c s="86" t="str">
        <f>IF('S.D.PASTE SHEET'!E1837="","",'S.D.PASTE SHEET'!E1837)</f>
        <v/>
      </c>
      <c s="86" t="str">
        <f>IF('S.D.PASTE SHEET'!F1837="","",'S.D.PASTE SHEET'!F1837)</f>
        <v/>
      </c>
      <c s="86" t="str">
        <f>IF('S.D.PASTE SHEET'!G1837="","",'S.D.PASTE SHEET'!G1837)</f>
        <v/>
      </c>
      <c s="86" t="str">
        <f>IF('S.D.PASTE SHEET'!H1837="","",'S.D.PASTE SHEET'!H1837)</f>
        <v/>
      </c>
      <c s="86" t="str">
        <f>IF('S.D.PASTE SHEET'!I1837="","",'S.D.PASTE SHEET'!I1837)</f>
        <v/>
      </c>
      <c s="86" t="str">
        <f>IF('S.D.PASTE SHEET'!J1837="","",'S.D.PASTE SHEET'!J1837)</f>
        <v/>
      </c>
      <c s="86" t="str">
        <f>IF('S.D.PASTE SHEET'!K1837="","",'S.D.PASTE SHEET'!K1837)</f>
        <v/>
      </c>
      <c s="86" t="str">
        <f>IF('S.D.PASTE SHEET'!L1837="","",'S.D.PASTE SHEET'!L1837)</f>
        <v/>
      </c>
      <c s="86" t="str">
        <f>IF('S.D.PASTE SHEET'!M1837="","",'S.D.PASTE SHEET'!M1837)</f>
        <v/>
      </c>
      <c s="86" t="str">
        <f>IF('S.D.PASTE SHEET'!N1837="","",'S.D.PASTE SHEET'!N1837)</f>
        <v/>
      </c>
      <c s="86" t="str">
        <f>IF('S.D.PASTE SHEET'!O1837="","",'S.D.PASTE SHEET'!O1837)</f>
        <v/>
      </c>
      <c s="86" t="str">
        <f>IF('S.D.PASTE SHEET'!P1837="","",'S.D.PASTE SHEET'!P1837)</f>
        <v/>
      </c>
      <c s="86" t="str">
        <f>IF('S.D.PASTE SHEET'!Q1837="","",'S.D.PASTE SHEET'!Q1837)</f>
        <v/>
      </c>
      <c s="86" t="str">
        <f>IF('S.D.PASTE SHEET'!R1837="","",'S.D.PASTE SHEET'!R1837)</f>
        <v/>
      </c>
      <c s="86" t="str">
        <f>IF('S.D.PASTE SHEET'!S1837="","",'S.D.PASTE SHEET'!S1837)</f>
        <v/>
      </c>
      <c s="86" t="str">
        <f>IF('S.D.PASTE SHEET'!T1837="","",'S.D.PASTE SHEET'!T1837)</f>
        <v/>
      </c>
      <c s="86" t="str">
        <f>IF('S.D.PASTE SHEET'!U1837="","",'S.D.PASTE SHEET'!U1837)</f>
        <v/>
      </c>
      <c s="86" t="str">
        <f>IF('S.D.PASTE SHEET'!V1837="","",'S.D.PASTE SHEET'!V1837)</f>
        <v/>
      </c>
      <c s="86" t="str">
        <f>IF('S.D.PASTE SHEET'!W1837="","",'S.D.PASTE SHEET'!W1837)</f>
        <v/>
      </c>
      <c s="86" t="str">
        <f>IF('S.D.PASTE SHEET'!X1837="","",'S.D.PASTE SHEET'!X1837)</f>
        <v/>
      </c>
      <c s="86" t="str">
        <f>IF('S.D.PASTE SHEET'!Y1837="","",'S.D.PASTE SHEET'!Y1837)</f>
        <v/>
      </c>
      <c s="86" t="str">
        <f>IF('S.D.PASTE SHEET'!Z1837="","",'S.D.PASTE SHEET'!Z1837)</f>
        <v/>
      </c>
      <c s="86" t="str">
        <f>IF('S.D.PASTE SHEET'!AA1837="","",'S.D.PASTE SHEET'!AA1837)</f>
        <v/>
      </c>
      <c s="86" t="str">
        <f>IF('S.D.PASTE SHEET'!AB1837="","",'S.D.PASTE SHEET'!AB1837)</f>
        <v/>
      </c>
      <c s="86" t="str">
        <f>IF('S.D.PASTE SHEET'!AC1837="","",'S.D.PASTE SHEET'!AC1837)</f>
        <v/>
      </c>
      <c s="86" t="str">
        <f>IF('S.D.PASTE SHEET'!AD1837="","",'S.D.PASTE SHEET'!AD1837)</f>
        <v/>
      </c>
      <c s="87"/>
      <c s="88" t="str">
        <f>IF(AK1837="","",IF(AK1837&gt;0,COUNT($AG$2:AG1837),""))</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37" s="88" t="str">
        <f>IF(BC1837="","",IF(BC1837&gt;0,COUNT($AY$2:AY1837),""))</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38" spans="1:66" ht="15.75" customHeight="1">
      <c r="A1838" s="86" t="str">
        <f>IF('S.D.PASTE SHEET'!A1838="","",'S.D.PASTE SHEET'!A1838)</f>
        <v/>
      </c>
      <c s="86" t="str">
        <f>IF('S.D.PASTE SHEET'!B1838="","",'S.D.PASTE SHEET'!B1838)</f>
        <v/>
      </c>
      <c s="86" t="str">
        <f>IF('S.D.PASTE SHEET'!C1838="","",'S.D.PASTE SHEET'!C1838)</f>
        <v/>
      </c>
      <c s="86" t="str">
        <f>IF('S.D.PASTE SHEET'!D1838="","",'S.D.PASTE SHEET'!D1838)</f>
        <v/>
      </c>
      <c s="86" t="str">
        <f>IF('S.D.PASTE SHEET'!E1838="","",'S.D.PASTE SHEET'!E1838)</f>
        <v/>
      </c>
      <c s="86" t="str">
        <f>IF('S.D.PASTE SHEET'!F1838="","",'S.D.PASTE SHEET'!F1838)</f>
        <v/>
      </c>
      <c s="86" t="str">
        <f>IF('S.D.PASTE SHEET'!G1838="","",'S.D.PASTE SHEET'!G1838)</f>
        <v/>
      </c>
      <c s="86" t="str">
        <f>IF('S.D.PASTE SHEET'!H1838="","",'S.D.PASTE SHEET'!H1838)</f>
        <v/>
      </c>
      <c s="86" t="str">
        <f>IF('S.D.PASTE SHEET'!I1838="","",'S.D.PASTE SHEET'!I1838)</f>
        <v/>
      </c>
      <c s="86" t="str">
        <f>IF('S.D.PASTE SHEET'!J1838="","",'S.D.PASTE SHEET'!J1838)</f>
        <v/>
      </c>
      <c s="86" t="str">
        <f>IF('S.D.PASTE SHEET'!K1838="","",'S.D.PASTE SHEET'!K1838)</f>
        <v/>
      </c>
      <c s="86" t="str">
        <f>IF('S.D.PASTE SHEET'!L1838="","",'S.D.PASTE SHEET'!L1838)</f>
        <v/>
      </c>
      <c s="86" t="str">
        <f>IF('S.D.PASTE SHEET'!M1838="","",'S.D.PASTE SHEET'!M1838)</f>
        <v/>
      </c>
      <c s="86" t="str">
        <f>IF('S.D.PASTE SHEET'!N1838="","",'S.D.PASTE SHEET'!N1838)</f>
        <v/>
      </c>
      <c s="86" t="str">
        <f>IF('S.D.PASTE SHEET'!O1838="","",'S.D.PASTE SHEET'!O1838)</f>
        <v/>
      </c>
      <c s="86" t="str">
        <f>IF('S.D.PASTE SHEET'!P1838="","",'S.D.PASTE SHEET'!P1838)</f>
        <v/>
      </c>
      <c s="86" t="str">
        <f>IF('S.D.PASTE SHEET'!Q1838="","",'S.D.PASTE SHEET'!Q1838)</f>
        <v/>
      </c>
      <c s="86" t="str">
        <f>IF('S.D.PASTE SHEET'!R1838="","",'S.D.PASTE SHEET'!R1838)</f>
        <v/>
      </c>
      <c s="86" t="str">
        <f>IF('S.D.PASTE SHEET'!S1838="","",'S.D.PASTE SHEET'!S1838)</f>
        <v/>
      </c>
      <c s="86" t="str">
        <f>IF('S.D.PASTE SHEET'!T1838="","",'S.D.PASTE SHEET'!T1838)</f>
        <v/>
      </c>
      <c s="86" t="str">
        <f>IF('S.D.PASTE SHEET'!U1838="","",'S.D.PASTE SHEET'!U1838)</f>
        <v/>
      </c>
      <c s="86" t="str">
        <f>IF('S.D.PASTE SHEET'!V1838="","",'S.D.PASTE SHEET'!V1838)</f>
        <v/>
      </c>
      <c s="86" t="str">
        <f>IF('S.D.PASTE SHEET'!W1838="","",'S.D.PASTE SHEET'!W1838)</f>
        <v/>
      </c>
      <c s="86" t="str">
        <f>IF('S.D.PASTE SHEET'!X1838="","",'S.D.PASTE SHEET'!X1838)</f>
        <v/>
      </c>
      <c s="86" t="str">
        <f>IF('S.D.PASTE SHEET'!Y1838="","",'S.D.PASTE SHEET'!Y1838)</f>
        <v/>
      </c>
      <c s="86" t="str">
        <f>IF('S.D.PASTE SHEET'!Z1838="","",'S.D.PASTE SHEET'!Z1838)</f>
        <v/>
      </c>
      <c s="86" t="str">
        <f>IF('S.D.PASTE SHEET'!AA1838="","",'S.D.PASTE SHEET'!AA1838)</f>
        <v/>
      </c>
      <c s="86" t="str">
        <f>IF('S.D.PASTE SHEET'!AB1838="","",'S.D.PASTE SHEET'!AB1838)</f>
        <v/>
      </c>
      <c s="86" t="str">
        <f>IF('S.D.PASTE SHEET'!AC1838="","",'S.D.PASTE SHEET'!AC1838)</f>
        <v/>
      </c>
      <c s="86" t="str">
        <f>IF('S.D.PASTE SHEET'!AD1838="","",'S.D.PASTE SHEET'!AD1838)</f>
        <v/>
      </c>
      <c s="87"/>
      <c s="88" t="str">
        <f>IF(AK1838="","",IF(AK1838&gt;0,COUNT($AG$2:AG1838),""))</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38" s="88" t="str">
        <f>IF(BC1838="","",IF(BC1838&gt;0,COUNT($AY$2:AY1838),""))</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39" spans="1:66" ht="15.75" customHeight="1">
      <c r="A1839" s="86" t="str">
        <f>IF('S.D.PASTE SHEET'!A1839="","",'S.D.PASTE SHEET'!A1839)</f>
        <v/>
      </c>
      <c s="86" t="str">
        <f>IF('S.D.PASTE SHEET'!B1839="","",'S.D.PASTE SHEET'!B1839)</f>
        <v/>
      </c>
      <c s="86" t="str">
        <f>IF('S.D.PASTE SHEET'!C1839="","",'S.D.PASTE SHEET'!C1839)</f>
        <v/>
      </c>
      <c s="86" t="str">
        <f>IF('S.D.PASTE SHEET'!D1839="","",'S.D.PASTE SHEET'!D1839)</f>
        <v/>
      </c>
      <c s="86" t="str">
        <f>IF('S.D.PASTE SHEET'!E1839="","",'S.D.PASTE SHEET'!E1839)</f>
        <v/>
      </c>
      <c s="86" t="str">
        <f>IF('S.D.PASTE SHEET'!F1839="","",'S.D.PASTE SHEET'!F1839)</f>
        <v/>
      </c>
      <c s="86" t="str">
        <f>IF('S.D.PASTE SHEET'!G1839="","",'S.D.PASTE SHEET'!G1839)</f>
        <v/>
      </c>
      <c s="86" t="str">
        <f>IF('S.D.PASTE SHEET'!H1839="","",'S.D.PASTE SHEET'!H1839)</f>
        <v/>
      </c>
      <c s="86" t="str">
        <f>IF('S.D.PASTE SHEET'!I1839="","",'S.D.PASTE SHEET'!I1839)</f>
        <v/>
      </c>
      <c s="86" t="str">
        <f>IF('S.D.PASTE SHEET'!J1839="","",'S.D.PASTE SHEET'!J1839)</f>
        <v/>
      </c>
      <c s="86" t="str">
        <f>IF('S.D.PASTE SHEET'!K1839="","",'S.D.PASTE SHEET'!K1839)</f>
        <v/>
      </c>
      <c s="86" t="str">
        <f>IF('S.D.PASTE SHEET'!L1839="","",'S.D.PASTE SHEET'!L1839)</f>
        <v/>
      </c>
      <c s="86" t="str">
        <f>IF('S.D.PASTE SHEET'!M1839="","",'S.D.PASTE SHEET'!M1839)</f>
        <v/>
      </c>
      <c s="86" t="str">
        <f>IF('S.D.PASTE SHEET'!N1839="","",'S.D.PASTE SHEET'!N1839)</f>
        <v/>
      </c>
      <c s="86" t="str">
        <f>IF('S.D.PASTE SHEET'!O1839="","",'S.D.PASTE SHEET'!O1839)</f>
        <v/>
      </c>
      <c s="86" t="str">
        <f>IF('S.D.PASTE SHEET'!P1839="","",'S.D.PASTE SHEET'!P1839)</f>
        <v/>
      </c>
      <c s="86" t="str">
        <f>IF('S.D.PASTE SHEET'!Q1839="","",'S.D.PASTE SHEET'!Q1839)</f>
        <v/>
      </c>
      <c s="86" t="str">
        <f>IF('S.D.PASTE SHEET'!R1839="","",'S.D.PASTE SHEET'!R1839)</f>
        <v/>
      </c>
      <c s="86" t="str">
        <f>IF('S.D.PASTE SHEET'!S1839="","",'S.D.PASTE SHEET'!S1839)</f>
        <v/>
      </c>
      <c s="86" t="str">
        <f>IF('S.D.PASTE SHEET'!T1839="","",'S.D.PASTE SHEET'!T1839)</f>
        <v/>
      </c>
      <c s="86" t="str">
        <f>IF('S.D.PASTE SHEET'!U1839="","",'S.D.PASTE SHEET'!U1839)</f>
        <v/>
      </c>
      <c s="86" t="str">
        <f>IF('S.D.PASTE SHEET'!V1839="","",'S.D.PASTE SHEET'!V1839)</f>
        <v/>
      </c>
      <c s="86" t="str">
        <f>IF('S.D.PASTE SHEET'!W1839="","",'S.D.PASTE SHEET'!W1839)</f>
        <v/>
      </c>
      <c s="86" t="str">
        <f>IF('S.D.PASTE SHEET'!X1839="","",'S.D.PASTE SHEET'!X1839)</f>
        <v/>
      </c>
      <c s="86" t="str">
        <f>IF('S.D.PASTE SHEET'!Y1839="","",'S.D.PASTE SHEET'!Y1839)</f>
        <v/>
      </c>
      <c s="86" t="str">
        <f>IF('S.D.PASTE SHEET'!Z1839="","",'S.D.PASTE SHEET'!Z1839)</f>
        <v/>
      </c>
      <c s="86" t="str">
        <f>IF('S.D.PASTE SHEET'!AA1839="","",'S.D.PASTE SHEET'!AA1839)</f>
        <v/>
      </c>
      <c s="86" t="str">
        <f>IF('S.D.PASTE SHEET'!AB1839="","",'S.D.PASTE SHEET'!AB1839)</f>
        <v/>
      </c>
      <c s="86" t="str">
        <f>IF('S.D.PASTE SHEET'!AC1839="","",'S.D.PASTE SHEET'!AC1839)</f>
        <v/>
      </c>
      <c s="86" t="str">
        <f>IF('S.D.PASTE SHEET'!AD1839="","",'S.D.PASTE SHEET'!AD1839)</f>
        <v/>
      </c>
      <c s="87"/>
      <c s="88" t="str">
        <f>IF(AK1839="","",IF(AK1839&gt;0,COUNT($AG$2:AG1839),""))</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39" s="88" t="str">
        <f>IF(BC1839="","",IF(BC1839&gt;0,COUNT($AY$2:AY1839),""))</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40" spans="1:66" ht="15.75" customHeight="1">
      <c r="A1840" s="86" t="str">
        <f>IF('S.D.PASTE SHEET'!A1840="","",'S.D.PASTE SHEET'!A1840)</f>
        <v/>
      </c>
      <c s="86" t="str">
        <f>IF('S.D.PASTE SHEET'!B1840="","",'S.D.PASTE SHEET'!B1840)</f>
        <v/>
      </c>
      <c s="86" t="str">
        <f>IF('S.D.PASTE SHEET'!C1840="","",'S.D.PASTE SHEET'!C1840)</f>
        <v/>
      </c>
      <c s="86" t="str">
        <f>IF('S.D.PASTE SHEET'!D1840="","",'S.D.PASTE SHEET'!D1840)</f>
        <v/>
      </c>
      <c s="86" t="str">
        <f>IF('S.D.PASTE SHEET'!E1840="","",'S.D.PASTE SHEET'!E1840)</f>
        <v/>
      </c>
      <c s="86" t="str">
        <f>IF('S.D.PASTE SHEET'!F1840="","",'S.D.PASTE SHEET'!F1840)</f>
        <v/>
      </c>
      <c s="86" t="str">
        <f>IF('S.D.PASTE SHEET'!G1840="","",'S.D.PASTE SHEET'!G1840)</f>
        <v/>
      </c>
      <c s="86" t="str">
        <f>IF('S.D.PASTE SHEET'!H1840="","",'S.D.PASTE SHEET'!H1840)</f>
        <v/>
      </c>
      <c s="86" t="str">
        <f>IF('S.D.PASTE SHEET'!I1840="","",'S.D.PASTE SHEET'!I1840)</f>
        <v/>
      </c>
      <c s="86" t="str">
        <f>IF('S.D.PASTE SHEET'!J1840="","",'S.D.PASTE SHEET'!J1840)</f>
        <v/>
      </c>
      <c s="86" t="str">
        <f>IF('S.D.PASTE SHEET'!K1840="","",'S.D.PASTE SHEET'!K1840)</f>
        <v/>
      </c>
      <c s="86" t="str">
        <f>IF('S.D.PASTE SHEET'!L1840="","",'S.D.PASTE SHEET'!L1840)</f>
        <v/>
      </c>
      <c s="86" t="str">
        <f>IF('S.D.PASTE SHEET'!M1840="","",'S.D.PASTE SHEET'!M1840)</f>
        <v/>
      </c>
      <c s="86" t="str">
        <f>IF('S.D.PASTE SHEET'!N1840="","",'S.D.PASTE SHEET'!N1840)</f>
        <v/>
      </c>
      <c s="86" t="str">
        <f>IF('S.D.PASTE SHEET'!O1840="","",'S.D.PASTE SHEET'!O1840)</f>
        <v/>
      </c>
      <c s="86" t="str">
        <f>IF('S.D.PASTE SHEET'!P1840="","",'S.D.PASTE SHEET'!P1840)</f>
        <v/>
      </c>
      <c s="86" t="str">
        <f>IF('S.D.PASTE SHEET'!Q1840="","",'S.D.PASTE SHEET'!Q1840)</f>
        <v/>
      </c>
      <c s="86" t="str">
        <f>IF('S.D.PASTE SHEET'!R1840="","",'S.D.PASTE SHEET'!R1840)</f>
        <v/>
      </c>
      <c s="86" t="str">
        <f>IF('S.D.PASTE SHEET'!S1840="","",'S.D.PASTE SHEET'!S1840)</f>
        <v/>
      </c>
      <c s="86" t="str">
        <f>IF('S.D.PASTE SHEET'!T1840="","",'S.D.PASTE SHEET'!T1840)</f>
        <v/>
      </c>
      <c s="86" t="str">
        <f>IF('S.D.PASTE SHEET'!U1840="","",'S.D.PASTE SHEET'!U1840)</f>
        <v/>
      </c>
      <c s="86" t="str">
        <f>IF('S.D.PASTE SHEET'!V1840="","",'S.D.PASTE SHEET'!V1840)</f>
        <v/>
      </c>
      <c s="86" t="str">
        <f>IF('S.D.PASTE SHEET'!W1840="","",'S.D.PASTE SHEET'!W1840)</f>
        <v/>
      </c>
      <c s="86" t="str">
        <f>IF('S.D.PASTE SHEET'!X1840="","",'S.D.PASTE SHEET'!X1840)</f>
        <v/>
      </c>
      <c s="86" t="str">
        <f>IF('S.D.PASTE SHEET'!Y1840="","",'S.D.PASTE SHEET'!Y1840)</f>
        <v/>
      </c>
      <c s="86" t="str">
        <f>IF('S.D.PASTE SHEET'!Z1840="","",'S.D.PASTE SHEET'!Z1840)</f>
        <v/>
      </c>
      <c s="86" t="str">
        <f>IF('S.D.PASTE SHEET'!AA1840="","",'S.D.PASTE SHEET'!AA1840)</f>
        <v/>
      </c>
      <c s="86" t="str">
        <f>IF('S.D.PASTE SHEET'!AB1840="","",'S.D.PASTE SHEET'!AB1840)</f>
        <v/>
      </c>
      <c s="86" t="str">
        <f>IF('S.D.PASTE SHEET'!AC1840="","",'S.D.PASTE SHEET'!AC1840)</f>
        <v/>
      </c>
      <c s="86" t="str">
        <f>IF('S.D.PASTE SHEET'!AD1840="","",'S.D.PASTE SHEET'!AD1840)</f>
        <v/>
      </c>
      <c s="87"/>
      <c s="88" t="str">
        <f>IF(AK1840="","",IF(AK1840&gt;0,COUNT($AG$2:AG1840),""))</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40" s="88" t="str">
        <f>IF(BC1840="","",IF(BC1840&gt;0,COUNT($AY$2:AY1840),""))</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41" spans="1:66" ht="15.75" customHeight="1">
      <c r="A1841" s="86" t="str">
        <f>IF('S.D.PASTE SHEET'!A1841="","",'S.D.PASTE SHEET'!A1841)</f>
        <v/>
      </c>
      <c s="86" t="str">
        <f>IF('S.D.PASTE SHEET'!B1841="","",'S.D.PASTE SHEET'!B1841)</f>
        <v/>
      </c>
      <c s="86" t="str">
        <f>IF('S.D.PASTE SHEET'!C1841="","",'S.D.PASTE SHEET'!C1841)</f>
        <v/>
      </c>
      <c s="86" t="str">
        <f>IF('S.D.PASTE SHEET'!D1841="","",'S.D.PASTE SHEET'!D1841)</f>
        <v/>
      </c>
      <c s="86" t="str">
        <f>IF('S.D.PASTE SHEET'!E1841="","",'S.D.PASTE SHEET'!E1841)</f>
        <v/>
      </c>
      <c s="86" t="str">
        <f>IF('S.D.PASTE SHEET'!F1841="","",'S.D.PASTE SHEET'!F1841)</f>
        <v/>
      </c>
      <c s="86" t="str">
        <f>IF('S.D.PASTE SHEET'!G1841="","",'S.D.PASTE SHEET'!G1841)</f>
        <v/>
      </c>
      <c s="86" t="str">
        <f>IF('S.D.PASTE SHEET'!H1841="","",'S.D.PASTE SHEET'!H1841)</f>
        <v/>
      </c>
      <c s="86" t="str">
        <f>IF('S.D.PASTE SHEET'!I1841="","",'S.D.PASTE SHEET'!I1841)</f>
        <v/>
      </c>
      <c s="86" t="str">
        <f>IF('S.D.PASTE SHEET'!J1841="","",'S.D.PASTE SHEET'!J1841)</f>
        <v/>
      </c>
      <c s="86" t="str">
        <f>IF('S.D.PASTE SHEET'!K1841="","",'S.D.PASTE SHEET'!K1841)</f>
        <v/>
      </c>
      <c s="86" t="str">
        <f>IF('S.D.PASTE SHEET'!L1841="","",'S.D.PASTE SHEET'!L1841)</f>
        <v/>
      </c>
      <c s="86" t="str">
        <f>IF('S.D.PASTE SHEET'!M1841="","",'S.D.PASTE SHEET'!M1841)</f>
        <v/>
      </c>
      <c s="86" t="str">
        <f>IF('S.D.PASTE SHEET'!N1841="","",'S.D.PASTE SHEET'!N1841)</f>
        <v/>
      </c>
      <c s="86" t="str">
        <f>IF('S.D.PASTE SHEET'!O1841="","",'S.D.PASTE SHEET'!O1841)</f>
        <v/>
      </c>
      <c s="86" t="str">
        <f>IF('S.D.PASTE SHEET'!P1841="","",'S.D.PASTE SHEET'!P1841)</f>
        <v/>
      </c>
      <c s="86" t="str">
        <f>IF('S.D.PASTE SHEET'!Q1841="","",'S.D.PASTE SHEET'!Q1841)</f>
        <v/>
      </c>
      <c s="86" t="str">
        <f>IF('S.D.PASTE SHEET'!R1841="","",'S.D.PASTE SHEET'!R1841)</f>
        <v/>
      </c>
      <c s="86" t="str">
        <f>IF('S.D.PASTE SHEET'!S1841="","",'S.D.PASTE SHEET'!S1841)</f>
        <v/>
      </c>
      <c s="86" t="str">
        <f>IF('S.D.PASTE SHEET'!T1841="","",'S.D.PASTE SHEET'!T1841)</f>
        <v/>
      </c>
      <c s="86" t="str">
        <f>IF('S.D.PASTE SHEET'!U1841="","",'S.D.PASTE SHEET'!U1841)</f>
        <v/>
      </c>
      <c s="86" t="str">
        <f>IF('S.D.PASTE SHEET'!V1841="","",'S.D.PASTE SHEET'!V1841)</f>
        <v/>
      </c>
      <c s="86" t="str">
        <f>IF('S.D.PASTE SHEET'!W1841="","",'S.D.PASTE SHEET'!W1841)</f>
        <v/>
      </c>
      <c s="86" t="str">
        <f>IF('S.D.PASTE SHEET'!X1841="","",'S.D.PASTE SHEET'!X1841)</f>
        <v/>
      </c>
      <c s="86" t="str">
        <f>IF('S.D.PASTE SHEET'!Y1841="","",'S.D.PASTE SHEET'!Y1841)</f>
        <v/>
      </c>
      <c s="86" t="str">
        <f>IF('S.D.PASTE SHEET'!Z1841="","",'S.D.PASTE SHEET'!Z1841)</f>
        <v/>
      </c>
      <c s="86" t="str">
        <f>IF('S.D.PASTE SHEET'!AA1841="","",'S.D.PASTE SHEET'!AA1841)</f>
        <v/>
      </c>
      <c s="86" t="str">
        <f>IF('S.D.PASTE SHEET'!AB1841="","",'S.D.PASTE SHEET'!AB1841)</f>
        <v/>
      </c>
      <c s="86" t="str">
        <f>IF('S.D.PASTE SHEET'!AC1841="","",'S.D.PASTE SHEET'!AC1841)</f>
        <v/>
      </c>
      <c s="86" t="str">
        <f>IF('S.D.PASTE SHEET'!AD1841="","",'S.D.PASTE SHEET'!AD1841)</f>
        <v/>
      </c>
      <c s="87"/>
      <c s="88" t="str">
        <f>IF(AK1841="","",IF(AK1841&gt;0,COUNT($AG$2:AG1841),""))</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41" s="88" t="str">
        <f>IF(BC1841="","",IF(BC1841&gt;0,COUNT($AY$2:AY1841),""))</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42" spans="1:66" ht="15.75" customHeight="1">
      <c r="A1842" s="86" t="str">
        <f>IF('S.D.PASTE SHEET'!A1842="","",'S.D.PASTE SHEET'!A1842)</f>
        <v/>
      </c>
      <c s="86" t="str">
        <f>IF('S.D.PASTE SHEET'!B1842="","",'S.D.PASTE SHEET'!B1842)</f>
        <v/>
      </c>
      <c s="86" t="str">
        <f>IF('S.D.PASTE SHEET'!C1842="","",'S.D.PASTE SHEET'!C1842)</f>
        <v/>
      </c>
      <c s="86" t="str">
        <f>IF('S.D.PASTE SHEET'!D1842="","",'S.D.PASTE SHEET'!D1842)</f>
        <v/>
      </c>
      <c s="86" t="str">
        <f>IF('S.D.PASTE SHEET'!E1842="","",'S.D.PASTE SHEET'!E1842)</f>
        <v/>
      </c>
      <c s="86" t="str">
        <f>IF('S.D.PASTE SHEET'!F1842="","",'S.D.PASTE SHEET'!F1842)</f>
        <v/>
      </c>
      <c s="86" t="str">
        <f>IF('S.D.PASTE SHEET'!G1842="","",'S.D.PASTE SHEET'!G1842)</f>
        <v/>
      </c>
      <c s="86" t="str">
        <f>IF('S.D.PASTE SHEET'!H1842="","",'S.D.PASTE SHEET'!H1842)</f>
        <v/>
      </c>
      <c s="86" t="str">
        <f>IF('S.D.PASTE SHEET'!I1842="","",'S.D.PASTE SHEET'!I1842)</f>
        <v/>
      </c>
      <c s="86" t="str">
        <f>IF('S.D.PASTE SHEET'!J1842="","",'S.D.PASTE SHEET'!J1842)</f>
        <v/>
      </c>
      <c s="86" t="str">
        <f>IF('S.D.PASTE SHEET'!K1842="","",'S.D.PASTE SHEET'!K1842)</f>
        <v/>
      </c>
      <c s="86" t="str">
        <f>IF('S.D.PASTE SHEET'!L1842="","",'S.D.PASTE SHEET'!L1842)</f>
        <v/>
      </c>
      <c s="86" t="str">
        <f>IF('S.D.PASTE SHEET'!M1842="","",'S.D.PASTE SHEET'!M1842)</f>
        <v/>
      </c>
      <c s="86" t="str">
        <f>IF('S.D.PASTE SHEET'!N1842="","",'S.D.PASTE SHEET'!N1842)</f>
        <v/>
      </c>
      <c s="86" t="str">
        <f>IF('S.D.PASTE SHEET'!O1842="","",'S.D.PASTE SHEET'!O1842)</f>
        <v/>
      </c>
      <c s="86" t="str">
        <f>IF('S.D.PASTE SHEET'!P1842="","",'S.D.PASTE SHEET'!P1842)</f>
        <v/>
      </c>
      <c s="86" t="str">
        <f>IF('S.D.PASTE SHEET'!Q1842="","",'S.D.PASTE SHEET'!Q1842)</f>
        <v/>
      </c>
      <c s="86" t="str">
        <f>IF('S.D.PASTE SHEET'!R1842="","",'S.D.PASTE SHEET'!R1842)</f>
        <v/>
      </c>
      <c s="86" t="str">
        <f>IF('S.D.PASTE SHEET'!S1842="","",'S.D.PASTE SHEET'!S1842)</f>
        <v/>
      </c>
      <c s="86" t="str">
        <f>IF('S.D.PASTE SHEET'!T1842="","",'S.D.PASTE SHEET'!T1842)</f>
        <v/>
      </c>
      <c s="86" t="str">
        <f>IF('S.D.PASTE SHEET'!U1842="","",'S.D.PASTE SHEET'!U1842)</f>
        <v/>
      </c>
      <c s="86" t="str">
        <f>IF('S.D.PASTE SHEET'!V1842="","",'S.D.PASTE SHEET'!V1842)</f>
        <v/>
      </c>
      <c s="86" t="str">
        <f>IF('S.D.PASTE SHEET'!W1842="","",'S.D.PASTE SHEET'!W1842)</f>
        <v/>
      </c>
      <c s="86" t="str">
        <f>IF('S.D.PASTE SHEET'!X1842="","",'S.D.PASTE SHEET'!X1842)</f>
        <v/>
      </c>
      <c s="86" t="str">
        <f>IF('S.D.PASTE SHEET'!Y1842="","",'S.D.PASTE SHEET'!Y1842)</f>
        <v/>
      </c>
      <c s="86" t="str">
        <f>IF('S.D.PASTE SHEET'!Z1842="","",'S.D.PASTE SHEET'!Z1842)</f>
        <v/>
      </c>
      <c s="86" t="str">
        <f>IF('S.D.PASTE SHEET'!AA1842="","",'S.D.PASTE SHEET'!AA1842)</f>
        <v/>
      </c>
      <c s="86" t="str">
        <f>IF('S.D.PASTE SHEET'!AB1842="","",'S.D.PASTE SHEET'!AB1842)</f>
        <v/>
      </c>
      <c s="86" t="str">
        <f>IF('S.D.PASTE SHEET'!AC1842="","",'S.D.PASTE SHEET'!AC1842)</f>
        <v/>
      </c>
      <c s="86" t="str">
        <f>IF('S.D.PASTE SHEET'!AD1842="","",'S.D.PASTE SHEET'!AD1842)</f>
        <v/>
      </c>
      <c s="87"/>
      <c s="88" t="str">
        <f>IF(AK1842="","",IF(AK1842&gt;0,COUNT($AG$2:AG1842),""))</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42" s="88" t="str">
        <f>IF(BC1842="","",IF(BC1842&gt;0,COUNT($AY$2:AY1842),""))</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43" spans="1:66" ht="15.75" customHeight="1">
      <c r="A1843" s="86" t="str">
        <f>IF('S.D.PASTE SHEET'!A1843="","",'S.D.PASTE SHEET'!A1843)</f>
        <v/>
      </c>
      <c s="86" t="str">
        <f>IF('S.D.PASTE SHEET'!B1843="","",'S.D.PASTE SHEET'!B1843)</f>
        <v/>
      </c>
      <c s="86" t="str">
        <f>IF('S.D.PASTE SHEET'!C1843="","",'S.D.PASTE SHEET'!C1843)</f>
        <v/>
      </c>
      <c s="86" t="str">
        <f>IF('S.D.PASTE SHEET'!D1843="","",'S.D.PASTE SHEET'!D1843)</f>
        <v/>
      </c>
      <c s="86" t="str">
        <f>IF('S.D.PASTE SHEET'!E1843="","",'S.D.PASTE SHEET'!E1843)</f>
        <v/>
      </c>
      <c s="86" t="str">
        <f>IF('S.D.PASTE SHEET'!F1843="","",'S.D.PASTE SHEET'!F1843)</f>
        <v/>
      </c>
      <c s="86" t="str">
        <f>IF('S.D.PASTE SHEET'!G1843="","",'S.D.PASTE SHEET'!G1843)</f>
        <v/>
      </c>
      <c s="86" t="str">
        <f>IF('S.D.PASTE SHEET'!H1843="","",'S.D.PASTE SHEET'!H1843)</f>
        <v/>
      </c>
      <c s="86" t="str">
        <f>IF('S.D.PASTE SHEET'!I1843="","",'S.D.PASTE SHEET'!I1843)</f>
        <v/>
      </c>
      <c s="86" t="str">
        <f>IF('S.D.PASTE SHEET'!J1843="","",'S.D.PASTE SHEET'!J1843)</f>
        <v/>
      </c>
      <c s="86" t="str">
        <f>IF('S.D.PASTE SHEET'!K1843="","",'S.D.PASTE SHEET'!K1843)</f>
        <v/>
      </c>
      <c s="86" t="str">
        <f>IF('S.D.PASTE SHEET'!L1843="","",'S.D.PASTE SHEET'!L1843)</f>
        <v/>
      </c>
      <c s="86" t="str">
        <f>IF('S.D.PASTE SHEET'!M1843="","",'S.D.PASTE SHEET'!M1843)</f>
        <v/>
      </c>
      <c s="86" t="str">
        <f>IF('S.D.PASTE SHEET'!N1843="","",'S.D.PASTE SHEET'!N1843)</f>
        <v/>
      </c>
      <c s="86" t="str">
        <f>IF('S.D.PASTE SHEET'!O1843="","",'S.D.PASTE SHEET'!O1843)</f>
        <v/>
      </c>
      <c s="86" t="str">
        <f>IF('S.D.PASTE SHEET'!P1843="","",'S.D.PASTE SHEET'!P1843)</f>
        <v/>
      </c>
      <c s="86" t="str">
        <f>IF('S.D.PASTE SHEET'!Q1843="","",'S.D.PASTE SHEET'!Q1843)</f>
        <v/>
      </c>
      <c s="86" t="str">
        <f>IF('S.D.PASTE SHEET'!R1843="","",'S.D.PASTE SHEET'!R1843)</f>
        <v/>
      </c>
      <c s="86" t="str">
        <f>IF('S.D.PASTE SHEET'!S1843="","",'S.D.PASTE SHEET'!S1843)</f>
        <v/>
      </c>
      <c s="86" t="str">
        <f>IF('S.D.PASTE SHEET'!T1843="","",'S.D.PASTE SHEET'!T1843)</f>
        <v/>
      </c>
      <c s="86" t="str">
        <f>IF('S.D.PASTE SHEET'!U1843="","",'S.D.PASTE SHEET'!U1843)</f>
        <v/>
      </c>
      <c s="86" t="str">
        <f>IF('S.D.PASTE SHEET'!V1843="","",'S.D.PASTE SHEET'!V1843)</f>
        <v/>
      </c>
      <c s="86" t="str">
        <f>IF('S.D.PASTE SHEET'!W1843="","",'S.D.PASTE SHEET'!W1843)</f>
        <v/>
      </c>
      <c s="86" t="str">
        <f>IF('S.D.PASTE SHEET'!X1843="","",'S.D.PASTE SHEET'!X1843)</f>
        <v/>
      </c>
      <c s="86" t="str">
        <f>IF('S.D.PASTE SHEET'!Y1843="","",'S.D.PASTE SHEET'!Y1843)</f>
        <v/>
      </c>
      <c s="86" t="str">
        <f>IF('S.D.PASTE SHEET'!Z1843="","",'S.D.PASTE SHEET'!Z1843)</f>
        <v/>
      </c>
      <c s="86" t="str">
        <f>IF('S.D.PASTE SHEET'!AA1843="","",'S.D.PASTE SHEET'!AA1843)</f>
        <v/>
      </c>
      <c s="86" t="str">
        <f>IF('S.D.PASTE SHEET'!AB1843="","",'S.D.PASTE SHEET'!AB1843)</f>
        <v/>
      </c>
      <c s="86" t="str">
        <f>IF('S.D.PASTE SHEET'!AC1843="","",'S.D.PASTE SHEET'!AC1843)</f>
        <v/>
      </c>
      <c s="86" t="str">
        <f>IF('S.D.PASTE SHEET'!AD1843="","",'S.D.PASTE SHEET'!AD1843)</f>
        <v/>
      </c>
      <c s="87"/>
      <c s="88" t="str">
        <f>IF(AK1843="","",IF(AK1843&gt;0,COUNT($AG$2:AG1843),""))</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43" s="88" t="str">
        <f>IF(BC1843="","",IF(BC1843&gt;0,COUNT($AY$2:AY1843),""))</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44" spans="1:66" ht="15.75" customHeight="1">
      <c r="A1844" s="86" t="str">
        <f>IF('S.D.PASTE SHEET'!A1844="","",'S.D.PASTE SHEET'!A1844)</f>
        <v/>
      </c>
      <c s="86" t="str">
        <f>IF('S.D.PASTE SHEET'!B1844="","",'S.D.PASTE SHEET'!B1844)</f>
        <v/>
      </c>
      <c s="86" t="str">
        <f>IF('S.D.PASTE SHEET'!C1844="","",'S.D.PASTE SHEET'!C1844)</f>
        <v/>
      </c>
      <c s="86" t="str">
        <f>IF('S.D.PASTE SHEET'!D1844="","",'S.D.PASTE SHEET'!D1844)</f>
        <v/>
      </c>
      <c s="86" t="str">
        <f>IF('S.D.PASTE SHEET'!E1844="","",'S.D.PASTE SHEET'!E1844)</f>
        <v/>
      </c>
      <c s="86" t="str">
        <f>IF('S.D.PASTE SHEET'!F1844="","",'S.D.PASTE SHEET'!F1844)</f>
        <v/>
      </c>
      <c s="86" t="str">
        <f>IF('S.D.PASTE SHEET'!G1844="","",'S.D.PASTE SHEET'!G1844)</f>
        <v/>
      </c>
      <c s="86" t="str">
        <f>IF('S.D.PASTE SHEET'!H1844="","",'S.D.PASTE SHEET'!H1844)</f>
        <v/>
      </c>
      <c s="86" t="str">
        <f>IF('S.D.PASTE SHEET'!I1844="","",'S.D.PASTE SHEET'!I1844)</f>
        <v/>
      </c>
      <c s="86" t="str">
        <f>IF('S.D.PASTE SHEET'!J1844="","",'S.D.PASTE SHEET'!J1844)</f>
        <v/>
      </c>
      <c s="86" t="str">
        <f>IF('S.D.PASTE SHEET'!K1844="","",'S.D.PASTE SHEET'!K1844)</f>
        <v/>
      </c>
      <c s="86" t="str">
        <f>IF('S.D.PASTE SHEET'!L1844="","",'S.D.PASTE SHEET'!L1844)</f>
        <v/>
      </c>
      <c s="86" t="str">
        <f>IF('S.D.PASTE SHEET'!M1844="","",'S.D.PASTE SHEET'!M1844)</f>
        <v/>
      </c>
      <c s="86" t="str">
        <f>IF('S.D.PASTE SHEET'!N1844="","",'S.D.PASTE SHEET'!N1844)</f>
        <v/>
      </c>
      <c s="86" t="str">
        <f>IF('S.D.PASTE SHEET'!O1844="","",'S.D.PASTE SHEET'!O1844)</f>
        <v/>
      </c>
      <c s="86" t="str">
        <f>IF('S.D.PASTE SHEET'!P1844="","",'S.D.PASTE SHEET'!P1844)</f>
        <v/>
      </c>
      <c s="86" t="str">
        <f>IF('S.D.PASTE SHEET'!Q1844="","",'S.D.PASTE SHEET'!Q1844)</f>
        <v/>
      </c>
      <c s="86" t="str">
        <f>IF('S.D.PASTE SHEET'!R1844="","",'S.D.PASTE SHEET'!R1844)</f>
        <v/>
      </c>
      <c s="86" t="str">
        <f>IF('S.D.PASTE SHEET'!S1844="","",'S.D.PASTE SHEET'!S1844)</f>
        <v/>
      </c>
      <c s="86" t="str">
        <f>IF('S.D.PASTE SHEET'!T1844="","",'S.D.PASTE SHEET'!T1844)</f>
        <v/>
      </c>
      <c s="86" t="str">
        <f>IF('S.D.PASTE SHEET'!U1844="","",'S.D.PASTE SHEET'!U1844)</f>
        <v/>
      </c>
      <c s="86" t="str">
        <f>IF('S.D.PASTE SHEET'!V1844="","",'S.D.PASTE SHEET'!V1844)</f>
        <v/>
      </c>
      <c s="86" t="str">
        <f>IF('S.D.PASTE SHEET'!W1844="","",'S.D.PASTE SHEET'!W1844)</f>
        <v/>
      </c>
      <c s="86" t="str">
        <f>IF('S.D.PASTE SHEET'!X1844="","",'S.D.PASTE SHEET'!X1844)</f>
        <v/>
      </c>
      <c s="86" t="str">
        <f>IF('S.D.PASTE SHEET'!Y1844="","",'S.D.PASTE SHEET'!Y1844)</f>
        <v/>
      </c>
      <c s="86" t="str">
        <f>IF('S.D.PASTE SHEET'!Z1844="","",'S.D.PASTE SHEET'!Z1844)</f>
        <v/>
      </c>
      <c s="86" t="str">
        <f>IF('S.D.PASTE SHEET'!AA1844="","",'S.D.PASTE SHEET'!AA1844)</f>
        <v/>
      </c>
      <c s="86" t="str">
        <f>IF('S.D.PASTE SHEET'!AB1844="","",'S.D.PASTE SHEET'!AB1844)</f>
        <v/>
      </c>
      <c s="86" t="str">
        <f>IF('S.D.PASTE SHEET'!AC1844="","",'S.D.PASTE SHEET'!AC1844)</f>
        <v/>
      </c>
      <c s="86" t="str">
        <f>IF('S.D.PASTE SHEET'!AD1844="","",'S.D.PASTE SHEET'!AD1844)</f>
        <v/>
      </c>
      <c s="87"/>
      <c s="88" t="str">
        <f>IF(AK1844="","",IF(AK1844&gt;0,COUNT($AG$2:AG1844),""))</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44" s="88" t="str">
        <f>IF(BC1844="","",IF(BC1844&gt;0,COUNT($AY$2:AY1844),""))</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45" spans="1:66" ht="15.75" customHeight="1">
      <c r="A1845" s="86" t="str">
        <f>IF('S.D.PASTE SHEET'!A1845="","",'S.D.PASTE SHEET'!A1845)</f>
        <v/>
      </c>
      <c s="86" t="str">
        <f>IF('S.D.PASTE SHEET'!B1845="","",'S.D.PASTE SHEET'!B1845)</f>
        <v/>
      </c>
      <c s="86" t="str">
        <f>IF('S.D.PASTE SHEET'!C1845="","",'S.D.PASTE SHEET'!C1845)</f>
        <v/>
      </c>
      <c s="86" t="str">
        <f>IF('S.D.PASTE SHEET'!D1845="","",'S.D.PASTE SHEET'!D1845)</f>
        <v/>
      </c>
      <c s="86" t="str">
        <f>IF('S.D.PASTE SHEET'!E1845="","",'S.D.PASTE SHEET'!E1845)</f>
        <v/>
      </c>
      <c s="86" t="str">
        <f>IF('S.D.PASTE SHEET'!F1845="","",'S.D.PASTE SHEET'!F1845)</f>
        <v/>
      </c>
      <c s="86" t="str">
        <f>IF('S.D.PASTE SHEET'!G1845="","",'S.D.PASTE SHEET'!G1845)</f>
        <v/>
      </c>
      <c s="86" t="str">
        <f>IF('S.D.PASTE SHEET'!H1845="","",'S.D.PASTE SHEET'!H1845)</f>
        <v/>
      </c>
      <c s="86" t="str">
        <f>IF('S.D.PASTE SHEET'!I1845="","",'S.D.PASTE SHEET'!I1845)</f>
        <v/>
      </c>
      <c s="86" t="str">
        <f>IF('S.D.PASTE SHEET'!J1845="","",'S.D.PASTE SHEET'!J1845)</f>
        <v/>
      </c>
      <c s="86" t="str">
        <f>IF('S.D.PASTE SHEET'!K1845="","",'S.D.PASTE SHEET'!K1845)</f>
        <v/>
      </c>
      <c s="86" t="str">
        <f>IF('S.D.PASTE SHEET'!L1845="","",'S.D.PASTE SHEET'!L1845)</f>
        <v/>
      </c>
      <c s="86" t="str">
        <f>IF('S.D.PASTE SHEET'!M1845="","",'S.D.PASTE SHEET'!M1845)</f>
        <v/>
      </c>
      <c s="86" t="str">
        <f>IF('S.D.PASTE SHEET'!N1845="","",'S.D.PASTE SHEET'!N1845)</f>
        <v/>
      </c>
      <c s="86" t="str">
        <f>IF('S.D.PASTE SHEET'!O1845="","",'S.D.PASTE SHEET'!O1845)</f>
        <v/>
      </c>
      <c s="86" t="str">
        <f>IF('S.D.PASTE SHEET'!P1845="","",'S.D.PASTE SHEET'!P1845)</f>
        <v/>
      </c>
      <c s="86" t="str">
        <f>IF('S.D.PASTE SHEET'!Q1845="","",'S.D.PASTE SHEET'!Q1845)</f>
        <v/>
      </c>
      <c s="86" t="str">
        <f>IF('S.D.PASTE SHEET'!R1845="","",'S.D.PASTE SHEET'!R1845)</f>
        <v/>
      </c>
      <c s="86" t="str">
        <f>IF('S.D.PASTE SHEET'!S1845="","",'S.D.PASTE SHEET'!S1845)</f>
        <v/>
      </c>
      <c s="86" t="str">
        <f>IF('S.D.PASTE SHEET'!T1845="","",'S.D.PASTE SHEET'!T1845)</f>
        <v/>
      </c>
      <c s="86" t="str">
        <f>IF('S.D.PASTE SHEET'!U1845="","",'S.D.PASTE SHEET'!U1845)</f>
        <v/>
      </c>
      <c s="86" t="str">
        <f>IF('S.D.PASTE SHEET'!V1845="","",'S.D.PASTE SHEET'!V1845)</f>
        <v/>
      </c>
      <c s="86" t="str">
        <f>IF('S.D.PASTE SHEET'!W1845="","",'S.D.PASTE SHEET'!W1845)</f>
        <v/>
      </c>
      <c s="86" t="str">
        <f>IF('S.D.PASTE SHEET'!X1845="","",'S.D.PASTE SHEET'!X1845)</f>
        <v/>
      </c>
      <c s="86" t="str">
        <f>IF('S.D.PASTE SHEET'!Y1845="","",'S.D.PASTE SHEET'!Y1845)</f>
        <v/>
      </c>
      <c s="86" t="str">
        <f>IF('S.D.PASTE SHEET'!Z1845="","",'S.D.PASTE SHEET'!Z1845)</f>
        <v/>
      </c>
      <c s="86" t="str">
        <f>IF('S.D.PASTE SHEET'!AA1845="","",'S.D.PASTE SHEET'!AA1845)</f>
        <v/>
      </c>
      <c s="86" t="str">
        <f>IF('S.D.PASTE SHEET'!AB1845="","",'S.D.PASTE SHEET'!AB1845)</f>
        <v/>
      </c>
      <c s="86" t="str">
        <f>IF('S.D.PASTE SHEET'!AC1845="","",'S.D.PASTE SHEET'!AC1845)</f>
        <v/>
      </c>
      <c s="86" t="str">
        <f>IF('S.D.PASTE SHEET'!AD1845="","",'S.D.PASTE SHEET'!AD1845)</f>
        <v/>
      </c>
      <c s="87"/>
      <c s="88" t="str">
        <f>IF(AK1845="","",IF(AK1845&gt;0,COUNT($AG$2:AG1845),""))</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45" s="88" t="str">
        <f>IF(BC1845="","",IF(BC1845&gt;0,COUNT($AY$2:AY1845),""))</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46" spans="1:66" ht="15.75" customHeight="1">
      <c r="A1846" s="86" t="str">
        <f>IF('S.D.PASTE SHEET'!A1846="","",'S.D.PASTE SHEET'!A1846)</f>
        <v/>
      </c>
      <c s="86" t="str">
        <f>IF('S.D.PASTE SHEET'!B1846="","",'S.D.PASTE SHEET'!B1846)</f>
        <v/>
      </c>
      <c s="86" t="str">
        <f>IF('S.D.PASTE SHEET'!C1846="","",'S.D.PASTE SHEET'!C1846)</f>
        <v/>
      </c>
      <c s="86" t="str">
        <f>IF('S.D.PASTE SHEET'!D1846="","",'S.D.PASTE SHEET'!D1846)</f>
        <v/>
      </c>
      <c s="86" t="str">
        <f>IF('S.D.PASTE SHEET'!E1846="","",'S.D.PASTE SHEET'!E1846)</f>
        <v/>
      </c>
      <c s="86" t="str">
        <f>IF('S.D.PASTE SHEET'!F1846="","",'S.D.PASTE SHEET'!F1846)</f>
        <v/>
      </c>
      <c s="86" t="str">
        <f>IF('S.D.PASTE SHEET'!G1846="","",'S.D.PASTE SHEET'!G1846)</f>
        <v/>
      </c>
      <c s="86" t="str">
        <f>IF('S.D.PASTE SHEET'!H1846="","",'S.D.PASTE SHEET'!H1846)</f>
        <v/>
      </c>
      <c s="86" t="str">
        <f>IF('S.D.PASTE SHEET'!I1846="","",'S.D.PASTE SHEET'!I1846)</f>
        <v/>
      </c>
      <c s="86" t="str">
        <f>IF('S.D.PASTE SHEET'!J1846="","",'S.D.PASTE SHEET'!J1846)</f>
        <v/>
      </c>
      <c s="86" t="str">
        <f>IF('S.D.PASTE SHEET'!K1846="","",'S.D.PASTE SHEET'!K1846)</f>
        <v/>
      </c>
      <c s="86" t="str">
        <f>IF('S.D.PASTE SHEET'!L1846="","",'S.D.PASTE SHEET'!L1846)</f>
        <v/>
      </c>
      <c s="86" t="str">
        <f>IF('S.D.PASTE SHEET'!M1846="","",'S.D.PASTE SHEET'!M1846)</f>
        <v/>
      </c>
      <c s="86" t="str">
        <f>IF('S.D.PASTE SHEET'!N1846="","",'S.D.PASTE SHEET'!N1846)</f>
        <v/>
      </c>
      <c s="86" t="str">
        <f>IF('S.D.PASTE SHEET'!O1846="","",'S.D.PASTE SHEET'!O1846)</f>
        <v/>
      </c>
      <c s="86" t="str">
        <f>IF('S.D.PASTE SHEET'!P1846="","",'S.D.PASTE SHEET'!P1846)</f>
        <v/>
      </c>
      <c s="86" t="str">
        <f>IF('S.D.PASTE SHEET'!Q1846="","",'S.D.PASTE SHEET'!Q1846)</f>
        <v/>
      </c>
      <c s="86" t="str">
        <f>IF('S.D.PASTE SHEET'!R1846="","",'S.D.PASTE SHEET'!R1846)</f>
        <v/>
      </c>
      <c s="86" t="str">
        <f>IF('S.D.PASTE SHEET'!S1846="","",'S.D.PASTE SHEET'!S1846)</f>
        <v/>
      </c>
      <c s="86" t="str">
        <f>IF('S.D.PASTE SHEET'!T1846="","",'S.D.PASTE SHEET'!T1846)</f>
        <v/>
      </c>
      <c s="86" t="str">
        <f>IF('S.D.PASTE SHEET'!U1846="","",'S.D.PASTE SHEET'!U1846)</f>
        <v/>
      </c>
      <c s="86" t="str">
        <f>IF('S.D.PASTE SHEET'!V1846="","",'S.D.PASTE SHEET'!V1846)</f>
        <v/>
      </c>
      <c s="86" t="str">
        <f>IF('S.D.PASTE SHEET'!W1846="","",'S.D.PASTE SHEET'!W1846)</f>
        <v/>
      </c>
      <c s="86" t="str">
        <f>IF('S.D.PASTE SHEET'!X1846="","",'S.D.PASTE SHEET'!X1846)</f>
        <v/>
      </c>
      <c s="86" t="str">
        <f>IF('S.D.PASTE SHEET'!Y1846="","",'S.D.PASTE SHEET'!Y1846)</f>
        <v/>
      </c>
      <c s="86" t="str">
        <f>IF('S.D.PASTE SHEET'!Z1846="","",'S.D.PASTE SHEET'!Z1846)</f>
        <v/>
      </c>
      <c s="86" t="str">
        <f>IF('S.D.PASTE SHEET'!AA1846="","",'S.D.PASTE SHEET'!AA1846)</f>
        <v/>
      </c>
      <c s="86" t="str">
        <f>IF('S.D.PASTE SHEET'!AB1846="","",'S.D.PASTE SHEET'!AB1846)</f>
        <v/>
      </c>
      <c s="86" t="str">
        <f>IF('S.D.PASTE SHEET'!AC1846="","",'S.D.PASTE SHEET'!AC1846)</f>
        <v/>
      </c>
      <c s="86" t="str">
        <f>IF('S.D.PASTE SHEET'!AD1846="","",'S.D.PASTE SHEET'!AD1846)</f>
        <v/>
      </c>
      <c s="87"/>
      <c s="88" t="str">
        <f>IF(AK1846="","",IF(AK1846&gt;0,COUNT($AG$2:AG1846),""))</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46" s="88" t="str">
        <f>IF(BC1846="","",IF(BC1846&gt;0,COUNT($AY$2:AY1846),""))</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47" spans="1:66" ht="15.75" customHeight="1">
      <c r="A1847" s="86" t="str">
        <f>IF('S.D.PASTE SHEET'!A1847="","",'S.D.PASTE SHEET'!A1847)</f>
        <v/>
      </c>
      <c s="86" t="str">
        <f>IF('S.D.PASTE SHEET'!B1847="","",'S.D.PASTE SHEET'!B1847)</f>
        <v/>
      </c>
      <c s="86" t="str">
        <f>IF('S.D.PASTE SHEET'!C1847="","",'S.D.PASTE SHEET'!C1847)</f>
        <v/>
      </c>
      <c s="86" t="str">
        <f>IF('S.D.PASTE SHEET'!D1847="","",'S.D.PASTE SHEET'!D1847)</f>
        <v/>
      </c>
      <c s="86" t="str">
        <f>IF('S.D.PASTE SHEET'!E1847="","",'S.D.PASTE SHEET'!E1847)</f>
        <v/>
      </c>
      <c s="86" t="str">
        <f>IF('S.D.PASTE SHEET'!F1847="","",'S.D.PASTE SHEET'!F1847)</f>
        <v/>
      </c>
      <c s="86" t="str">
        <f>IF('S.D.PASTE SHEET'!G1847="","",'S.D.PASTE SHEET'!G1847)</f>
        <v/>
      </c>
      <c s="86" t="str">
        <f>IF('S.D.PASTE SHEET'!H1847="","",'S.D.PASTE SHEET'!H1847)</f>
        <v/>
      </c>
      <c s="86" t="str">
        <f>IF('S.D.PASTE SHEET'!I1847="","",'S.D.PASTE SHEET'!I1847)</f>
        <v/>
      </c>
      <c s="86" t="str">
        <f>IF('S.D.PASTE SHEET'!J1847="","",'S.D.PASTE SHEET'!J1847)</f>
        <v/>
      </c>
      <c s="86" t="str">
        <f>IF('S.D.PASTE SHEET'!K1847="","",'S.D.PASTE SHEET'!K1847)</f>
        <v/>
      </c>
      <c s="86" t="str">
        <f>IF('S.D.PASTE SHEET'!L1847="","",'S.D.PASTE SHEET'!L1847)</f>
        <v/>
      </c>
      <c s="86" t="str">
        <f>IF('S.D.PASTE SHEET'!M1847="","",'S.D.PASTE SHEET'!M1847)</f>
        <v/>
      </c>
      <c s="86" t="str">
        <f>IF('S.D.PASTE SHEET'!N1847="","",'S.D.PASTE SHEET'!N1847)</f>
        <v/>
      </c>
      <c s="86" t="str">
        <f>IF('S.D.PASTE SHEET'!O1847="","",'S.D.PASTE SHEET'!O1847)</f>
        <v/>
      </c>
      <c s="86" t="str">
        <f>IF('S.D.PASTE SHEET'!P1847="","",'S.D.PASTE SHEET'!P1847)</f>
        <v/>
      </c>
      <c s="86" t="str">
        <f>IF('S.D.PASTE SHEET'!Q1847="","",'S.D.PASTE SHEET'!Q1847)</f>
        <v/>
      </c>
      <c s="86" t="str">
        <f>IF('S.D.PASTE SHEET'!R1847="","",'S.D.PASTE SHEET'!R1847)</f>
        <v/>
      </c>
      <c s="86" t="str">
        <f>IF('S.D.PASTE SHEET'!S1847="","",'S.D.PASTE SHEET'!S1847)</f>
        <v/>
      </c>
      <c s="86" t="str">
        <f>IF('S.D.PASTE SHEET'!T1847="","",'S.D.PASTE SHEET'!T1847)</f>
        <v/>
      </c>
      <c s="86" t="str">
        <f>IF('S.D.PASTE SHEET'!U1847="","",'S.D.PASTE SHEET'!U1847)</f>
        <v/>
      </c>
      <c s="86" t="str">
        <f>IF('S.D.PASTE SHEET'!V1847="","",'S.D.PASTE SHEET'!V1847)</f>
        <v/>
      </c>
      <c s="86" t="str">
        <f>IF('S.D.PASTE SHEET'!W1847="","",'S.D.PASTE SHEET'!W1847)</f>
        <v/>
      </c>
      <c s="86" t="str">
        <f>IF('S.D.PASTE SHEET'!X1847="","",'S.D.PASTE SHEET'!X1847)</f>
        <v/>
      </c>
      <c s="86" t="str">
        <f>IF('S.D.PASTE SHEET'!Y1847="","",'S.D.PASTE SHEET'!Y1847)</f>
        <v/>
      </c>
      <c s="86" t="str">
        <f>IF('S.D.PASTE SHEET'!Z1847="","",'S.D.PASTE SHEET'!Z1847)</f>
        <v/>
      </c>
      <c s="86" t="str">
        <f>IF('S.D.PASTE SHEET'!AA1847="","",'S.D.PASTE SHEET'!AA1847)</f>
        <v/>
      </c>
      <c s="86" t="str">
        <f>IF('S.D.PASTE SHEET'!AB1847="","",'S.D.PASTE SHEET'!AB1847)</f>
        <v/>
      </c>
      <c s="86" t="str">
        <f>IF('S.D.PASTE SHEET'!AC1847="","",'S.D.PASTE SHEET'!AC1847)</f>
        <v/>
      </c>
      <c s="86" t="str">
        <f>IF('S.D.PASTE SHEET'!AD1847="","",'S.D.PASTE SHEET'!AD1847)</f>
        <v/>
      </c>
      <c s="87"/>
      <c s="88" t="str">
        <f>IF(AK1847="","",IF(AK1847&gt;0,COUNT($AG$2:AG1847),""))</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47" s="88" t="str">
        <f>IF(BC1847="","",IF(BC1847&gt;0,COUNT($AY$2:AY1847),""))</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48" spans="1:66" ht="15.75" customHeight="1">
      <c r="A1848" s="86" t="str">
        <f>IF('S.D.PASTE SHEET'!A1848="","",'S.D.PASTE SHEET'!A1848)</f>
        <v/>
      </c>
      <c s="86" t="str">
        <f>IF('S.D.PASTE SHEET'!B1848="","",'S.D.PASTE SHEET'!B1848)</f>
        <v/>
      </c>
      <c s="86" t="str">
        <f>IF('S.D.PASTE SHEET'!C1848="","",'S.D.PASTE SHEET'!C1848)</f>
        <v/>
      </c>
      <c s="86" t="str">
        <f>IF('S.D.PASTE SHEET'!D1848="","",'S.D.PASTE SHEET'!D1848)</f>
        <v/>
      </c>
      <c s="86" t="str">
        <f>IF('S.D.PASTE SHEET'!E1848="","",'S.D.PASTE SHEET'!E1848)</f>
        <v/>
      </c>
      <c s="86" t="str">
        <f>IF('S.D.PASTE SHEET'!F1848="","",'S.D.PASTE SHEET'!F1848)</f>
        <v/>
      </c>
      <c s="86" t="str">
        <f>IF('S.D.PASTE SHEET'!G1848="","",'S.D.PASTE SHEET'!G1848)</f>
        <v/>
      </c>
      <c s="86" t="str">
        <f>IF('S.D.PASTE SHEET'!H1848="","",'S.D.PASTE SHEET'!H1848)</f>
        <v/>
      </c>
      <c s="86" t="str">
        <f>IF('S.D.PASTE SHEET'!I1848="","",'S.D.PASTE SHEET'!I1848)</f>
        <v/>
      </c>
      <c s="86" t="str">
        <f>IF('S.D.PASTE SHEET'!J1848="","",'S.D.PASTE SHEET'!J1848)</f>
        <v/>
      </c>
      <c s="86" t="str">
        <f>IF('S.D.PASTE SHEET'!K1848="","",'S.D.PASTE SHEET'!K1848)</f>
        <v/>
      </c>
      <c s="86" t="str">
        <f>IF('S.D.PASTE SHEET'!L1848="","",'S.D.PASTE SHEET'!L1848)</f>
        <v/>
      </c>
      <c s="86" t="str">
        <f>IF('S.D.PASTE SHEET'!M1848="","",'S.D.PASTE SHEET'!M1848)</f>
        <v/>
      </c>
      <c s="86" t="str">
        <f>IF('S.D.PASTE SHEET'!N1848="","",'S.D.PASTE SHEET'!N1848)</f>
        <v/>
      </c>
      <c s="86" t="str">
        <f>IF('S.D.PASTE SHEET'!O1848="","",'S.D.PASTE SHEET'!O1848)</f>
        <v/>
      </c>
      <c s="86" t="str">
        <f>IF('S.D.PASTE SHEET'!P1848="","",'S.D.PASTE SHEET'!P1848)</f>
        <v/>
      </c>
      <c s="86" t="str">
        <f>IF('S.D.PASTE SHEET'!Q1848="","",'S.D.PASTE SHEET'!Q1848)</f>
        <v/>
      </c>
      <c s="86" t="str">
        <f>IF('S.D.PASTE SHEET'!R1848="","",'S.D.PASTE SHEET'!R1848)</f>
        <v/>
      </c>
      <c s="86" t="str">
        <f>IF('S.D.PASTE SHEET'!S1848="","",'S.D.PASTE SHEET'!S1848)</f>
        <v/>
      </c>
      <c s="86" t="str">
        <f>IF('S.D.PASTE SHEET'!T1848="","",'S.D.PASTE SHEET'!T1848)</f>
        <v/>
      </c>
      <c s="86" t="str">
        <f>IF('S.D.PASTE SHEET'!U1848="","",'S.D.PASTE SHEET'!U1848)</f>
        <v/>
      </c>
      <c s="86" t="str">
        <f>IF('S.D.PASTE SHEET'!V1848="","",'S.D.PASTE SHEET'!V1848)</f>
        <v/>
      </c>
      <c s="86" t="str">
        <f>IF('S.D.PASTE SHEET'!W1848="","",'S.D.PASTE SHEET'!W1848)</f>
        <v/>
      </c>
      <c s="86" t="str">
        <f>IF('S.D.PASTE SHEET'!X1848="","",'S.D.PASTE SHEET'!X1848)</f>
        <v/>
      </c>
      <c s="86" t="str">
        <f>IF('S.D.PASTE SHEET'!Y1848="","",'S.D.PASTE SHEET'!Y1848)</f>
        <v/>
      </c>
      <c s="86" t="str">
        <f>IF('S.D.PASTE SHEET'!Z1848="","",'S.D.PASTE SHEET'!Z1848)</f>
        <v/>
      </c>
      <c s="86" t="str">
        <f>IF('S.D.PASTE SHEET'!AA1848="","",'S.D.PASTE SHEET'!AA1848)</f>
        <v/>
      </c>
      <c s="86" t="str">
        <f>IF('S.D.PASTE SHEET'!AB1848="","",'S.D.PASTE SHEET'!AB1848)</f>
        <v/>
      </c>
      <c s="86" t="str">
        <f>IF('S.D.PASTE SHEET'!AC1848="","",'S.D.PASTE SHEET'!AC1848)</f>
        <v/>
      </c>
      <c s="86" t="str">
        <f>IF('S.D.PASTE SHEET'!AD1848="","",'S.D.PASTE SHEET'!AD1848)</f>
        <v/>
      </c>
      <c s="87"/>
      <c s="88" t="str">
        <f>IF(AK1848="","",IF(AK1848&gt;0,COUNT($AG$2:AG1848),""))</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48" s="88" t="str">
        <f>IF(BC1848="","",IF(BC1848&gt;0,COUNT($AY$2:AY1848),""))</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49" spans="1:66" ht="15.75" customHeight="1">
      <c r="A1849" s="86" t="str">
        <f>IF('S.D.PASTE SHEET'!A1849="","",'S.D.PASTE SHEET'!A1849)</f>
        <v/>
      </c>
      <c s="86" t="str">
        <f>IF('S.D.PASTE SHEET'!B1849="","",'S.D.PASTE SHEET'!B1849)</f>
        <v/>
      </c>
      <c s="86" t="str">
        <f>IF('S.D.PASTE SHEET'!C1849="","",'S.D.PASTE SHEET'!C1849)</f>
        <v/>
      </c>
      <c s="86" t="str">
        <f>IF('S.D.PASTE SHEET'!D1849="","",'S.D.PASTE SHEET'!D1849)</f>
        <v/>
      </c>
      <c s="86" t="str">
        <f>IF('S.D.PASTE SHEET'!E1849="","",'S.D.PASTE SHEET'!E1849)</f>
        <v/>
      </c>
      <c s="86" t="str">
        <f>IF('S.D.PASTE SHEET'!F1849="","",'S.D.PASTE SHEET'!F1849)</f>
        <v/>
      </c>
      <c s="86" t="str">
        <f>IF('S.D.PASTE SHEET'!G1849="","",'S.D.PASTE SHEET'!G1849)</f>
        <v/>
      </c>
      <c s="86" t="str">
        <f>IF('S.D.PASTE SHEET'!H1849="","",'S.D.PASTE SHEET'!H1849)</f>
        <v/>
      </c>
      <c s="86" t="str">
        <f>IF('S.D.PASTE SHEET'!I1849="","",'S.D.PASTE SHEET'!I1849)</f>
        <v/>
      </c>
      <c s="86" t="str">
        <f>IF('S.D.PASTE SHEET'!J1849="","",'S.D.PASTE SHEET'!J1849)</f>
        <v/>
      </c>
      <c s="86" t="str">
        <f>IF('S.D.PASTE SHEET'!K1849="","",'S.D.PASTE SHEET'!K1849)</f>
        <v/>
      </c>
      <c s="86" t="str">
        <f>IF('S.D.PASTE SHEET'!L1849="","",'S.D.PASTE SHEET'!L1849)</f>
        <v/>
      </c>
      <c s="86" t="str">
        <f>IF('S.D.PASTE SHEET'!M1849="","",'S.D.PASTE SHEET'!M1849)</f>
        <v/>
      </c>
      <c s="86" t="str">
        <f>IF('S.D.PASTE SHEET'!N1849="","",'S.D.PASTE SHEET'!N1849)</f>
        <v/>
      </c>
      <c s="86" t="str">
        <f>IF('S.D.PASTE SHEET'!O1849="","",'S.D.PASTE SHEET'!O1849)</f>
        <v/>
      </c>
      <c s="86" t="str">
        <f>IF('S.D.PASTE SHEET'!P1849="","",'S.D.PASTE SHEET'!P1849)</f>
        <v/>
      </c>
      <c s="86" t="str">
        <f>IF('S.D.PASTE SHEET'!Q1849="","",'S.D.PASTE SHEET'!Q1849)</f>
        <v/>
      </c>
      <c s="86" t="str">
        <f>IF('S.D.PASTE SHEET'!R1849="","",'S.D.PASTE SHEET'!R1849)</f>
        <v/>
      </c>
      <c s="86" t="str">
        <f>IF('S.D.PASTE SHEET'!S1849="","",'S.D.PASTE SHEET'!S1849)</f>
        <v/>
      </c>
      <c s="86" t="str">
        <f>IF('S.D.PASTE SHEET'!T1849="","",'S.D.PASTE SHEET'!T1849)</f>
        <v/>
      </c>
      <c s="86" t="str">
        <f>IF('S.D.PASTE SHEET'!U1849="","",'S.D.PASTE SHEET'!U1849)</f>
        <v/>
      </c>
      <c s="86" t="str">
        <f>IF('S.D.PASTE SHEET'!V1849="","",'S.D.PASTE SHEET'!V1849)</f>
        <v/>
      </c>
      <c s="86" t="str">
        <f>IF('S.D.PASTE SHEET'!W1849="","",'S.D.PASTE SHEET'!W1849)</f>
        <v/>
      </c>
      <c s="86" t="str">
        <f>IF('S.D.PASTE SHEET'!X1849="","",'S.D.PASTE SHEET'!X1849)</f>
        <v/>
      </c>
      <c s="86" t="str">
        <f>IF('S.D.PASTE SHEET'!Y1849="","",'S.D.PASTE SHEET'!Y1849)</f>
        <v/>
      </c>
      <c s="86" t="str">
        <f>IF('S.D.PASTE SHEET'!Z1849="","",'S.D.PASTE SHEET'!Z1849)</f>
        <v/>
      </c>
      <c s="86" t="str">
        <f>IF('S.D.PASTE SHEET'!AA1849="","",'S.D.PASTE SHEET'!AA1849)</f>
        <v/>
      </c>
      <c s="86" t="str">
        <f>IF('S.D.PASTE SHEET'!AB1849="","",'S.D.PASTE SHEET'!AB1849)</f>
        <v/>
      </c>
      <c s="86" t="str">
        <f>IF('S.D.PASTE SHEET'!AC1849="","",'S.D.PASTE SHEET'!AC1849)</f>
        <v/>
      </c>
      <c s="86" t="str">
        <f>IF('S.D.PASTE SHEET'!AD1849="","",'S.D.PASTE SHEET'!AD1849)</f>
        <v/>
      </c>
      <c s="87"/>
      <c s="88" t="str">
        <f>IF(AK1849="","",IF(AK1849&gt;0,COUNT($AG$2:AG1849),""))</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49" s="88" t="str">
        <f>IF(BC1849="","",IF(BC1849&gt;0,COUNT($AY$2:AY1849),""))</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50" spans="1:66" ht="15.75" customHeight="1">
      <c r="A1850" s="86" t="str">
        <f>IF('S.D.PASTE SHEET'!A1850="","",'S.D.PASTE SHEET'!A1850)</f>
        <v/>
      </c>
      <c s="86" t="str">
        <f>IF('S.D.PASTE SHEET'!B1850="","",'S.D.PASTE SHEET'!B1850)</f>
        <v/>
      </c>
      <c s="86" t="str">
        <f>IF('S.D.PASTE SHEET'!C1850="","",'S.D.PASTE SHEET'!C1850)</f>
        <v/>
      </c>
      <c s="86" t="str">
        <f>IF('S.D.PASTE SHEET'!D1850="","",'S.D.PASTE SHEET'!D1850)</f>
        <v/>
      </c>
      <c s="86" t="str">
        <f>IF('S.D.PASTE SHEET'!E1850="","",'S.D.PASTE SHEET'!E1850)</f>
        <v/>
      </c>
      <c s="86" t="str">
        <f>IF('S.D.PASTE SHEET'!F1850="","",'S.D.PASTE SHEET'!F1850)</f>
        <v/>
      </c>
      <c s="86" t="str">
        <f>IF('S.D.PASTE SHEET'!G1850="","",'S.D.PASTE SHEET'!G1850)</f>
        <v/>
      </c>
      <c s="86" t="str">
        <f>IF('S.D.PASTE SHEET'!H1850="","",'S.D.PASTE SHEET'!H1850)</f>
        <v/>
      </c>
      <c s="86" t="str">
        <f>IF('S.D.PASTE SHEET'!I1850="","",'S.D.PASTE SHEET'!I1850)</f>
        <v/>
      </c>
      <c s="86" t="str">
        <f>IF('S.D.PASTE SHEET'!J1850="","",'S.D.PASTE SHEET'!J1850)</f>
        <v/>
      </c>
      <c s="86" t="str">
        <f>IF('S.D.PASTE SHEET'!K1850="","",'S.D.PASTE SHEET'!K1850)</f>
        <v/>
      </c>
      <c s="86" t="str">
        <f>IF('S.D.PASTE SHEET'!L1850="","",'S.D.PASTE SHEET'!L1850)</f>
        <v/>
      </c>
      <c s="86" t="str">
        <f>IF('S.D.PASTE SHEET'!M1850="","",'S.D.PASTE SHEET'!M1850)</f>
        <v/>
      </c>
      <c s="86" t="str">
        <f>IF('S.D.PASTE SHEET'!N1850="","",'S.D.PASTE SHEET'!N1850)</f>
        <v/>
      </c>
      <c s="86" t="str">
        <f>IF('S.D.PASTE SHEET'!O1850="","",'S.D.PASTE SHEET'!O1850)</f>
        <v/>
      </c>
      <c s="86" t="str">
        <f>IF('S.D.PASTE SHEET'!P1850="","",'S.D.PASTE SHEET'!P1850)</f>
        <v/>
      </c>
      <c s="86" t="str">
        <f>IF('S.D.PASTE SHEET'!Q1850="","",'S.D.PASTE SHEET'!Q1850)</f>
        <v/>
      </c>
      <c s="86" t="str">
        <f>IF('S.D.PASTE SHEET'!R1850="","",'S.D.PASTE SHEET'!R1850)</f>
        <v/>
      </c>
      <c s="86" t="str">
        <f>IF('S.D.PASTE SHEET'!S1850="","",'S.D.PASTE SHEET'!S1850)</f>
        <v/>
      </c>
      <c s="86" t="str">
        <f>IF('S.D.PASTE SHEET'!T1850="","",'S.D.PASTE SHEET'!T1850)</f>
        <v/>
      </c>
      <c s="86" t="str">
        <f>IF('S.D.PASTE SHEET'!U1850="","",'S.D.PASTE SHEET'!U1850)</f>
        <v/>
      </c>
      <c s="86" t="str">
        <f>IF('S.D.PASTE SHEET'!V1850="","",'S.D.PASTE SHEET'!V1850)</f>
        <v/>
      </c>
      <c s="86" t="str">
        <f>IF('S.D.PASTE SHEET'!W1850="","",'S.D.PASTE SHEET'!W1850)</f>
        <v/>
      </c>
      <c s="86" t="str">
        <f>IF('S.D.PASTE SHEET'!X1850="","",'S.D.PASTE SHEET'!X1850)</f>
        <v/>
      </c>
      <c s="86" t="str">
        <f>IF('S.D.PASTE SHEET'!Y1850="","",'S.D.PASTE SHEET'!Y1850)</f>
        <v/>
      </c>
      <c s="86" t="str">
        <f>IF('S.D.PASTE SHEET'!Z1850="","",'S.D.PASTE SHEET'!Z1850)</f>
        <v/>
      </c>
      <c s="86" t="str">
        <f>IF('S.D.PASTE SHEET'!AA1850="","",'S.D.PASTE SHEET'!AA1850)</f>
        <v/>
      </c>
      <c s="86" t="str">
        <f>IF('S.D.PASTE SHEET'!AB1850="","",'S.D.PASTE SHEET'!AB1850)</f>
        <v/>
      </c>
      <c s="86" t="str">
        <f>IF('S.D.PASTE SHEET'!AC1850="","",'S.D.PASTE SHEET'!AC1850)</f>
        <v/>
      </c>
      <c s="86" t="str">
        <f>IF('S.D.PASTE SHEET'!AD1850="","",'S.D.PASTE SHEET'!AD1850)</f>
        <v/>
      </c>
      <c s="87"/>
      <c s="88" t="str">
        <f>IF(AK1850="","",IF(AK1850&gt;0,COUNT($AG$2:AG1850),""))</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50" s="88" t="str">
        <f>IF(BC1850="","",IF(BC1850&gt;0,COUNT($AY$2:AY1850),""))</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51" spans="1:66" ht="15.75" customHeight="1">
      <c r="A1851" s="86" t="str">
        <f>IF('S.D.PASTE SHEET'!A1851="","",'S.D.PASTE SHEET'!A1851)</f>
        <v/>
      </c>
      <c s="86" t="str">
        <f>IF('S.D.PASTE SHEET'!B1851="","",'S.D.PASTE SHEET'!B1851)</f>
        <v/>
      </c>
      <c s="86" t="str">
        <f>IF('S.D.PASTE SHEET'!C1851="","",'S.D.PASTE SHEET'!C1851)</f>
        <v/>
      </c>
      <c s="86" t="str">
        <f>IF('S.D.PASTE SHEET'!D1851="","",'S.D.PASTE SHEET'!D1851)</f>
        <v/>
      </c>
      <c s="86" t="str">
        <f>IF('S.D.PASTE SHEET'!E1851="","",'S.D.PASTE SHEET'!E1851)</f>
        <v/>
      </c>
      <c s="86" t="str">
        <f>IF('S.D.PASTE SHEET'!F1851="","",'S.D.PASTE SHEET'!F1851)</f>
        <v/>
      </c>
      <c s="86" t="str">
        <f>IF('S.D.PASTE SHEET'!G1851="","",'S.D.PASTE SHEET'!G1851)</f>
        <v/>
      </c>
      <c s="86" t="str">
        <f>IF('S.D.PASTE SHEET'!H1851="","",'S.D.PASTE SHEET'!H1851)</f>
        <v/>
      </c>
      <c s="86" t="str">
        <f>IF('S.D.PASTE SHEET'!I1851="","",'S.D.PASTE SHEET'!I1851)</f>
        <v/>
      </c>
      <c s="86" t="str">
        <f>IF('S.D.PASTE SHEET'!J1851="","",'S.D.PASTE SHEET'!J1851)</f>
        <v/>
      </c>
      <c s="86" t="str">
        <f>IF('S.D.PASTE SHEET'!K1851="","",'S.D.PASTE SHEET'!K1851)</f>
        <v/>
      </c>
      <c s="86" t="str">
        <f>IF('S.D.PASTE SHEET'!L1851="","",'S.D.PASTE SHEET'!L1851)</f>
        <v/>
      </c>
      <c s="86" t="str">
        <f>IF('S.D.PASTE SHEET'!M1851="","",'S.D.PASTE SHEET'!M1851)</f>
        <v/>
      </c>
      <c s="86" t="str">
        <f>IF('S.D.PASTE SHEET'!N1851="","",'S.D.PASTE SHEET'!N1851)</f>
        <v/>
      </c>
      <c s="86" t="str">
        <f>IF('S.D.PASTE SHEET'!O1851="","",'S.D.PASTE SHEET'!O1851)</f>
        <v/>
      </c>
      <c s="86" t="str">
        <f>IF('S.D.PASTE SHEET'!P1851="","",'S.D.PASTE SHEET'!P1851)</f>
        <v/>
      </c>
      <c s="86" t="str">
        <f>IF('S.D.PASTE SHEET'!Q1851="","",'S.D.PASTE SHEET'!Q1851)</f>
        <v/>
      </c>
      <c s="86" t="str">
        <f>IF('S.D.PASTE SHEET'!R1851="","",'S.D.PASTE SHEET'!R1851)</f>
        <v/>
      </c>
      <c s="86" t="str">
        <f>IF('S.D.PASTE SHEET'!S1851="","",'S.D.PASTE SHEET'!S1851)</f>
        <v/>
      </c>
      <c s="86" t="str">
        <f>IF('S.D.PASTE SHEET'!T1851="","",'S.D.PASTE SHEET'!T1851)</f>
        <v/>
      </c>
      <c s="86" t="str">
        <f>IF('S.D.PASTE SHEET'!U1851="","",'S.D.PASTE SHEET'!U1851)</f>
        <v/>
      </c>
      <c s="86" t="str">
        <f>IF('S.D.PASTE SHEET'!V1851="","",'S.D.PASTE SHEET'!V1851)</f>
        <v/>
      </c>
      <c s="86" t="str">
        <f>IF('S.D.PASTE SHEET'!W1851="","",'S.D.PASTE SHEET'!W1851)</f>
        <v/>
      </c>
      <c s="86" t="str">
        <f>IF('S.D.PASTE SHEET'!X1851="","",'S.D.PASTE SHEET'!X1851)</f>
        <v/>
      </c>
      <c s="86" t="str">
        <f>IF('S.D.PASTE SHEET'!Y1851="","",'S.D.PASTE SHEET'!Y1851)</f>
        <v/>
      </c>
      <c s="86" t="str">
        <f>IF('S.D.PASTE SHEET'!Z1851="","",'S.D.PASTE SHEET'!Z1851)</f>
        <v/>
      </c>
      <c s="86" t="str">
        <f>IF('S.D.PASTE SHEET'!AA1851="","",'S.D.PASTE SHEET'!AA1851)</f>
        <v/>
      </c>
      <c s="86" t="str">
        <f>IF('S.D.PASTE SHEET'!AB1851="","",'S.D.PASTE SHEET'!AB1851)</f>
        <v/>
      </c>
      <c s="86" t="str">
        <f>IF('S.D.PASTE SHEET'!AC1851="","",'S.D.PASTE SHEET'!AC1851)</f>
        <v/>
      </c>
      <c s="86" t="str">
        <f>IF('S.D.PASTE SHEET'!AD1851="","",'S.D.PASTE SHEET'!AD1851)</f>
        <v/>
      </c>
      <c s="87"/>
      <c s="88" t="str">
        <f>IF(AK1851="","",IF(AK1851&gt;0,COUNT($AG$2:AG1851),""))</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51" s="88" t="str">
        <f>IF(BC1851="","",IF(BC1851&gt;0,COUNT($AY$2:AY1851),""))</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52" spans="1:66" ht="15.75" customHeight="1">
      <c r="A1852" s="86" t="str">
        <f>IF('S.D.PASTE SHEET'!A1852="","",'S.D.PASTE SHEET'!A1852)</f>
        <v/>
      </c>
      <c s="86" t="str">
        <f>IF('S.D.PASTE SHEET'!B1852="","",'S.D.PASTE SHEET'!B1852)</f>
        <v/>
      </c>
      <c s="86" t="str">
        <f>IF('S.D.PASTE SHEET'!C1852="","",'S.D.PASTE SHEET'!C1852)</f>
        <v/>
      </c>
      <c s="86" t="str">
        <f>IF('S.D.PASTE SHEET'!D1852="","",'S.D.PASTE SHEET'!D1852)</f>
        <v/>
      </c>
      <c s="86" t="str">
        <f>IF('S.D.PASTE SHEET'!E1852="","",'S.D.PASTE SHEET'!E1852)</f>
        <v/>
      </c>
      <c s="86" t="str">
        <f>IF('S.D.PASTE SHEET'!F1852="","",'S.D.PASTE SHEET'!F1852)</f>
        <v/>
      </c>
      <c s="86" t="str">
        <f>IF('S.D.PASTE SHEET'!G1852="","",'S.D.PASTE SHEET'!G1852)</f>
        <v/>
      </c>
      <c s="86" t="str">
        <f>IF('S.D.PASTE SHEET'!H1852="","",'S.D.PASTE SHEET'!H1852)</f>
        <v/>
      </c>
      <c s="86" t="str">
        <f>IF('S.D.PASTE SHEET'!I1852="","",'S.D.PASTE SHEET'!I1852)</f>
        <v/>
      </c>
      <c s="86" t="str">
        <f>IF('S.D.PASTE SHEET'!J1852="","",'S.D.PASTE SHEET'!J1852)</f>
        <v/>
      </c>
      <c s="86" t="str">
        <f>IF('S.D.PASTE SHEET'!K1852="","",'S.D.PASTE SHEET'!K1852)</f>
        <v/>
      </c>
      <c s="86" t="str">
        <f>IF('S.D.PASTE SHEET'!L1852="","",'S.D.PASTE SHEET'!L1852)</f>
        <v/>
      </c>
      <c s="86" t="str">
        <f>IF('S.D.PASTE SHEET'!M1852="","",'S.D.PASTE SHEET'!M1852)</f>
        <v/>
      </c>
      <c s="86" t="str">
        <f>IF('S.D.PASTE SHEET'!N1852="","",'S.D.PASTE SHEET'!N1852)</f>
        <v/>
      </c>
      <c s="86" t="str">
        <f>IF('S.D.PASTE SHEET'!O1852="","",'S.D.PASTE SHEET'!O1852)</f>
        <v/>
      </c>
      <c s="86" t="str">
        <f>IF('S.D.PASTE SHEET'!P1852="","",'S.D.PASTE SHEET'!P1852)</f>
        <v/>
      </c>
      <c s="86" t="str">
        <f>IF('S.D.PASTE SHEET'!Q1852="","",'S.D.PASTE SHEET'!Q1852)</f>
        <v/>
      </c>
      <c s="86" t="str">
        <f>IF('S.D.PASTE SHEET'!R1852="","",'S.D.PASTE SHEET'!R1852)</f>
        <v/>
      </c>
      <c s="86" t="str">
        <f>IF('S.D.PASTE SHEET'!S1852="","",'S.D.PASTE SHEET'!S1852)</f>
        <v/>
      </c>
      <c s="86" t="str">
        <f>IF('S.D.PASTE SHEET'!T1852="","",'S.D.PASTE SHEET'!T1852)</f>
        <v/>
      </c>
      <c s="86" t="str">
        <f>IF('S.D.PASTE SHEET'!U1852="","",'S.D.PASTE SHEET'!U1852)</f>
        <v/>
      </c>
      <c s="86" t="str">
        <f>IF('S.D.PASTE SHEET'!V1852="","",'S.D.PASTE SHEET'!V1852)</f>
        <v/>
      </c>
      <c s="86" t="str">
        <f>IF('S.D.PASTE SHEET'!W1852="","",'S.D.PASTE SHEET'!W1852)</f>
        <v/>
      </c>
      <c s="86" t="str">
        <f>IF('S.D.PASTE SHEET'!X1852="","",'S.D.PASTE SHEET'!X1852)</f>
        <v/>
      </c>
      <c s="86" t="str">
        <f>IF('S.D.PASTE SHEET'!Y1852="","",'S.D.PASTE SHEET'!Y1852)</f>
        <v/>
      </c>
      <c s="86" t="str">
        <f>IF('S.D.PASTE SHEET'!Z1852="","",'S.D.PASTE SHEET'!Z1852)</f>
        <v/>
      </c>
      <c s="86" t="str">
        <f>IF('S.D.PASTE SHEET'!AA1852="","",'S.D.PASTE SHEET'!AA1852)</f>
        <v/>
      </c>
      <c s="86" t="str">
        <f>IF('S.D.PASTE SHEET'!AB1852="","",'S.D.PASTE SHEET'!AB1852)</f>
        <v/>
      </c>
      <c s="86" t="str">
        <f>IF('S.D.PASTE SHEET'!AC1852="","",'S.D.PASTE SHEET'!AC1852)</f>
        <v/>
      </c>
      <c s="86" t="str">
        <f>IF('S.D.PASTE SHEET'!AD1852="","",'S.D.PASTE SHEET'!AD1852)</f>
        <v/>
      </c>
      <c s="87"/>
      <c s="88" t="str">
        <f>IF(AK1852="","",IF(AK1852&gt;0,COUNT($AG$2:AG1852),""))</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52" s="88" t="str">
        <f>IF(BC1852="","",IF(BC1852&gt;0,COUNT($AY$2:AY1852),""))</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53" spans="1:66" ht="15.75" customHeight="1">
      <c r="A1853" s="86" t="str">
        <f>IF('S.D.PASTE SHEET'!A1853="","",'S.D.PASTE SHEET'!A1853)</f>
        <v/>
      </c>
      <c s="86" t="str">
        <f>IF('S.D.PASTE SHEET'!B1853="","",'S.D.PASTE SHEET'!B1853)</f>
        <v/>
      </c>
      <c s="86" t="str">
        <f>IF('S.D.PASTE SHEET'!C1853="","",'S.D.PASTE SHEET'!C1853)</f>
        <v/>
      </c>
      <c s="86" t="str">
        <f>IF('S.D.PASTE SHEET'!D1853="","",'S.D.PASTE SHEET'!D1853)</f>
        <v/>
      </c>
      <c s="86" t="str">
        <f>IF('S.D.PASTE SHEET'!E1853="","",'S.D.PASTE SHEET'!E1853)</f>
        <v/>
      </c>
      <c s="86" t="str">
        <f>IF('S.D.PASTE SHEET'!F1853="","",'S.D.PASTE SHEET'!F1853)</f>
        <v/>
      </c>
      <c s="86" t="str">
        <f>IF('S.D.PASTE SHEET'!G1853="","",'S.D.PASTE SHEET'!G1853)</f>
        <v/>
      </c>
      <c s="86" t="str">
        <f>IF('S.D.PASTE SHEET'!H1853="","",'S.D.PASTE SHEET'!H1853)</f>
        <v/>
      </c>
      <c s="86" t="str">
        <f>IF('S.D.PASTE SHEET'!I1853="","",'S.D.PASTE SHEET'!I1853)</f>
        <v/>
      </c>
      <c s="86" t="str">
        <f>IF('S.D.PASTE SHEET'!J1853="","",'S.D.PASTE SHEET'!J1853)</f>
        <v/>
      </c>
      <c s="86" t="str">
        <f>IF('S.D.PASTE SHEET'!K1853="","",'S.D.PASTE SHEET'!K1853)</f>
        <v/>
      </c>
      <c s="86" t="str">
        <f>IF('S.D.PASTE SHEET'!L1853="","",'S.D.PASTE SHEET'!L1853)</f>
        <v/>
      </c>
      <c s="86" t="str">
        <f>IF('S.D.PASTE SHEET'!M1853="","",'S.D.PASTE SHEET'!M1853)</f>
        <v/>
      </c>
      <c s="86" t="str">
        <f>IF('S.D.PASTE SHEET'!N1853="","",'S.D.PASTE SHEET'!N1853)</f>
        <v/>
      </c>
      <c s="86" t="str">
        <f>IF('S.D.PASTE SHEET'!O1853="","",'S.D.PASTE SHEET'!O1853)</f>
        <v/>
      </c>
      <c s="86" t="str">
        <f>IF('S.D.PASTE SHEET'!P1853="","",'S.D.PASTE SHEET'!P1853)</f>
        <v/>
      </c>
      <c s="86" t="str">
        <f>IF('S.D.PASTE SHEET'!Q1853="","",'S.D.PASTE SHEET'!Q1853)</f>
        <v/>
      </c>
      <c s="86" t="str">
        <f>IF('S.D.PASTE SHEET'!R1853="","",'S.D.PASTE SHEET'!R1853)</f>
        <v/>
      </c>
      <c s="86" t="str">
        <f>IF('S.D.PASTE SHEET'!S1853="","",'S.D.PASTE SHEET'!S1853)</f>
        <v/>
      </c>
      <c s="86" t="str">
        <f>IF('S.D.PASTE SHEET'!T1853="","",'S.D.PASTE SHEET'!T1853)</f>
        <v/>
      </c>
      <c s="86" t="str">
        <f>IF('S.D.PASTE SHEET'!U1853="","",'S.D.PASTE SHEET'!U1853)</f>
        <v/>
      </c>
      <c s="86" t="str">
        <f>IF('S.D.PASTE SHEET'!V1853="","",'S.D.PASTE SHEET'!V1853)</f>
        <v/>
      </c>
      <c s="86" t="str">
        <f>IF('S.D.PASTE SHEET'!W1853="","",'S.D.PASTE SHEET'!W1853)</f>
        <v/>
      </c>
      <c s="86" t="str">
        <f>IF('S.D.PASTE SHEET'!X1853="","",'S.D.PASTE SHEET'!X1853)</f>
        <v/>
      </c>
      <c s="86" t="str">
        <f>IF('S.D.PASTE SHEET'!Y1853="","",'S.D.PASTE SHEET'!Y1853)</f>
        <v/>
      </c>
      <c s="86" t="str">
        <f>IF('S.D.PASTE SHEET'!Z1853="","",'S.D.PASTE SHEET'!Z1853)</f>
        <v/>
      </c>
      <c s="86" t="str">
        <f>IF('S.D.PASTE SHEET'!AA1853="","",'S.D.PASTE SHEET'!AA1853)</f>
        <v/>
      </c>
      <c s="86" t="str">
        <f>IF('S.D.PASTE SHEET'!AB1853="","",'S.D.PASTE SHEET'!AB1853)</f>
        <v/>
      </c>
      <c s="86" t="str">
        <f>IF('S.D.PASTE SHEET'!AC1853="","",'S.D.PASTE SHEET'!AC1853)</f>
        <v/>
      </c>
      <c s="86" t="str">
        <f>IF('S.D.PASTE SHEET'!AD1853="","",'S.D.PASTE SHEET'!AD1853)</f>
        <v/>
      </c>
      <c s="87"/>
      <c s="88" t="str">
        <f>IF(AK1853="","",IF(AK1853&gt;0,COUNT($AG$2:AG1853),""))</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53" s="88" t="str">
        <f>IF(BC1853="","",IF(BC1853&gt;0,COUNT($AY$2:AY1853),""))</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54" spans="1:66" ht="15.75" customHeight="1">
      <c r="A1854" s="86" t="str">
        <f>IF('S.D.PASTE SHEET'!A1854="","",'S.D.PASTE SHEET'!A1854)</f>
        <v/>
      </c>
      <c s="86" t="str">
        <f>IF('S.D.PASTE SHEET'!B1854="","",'S.D.PASTE SHEET'!B1854)</f>
        <v/>
      </c>
      <c s="86" t="str">
        <f>IF('S.D.PASTE SHEET'!C1854="","",'S.D.PASTE SHEET'!C1854)</f>
        <v/>
      </c>
      <c s="86" t="str">
        <f>IF('S.D.PASTE SHEET'!D1854="","",'S.D.PASTE SHEET'!D1854)</f>
        <v/>
      </c>
      <c s="86" t="str">
        <f>IF('S.D.PASTE SHEET'!E1854="","",'S.D.PASTE SHEET'!E1854)</f>
        <v/>
      </c>
      <c s="86" t="str">
        <f>IF('S.D.PASTE SHEET'!F1854="","",'S.D.PASTE SHEET'!F1854)</f>
        <v/>
      </c>
      <c s="86" t="str">
        <f>IF('S.D.PASTE SHEET'!G1854="","",'S.D.PASTE SHEET'!G1854)</f>
        <v/>
      </c>
      <c s="86" t="str">
        <f>IF('S.D.PASTE SHEET'!H1854="","",'S.D.PASTE SHEET'!H1854)</f>
        <v/>
      </c>
      <c s="86" t="str">
        <f>IF('S.D.PASTE SHEET'!I1854="","",'S.D.PASTE SHEET'!I1854)</f>
        <v/>
      </c>
      <c s="86" t="str">
        <f>IF('S.D.PASTE SHEET'!J1854="","",'S.D.PASTE SHEET'!J1854)</f>
        <v/>
      </c>
      <c s="86" t="str">
        <f>IF('S.D.PASTE SHEET'!K1854="","",'S.D.PASTE SHEET'!K1854)</f>
        <v/>
      </c>
      <c s="86" t="str">
        <f>IF('S.D.PASTE SHEET'!L1854="","",'S.D.PASTE SHEET'!L1854)</f>
        <v/>
      </c>
      <c s="86" t="str">
        <f>IF('S.D.PASTE SHEET'!M1854="","",'S.D.PASTE SHEET'!M1854)</f>
        <v/>
      </c>
      <c s="86" t="str">
        <f>IF('S.D.PASTE SHEET'!N1854="","",'S.D.PASTE SHEET'!N1854)</f>
        <v/>
      </c>
      <c s="86" t="str">
        <f>IF('S.D.PASTE SHEET'!O1854="","",'S.D.PASTE SHEET'!O1854)</f>
        <v/>
      </c>
      <c s="86" t="str">
        <f>IF('S.D.PASTE SHEET'!P1854="","",'S.D.PASTE SHEET'!P1854)</f>
        <v/>
      </c>
      <c s="86" t="str">
        <f>IF('S.D.PASTE SHEET'!Q1854="","",'S.D.PASTE SHEET'!Q1854)</f>
        <v/>
      </c>
      <c s="86" t="str">
        <f>IF('S.D.PASTE SHEET'!R1854="","",'S.D.PASTE SHEET'!R1854)</f>
        <v/>
      </c>
      <c s="86" t="str">
        <f>IF('S.D.PASTE SHEET'!S1854="","",'S.D.PASTE SHEET'!S1854)</f>
        <v/>
      </c>
      <c s="86" t="str">
        <f>IF('S.D.PASTE SHEET'!T1854="","",'S.D.PASTE SHEET'!T1854)</f>
        <v/>
      </c>
      <c s="86" t="str">
        <f>IF('S.D.PASTE SHEET'!U1854="","",'S.D.PASTE SHEET'!U1854)</f>
        <v/>
      </c>
      <c s="86" t="str">
        <f>IF('S.D.PASTE SHEET'!V1854="","",'S.D.PASTE SHEET'!V1854)</f>
        <v/>
      </c>
      <c s="86" t="str">
        <f>IF('S.D.PASTE SHEET'!W1854="","",'S.D.PASTE SHEET'!W1854)</f>
        <v/>
      </c>
      <c s="86" t="str">
        <f>IF('S.D.PASTE SHEET'!X1854="","",'S.D.PASTE SHEET'!X1854)</f>
        <v/>
      </c>
      <c s="86" t="str">
        <f>IF('S.D.PASTE SHEET'!Y1854="","",'S.D.PASTE SHEET'!Y1854)</f>
        <v/>
      </c>
      <c s="86" t="str">
        <f>IF('S.D.PASTE SHEET'!Z1854="","",'S.D.PASTE SHEET'!Z1854)</f>
        <v/>
      </c>
      <c s="86" t="str">
        <f>IF('S.D.PASTE SHEET'!AA1854="","",'S.D.PASTE SHEET'!AA1854)</f>
        <v/>
      </c>
      <c s="86" t="str">
        <f>IF('S.D.PASTE SHEET'!AB1854="","",'S.D.PASTE SHEET'!AB1854)</f>
        <v/>
      </c>
      <c s="86" t="str">
        <f>IF('S.D.PASTE SHEET'!AC1854="","",'S.D.PASTE SHEET'!AC1854)</f>
        <v/>
      </c>
      <c s="86" t="str">
        <f>IF('S.D.PASTE SHEET'!AD1854="","",'S.D.PASTE SHEET'!AD1854)</f>
        <v/>
      </c>
      <c s="87"/>
      <c s="88" t="str">
        <f>IF(AK1854="","",IF(AK1854&gt;0,COUNT($AG$2:AG1854),""))</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54" s="88" t="str">
        <f>IF(BC1854="","",IF(BC1854&gt;0,COUNT($AY$2:AY1854),""))</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55" spans="1:66" ht="15.75" customHeight="1">
      <c r="A1855" s="86" t="str">
        <f>IF('S.D.PASTE SHEET'!A1855="","",'S.D.PASTE SHEET'!A1855)</f>
        <v/>
      </c>
      <c s="86" t="str">
        <f>IF('S.D.PASTE SHEET'!B1855="","",'S.D.PASTE SHEET'!B1855)</f>
        <v/>
      </c>
      <c s="86" t="str">
        <f>IF('S.D.PASTE SHEET'!C1855="","",'S.D.PASTE SHEET'!C1855)</f>
        <v/>
      </c>
      <c s="86" t="str">
        <f>IF('S.D.PASTE SHEET'!D1855="","",'S.D.PASTE SHEET'!D1855)</f>
        <v/>
      </c>
      <c s="86" t="str">
        <f>IF('S.D.PASTE SHEET'!E1855="","",'S.D.PASTE SHEET'!E1855)</f>
        <v/>
      </c>
      <c s="86" t="str">
        <f>IF('S.D.PASTE SHEET'!F1855="","",'S.D.PASTE SHEET'!F1855)</f>
        <v/>
      </c>
      <c s="86" t="str">
        <f>IF('S.D.PASTE SHEET'!G1855="","",'S.D.PASTE SHEET'!G1855)</f>
        <v/>
      </c>
      <c s="86" t="str">
        <f>IF('S.D.PASTE SHEET'!H1855="","",'S.D.PASTE SHEET'!H1855)</f>
        <v/>
      </c>
      <c s="86" t="str">
        <f>IF('S.D.PASTE SHEET'!I1855="","",'S.D.PASTE SHEET'!I1855)</f>
        <v/>
      </c>
      <c s="86" t="str">
        <f>IF('S.D.PASTE SHEET'!J1855="","",'S.D.PASTE SHEET'!J1855)</f>
        <v/>
      </c>
      <c s="86" t="str">
        <f>IF('S.D.PASTE SHEET'!K1855="","",'S.D.PASTE SHEET'!K1855)</f>
        <v/>
      </c>
      <c s="86" t="str">
        <f>IF('S.D.PASTE SHEET'!L1855="","",'S.D.PASTE SHEET'!L1855)</f>
        <v/>
      </c>
      <c s="86" t="str">
        <f>IF('S.D.PASTE SHEET'!M1855="","",'S.D.PASTE SHEET'!M1855)</f>
        <v/>
      </c>
      <c s="86" t="str">
        <f>IF('S.D.PASTE SHEET'!N1855="","",'S.D.PASTE SHEET'!N1855)</f>
        <v/>
      </c>
      <c s="86" t="str">
        <f>IF('S.D.PASTE SHEET'!O1855="","",'S.D.PASTE SHEET'!O1855)</f>
        <v/>
      </c>
      <c s="86" t="str">
        <f>IF('S.D.PASTE SHEET'!P1855="","",'S.D.PASTE SHEET'!P1855)</f>
        <v/>
      </c>
      <c s="86" t="str">
        <f>IF('S.D.PASTE SHEET'!Q1855="","",'S.D.PASTE SHEET'!Q1855)</f>
        <v/>
      </c>
      <c s="86" t="str">
        <f>IF('S.D.PASTE SHEET'!R1855="","",'S.D.PASTE SHEET'!R1855)</f>
        <v/>
      </c>
      <c s="86" t="str">
        <f>IF('S.D.PASTE SHEET'!S1855="","",'S.D.PASTE SHEET'!S1855)</f>
        <v/>
      </c>
      <c s="86" t="str">
        <f>IF('S.D.PASTE SHEET'!T1855="","",'S.D.PASTE SHEET'!T1855)</f>
        <v/>
      </c>
      <c s="86" t="str">
        <f>IF('S.D.PASTE SHEET'!U1855="","",'S.D.PASTE SHEET'!U1855)</f>
        <v/>
      </c>
      <c s="86" t="str">
        <f>IF('S.D.PASTE SHEET'!V1855="","",'S.D.PASTE SHEET'!V1855)</f>
        <v/>
      </c>
      <c s="86" t="str">
        <f>IF('S.D.PASTE SHEET'!W1855="","",'S.D.PASTE SHEET'!W1855)</f>
        <v/>
      </c>
      <c s="86" t="str">
        <f>IF('S.D.PASTE SHEET'!X1855="","",'S.D.PASTE SHEET'!X1855)</f>
        <v/>
      </c>
      <c s="86" t="str">
        <f>IF('S.D.PASTE SHEET'!Y1855="","",'S.D.PASTE SHEET'!Y1855)</f>
        <v/>
      </c>
      <c s="86" t="str">
        <f>IF('S.D.PASTE SHEET'!Z1855="","",'S.D.PASTE SHEET'!Z1855)</f>
        <v/>
      </c>
      <c s="86" t="str">
        <f>IF('S.D.PASTE SHEET'!AA1855="","",'S.D.PASTE SHEET'!AA1855)</f>
        <v/>
      </c>
      <c s="86" t="str">
        <f>IF('S.D.PASTE SHEET'!AB1855="","",'S.D.PASTE SHEET'!AB1855)</f>
        <v/>
      </c>
      <c s="86" t="str">
        <f>IF('S.D.PASTE SHEET'!AC1855="","",'S.D.PASTE SHEET'!AC1855)</f>
        <v/>
      </c>
      <c s="86" t="str">
        <f>IF('S.D.PASTE SHEET'!AD1855="","",'S.D.PASTE SHEET'!AD1855)</f>
        <v/>
      </c>
      <c s="87"/>
      <c s="88" t="str">
        <f>IF(AK1855="","",IF(AK1855&gt;0,COUNT($AG$2:AG1855),""))</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55" s="88" t="str">
        <f>IF(BC1855="","",IF(BC1855&gt;0,COUNT($AY$2:AY1855),""))</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56" spans="1:66" ht="15.75" customHeight="1">
      <c r="A1856" s="86" t="str">
        <f>IF('S.D.PASTE SHEET'!A1856="","",'S.D.PASTE SHEET'!A1856)</f>
        <v/>
      </c>
      <c s="86" t="str">
        <f>IF('S.D.PASTE SHEET'!B1856="","",'S.D.PASTE SHEET'!B1856)</f>
        <v/>
      </c>
      <c s="86" t="str">
        <f>IF('S.D.PASTE SHEET'!C1856="","",'S.D.PASTE SHEET'!C1856)</f>
        <v/>
      </c>
      <c s="86" t="str">
        <f>IF('S.D.PASTE SHEET'!D1856="","",'S.D.PASTE SHEET'!D1856)</f>
        <v/>
      </c>
      <c s="86" t="str">
        <f>IF('S.D.PASTE SHEET'!E1856="","",'S.D.PASTE SHEET'!E1856)</f>
        <v/>
      </c>
      <c s="86" t="str">
        <f>IF('S.D.PASTE SHEET'!F1856="","",'S.D.PASTE SHEET'!F1856)</f>
        <v/>
      </c>
      <c s="86" t="str">
        <f>IF('S.D.PASTE SHEET'!G1856="","",'S.D.PASTE SHEET'!G1856)</f>
        <v/>
      </c>
      <c s="86" t="str">
        <f>IF('S.D.PASTE SHEET'!H1856="","",'S.D.PASTE SHEET'!H1856)</f>
        <v/>
      </c>
      <c s="86" t="str">
        <f>IF('S.D.PASTE SHEET'!I1856="","",'S.D.PASTE SHEET'!I1856)</f>
        <v/>
      </c>
      <c s="86" t="str">
        <f>IF('S.D.PASTE SHEET'!J1856="","",'S.D.PASTE SHEET'!J1856)</f>
        <v/>
      </c>
      <c s="86" t="str">
        <f>IF('S.D.PASTE SHEET'!K1856="","",'S.D.PASTE SHEET'!K1856)</f>
        <v/>
      </c>
      <c s="86" t="str">
        <f>IF('S.D.PASTE SHEET'!L1856="","",'S.D.PASTE SHEET'!L1856)</f>
        <v/>
      </c>
      <c s="86" t="str">
        <f>IF('S.D.PASTE SHEET'!M1856="","",'S.D.PASTE SHEET'!M1856)</f>
        <v/>
      </c>
      <c s="86" t="str">
        <f>IF('S.D.PASTE SHEET'!N1856="","",'S.D.PASTE SHEET'!N1856)</f>
        <v/>
      </c>
      <c s="86" t="str">
        <f>IF('S.D.PASTE SHEET'!O1856="","",'S.D.PASTE SHEET'!O1856)</f>
        <v/>
      </c>
      <c s="86" t="str">
        <f>IF('S.D.PASTE SHEET'!P1856="","",'S.D.PASTE SHEET'!P1856)</f>
        <v/>
      </c>
      <c s="86" t="str">
        <f>IF('S.D.PASTE SHEET'!Q1856="","",'S.D.PASTE SHEET'!Q1856)</f>
        <v/>
      </c>
      <c s="86" t="str">
        <f>IF('S.D.PASTE SHEET'!R1856="","",'S.D.PASTE SHEET'!R1856)</f>
        <v/>
      </c>
      <c s="86" t="str">
        <f>IF('S.D.PASTE SHEET'!S1856="","",'S.D.PASTE SHEET'!S1856)</f>
        <v/>
      </c>
      <c s="86" t="str">
        <f>IF('S.D.PASTE SHEET'!T1856="","",'S.D.PASTE SHEET'!T1856)</f>
        <v/>
      </c>
      <c s="86" t="str">
        <f>IF('S.D.PASTE SHEET'!U1856="","",'S.D.PASTE SHEET'!U1856)</f>
        <v/>
      </c>
      <c s="86" t="str">
        <f>IF('S.D.PASTE SHEET'!V1856="","",'S.D.PASTE SHEET'!V1856)</f>
        <v/>
      </c>
      <c s="86" t="str">
        <f>IF('S.D.PASTE SHEET'!W1856="","",'S.D.PASTE SHEET'!W1856)</f>
        <v/>
      </c>
      <c s="86" t="str">
        <f>IF('S.D.PASTE SHEET'!X1856="","",'S.D.PASTE SHEET'!X1856)</f>
        <v/>
      </c>
      <c s="86" t="str">
        <f>IF('S.D.PASTE SHEET'!Y1856="","",'S.D.PASTE SHEET'!Y1856)</f>
        <v/>
      </c>
      <c s="86" t="str">
        <f>IF('S.D.PASTE SHEET'!Z1856="","",'S.D.PASTE SHEET'!Z1856)</f>
        <v/>
      </c>
      <c s="86" t="str">
        <f>IF('S.D.PASTE SHEET'!AA1856="","",'S.D.PASTE SHEET'!AA1856)</f>
        <v/>
      </c>
      <c s="86" t="str">
        <f>IF('S.D.PASTE SHEET'!AB1856="","",'S.D.PASTE SHEET'!AB1856)</f>
        <v/>
      </c>
      <c s="86" t="str">
        <f>IF('S.D.PASTE SHEET'!AC1856="","",'S.D.PASTE SHEET'!AC1856)</f>
        <v/>
      </c>
      <c s="86" t="str">
        <f>IF('S.D.PASTE SHEET'!AD1856="","",'S.D.PASTE SHEET'!AD1856)</f>
        <v/>
      </c>
      <c s="87"/>
      <c s="88" t="str">
        <f>IF(AK1856="","",IF(AK1856&gt;0,COUNT($AG$2:AG1856),""))</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56" s="88" t="str">
        <f>IF(BC1856="","",IF(BC1856&gt;0,COUNT($AY$2:AY1856),""))</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57" spans="1:66" ht="15.75" customHeight="1">
      <c r="A1857" s="86" t="str">
        <f>IF('S.D.PASTE SHEET'!A1857="","",'S.D.PASTE SHEET'!A1857)</f>
        <v/>
      </c>
      <c s="86" t="str">
        <f>IF('S.D.PASTE SHEET'!B1857="","",'S.D.PASTE SHEET'!B1857)</f>
        <v/>
      </c>
      <c s="86" t="str">
        <f>IF('S.D.PASTE SHEET'!C1857="","",'S.D.PASTE SHEET'!C1857)</f>
        <v/>
      </c>
      <c s="86" t="str">
        <f>IF('S.D.PASTE SHEET'!D1857="","",'S.D.PASTE SHEET'!D1857)</f>
        <v/>
      </c>
      <c s="86" t="str">
        <f>IF('S.D.PASTE SHEET'!E1857="","",'S.D.PASTE SHEET'!E1857)</f>
        <v/>
      </c>
      <c s="86" t="str">
        <f>IF('S.D.PASTE SHEET'!F1857="","",'S.D.PASTE SHEET'!F1857)</f>
        <v/>
      </c>
      <c s="86" t="str">
        <f>IF('S.D.PASTE SHEET'!G1857="","",'S.D.PASTE SHEET'!G1857)</f>
        <v/>
      </c>
      <c s="86" t="str">
        <f>IF('S.D.PASTE SHEET'!H1857="","",'S.D.PASTE SHEET'!H1857)</f>
        <v/>
      </c>
      <c s="86" t="str">
        <f>IF('S.D.PASTE SHEET'!I1857="","",'S.D.PASTE SHEET'!I1857)</f>
        <v/>
      </c>
      <c s="86" t="str">
        <f>IF('S.D.PASTE SHEET'!J1857="","",'S.D.PASTE SHEET'!J1857)</f>
        <v/>
      </c>
      <c s="86" t="str">
        <f>IF('S.D.PASTE SHEET'!K1857="","",'S.D.PASTE SHEET'!K1857)</f>
        <v/>
      </c>
      <c s="86" t="str">
        <f>IF('S.D.PASTE SHEET'!L1857="","",'S.D.PASTE SHEET'!L1857)</f>
        <v/>
      </c>
      <c s="86" t="str">
        <f>IF('S.D.PASTE SHEET'!M1857="","",'S.D.PASTE SHEET'!M1857)</f>
        <v/>
      </c>
      <c s="86" t="str">
        <f>IF('S.D.PASTE SHEET'!N1857="","",'S.D.PASTE SHEET'!N1857)</f>
        <v/>
      </c>
      <c s="86" t="str">
        <f>IF('S.D.PASTE SHEET'!O1857="","",'S.D.PASTE SHEET'!O1857)</f>
        <v/>
      </c>
      <c s="86" t="str">
        <f>IF('S.D.PASTE SHEET'!P1857="","",'S.D.PASTE SHEET'!P1857)</f>
        <v/>
      </c>
      <c s="86" t="str">
        <f>IF('S.D.PASTE SHEET'!Q1857="","",'S.D.PASTE SHEET'!Q1857)</f>
        <v/>
      </c>
      <c s="86" t="str">
        <f>IF('S.D.PASTE SHEET'!R1857="","",'S.D.PASTE SHEET'!R1857)</f>
        <v/>
      </c>
      <c s="86" t="str">
        <f>IF('S.D.PASTE SHEET'!S1857="","",'S.D.PASTE SHEET'!S1857)</f>
        <v/>
      </c>
      <c s="86" t="str">
        <f>IF('S.D.PASTE SHEET'!T1857="","",'S.D.PASTE SHEET'!T1857)</f>
        <v/>
      </c>
      <c s="86" t="str">
        <f>IF('S.D.PASTE SHEET'!U1857="","",'S.D.PASTE SHEET'!U1857)</f>
        <v/>
      </c>
      <c s="86" t="str">
        <f>IF('S.D.PASTE SHEET'!V1857="","",'S.D.PASTE SHEET'!V1857)</f>
        <v/>
      </c>
      <c s="86" t="str">
        <f>IF('S.D.PASTE SHEET'!W1857="","",'S.D.PASTE SHEET'!W1857)</f>
        <v/>
      </c>
      <c s="86" t="str">
        <f>IF('S.D.PASTE SHEET'!X1857="","",'S.D.PASTE SHEET'!X1857)</f>
        <v/>
      </c>
      <c s="86" t="str">
        <f>IF('S.D.PASTE SHEET'!Y1857="","",'S.D.PASTE SHEET'!Y1857)</f>
        <v/>
      </c>
      <c s="86" t="str">
        <f>IF('S.D.PASTE SHEET'!Z1857="","",'S.D.PASTE SHEET'!Z1857)</f>
        <v/>
      </c>
      <c s="86" t="str">
        <f>IF('S.D.PASTE SHEET'!AA1857="","",'S.D.PASTE SHEET'!AA1857)</f>
        <v/>
      </c>
      <c s="86" t="str">
        <f>IF('S.D.PASTE SHEET'!AB1857="","",'S.D.PASTE SHEET'!AB1857)</f>
        <v/>
      </c>
      <c s="86" t="str">
        <f>IF('S.D.PASTE SHEET'!AC1857="","",'S.D.PASTE SHEET'!AC1857)</f>
        <v/>
      </c>
      <c s="86" t="str">
        <f>IF('S.D.PASTE SHEET'!AD1857="","",'S.D.PASTE SHEET'!AD1857)</f>
        <v/>
      </c>
      <c s="87"/>
      <c s="88" t="str">
        <f>IF(AK1857="","",IF(AK1857&gt;0,COUNT($AG$2:AG1857),""))</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57" s="88" t="str">
        <f>IF(BC1857="","",IF(BC1857&gt;0,COUNT($AY$2:AY1857),""))</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58" spans="1:66" ht="15.75" customHeight="1">
      <c r="A1858" s="86" t="str">
        <f>IF('S.D.PASTE SHEET'!A1858="","",'S.D.PASTE SHEET'!A1858)</f>
        <v/>
      </c>
      <c s="86" t="str">
        <f>IF('S.D.PASTE SHEET'!B1858="","",'S.D.PASTE SHEET'!B1858)</f>
        <v/>
      </c>
      <c s="86" t="str">
        <f>IF('S.D.PASTE SHEET'!C1858="","",'S.D.PASTE SHEET'!C1858)</f>
        <v/>
      </c>
      <c s="86" t="str">
        <f>IF('S.D.PASTE SHEET'!D1858="","",'S.D.PASTE SHEET'!D1858)</f>
        <v/>
      </c>
      <c s="86" t="str">
        <f>IF('S.D.PASTE SHEET'!E1858="","",'S.D.PASTE SHEET'!E1858)</f>
        <v/>
      </c>
      <c s="86" t="str">
        <f>IF('S.D.PASTE SHEET'!F1858="","",'S.D.PASTE SHEET'!F1858)</f>
        <v/>
      </c>
      <c s="86" t="str">
        <f>IF('S.D.PASTE SHEET'!G1858="","",'S.D.PASTE SHEET'!G1858)</f>
        <v/>
      </c>
      <c s="86" t="str">
        <f>IF('S.D.PASTE SHEET'!H1858="","",'S.D.PASTE SHEET'!H1858)</f>
        <v/>
      </c>
      <c s="86" t="str">
        <f>IF('S.D.PASTE SHEET'!I1858="","",'S.D.PASTE SHEET'!I1858)</f>
        <v/>
      </c>
      <c s="86" t="str">
        <f>IF('S.D.PASTE SHEET'!J1858="","",'S.D.PASTE SHEET'!J1858)</f>
        <v/>
      </c>
      <c s="86" t="str">
        <f>IF('S.D.PASTE SHEET'!K1858="","",'S.D.PASTE SHEET'!K1858)</f>
        <v/>
      </c>
      <c s="86" t="str">
        <f>IF('S.D.PASTE SHEET'!L1858="","",'S.D.PASTE SHEET'!L1858)</f>
        <v/>
      </c>
      <c s="86" t="str">
        <f>IF('S.D.PASTE SHEET'!M1858="","",'S.D.PASTE SHEET'!M1858)</f>
        <v/>
      </c>
      <c s="86" t="str">
        <f>IF('S.D.PASTE SHEET'!N1858="","",'S.D.PASTE SHEET'!N1858)</f>
        <v/>
      </c>
      <c s="86" t="str">
        <f>IF('S.D.PASTE SHEET'!O1858="","",'S.D.PASTE SHEET'!O1858)</f>
        <v/>
      </c>
      <c s="86" t="str">
        <f>IF('S.D.PASTE SHEET'!P1858="","",'S.D.PASTE SHEET'!P1858)</f>
        <v/>
      </c>
      <c s="86" t="str">
        <f>IF('S.D.PASTE SHEET'!Q1858="","",'S.D.PASTE SHEET'!Q1858)</f>
        <v/>
      </c>
      <c s="86" t="str">
        <f>IF('S.D.PASTE SHEET'!R1858="","",'S.D.PASTE SHEET'!R1858)</f>
        <v/>
      </c>
      <c s="86" t="str">
        <f>IF('S.D.PASTE SHEET'!S1858="","",'S.D.PASTE SHEET'!S1858)</f>
        <v/>
      </c>
      <c s="86" t="str">
        <f>IF('S.D.PASTE SHEET'!T1858="","",'S.D.PASTE SHEET'!T1858)</f>
        <v/>
      </c>
      <c s="86" t="str">
        <f>IF('S.D.PASTE SHEET'!U1858="","",'S.D.PASTE SHEET'!U1858)</f>
        <v/>
      </c>
      <c s="86" t="str">
        <f>IF('S.D.PASTE SHEET'!V1858="","",'S.D.PASTE SHEET'!V1858)</f>
        <v/>
      </c>
      <c s="86" t="str">
        <f>IF('S.D.PASTE SHEET'!W1858="","",'S.D.PASTE SHEET'!W1858)</f>
        <v/>
      </c>
      <c s="86" t="str">
        <f>IF('S.D.PASTE SHEET'!X1858="","",'S.D.PASTE SHEET'!X1858)</f>
        <v/>
      </c>
      <c s="86" t="str">
        <f>IF('S.D.PASTE SHEET'!Y1858="","",'S.D.PASTE SHEET'!Y1858)</f>
        <v/>
      </c>
      <c s="86" t="str">
        <f>IF('S.D.PASTE SHEET'!Z1858="","",'S.D.PASTE SHEET'!Z1858)</f>
        <v/>
      </c>
      <c s="86" t="str">
        <f>IF('S.D.PASTE SHEET'!AA1858="","",'S.D.PASTE SHEET'!AA1858)</f>
        <v/>
      </c>
      <c s="86" t="str">
        <f>IF('S.D.PASTE SHEET'!AB1858="","",'S.D.PASTE SHEET'!AB1858)</f>
        <v/>
      </c>
      <c s="86" t="str">
        <f>IF('S.D.PASTE SHEET'!AC1858="","",'S.D.PASTE SHEET'!AC1858)</f>
        <v/>
      </c>
      <c s="86" t="str">
        <f>IF('S.D.PASTE SHEET'!AD1858="","",'S.D.PASTE SHEET'!AD1858)</f>
        <v/>
      </c>
      <c s="87"/>
      <c s="88" t="str">
        <f>IF(AK1858="","",IF(AK1858&gt;0,COUNT($AG$2:AG1858),""))</f>
        <v/>
      </c>
      <c s="89" t="str">
        <f t="shared" si="898"/>
        <v/>
      </c>
      <c s="89" t="str">
        <f t="shared" si="899"/>
        <v/>
      </c>
      <c s="89" t="str">
        <f t="shared" si="900"/>
        <v/>
      </c>
      <c s="90" t="str">
        <f t="shared" si="901"/>
        <v/>
      </c>
      <c s="89" t="str">
        <f t="shared" si="902"/>
        <v/>
      </c>
      <c s="89" t="str">
        <f t="shared" si="903"/>
        <v/>
      </c>
      <c s="89" t="str">
        <f t="shared" si="904"/>
        <v/>
      </c>
      <c s="89" t="str">
        <f t="shared" si="905"/>
        <v/>
      </c>
      <c s="89" t="str">
        <f t="shared" si="906"/>
        <v/>
      </c>
      <c s="90" t="str">
        <f t="shared" si="907"/>
        <v/>
      </c>
      <c s="89" t="str">
        <f t="shared" si="908"/>
        <v/>
      </c>
      <c s="89" t="str">
        <f t="shared" si="909"/>
        <v/>
      </c>
      <c s="89" t="str">
        <f t="shared" si="910"/>
        <v/>
      </c>
      <c s="89" t="str">
        <f t="shared" si="911"/>
        <v/>
      </c>
      <c s="89" t="str">
        <f t="shared" si="912"/>
        <v/>
      </c>
      <c s="89" t="str">
        <f t="shared" si="913"/>
        <v/>
      </c>
      <c r="AX1858" s="88" t="str">
        <f>IF(BC1858="","",IF(BC1858&gt;0,COUNT($AY$2:AY1858),""))</f>
        <v/>
      </c>
      <c s="91" t="str">
        <f t="shared" si="914"/>
        <v/>
      </c>
      <c s="91" t="str">
        <f t="shared" si="915"/>
        <v/>
      </c>
      <c s="89" t="str">
        <f t="shared" si="916"/>
        <v/>
      </c>
      <c s="90" t="str">
        <f t="shared" si="917"/>
        <v/>
      </c>
      <c s="89" t="str">
        <f t="shared" si="918"/>
        <v/>
      </c>
      <c s="89" t="str">
        <f t="shared" si="919"/>
        <v/>
      </c>
      <c s="89" t="str">
        <f t="shared" si="920"/>
        <v/>
      </c>
      <c s="89" t="str">
        <f t="shared" si="921"/>
        <v/>
      </c>
      <c s="89" t="str">
        <f t="shared" si="922"/>
        <v/>
      </c>
      <c s="90" t="str">
        <f t="shared" si="923"/>
        <v/>
      </c>
      <c s="89" t="str">
        <f t="shared" si="924"/>
        <v/>
      </c>
      <c s="89" t="str">
        <f t="shared" si="925"/>
        <v/>
      </c>
      <c s="89" t="str">
        <f t="shared" si="926"/>
        <v/>
      </c>
      <c s="89" t="str">
        <f t="shared" si="927"/>
        <v/>
      </c>
      <c s="89" t="str">
        <f t="shared" si="928"/>
        <v/>
      </c>
      <c s="89" t="str">
        <f t="shared" si="929"/>
        <v/>
      </c>
    </row>
    <row r="1859" spans="1:66" ht="15.75" customHeight="1">
      <c r="A1859" s="86" t="str">
        <f>IF('S.D.PASTE SHEET'!A1859="","",'S.D.PASTE SHEET'!A1859)</f>
        <v/>
      </c>
      <c s="86" t="str">
        <f>IF('S.D.PASTE SHEET'!B1859="","",'S.D.PASTE SHEET'!B1859)</f>
        <v/>
      </c>
      <c s="86" t="str">
        <f>IF('S.D.PASTE SHEET'!C1859="","",'S.D.PASTE SHEET'!C1859)</f>
        <v/>
      </c>
      <c s="86" t="str">
        <f>IF('S.D.PASTE SHEET'!D1859="","",'S.D.PASTE SHEET'!D1859)</f>
        <v/>
      </c>
      <c s="86" t="str">
        <f>IF('S.D.PASTE SHEET'!E1859="","",'S.D.PASTE SHEET'!E1859)</f>
        <v/>
      </c>
      <c s="86" t="str">
        <f>IF('S.D.PASTE SHEET'!F1859="","",'S.D.PASTE SHEET'!F1859)</f>
        <v/>
      </c>
      <c s="86" t="str">
        <f>IF('S.D.PASTE SHEET'!G1859="","",'S.D.PASTE SHEET'!G1859)</f>
        <v/>
      </c>
      <c s="86" t="str">
        <f>IF('S.D.PASTE SHEET'!H1859="","",'S.D.PASTE SHEET'!H1859)</f>
        <v/>
      </c>
      <c s="86" t="str">
        <f>IF('S.D.PASTE SHEET'!I1859="","",'S.D.PASTE SHEET'!I1859)</f>
        <v/>
      </c>
      <c s="86" t="str">
        <f>IF('S.D.PASTE SHEET'!J1859="","",'S.D.PASTE SHEET'!J1859)</f>
        <v/>
      </c>
      <c s="86" t="str">
        <f>IF('S.D.PASTE SHEET'!K1859="","",'S.D.PASTE SHEET'!K1859)</f>
        <v/>
      </c>
      <c s="86" t="str">
        <f>IF('S.D.PASTE SHEET'!L1859="","",'S.D.PASTE SHEET'!L1859)</f>
        <v/>
      </c>
      <c s="86" t="str">
        <f>IF('S.D.PASTE SHEET'!M1859="","",'S.D.PASTE SHEET'!M1859)</f>
        <v/>
      </c>
      <c s="86" t="str">
        <f>IF('S.D.PASTE SHEET'!N1859="","",'S.D.PASTE SHEET'!N1859)</f>
        <v/>
      </c>
      <c s="86" t="str">
        <f>IF('S.D.PASTE SHEET'!O1859="","",'S.D.PASTE SHEET'!O1859)</f>
        <v/>
      </c>
      <c s="86" t="str">
        <f>IF('S.D.PASTE SHEET'!P1859="","",'S.D.PASTE SHEET'!P1859)</f>
        <v/>
      </c>
      <c s="86" t="str">
        <f>IF('S.D.PASTE SHEET'!Q1859="","",'S.D.PASTE SHEET'!Q1859)</f>
        <v/>
      </c>
      <c s="86" t="str">
        <f>IF('S.D.PASTE SHEET'!R1859="","",'S.D.PASTE SHEET'!R1859)</f>
        <v/>
      </c>
      <c s="86" t="str">
        <f>IF('S.D.PASTE SHEET'!S1859="","",'S.D.PASTE SHEET'!S1859)</f>
        <v/>
      </c>
      <c s="86" t="str">
        <f>IF('S.D.PASTE SHEET'!T1859="","",'S.D.PASTE SHEET'!T1859)</f>
        <v/>
      </c>
      <c s="86" t="str">
        <f>IF('S.D.PASTE SHEET'!U1859="","",'S.D.PASTE SHEET'!U1859)</f>
        <v/>
      </c>
      <c s="86" t="str">
        <f>IF('S.D.PASTE SHEET'!V1859="","",'S.D.PASTE SHEET'!V1859)</f>
        <v/>
      </c>
      <c s="86" t="str">
        <f>IF('S.D.PASTE SHEET'!W1859="","",'S.D.PASTE SHEET'!W1859)</f>
        <v/>
      </c>
      <c s="86" t="str">
        <f>IF('S.D.PASTE SHEET'!X1859="","",'S.D.PASTE SHEET'!X1859)</f>
        <v/>
      </c>
      <c s="86" t="str">
        <f>IF('S.D.PASTE SHEET'!Y1859="","",'S.D.PASTE SHEET'!Y1859)</f>
        <v/>
      </c>
      <c s="86" t="str">
        <f>IF('S.D.PASTE SHEET'!Z1859="","",'S.D.PASTE SHEET'!Z1859)</f>
        <v/>
      </c>
      <c s="86" t="str">
        <f>IF('S.D.PASTE SHEET'!AA1859="","",'S.D.PASTE SHEET'!AA1859)</f>
        <v/>
      </c>
      <c s="86" t="str">
        <f>IF('S.D.PASTE SHEET'!AB1859="","",'S.D.PASTE SHEET'!AB1859)</f>
        <v/>
      </c>
      <c s="86" t="str">
        <f>IF('S.D.PASTE SHEET'!AC1859="","",'S.D.PASTE SHEET'!AC1859)</f>
        <v/>
      </c>
      <c s="86" t="str">
        <f>IF('S.D.PASTE SHEET'!AD1859="","",'S.D.PASTE SHEET'!AD1859)</f>
        <v/>
      </c>
      <c s="87"/>
      <c s="88" t="str">
        <f>IF(AK1859="","",IF(AK1859&gt;0,COUNT($AG$2:AG1859),""))</f>
        <v/>
      </c>
      <c s="89" t="str">
        <f t="shared" si="930" ref="AG1859:AG1922">IF(AND($AJ$1=8,$A1859=8),A1859,"")</f>
        <v/>
      </c>
      <c s="89" t="str">
        <f t="shared" si="931" ref="AH1859:AH1922">IF(AND($AJ$1=8,$A1859=8),B1859,"")</f>
        <v/>
      </c>
      <c s="89" t="str">
        <f t="shared" si="932" ref="AI1859:AI1922">IF(AND($AJ$1=8,$A1859=8),C1859,"")</f>
        <v/>
      </c>
      <c s="90" t="str">
        <f t="shared" si="933" ref="AJ1859:AJ1922">IF(AND($AJ$1=8,$A1859=8),D1859,"")</f>
        <v/>
      </c>
      <c s="89" t="str">
        <f t="shared" si="934" ref="AK1859:AK1922">IF(AND($AJ$1=8,$A1859=8),E1859,"")</f>
        <v/>
      </c>
      <c s="89" t="str">
        <f t="shared" si="935" ref="AL1859:AL1922">IF(AND($AJ$1=8,$A1859=8),F1859,"")</f>
        <v/>
      </c>
      <c s="89" t="str">
        <f t="shared" si="936" ref="AM1859:AM1922">IF(AND($AJ$1=8,$A1859=8),G1859,"")</f>
        <v/>
      </c>
      <c s="89" t="str">
        <f t="shared" si="937" ref="AN1859:AN1922">IF(AND($AJ$1=8,$A1859=8),H1859,"")</f>
        <v/>
      </c>
      <c s="89" t="str">
        <f t="shared" si="938" ref="AO1859:AO1922">IF(AND($AJ$1=8,$A1859=8),I1859,"")</f>
        <v/>
      </c>
      <c s="90" t="str">
        <f t="shared" si="939" ref="AP1859:AP1922">IF(AND($AJ$1=8,$A1859=8),J1859,"")</f>
        <v/>
      </c>
      <c s="89" t="str">
        <f t="shared" si="940" ref="AQ1859:AQ1922">IF(AND($AJ$1=8,$A1859=8),K1859,"")</f>
        <v/>
      </c>
      <c s="89" t="str">
        <f t="shared" si="941" ref="AR1859:AR1922">IF(AND($AJ$1=8,$A1859=8),L1859,"")</f>
        <v/>
      </c>
      <c s="89" t="str">
        <f t="shared" si="942" ref="AS1859:AS1922">IF(AND($AJ$1=8,$A1859=8),M1859,"")</f>
        <v/>
      </c>
      <c s="89" t="str">
        <f t="shared" si="943" ref="AT1859:AT1922">IF(AND($AJ$1=8,$A1859=8),N1859,"")</f>
        <v/>
      </c>
      <c s="89" t="str">
        <f t="shared" si="944" ref="AU1859:AU1922">IF(AND($AJ$1=8,$A1859=8),O1859,"")</f>
        <v/>
      </c>
      <c s="89" t="str">
        <f t="shared" si="945" ref="AV1859:AV1922">IF(AND($AJ$1=8,$A1859=8),P1859,"")</f>
        <v/>
      </c>
      <c r="AX1859" s="88" t="str">
        <f>IF(BC1859="","",IF(BC1859&gt;0,COUNT($AY$2:AY1859),""))</f>
        <v/>
      </c>
      <c s="91" t="str">
        <f t="shared" si="946" ref="AY1859:AY1922">IF(AND($BB$1=8,$A1859=8,$BC$1=$B1859),$A1859,"")</f>
        <v/>
      </c>
      <c s="91" t="str">
        <f t="shared" si="947" ref="AZ1859:AZ1922">IF(AND($BB$1=8,$A1859=8,$BC$1=$B1859),$B1859,"")</f>
        <v/>
      </c>
      <c s="89" t="str">
        <f t="shared" si="948" ref="BA1859:BA1922">IF(AND($BB$1=8,$A1859=8,$BC$1=$B1859),$C1859,"")</f>
        <v/>
      </c>
      <c s="90" t="str">
        <f t="shared" si="949" ref="BB1859:BB1922">IF(AND($BB$1=8,$A1859=8,$BC$1=$B1859),$D1859,"")</f>
        <v/>
      </c>
      <c s="89" t="str">
        <f t="shared" si="950" ref="BC1859:BC1922">IF(AND($BB$1=8,$A1859=8,$BC$1=$B1859),$E1859,"")</f>
        <v/>
      </c>
      <c s="89" t="str">
        <f t="shared" si="951" ref="BD1859:BD1922">IF(AND($BB$1=8,$A1859=8,$BC$1=$B1859),$F1859,"")</f>
        <v/>
      </c>
      <c s="89" t="str">
        <f t="shared" si="952" ref="BE1859:BE1922">IF(AND($BB$1=8,$A1859=8,$BC$1=$B1859),$G1859,"")</f>
        <v/>
      </c>
      <c s="89" t="str">
        <f t="shared" si="953" ref="BF1859:BF1922">IF(AND($BB$1=8,$A1859=8,$BC$1=$B1859),$H1859,"")</f>
        <v/>
      </c>
      <c s="89" t="str">
        <f t="shared" si="954" ref="BG1859:BG1922">IF(AND($BB$1=8,$A1859=8,$BC$1=$B1859),$I1859,"")</f>
        <v/>
      </c>
      <c s="90" t="str">
        <f t="shared" si="955" ref="BH1859:BH1922">IF(AND($BB$1=8,$A1859=8,$BC$1=$B1859),$J1859,"")</f>
        <v/>
      </c>
      <c s="89" t="str">
        <f t="shared" si="956" ref="BI1859:BI1922">IF(AND($BB$1=8,$A1859=8,$BC$1=$B1859),$K1859,"")</f>
        <v/>
      </c>
      <c s="89" t="str">
        <f t="shared" si="957" ref="BJ1859:BJ1922">IF(AND($BB$1=8,$A1859=8,$BC$1=$B1859),$L1859,"")</f>
        <v/>
      </c>
      <c s="89" t="str">
        <f t="shared" si="958" ref="BK1859:BK1922">IF(AND($BB$1=8,$A1859=8,$BC$1=$B1859),$M1859,"")</f>
        <v/>
      </c>
      <c s="89" t="str">
        <f t="shared" si="959" ref="BL1859:BL1922">IF(AND($BB$1=8,$A1859=8,$BC$1=$B1859),$N1859,"")</f>
        <v/>
      </c>
      <c s="89" t="str">
        <f t="shared" si="960" ref="BM1859:BM1922">IF(AND($BB$1=8,$A1859=8,$BC$1=$B1859),$O1859,"")</f>
        <v/>
      </c>
      <c s="89" t="str">
        <f t="shared" si="961" ref="BN1859:BN1922">IF(AND($BB$1=8,$A1859=8,$BC$1=$B1859),$P1859,"")</f>
        <v/>
      </c>
    </row>
    <row r="1860" spans="1:66" ht="15.75" customHeight="1">
      <c r="A1860" s="86" t="str">
        <f>IF('S.D.PASTE SHEET'!A1860="","",'S.D.PASTE SHEET'!A1860)</f>
        <v/>
      </c>
      <c s="86" t="str">
        <f>IF('S.D.PASTE SHEET'!B1860="","",'S.D.PASTE SHEET'!B1860)</f>
        <v/>
      </c>
      <c s="86" t="str">
        <f>IF('S.D.PASTE SHEET'!C1860="","",'S.D.PASTE SHEET'!C1860)</f>
        <v/>
      </c>
      <c s="86" t="str">
        <f>IF('S.D.PASTE SHEET'!D1860="","",'S.D.PASTE SHEET'!D1860)</f>
        <v/>
      </c>
      <c s="86" t="str">
        <f>IF('S.D.PASTE SHEET'!E1860="","",'S.D.PASTE SHEET'!E1860)</f>
        <v/>
      </c>
      <c s="86" t="str">
        <f>IF('S.D.PASTE SHEET'!F1860="","",'S.D.PASTE SHEET'!F1860)</f>
        <v/>
      </c>
      <c s="86" t="str">
        <f>IF('S.D.PASTE SHEET'!G1860="","",'S.D.PASTE SHEET'!G1860)</f>
        <v/>
      </c>
      <c s="86" t="str">
        <f>IF('S.D.PASTE SHEET'!H1860="","",'S.D.PASTE SHEET'!H1860)</f>
        <v/>
      </c>
      <c s="86" t="str">
        <f>IF('S.D.PASTE SHEET'!I1860="","",'S.D.PASTE SHEET'!I1860)</f>
        <v/>
      </c>
      <c s="86" t="str">
        <f>IF('S.D.PASTE SHEET'!J1860="","",'S.D.PASTE SHEET'!J1860)</f>
        <v/>
      </c>
      <c s="86" t="str">
        <f>IF('S.D.PASTE SHEET'!K1860="","",'S.D.PASTE SHEET'!K1860)</f>
        <v/>
      </c>
      <c s="86" t="str">
        <f>IF('S.D.PASTE SHEET'!L1860="","",'S.D.PASTE SHEET'!L1860)</f>
        <v/>
      </c>
      <c s="86" t="str">
        <f>IF('S.D.PASTE SHEET'!M1860="","",'S.D.PASTE SHEET'!M1860)</f>
        <v/>
      </c>
      <c s="86" t="str">
        <f>IF('S.D.PASTE SHEET'!N1860="","",'S.D.PASTE SHEET'!N1860)</f>
        <v/>
      </c>
      <c s="86" t="str">
        <f>IF('S.D.PASTE SHEET'!O1860="","",'S.D.PASTE SHEET'!O1860)</f>
        <v/>
      </c>
      <c s="86" t="str">
        <f>IF('S.D.PASTE SHEET'!P1860="","",'S.D.PASTE SHEET'!P1860)</f>
        <v/>
      </c>
      <c s="86" t="str">
        <f>IF('S.D.PASTE SHEET'!Q1860="","",'S.D.PASTE SHEET'!Q1860)</f>
        <v/>
      </c>
      <c s="86" t="str">
        <f>IF('S.D.PASTE SHEET'!R1860="","",'S.D.PASTE SHEET'!R1860)</f>
        <v/>
      </c>
      <c s="86" t="str">
        <f>IF('S.D.PASTE SHEET'!S1860="","",'S.D.PASTE SHEET'!S1860)</f>
        <v/>
      </c>
      <c s="86" t="str">
        <f>IF('S.D.PASTE SHEET'!T1860="","",'S.D.PASTE SHEET'!T1860)</f>
        <v/>
      </c>
      <c s="86" t="str">
        <f>IF('S.D.PASTE SHEET'!U1860="","",'S.D.PASTE SHEET'!U1860)</f>
        <v/>
      </c>
      <c s="86" t="str">
        <f>IF('S.D.PASTE SHEET'!V1860="","",'S.D.PASTE SHEET'!V1860)</f>
        <v/>
      </c>
      <c s="86" t="str">
        <f>IF('S.D.PASTE SHEET'!W1860="","",'S.D.PASTE SHEET'!W1860)</f>
        <v/>
      </c>
      <c s="86" t="str">
        <f>IF('S.D.PASTE SHEET'!X1860="","",'S.D.PASTE SHEET'!X1860)</f>
        <v/>
      </c>
      <c s="86" t="str">
        <f>IF('S.D.PASTE SHEET'!Y1860="","",'S.D.PASTE SHEET'!Y1860)</f>
        <v/>
      </c>
      <c s="86" t="str">
        <f>IF('S.D.PASTE SHEET'!Z1860="","",'S.D.PASTE SHEET'!Z1860)</f>
        <v/>
      </c>
      <c s="86" t="str">
        <f>IF('S.D.PASTE SHEET'!AA1860="","",'S.D.PASTE SHEET'!AA1860)</f>
        <v/>
      </c>
      <c s="86" t="str">
        <f>IF('S.D.PASTE SHEET'!AB1860="","",'S.D.PASTE SHEET'!AB1860)</f>
        <v/>
      </c>
      <c s="86" t="str">
        <f>IF('S.D.PASTE SHEET'!AC1860="","",'S.D.PASTE SHEET'!AC1860)</f>
        <v/>
      </c>
      <c s="86" t="str">
        <f>IF('S.D.PASTE SHEET'!AD1860="","",'S.D.PASTE SHEET'!AD1860)</f>
        <v/>
      </c>
      <c s="87"/>
      <c s="88" t="str">
        <f>IF(AK1860="","",IF(AK1860&gt;0,COUNT($AG$2:AG1860),""))</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60" s="88" t="str">
        <f>IF(BC1860="","",IF(BC1860&gt;0,COUNT($AY$2:AY1860),""))</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61" spans="1:66" ht="15.75" customHeight="1">
      <c r="A1861" s="86" t="str">
        <f>IF('S.D.PASTE SHEET'!A1861="","",'S.D.PASTE SHEET'!A1861)</f>
        <v/>
      </c>
      <c s="86" t="str">
        <f>IF('S.D.PASTE SHEET'!B1861="","",'S.D.PASTE SHEET'!B1861)</f>
        <v/>
      </c>
      <c s="86" t="str">
        <f>IF('S.D.PASTE SHEET'!C1861="","",'S.D.PASTE SHEET'!C1861)</f>
        <v/>
      </c>
      <c s="86" t="str">
        <f>IF('S.D.PASTE SHEET'!D1861="","",'S.D.PASTE SHEET'!D1861)</f>
        <v/>
      </c>
      <c s="86" t="str">
        <f>IF('S.D.PASTE SHEET'!E1861="","",'S.D.PASTE SHEET'!E1861)</f>
        <v/>
      </c>
      <c s="86" t="str">
        <f>IF('S.D.PASTE SHEET'!F1861="","",'S.D.PASTE SHEET'!F1861)</f>
        <v/>
      </c>
      <c s="86" t="str">
        <f>IF('S.D.PASTE SHEET'!G1861="","",'S.D.PASTE SHEET'!G1861)</f>
        <v/>
      </c>
      <c s="86" t="str">
        <f>IF('S.D.PASTE SHEET'!H1861="","",'S.D.PASTE SHEET'!H1861)</f>
        <v/>
      </c>
      <c s="86" t="str">
        <f>IF('S.D.PASTE SHEET'!I1861="","",'S.D.PASTE SHEET'!I1861)</f>
        <v/>
      </c>
      <c s="86" t="str">
        <f>IF('S.D.PASTE SHEET'!J1861="","",'S.D.PASTE SHEET'!J1861)</f>
        <v/>
      </c>
      <c s="86" t="str">
        <f>IF('S.D.PASTE SHEET'!K1861="","",'S.D.PASTE SHEET'!K1861)</f>
        <v/>
      </c>
      <c s="86" t="str">
        <f>IF('S.D.PASTE SHEET'!L1861="","",'S.D.PASTE SHEET'!L1861)</f>
        <v/>
      </c>
      <c s="86" t="str">
        <f>IF('S.D.PASTE SHEET'!M1861="","",'S.D.PASTE SHEET'!M1861)</f>
        <v/>
      </c>
      <c s="86" t="str">
        <f>IF('S.D.PASTE SHEET'!N1861="","",'S.D.PASTE SHEET'!N1861)</f>
        <v/>
      </c>
      <c s="86" t="str">
        <f>IF('S.D.PASTE SHEET'!O1861="","",'S.D.PASTE SHEET'!O1861)</f>
        <v/>
      </c>
      <c s="86" t="str">
        <f>IF('S.D.PASTE SHEET'!P1861="","",'S.D.PASTE SHEET'!P1861)</f>
        <v/>
      </c>
      <c s="86" t="str">
        <f>IF('S.D.PASTE SHEET'!Q1861="","",'S.D.PASTE SHEET'!Q1861)</f>
        <v/>
      </c>
      <c s="86" t="str">
        <f>IF('S.D.PASTE SHEET'!R1861="","",'S.D.PASTE SHEET'!R1861)</f>
        <v/>
      </c>
      <c s="86" t="str">
        <f>IF('S.D.PASTE SHEET'!S1861="","",'S.D.PASTE SHEET'!S1861)</f>
        <v/>
      </c>
      <c s="86" t="str">
        <f>IF('S.D.PASTE SHEET'!T1861="","",'S.D.PASTE SHEET'!T1861)</f>
        <v/>
      </c>
      <c s="86" t="str">
        <f>IF('S.D.PASTE SHEET'!U1861="","",'S.D.PASTE SHEET'!U1861)</f>
        <v/>
      </c>
      <c s="86" t="str">
        <f>IF('S.D.PASTE SHEET'!V1861="","",'S.D.PASTE SHEET'!V1861)</f>
        <v/>
      </c>
      <c s="86" t="str">
        <f>IF('S.D.PASTE SHEET'!W1861="","",'S.D.PASTE SHEET'!W1861)</f>
        <v/>
      </c>
      <c s="86" t="str">
        <f>IF('S.D.PASTE SHEET'!X1861="","",'S.D.PASTE SHEET'!X1861)</f>
        <v/>
      </c>
      <c s="86" t="str">
        <f>IF('S.D.PASTE SHEET'!Y1861="","",'S.D.PASTE SHEET'!Y1861)</f>
        <v/>
      </c>
      <c s="86" t="str">
        <f>IF('S.D.PASTE SHEET'!Z1861="","",'S.D.PASTE SHEET'!Z1861)</f>
        <v/>
      </c>
      <c s="86" t="str">
        <f>IF('S.D.PASTE SHEET'!AA1861="","",'S.D.PASTE SHEET'!AA1861)</f>
        <v/>
      </c>
      <c s="86" t="str">
        <f>IF('S.D.PASTE SHEET'!AB1861="","",'S.D.PASTE SHEET'!AB1861)</f>
        <v/>
      </c>
      <c s="86" t="str">
        <f>IF('S.D.PASTE SHEET'!AC1861="","",'S.D.PASTE SHEET'!AC1861)</f>
        <v/>
      </c>
      <c s="86" t="str">
        <f>IF('S.D.PASTE SHEET'!AD1861="","",'S.D.PASTE SHEET'!AD1861)</f>
        <v/>
      </c>
      <c s="87"/>
      <c s="88" t="str">
        <f>IF(AK1861="","",IF(AK1861&gt;0,COUNT($AG$2:AG1861),""))</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61" s="88" t="str">
        <f>IF(BC1861="","",IF(BC1861&gt;0,COUNT($AY$2:AY1861),""))</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62" spans="1:66" ht="15.75" customHeight="1">
      <c r="A1862" s="86" t="str">
        <f>IF('S.D.PASTE SHEET'!A1862="","",'S.D.PASTE SHEET'!A1862)</f>
        <v/>
      </c>
      <c s="86" t="str">
        <f>IF('S.D.PASTE SHEET'!B1862="","",'S.D.PASTE SHEET'!B1862)</f>
        <v/>
      </c>
      <c s="86" t="str">
        <f>IF('S.D.PASTE SHEET'!C1862="","",'S.D.PASTE SHEET'!C1862)</f>
        <v/>
      </c>
      <c s="86" t="str">
        <f>IF('S.D.PASTE SHEET'!D1862="","",'S.D.PASTE SHEET'!D1862)</f>
        <v/>
      </c>
      <c s="86" t="str">
        <f>IF('S.D.PASTE SHEET'!E1862="","",'S.D.PASTE SHEET'!E1862)</f>
        <v/>
      </c>
      <c s="86" t="str">
        <f>IF('S.D.PASTE SHEET'!F1862="","",'S.D.PASTE SHEET'!F1862)</f>
        <v/>
      </c>
      <c s="86" t="str">
        <f>IF('S.D.PASTE SHEET'!G1862="","",'S.D.PASTE SHEET'!G1862)</f>
        <v/>
      </c>
      <c s="86" t="str">
        <f>IF('S.D.PASTE SHEET'!H1862="","",'S.D.PASTE SHEET'!H1862)</f>
        <v/>
      </c>
      <c s="86" t="str">
        <f>IF('S.D.PASTE SHEET'!I1862="","",'S.D.PASTE SHEET'!I1862)</f>
        <v/>
      </c>
      <c s="86" t="str">
        <f>IF('S.D.PASTE SHEET'!J1862="","",'S.D.PASTE SHEET'!J1862)</f>
        <v/>
      </c>
      <c s="86" t="str">
        <f>IF('S.D.PASTE SHEET'!K1862="","",'S.D.PASTE SHEET'!K1862)</f>
        <v/>
      </c>
      <c s="86" t="str">
        <f>IF('S.D.PASTE SHEET'!L1862="","",'S.D.PASTE SHEET'!L1862)</f>
        <v/>
      </c>
      <c s="86" t="str">
        <f>IF('S.D.PASTE SHEET'!M1862="","",'S.D.PASTE SHEET'!M1862)</f>
        <v/>
      </c>
      <c s="86" t="str">
        <f>IF('S.D.PASTE SHEET'!N1862="","",'S.D.PASTE SHEET'!N1862)</f>
        <v/>
      </c>
      <c s="86" t="str">
        <f>IF('S.D.PASTE SHEET'!O1862="","",'S.D.PASTE SHEET'!O1862)</f>
        <v/>
      </c>
      <c s="86" t="str">
        <f>IF('S.D.PASTE SHEET'!P1862="","",'S.D.PASTE SHEET'!P1862)</f>
        <v/>
      </c>
      <c s="86" t="str">
        <f>IF('S.D.PASTE SHEET'!Q1862="","",'S.D.PASTE SHEET'!Q1862)</f>
        <v/>
      </c>
      <c s="86" t="str">
        <f>IF('S.D.PASTE SHEET'!R1862="","",'S.D.PASTE SHEET'!R1862)</f>
        <v/>
      </c>
      <c s="86" t="str">
        <f>IF('S.D.PASTE SHEET'!S1862="","",'S.D.PASTE SHEET'!S1862)</f>
        <v/>
      </c>
      <c s="86" t="str">
        <f>IF('S.D.PASTE SHEET'!T1862="","",'S.D.PASTE SHEET'!T1862)</f>
        <v/>
      </c>
      <c s="86" t="str">
        <f>IF('S.D.PASTE SHEET'!U1862="","",'S.D.PASTE SHEET'!U1862)</f>
        <v/>
      </c>
      <c s="86" t="str">
        <f>IF('S.D.PASTE SHEET'!V1862="","",'S.D.PASTE SHEET'!V1862)</f>
        <v/>
      </c>
      <c s="86" t="str">
        <f>IF('S.D.PASTE SHEET'!W1862="","",'S.D.PASTE SHEET'!W1862)</f>
        <v/>
      </c>
      <c s="86" t="str">
        <f>IF('S.D.PASTE SHEET'!X1862="","",'S.D.PASTE SHEET'!X1862)</f>
        <v/>
      </c>
      <c s="86" t="str">
        <f>IF('S.D.PASTE SHEET'!Y1862="","",'S.D.PASTE SHEET'!Y1862)</f>
        <v/>
      </c>
      <c s="86" t="str">
        <f>IF('S.D.PASTE SHEET'!Z1862="","",'S.D.PASTE SHEET'!Z1862)</f>
        <v/>
      </c>
      <c s="86" t="str">
        <f>IF('S.D.PASTE SHEET'!AA1862="","",'S.D.PASTE SHEET'!AA1862)</f>
        <v/>
      </c>
      <c s="86" t="str">
        <f>IF('S.D.PASTE SHEET'!AB1862="","",'S.D.PASTE SHEET'!AB1862)</f>
        <v/>
      </c>
      <c s="86" t="str">
        <f>IF('S.D.PASTE SHEET'!AC1862="","",'S.D.PASTE SHEET'!AC1862)</f>
        <v/>
      </c>
      <c s="86" t="str">
        <f>IF('S.D.PASTE SHEET'!AD1862="","",'S.D.PASTE SHEET'!AD1862)</f>
        <v/>
      </c>
      <c s="87"/>
      <c s="88" t="str">
        <f>IF(AK1862="","",IF(AK1862&gt;0,COUNT($AG$2:AG1862),""))</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62" s="88" t="str">
        <f>IF(BC1862="","",IF(BC1862&gt;0,COUNT($AY$2:AY1862),""))</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63" spans="1:66" ht="15.75" customHeight="1">
      <c r="A1863" s="86" t="str">
        <f>IF('S.D.PASTE SHEET'!A1863="","",'S.D.PASTE SHEET'!A1863)</f>
        <v/>
      </c>
      <c s="86" t="str">
        <f>IF('S.D.PASTE SHEET'!B1863="","",'S.D.PASTE SHEET'!B1863)</f>
        <v/>
      </c>
      <c s="86" t="str">
        <f>IF('S.D.PASTE SHEET'!C1863="","",'S.D.PASTE SHEET'!C1863)</f>
        <v/>
      </c>
      <c s="86" t="str">
        <f>IF('S.D.PASTE SHEET'!D1863="","",'S.D.PASTE SHEET'!D1863)</f>
        <v/>
      </c>
      <c s="86" t="str">
        <f>IF('S.D.PASTE SHEET'!E1863="","",'S.D.PASTE SHEET'!E1863)</f>
        <v/>
      </c>
      <c s="86" t="str">
        <f>IF('S.D.PASTE SHEET'!F1863="","",'S.D.PASTE SHEET'!F1863)</f>
        <v/>
      </c>
      <c s="86" t="str">
        <f>IF('S.D.PASTE SHEET'!G1863="","",'S.D.PASTE SHEET'!G1863)</f>
        <v/>
      </c>
      <c s="86" t="str">
        <f>IF('S.D.PASTE SHEET'!H1863="","",'S.D.PASTE SHEET'!H1863)</f>
        <v/>
      </c>
      <c s="86" t="str">
        <f>IF('S.D.PASTE SHEET'!I1863="","",'S.D.PASTE SHEET'!I1863)</f>
        <v/>
      </c>
      <c s="86" t="str">
        <f>IF('S.D.PASTE SHEET'!J1863="","",'S.D.PASTE SHEET'!J1863)</f>
        <v/>
      </c>
      <c s="86" t="str">
        <f>IF('S.D.PASTE SHEET'!K1863="","",'S.D.PASTE SHEET'!K1863)</f>
        <v/>
      </c>
      <c s="86" t="str">
        <f>IF('S.D.PASTE SHEET'!L1863="","",'S.D.PASTE SHEET'!L1863)</f>
        <v/>
      </c>
      <c s="86" t="str">
        <f>IF('S.D.PASTE SHEET'!M1863="","",'S.D.PASTE SHEET'!M1863)</f>
        <v/>
      </c>
      <c s="86" t="str">
        <f>IF('S.D.PASTE SHEET'!N1863="","",'S.D.PASTE SHEET'!N1863)</f>
        <v/>
      </c>
      <c s="86" t="str">
        <f>IF('S.D.PASTE SHEET'!O1863="","",'S.D.PASTE SHEET'!O1863)</f>
        <v/>
      </c>
      <c s="86" t="str">
        <f>IF('S.D.PASTE SHEET'!P1863="","",'S.D.PASTE SHEET'!P1863)</f>
        <v/>
      </c>
      <c s="86" t="str">
        <f>IF('S.D.PASTE SHEET'!Q1863="","",'S.D.PASTE SHEET'!Q1863)</f>
        <v/>
      </c>
      <c s="86" t="str">
        <f>IF('S.D.PASTE SHEET'!R1863="","",'S.D.PASTE SHEET'!R1863)</f>
        <v/>
      </c>
      <c s="86" t="str">
        <f>IF('S.D.PASTE SHEET'!S1863="","",'S.D.PASTE SHEET'!S1863)</f>
        <v/>
      </c>
      <c s="86" t="str">
        <f>IF('S.D.PASTE SHEET'!T1863="","",'S.D.PASTE SHEET'!T1863)</f>
        <v/>
      </c>
      <c s="86" t="str">
        <f>IF('S.D.PASTE SHEET'!U1863="","",'S.D.PASTE SHEET'!U1863)</f>
        <v/>
      </c>
      <c s="86" t="str">
        <f>IF('S.D.PASTE SHEET'!V1863="","",'S.D.PASTE SHEET'!V1863)</f>
        <v/>
      </c>
      <c s="86" t="str">
        <f>IF('S.D.PASTE SHEET'!W1863="","",'S.D.PASTE SHEET'!W1863)</f>
        <v/>
      </c>
      <c s="86" t="str">
        <f>IF('S.D.PASTE SHEET'!X1863="","",'S.D.PASTE SHEET'!X1863)</f>
        <v/>
      </c>
      <c s="86" t="str">
        <f>IF('S.D.PASTE SHEET'!Y1863="","",'S.D.PASTE SHEET'!Y1863)</f>
        <v/>
      </c>
      <c s="86" t="str">
        <f>IF('S.D.PASTE SHEET'!Z1863="","",'S.D.PASTE SHEET'!Z1863)</f>
        <v/>
      </c>
      <c s="86" t="str">
        <f>IF('S.D.PASTE SHEET'!AA1863="","",'S.D.PASTE SHEET'!AA1863)</f>
        <v/>
      </c>
      <c s="86" t="str">
        <f>IF('S.D.PASTE SHEET'!AB1863="","",'S.D.PASTE SHEET'!AB1863)</f>
        <v/>
      </c>
      <c s="86" t="str">
        <f>IF('S.D.PASTE SHEET'!AC1863="","",'S.D.PASTE SHEET'!AC1863)</f>
        <v/>
      </c>
      <c s="86" t="str">
        <f>IF('S.D.PASTE SHEET'!AD1863="","",'S.D.PASTE SHEET'!AD1863)</f>
        <v/>
      </c>
      <c s="87"/>
      <c s="88" t="str">
        <f>IF(AK1863="","",IF(AK1863&gt;0,COUNT($AG$2:AG1863),""))</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63" s="88" t="str">
        <f>IF(BC1863="","",IF(BC1863&gt;0,COUNT($AY$2:AY1863),""))</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64" spans="1:66" ht="15.75" customHeight="1">
      <c r="A1864" s="86" t="str">
        <f>IF('S.D.PASTE SHEET'!A1864="","",'S.D.PASTE SHEET'!A1864)</f>
        <v/>
      </c>
      <c s="86" t="str">
        <f>IF('S.D.PASTE SHEET'!B1864="","",'S.D.PASTE SHEET'!B1864)</f>
        <v/>
      </c>
      <c s="86" t="str">
        <f>IF('S.D.PASTE SHEET'!C1864="","",'S.D.PASTE SHEET'!C1864)</f>
        <v/>
      </c>
      <c s="86" t="str">
        <f>IF('S.D.PASTE SHEET'!D1864="","",'S.D.PASTE SHEET'!D1864)</f>
        <v/>
      </c>
      <c s="86" t="str">
        <f>IF('S.D.PASTE SHEET'!E1864="","",'S.D.PASTE SHEET'!E1864)</f>
        <v/>
      </c>
      <c s="86" t="str">
        <f>IF('S.D.PASTE SHEET'!F1864="","",'S.D.PASTE SHEET'!F1864)</f>
        <v/>
      </c>
      <c s="86" t="str">
        <f>IF('S.D.PASTE SHEET'!G1864="","",'S.D.PASTE SHEET'!G1864)</f>
        <v/>
      </c>
      <c s="86" t="str">
        <f>IF('S.D.PASTE SHEET'!H1864="","",'S.D.PASTE SHEET'!H1864)</f>
        <v/>
      </c>
      <c s="86" t="str">
        <f>IF('S.D.PASTE SHEET'!I1864="","",'S.D.PASTE SHEET'!I1864)</f>
        <v/>
      </c>
      <c s="86" t="str">
        <f>IF('S.D.PASTE SHEET'!J1864="","",'S.D.PASTE SHEET'!J1864)</f>
        <v/>
      </c>
      <c s="86" t="str">
        <f>IF('S.D.PASTE SHEET'!K1864="","",'S.D.PASTE SHEET'!K1864)</f>
        <v/>
      </c>
      <c s="86" t="str">
        <f>IF('S.D.PASTE SHEET'!L1864="","",'S.D.PASTE SHEET'!L1864)</f>
        <v/>
      </c>
      <c s="86" t="str">
        <f>IF('S.D.PASTE SHEET'!M1864="","",'S.D.PASTE SHEET'!M1864)</f>
        <v/>
      </c>
      <c s="86" t="str">
        <f>IF('S.D.PASTE SHEET'!N1864="","",'S.D.PASTE SHEET'!N1864)</f>
        <v/>
      </c>
      <c s="86" t="str">
        <f>IF('S.D.PASTE SHEET'!O1864="","",'S.D.PASTE SHEET'!O1864)</f>
        <v/>
      </c>
      <c s="86" t="str">
        <f>IF('S.D.PASTE SHEET'!P1864="","",'S.D.PASTE SHEET'!P1864)</f>
        <v/>
      </c>
      <c s="86" t="str">
        <f>IF('S.D.PASTE SHEET'!Q1864="","",'S.D.PASTE SHEET'!Q1864)</f>
        <v/>
      </c>
      <c s="86" t="str">
        <f>IF('S.D.PASTE SHEET'!R1864="","",'S.D.PASTE SHEET'!R1864)</f>
        <v/>
      </c>
      <c s="86" t="str">
        <f>IF('S.D.PASTE SHEET'!S1864="","",'S.D.PASTE SHEET'!S1864)</f>
        <v/>
      </c>
      <c s="86" t="str">
        <f>IF('S.D.PASTE SHEET'!T1864="","",'S.D.PASTE SHEET'!T1864)</f>
        <v/>
      </c>
      <c s="86" t="str">
        <f>IF('S.D.PASTE SHEET'!U1864="","",'S.D.PASTE SHEET'!U1864)</f>
        <v/>
      </c>
      <c s="86" t="str">
        <f>IF('S.D.PASTE SHEET'!V1864="","",'S.D.PASTE SHEET'!V1864)</f>
        <v/>
      </c>
      <c s="86" t="str">
        <f>IF('S.D.PASTE SHEET'!W1864="","",'S.D.PASTE SHEET'!W1864)</f>
        <v/>
      </c>
      <c s="86" t="str">
        <f>IF('S.D.PASTE SHEET'!X1864="","",'S.D.PASTE SHEET'!X1864)</f>
        <v/>
      </c>
      <c s="86" t="str">
        <f>IF('S.D.PASTE SHEET'!Y1864="","",'S.D.PASTE SHEET'!Y1864)</f>
        <v/>
      </c>
      <c s="86" t="str">
        <f>IF('S.D.PASTE SHEET'!Z1864="","",'S.D.PASTE SHEET'!Z1864)</f>
        <v/>
      </c>
      <c s="86" t="str">
        <f>IF('S.D.PASTE SHEET'!AA1864="","",'S.D.PASTE SHEET'!AA1864)</f>
        <v/>
      </c>
      <c s="86" t="str">
        <f>IF('S.D.PASTE SHEET'!AB1864="","",'S.D.PASTE SHEET'!AB1864)</f>
        <v/>
      </c>
      <c s="86" t="str">
        <f>IF('S.D.PASTE SHEET'!AC1864="","",'S.D.PASTE SHEET'!AC1864)</f>
        <v/>
      </c>
      <c s="86" t="str">
        <f>IF('S.D.PASTE SHEET'!AD1864="","",'S.D.PASTE SHEET'!AD1864)</f>
        <v/>
      </c>
      <c s="87"/>
      <c s="88" t="str">
        <f>IF(AK1864="","",IF(AK1864&gt;0,COUNT($AG$2:AG1864),""))</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64" s="88" t="str">
        <f>IF(BC1864="","",IF(BC1864&gt;0,COUNT($AY$2:AY1864),""))</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65" spans="1:66" ht="15.75" customHeight="1">
      <c r="A1865" s="86" t="str">
        <f>IF('S.D.PASTE SHEET'!A1865="","",'S.D.PASTE SHEET'!A1865)</f>
        <v/>
      </c>
      <c s="86" t="str">
        <f>IF('S.D.PASTE SHEET'!B1865="","",'S.D.PASTE SHEET'!B1865)</f>
        <v/>
      </c>
      <c s="86" t="str">
        <f>IF('S.D.PASTE SHEET'!C1865="","",'S.D.PASTE SHEET'!C1865)</f>
        <v/>
      </c>
      <c s="86" t="str">
        <f>IF('S.D.PASTE SHEET'!D1865="","",'S.D.PASTE SHEET'!D1865)</f>
        <v/>
      </c>
      <c s="86" t="str">
        <f>IF('S.D.PASTE SHEET'!E1865="","",'S.D.PASTE SHEET'!E1865)</f>
        <v/>
      </c>
      <c s="86" t="str">
        <f>IF('S.D.PASTE SHEET'!F1865="","",'S.D.PASTE SHEET'!F1865)</f>
        <v/>
      </c>
      <c s="86" t="str">
        <f>IF('S.D.PASTE SHEET'!G1865="","",'S.D.PASTE SHEET'!G1865)</f>
        <v/>
      </c>
      <c s="86" t="str">
        <f>IF('S.D.PASTE SHEET'!H1865="","",'S.D.PASTE SHEET'!H1865)</f>
        <v/>
      </c>
      <c s="86" t="str">
        <f>IF('S.D.PASTE SHEET'!I1865="","",'S.D.PASTE SHEET'!I1865)</f>
        <v/>
      </c>
      <c s="86" t="str">
        <f>IF('S.D.PASTE SHEET'!J1865="","",'S.D.PASTE SHEET'!J1865)</f>
        <v/>
      </c>
      <c s="86" t="str">
        <f>IF('S.D.PASTE SHEET'!K1865="","",'S.D.PASTE SHEET'!K1865)</f>
        <v/>
      </c>
      <c s="86" t="str">
        <f>IF('S.D.PASTE SHEET'!L1865="","",'S.D.PASTE SHEET'!L1865)</f>
        <v/>
      </c>
      <c s="86" t="str">
        <f>IF('S.D.PASTE SHEET'!M1865="","",'S.D.PASTE SHEET'!M1865)</f>
        <v/>
      </c>
      <c s="86" t="str">
        <f>IF('S.D.PASTE SHEET'!N1865="","",'S.D.PASTE SHEET'!N1865)</f>
        <v/>
      </c>
      <c s="86" t="str">
        <f>IF('S.D.PASTE SHEET'!O1865="","",'S.D.PASTE SHEET'!O1865)</f>
        <v/>
      </c>
      <c s="86" t="str">
        <f>IF('S.D.PASTE SHEET'!P1865="","",'S.D.PASTE SHEET'!P1865)</f>
        <v/>
      </c>
      <c s="86" t="str">
        <f>IF('S.D.PASTE SHEET'!Q1865="","",'S.D.PASTE SHEET'!Q1865)</f>
        <v/>
      </c>
      <c s="86" t="str">
        <f>IF('S.D.PASTE SHEET'!R1865="","",'S.D.PASTE SHEET'!R1865)</f>
        <v/>
      </c>
      <c s="86" t="str">
        <f>IF('S.D.PASTE SHEET'!S1865="","",'S.D.PASTE SHEET'!S1865)</f>
        <v/>
      </c>
      <c s="86" t="str">
        <f>IF('S.D.PASTE SHEET'!T1865="","",'S.D.PASTE SHEET'!T1865)</f>
        <v/>
      </c>
      <c s="86" t="str">
        <f>IF('S.D.PASTE SHEET'!U1865="","",'S.D.PASTE SHEET'!U1865)</f>
        <v/>
      </c>
      <c s="86" t="str">
        <f>IF('S.D.PASTE SHEET'!V1865="","",'S.D.PASTE SHEET'!V1865)</f>
        <v/>
      </c>
      <c s="86" t="str">
        <f>IF('S.D.PASTE SHEET'!W1865="","",'S.D.PASTE SHEET'!W1865)</f>
        <v/>
      </c>
      <c s="86" t="str">
        <f>IF('S.D.PASTE SHEET'!X1865="","",'S.D.PASTE SHEET'!X1865)</f>
        <v/>
      </c>
      <c s="86" t="str">
        <f>IF('S.D.PASTE SHEET'!Y1865="","",'S.D.PASTE SHEET'!Y1865)</f>
        <v/>
      </c>
      <c s="86" t="str">
        <f>IF('S.D.PASTE SHEET'!Z1865="","",'S.D.PASTE SHEET'!Z1865)</f>
        <v/>
      </c>
      <c s="86" t="str">
        <f>IF('S.D.PASTE SHEET'!AA1865="","",'S.D.PASTE SHEET'!AA1865)</f>
        <v/>
      </c>
      <c s="86" t="str">
        <f>IF('S.D.PASTE SHEET'!AB1865="","",'S.D.PASTE SHEET'!AB1865)</f>
        <v/>
      </c>
      <c s="86" t="str">
        <f>IF('S.D.PASTE SHEET'!AC1865="","",'S.D.PASTE SHEET'!AC1865)</f>
        <v/>
      </c>
      <c s="86" t="str">
        <f>IF('S.D.PASTE SHEET'!AD1865="","",'S.D.PASTE SHEET'!AD1865)</f>
        <v/>
      </c>
      <c s="87"/>
      <c s="88" t="str">
        <f>IF(AK1865="","",IF(AK1865&gt;0,COUNT($AG$2:AG1865),""))</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65" s="88" t="str">
        <f>IF(BC1865="","",IF(BC1865&gt;0,COUNT($AY$2:AY1865),""))</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66" spans="1:66" ht="15.75" customHeight="1">
      <c r="A1866" s="86" t="str">
        <f>IF('S.D.PASTE SHEET'!A1866="","",'S.D.PASTE SHEET'!A1866)</f>
        <v/>
      </c>
      <c s="86" t="str">
        <f>IF('S.D.PASTE SHEET'!B1866="","",'S.D.PASTE SHEET'!B1866)</f>
        <v/>
      </c>
      <c s="86" t="str">
        <f>IF('S.D.PASTE SHEET'!C1866="","",'S.D.PASTE SHEET'!C1866)</f>
        <v/>
      </c>
      <c s="86" t="str">
        <f>IF('S.D.PASTE SHEET'!D1866="","",'S.D.PASTE SHEET'!D1866)</f>
        <v/>
      </c>
      <c s="86" t="str">
        <f>IF('S.D.PASTE SHEET'!E1866="","",'S.D.PASTE SHEET'!E1866)</f>
        <v/>
      </c>
      <c s="86" t="str">
        <f>IF('S.D.PASTE SHEET'!F1866="","",'S.D.PASTE SHEET'!F1866)</f>
        <v/>
      </c>
      <c s="86" t="str">
        <f>IF('S.D.PASTE SHEET'!G1866="","",'S.D.PASTE SHEET'!G1866)</f>
        <v/>
      </c>
      <c s="86" t="str">
        <f>IF('S.D.PASTE SHEET'!H1866="","",'S.D.PASTE SHEET'!H1866)</f>
        <v/>
      </c>
      <c s="86" t="str">
        <f>IF('S.D.PASTE SHEET'!I1866="","",'S.D.PASTE SHEET'!I1866)</f>
        <v/>
      </c>
      <c s="86" t="str">
        <f>IF('S.D.PASTE SHEET'!J1866="","",'S.D.PASTE SHEET'!J1866)</f>
        <v/>
      </c>
      <c s="86" t="str">
        <f>IF('S.D.PASTE SHEET'!K1866="","",'S.D.PASTE SHEET'!K1866)</f>
        <v/>
      </c>
      <c s="86" t="str">
        <f>IF('S.D.PASTE SHEET'!L1866="","",'S.D.PASTE SHEET'!L1866)</f>
        <v/>
      </c>
      <c s="86" t="str">
        <f>IF('S.D.PASTE SHEET'!M1866="","",'S.D.PASTE SHEET'!M1866)</f>
        <v/>
      </c>
      <c s="86" t="str">
        <f>IF('S.D.PASTE SHEET'!N1866="","",'S.D.PASTE SHEET'!N1866)</f>
        <v/>
      </c>
      <c s="86" t="str">
        <f>IF('S.D.PASTE SHEET'!O1866="","",'S.D.PASTE SHEET'!O1866)</f>
        <v/>
      </c>
      <c s="86" t="str">
        <f>IF('S.D.PASTE SHEET'!P1866="","",'S.D.PASTE SHEET'!P1866)</f>
        <v/>
      </c>
      <c s="86" t="str">
        <f>IF('S.D.PASTE SHEET'!Q1866="","",'S.D.PASTE SHEET'!Q1866)</f>
        <v/>
      </c>
      <c s="86" t="str">
        <f>IF('S.D.PASTE SHEET'!R1866="","",'S.D.PASTE SHEET'!R1866)</f>
        <v/>
      </c>
      <c s="86" t="str">
        <f>IF('S.D.PASTE SHEET'!S1866="","",'S.D.PASTE SHEET'!S1866)</f>
        <v/>
      </c>
      <c s="86" t="str">
        <f>IF('S.D.PASTE SHEET'!T1866="","",'S.D.PASTE SHEET'!T1866)</f>
        <v/>
      </c>
      <c s="86" t="str">
        <f>IF('S.D.PASTE SHEET'!U1866="","",'S.D.PASTE SHEET'!U1866)</f>
        <v/>
      </c>
      <c s="86" t="str">
        <f>IF('S.D.PASTE SHEET'!V1866="","",'S.D.PASTE SHEET'!V1866)</f>
        <v/>
      </c>
      <c s="86" t="str">
        <f>IF('S.D.PASTE SHEET'!W1866="","",'S.D.PASTE SHEET'!W1866)</f>
        <v/>
      </c>
      <c s="86" t="str">
        <f>IF('S.D.PASTE SHEET'!X1866="","",'S.D.PASTE SHEET'!X1866)</f>
        <v/>
      </c>
      <c s="86" t="str">
        <f>IF('S.D.PASTE SHEET'!Y1866="","",'S.D.PASTE SHEET'!Y1866)</f>
        <v/>
      </c>
      <c s="86" t="str">
        <f>IF('S.D.PASTE SHEET'!Z1866="","",'S.D.PASTE SHEET'!Z1866)</f>
        <v/>
      </c>
      <c s="86" t="str">
        <f>IF('S.D.PASTE SHEET'!AA1866="","",'S.D.PASTE SHEET'!AA1866)</f>
        <v/>
      </c>
      <c s="86" t="str">
        <f>IF('S.D.PASTE SHEET'!AB1866="","",'S.D.PASTE SHEET'!AB1866)</f>
        <v/>
      </c>
      <c s="86" t="str">
        <f>IF('S.D.PASTE SHEET'!AC1866="","",'S.D.PASTE SHEET'!AC1866)</f>
        <v/>
      </c>
      <c s="86" t="str">
        <f>IF('S.D.PASTE SHEET'!AD1866="","",'S.D.PASTE SHEET'!AD1866)</f>
        <v/>
      </c>
      <c s="87"/>
      <c s="88" t="str">
        <f>IF(AK1866="","",IF(AK1866&gt;0,COUNT($AG$2:AG1866),""))</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66" s="88" t="str">
        <f>IF(BC1866="","",IF(BC1866&gt;0,COUNT($AY$2:AY1866),""))</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67" spans="1:66" ht="15.75" customHeight="1">
      <c r="A1867" s="86" t="str">
        <f>IF('S.D.PASTE SHEET'!A1867="","",'S.D.PASTE SHEET'!A1867)</f>
        <v/>
      </c>
      <c s="86" t="str">
        <f>IF('S.D.PASTE SHEET'!B1867="","",'S.D.PASTE SHEET'!B1867)</f>
        <v/>
      </c>
      <c s="86" t="str">
        <f>IF('S.D.PASTE SHEET'!C1867="","",'S.D.PASTE SHEET'!C1867)</f>
        <v/>
      </c>
      <c s="86" t="str">
        <f>IF('S.D.PASTE SHEET'!D1867="","",'S.D.PASTE SHEET'!D1867)</f>
        <v/>
      </c>
      <c s="86" t="str">
        <f>IF('S.D.PASTE SHEET'!E1867="","",'S.D.PASTE SHEET'!E1867)</f>
        <v/>
      </c>
      <c s="86" t="str">
        <f>IF('S.D.PASTE SHEET'!F1867="","",'S.D.PASTE SHEET'!F1867)</f>
        <v/>
      </c>
      <c s="86" t="str">
        <f>IF('S.D.PASTE SHEET'!G1867="","",'S.D.PASTE SHEET'!G1867)</f>
        <v/>
      </c>
      <c s="86" t="str">
        <f>IF('S.D.PASTE SHEET'!H1867="","",'S.D.PASTE SHEET'!H1867)</f>
        <v/>
      </c>
      <c s="86" t="str">
        <f>IF('S.D.PASTE SHEET'!I1867="","",'S.D.PASTE SHEET'!I1867)</f>
        <v/>
      </c>
      <c s="86" t="str">
        <f>IF('S.D.PASTE SHEET'!J1867="","",'S.D.PASTE SHEET'!J1867)</f>
        <v/>
      </c>
      <c s="86" t="str">
        <f>IF('S.D.PASTE SHEET'!K1867="","",'S.D.PASTE SHEET'!K1867)</f>
        <v/>
      </c>
      <c s="86" t="str">
        <f>IF('S.D.PASTE SHEET'!L1867="","",'S.D.PASTE SHEET'!L1867)</f>
        <v/>
      </c>
      <c s="86" t="str">
        <f>IF('S.D.PASTE SHEET'!M1867="","",'S.D.PASTE SHEET'!M1867)</f>
        <v/>
      </c>
      <c s="86" t="str">
        <f>IF('S.D.PASTE SHEET'!N1867="","",'S.D.PASTE SHEET'!N1867)</f>
        <v/>
      </c>
      <c s="86" t="str">
        <f>IF('S.D.PASTE SHEET'!O1867="","",'S.D.PASTE SHEET'!O1867)</f>
        <v/>
      </c>
      <c s="86" t="str">
        <f>IF('S.D.PASTE SHEET'!P1867="","",'S.D.PASTE SHEET'!P1867)</f>
        <v/>
      </c>
      <c s="86" t="str">
        <f>IF('S.D.PASTE SHEET'!Q1867="","",'S.D.PASTE SHEET'!Q1867)</f>
        <v/>
      </c>
      <c s="86" t="str">
        <f>IF('S.D.PASTE SHEET'!R1867="","",'S.D.PASTE SHEET'!R1867)</f>
        <v/>
      </c>
      <c s="86" t="str">
        <f>IF('S.D.PASTE SHEET'!S1867="","",'S.D.PASTE SHEET'!S1867)</f>
        <v/>
      </c>
      <c s="86" t="str">
        <f>IF('S.D.PASTE SHEET'!T1867="","",'S.D.PASTE SHEET'!T1867)</f>
        <v/>
      </c>
      <c s="86" t="str">
        <f>IF('S.D.PASTE SHEET'!U1867="","",'S.D.PASTE SHEET'!U1867)</f>
        <v/>
      </c>
      <c s="86" t="str">
        <f>IF('S.D.PASTE SHEET'!V1867="","",'S.D.PASTE SHEET'!V1867)</f>
        <v/>
      </c>
      <c s="86" t="str">
        <f>IF('S.D.PASTE SHEET'!W1867="","",'S.D.PASTE SHEET'!W1867)</f>
        <v/>
      </c>
      <c s="86" t="str">
        <f>IF('S.D.PASTE SHEET'!X1867="","",'S.D.PASTE SHEET'!X1867)</f>
        <v/>
      </c>
      <c s="86" t="str">
        <f>IF('S.D.PASTE SHEET'!Y1867="","",'S.D.PASTE SHEET'!Y1867)</f>
        <v/>
      </c>
      <c s="86" t="str">
        <f>IF('S.D.PASTE SHEET'!Z1867="","",'S.D.PASTE SHEET'!Z1867)</f>
        <v/>
      </c>
      <c s="86" t="str">
        <f>IF('S.D.PASTE SHEET'!AA1867="","",'S.D.PASTE SHEET'!AA1867)</f>
        <v/>
      </c>
      <c s="86" t="str">
        <f>IF('S.D.PASTE SHEET'!AB1867="","",'S.D.PASTE SHEET'!AB1867)</f>
        <v/>
      </c>
      <c s="86" t="str">
        <f>IF('S.D.PASTE SHEET'!AC1867="","",'S.D.PASTE SHEET'!AC1867)</f>
        <v/>
      </c>
      <c s="86" t="str">
        <f>IF('S.D.PASTE SHEET'!AD1867="","",'S.D.PASTE SHEET'!AD1867)</f>
        <v/>
      </c>
      <c s="87"/>
      <c s="88" t="str">
        <f>IF(AK1867="","",IF(AK1867&gt;0,COUNT($AG$2:AG1867),""))</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67" s="88" t="str">
        <f>IF(BC1867="","",IF(BC1867&gt;0,COUNT($AY$2:AY1867),""))</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68" spans="1:66" ht="15.75" customHeight="1">
      <c r="A1868" s="86" t="str">
        <f>IF('S.D.PASTE SHEET'!A1868="","",'S.D.PASTE SHEET'!A1868)</f>
        <v/>
      </c>
      <c s="86" t="str">
        <f>IF('S.D.PASTE SHEET'!B1868="","",'S.D.PASTE SHEET'!B1868)</f>
        <v/>
      </c>
      <c s="86" t="str">
        <f>IF('S.D.PASTE SHEET'!C1868="","",'S.D.PASTE SHEET'!C1868)</f>
        <v/>
      </c>
      <c s="86" t="str">
        <f>IF('S.D.PASTE SHEET'!D1868="","",'S.D.PASTE SHEET'!D1868)</f>
        <v/>
      </c>
      <c s="86" t="str">
        <f>IF('S.D.PASTE SHEET'!E1868="","",'S.D.PASTE SHEET'!E1868)</f>
        <v/>
      </c>
      <c s="86" t="str">
        <f>IF('S.D.PASTE SHEET'!F1868="","",'S.D.PASTE SHEET'!F1868)</f>
        <v/>
      </c>
      <c s="86" t="str">
        <f>IF('S.D.PASTE SHEET'!G1868="","",'S.D.PASTE SHEET'!G1868)</f>
        <v/>
      </c>
      <c s="86" t="str">
        <f>IF('S.D.PASTE SHEET'!H1868="","",'S.D.PASTE SHEET'!H1868)</f>
        <v/>
      </c>
      <c s="86" t="str">
        <f>IF('S.D.PASTE SHEET'!I1868="","",'S.D.PASTE SHEET'!I1868)</f>
        <v/>
      </c>
      <c s="86" t="str">
        <f>IF('S.D.PASTE SHEET'!J1868="","",'S.D.PASTE SHEET'!J1868)</f>
        <v/>
      </c>
      <c s="86" t="str">
        <f>IF('S.D.PASTE SHEET'!K1868="","",'S.D.PASTE SHEET'!K1868)</f>
        <v/>
      </c>
      <c s="86" t="str">
        <f>IF('S.D.PASTE SHEET'!L1868="","",'S.D.PASTE SHEET'!L1868)</f>
        <v/>
      </c>
      <c s="86" t="str">
        <f>IF('S.D.PASTE SHEET'!M1868="","",'S.D.PASTE SHEET'!M1868)</f>
        <v/>
      </c>
      <c s="86" t="str">
        <f>IF('S.D.PASTE SHEET'!N1868="","",'S.D.PASTE SHEET'!N1868)</f>
        <v/>
      </c>
      <c s="86" t="str">
        <f>IF('S.D.PASTE SHEET'!O1868="","",'S.D.PASTE SHEET'!O1868)</f>
        <v/>
      </c>
      <c s="86" t="str">
        <f>IF('S.D.PASTE SHEET'!P1868="","",'S.D.PASTE SHEET'!P1868)</f>
        <v/>
      </c>
      <c s="86" t="str">
        <f>IF('S.D.PASTE SHEET'!Q1868="","",'S.D.PASTE SHEET'!Q1868)</f>
        <v/>
      </c>
      <c s="86" t="str">
        <f>IF('S.D.PASTE SHEET'!R1868="","",'S.D.PASTE SHEET'!R1868)</f>
        <v/>
      </c>
      <c s="86" t="str">
        <f>IF('S.D.PASTE SHEET'!S1868="","",'S.D.PASTE SHEET'!S1868)</f>
        <v/>
      </c>
      <c s="86" t="str">
        <f>IF('S.D.PASTE SHEET'!T1868="","",'S.D.PASTE SHEET'!T1868)</f>
        <v/>
      </c>
      <c s="86" t="str">
        <f>IF('S.D.PASTE SHEET'!U1868="","",'S.D.PASTE SHEET'!U1868)</f>
        <v/>
      </c>
      <c s="86" t="str">
        <f>IF('S.D.PASTE SHEET'!V1868="","",'S.D.PASTE SHEET'!V1868)</f>
        <v/>
      </c>
      <c s="86" t="str">
        <f>IF('S.D.PASTE SHEET'!W1868="","",'S.D.PASTE SHEET'!W1868)</f>
        <v/>
      </c>
      <c s="86" t="str">
        <f>IF('S.D.PASTE SHEET'!X1868="","",'S.D.PASTE SHEET'!X1868)</f>
        <v/>
      </c>
      <c s="86" t="str">
        <f>IF('S.D.PASTE SHEET'!Y1868="","",'S.D.PASTE SHEET'!Y1868)</f>
        <v/>
      </c>
      <c s="86" t="str">
        <f>IF('S.D.PASTE SHEET'!Z1868="","",'S.D.PASTE SHEET'!Z1868)</f>
        <v/>
      </c>
      <c s="86" t="str">
        <f>IF('S.D.PASTE SHEET'!AA1868="","",'S.D.PASTE SHEET'!AA1868)</f>
        <v/>
      </c>
      <c s="86" t="str">
        <f>IF('S.D.PASTE SHEET'!AB1868="","",'S.D.PASTE SHEET'!AB1868)</f>
        <v/>
      </c>
      <c s="86" t="str">
        <f>IF('S.D.PASTE SHEET'!AC1868="","",'S.D.PASTE SHEET'!AC1868)</f>
        <v/>
      </c>
      <c s="86" t="str">
        <f>IF('S.D.PASTE SHEET'!AD1868="","",'S.D.PASTE SHEET'!AD1868)</f>
        <v/>
      </c>
      <c s="87"/>
      <c s="88" t="str">
        <f>IF(AK1868="","",IF(AK1868&gt;0,COUNT($AG$2:AG1868),""))</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68" s="88" t="str">
        <f>IF(BC1868="","",IF(BC1868&gt;0,COUNT($AY$2:AY1868),""))</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69" spans="1:66" ht="15.75" customHeight="1">
      <c r="A1869" s="86" t="str">
        <f>IF('S.D.PASTE SHEET'!A1869="","",'S.D.PASTE SHEET'!A1869)</f>
        <v/>
      </c>
      <c s="86" t="str">
        <f>IF('S.D.PASTE SHEET'!B1869="","",'S.D.PASTE SHEET'!B1869)</f>
        <v/>
      </c>
      <c s="86" t="str">
        <f>IF('S.D.PASTE SHEET'!C1869="","",'S.D.PASTE SHEET'!C1869)</f>
        <v/>
      </c>
      <c s="86" t="str">
        <f>IF('S.D.PASTE SHEET'!D1869="","",'S.D.PASTE SHEET'!D1869)</f>
        <v/>
      </c>
      <c s="86" t="str">
        <f>IF('S.D.PASTE SHEET'!E1869="","",'S.D.PASTE SHEET'!E1869)</f>
        <v/>
      </c>
      <c s="86" t="str">
        <f>IF('S.D.PASTE SHEET'!F1869="","",'S.D.PASTE SHEET'!F1869)</f>
        <v/>
      </c>
      <c s="86" t="str">
        <f>IF('S.D.PASTE SHEET'!G1869="","",'S.D.PASTE SHEET'!G1869)</f>
        <v/>
      </c>
      <c s="86" t="str">
        <f>IF('S.D.PASTE SHEET'!H1869="","",'S.D.PASTE SHEET'!H1869)</f>
        <v/>
      </c>
      <c s="86" t="str">
        <f>IF('S.D.PASTE SHEET'!I1869="","",'S.D.PASTE SHEET'!I1869)</f>
        <v/>
      </c>
      <c s="86" t="str">
        <f>IF('S.D.PASTE SHEET'!J1869="","",'S.D.PASTE SHEET'!J1869)</f>
        <v/>
      </c>
      <c s="86" t="str">
        <f>IF('S.D.PASTE SHEET'!K1869="","",'S.D.PASTE SHEET'!K1869)</f>
        <v/>
      </c>
      <c s="86" t="str">
        <f>IF('S.D.PASTE SHEET'!L1869="","",'S.D.PASTE SHEET'!L1869)</f>
        <v/>
      </c>
      <c s="86" t="str">
        <f>IF('S.D.PASTE SHEET'!M1869="","",'S.D.PASTE SHEET'!M1869)</f>
        <v/>
      </c>
      <c s="86" t="str">
        <f>IF('S.D.PASTE SHEET'!N1869="","",'S.D.PASTE SHEET'!N1869)</f>
        <v/>
      </c>
      <c s="86" t="str">
        <f>IF('S.D.PASTE SHEET'!O1869="","",'S.D.PASTE SHEET'!O1869)</f>
        <v/>
      </c>
      <c s="86" t="str">
        <f>IF('S.D.PASTE SHEET'!P1869="","",'S.D.PASTE SHEET'!P1869)</f>
        <v/>
      </c>
      <c s="86" t="str">
        <f>IF('S.D.PASTE SHEET'!Q1869="","",'S.D.PASTE SHEET'!Q1869)</f>
        <v/>
      </c>
      <c s="86" t="str">
        <f>IF('S.D.PASTE SHEET'!R1869="","",'S.D.PASTE SHEET'!R1869)</f>
        <v/>
      </c>
      <c s="86" t="str">
        <f>IF('S.D.PASTE SHEET'!S1869="","",'S.D.PASTE SHEET'!S1869)</f>
        <v/>
      </c>
      <c s="86" t="str">
        <f>IF('S.D.PASTE SHEET'!T1869="","",'S.D.PASTE SHEET'!T1869)</f>
        <v/>
      </c>
      <c s="86" t="str">
        <f>IF('S.D.PASTE SHEET'!U1869="","",'S.D.PASTE SHEET'!U1869)</f>
        <v/>
      </c>
      <c s="86" t="str">
        <f>IF('S.D.PASTE SHEET'!V1869="","",'S.D.PASTE SHEET'!V1869)</f>
        <v/>
      </c>
      <c s="86" t="str">
        <f>IF('S.D.PASTE SHEET'!W1869="","",'S.D.PASTE SHEET'!W1869)</f>
        <v/>
      </c>
      <c s="86" t="str">
        <f>IF('S.D.PASTE SHEET'!X1869="","",'S.D.PASTE SHEET'!X1869)</f>
        <v/>
      </c>
      <c s="86" t="str">
        <f>IF('S.D.PASTE SHEET'!Y1869="","",'S.D.PASTE SHEET'!Y1869)</f>
        <v/>
      </c>
      <c s="86" t="str">
        <f>IF('S.D.PASTE SHEET'!Z1869="","",'S.D.PASTE SHEET'!Z1869)</f>
        <v/>
      </c>
      <c s="86" t="str">
        <f>IF('S.D.PASTE SHEET'!AA1869="","",'S.D.PASTE SHEET'!AA1869)</f>
        <v/>
      </c>
      <c s="86" t="str">
        <f>IF('S.D.PASTE SHEET'!AB1869="","",'S.D.PASTE SHEET'!AB1869)</f>
        <v/>
      </c>
      <c s="86" t="str">
        <f>IF('S.D.PASTE SHEET'!AC1869="","",'S.D.PASTE SHEET'!AC1869)</f>
        <v/>
      </c>
      <c s="86" t="str">
        <f>IF('S.D.PASTE SHEET'!AD1869="","",'S.D.PASTE SHEET'!AD1869)</f>
        <v/>
      </c>
      <c s="87"/>
      <c s="88" t="str">
        <f>IF(AK1869="","",IF(AK1869&gt;0,COUNT($AG$2:AG1869),""))</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69" s="88" t="str">
        <f>IF(BC1869="","",IF(BC1869&gt;0,COUNT($AY$2:AY1869),""))</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70" spans="1:66" ht="15.75" customHeight="1">
      <c r="A1870" s="86" t="str">
        <f>IF('S.D.PASTE SHEET'!A1870="","",'S.D.PASTE SHEET'!A1870)</f>
        <v/>
      </c>
      <c s="86" t="str">
        <f>IF('S.D.PASTE SHEET'!B1870="","",'S.D.PASTE SHEET'!B1870)</f>
        <v/>
      </c>
      <c s="86" t="str">
        <f>IF('S.D.PASTE SHEET'!C1870="","",'S.D.PASTE SHEET'!C1870)</f>
        <v/>
      </c>
      <c s="86" t="str">
        <f>IF('S.D.PASTE SHEET'!D1870="","",'S.D.PASTE SHEET'!D1870)</f>
        <v/>
      </c>
      <c s="86" t="str">
        <f>IF('S.D.PASTE SHEET'!E1870="","",'S.D.PASTE SHEET'!E1870)</f>
        <v/>
      </c>
      <c s="86" t="str">
        <f>IF('S.D.PASTE SHEET'!F1870="","",'S.D.PASTE SHEET'!F1870)</f>
        <v/>
      </c>
      <c s="86" t="str">
        <f>IF('S.D.PASTE SHEET'!G1870="","",'S.D.PASTE SHEET'!G1870)</f>
        <v/>
      </c>
      <c s="86" t="str">
        <f>IF('S.D.PASTE SHEET'!H1870="","",'S.D.PASTE SHEET'!H1870)</f>
        <v/>
      </c>
      <c s="86" t="str">
        <f>IF('S.D.PASTE SHEET'!I1870="","",'S.D.PASTE SHEET'!I1870)</f>
        <v/>
      </c>
      <c s="86" t="str">
        <f>IF('S.D.PASTE SHEET'!J1870="","",'S.D.PASTE SHEET'!J1870)</f>
        <v/>
      </c>
      <c s="86" t="str">
        <f>IF('S.D.PASTE SHEET'!K1870="","",'S.D.PASTE SHEET'!K1870)</f>
        <v/>
      </c>
      <c s="86" t="str">
        <f>IF('S.D.PASTE SHEET'!L1870="","",'S.D.PASTE SHEET'!L1870)</f>
        <v/>
      </c>
      <c s="86" t="str">
        <f>IF('S.D.PASTE SHEET'!M1870="","",'S.D.PASTE SHEET'!M1870)</f>
        <v/>
      </c>
      <c s="86" t="str">
        <f>IF('S.D.PASTE SHEET'!N1870="","",'S.D.PASTE SHEET'!N1870)</f>
        <v/>
      </c>
      <c s="86" t="str">
        <f>IF('S.D.PASTE SHEET'!O1870="","",'S.D.PASTE SHEET'!O1870)</f>
        <v/>
      </c>
      <c s="86" t="str">
        <f>IF('S.D.PASTE SHEET'!P1870="","",'S.D.PASTE SHEET'!P1870)</f>
        <v/>
      </c>
      <c s="86" t="str">
        <f>IF('S.D.PASTE SHEET'!Q1870="","",'S.D.PASTE SHEET'!Q1870)</f>
        <v/>
      </c>
      <c s="86" t="str">
        <f>IF('S.D.PASTE SHEET'!R1870="","",'S.D.PASTE SHEET'!R1870)</f>
        <v/>
      </c>
      <c s="86" t="str">
        <f>IF('S.D.PASTE SHEET'!S1870="","",'S.D.PASTE SHEET'!S1870)</f>
        <v/>
      </c>
      <c s="86" t="str">
        <f>IF('S.D.PASTE SHEET'!T1870="","",'S.D.PASTE SHEET'!T1870)</f>
        <v/>
      </c>
      <c s="86" t="str">
        <f>IF('S.D.PASTE SHEET'!U1870="","",'S.D.PASTE SHEET'!U1870)</f>
        <v/>
      </c>
      <c s="86" t="str">
        <f>IF('S.D.PASTE SHEET'!V1870="","",'S.D.PASTE SHEET'!V1870)</f>
        <v/>
      </c>
      <c s="86" t="str">
        <f>IF('S.D.PASTE SHEET'!W1870="","",'S.D.PASTE SHEET'!W1870)</f>
        <v/>
      </c>
      <c s="86" t="str">
        <f>IF('S.D.PASTE SHEET'!X1870="","",'S.D.PASTE SHEET'!X1870)</f>
        <v/>
      </c>
      <c s="86" t="str">
        <f>IF('S.D.PASTE SHEET'!Y1870="","",'S.D.PASTE SHEET'!Y1870)</f>
        <v/>
      </c>
      <c s="86" t="str">
        <f>IF('S.D.PASTE SHEET'!Z1870="","",'S.D.PASTE SHEET'!Z1870)</f>
        <v/>
      </c>
      <c s="86" t="str">
        <f>IF('S.D.PASTE SHEET'!AA1870="","",'S.D.PASTE SHEET'!AA1870)</f>
        <v/>
      </c>
      <c s="86" t="str">
        <f>IF('S.D.PASTE SHEET'!AB1870="","",'S.D.PASTE SHEET'!AB1870)</f>
        <v/>
      </c>
      <c s="86" t="str">
        <f>IF('S.D.PASTE SHEET'!AC1870="","",'S.D.PASTE SHEET'!AC1870)</f>
        <v/>
      </c>
      <c s="86" t="str">
        <f>IF('S.D.PASTE SHEET'!AD1870="","",'S.D.PASTE SHEET'!AD1870)</f>
        <v/>
      </c>
      <c s="87"/>
      <c s="88" t="str">
        <f>IF(AK1870="","",IF(AK1870&gt;0,COUNT($AG$2:AG1870),""))</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70" s="88" t="str">
        <f>IF(BC1870="","",IF(BC1870&gt;0,COUNT($AY$2:AY1870),""))</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71" spans="1:66" ht="15.75" customHeight="1">
      <c r="A1871" s="86" t="str">
        <f>IF('S.D.PASTE SHEET'!A1871="","",'S.D.PASTE SHEET'!A1871)</f>
        <v/>
      </c>
      <c s="86" t="str">
        <f>IF('S.D.PASTE SHEET'!B1871="","",'S.D.PASTE SHEET'!B1871)</f>
        <v/>
      </c>
      <c s="86" t="str">
        <f>IF('S.D.PASTE SHEET'!C1871="","",'S.D.PASTE SHEET'!C1871)</f>
        <v/>
      </c>
      <c s="86" t="str">
        <f>IF('S.D.PASTE SHEET'!D1871="","",'S.D.PASTE SHEET'!D1871)</f>
        <v/>
      </c>
      <c s="86" t="str">
        <f>IF('S.D.PASTE SHEET'!E1871="","",'S.D.PASTE SHEET'!E1871)</f>
        <v/>
      </c>
      <c s="86" t="str">
        <f>IF('S.D.PASTE SHEET'!F1871="","",'S.D.PASTE SHEET'!F1871)</f>
        <v/>
      </c>
      <c s="86" t="str">
        <f>IF('S.D.PASTE SHEET'!G1871="","",'S.D.PASTE SHEET'!G1871)</f>
        <v/>
      </c>
      <c s="86" t="str">
        <f>IF('S.D.PASTE SHEET'!H1871="","",'S.D.PASTE SHEET'!H1871)</f>
        <v/>
      </c>
      <c s="86" t="str">
        <f>IF('S.D.PASTE SHEET'!I1871="","",'S.D.PASTE SHEET'!I1871)</f>
        <v/>
      </c>
      <c s="86" t="str">
        <f>IF('S.D.PASTE SHEET'!J1871="","",'S.D.PASTE SHEET'!J1871)</f>
        <v/>
      </c>
      <c s="86" t="str">
        <f>IF('S.D.PASTE SHEET'!K1871="","",'S.D.PASTE SHEET'!K1871)</f>
        <v/>
      </c>
      <c s="86" t="str">
        <f>IF('S.D.PASTE SHEET'!L1871="","",'S.D.PASTE SHEET'!L1871)</f>
        <v/>
      </c>
      <c s="86" t="str">
        <f>IF('S.D.PASTE SHEET'!M1871="","",'S.D.PASTE SHEET'!M1871)</f>
        <v/>
      </c>
      <c s="86" t="str">
        <f>IF('S.D.PASTE SHEET'!N1871="","",'S.D.PASTE SHEET'!N1871)</f>
        <v/>
      </c>
      <c s="86" t="str">
        <f>IF('S.D.PASTE SHEET'!O1871="","",'S.D.PASTE SHEET'!O1871)</f>
        <v/>
      </c>
      <c s="86" t="str">
        <f>IF('S.D.PASTE SHEET'!P1871="","",'S.D.PASTE SHEET'!P1871)</f>
        <v/>
      </c>
      <c s="86" t="str">
        <f>IF('S.D.PASTE SHEET'!Q1871="","",'S.D.PASTE SHEET'!Q1871)</f>
        <v/>
      </c>
      <c s="86" t="str">
        <f>IF('S.D.PASTE SHEET'!R1871="","",'S.D.PASTE SHEET'!R1871)</f>
        <v/>
      </c>
      <c s="86" t="str">
        <f>IF('S.D.PASTE SHEET'!S1871="","",'S.D.PASTE SHEET'!S1871)</f>
        <v/>
      </c>
      <c s="86" t="str">
        <f>IF('S.D.PASTE SHEET'!T1871="","",'S.D.PASTE SHEET'!T1871)</f>
        <v/>
      </c>
      <c s="86" t="str">
        <f>IF('S.D.PASTE SHEET'!U1871="","",'S.D.PASTE SHEET'!U1871)</f>
        <v/>
      </c>
      <c s="86" t="str">
        <f>IF('S.D.PASTE SHEET'!V1871="","",'S.D.PASTE SHEET'!V1871)</f>
        <v/>
      </c>
      <c s="86" t="str">
        <f>IF('S.D.PASTE SHEET'!W1871="","",'S.D.PASTE SHEET'!W1871)</f>
        <v/>
      </c>
      <c s="86" t="str">
        <f>IF('S.D.PASTE SHEET'!X1871="","",'S.D.PASTE SHEET'!X1871)</f>
        <v/>
      </c>
      <c s="86" t="str">
        <f>IF('S.D.PASTE SHEET'!Y1871="","",'S.D.PASTE SHEET'!Y1871)</f>
        <v/>
      </c>
      <c s="86" t="str">
        <f>IF('S.D.PASTE SHEET'!Z1871="","",'S.D.PASTE SHEET'!Z1871)</f>
        <v/>
      </c>
      <c s="86" t="str">
        <f>IF('S.D.PASTE SHEET'!AA1871="","",'S.D.PASTE SHEET'!AA1871)</f>
        <v/>
      </c>
      <c s="86" t="str">
        <f>IF('S.D.PASTE SHEET'!AB1871="","",'S.D.PASTE SHEET'!AB1871)</f>
        <v/>
      </c>
      <c s="86" t="str">
        <f>IF('S.D.PASTE SHEET'!AC1871="","",'S.D.PASTE SHEET'!AC1871)</f>
        <v/>
      </c>
      <c s="86" t="str">
        <f>IF('S.D.PASTE SHEET'!AD1871="","",'S.D.PASTE SHEET'!AD1871)</f>
        <v/>
      </c>
      <c s="87"/>
      <c s="88" t="str">
        <f>IF(AK1871="","",IF(AK1871&gt;0,COUNT($AG$2:AG1871),""))</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71" s="88" t="str">
        <f>IF(BC1871="","",IF(BC1871&gt;0,COUNT($AY$2:AY1871),""))</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72" spans="1:66" ht="15.75" customHeight="1">
      <c r="A1872" s="86" t="str">
        <f>IF('S.D.PASTE SHEET'!A1872="","",'S.D.PASTE SHEET'!A1872)</f>
        <v/>
      </c>
      <c s="86" t="str">
        <f>IF('S.D.PASTE SHEET'!B1872="","",'S.D.PASTE SHEET'!B1872)</f>
        <v/>
      </c>
      <c s="86" t="str">
        <f>IF('S.D.PASTE SHEET'!C1872="","",'S.D.PASTE SHEET'!C1872)</f>
        <v/>
      </c>
      <c s="86" t="str">
        <f>IF('S.D.PASTE SHEET'!D1872="","",'S.D.PASTE SHEET'!D1872)</f>
        <v/>
      </c>
      <c s="86" t="str">
        <f>IF('S.D.PASTE SHEET'!E1872="","",'S.D.PASTE SHEET'!E1872)</f>
        <v/>
      </c>
      <c s="86" t="str">
        <f>IF('S.D.PASTE SHEET'!F1872="","",'S.D.PASTE SHEET'!F1872)</f>
        <v/>
      </c>
      <c s="86" t="str">
        <f>IF('S.D.PASTE SHEET'!G1872="","",'S.D.PASTE SHEET'!G1872)</f>
        <v/>
      </c>
      <c s="86" t="str">
        <f>IF('S.D.PASTE SHEET'!H1872="","",'S.D.PASTE SHEET'!H1872)</f>
        <v/>
      </c>
      <c s="86" t="str">
        <f>IF('S.D.PASTE SHEET'!I1872="","",'S.D.PASTE SHEET'!I1872)</f>
        <v/>
      </c>
      <c s="86" t="str">
        <f>IF('S.D.PASTE SHEET'!J1872="","",'S.D.PASTE SHEET'!J1872)</f>
        <v/>
      </c>
      <c s="86" t="str">
        <f>IF('S.D.PASTE SHEET'!K1872="","",'S.D.PASTE SHEET'!K1872)</f>
        <v/>
      </c>
      <c s="86" t="str">
        <f>IF('S.D.PASTE SHEET'!L1872="","",'S.D.PASTE SHEET'!L1872)</f>
        <v/>
      </c>
      <c s="86" t="str">
        <f>IF('S.D.PASTE SHEET'!M1872="","",'S.D.PASTE SHEET'!M1872)</f>
        <v/>
      </c>
      <c s="86" t="str">
        <f>IF('S.D.PASTE SHEET'!N1872="","",'S.D.PASTE SHEET'!N1872)</f>
        <v/>
      </c>
      <c s="86" t="str">
        <f>IF('S.D.PASTE SHEET'!O1872="","",'S.D.PASTE SHEET'!O1872)</f>
        <v/>
      </c>
      <c s="86" t="str">
        <f>IF('S.D.PASTE SHEET'!P1872="","",'S.D.PASTE SHEET'!P1872)</f>
        <v/>
      </c>
      <c s="86" t="str">
        <f>IF('S.D.PASTE SHEET'!Q1872="","",'S.D.PASTE SHEET'!Q1872)</f>
        <v/>
      </c>
      <c s="86" t="str">
        <f>IF('S.D.PASTE SHEET'!R1872="","",'S.D.PASTE SHEET'!R1872)</f>
        <v/>
      </c>
      <c s="86" t="str">
        <f>IF('S.D.PASTE SHEET'!S1872="","",'S.D.PASTE SHEET'!S1872)</f>
        <v/>
      </c>
      <c s="86" t="str">
        <f>IF('S.D.PASTE SHEET'!T1872="","",'S.D.PASTE SHEET'!T1872)</f>
        <v/>
      </c>
      <c s="86" t="str">
        <f>IF('S.D.PASTE SHEET'!U1872="","",'S.D.PASTE SHEET'!U1872)</f>
        <v/>
      </c>
      <c s="86" t="str">
        <f>IF('S.D.PASTE SHEET'!V1872="","",'S.D.PASTE SHEET'!V1872)</f>
        <v/>
      </c>
      <c s="86" t="str">
        <f>IF('S.D.PASTE SHEET'!W1872="","",'S.D.PASTE SHEET'!W1872)</f>
        <v/>
      </c>
      <c s="86" t="str">
        <f>IF('S.D.PASTE SHEET'!X1872="","",'S.D.PASTE SHEET'!X1872)</f>
        <v/>
      </c>
      <c s="86" t="str">
        <f>IF('S.D.PASTE SHEET'!Y1872="","",'S.D.PASTE SHEET'!Y1872)</f>
        <v/>
      </c>
      <c s="86" t="str">
        <f>IF('S.D.PASTE SHEET'!Z1872="","",'S.D.PASTE SHEET'!Z1872)</f>
        <v/>
      </c>
      <c s="86" t="str">
        <f>IF('S.D.PASTE SHEET'!AA1872="","",'S.D.PASTE SHEET'!AA1872)</f>
        <v/>
      </c>
      <c s="86" t="str">
        <f>IF('S.D.PASTE SHEET'!AB1872="","",'S.D.PASTE SHEET'!AB1872)</f>
        <v/>
      </c>
      <c s="86" t="str">
        <f>IF('S.D.PASTE SHEET'!AC1872="","",'S.D.PASTE SHEET'!AC1872)</f>
        <v/>
      </c>
      <c s="86" t="str">
        <f>IF('S.D.PASTE SHEET'!AD1872="","",'S.D.PASTE SHEET'!AD1872)</f>
        <v/>
      </c>
      <c s="87"/>
      <c s="88" t="str">
        <f>IF(AK1872="","",IF(AK1872&gt;0,COUNT($AG$2:AG1872),""))</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72" s="88" t="str">
        <f>IF(BC1872="","",IF(BC1872&gt;0,COUNT($AY$2:AY1872),""))</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73" spans="1:66" ht="15.75" customHeight="1">
      <c r="A1873" s="86" t="str">
        <f>IF('S.D.PASTE SHEET'!A1873="","",'S.D.PASTE SHEET'!A1873)</f>
        <v/>
      </c>
      <c s="86" t="str">
        <f>IF('S.D.PASTE SHEET'!B1873="","",'S.D.PASTE SHEET'!B1873)</f>
        <v/>
      </c>
      <c s="86" t="str">
        <f>IF('S.D.PASTE SHEET'!C1873="","",'S.D.PASTE SHEET'!C1873)</f>
        <v/>
      </c>
      <c s="86" t="str">
        <f>IF('S.D.PASTE SHEET'!D1873="","",'S.D.PASTE SHEET'!D1873)</f>
        <v/>
      </c>
      <c s="86" t="str">
        <f>IF('S.D.PASTE SHEET'!E1873="","",'S.D.PASTE SHEET'!E1873)</f>
        <v/>
      </c>
      <c s="86" t="str">
        <f>IF('S.D.PASTE SHEET'!F1873="","",'S.D.PASTE SHEET'!F1873)</f>
        <v/>
      </c>
      <c s="86" t="str">
        <f>IF('S.D.PASTE SHEET'!G1873="","",'S.D.PASTE SHEET'!G1873)</f>
        <v/>
      </c>
      <c s="86" t="str">
        <f>IF('S.D.PASTE SHEET'!H1873="","",'S.D.PASTE SHEET'!H1873)</f>
        <v/>
      </c>
      <c s="86" t="str">
        <f>IF('S.D.PASTE SHEET'!I1873="","",'S.D.PASTE SHEET'!I1873)</f>
        <v/>
      </c>
      <c s="86" t="str">
        <f>IF('S.D.PASTE SHEET'!J1873="","",'S.D.PASTE SHEET'!J1873)</f>
        <v/>
      </c>
      <c s="86" t="str">
        <f>IF('S.D.PASTE SHEET'!K1873="","",'S.D.PASTE SHEET'!K1873)</f>
        <v/>
      </c>
      <c s="86" t="str">
        <f>IF('S.D.PASTE SHEET'!L1873="","",'S.D.PASTE SHEET'!L1873)</f>
        <v/>
      </c>
      <c s="86" t="str">
        <f>IF('S.D.PASTE SHEET'!M1873="","",'S.D.PASTE SHEET'!M1873)</f>
        <v/>
      </c>
      <c s="86" t="str">
        <f>IF('S.D.PASTE SHEET'!N1873="","",'S.D.PASTE SHEET'!N1873)</f>
        <v/>
      </c>
      <c s="86" t="str">
        <f>IF('S.D.PASTE SHEET'!O1873="","",'S.D.PASTE SHEET'!O1873)</f>
        <v/>
      </c>
      <c s="86" t="str">
        <f>IF('S.D.PASTE SHEET'!P1873="","",'S.D.PASTE SHEET'!P1873)</f>
        <v/>
      </c>
      <c s="86" t="str">
        <f>IF('S.D.PASTE SHEET'!Q1873="","",'S.D.PASTE SHEET'!Q1873)</f>
        <v/>
      </c>
      <c s="86" t="str">
        <f>IF('S.D.PASTE SHEET'!R1873="","",'S.D.PASTE SHEET'!R1873)</f>
        <v/>
      </c>
      <c s="86" t="str">
        <f>IF('S.D.PASTE SHEET'!S1873="","",'S.D.PASTE SHEET'!S1873)</f>
        <v/>
      </c>
      <c s="86" t="str">
        <f>IF('S.D.PASTE SHEET'!T1873="","",'S.D.PASTE SHEET'!T1873)</f>
        <v/>
      </c>
      <c s="86" t="str">
        <f>IF('S.D.PASTE SHEET'!U1873="","",'S.D.PASTE SHEET'!U1873)</f>
        <v/>
      </c>
      <c s="86" t="str">
        <f>IF('S.D.PASTE SHEET'!V1873="","",'S.D.PASTE SHEET'!V1873)</f>
        <v/>
      </c>
      <c s="86" t="str">
        <f>IF('S.D.PASTE SHEET'!W1873="","",'S.D.PASTE SHEET'!W1873)</f>
        <v/>
      </c>
      <c s="86" t="str">
        <f>IF('S.D.PASTE SHEET'!X1873="","",'S.D.PASTE SHEET'!X1873)</f>
        <v/>
      </c>
      <c s="86" t="str">
        <f>IF('S.D.PASTE SHEET'!Y1873="","",'S.D.PASTE SHEET'!Y1873)</f>
        <v/>
      </c>
      <c s="86" t="str">
        <f>IF('S.D.PASTE SHEET'!Z1873="","",'S.D.PASTE SHEET'!Z1873)</f>
        <v/>
      </c>
      <c s="86" t="str">
        <f>IF('S.D.PASTE SHEET'!AA1873="","",'S.D.PASTE SHEET'!AA1873)</f>
        <v/>
      </c>
      <c s="86" t="str">
        <f>IF('S.D.PASTE SHEET'!AB1873="","",'S.D.PASTE SHEET'!AB1873)</f>
        <v/>
      </c>
      <c s="86" t="str">
        <f>IF('S.D.PASTE SHEET'!AC1873="","",'S.D.PASTE SHEET'!AC1873)</f>
        <v/>
      </c>
      <c s="86" t="str">
        <f>IF('S.D.PASTE SHEET'!AD1873="","",'S.D.PASTE SHEET'!AD1873)</f>
        <v/>
      </c>
      <c s="87"/>
      <c s="88" t="str">
        <f>IF(AK1873="","",IF(AK1873&gt;0,COUNT($AG$2:AG1873),""))</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73" s="88" t="str">
        <f>IF(BC1873="","",IF(BC1873&gt;0,COUNT($AY$2:AY1873),""))</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74" spans="1:66" ht="15.75" customHeight="1">
      <c r="A1874" s="86" t="str">
        <f>IF('S.D.PASTE SHEET'!A1874="","",'S.D.PASTE SHEET'!A1874)</f>
        <v/>
      </c>
      <c s="86" t="str">
        <f>IF('S.D.PASTE SHEET'!B1874="","",'S.D.PASTE SHEET'!B1874)</f>
        <v/>
      </c>
      <c s="86" t="str">
        <f>IF('S.D.PASTE SHEET'!C1874="","",'S.D.PASTE SHEET'!C1874)</f>
        <v/>
      </c>
      <c s="86" t="str">
        <f>IF('S.D.PASTE SHEET'!D1874="","",'S.D.PASTE SHEET'!D1874)</f>
        <v/>
      </c>
      <c s="86" t="str">
        <f>IF('S.D.PASTE SHEET'!E1874="","",'S.D.PASTE SHEET'!E1874)</f>
        <v/>
      </c>
      <c s="86" t="str">
        <f>IF('S.D.PASTE SHEET'!F1874="","",'S.D.PASTE SHEET'!F1874)</f>
        <v/>
      </c>
      <c s="86" t="str">
        <f>IF('S.D.PASTE SHEET'!G1874="","",'S.D.PASTE SHEET'!G1874)</f>
        <v/>
      </c>
      <c s="86" t="str">
        <f>IF('S.D.PASTE SHEET'!H1874="","",'S.D.PASTE SHEET'!H1874)</f>
        <v/>
      </c>
      <c s="86" t="str">
        <f>IF('S.D.PASTE SHEET'!I1874="","",'S.D.PASTE SHEET'!I1874)</f>
        <v/>
      </c>
      <c s="86" t="str">
        <f>IF('S.D.PASTE SHEET'!J1874="","",'S.D.PASTE SHEET'!J1874)</f>
        <v/>
      </c>
      <c s="86" t="str">
        <f>IF('S.D.PASTE SHEET'!K1874="","",'S.D.PASTE SHEET'!K1874)</f>
        <v/>
      </c>
      <c s="86" t="str">
        <f>IF('S.D.PASTE SHEET'!L1874="","",'S.D.PASTE SHEET'!L1874)</f>
        <v/>
      </c>
      <c s="86" t="str">
        <f>IF('S.D.PASTE SHEET'!M1874="","",'S.D.PASTE SHEET'!M1874)</f>
        <v/>
      </c>
      <c s="86" t="str">
        <f>IF('S.D.PASTE SHEET'!N1874="","",'S.D.PASTE SHEET'!N1874)</f>
        <v/>
      </c>
      <c s="86" t="str">
        <f>IF('S.D.PASTE SHEET'!O1874="","",'S.D.PASTE SHEET'!O1874)</f>
        <v/>
      </c>
      <c s="86" t="str">
        <f>IF('S.D.PASTE SHEET'!P1874="","",'S.D.PASTE SHEET'!P1874)</f>
        <v/>
      </c>
      <c s="86" t="str">
        <f>IF('S.D.PASTE SHEET'!Q1874="","",'S.D.PASTE SHEET'!Q1874)</f>
        <v/>
      </c>
      <c s="86" t="str">
        <f>IF('S.D.PASTE SHEET'!R1874="","",'S.D.PASTE SHEET'!R1874)</f>
        <v/>
      </c>
      <c s="86" t="str">
        <f>IF('S.D.PASTE SHEET'!S1874="","",'S.D.PASTE SHEET'!S1874)</f>
        <v/>
      </c>
      <c s="86" t="str">
        <f>IF('S.D.PASTE SHEET'!T1874="","",'S.D.PASTE SHEET'!T1874)</f>
        <v/>
      </c>
      <c s="86" t="str">
        <f>IF('S.D.PASTE SHEET'!U1874="","",'S.D.PASTE SHEET'!U1874)</f>
        <v/>
      </c>
      <c s="86" t="str">
        <f>IF('S.D.PASTE SHEET'!V1874="","",'S.D.PASTE SHEET'!V1874)</f>
        <v/>
      </c>
      <c s="86" t="str">
        <f>IF('S.D.PASTE SHEET'!W1874="","",'S.D.PASTE SHEET'!W1874)</f>
        <v/>
      </c>
      <c s="86" t="str">
        <f>IF('S.D.PASTE SHEET'!X1874="","",'S.D.PASTE SHEET'!X1874)</f>
        <v/>
      </c>
      <c s="86" t="str">
        <f>IF('S.D.PASTE SHEET'!Y1874="","",'S.D.PASTE SHEET'!Y1874)</f>
        <v/>
      </c>
      <c s="86" t="str">
        <f>IF('S.D.PASTE SHEET'!Z1874="","",'S.D.PASTE SHEET'!Z1874)</f>
        <v/>
      </c>
      <c s="86" t="str">
        <f>IF('S.D.PASTE SHEET'!AA1874="","",'S.D.PASTE SHEET'!AA1874)</f>
        <v/>
      </c>
      <c s="86" t="str">
        <f>IF('S.D.PASTE SHEET'!AB1874="","",'S.D.PASTE SHEET'!AB1874)</f>
        <v/>
      </c>
      <c s="86" t="str">
        <f>IF('S.D.PASTE SHEET'!AC1874="","",'S.D.PASTE SHEET'!AC1874)</f>
        <v/>
      </c>
      <c s="86" t="str">
        <f>IF('S.D.PASTE SHEET'!AD1874="","",'S.D.PASTE SHEET'!AD1874)</f>
        <v/>
      </c>
      <c s="87"/>
      <c s="88" t="str">
        <f>IF(AK1874="","",IF(AK1874&gt;0,COUNT($AG$2:AG1874),""))</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74" s="88" t="str">
        <f>IF(BC1874="","",IF(BC1874&gt;0,COUNT($AY$2:AY1874),""))</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75" spans="1:66" ht="15.75" customHeight="1">
      <c r="A1875" s="86" t="str">
        <f>IF('S.D.PASTE SHEET'!A1875="","",'S.D.PASTE SHEET'!A1875)</f>
        <v/>
      </c>
      <c s="86" t="str">
        <f>IF('S.D.PASTE SHEET'!B1875="","",'S.D.PASTE SHEET'!B1875)</f>
        <v/>
      </c>
      <c s="86" t="str">
        <f>IF('S.D.PASTE SHEET'!C1875="","",'S.D.PASTE SHEET'!C1875)</f>
        <v/>
      </c>
      <c s="86" t="str">
        <f>IF('S.D.PASTE SHEET'!D1875="","",'S.D.PASTE SHEET'!D1875)</f>
        <v/>
      </c>
      <c s="86" t="str">
        <f>IF('S.D.PASTE SHEET'!E1875="","",'S.D.PASTE SHEET'!E1875)</f>
        <v/>
      </c>
      <c s="86" t="str">
        <f>IF('S.D.PASTE SHEET'!F1875="","",'S.D.PASTE SHEET'!F1875)</f>
        <v/>
      </c>
      <c s="86" t="str">
        <f>IF('S.D.PASTE SHEET'!G1875="","",'S.D.PASTE SHEET'!G1875)</f>
        <v/>
      </c>
      <c s="86" t="str">
        <f>IF('S.D.PASTE SHEET'!H1875="","",'S.D.PASTE SHEET'!H1875)</f>
        <v/>
      </c>
      <c s="86" t="str">
        <f>IF('S.D.PASTE SHEET'!I1875="","",'S.D.PASTE SHEET'!I1875)</f>
        <v/>
      </c>
      <c s="86" t="str">
        <f>IF('S.D.PASTE SHEET'!J1875="","",'S.D.PASTE SHEET'!J1875)</f>
        <v/>
      </c>
      <c s="86" t="str">
        <f>IF('S.D.PASTE SHEET'!K1875="","",'S.D.PASTE SHEET'!K1875)</f>
        <v/>
      </c>
      <c s="86" t="str">
        <f>IF('S.D.PASTE SHEET'!L1875="","",'S.D.PASTE SHEET'!L1875)</f>
        <v/>
      </c>
      <c s="86" t="str">
        <f>IF('S.D.PASTE SHEET'!M1875="","",'S.D.PASTE SHEET'!M1875)</f>
        <v/>
      </c>
      <c s="86" t="str">
        <f>IF('S.D.PASTE SHEET'!N1875="","",'S.D.PASTE SHEET'!N1875)</f>
        <v/>
      </c>
      <c s="86" t="str">
        <f>IF('S.D.PASTE SHEET'!O1875="","",'S.D.PASTE SHEET'!O1875)</f>
        <v/>
      </c>
      <c s="86" t="str">
        <f>IF('S.D.PASTE SHEET'!P1875="","",'S.D.PASTE SHEET'!P1875)</f>
        <v/>
      </c>
      <c s="86" t="str">
        <f>IF('S.D.PASTE SHEET'!Q1875="","",'S.D.PASTE SHEET'!Q1875)</f>
        <v/>
      </c>
      <c s="86" t="str">
        <f>IF('S.D.PASTE SHEET'!R1875="","",'S.D.PASTE SHEET'!R1875)</f>
        <v/>
      </c>
      <c s="86" t="str">
        <f>IF('S.D.PASTE SHEET'!S1875="","",'S.D.PASTE SHEET'!S1875)</f>
        <v/>
      </c>
      <c s="86" t="str">
        <f>IF('S.D.PASTE SHEET'!T1875="","",'S.D.PASTE SHEET'!T1875)</f>
        <v/>
      </c>
      <c s="86" t="str">
        <f>IF('S.D.PASTE SHEET'!U1875="","",'S.D.PASTE SHEET'!U1875)</f>
        <v/>
      </c>
      <c s="86" t="str">
        <f>IF('S.D.PASTE SHEET'!V1875="","",'S.D.PASTE SHEET'!V1875)</f>
        <v/>
      </c>
      <c s="86" t="str">
        <f>IF('S.D.PASTE SHEET'!W1875="","",'S.D.PASTE SHEET'!W1875)</f>
        <v/>
      </c>
      <c s="86" t="str">
        <f>IF('S.D.PASTE SHEET'!X1875="","",'S.D.PASTE SHEET'!X1875)</f>
        <v/>
      </c>
      <c s="86" t="str">
        <f>IF('S.D.PASTE SHEET'!Y1875="","",'S.D.PASTE SHEET'!Y1875)</f>
        <v/>
      </c>
      <c s="86" t="str">
        <f>IF('S.D.PASTE SHEET'!Z1875="","",'S.D.PASTE SHEET'!Z1875)</f>
        <v/>
      </c>
      <c s="86" t="str">
        <f>IF('S.D.PASTE SHEET'!AA1875="","",'S.D.PASTE SHEET'!AA1875)</f>
        <v/>
      </c>
      <c s="86" t="str">
        <f>IF('S.D.PASTE SHEET'!AB1875="","",'S.D.PASTE SHEET'!AB1875)</f>
        <v/>
      </c>
      <c s="86" t="str">
        <f>IF('S.D.PASTE SHEET'!AC1875="","",'S.D.PASTE SHEET'!AC1875)</f>
        <v/>
      </c>
      <c s="86" t="str">
        <f>IF('S.D.PASTE SHEET'!AD1875="","",'S.D.PASTE SHEET'!AD1875)</f>
        <v/>
      </c>
      <c s="87"/>
      <c s="88" t="str">
        <f>IF(AK1875="","",IF(AK1875&gt;0,COUNT($AG$2:AG1875),""))</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75" s="88" t="str">
        <f>IF(BC1875="","",IF(BC1875&gt;0,COUNT($AY$2:AY1875),""))</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76" spans="1:66" ht="15.75" customHeight="1">
      <c r="A1876" s="86" t="str">
        <f>IF('S.D.PASTE SHEET'!A1876="","",'S.D.PASTE SHEET'!A1876)</f>
        <v/>
      </c>
      <c s="86" t="str">
        <f>IF('S.D.PASTE SHEET'!B1876="","",'S.D.PASTE SHEET'!B1876)</f>
        <v/>
      </c>
      <c s="86" t="str">
        <f>IF('S.D.PASTE SHEET'!C1876="","",'S.D.PASTE SHEET'!C1876)</f>
        <v/>
      </c>
      <c s="86" t="str">
        <f>IF('S.D.PASTE SHEET'!D1876="","",'S.D.PASTE SHEET'!D1876)</f>
        <v/>
      </c>
      <c s="86" t="str">
        <f>IF('S.D.PASTE SHEET'!E1876="","",'S.D.PASTE SHEET'!E1876)</f>
        <v/>
      </c>
      <c s="86" t="str">
        <f>IF('S.D.PASTE SHEET'!F1876="","",'S.D.PASTE SHEET'!F1876)</f>
        <v/>
      </c>
      <c s="86" t="str">
        <f>IF('S.D.PASTE SHEET'!G1876="","",'S.D.PASTE SHEET'!G1876)</f>
        <v/>
      </c>
      <c s="86" t="str">
        <f>IF('S.D.PASTE SHEET'!H1876="","",'S.D.PASTE SHEET'!H1876)</f>
        <v/>
      </c>
      <c s="86" t="str">
        <f>IF('S.D.PASTE SHEET'!I1876="","",'S.D.PASTE SHEET'!I1876)</f>
        <v/>
      </c>
      <c s="86" t="str">
        <f>IF('S.D.PASTE SHEET'!J1876="","",'S.D.PASTE SHEET'!J1876)</f>
        <v/>
      </c>
      <c s="86" t="str">
        <f>IF('S.D.PASTE SHEET'!K1876="","",'S.D.PASTE SHEET'!K1876)</f>
        <v/>
      </c>
      <c s="86" t="str">
        <f>IF('S.D.PASTE SHEET'!L1876="","",'S.D.PASTE SHEET'!L1876)</f>
        <v/>
      </c>
      <c s="86" t="str">
        <f>IF('S.D.PASTE SHEET'!M1876="","",'S.D.PASTE SHEET'!M1876)</f>
        <v/>
      </c>
      <c s="86" t="str">
        <f>IF('S.D.PASTE SHEET'!N1876="","",'S.D.PASTE SHEET'!N1876)</f>
        <v/>
      </c>
      <c s="86" t="str">
        <f>IF('S.D.PASTE SHEET'!O1876="","",'S.D.PASTE SHEET'!O1876)</f>
        <v/>
      </c>
      <c s="86" t="str">
        <f>IF('S.D.PASTE SHEET'!P1876="","",'S.D.PASTE SHEET'!P1876)</f>
        <v/>
      </c>
      <c s="86" t="str">
        <f>IF('S.D.PASTE SHEET'!Q1876="","",'S.D.PASTE SHEET'!Q1876)</f>
        <v/>
      </c>
      <c s="86" t="str">
        <f>IF('S.D.PASTE SHEET'!R1876="","",'S.D.PASTE SHEET'!R1876)</f>
        <v/>
      </c>
      <c s="86" t="str">
        <f>IF('S.D.PASTE SHEET'!S1876="","",'S.D.PASTE SHEET'!S1876)</f>
        <v/>
      </c>
      <c s="86" t="str">
        <f>IF('S.D.PASTE SHEET'!T1876="","",'S.D.PASTE SHEET'!T1876)</f>
        <v/>
      </c>
      <c s="86" t="str">
        <f>IF('S.D.PASTE SHEET'!U1876="","",'S.D.PASTE SHEET'!U1876)</f>
        <v/>
      </c>
      <c s="86" t="str">
        <f>IF('S.D.PASTE SHEET'!V1876="","",'S.D.PASTE SHEET'!V1876)</f>
        <v/>
      </c>
      <c s="86" t="str">
        <f>IF('S.D.PASTE SHEET'!W1876="","",'S.D.PASTE SHEET'!W1876)</f>
        <v/>
      </c>
      <c s="86" t="str">
        <f>IF('S.D.PASTE SHEET'!X1876="","",'S.D.PASTE SHEET'!X1876)</f>
        <v/>
      </c>
      <c s="86" t="str">
        <f>IF('S.D.PASTE SHEET'!Y1876="","",'S.D.PASTE SHEET'!Y1876)</f>
        <v/>
      </c>
      <c s="86" t="str">
        <f>IF('S.D.PASTE SHEET'!Z1876="","",'S.D.PASTE SHEET'!Z1876)</f>
        <v/>
      </c>
      <c s="86" t="str">
        <f>IF('S.D.PASTE SHEET'!AA1876="","",'S.D.PASTE SHEET'!AA1876)</f>
        <v/>
      </c>
      <c s="86" t="str">
        <f>IF('S.D.PASTE SHEET'!AB1876="","",'S.D.PASTE SHEET'!AB1876)</f>
        <v/>
      </c>
      <c s="86" t="str">
        <f>IF('S.D.PASTE SHEET'!AC1876="","",'S.D.PASTE SHEET'!AC1876)</f>
        <v/>
      </c>
      <c s="86" t="str">
        <f>IF('S.D.PASTE SHEET'!AD1876="","",'S.D.PASTE SHEET'!AD1876)</f>
        <v/>
      </c>
      <c s="87"/>
      <c s="88" t="str">
        <f>IF(AK1876="","",IF(AK1876&gt;0,COUNT($AG$2:AG1876),""))</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76" s="88" t="str">
        <f>IF(BC1876="","",IF(BC1876&gt;0,COUNT($AY$2:AY1876),""))</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77" spans="1:66" ht="15.75" customHeight="1">
      <c r="A1877" s="86" t="str">
        <f>IF('S.D.PASTE SHEET'!A1877="","",'S.D.PASTE SHEET'!A1877)</f>
        <v/>
      </c>
      <c s="86" t="str">
        <f>IF('S.D.PASTE SHEET'!B1877="","",'S.D.PASTE SHEET'!B1877)</f>
        <v/>
      </c>
      <c s="86" t="str">
        <f>IF('S.D.PASTE SHEET'!C1877="","",'S.D.PASTE SHEET'!C1877)</f>
        <v/>
      </c>
      <c s="86" t="str">
        <f>IF('S.D.PASTE SHEET'!D1877="","",'S.D.PASTE SHEET'!D1877)</f>
        <v/>
      </c>
      <c s="86" t="str">
        <f>IF('S.D.PASTE SHEET'!E1877="","",'S.D.PASTE SHEET'!E1877)</f>
        <v/>
      </c>
      <c s="86" t="str">
        <f>IF('S.D.PASTE SHEET'!F1877="","",'S.D.PASTE SHEET'!F1877)</f>
        <v/>
      </c>
      <c s="86" t="str">
        <f>IF('S.D.PASTE SHEET'!G1877="","",'S.D.PASTE SHEET'!G1877)</f>
        <v/>
      </c>
      <c s="86" t="str">
        <f>IF('S.D.PASTE SHEET'!H1877="","",'S.D.PASTE SHEET'!H1877)</f>
        <v/>
      </c>
      <c s="86" t="str">
        <f>IF('S.D.PASTE SHEET'!I1877="","",'S.D.PASTE SHEET'!I1877)</f>
        <v/>
      </c>
      <c s="86" t="str">
        <f>IF('S.D.PASTE SHEET'!J1877="","",'S.D.PASTE SHEET'!J1877)</f>
        <v/>
      </c>
      <c s="86" t="str">
        <f>IF('S.D.PASTE SHEET'!K1877="","",'S.D.PASTE SHEET'!K1877)</f>
        <v/>
      </c>
      <c s="86" t="str">
        <f>IF('S.D.PASTE SHEET'!L1877="","",'S.D.PASTE SHEET'!L1877)</f>
        <v/>
      </c>
      <c s="86" t="str">
        <f>IF('S.D.PASTE SHEET'!M1877="","",'S.D.PASTE SHEET'!M1877)</f>
        <v/>
      </c>
      <c s="86" t="str">
        <f>IF('S.D.PASTE SHEET'!N1877="","",'S.D.PASTE SHEET'!N1877)</f>
        <v/>
      </c>
      <c s="86" t="str">
        <f>IF('S.D.PASTE SHEET'!O1877="","",'S.D.PASTE SHEET'!O1877)</f>
        <v/>
      </c>
      <c s="86" t="str">
        <f>IF('S.D.PASTE SHEET'!P1877="","",'S.D.PASTE SHEET'!P1877)</f>
        <v/>
      </c>
      <c s="86" t="str">
        <f>IF('S.D.PASTE SHEET'!Q1877="","",'S.D.PASTE SHEET'!Q1877)</f>
        <v/>
      </c>
      <c s="86" t="str">
        <f>IF('S.D.PASTE SHEET'!R1877="","",'S.D.PASTE SHEET'!R1877)</f>
        <v/>
      </c>
      <c s="86" t="str">
        <f>IF('S.D.PASTE SHEET'!S1877="","",'S.D.PASTE SHEET'!S1877)</f>
        <v/>
      </c>
      <c s="86" t="str">
        <f>IF('S.D.PASTE SHEET'!T1877="","",'S.D.PASTE SHEET'!T1877)</f>
        <v/>
      </c>
      <c s="86" t="str">
        <f>IF('S.D.PASTE SHEET'!U1877="","",'S.D.PASTE SHEET'!U1877)</f>
        <v/>
      </c>
      <c s="86" t="str">
        <f>IF('S.D.PASTE SHEET'!V1877="","",'S.D.PASTE SHEET'!V1877)</f>
        <v/>
      </c>
      <c s="86" t="str">
        <f>IF('S.D.PASTE SHEET'!W1877="","",'S.D.PASTE SHEET'!W1877)</f>
        <v/>
      </c>
      <c s="86" t="str">
        <f>IF('S.D.PASTE SHEET'!X1877="","",'S.D.PASTE SHEET'!X1877)</f>
        <v/>
      </c>
      <c s="86" t="str">
        <f>IF('S.D.PASTE SHEET'!Y1877="","",'S.D.PASTE SHEET'!Y1877)</f>
        <v/>
      </c>
      <c s="86" t="str">
        <f>IF('S.D.PASTE SHEET'!Z1877="","",'S.D.PASTE SHEET'!Z1877)</f>
        <v/>
      </c>
      <c s="86" t="str">
        <f>IF('S.D.PASTE SHEET'!AA1877="","",'S.D.PASTE SHEET'!AA1877)</f>
        <v/>
      </c>
      <c s="86" t="str">
        <f>IF('S.D.PASTE SHEET'!AB1877="","",'S.D.PASTE SHEET'!AB1877)</f>
        <v/>
      </c>
      <c s="86" t="str">
        <f>IF('S.D.PASTE SHEET'!AC1877="","",'S.D.PASTE SHEET'!AC1877)</f>
        <v/>
      </c>
      <c s="86" t="str">
        <f>IF('S.D.PASTE SHEET'!AD1877="","",'S.D.PASTE SHEET'!AD1877)</f>
        <v/>
      </c>
      <c s="87"/>
      <c s="88" t="str">
        <f>IF(AK1877="","",IF(AK1877&gt;0,COUNT($AG$2:AG1877),""))</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77" s="88" t="str">
        <f>IF(BC1877="","",IF(BC1877&gt;0,COUNT($AY$2:AY1877),""))</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78" spans="1:66" ht="15.75" customHeight="1">
      <c r="A1878" s="86" t="str">
        <f>IF('S.D.PASTE SHEET'!A1878="","",'S.D.PASTE SHEET'!A1878)</f>
        <v/>
      </c>
      <c s="86" t="str">
        <f>IF('S.D.PASTE SHEET'!B1878="","",'S.D.PASTE SHEET'!B1878)</f>
        <v/>
      </c>
      <c s="86" t="str">
        <f>IF('S.D.PASTE SHEET'!C1878="","",'S.D.PASTE SHEET'!C1878)</f>
        <v/>
      </c>
      <c s="86" t="str">
        <f>IF('S.D.PASTE SHEET'!D1878="","",'S.D.PASTE SHEET'!D1878)</f>
        <v/>
      </c>
      <c s="86" t="str">
        <f>IF('S.D.PASTE SHEET'!E1878="","",'S.D.PASTE SHEET'!E1878)</f>
        <v/>
      </c>
      <c s="86" t="str">
        <f>IF('S.D.PASTE SHEET'!F1878="","",'S.D.PASTE SHEET'!F1878)</f>
        <v/>
      </c>
      <c s="86" t="str">
        <f>IF('S.D.PASTE SHEET'!G1878="","",'S.D.PASTE SHEET'!G1878)</f>
        <v/>
      </c>
      <c s="86" t="str">
        <f>IF('S.D.PASTE SHEET'!H1878="","",'S.D.PASTE SHEET'!H1878)</f>
        <v/>
      </c>
      <c s="86" t="str">
        <f>IF('S.D.PASTE SHEET'!I1878="","",'S.D.PASTE SHEET'!I1878)</f>
        <v/>
      </c>
      <c s="86" t="str">
        <f>IF('S.D.PASTE SHEET'!J1878="","",'S.D.PASTE SHEET'!J1878)</f>
        <v/>
      </c>
      <c s="86" t="str">
        <f>IF('S.D.PASTE SHEET'!K1878="","",'S.D.PASTE SHEET'!K1878)</f>
        <v/>
      </c>
      <c s="86" t="str">
        <f>IF('S.D.PASTE SHEET'!L1878="","",'S.D.PASTE SHEET'!L1878)</f>
        <v/>
      </c>
      <c s="86" t="str">
        <f>IF('S.D.PASTE SHEET'!M1878="","",'S.D.PASTE SHEET'!M1878)</f>
        <v/>
      </c>
      <c s="86" t="str">
        <f>IF('S.D.PASTE SHEET'!N1878="","",'S.D.PASTE SHEET'!N1878)</f>
        <v/>
      </c>
      <c s="86" t="str">
        <f>IF('S.D.PASTE SHEET'!O1878="","",'S.D.PASTE SHEET'!O1878)</f>
        <v/>
      </c>
      <c s="86" t="str">
        <f>IF('S.D.PASTE SHEET'!P1878="","",'S.D.PASTE SHEET'!P1878)</f>
        <v/>
      </c>
      <c s="86" t="str">
        <f>IF('S.D.PASTE SHEET'!Q1878="","",'S.D.PASTE SHEET'!Q1878)</f>
        <v/>
      </c>
      <c s="86" t="str">
        <f>IF('S.D.PASTE SHEET'!R1878="","",'S.D.PASTE SHEET'!R1878)</f>
        <v/>
      </c>
      <c s="86" t="str">
        <f>IF('S.D.PASTE SHEET'!S1878="","",'S.D.PASTE SHEET'!S1878)</f>
        <v/>
      </c>
      <c s="86" t="str">
        <f>IF('S.D.PASTE SHEET'!T1878="","",'S.D.PASTE SHEET'!T1878)</f>
        <v/>
      </c>
      <c s="86" t="str">
        <f>IF('S.D.PASTE SHEET'!U1878="","",'S.D.PASTE SHEET'!U1878)</f>
        <v/>
      </c>
      <c s="86" t="str">
        <f>IF('S.D.PASTE SHEET'!V1878="","",'S.D.PASTE SHEET'!V1878)</f>
        <v/>
      </c>
      <c s="86" t="str">
        <f>IF('S.D.PASTE SHEET'!W1878="","",'S.D.PASTE SHEET'!W1878)</f>
        <v/>
      </c>
      <c s="86" t="str">
        <f>IF('S.D.PASTE SHEET'!X1878="","",'S.D.PASTE SHEET'!X1878)</f>
        <v/>
      </c>
      <c s="86" t="str">
        <f>IF('S.D.PASTE SHEET'!Y1878="","",'S.D.PASTE SHEET'!Y1878)</f>
        <v/>
      </c>
      <c s="86" t="str">
        <f>IF('S.D.PASTE SHEET'!Z1878="","",'S.D.PASTE SHEET'!Z1878)</f>
        <v/>
      </c>
      <c s="86" t="str">
        <f>IF('S.D.PASTE SHEET'!AA1878="","",'S.D.PASTE SHEET'!AA1878)</f>
        <v/>
      </c>
      <c s="86" t="str">
        <f>IF('S.D.PASTE SHEET'!AB1878="","",'S.D.PASTE SHEET'!AB1878)</f>
        <v/>
      </c>
      <c s="86" t="str">
        <f>IF('S.D.PASTE SHEET'!AC1878="","",'S.D.PASTE SHEET'!AC1878)</f>
        <v/>
      </c>
      <c s="86" t="str">
        <f>IF('S.D.PASTE SHEET'!AD1878="","",'S.D.PASTE SHEET'!AD1878)</f>
        <v/>
      </c>
      <c s="87"/>
      <c s="88" t="str">
        <f>IF(AK1878="","",IF(AK1878&gt;0,COUNT($AG$2:AG1878),""))</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78" s="88" t="str">
        <f>IF(BC1878="","",IF(BC1878&gt;0,COUNT($AY$2:AY1878),""))</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79" spans="1:66" ht="15.75" customHeight="1">
      <c r="A1879" s="86" t="str">
        <f>IF('S.D.PASTE SHEET'!A1879="","",'S.D.PASTE SHEET'!A1879)</f>
        <v/>
      </c>
      <c s="86" t="str">
        <f>IF('S.D.PASTE SHEET'!B1879="","",'S.D.PASTE SHEET'!B1879)</f>
        <v/>
      </c>
      <c s="86" t="str">
        <f>IF('S.D.PASTE SHEET'!C1879="","",'S.D.PASTE SHEET'!C1879)</f>
        <v/>
      </c>
      <c s="86" t="str">
        <f>IF('S.D.PASTE SHEET'!D1879="","",'S.D.PASTE SHEET'!D1879)</f>
        <v/>
      </c>
      <c s="86" t="str">
        <f>IF('S.D.PASTE SHEET'!E1879="","",'S.D.PASTE SHEET'!E1879)</f>
        <v/>
      </c>
      <c s="86" t="str">
        <f>IF('S.D.PASTE SHEET'!F1879="","",'S.D.PASTE SHEET'!F1879)</f>
        <v/>
      </c>
      <c s="86" t="str">
        <f>IF('S.D.PASTE SHEET'!G1879="","",'S.D.PASTE SHEET'!G1879)</f>
        <v/>
      </c>
      <c s="86" t="str">
        <f>IF('S.D.PASTE SHEET'!H1879="","",'S.D.PASTE SHEET'!H1879)</f>
        <v/>
      </c>
      <c s="86" t="str">
        <f>IF('S.D.PASTE SHEET'!I1879="","",'S.D.PASTE SHEET'!I1879)</f>
        <v/>
      </c>
      <c s="86" t="str">
        <f>IF('S.D.PASTE SHEET'!J1879="","",'S.D.PASTE SHEET'!J1879)</f>
        <v/>
      </c>
      <c s="86" t="str">
        <f>IF('S.D.PASTE SHEET'!K1879="","",'S.D.PASTE SHEET'!K1879)</f>
        <v/>
      </c>
      <c s="86" t="str">
        <f>IF('S.D.PASTE SHEET'!L1879="","",'S.D.PASTE SHEET'!L1879)</f>
        <v/>
      </c>
      <c s="86" t="str">
        <f>IF('S.D.PASTE SHEET'!M1879="","",'S.D.PASTE SHEET'!M1879)</f>
        <v/>
      </c>
      <c s="86" t="str">
        <f>IF('S.D.PASTE SHEET'!N1879="","",'S.D.PASTE SHEET'!N1879)</f>
        <v/>
      </c>
      <c s="86" t="str">
        <f>IF('S.D.PASTE SHEET'!O1879="","",'S.D.PASTE SHEET'!O1879)</f>
        <v/>
      </c>
      <c s="86" t="str">
        <f>IF('S.D.PASTE SHEET'!P1879="","",'S.D.PASTE SHEET'!P1879)</f>
        <v/>
      </c>
      <c s="86" t="str">
        <f>IF('S.D.PASTE SHEET'!Q1879="","",'S.D.PASTE SHEET'!Q1879)</f>
        <v/>
      </c>
      <c s="86" t="str">
        <f>IF('S.D.PASTE SHEET'!R1879="","",'S.D.PASTE SHEET'!R1879)</f>
        <v/>
      </c>
      <c s="86" t="str">
        <f>IF('S.D.PASTE SHEET'!S1879="","",'S.D.PASTE SHEET'!S1879)</f>
        <v/>
      </c>
      <c s="86" t="str">
        <f>IF('S.D.PASTE SHEET'!T1879="","",'S.D.PASTE SHEET'!T1879)</f>
        <v/>
      </c>
      <c s="86" t="str">
        <f>IF('S.D.PASTE SHEET'!U1879="","",'S.D.PASTE SHEET'!U1879)</f>
        <v/>
      </c>
      <c s="86" t="str">
        <f>IF('S.D.PASTE SHEET'!V1879="","",'S.D.PASTE SHEET'!V1879)</f>
        <v/>
      </c>
      <c s="86" t="str">
        <f>IF('S.D.PASTE SHEET'!W1879="","",'S.D.PASTE SHEET'!W1879)</f>
        <v/>
      </c>
      <c s="86" t="str">
        <f>IF('S.D.PASTE SHEET'!X1879="","",'S.D.PASTE SHEET'!X1879)</f>
        <v/>
      </c>
      <c s="86" t="str">
        <f>IF('S.D.PASTE SHEET'!Y1879="","",'S.D.PASTE SHEET'!Y1879)</f>
        <v/>
      </c>
      <c s="86" t="str">
        <f>IF('S.D.PASTE SHEET'!Z1879="","",'S.D.PASTE SHEET'!Z1879)</f>
        <v/>
      </c>
      <c s="86" t="str">
        <f>IF('S.D.PASTE SHEET'!AA1879="","",'S.D.PASTE SHEET'!AA1879)</f>
        <v/>
      </c>
      <c s="86" t="str">
        <f>IF('S.D.PASTE SHEET'!AB1879="","",'S.D.PASTE SHEET'!AB1879)</f>
        <v/>
      </c>
      <c s="86" t="str">
        <f>IF('S.D.PASTE SHEET'!AC1879="","",'S.D.PASTE SHEET'!AC1879)</f>
        <v/>
      </c>
      <c s="86" t="str">
        <f>IF('S.D.PASTE SHEET'!AD1879="","",'S.D.PASTE SHEET'!AD1879)</f>
        <v/>
      </c>
      <c s="87"/>
      <c s="88" t="str">
        <f>IF(AK1879="","",IF(AK1879&gt;0,COUNT($AG$2:AG1879),""))</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79" s="88" t="str">
        <f>IF(BC1879="","",IF(BC1879&gt;0,COUNT($AY$2:AY1879),""))</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80" spans="1:66" ht="15.75" customHeight="1">
      <c r="A1880" s="86" t="str">
        <f>IF('S.D.PASTE SHEET'!A1880="","",'S.D.PASTE SHEET'!A1880)</f>
        <v/>
      </c>
      <c s="86" t="str">
        <f>IF('S.D.PASTE SHEET'!B1880="","",'S.D.PASTE SHEET'!B1880)</f>
        <v/>
      </c>
      <c s="86" t="str">
        <f>IF('S.D.PASTE SHEET'!C1880="","",'S.D.PASTE SHEET'!C1880)</f>
        <v/>
      </c>
      <c s="86" t="str">
        <f>IF('S.D.PASTE SHEET'!D1880="","",'S.D.PASTE SHEET'!D1880)</f>
        <v/>
      </c>
      <c s="86" t="str">
        <f>IF('S.D.PASTE SHEET'!E1880="","",'S.D.PASTE SHEET'!E1880)</f>
        <v/>
      </c>
      <c s="86" t="str">
        <f>IF('S.D.PASTE SHEET'!F1880="","",'S.D.PASTE SHEET'!F1880)</f>
        <v/>
      </c>
      <c s="86" t="str">
        <f>IF('S.D.PASTE SHEET'!G1880="","",'S.D.PASTE SHEET'!G1880)</f>
        <v/>
      </c>
      <c s="86" t="str">
        <f>IF('S.D.PASTE SHEET'!H1880="","",'S.D.PASTE SHEET'!H1880)</f>
        <v/>
      </c>
      <c s="86" t="str">
        <f>IF('S.D.PASTE SHEET'!I1880="","",'S.D.PASTE SHEET'!I1880)</f>
        <v/>
      </c>
      <c s="86" t="str">
        <f>IF('S.D.PASTE SHEET'!J1880="","",'S.D.PASTE SHEET'!J1880)</f>
        <v/>
      </c>
      <c s="86" t="str">
        <f>IF('S.D.PASTE SHEET'!K1880="","",'S.D.PASTE SHEET'!K1880)</f>
        <v/>
      </c>
      <c s="86" t="str">
        <f>IF('S.D.PASTE SHEET'!L1880="","",'S.D.PASTE SHEET'!L1880)</f>
        <v/>
      </c>
      <c s="86" t="str">
        <f>IF('S.D.PASTE SHEET'!M1880="","",'S.D.PASTE SHEET'!M1880)</f>
        <v/>
      </c>
      <c s="86" t="str">
        <f>IF('S.D.PASTE SHEET'!N1880="","",'S.D.PASTE SHEET'!N1880)</f>
        <v/>
      </c>
      <c s="86" t="str">
        <f>IF('S.D.PASTE SHEET'!O1880="","",'S.D.PASTE SHEET'!O1880)</f>
        <v/>
      </c>
      <c s="86" t="str">
        <f>IF('S.D.PASTE SHEET'!P1880="","",'S.D.PASTE SHEET'!P1880)</f>
        <v/>
      </c>
      <c s="86" t="str">
        <f>IF('S.D.PASTE SHEET'!Q1880="","",'S.D.PASTE SHEET'!Q1880)</f>
        <v/>
      </c>
      <c s="86" t="str">
        <f>IF('S.D.PASTE SHEET'!R1880="","",'S.D.PASTE SHEET'!R1880)</f>
        <v/>
      </c>
      <c s="86" t="str">
        <f>IF('S.D.PASTE SHEET'!S1880="","",'S.D.PASTE SHEET'!S1880)</f>
        <v/>
      </c>
      <c s="86" t="str">
        <f>IF('S.D.PASTE SHEET'!T1880="","",'S.D.PASTE SHEET'!T1880)</f>
        <v/>
      </c>
      <c s="86" t="str">
        <f>IF('S.D.PASTE SHEET'!U1880="","",'S.D.PASTE SHEET'!U1880)</f>
        <v/>
      </c>
      <c s="86" t="str">
        <f>IF('S.D.PASTE SHEET'!V1880="","",'S.D.PASTE SHEET'!V1880)</f>
        <v/>
      </c>
      <c s="86" t="str">
        <f>IF('S.D.PASTE SHEET'!W1880="","",'S.D.PASTE SHEET'!W1880)</f>
        <v/>
      </c>
      <c s="86" t="str">
        <f>IF('S.D.PASTE SHEET'!X1880="","",'S.D.PASTE SHEET'!X1880)</f>
        <v/>
      </c>
      <c s="86" t="str">
        <f>IF('S.D.PASTE SHEET'!Y1880="","",'S.D.PASTE SHEET'!Y1880)</f>
        <v/>
      </c>
      <c s="86" t="str">
        <f>IF('S.D.PASTE SHEET'!Z1880="","",'S.D.PASTE SHEET'!Z1880)</f>
        <v/>
      </c>
      <c s="86" t="str">
        <f>IF('S.D.PASTE SHEET'!AA1880="","",'S.D.PASTE SHEET'!AA1880)</f>
        <v/>
      </c>
      <c s="86" t="str">
        <f>IF('S.D.PASTE SHEET'!AB1880="","",'S.D.PASTE SHEET'!AB1880)</f>
        <v/>
      </c>
      <c s="86" t="str">
        <f>IF('S.D.PASTE SHEET'!AC1880="","",'S.D.PASTE SHEET'!AC1880)</f>
        <v/>
      </c>
      <c s="86" t="str">
        <f>IF('S.D.PASTE SHEET'!AD1880="","",'S.D.PASTE SHEET'!AD1880)</f>
        <v/>
      </c>
      <c s="87"/>
      <c s="88" t="str">
        <f>IF(AK1880="","",IF(AK1880&gt;0,COUNT($AG$2:AG1880),""))</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80" s="88" t="str">
        <f>IF(BC1880="","",IF(BC1880&gt;0,COUNT($AY$2:AY1880),""))</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81" spans="1:66" ht="15.75" customHeight="1">
      <c r="A1881" s="86" t="str">
        <f>IF('S.D.PASTE SHEET'!A1881="","",'S.D.PASTE SHEET'!A1881)</f>
        <v/>
      </c>
      <c s="86" t="str">
        <f>IF('S.D.PASTE SHEET'!B1881="","",'S.D.PASTE SHEET'!B1881)</f>
        <v/>
      </c>
      <c s="86" t="str">
        <f>IF('S.D.PASTE SHEET'!C1881="","",'S.D.PASTE SHEET'!C1881)</f>
        <v/>
      </c>
      <c s="86" t="str">
        <f>IF('S.D.PASTE SHEET'!D1881="","",'S.D.PASTE SHEET'!D1881)</f>
        <v/>
      </c>
      <c s="86" t="str">
        <f>IF('S.D.PASTE SHEET'!E1881="","",'S.D.PASTE SHEET'!E1881)</f>
        <v/>
      </c>
      <c s="86" t="str">
        <f>IF('S.D.PASTE SHEET'!F1881="","",'S.D.PASTE SHEET'!F1881)</f>
        <v/>
      </c>
      <c s="86" t="str">
        <f>IF('S.D.PASTE SHEET'!G1881="","",'S.D.PASTE SHEET'!G1881)</f>
        <v/>
      </c>
      <c s="86" t="str">
        <f>IF('S.D.PASTE SHEET'!H1881="","",'S.D.PASTE SHEET'!H1881)</f>
        <v/>
      </c>
      <c s="86" t="str">
        <f>IF('S.D.PASTE SHEET'!I1881="","",'S.D.PASTE SHEET'!I1881)</f>
        <v/>
      </c>
      <c s="86" t="str">
        <f>IF('S.D.PASTE SHEET'!J1881="","",'S.D.PASTE SHEET'!J1881)</f>
        <v/>
      </c>
      <c s="86" t="str">
        <f>IF('S.D.PASTE SHEET'!K1881="","",'S.D.PASTE SHEET'!K1881)</f>
        <v/>
      </c>
      <c s="86" t="str">
        <f>IF('S.D.PASTE SHEET'!L1881="","",'S.D.PASTE SHEET'!L1881)</f>
        <v/>
      </c>
      <c s="86" t="str">
        <f>IF('S.D.PASTE SHEET'!M1881="","",'S.D.PASTE SHEET'!M1881)</f>
        <v/>
      </c>
      <c s="86" t="str">
        <f>IF('S.D.PASTE SHEET'!N1881="","",'S.D.PASTE SHEET'!N1881)</f>
        <v/>
      </c>
      <c s="86" t="str">
        <f>IF('S.D.PASTE SHEET'!O1881="","",'S.D.PASTE SHEET'!O1881)</f>
        <v/>
      </c>
      <c s="86" t="str">
        <f>IF('S.D.PASTE SHEET'!P1881="","",'S.D.PASTE SHEET'!P1881)</f>
        <v/>
      </c>
      <c s="86" t="str">
        <f>IF('S.D.PASTE SHEET'!Q1881="","",'S.D.PASTE SHEET'!Q1881)</f>
        <v/>
      </c>
      <c s="86" t="str">
        <f>IF('S.D.PASTE SHEET'!R1881="","",'S.D.PASTE SHEET'!R1881)</f>
        <v/>
      </c>
      <c s="86" t="str">
        <f>IF('S.D.PASTE SHEET'!S1881="","",'S.D.PASTE SHEET'!S1881)</f>
        <v/>
      </c>
      <c s="86" t="str">
        <f>IF('S.D.PASTE SHEET'!T1881="","",'S.D.PASTE SHEET'!T1881)</f>
        <v/>
      </c>
      <c s="86" t="str">
        <f>IF('S.D.PASTE SHEET'!U1881="","",'S.D.PASTE SHEET'!U1881)</f>
        <v/>
      </c>
      <c s="86" t="str">
        <f>IF('S.D.PASTE SHEET'!V1881="","",'S.D.PASTE SHEET'!V1881)</f>
        <v/>
      </c>
      <c s="86" t="str">
        <f>IF('S.D.PASTE SHEET'!W1881="","",'S.D.PASTE SHEET'!W1881)</f>
        <v/>
      </c>
      <c s="86" t="str">
        <f>IF('S.D.PASTE SHEET'!X1881="","",'S.D.PASTE SHEET'!X1881)</f>
        <v/>
      </c>
      <c s="86" t="str">
        <f>IF('S.D.PASTE SHEET'!Y1881="","",'S.D.PASTE SHEET'!Y1881)</f>
        <v/>
      </c>
      <c s="86" t="str">
        <f>IF('S.D.PASTE SHEET'!Z1881="","",'S.D.PASTE SHEET'!Z1881)</f>
        <v/>
      </c>
      <c s="86" t="str">
        <f>IF('S.D.PASTE SHEET'!AA1881="","",'S.D.PASTE SHEET'!AA1881)</f>
        <v/>
      </c>
      <c s="86" t="str">
        <f>IF('S.D.PASTE SHEET'!AB1881="","",'S.D.PASTE SHEET'!AB1881)</f>
        <v/>
      </c>
      <c s="86" t="str">
        <f>IF('S.D.PASTE SHEET'!AC1881="","",'S.D.PASTE SHEET'!AC1881)</f>
        <v/>
      </c>
      <c s="86" t="str">
        <f>IF('S.D.PASTE SHEET'!AD1881="","",'S.D.PASTE SHEET'!AD1881)</f>
        <v/>
      </c>
      <c s="87"/>
      <c s="88" t="str">
        <f>IF(AK1881="","",IF(AK1881&gt;0,COUNT($AG$2:AG1881),""))</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81" s="88" t="str">
        <f>IF(BC1881="","",IF(BC1881&gt;0,COUNT($AY$2:AY1881),""))</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82" spans="1:66" ht="15.75" customHeight="1">
      <c r="A1882" s="86" t="str">
        <f>IF('S.D.PASTE SHEET'!A1882="","",'S.D.PASTE SHEET'!A1882)</f>
        <v/>
      </c>
      <c s="86" t="str">
        <f>IF('S.D.PASTE SHEET'!B1882="","",'S.D.PASTE SHEET'!B1882)</f>
        <v/>
      </c>
      <c s="86" t="str">
        <f>IF('S.D.PASTE SHEET'!C1882="","",'S.D.PASTE SHEET'!C1882)</f>
        <v/>
      </c>
      <c s="86" t="str">
        <f>IF('S.D.PASTE SHEET'!D1882="","",'S.D.PASTE SHEET'!D1882)</f>
        <v/>
      </c>
      <c s="86" t="str">
        <f>IF('S.D.PASTE SHEET'!E1882="","",'S.D.PASTE SHEET'!E1882)</f>
        <v/>
      </c>
      <c s="86" t="str">
        <f>IF('S.D.PASTE SHEET'!F1882="","",'S.D.PASTE SHEET'!F1882)</f>
        <v/>
      </c>
      <c s="86" t="str">
        <f>IF('S.D.PASTE SHEET'!G1882="","",'S.D.PASTE SHEET'!G1882)</f>
        <v/>
      </c>
      <c s="86" t="str">
        <f>IF('S.D.PASTE SHEET'!H1882="","",'S.D.PASTE SHEET'!H1882)</f>
        <v/>
      </c>
      <c s="86" t="str">
        <f>IF('S.D.PASTE SHEET'!I1882="","",'S.D.PASTE SHEET'!I1882)</f>
        <v/>
      </c>
      <c s="86" t="str">
        <f>IF('S.D.PASTE SHEET'!J1882="","",'S.D.PASTE SHEET'!J1882)</f>
        <v/>
      </c>
      <c s="86" t="str">
        <f>IF('S.D.PASTE SHEET'!K1882="","",'S.D.PASTE SHEET'!K1882)</f>
        <v/>
      </c>
      <c s="86" t="str">
        <f>IF('S.D.PASTE SHEET'!L1882="","",'S.D.PASTE SHEET'!L1882)</f>
        <v/>
      </c>
      <c s="86" t="str">
        <f>IF('S.D.PASTE SHEET'!M1882="","",'S.D.PASTE SHEET'!M1882)</f>
        <v/>
      </c>
      <c s="86" t="str">
        <f>IF('S.D.PASTE SHEET'!N1882="","",'S.D.PASTE SHEET'!N1882)</f>
        <v/>
      </c>
      <c s="86" t="str">
        <f>IF('S.D.PASTE SHEET'!O1882="","",'S.D.PASTE SHEET'!O1882)</f>
        <v/>
      </c>
      <c s="86" t="str">
        <f>IF('S.D.PASTE SHEET'!P1882="","",'S.D.PASTE SHEET'!P1882)</f>
        <v/>
      </c>
      <c s="86" t="str">
        <f>IF('S.D.PASTE SHEET'!Q1882="","",'S.D.PASTE SHEET'!Q1882)</f>
        <v/>
      </c>
      <c s="86" t="str">
        <f>IF('S.D.PASTE SHEET'!R1882="","",'S.D.PASTE SHEET'!R1882)</f>
        <v/>
      </c>
      <c s="86" t="str">
        <f>IF('S.D.PASTE SHEET'!S1882="","",'S.D.PASTE SHEET'!S1882)</f>
        <v/>
      </c>
      <c s="86" t="str">
        <f>IF('S.D.PASTE SHEET'!T1882="","",'S.D.PASTE SHEET'!T1882)</f>
        <v/>
      </c>
      <c s="86" t="str">
        <f>IF('S.D.PASTE SHEET'!U1882="","",'S.D.PASTE SHEET'!U1882)</f>
        <v/>
      </c>
      <c s="86" t="str">
        <f>IF('S.D.PASTE SHEET'!V1882="","",'S.D.PASTE SHEET'!V1882)</f>
        <v/>
      </c>
      <c s="86" t="str">
        <f>IF('S.D.PASTE SHEET'!W1882="","",'S.D.PASTE SHEET'!W1882)</f>
        <v/>
      </c>
      <c s="86" t="str">
        <f>IF('S.D.PASTE SHEET'!X1882="","",'S.D.PASTE SHEET'!X1882)</f>
        <v/>
      </c>
      <c s="86" t="str">
        <f>IF('S.D.PASTE SHEET'!Y1882="","",'S.D.PASTE SHEET'!Y1882)</f>
        <v/>
      </c>
      <c s="86" t="str">
        <f>IF('S.D.PASTE SHEET'!Z1882="","",'S.D.PASTE SHEET'!Z1882)</f>
        <v/>
      </c>
      <c s="86" t="str">
        <f>IF('S.D.PASTE SHEET'!AA1882="","",'S.D.PASTE SHEET'!AA1882)</f>
        <v/>
      </c>
      <c s="86" t="str">
        <f>IF('S.D.PASTE SHEET'!AB1882="","",'S.D.PASTE SHEET'!AB1882)</f>
        <v/>
      </c>
      <c s="86" t="str">
        <f>IF('S.D.PASTE SHEET'!AC1882="","",'S.D.PASTE SHEET'!AC1882)</f>
        <v/>
      </c>
      <c s="86" t="str">
        <f>IF('S.D.PASTE SHEET'!AD1882="","",'S.D.PASTE SHEET'!AD1882)</f>
        <v/>
      </c>
      <c s="87"/>
      <c s="88" t="str">
        <f>IF(AK1882="","",IF(AK1882&gt;0,COUNT($AG$2:AG1882),""))</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82" s="88" t="str">
        <f>IF(BC1882="","",IF(BC1882&gt;0,COUNT($AY$2:AY1882),""))</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83" spans="1:66" ht="15.75" customHeight="1">
      <c r="A1883" s="86" t="str">
        <f>IF('S.D.PASTE SHEET'!A1883="","",'S.D.PASTE SHEET'!A1883)</f>
        <v/>
      </c>
      <c s="86" t="str">
        <f>IF('S.D.PASTE SHEET'!B1883="","",'S.D.PASTE SHEET'!B1883)</f>
        <v/>
      </c>
      <c s="86" t="str">
        <f>IF('S.D.PASTE SHEET'!C1883="","",'S.D.PASTE SHEET'!C1883)</f>
        <v/>
      </c>
      <c s="86" t="str">
        <f>IF('S.D.PASTE SHEET'!D1883="","",'S.D.PASTE SHEET'!D1883)</f>
        <v/>
      </c>
      <c s="86" t="str">
        <f>IF('S.D.PASTE SHEET'!E1883="","",'S.D.PASTE SHEET'!E1883)</f>
        <v/>
      </c>
      <c s="86" t="str">
        <f>IF('S.D.PASTE SHEET'!F1883="","",'S.D.PASTE SHEET'!F1883)</f>
        <v/>
      </c>
      <c s="86" t="str">
        <f>IF('S.D.PASTE SHEET'!G1883="","",'S.D.PASTE SHEET'!G1883)</f>
        <v/>
      </c>
      <c s="86" t="str">
        <f>IF('S.D.PASTE SHEET'!H1883="","",'S.D.PASTE SHEET'!H1883)</f>
        <v/>
      </c>
      <c s="86" t="str">
        <f>IF('S.D.PASTE SHEET'!I1883="","",'S.D.PASTE SHEET'!I1883)</f>
        <v/>
      </c>
      <c s="86" t="str">
        <f>IF('S.D.PASTE SHEET'!J1883="","",'S.D.PASTE SHEET'!J1883)</f>
        <v/>
      </c>
      <c s="86" t="str">
        <f>IF('S.D.PASTE SHEET'!K1883="","",'S.D.PASTE SHEET'!K1883)</f>
        <v/>
      </c>
      <c s="86" t="str">
        <f>IF('S.D.PASTE SHEET'!L1883="","",'S.D.PASTE SHEET'!L1883)</f>
        <v/>
      </c>
      <c s="86" t="str">
        <f>IF('S.D.PASTE SHEET'!M1883="","",'S.D.PASTE SHEET'!M1883)</f>
        <v/>
      </c>
      <c s="86" t="str">
        <f>IF('S.D.PASTE SHEET'!N1883="","",'S.D.PASTE SHEET'!N1883)</f>
        <v/>
      </c>
      <c s="86" t="str">
        <f>IF('S.D.PASTE SHEET'!O1883="","",'S.D.PASTE SHEET'!O1883)</f>
        <v/>
      </c>
      <c s="86" t="str">
        <f>IF('S.D.PASTE SHEET'!P1883="","",'S.D.PASTE SHEET'!P1883)</f>
        <v/>
      </c>
      <c s="86" t="str">
        <f>IF('S.D.PASTE SHEET'!Q1883="","",'S.D.PASTE SHEET'!Q1883)</f>
        <v/>
      </c>
      <c s="86" t="str">
        <f>IF('S.D.PASTE SHEET'!R1883="","",'S.D.PASTE SHEET'!R1883)</f>
        <v/>
      </c>
      <c s="86" t="str">
        <f>IF('S.D.PASTE SHEET'!S1883="","",'S.D.PASTE SHEET'!S1883)</f>
        <v/>
      </c>
      <c s="86" t="str">
        <f>IF('S.D.PASTE SHEET'!T1883="","",'S.D.PASTE SHEET'!T1883)</f>
        <v/>
      </c>
      <c s="86" t="str">
        <f>IF('S.D.PASTE SHEET'!U1883="","",'S.D.PASTE SHEET'!U1883)</f>
        <v/>
      </c>
      <c s="86" t="str">
        <f>IF('S.D.PASTE SHEET'!V1883="","",'S.D.PASTE SHEET'!V1883)</f>
        <v/>
      </c>
      <c s="86" t="str">
        <f>IF('S.D.PASTE SHEET'!W1883="","",'S.D.PASTE SHEET'!W1883)</f>
        <v/>
      </c>
      <c s="86" t="str">
        <f>IF('S.D.PASTE SHEET'!X1883="","",'S.D.PASTE SHEET'!X1883)</f>
        <v/>
      </c>
      <c s="86" t="str">
        <f>IF('S.D.PASTE SHEET'!Y1883="","",'S.D.PASTE SHEET'!Y1883)</f>
        <v/>
      </c>
      <c s="86" t="str">
        <f>IF('S.D.PASTE SHEET'!Z1883="","",'S.D.PASTE SHEET'!Z1883)</f>
        <v/>
      </c>
      <c s="86" t="str">
        <f>IF('S.D.PASTE SHEET'!AA1883="","",'S.D.PASTE SHEET'!AA1883)</f>
        <v/>
      </c>
      <c s="86" t="str">
        <f>IF('S.D.PASTE SHEET'!AB1883="","",'S.D.PASTE SHEET'!AB1883)</f>
        <v/>
      </c>
      <c s="86" t="str">
        <f>IF('S.D.PASTE SHEET'!AC1883="","",'S.D.PASTE SHEET'!AC1883)</f>
        <v/>
      </c>
      <c s="86" t="str">
        <f>IF('S.D.PASTE SHEET'!AD1883="","",'S.D.PASTE SHEET'!AD1883)</f>
        <v/>
      </c>
      <c s="87"/>
      <c s="88" t="str">
        <f>IF(AK1883="","",IF(AK1883&gt;0,COUNT($AG$2:AG1883),""))</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83" s="88" t="str">
        <f>IF(BC1883="","",IF(BC1883&gt;0,COUNT($AY$2:AY1883),""))</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84" spans="1:66" ht="15.75" customHeight="1">
      <c r="A1884" s="86" t="str">
        <f>IF('S.D.PASTE SHEET'!A1884="","",'S.D.PASTE SHEET'!A1884)</f>
        <v/>
      </c>
      <c s="86" t="str">
        <f>IF('S.D.PASTE SHEET'!B1884="","",'S.D.PASTE SHEET'!B1884)</f>
        <v/>
      </c>
      <c s="86" t="str">
        <f>IF('S.D.PASTE SHEET'!C1884="","",'S.D.PASTE SHEET'!C1884)</f>
        <v/>
      </c>
      <c s="86" t="str">
        <f>IF('S.D.PASTE SHEET'!D1884="","",'S.D.PASTE SHEET'!D1884)</f>
        <v/>
      </c>
      <c s="86" t="str">
        <f>IF('S.D.PASTE SHEET'!E1884="","",'S.D.PASTE SHEET'!E1884)</f>
        <v/>
      </c>
      <c s="86" t="str">
        <f>IF('S.D.PASTE SHEET'!F1884="","",'S.D.PASTE SHEET'!F1884)</f>
        <v/>
      </c>
      <c s="86" t="str">
        <f>IF('S.D.PASTE SHEET'!G1884="","",'S.D.PASTE SHEET'!G1884)</f>
        <v/>
      </c>
      <c s="86" t="str">
        <f>IF('S.D.PASTE SHEET'!H1884="","",'S.D.PASTE SHEET'!H1884)</f>
        <v/>
      </c>
      <c s="86" t="str">
        <f>IF('S.D.PASTE SHEET'!I1884="","",'S.D.PASTE SHEET'!I1884)</f>
        <v/>
      </c>
      <c s="86" t="str">
        <f>IF('S.D.PASTE SHEET'!J1884="","",'S.D.PASTE SHEET'!J1884)</f>
        <v/>
      </c>
      <c s="86" t="str">
        <f>IF('S.D.PASTE SHEET'!K1884="","",'S.D.PASTE SHEET'!K1884)</f>
        <v/>
      </c>
      <c s="86" t="str">
        <f>IF('S.D.PASTE SHEET'!L1884="","",'S.D.PASTE SHEET'!L1884)</f>
        <v/>
      </c>
      <c s="86" t="str">
        <f>IF('S.D.PASTE SHEET'!M1884="","",'S.D.PASTE SHEET'!M1884)</f>
        <v/>
      </c>
      <c s="86" t="str">
        <f>IF('S.D.PASTE SHEET'!N1884="","",'S.D.PASTE SHEET'!N1884)</f>
        <v/>
      </c>
      <c s="86" t="str">
        <f>IF('S.D.PASTE SHEET'!O1884="","",'S.D.PASTE SHEET'!O1884)</f>
        <v/>
      </c>
      <c s="86" t="str">
        <f>IF('S.D.PASTE SHEET'!P1884="","",'S.D.PASTE SHEET'!P1884)</f>
        <v/>
      </c>
      <c s="86" t="str">
        <f>IF('S.D.PASTE SHEET'!Q1884="","",'S.D.PASTE SHEET'!Q1884)</f>
        <v/>
      </c>
      <c s="86" t="str">
        <f>IF('S.D.PASTE SHEET'!R1884="","",'S.D.PASTE SHEET'!R1884)</f>
        <v/>
      </c>
      <c s="86" t="str">
        <f>IF('S.D.PASTE SHEET'!S1884="","",'S.D.PASTE SHEET'!S1884)</f>
        <v/>
      </c>
      <c s="86" t="str">
        <f>IF('S.D.PASTE SHEET'!T1884="","",'S.D.PASTE SHEET'!T1884)</f>
        <v/>
      </c>
      <c s="86" t="str">
        <f>IF('S.D.PASTE SHEET'!U1884="","",'S.D.PASTE SHEET'!U1884)</f>
        <v/>
      </c>
      <c s="86" t="str">
        <f>IF('S.D.PASTE SHEET'!V1884="","",'S.D.PASTE SHEET'!V1884)</f>
        <v/>
      </c>
      <c s="86" t="str">
        <f>IF('S.D.PASTE SHEET'!W1884="","",'S.D.PASTE SHEET'!W1884)</f>
        <v/>
      </c>
      <c s="86" t="str">
        <f>IF('S.D.PASTE SHEET'!X1884="","",'S.D.PASTE SHEET'!X1884)</f>
        <v/>
      </c>
      <c s="86" t="str">
        <f>IF('S.D.PASTE SHEET'!Y1884="","",'S.D.PASTE SHEET'!Y1884)</f>
        <v/>
      </c>
      <c s="86" t="str">
        <f>IF('S.D.PASTE SHEET'!Z1884="","",'S.D.PASTE SHEET'!Z1884)</f>
        <v/>
      </c>
      <c s="86" t="str">
        <f>IF('S.D.PASTE SHEET'!AA1884="","",'S.D.PASTE SHEET'!AA1884)</f>
        <v/>
      </c>
      <c s="86" t="str">
        <f>IF('S.D.PASTE SHEET'!AB1884="","",'S.D.PASTE SHEET'!AB1884)</f>
        <v/>
      </c>
      <c s="86" t="str">
        <f>IF('S.D.PASTE SHEET'!AC1884="","",'S.D.PASTE SHEET'!AC1884)</f>
        <v/>
      </c>
      <c s="86" t="str">
        <f>IF('S.D.PASTE SHEET'!AD1884="","",'S.D.PASTE SHEET'!AD1884)</f>
        <v/>
      </c>
      <c s="87"/>
      <c s="88" t="str">
        <f>IF(AK1884="","",IF(AK1884&gt;0,COUNT($AG$2:AG1884),""))</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84" s="88" t="str">
        <f>IF(BC1884="","",IF(BC1884&gt;0,COUNT($AY$2:AY1884),""))</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85" spans="1:66" ht="15.75" customHeight="1">
      <c r="A1885" s="86" t="str">
        <f>IF('S.D.PASTE SHEET'!A1885="","",'S.D.PASTE SHEET'!A1885)</f>
        <v/>
      </c>
      <c s="86" t="str">
        <f>IF('S.D.PASTE SHEET'!B1885="","",'S.D.PASTE SHEET'!B1885)</f>
        <v/>
      </c>
      <c s="86" t="str">
        <f>IF('S.D.PASTE SHEET'!C1885="","",'S.D.PASTE SHEET'!C1885)</f>
        <v/>
      </c>
      <c s="86" t="str">
        <f>IF('S.D.PASTE SHEET'!D1885="","",'S.D.PASTE SHEET'!D1885)</f>
        <v/>
      </c>
      <c s="86" t="str">
        <f>IF('S.D.PASTE SHEET'!E1885="","",'S.D.PASTE SHEET'!E1885)</f>
        <v/>
      </c>
      <c s="86" t="str">
        <f>IF('S.D.PASTE SHEET'!F1885="","",'S.D.PASTE SHEET'!F1885)</f>
        <v/>
      </c>
      <c s="86" t="str">
        <f>IF('S.D.PASTE SHEET'!G1885="","",'S.D.PASTE SHEET'!G1885)</f>
        <v/>
      </c>
      <c s="86" t="str">
        <f>IF('S.D.PASTE SHEET'!H1885="","",'S.D.PASTE SHEET'!H1885)</f>
        <v/>
      </c>
      <c s="86" t="str">
        <f>IF('S.D.PASTE SHEET'!I1885="","",'S.D.PASTE SHEET'!I1885)</f>
        <v/>
      </c>
      <c s="86" t="str">
        <f>IF('S.D.PASTE SHEET'!J1885="","",'S.D.PASTE SHEET'!J1885)</f>
        <v/>
      </c>
      <c s="86" t="str">
        <f>IF('S.D.PASTE SHEET'!K1885="","",'S.D.PASTE SHEET'!K1885)</f>
        <v/>
      </c>
      <c s="86" t="str">
        <f>IF('S.D.PASTE SHEET'!L1885="","",'S.D.PASTE SHEET'!L1885)</f>
        <v/>
      </c>
      <c s="86" t="str">
        <f>IF('S.D.PASTE SHEET'!M1885="","",'S.D.PASTE SHEET'!M1885)</f>
        <v/>
      </c>
      <c s="86" t="str">
        <f>IF('S.D.PASTE SHEET'!N1885="","",'S.D.PASTE SHEET'!N1885)</f>
        <v/>
      </c>
      <c s="86" t="str">
        <f>IF('S.D.PASTE SHEET'!O1885="","",'S.D.PASTE SHEET'!O1885)</f>
        <v/>
      </c>
      <c s="86" t="str">
        <f>IF('S.D.PASTE SHEET'!P1885="","",'S.D.PASTE SHEET'!P1885)</f>
        <v/>
      </c>
      <c s="86" t="str">
        <f>IF('S.D.PASTE SHEET'!Q1885="","",'S.D.PASTE SHEET'!Q1885)</f>
        <v/>
      </c>
      <c s="86" t="str">
        <f>IF('S.D.PASTE SHEET'!R1885="","",'S.D.PASTE SHEET'!R1885)</f>
        <v/>
      </c>
      <c s="86" t="str">
        <f>IF('S.D.PASTE SHEET'!S1885="","",'S.D.PASTE SHEET'!S1885)</f>
        <v/>
      </c>
      <c s="86" t="str">
        <f>IF('S.D.PASTE SHEET'!T1885="","",'S.D.PASTE SHEET'!T1885)</f>
        <v/>
      </c>
      <c s="86" t="str">
        <f>IF('S.D.PASTE SHEET'!U1885="","",'S.D.PASTE SHEET'!U1885)</f>
        <v/>
      </c>
      <c s="86" t="str">
        <f>IF('S.D.PASTE SHEET'!V1885="","",'S.D.PASTE SHEET'!V1885)</f>
        <v/>
      </c>
      <c s="86" t="str">
        <f>IF('S.D.PASTE SHEET'!W1885="","",'S.D.PASTE SHEET'!W1885)</f>
        <v/>
      </c>
      <c s="86" t="str">
        <f>IF('S.D.PASTE SHEET'!X1885="","",'S.D.PASTE SHEET'!X1885)</f>
        <v/>
      </c>
      <c s="86" t="str">
        <f>IF('S.D.PASTE SHEET'!Y1885="","",'S.D.PASTE SHEET'!Y1885)</f>
        <v/>
      </c>
      <c s="86" t="str">
        <f>IF('S.D.PASTE SHEET'!Z1885="","",'S.D.PASTE SHEET'!Z1885)</f>
        <v/>
      </c>
      <c s="86" t="str">
        <f>IF('S.D.PASTE SHEET'!AA1885="","",'S.D.PASTE SHEET'!AA1885)</f>
        <v/>
      </c>
      <c s="86" t="str">
        <f>IF('S.D.PASTE SHEET'!AB1885="","",'S.D.PASTE SHEET'!AB1885)</f>
        <v/>
      </c>
      <c s="86" t="str">
        <f>IF('S.D.PASTE SHEET'!AC1885="","",'S.D.PASTE SHEET'!AC1885)</f>
        <v/>
      </c>
      <c s="86" t="str">
        <f>IF('S.D.PASTE SHEET'!AD1885="","",'S.D.PASTE SHEET'!AD1885)</f>
        <v/>
      </c>
      <c s="87"/>
      <c s="88" t="str">
        <f>IF(AK1885="","",IF(AK1885&gt;0,COUNT($AG$2:AG1885),""))</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85" s="88" t="str">
        <f>IF(BC1885="","",IF(BC1885&gt;0,COUNT($AY$2:AY1885),""))</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86" spans="1:66" ht="15.75" customHeight="1">
      <c r="A1886" s="86" t="str">
        <f>IF('S.D.PASTE SHEET'!A1886="","",'S.D.PASTE SHEET'!A1886)</f>
        <v/>
      </c>
      <c s="86" t="str">
        <f>IF('S.D.PASTE SHEET'!B1886="","",'S.D.PASTE SHEET'!B1886)</f>
        <v/>
      </c>
      <c s="86" t="str">
        <f>IF('S.D.PASTE SHEET'!C1886="","",'S.D.PASTE SHEET'!C1886)</f>
        <v/>
      </c>
      <c s="86" t="str">
        <f>IF('S.D.PASTE SHEET'!D1886="","",'S.D.PASTE SHEET'!D1886)</f>
        <v/>
      </c>
      <c s="86" t="str">
        <f>IF('S.D.PASTE SHEET'!E1886="","",'S.D.PASTE SHEET'!E1886)</f>
        <v/>
      </c>
      <c s="86" t="str">
        <f>IF('S.D.PASTE SHEET'!F1886="","",'S.D.PASTE SHEET'!F1886)</f>
        <v/>
      </c>
      <c s="86" t="str">
        <f>IF('S.D.PASTE SHEET'!G1886="","",'S.D.PASTE SHEET'!G1886)</f>
        <v/>
      </c>
      <c s="86" t="str">
        <f>IF('S.D.PASTE SHEET'!H1886="","",'S.D.PASTE SHEET'!H1886)</f>
        <v/>
      </c>
      <c s="86" t="str">
        <f>IF('S.D.PASTE SHEET'!I1886="","",'S.D.PASTE SHEET'!I1886)</f>
        <v/>
      </c>
      <c s="86" t="str">
        <f>IF('S.D.PASTE SHEET'!J1886="","",'S.D.PASTE SHEET'!J1886)</f>
        <v/>
      </c>
      <c s="86" t="str">
        <f>IF('S.D.PASTE SHEET'!K1886="","",'S.D.PASTE SHEET'!K1886)</f>
        <v/>
      </c>
      <c s="86" t="str">
        <f>IF('S.D.PASTE SHEET'!L1886="","",'S.D.PASTE SHEET'!L1886)</f>
        <v/>
      </c>
      <c s="86" t="str">
        <f>IF('S.D.PASTE SHEET'!M1886="","",'S.D.PASTE SHEET'!M1886)</f>
        <v/>
      </c>
      <c s="86" t="str">
        <f>IF('S.D.PASTE SHEET'!N1886="","",'S.D.PASTE SHEET'!N1886)</f>
        <v/>
      </c>
      <c s="86" t="str">
        <f>IF('S.D.PASTE SHEET'!O1886="","",'S.D.PASTE SHEET'!O1886)</f>
        <v/>
      </c>
      <c s="86" t="str">
        <f>IF('S.D.PASTE SHEET'!P1886="","",'S.D.PASTE SHEET'!P1886)</f>
        <v/>
      </c>
      <c s="86" t="str">
        <f>IF('S.D.PASTE SHEET'!Q1886="","",'S.D.PASTE SHEET'!Q1886)</f>
        <v/>
      </c>
      <c s="86" t="str">
        <f>IF('S.D.PASTE SHEET'!R1886="","",'S.D.PASTE SHEET'!R1886)</f>
        <v/>
      </c>
      <c s="86" t="str">
        <f>IF('S.D.PASTE SHEET'!S1886="","",'S.D.PASTE SHEET'!S1886)</f>
        <v/>
      </c>
      <c s="86" t="str">
        <f>IF('S.D.PASTE SHEET'!T1886="","",'S.D.PASTE SHEET'!T1886)</f>
        <v/>
      </c>
      <c s="86" t="str">
        <f>IF('S.D.PASTE SHEET'!U1886="","",'S.D.PASTE SHEET'!U1886)</f>
        <v/>
      </c>
      <c s="86" t="str">
        <f>IF('S.D.PASTE SHEET'!V1886="","",'S.D.PASTE SHEET'!V1886)</f>
        <v/>
      </c>
      <c s="86" t="str">
        <f>IF('S.D.PASTE SHEET'!W1886="","",'S.D.PASTE SHEET'!W1886)</f>
        <v/>
      </c>
      <c s="86" t="str">
        <f>IF('S.D.PASTE SHEET'!X1886="","",'S.D.PASTE SHEET'!X1886)</f>
        <v/>
      </c>
      <c s="86" t="str">
        <f>IF('S.D.PASTE SHEET'!Y1886="","",'S.D.PASTE SHEET'!Y1886)</f>
        <v/>
      </c>
      <c s="86" t="str">
        <f>IF('S.D.PASTE SHEET'!Z1886="","",'S.D.PASTE SHEET'!Z1886)</f>
        <v/>
      </c>
      <c s="86" t="str">
        <f>IF('S.D.PASTE SHEET'!AA1886="","",'S.D.PASTE SHEET'!AA1886)</f>
        <v/>
      </c>
      <c s="86" t="str">
        <f>IF('S.D.PASTE SHEET'!AB1886="","",'S.D.PASTE SHEET'!AB1886)</f>
        <v/>
      </c>
      <c s="86" t="str">
        <f>IF('S.D.PASTE SHEET'!AC1886="","",'S.D.PASTE SHEET'!AC1886)</f>
        <v/>
      </c>
      <c s="86" t="str">
        <f>IF('S.D.PASTE SHEET'!AD1886="","",'S.D.PASTE SHEET'!AD1886)</f>
        <v/>
      </c>
      <c s="87"/>
      <c s="88" t="str">
        <f>IF(AK1886="","",IF(AK1886&gt;0,COUNT($AG$2:AG1886),""))</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86" s="88" t="str">
        <f>IF(BC1886="","",IF(BC1886&gt;0,COUNT($AY$2:AY1886),""))</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87" spans="1:66" ht="15.75" customHeight="1">
      <c r="A1887" s="86" t="str">
        <f>IF('S.D.PASTE SHEET'!A1887="","",'S.D.PASTE SHEET'!A1887)</f>
        <v/>
      </c>
      <c s="86" t="str">
        <f>IF('S.D.PASTE SHEET'!B1887="","",'S.D.PASTE SHEET'!B1887)</f>
        <v/>
      </c>
      <c s="86" t="str">
        <f>IF('S.D.PASTE SHEET'!C1887="","",'S.D.PASTE SHEET'!C1887)</f>
        <v/>
      </c>
      <c s="86" t="str">
        <f>IF('S.D.PASTE SHEET'!D1887="","",'S.D.PASTE SHEET'!D1887)</f>
        <v/>
      </c>
      <c s="86" t="str">
        <f>IF('S.D.PASTE SHEET'!E1887="","",'S.D.PASTE SHEET'!E1887)</f>
        <v/>
      </c>
      <c s="86" t="str">
        <f>IF('S.D.PASTE SHEET'!F1887="","",'S.D.PASTE SHEET'!F1887)</f>
        <v/>
      </c>
      <c s="86" t="str">
        <f>IF('S.D.PASTE SHEET'!G1887="","",'S.D.PASTE SHEET'!G1887)</f>
        <v/>
      </c>
      <c s="86" t="str">
        <f>IF('S.D.PASTE SHEET'!H1887="","",'S.D.PASTE SHEET'!H1887)</f>
        <v/>
      </c>
      <c s="86" t="str">
        <f>IF('S.D.PASTE SHEET'!I1887="","",'S.D.PASTE SHEET'!I1887)</f>
        <v/>
      </c>
      <c s="86" t="str">
        <f>IF('S.D.PASTE SHEET'!J1887="","",'S.D.PASTE SHEET'!J1887)</f>
        <v/>
      </c>
      <c s="86" t="str">
        <f>IF('S.D.PASTE SHEET'!K1887="","",'S.D.PASTE SHEET'!K1887)</f>
        <v/>
      </c>
      <c s="86" t="str">
        <f>IF('S.D.PASTE SHEET'!L1887="","",'S.D.PASTE SHEET'!L1887)</f>
        <v/>
      </c>
      <c s="86" t="str">
        <f>IF('S.D.PASTE SHEET'!M1887="","",'S.D.PASTE SHEET'!M1887)</f>
        <v/>
      </c>
      <c s="86" t="str">
        <f>IF('S.D.PASTE SHEET'!N1887="","",'S.D.PASTE SHEET'!N1887)</f>
        <v/>
      </c>
      <c s="86" t="str">
        <f>IF('S.D.PASTE SHEET'!O1887="","",'S.D.PASTE SHEET'!O1887)</f>
        <v/>
      </c>
      <c s="86" t="str">
        <f>IF('S.D.PASTE SHEET'!P1887="","",'S.D.PASTE SHEET'!P1887)</f>
        <v/>
      </c>
      <c s="86" t="str">
        <f>IF('S.D.PASTE SHEET'!Q1887="","",'S.D.PASTE SHEET'!Q1887)</f>
        <v/>
      </c>
      <c s="86" t="str">
        <f>IF('S.D.PASTE SHEET'!R1887="","",'S.D.PASTE SHEET'!R1887)</f>
        <v/>
      </c>
      <c s="86" t="str">
        <f>IF('S.D.PASTE SHEET'!S1887="","",'S.D.PASTE SHEET'!S1887)</f>
        <v/>
      </c>
      <c s="86" t="str">
        <f>IF('S.D.PASTE SHEET'!T1887="","",'S.D.PASTE SHEET'!T1887)</f>
        <v/>
      </c>
      <c s="86" t="str">
        <f>IF('S.D.PASTE SHEET'!U1887="","",'S.D.PASTE SHEET'!U1887)</f>
        <v/>
      </c>
      <c s="86" t="str">
        <f>IF('S.D.PASTE SHEET'!V1887="","",'S.D.PASTE SHEET'!V1887)</f>
        <v/>
      </c>
      <c s="86" t="str">
        <f>IF('S.D.PASTE SHEET'!W1887="","",'S.D.PASTE SHEET'!W1887)</f>
        <v/>
      </c>
      <c s="86" t="str">
        <f>IF('S.D.PASTE SHEET'!X1887="","",'S.D.PASTE SHEET'!X1887)</f>
        <v/>
      </c>
      <c s="86" t="str">
        <f>IF('S.D.PASTE SHEET'!Y1887="","",'S.D.PASTE SHEET'!Y1887)</f>
        <v/>
      </c>
      <c s="86" t="str">
        <f>IF('S.D.PASTE SHEET'!Z1887="","",'S.D.PASTE SHEET'!Z1887)</f>
        <v/>
      </c>
      <c s="86" t="str">
        <f>IF('S.D.PASTE SHEET'!AA1887="","",'S.D.PASTE SHEET'!AA1887)</f>
        <v/>
      </c>
      <c s="86" t="str">
        <f>IF('S.D.PASTE SHEET'!AB1887="","",'S.D.PASTE SHEET'!AB1887)</f>
        <v/>
      </c>
      <c s="86" t="str">
        <f>IF('S.D.PASTE SHEET'!AC1887="","",'S.D.PASTE SHEET'!AC1887)</f>
        <v/>
      </c>
      <c s="86" t="str">
        <f>IF('S.D.PASTE SHEET'!AD1887="","",'S.D.PASTE SHEET'!AD1887)</f>
        <v/>
      </c>
      <c s="87"/>
      <c s="88" t="str">
        <f>IF(AK1887="","",IF(AK1887&gt;0,COUNT($AG$2:AG1887),""))</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87" s="88" t="str">
        <f>IF(BC1887="","",IF(BC1887&gt;0,COUNT($AY$2:AY1887),""))</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88" spans="1:66" ht="15.75" customHeight="1">
      <c r="A1888" s="86" t="str">
        <f>IF('S.D.PASTE SHEET'!A1888="","",'S.D.PASTE SHEET'!A1888)</f>
        <v/>
      </c>
      <c s="86" t="str">
        <f>IF('S.D.PASTE SHEET'!B1888="","",'S.D.PASTE SHEET'!B1888)</f>
        <v/>
      </c>
      <c s="86" t="str">
        <f>IF('S.D.PASTE SHEET'!C1888="","",'S.D.PASTE SHEET'!C1888)</f>
        <v/>
      </c>
      <c s="86" t="str">
        <f>IF('S.D.PASTE SHEET'!D1888="","",'S.D.PASTE SHEET'!D1888)</f>
        <v/>
      </c>
      <c s="86" t="str">
        <f>IF('S.D.PASTE SHEET'!E1888="","",'S.D.PASTE SHEET'!E1888)</f>
        <v/>
      </c>
      <c s="86" t="str">
        <f>IF('S.D.PASTE SHEET'!F1888="","",'S.D.PASTE SHEET'!F1888)</f>
        <v/>
      </c>
      <c s="86" t="str">
        <f>IF('S.D.PASTE SHEET'!G1888="","",'S.D.PASTE SHEET'!G1888)</f>
        <v/>
      </c>
      <c s="86" t="str">
        <f>IF('S.D.PASTE SHEET'!H1888="","",'S.D.PASTE SHEET'!H1888)</f>
        <v/>
      </c>
      <c s="86" t="str">
        <f>IF('S.D.PASTE SHEET'!I1888="","",'S.D.PASTE SHEET'!I1888)</f>
        <v/>
      </c>
      <c s="86" t="str">
        <f>IF('S.D.PASTE SHEET'!J1888="","",'S.D.PASTE SHEET'!J1888)</f>
        <v/>
      </c>
      <c s="86" t="str">
        <f>IF('S.D.PASTE SHEET'!K1888="","",'S.D.PASTE SHEET'!K1888)</f>
        <v/>
      </c>
      <c s="86" t="str">
        <f>IF('S.D.PASTE SHEET'!L1888="","",'S.D.PASTE SHEET'!L1888)</f>
        <v/>
      </c>
      <c s="86" t="str">
        <f>IF('S.D.PASTE SHEET'!M1888="","",'S.D.PASTE SHEET'!M1888)</f>
        <v/>
      </c>
      <c s="86" t="str">
        <f>IF('S.D.PASTE SHEET'!N1888="","",'S.D.PASTE SHEET'!N1888)</f>
        <v/>
      </c>
      <c s="86" t="str">
        <f>IF('S.D.PASTE SHEET'!O1888="","",'S.D.PASTE SHEET'!O1888)</f>
        <v/>
      </c>
      <c s="86" t="str">
        <f>IF('S.D.PASTE SHEET'!P1888="","",'S.D.PASTE SHEET'!P1888)</f>
        <v/>
      </c>
      <c s="86" t="str">
        <f>IF('S.D.PASTE SHEET'!Q1888="","",'S.D.PASTE SHEET'!Q1888)</f>
        <v/>
      </c>
      <c s="86" t="str">
        <f>IF('S.D.PASTE SHEET'!R1888="","",'S.D.PASTE SHEET'!R1888)</f>
        <v/>
      </c>
      <c s="86" t="str">
        <f>IF('S.D.PASTE SHEET'!S1888="","",'S.D.PASTE SHEET'!S1888)</f>
        <v/>
      </c>
      <c s="86" t="str">
        <f>IF('S.D.PASTE SHEET'!T1888="","",'S.D.PASTE SHEET'!T1888)</f>
        <v/>
      </c>
      <c s="86" t="str">
        <f>IF('S.D.PASTE SHEET'!U1888="","",'S.D.PASTE SHEET'!U1888)</f>
        <v/>
      </c>
      <c s="86" t="str">
        <f>IF('S.D.PASTE SHEET'!V1888="","",'S.D.PASTE SHEET'!V1888)</f>
        <v/>
      </c>
      <c s="86" t="str">
        <f>IF('S.D.PASTE SHEET'!W1888="","",'S.D.PASTE SHEET'!W1888)</f>
        <v/>
      </c>
      <c s="86" t="str">
        <f>IF('S.D.PASTE SHEET'!X1888="","",'S.D.PASTE SHEET'!X1888)</f>
        <v/>
      </c>
      <c s="86" t="str">
        <f>IF('S.D.PASTE SHEET'!Y1888="","",'S.D.PASTE SHEET'!Y1888)</f>
        <v/>
      </c>
      <c s="86" t="str">
        <f>IF('S.D.PASTE SHEET'!Z1888="","",'S.D.PASTE SHEET'!Z1888)</f>
        <v/>
      </c>
      <c s="86" t="str">
        <f>IF('S.D.PASTE SHEET'!AA1888="","",'S.D.PASTE SHEET'!AA1888)</f>
        <v/>
      </c>
      <c s="86" t="str">
        <f>IF('S.D.PASTE SHEET'!AB1888="","",'S.D.PASTE SHEET'!AB1888)</f>
        <v/>
      </c>
      <c s="86" t="str">
        <f>IF('S.D.PASTE SHEET'!AC1888="","",'S.D.PASTE SHEET'!AC1888)</f>
        <v/>
      </c>
      <c s="86" t="str">
        <f>IF('S.D.PASTE SHEET'!AD1888="","",'S.D.PASTE SHEET'!AD1888)</f>
        <v/>
      </c>
      <c s="87"/>
      <c s="88" t="str">
        <f>IF(AK1888="","",IF(AK1888&gt;0,COUNT($AG$2:AG1888),""))</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88" s="88" t="str">
        <f>IF(BC1888="","",IF(BC1888&gt;0,COUNT($AY$2:AY1888),""))</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89" spans="1:66" ht="15.75" customHeight="1">
      <c r="A1889" s="86" t="str">
        <f>IF('S.D.PASTE SHEET'!A1889="","",'S.D.PASTE SHEET'!A1889)</f>
        <v/>
      </c>
      <c s="86" t="str">
        <f>IF('S.D.PASTE SHEET'!B1889="","",'S.D.PASTE SHEET'!B1889)</f>
        <v/>
      </c>
      <c s="86" t="str">
        <f>IF('S.D.PASTE SHEET'!C1889="","",'S.D.PASTE SHEET'!C1889)</f>
        <v/>
      </c>
      <c s="86" t="str">
        <f>IF('S.D.PASTE SHEET'!D1889="","",'S.D.PASTE SHEET'!D1889)</f>
        <v/>
      </c>
      <c s="86" t="str">
        <f>IF('S.D.PASTE SHEET'!E1889="","",'S.D.PASTE SHEET'!E1889)</f>
        <v/>
      </c>
      <c s="86" t="str">
        <f>IF('S.D.PASTE SHEET'!F1889="","",'S.D.PASTE SHEET'!F1889)</f>
        <v/>
      </c>
      <c s="86" t="str">
        <f>IF('S.D.PASTE SHEET'!G1889="","",'S.D.PASTE SHEET'!G1889)</f>
        <v/>
      </c>
      <c s="86" t="str">
        <f>IF('S.D.PASTE SHEET'!H1889="","",'S.D.PASTE SHEET'!H1889)</f>
        <v/>
      </c>
      <c s="86" t="str">
        <f>IF('S.D.PASTE SHEET'!I1889="","",'S.D.PASTE SHEET'!I1889)</f>
        <v/>
      </c>
      <c s="86" t="str">
        <f>IF('S.D.PASTE SHEET'!J1889="","",'S.D.PASTE SHEET'!J1889)</f>
        <v/>
      </c>
      <c s="86" t="str">
        <f>IF('S.D.PASTE SHEET'!K1889="","",'S.D.PASTE SHEET'!K1889)</f>
        <v/>
      </c>
      <c s="86" t="str">
        <f>IF('S.D.PASTE SHEET'!L1889="","",'S.D.PASTE SHEET'!L1889)</f>
        <v/>
      </c>
      <c s="86" t="str">
        <f>IF('S.D.PASTE SHEET'!M1889="","",'S.D.PASTE SHEET'!M1889)</f>
        <v/>
      </c>
      <c s="86" t="str">
        <f>IF('S.D.PASTE SHEET'!N1889="","",'S.D.PASTE SHEET'!N1889)</f>
        <v/>
      </c>
      <c s="86" t="str">
        <f>IF('S.D.PASTE SHEET'!O1889="","",'S.D.PASTE SHEET'!O1889)</f>
        <v/>
      </c>
      <c s="86" t="str">
        <f>IF('S.D.PASTE SHEET'!P1889="","",'S.D.PASTE SHEET'!P1889)</f>
        <v/>
      </c>
      <c s="86" t="str">
        <f>IF('S.D.PASTE SHEET'!Q1889="","",'S.D.PASTE SHEET'!Q1889)</f>
        <v/>
      </c>
      <c s="86" t="str">
        <f>IF('S.D.PASTE SHEET'!R1889="","",'S.D.PASTE SHEET'!R1889)</f>
        <v/>
      </c>
      <c s="86" t="str">
        <f>IF('S.D.PASTE SHEET'!S1889="","",'S.D.PASTE SHEET'!S1889)</f>
        <v/>
      </c>
      <c s="86" t="str">
        <f>IF('S.D.PASTE SHEET'!T1889="","",'S.D.PASTE SHEET'!T1889)</f>
        <v/>
      </c>
      <c s="86" t="str">
        <f>IF('S.D.PASTE SHEET'!U1889="","",'S.D.PASTE SHEET'!U1889)</f>
        <v/>
      </c>
      <c s="86" t="str">
        <f>IF('S.D.PASTE SHEET'!V1889="","",'S.D.PASTE SHEET'!V1889)</f>
        <v/>
      </c>
      <c s="86" t="str">
        <f>IF('S.D.PASTE SHEET'!W1889="","",'S.D.PASTE SHEET'!W1889)</f>
        <v/>
      </c>
      <c s="86" t="str">
        <f>IF('S.D.PASTE SHEET'!X1889="","",'S.D.PASTE SHEET'!X1889)</f>
        <v/>
      </c>
      <c s="86" t="str">
        <f>IF('S.D.PASTE SHEET'!Y1889="","",'S.D.PASTE SHEET'!Y1889)</f>
        <v/>
      </c>
      <c s="86" t="str">
        <f>IF('S.D.PASTE SHEET'!Z1889="","",'S.D.PASTE SHEET'!Z1889)</f>
        <v/>
      </c>
      <c s="86" t="str">
        <f>IF('S.D.PASTE SHEET'!AA1889="","",'S.D.PASTE SHEET'!AA1889)</f>
        <v/>
      </c>
      <c s="86" t="str">
        <f>IF('S.D.PASTE SHEET'!AB1889="","",'S.D.PASTE SHEET'!AB1889)</f>
        <v/>
      </c>
      <c s="86" t="str">
        <f>IF('S.D.PASTE SHEET'!AC1889="","",'S.D.PASTE SHEET'!AC1889)</f>
        <v/>
      </c>
      <c s="86" t="str">
        <f>IF('S.D.PASTE SHEET'!AD1889="","",'S.D.PASTE SHEET'!AD1889)</f>
        <v/>
      </c>
      <c s="87"/>
      <c s="88" t="str">
        <f>IF(AK1889="","",IF(AK1889&gt;0,COUNT($AG$2:AG1889),""))</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89" s="88" t="str">
        <f>IF(BC1889="","",IF(BC1889&gt;0,COUNT($AY$2:AY1889),""))</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90" spans="1:66" ht="15.75" customHeight="1">
      <c r="A1890" s="86" t="str">
        <f>IF('S.D.PASTE SHEET'!A1890="","",'S.D.PASTE SHEET'!A1890)</f>
        <v/>
      </c>
      <c s="86" t="str">
        <f>IF('S.D.PASTE SHEET'!B1890="","",'S.D.PASTE SHEET'!B1890)</f>
        <v/>
      </c>
      <c s="86" t="str">
        <f>IF('S.D.PASTE SHEET'!C1890="","",'S.D.PASTE SHEET'!C1890)</f>
        <v/>
      </c>
      <c s="86" t="str">
        <f>IF('S.D.PASTE SHEET'!D1890="","",'S.D.PASTE SHEET'!D1890)</f>
        <v/>
      </c>
      <c s="86" t="str">
        <f>IF('S.D.PASTE SHEET'!E1890="","",'S.D.PASTE SHEET'!E1890)</f>
        <v/>
      </c>
      <c s="86" t="str">
        <f>IF('S.D.PASTE SHEET'!F1890="","",'S.D.PASTE SHEET'!F1890)</f>
        <v/>
      </c>
      <c s="86" t="str">
        <f>IF('S.D.PASTE SHEET'!G1890="","",'S.D.PASTE SHEET'!G1890)</f>
        <v/>
      </c>
      <c s="86" t="str">
        <f>IF('S.D.PASTE SHEET'!H1890="","",'S.D.PASTE SHEET'!H1890)</f>
        <v/>
      </c>
      <c s="86" t="str">
        <f>IF('S.D.PASTE SHEET'!I1890="","",'S.D.PASTE SHEET'!I1890)</f>
        <v/>
      </c>
      <c s="86" t="str">
        <f>IF('S.D.PASTE SHEET'!J1890="","",'S.D.PASTE SHEET'!J1890)</f>
        <v/>
      </c>
      <c s="86" t="str">
        <f>IF('S.D.PASTE SHEET'!K1890="","",'S.D.PASTE SHEET'!K1890)</f>
        <v/>
      </c>
      <c s="86" t="str">
        <f>IF('S.D.PASTE SHEET'!L1890="","",'S.D.PASTE SHEET'!L1890)</f>
        <v/>
      </c>
      <c s="86" t="str">
        <f>IF('S.D.PASTE SHEET'!M1890="","",'S.D.PASTE SHEET'!M1890)</f>
        <v/>
      </c>
      <c s="86" t="str">
        <f>IF('S.D.PASTE SHEET'!N1890="","",'S.D.PASTE SHEET'!N1890)</f>
        <v/>
      </c>
      <c s="86" t="str">
        <f>IF('S.D.PASTE SHEET'!O1890="","",'S.D.PASTE SHEET'!O1890)</f>
        <v/>
      </c>
      <c s="86" t="str">
        <f>IF('S.D.PASTE SHEET'!P1890="","",'S.D.PASTE SHEET'!P1890)</f>
        <v/>
      </c>
      <c s="86" t="str">
        <f>IF('S.D.PASTE SHEET'!Q1890="","",'S.D.PASTE SHEET'!Q1890)</f>
        <v/>
      </c>
      <c s="86" t="str">
        <f>IF('S.D.PASTE SHEET'!R1890="","",'S.D.PASTE SHEET'!R1890)</f>
        <v/>
      </c>
      <c s="86" t="str">
        <f>IF('S.D.PASTE SHEET'!S1890="","",'S.D.PASTE SHEET'!S1890)</f>
        <v/>
      </c>
      <c s="86" t="str">
        <f>IF('S.D.PASTE SHEET'!T1890="","",'S.D.PASTE SHEET'!T1890)</f>
        <v/>
      </c>
      <c s="86" t="str">
        <f>IF('S.D.PASTE SHEET'!U1890="","",'S.D.PASTE SHEET'!U1890)</f>
        <v/>
      </c>
      <c s="86" t="str">
        <f>IF('S.D.PASTE SHEET'!V1890="","",'S.D.PASTE SHEET'!V1890)</f>
        <v/>
      </c>
      <c s="86" t="str">
        <f>IF('S.D.PASTE SHEET'!W1890="","",'S.D.PASTE SHEET'!W1890)</f>
        <v/>
      </c>
      <c s="86" t="str">
        <f>IF('S.D.PASTE SHEET'!X1890="","",'S.D.PASTE SHEET'!X1890)</f>
        <v/>
      </c>
      <c s="86" t="str">
        <f>IF('S.D.PASTE SHEET'!Y1890="","",'S.D.PASTE SHEET'!Y1890)</f>
        <v/>
      </c>
      <c s="86" t="str">
        <f>IF('S.D.PASTE SHEET'!Z1890="","",'S.D.PASTE SHEET'!Z1890)</f>
        <v/>
      </c>
      <c s="86" t="str">
        <f>IF('S.D.PASTE SHEET'!AA1890="","",'S.D.PASTE SHEET'!AA1890)</f>
        <v/>
      </c>
      <c s="86" t="str">
        <f>IF('S.D.PASTE SHEET'!AB1890="","",'S.D.PASTE SHEET'!AB1890)</f>
        <v/>
      </c>
      <c s="86" t="str">
        <f>IF('S.D.PASTE SHEET'!AC1890="","",'S.D.PASTE SHEET'!AC1890)</f>
        <v/>
      </c>
      <c s="86" t="str">
        <f>IF('S.D.PASTE SHEET'!AD1890="","",'S.D.PASTE SHEET'!AD1890)</f>
        <v/>
      </c>
      <c s="87"/>
      <c s="88" t="str">
        <f>IF(AK1890="","",IF(AK1890&gt;0,COUNT($AG$2:AG1890),""))</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90" s="88" t="str">
        <f>IF(BC1890="","",IF(BC1890&gt;0,COUNT($AY$2:AY1890),""))</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91" spans="1:66" ht="15.75" customHeight="1">
      <c r="A1891" s="86" t="str">
        <f>IF('S.D.PASTE SHEET'!A1891="","",'S.D.PASTE SHEET'!A1891)</f>
        <v/>
      </c>
      <c s="86" t="str">
        <f>IF('S.D.PASTE SHEET'!B1891="","",'S.D.PASTE SHEET'!B1891)</f>
        <v/>
      </c>
      <c s="86" t="str">
        <f>IF('S.D.PASTE SHEET'!C1891="","",'S.D.PASTE SHEET'!C1891)</f>
        <v/>
      </c>
      <c s="86" t="str">
        <f>IF('S.D.PASTE SHEET'!D1891="","",'S.D.PASTE SHEET'!D1891)</f>
        <v/>
      </c>
      <c s="86" t="str">
        <f>IF('S.D.PASTE SHEET'!E1891="","",'S.D.PASTE SHEET'!E1891)</f>
        <v/>
      </c>
      <c s="86" t="str">
        <f>IF('S.D.PASTE SHEET'!F1891="","",'S.D.PASTE SHEET'!F1891)</f>
        <v/>
      </c>
      <c s="86" t="str">
        <f>IF('S.D.PASTE SHEET'!G1891="","",'S.D.PASTE SHEET'!G1891)</f>
        <v/>
      </c>
      <c s="86" t="str">
        <f>IF('S.D.PASTE SHEET'!H1891="","",'S.D.PASTE SHEET'!H1891)</f>
        <v/>
      </c>
      <c s="86" t="str">
        <f>IF('S.D.PASTE SHEET'!I1891="","",'S.D.PASTE SHEET'!I1891)</f>
        <v/>
      </c>
      <c s="86" t="str">
        <f>IF('S.D.PASTE SHEET'!J1891="","",'S.D.PASTE SHEET'!J1891)</f>
        <v/>
      </c>
      <c s="86" t="str">
        <f>IF('S.D.PASTE SHEET'!K1891="","",'S.D.PASTE SHEET'!K1891)</f>
        <v/>
      </c>
      <c s="86" t="str">
        <f>IF('S.D.PASTE SHEET'!L1891="","",'S.D.PASTE SHEET'!L1891)</f>
        <v/>
      </c>
      <c s="86" t="str">
        <f>IF('S.D.PASTE SHEET'!M1891="","",'S.D.PASTE SHEET'!M1891)</f>
        <v/>
      </c>
      <c s="86" t="str">
        <f>IF('S.D.PASTE SHEET'!N1891="","",'S.D.PASTE SHEET'!N1891)</f>
        <v/>
      </c>
      <c s="86" t="str">
        <f>IF('S.D.PASTE SHEET'!O1891="","",'S.D.PASTE SHEET'!O1891)</f>
        <v/>
      </c>
      <c s="86" t="str">
        <f>IF('S.D.PASTE SHEET'!P1891="","",'S.D.PASTE SHEET'!P1891)</f>
        <v/>
      </c>
      <c s="86" t="str">
        <f>IF('S.D.PASTE SHEET'!Q1891="","",'S.D.PASTE SHEET'!Q1891)</f>
        <v/>
      </c>
      <c s="86" t="str">
        <f>IF('S.D.PASTE SHEET'!R1891="","",'S.D.PASTE SHEET'!R1891)</f>
        <v/>
      </c>
      <c s="86" t="str">
        <f>IF('S.D.PASTE SHEET'!S1891="","",'S.D.PASTE SHEET'!S1891)</f>
        <v/>
      </c>
      <c s="86" t="str">
        <f>IF('S.D.PASTE SHEET'!T1891="","",'S.D.PASTE SHEET'!T1891)</f>
        <v/>
      </c>
      <c s="86" t="str">
        <f>IF('S.D.PASTE SHEET'!U1891="","",'S.D.PASTE SHEET'!U1891)</f>
        <v/>
      </c>
      <c s="86" t="str">
        <f>IF('S.D.PASTE SHEET'!V1891="","",'S.D.PASTE SHEET'!V1891)</f>
        <v/>
      </c>
      <c s="86" t="str">
        <f>IF('S.D.PASTE SHEET'!W1891="","",'S.D.PASTE SHEET'!W1891)</f>
        <v/>
      </c>
      <c s="86" t="str">
        <f>IF('S.D.PASTE SHEET'!X1891="","",'S.D.PASTE SHEET'!X1891)</f>
        <v/>
      </c>
      <c s="86" t="str">
        <f>IF('S.D.PASTE SHEET'!Y1891="","",'S.D.PASTE SHEET'!Y1891)</f>
        <v/>
      </c>
      <c s="86" t="str">
        <f>IF('S.D.PASTE SHEET'!Z1891="","",'S.D.PASTE SHEET'!Z1891)</f>
        <v/>
      </c>
      <c s="86" t="str">
        <f>IF('S.D.PASTE SHEET'!AA1891="","",'S.D.PASTE SHEET'!AA1891)</f>
        <v/>
      </c>
      <c s="86" t="str">
        <f>IF('S.D.PASTE SHEET'!AB1891="","",'S.D.PASTE SHEET'!AB1891)</f>
        <v/>
      </c>
      <c s="86" t="str">
        <f>IF('S.D.PASTE SHEET'!AC1891="","",'S.D.PASTE SHEET'!AC1891)</f>
        <v/>
      </c>
      <c s="86" t="str">
        <f>IF('S.D.PASTE SHEET'!AD1891="","",'S.D.PASTE SHEET'!AD1891)</f>
        <v/>
      </c>
      <c s="87"/>
      <c s="88" t="str">
        <f>IF(AK1891="","",IF(AK1891&gt;0,COUNT($AG$2:AG1891),""))</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91" s="88" t="str">
        <f>IF(BC1891="","",IF(BC1891&gt;0,COUNT($AY$2:AY1891),""))</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92" spans="1:66" ht="15.75" customHeight="1">
      <c r="A1892" s="86" t="str">
        <f>IF('S.D.PASTE SHEET'!A1892="","",'S.D.PASTE SHEET'!A1892)</f>
        <v/>
      </c>
      <c s="86" t="str">
        <f>IF('S.D.PASTE SHEET'!B1892="","",'S.D.PASTE SHEET'!B1892)</f>
        <v/>
      </c>
      <c s="86" t="str">
        <f>IF('S.D.PASTE SHEET'!C1892="","",'S.D.PASTE SHEET'!C1892)</f>
        <v/>
      </c>
      <c s="86" t="str">
        <f>IF('S.D.PASTE SHEET'!D1892="","",'S.D.PASTE SHEET'!D1892)</f>
        <v/>
      </c>
      <c s="86" t="str">
        <f>IF('S.D.PASTE SHEET'!E1892="","",'S.D.PASTE SHEET'!E1892)</f>
        <v/>
      </c>
      <c s="86" t="str">
        <f>IF('S.D.PASTE SHEET'!F1892="","",'S.D.PASTE SHEET'!F1892)</f>
        <v/>
      </c>
      <c s="86" t="str">
        <f>IF('S.D.PASTE SHEET'!G1892="","",'S.D.PASTE SHEET'!G1892)</f>
        <v/>
      </c>
      <c s="86" t="str">
        <f>IF('S.D.PASTE SHEET'!H1892="","",'S.D.PASTE SHEET'!H1892)</f>
        <v/>
      </c>
      <c s="86" t="str">
        <f>IF('S.D.PASTE SHEET'!I1892="","",'S.D.PASTE SHEET'!I1892)</f>
        <v/>
      </c>
      <c s="86" t="str">
        <f>IF('S.D.PASTE SHEET'!J1892="","",'S.D.PASTE SHEET'!J1892)</f>
        <v/>
      </c>
      <c s="86" t="str">
        <f>IF('S.D.PASTE SHEET'!K1892="","",'S.D.PASTE SHEET'!K1892)</f>
        <v/>
      </c>
      <c s="86" t="str">
        <f>IF('S.D.PASTE SHEET'!L1892="","",'S.D.PASTE SHEET'!L1892)</f>
        <v/>
      </c>
      <c s="86" t="str">
        <f>IF('S.D.PASTE SHEET'!M1892="","",'S.D.PASTE SHEET'!M1892)</f>
        <v/>
      </c>
      <c s="86" t="str">
        <f>IF('S.D.PASTE SHEET'!N1892="","",'S.D.PASTE SHEET'!N1892)</f>
        <v/>
      </c>
      <c s="86" t="str">
        <f>IF('S.D.PASTE SHEET'!O1892="","",'S.D.PASTE SHEET'!O1892)</f>
        <v/>
      </c>
      <c s="86" t="str">
        <f>IF('S.D.PASTE SHEET'!P1892="","",'S.D.PASTE SHEET'!P1892)</f>
        <v/>
      </c>
      <c s="86" t="str">
        <f>IF('S.D.PASTE SHEET'!Q1892="","",'S.D.PASTE SHEET'!Q1892)</f>
        <v/>
      </c>
      <c s="86" t="str">
        <f>IF('S.D.PASTE SHEET'!R1892="","",'S.D.PASTE SHEET'!R1892)</f>
        <v/>
      </c>
      <c s="86" t="str">
        <f>IF('S.D.PASTE SHEET'!S1892="","",'S.D.PASTE SHEET'!S1892)</f>
        <v/>
      </c>
      <c s="86" t="str">
        <f>IF('S.D.PASTE SHEET'!T1892="","",'S.D.PASTE SHEET'!T1892)</f>
        <v/>
      </c>
      <c s="86" t="str">
        <f>IF('S.D.PASTE SHEET'!U1892="","",'S.D.PASTE SHEET'!U1892)</f>
        <v/>
      </c>
      <c s="86" t="str">
        <f>IF('S.D.PASTE SHEET'!V1892="","",'S.D.PASTE SHEET'!V1892)</f>
        <v/>
      </c>
      <c s="86" t="str">
        <f>IF('S.D.PASTE SHEET'!W1892="","",'S.D.PASTE SHEET'!W1892)</f>
        <v/>
      </c>
      <c s="86" t="str">
        <f>IF('S.D.PASTE SHEET'!X1892="","",'S.D.PASTE SHEET'!X1892)</f>
        <v/>
      </c>
      <c s="86" t="str">
        <f>IF('S.D.PASTE SHEET'!Y1892="","",'S.D.PASTE SHEET'!Y1892)</f>
        <v/>
      </c>
      <c s="86" t="str">
        <f>IF('S.D.PASTE SHEET'!Z1892="","",'S.D.PASTE SHEET'!Z1892)</f>
        <v/>
      </c>
      <c s="86" t="str">
        <f>IF('S.D.PASTE SHEET'!AA1892="","",'S.D.PASTE SHEET'!AA1892)</f>
        <v/>
      </c>
      <c s="86" t="str">
        <f>IF('S.D.PASTE SHEET'!AB1892="","",'S.D.PASTE SHEET'!AB1892)</f>
        <v/>
      </c>
      <c s="86" t="str">
        <f>IF('S.D.PASTE SHEET'!AC1892="","",'S.D.PASTE SHEET'!AC1892)</f>
        <v/>
      </c>
      <c s="86" t="str">
        <f>IF('S.D.PASTE SHEET'!AD1892="","",'S.D.PASTE SHEET'!AD1892)</f>
        <v/>
      </c>
      <c s="87"/>
      <c s="88" t="str">
        <f>IF(AK1892="","",IF(AK1892&gt;0,COUNT($AG$2:AG1892),""))</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92" s="88" t="str">
        <f>IF(BC1892="","",IF(BC1892&gt;0,COUNT($AY$2:AY1892),""))</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93" spans="1:66" ht="15.75" customHeight="1">
      <c r="A1893" s="86" t="str">
        <f>IF('S.D.PASTE SHEET'!A1893="","",'S.D.PASTE SHEET'!A1893)</f>
        <v/>
      </c>
      <c s="86" t="str">
        <f>IF('S.D.PASTE SHEET'!B1893="","",'S.D.PASTE SHEET'!B1893)</f>
        <v/>
      </c>
      <c s="86" t="str">
        <f>IF('S.D.PASTE SHEET'!C1893="","",'S.D.PASTE SHEET'!C1893)</f>
        <v/>
      </c>
      <c s="86" t="str">
        <f>IF('S.D.PASTE SHEET'!D1893="","",'S.D.PASTE SHEET'!D1893)</f>
        <v/>
      </c>
      <c s="86" t="str">
        <f>IF('S.D.PASTE SHEET'!E1893="","",'S.D.PASTE SHEET'!E1893)</f>
        <v/>
      </c>
      <c s="86" t="str">
        <f>IF('S.D.PASTE SHEET'!F1893="","",'S.D.PASTE SHEET'!F1893)</f>
        <v/>
      </c>
      <c s="86" t="str">
        <f>IF('S.D.PASTE SHEET'!G1893="","",'S.D.PASTE SHEET'!G1893)</f>
        <v/>
      </c>
      <c s="86" t="str">
        <f>IF('S.D.PASTE SHEET'!H1893="","",'S.D.PASTE SHEET'!H1893)</f>
        <v/>
      </c>
      <c s="86" t="str">
        <f>IF('S.D.PASTE SHEET'!I1893="","",'S.D.PASTE SHEET'!I1893)</f>
        <v/>
      </c>
      <c s="86" t="str">
        <f>IF('S.D.PASTE SHEET'!J1893="","",'S.D.PASTE SHEET'!J1893)</f>
        <v/>
      </c>
      <c s="86" t="str">
        <f>IF('S.D.PASTE SHEET'!K1893="","",'S.D.PASTE SHEET'!K1893)</f>
        <v/>
      </c>
      <c s="86" t="str">
        <f>IF('S.D.PASTE SHEET'!L1893="","",'S.D.PASTE SHEET'!L1893)</f>
        <v/>
      </c>
      <c s="86" t="str">
        <f>IF('S.D.PASTE SHEET'!M1893="","",'S.D.PASTE SHEET'!M1893)</f>
        <v/>
      </c>
      <c s="86" t="str">
        <f>IF('S.D.PASTE SHEET'!N1893="","",'S.D.PASTE SHEET'!N1893)</f>
        <v/>
      </c>
      <c s="86" t="str">
        <f>IF('S.D.PASTE SHEET'!O1893="","",'S.D.PASTE SHEET'!O1893)</f>
        <v/>
      </c>
      <c s="86" t="str">
        <f>IF('S.D.PASTE SHEET'!P1893="","",'S.D.PASTE SHEET'!P1893)</f>
        <v/>
      </c>
      <c s="86" t="str">
        <f>IF('S.D.PASTE SHEET'!Q1893="","",'S.D.PASTE SHEET'!Q1893)</f>
        <v/>
      </c>
      <c s="86" t="str">
        <f>IF('S.D.PASTE SHEET'!R1893="","",'S.D.PASTE SHEET'!R1893)</f>
        <v/>
      </c>
      <c s="86" t="str">
        <f>IF('S.D.PASTE SHEET'!S1893="","",'S.D.PASTE SHEET'!S1893)</f>
        <v/>
      </c>
      <c s="86" t="str">
        <f>IF('S.D.PASTE SHEET'!T1893="","",'S.D.PASTE SHEET'!T1893)</f>
        <v/>
      </c>
      <c s="86" t="str">
        <f>IF('S.D.PASTE SHEET'!U1893="","",'S.D.PASTE SHEET'!U1893)</f>
        <v/>
      </c>
      <c s="86" t="str">
        <f>IF('S.D.PASTE SHEET'!V1893="","",'S.D.PASTE SHEET'!V1893)</f>
        <v/>
      </c>
      <c s="86" t="str">
        <f>IF('S.D.PASTE SHEET'!W1893="","",'S.D.PASTE SHEET'!W1893)</f>
        <v/>
      </c>
      <c s="86" t="str">
        <f>IF('S.D.PASTE SHEET'!X1893="","",'S.D.PASTE SHEET'!X1893)</f>
        <v/>
      </c>
      <c s="86" t="str">
        <f>IF('S.D.PASTE SHEET'!Y1893="","",'S.D.PASTE SHEET'!Y1893)</f>
        <v/>
      </c>
      <c s="86" t="str">
        <f>IF('S.D.PASTE SHEET'!Z1893="","",'S.D.PASTE SHEET'!Z1893)</f>
        <v/>
      </c>
      <c s="86" t="str">
        <f>IF('S.D.PASTE SHEET'!AA1893="","",'S.D.PASTE SHEET'!AA1893)</f>
        <v/>
      </c>
      <c s="86" t="str">
        <f>IF('S.D.PASTE SHEET'!AB1893="","",'S.D.PASTE SHEET'!AB1893)</f>
        <v/>
      </c>
      <c s="86" t="str">
        <f>IF('S.D.PASTE SHEET'!AC1893="","",'S.D.PASTE SHEET'!AC1893)</f>
        <v/>
      </c>
      <c s="86" t="str">
        <f>IF('S.D.PASTE SHEET'!AD1893="","",'S.D.PASTE SHEET'!AD1893)</f>
        <v/>
      </c>
      <c s="87"/>
      <c s="88" t="str">
        <f>IF(AK1893="","",IF(AK1893&gt;0,COUNT($AG$2:AG1893),""))</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93" s="88" t="str">
        <f>IF(BC1893="","",IF(BC1893&gt;0,COUNT($AY$2:AY1893),""))</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94" spans="1:66" ht="15.75" customHeight="1">
      <c r="A1894" s="86" t="str">
        <f>IF('S.D.PASTE SHEET'!A1894="","",'S.D.PASTE SHEET'!A1894)</f>
        <v/>
      </c>
      <c s="86" t="str">
        <f>IF('S.D.PASTE SHEET'!B1894="","",'S.D.PASTE SHEET'!B1894)</f>
        <v/>
      </c>
      <c s="86" t="str">
        <f>IF('S.D.PASTE SHEET'!C1894="","",'S.D.PASTE SHEET'!C1894)</f>
        <v/>
      </c>
      <c s="86" t="str">
        <f>IF('S.D.PASTE SHEET'!D1894="","",'S.D.PASTE SHEET'!D1894)</f>
        <v/>
      </c>
      <c s="86" t="str">
        <f>IF('S.D.PASTE SHEET'!E1894="","",'S.D.PASTE SHEET'!E1894)</f>
        <v/>
      </c>
      <c s="86" t="str">
        <f>IF('S.D.PASTE SHEET'!F1894="","",'S.D.PASTE SHEET'!F1894)</f>
        <v/>
      </c>
      <c s="86" t="str">
        <f>IF('S.D.PASTE SHEET'!G1894="","",'S.D.PASTE SHEET'!G1894)</f>
        <v/>
      </c>
      <c s="86" t="str">
        <f>IF('S.D.PASTE SHEET'!H1894="","",'S.D.PASTE SHEET'!H1894)</f>
        <v/>
      </c>
      <c s="86" t="str">
        <f>IF('S.D.PASTE SHEET'!I1894="","",'S.D.PASTE SHEET'!I1894)</f>
        <v/>
      </c>
      <c s="86" t="str">
        <f>IF('S.D.PASTE SHEET'!J1894="","",'S.D.PASTE SHEET'!J1894)</f>
        <v/>
      </c>
      <c s="86" t="str">
        <f>IF('S.D.PASTE SHEET'!K1894="","",'S.D.PASTE SHEET'!K1894)</f>
        <v/>
      </c>
      <c s="86" t="str">
        <f>IF('S.D.PASTE SHEET'!L1894="","",'S.D.PASTE SHEET'!L1894)</f>
        <v/>
      </c>
      <c s="86" t="str">
        <f>IF('S.D.PASTE SHEET'!M1894="","",'S.D.PASTE SHEET'!M1894)</f>
        <v/>
      </c>
      <c s="86" t="str">
        <f>IF('S.D.PASTE SHEET'!N1894="","",'S.D.PASTE SHEET'!N1894)</f>
        <v/>
      </c>
      <c s="86" t="str">
        <f>IF('S.D.PASTE SHEET'!O1894="","",'S.D.PASTE SHEET'!O1894)</f>
        <v/>
      </c>
      <c s="86" t="str">
        <f>IF('S.D.PASTE SHEET'!P1894="","",'S.D.PASTE SHEET'!P1894)</f>
        <v/>
      </c>
      <c s="86" t="str">
        <f>IF('S.D.PASTE SHEET'!Q1894="","",'S.D.PASTE SHEET'!Q1894)</f>
        <v/>
      </c>
      <c s="86" t="str">
        <f>IF('S.D.PASTE SHEET'!R1894="","",'S.D.PASTE SHEET'!R1894)</f>
        <v/>
      </c>
      <c s="86" t="str">
        <f>IF('S.D.PASTE SHEET'!S1894="","",'S.D.PASTE SHEET'!S1894)</f>
        <v/>
      </c>
      <c s="86" t="str">
        <f>IF('S.D.PASTE SHEET'!T1894="","",'S.D.PASTE SHEET'!T1894)</f>
        <v/>
      </c>
      <c s="86" t="str">
        <f>IF('S.D.PASTE SHEET'!U1894="","",'S.D.PASTE SHEET'!U1894)</f>
        <v/>
      </c>
      <c s="86" t="str">
        <f>IF('S.D.PASTE SHEET'!V1894="","",'S.D.PASTE SHEET'!V1894)</f>
        <v/>
      </c>
      <c s="86" t="str">
        <f>IF('S.D.PASTE SHEET'!W1894="","",'S.D.PASTE SHEET'!W1894)</f>
        <v/>
      </c>
      <c s="86" t="str">
        <f>IF('S.D.PASTE SHEET'!X1894="","",'S.D.PASTE SHEET'!X1894)</f>
        <v/>
      </c>
      <c s="86" t="str">
        <f>IF('S.D.PASTE SHEET'!Y1894="","",'S.D.PASTE SHEET'!Y1894)</f>
        <v/>
      </c>
      <c s="86" t="str">
        <f>IF('S.D.PASTE SHEET'!Z1894="","",'S.D.PASTE SHEET'!Z1894)</f>
        <v/>
      </c>
      <c s="86" t="str">
        <f>IF('S.D.PASTE SHEET'!AA1894="","",'S.D.PASTE SHEET'!AA1894)</f>
        <v/>
      </c>
      <c s="86" t="str">
        <f>IF('S.D.PASTE SHEET'!AB1894="","",'S.D.PASTE SHEET'!AB1894)</f>
        <v/>
      </c>
      <c s="86" t="str">
        <f>IF('S.D.PASTE SHEET'!AC1894="","",'S.D.PASTE SHEET'!AC1894)</f>
        <v/>
      </c>
      <c s="86" t="str">
        <f>IF('S.D.PASTE SHEET'!AD1894="","",'S.D.PASTE SHEET'!AD1894)</f>
        <v/>
      </c>
      <c s="87"/>
      <c s="88" t="str">
        <f>IF(AK1894="","",IF(AK1894&gt;0,COUNT($AG$2:AG1894),""))</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94" s="88" t="str">
        <f>IF(BC1894="","",IF(BC1894&gt;0,COUNT($AY$2:AY1894),""))</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95" spans="1:66" ht="15.75" customHeight="1">
      <c r="A1895" s="86" t="str">
        <f>IF('S.D.PASTE SHEET'!A1895="","",'S.D.PASTE SHEET'!A1895)</f>
        <v/>
      </c>
      <c s="86" t="str">
        <f>IF('S.D.PASTE SHEET'!B1895="","",'S.D.PASTE SHEET'!B1895)</f>
        <v/>
      </c>
      <c s="86" t="str">
        <f>IF('S.D.PASTE SHEET'!C1895="","",'S.D.PASTE SHEET'!C1895)</f>
        <v/>
      </c>
      <c s="86" t="str">
        <f>IF('S.D.PASTE SHEET'!D1895="","",'S.D.PASTE SHEET'!D1895)</f>
        <v/>
      </c>
      <c s="86" t="str">
        <f>IF('S.D.PASTE SHEET'!E1895="","",'S.D.PASTE SHEET'!E1895)</f>
        <v/>
      </c>
      <c s="86" t="str">
        <f>IF('S.D.PASTE SHEET'!F1895="","",'S.D.PASTE SHEET'!F1895)</f>
        <v/>
      </c>
      <c s="86" t="str">
        <f>IF('S.D.PASTE SHEET'!G1895="","",'S.D.PASTE SHEET'!G1895)</f>
        <v/>
      </c>
      <c s="86" t="str">
        <f>IF('S.D.PASTE SHEET'!H1895="","",'S.D.PASTE SHEET'!H1895)</f>
        <v/>
      </c>
      <c s="86" t="str">
        <f>IF('S.D.PASTE SHEET'!I1895="","",'S.D.PASTE SHEET'!I1895)</f>
        <v/>
      </c>
      <c s="86" t="str">
        <f>IF('S.D.PASTE SHEET'!J1895="","",'S.D.PASTE SHEET'!J1895)</f>
        <v/>
      </c>
      <c s="86" t="str">
        <f>IF('S.D.PASTE SHEET'!K1895="","",'S.D.PASTE SHEET'!K1895)</f>
        <v/>
      </c>
      <c s="86" t="str">
        <f>IF('S.D.PASTE SHEET'!L1895="","",'S.D.PASTE SHEET'!L1895)</f>
        <v/>
      </c>
      <c s="86" t="str">
        <f>IF('S.D.PASTE SHEET'!M1895="","",'S.D.PASTE SHEET'!M1895)</f>
        <v/>
      </c>
      <c s="86" t="str">
        <f>IF('S.D.PASTE SHEET'!N1895="","",'S.D.PASTE SHEET'!N1895)</f>
        <v/>
      </c>
      <c s="86" t="str">
        <f>IF('S.D.PASTE SHEET'!O1895="","",'S.D.PASTE SHEET'!O1895)</f>
        <v/>
      </c>
      <c s="86" t="str">
        <f>IF('S.D.PASTE SHEET'!P1895="","",'S.D.PASTE SHEET'!P1895)</f>
        <v/>
      </c>
      <c s="86" t="str">
        <f>IF('S.D.PASTE SHEET'!Q1895="","",'S.D.PASTE SHEET'!Q1895)</f>
        <v/>
      </c>
      <c s="86" t="str">
        <f>IF('S.D.PASTE SHEET'!R1895="","",'S.D.PASTE SHEET'!R1895)</f>
        <v/>
      </c>
      <c s="86" t="str">
        <f>IF('S.D.PASTE SHEET'!S1895="","",'S.D.PASTE SHEET'!S1895)</f>
        <v/>
      </c>
      <c s="86" t="str">
        <f>IF('S.D.PASTE SHEET'!T1895="","",'S.D.PASTE SHEET'!T1895)</f>
        <v/>
      </c>
      <c s="86" t="str">
        <f>IF('S.D.PASTE SHEET'!U1895="","",'S.D.PASTE SHEET'!U1895)</f>
        <v/>
      </c>
      <c s="86" t="str">
        <f>IF('S.D.PASTE SHEET'!V1895="","",'S.D.PASTE SHEET'!V1895)</f>
        <v/>
      </c>
      <c s="86" t="str">
        <f>IF('S.D.PASTE SHEET'!W1895="","",'S.D.PASTE SHEET'!W1895)</f>
        <v/>
      </c>
      <c s="86" t="str">
        <f>IF('S.D.PASTE SHEET'!X1895="","",'S.D.PASTE SHEET'!X1895)</f>
        <v/>
      </c>
      <c s="86" t="str">
        <f>IF('S.D.PASTE SHEET'!Y1895="","",'S.D.PASTE SHEET'!Y1895)</f>
        <v/>
      </c>
      <c s="86" t="str">
        <f>IF('S.D.PASTE SHEET'!Z1895="","",'S.D.PASTE SHEET'!Z1895)</f>
        <v/>
      </c>
      <c s="86" t="str">
        <f>IF('S.D.PASTE SHEET'!AA1895="","",'S.D.PASTE SHEET'!AA1895)</f>
        <v/>
      </c>
      <c s="86" t="str">
        <f>IF('S.D.PASTE SHEET'!AB1895="","",'S.D.PASTE SHEET'!AB1895)</f>
        <v/>
      </c>
      <c s="86" t="str">
        <f>IF('S.D.PASTE SHEET'!AC1895="","",'S.D.PASTE SHEET'!AC1895)</f>
        <v/>
      </c>
      <c s="86" t="str">
        <f>IF('S.D.PASTE SHEET'!AD1895="","",'S.D.PASTE SHEET'!AD1895)</f>
        <v/>
      </c>
      <c s="87"/>
      <c s="88" t="str">
        <f>IF(AK1895="","",IF(AK1895&gt;0,COUNT($AG$2:AG1895),""))</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95" s="88" t="str">
        <f>IF(BC1895="","",IF(BC1895&gt;0,COUNT($AY$2:AY1895),""))</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96" spans="1:66" ht="15.75" customHeight="1">
      <c r="A1896" s="86" t="str">
        <f>IF('S.D.PASTE SHEET'!A1896="","",'S.D.PASTE SHEET'!A1896)</f>
        <v/>
      </c>
      <c s="86" t="str">
        <f>IF('S.D.PASTE SHEET'!B1896="","",'S.D.PASTE SHEET'!B1896)</f>
        <v/>
      </c>
      <c s="86" t="str">
        <f>IF('S.D.PASTE SHEET'!C1896="","",'S.D.PASTE SHEET'!C1896)</f>
        <v/>
      </c>
      <c s="86" t="str">
        <f>IF('S.D.PASTE SHEET'!D1896="","",'S.D.PASTE SHEET'!D1896)</f>
        <v/>
      </c>
      <c s="86" t="str">
        <f>IF('S.D.PASTE SHEET'!E1896="","",'S.D.PASTE SHEET'!E1896)</f>
        <v/>
      </c>
      <c s="86" t="str">
        <f>IF('S.D.PASTE SHEET'!F1896="","",'S.D.PASTE SHEET'!F1896)</f>
        <v/>
      </c>
      <c s="86" t="str">
        <f>IF('S.D.PASTE SHEET'!G1896="","",'S.D.PASTE SHEET'!G1896)</f>
        <v/>
      </c>
      <c s="86" t="str">
        <f>IF('S.D.PASTE SHEET'!H1896="","",'S.D.PASTE SHEET'!H1896)</f>
        <v/>
      </c>
      <c s="86" t="str">
        <f>IF('S.D.PASTE SHEET'!I1896="","",'S.D.PASTE SHEET'!I1896)</f>
        <v/>
      </c>
      <c s="86" t="str">
        <f>IF('S.D.PASTE SHEET'!J1896="","",'S.D.PASTE SHEET'!J1896)</f>
        <v/>
      </c>
      <c s="86" t="str">
        <f>IF('S.D.PASTE SHEET'!K1896="","",'S.D.PASTE SHEET'!K1896)</f>
        <v/>
      </c>
      <c s="86" t="str">
        <f>IF('S.D.PASTE SHEET'!L1896="","",'S.D.PASTE SHEET'!L1896)</f>
        <v/>
      </c>
      <c s="86" t="str">
        <f>IF('S.D.PASTE SHEET'!M1896="","",'S.D.PASTE SHEET'!M1896)</f>
        <v/>
      </c>
      <c s="86" t="str">
        <f>IF('S.D.PASTE SHEET'!N1896="","",'S.D.PASTE SHEET'!N1896)</f>
        <v/>
      </c>
      <c s="86" t="str">
        <f>IF('S.D.PASTE SHEET'!O1896="","",'S.D.PASTE SHEET'!O1896)</f>
        <v/>
      </c>
      <c s="86" t="str">
        <f>IF('S.D.PASTE SHEET'!P1896="","",'S.D.PASTE SHEET'!P1896)</f>
        <v/>
      </c>
      <c s="86" t="str">
        <f>IF('S.D.PASTE SHEET'!Q1896="","",'S.D.PASTE SHEET'!Q1896)</f>
        <v/>
      </c>
      <c s="86" t="str">
        <f>IF('S.D.PASTE SHEET'!R1896="","",'S.D.PASTE SHEET'!R1896)</f>
        <v/>
      </c>
      <c s="86" t="str">
        <f>IF('S.D.PASTE SHEET'!S1896="","",'S.D.PASTE SHEET'!S1896)</f>
        <v/>
      </c>
      <c s="86" t="str">
        <f>IF('S.D.PASTE SHEET'!T1896="","",'S.D.PASTE SHEET'!T1896)</f>
        <v/>
      </c>
      <c s="86" t="str">
        <f>IF('S.D.PASTE SHEET'!U1896="","",'S.D.PASTE SHEET'!U1896)</f>
        <v/>
      </c>
      <c s="86" t="str">
        <f>IF('S.D.PASTE SHEET'!V1896="","",'S.D.PASTE SHEET'!V1896)</f>
        <v/>
      </c>
      <c s="86" t="str">
        <f>IF('S.D.PASTE SHEET'!W1896="","",'S.D.PASTE SHEET'!W1896)</f>
        <v/>
      </c>
      <c s="86" t="str">
        <f>IF('S.D.PASTE SHEET'!X1896="","",'S.D.PASTE SHEET'!X1896)</f>
        <v/>
      </c>
      <c s="86" t="str">
        <f>IF('S.D.PASTE SHEET'!Y1896="","",'S.D.PASTE SHEET'!Y1896)</f>
        <v/>
      </c>
      <c s="86" t="str">
        <f>IF('S.D.PASTE SHEET'!Z1896="","",'S.D.PASTE SHEET'!Z1896)</f>
        <v/>
      </c>
      <c s="86" t="str">
        <f>IF('S.D.PASTE SHEET'!AA1896="","",'S.D.PASTE SHEET'!AA1896)</f>
        <v/>
      </c>
      <c s="86" t="str">
        <f>IF('S.D.PASTE SHEET'!AB1896="","",'S.D.PASTE SHEET'!AB1896)</f>
        <v/>
      </c>
      <c s="86" t="str">
        <f>IF('S.D.PASTE SHEET'!AC1896="","",'S.D.PASTE SHEET'!AC1896)</f>
        <v/>
      </c>
      <c s="86" t="str">
        <f>IF('S.D.PASTE SHEET'!AD1896="","",'S.D.PASTE SHEET'!AD1896)</f>
        <v/>
      </c>
      <c s="87"/>
      <c s="88" t="str">
        <f>IF(AK1896="","",IF(AK1896&gt;0,COUNT($AG$2:AG1896),""))</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96" s="88" t="str">
        <f>IF(BC1896="","",IF(BC1896&gt;0,COUNT($AY$2:AY1896),""))</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97" spans="1:66" ht="15.75" customHeight="1">
      <c r="A1897" s="86" t="str">
        <f>IF('S.D.PASTE SHEET'!A1897="","",'S.D.PASTE SHEET'!A1897)</f>
        <v/>
      </c>
      <c s="86" t="str">
        <f>IF('S.D.PASTE SHEET'!B1897="","",'S.D.PASTE SHEET'!B1897)</f>
        <v/>
      </c>
      <c s="86" t="str">
        <f>IF('S.D.PASTE SHEET'!C1897="","",'S.D.PASTE SHEET'!C1897)</f>
        <v/>
      </c>
      <c s="86" t="str">
        <f>IF('S.D.PASTE SHEET'!D1897="","",'S.D.PASTE SHEET'!D1897)</f>
        <v/>
      </c>
      <c s="86" t="str">
        <f>IF('S.D.PASTE SHEET'!E1897="","",'S.D.PASTE SHEET'!E1897)</f>
        <v/>
      </c>
      <c s="86" t="str">
        <f>IF('S.D.PASTE SHEET'!F1897="","",'S.D.PASTE SHEET'!F1897)</f>
        <v/>
      </c>
      <c s="86" t="str">
        <f>IF('S.D.PASTE SHEET'!G1897="","",'S.D.PASTE SHEET'!G1897)</f>
        <v/>
      </c>
      <c s="86" t="str">
        <f>IF('S.D.PASTE SHEET'!H1897="","",'S.D.PASTE SHEET'!H1897)</f>
        <v/>
      </c>
      <c s="86" t="str">
        <f>IF('S.D.PASTE SHEET'!I1897="","",'S.D.PASTE SHEET'!I1897)</f>
        <v/>
      </c>
      <c s="86" t="str">
        <f>IF('S.D.PASTE SHEET'!J1897="","",'S.D.PASTE SHEET'!J1897)</f>
        <v/>
      </c>
      <c s="86" t="str">
        <f>IF('S.D.PASTE SHEET'!K1897="","",'S.D.PASTE SHEET'!K1897)</f>
        <v/>
      </c>
      <c s="86" t="str">
        <f>IF('S.D.PASTE SHEET'!L1897="","",'S.D.PASTE SHEET'!L1897)</f>
        <v/>
      </c>
      <c s="86" t="str">
        <f>IF('S.D.PASTE SHEET'!M1897="","",'S.D.PASTE SHEET'!M1897)</f>
        <v/>
      </c>
      <c s="86" t="str">
        <f>IF('S.D.PASTE SHEET'!N1897="","",'S.D.PASTE SHEET'!N1897)</f>
        <v/>
      </c>
      <c s="86" t="str">
        <f>IF('S.D.PASTE SHEET'!O1897="","",'S.D.PASTE SHEET'!O1897)</f>
        <v/>
      </c>
      <c s="86" t="str">
        <f>IF('S.D.PASTE SHEET'!P1897="","",'S.D.PASTE SHEET'!P1897)</f>
        <v/>
      </c>
      <c s="86" t="str">
        <f>IF('S.D.PASTE SHEET'!Q1897="","",'S.D.PASTE SHEET'!Q1897)</f>
        <v/>
      </c>
      <c s="86" t="str">
        <f>IF('S.D.PASTE SHEET'!R1897="","",'S.D.PASTE SHEET'!R1897)</f>
        <v/>
      </c>
      <c s="86" t="str">
        <f>IF('S.D.PASTE SHEET'!S1897="","",'S.D.PASTE SHEET'!S1897)</f>
        <v/>
      </c>
      <c s="86" t="str">
        <f>IF('S.D.PASTE SHEET'!T1897="","",'S.D.PASTE SHEET'!T1897)</f>
        <v/>
      </c>
      <c s="86" t="str">
        <f>IF('S.D.PASTE SHEET'!U1897="","",'S.D.PASTE SHEET'!U1897)</f>
        <v/>
      </c>
      <c s="86" t="str">
        <f>IF('S.D.PASTE SHEET'!V1897="","",'S.D.PASTE SHEET'!V1897)</f>
        <v/>
      </c>
      <c s="86" t="str">
        <f>IF('S.D.PASTE SHEET'!W1897="","",'S.D.PASTE SHEET'!W1897)</f>
        <v/>
      </c>
      <c s="86" t="str">
        <f>IF('S.D.PASTE SHEET'!X1897="","",'S.D.PASTE SHEET'!X1897)</f>
        <v/>
      </c>
      <c s="86" t="str">
        <f>IF('S.D.PASTE SHEET'!Y1897="","",'S.D.PASTE SHEET'!Y1897)</f>
        <v/>
      </c>
      <c s="86" t="str">
        <f>IF('S.D.PASTE SHEET'!Z1897="","",'S.D.PASTE SHEET'!Z1897)</f>
        <v/>
      </c>
      <c s="86" t="str">
        <f>IF('S.D.PASTE SHEET'!AA1897="","",'S.D.PASTE SHEET'!AA1897)</f>
        <v/>
      </c>
      <c s="86" t="str">
        <f>IF('S.D.PASTE SHEET'!AB1897="","",'S.D.PASTE SHEET'!AB1897)</f>
        <v/>
      </c>
      <c s="86" t="str">
        <f>IF('S.D.PASTE SHEET'!AC1897="","",'S.D.PASTE SHEET'!AC1897)</f>
        <v/>
      </c>
      <c s="86" t="str">
        <f>IF('S.D.PASTE SHEET'!AD1897="","",'S.D.PASTE SHEET'!AD1897)</f>
        <v/>
      </c>
      <c s="87"/>
      <c s="88" t="str">
        <f>IF(AK1897="","",IF(AK1897&gt;0,COUNT($AG$2:AG1897),""))</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97" s="88" t="str">
        <f>IF(BC1897="","",IF(BC1897&gt;0,COUNT($AY$2:AY1897),""))</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98" spans="1:66" ht="15.75" customHeight="1">
      <c r="A1898" s="86" t="str">
        <f>IF('S.D.PASTE SHEET'!A1898="","",'S.D.PASTE SHEET'!A1898)</f>
        <v/>
      </c>
      <c s="86" t="str">
        <f>IF('S.D.PASTE SHEET'!B1898="","",'S.D.PASTE SHEET'!B1898)</f>
        <v/>
      </c>
      <c s="86" t="str">
        <f>IF('S.D.PASTE SHEET'!C1898="","",'S.D.PASTE SHEET'!C1898)</f>
        <v/>
      </c>
      <c s="86" t="str">
        <f>IF('S.D.PASTE SHEET'!D1898="","",'S.D.PASTE SHEET'!D1898)</f>
        <v/>
      </c>
      <c s="86" t="str">
        <f>IF('S.D.PASTE SHEET'!E1898="","",'S.D.PASTE SHEET'!E1898)</f>
        <v/>
      </c>
      <c s="86" t="str">
        <f>IF('S.D.PASTE SHEET'!F1898="","",'S.D.PASTE SHEET'!F1898)</f>
        <v/>
      </c>
      <c s="86" t="str">
        <f>IF('S.D.PASTE SHEET'!G1898="","",'S.D.PASTE SHEET'!G1898)</f>
        <v/>
      </c>
      <c s="86" t="str">
        <f>IF('S.D.PASTE SHEET'!H1898="","",'S.D.PASTE SHEET'!H1898)</f>
        <v/>
      </c>
      <c s="86" t="str">
        <f>IF('S.D.PASTE SHEET'!I1898="","",'S.D.PASTE SHEET'!I1898)</f>
        <v/>
      </c>
      <c s="86" t="str">
        <f>IF('S.D.PASTE SHEET'!J1898="","",'S.D.PASTE SHEET'!J1898)</f>
        <v/>
      </c>
      <c s="86" t="str">
        <f>IF('S.D.PASTE SHEET'!K1898="","",'S.D.PASTE SHEET'!K1898)</f>
        <v/>
      </c>
      <c s="86" t="str">
        <f>IF('S.D.PASTE SHEET'!L1898="","",'S.D.PASTE SHEET'!L1898)</f>
        <v/>
      </c>
      <c s="86" t="str">
        <f>IF('S.D.PASTE SHEET'!M1898="","",'S.D.PASTE SHEET'!M1898)</f>
        <v/>
      </c>
      <c s="86" t="str">
        <f>IF('S.D.PASTE SHEET'!N1898="","",'S.D.PASTE SHEET'!N1898)</f>
        <v/>
      </c>
      <c s="86" t="str">
        <f>IF('S.D.PASTE SHEET'!O1898="","",'S.D.PASTE SHEET'!O1898)</f>
        <v/>
      </c>
      <c s="86" t="str">
        <f>IF('S.D.PASTE SHEET'!P1898="","",'S.D.PASTE SHEET'!P1898)</f>
        <v/>
      </c>
      <c s="86" t="str">
        <f>IF('S.D.PASTE SHEET'!Q1898="","",'S.D.PASTE SHEET'!Q1898)</f>
        <v/>
      </c>
      <c s="86" t="str">
        <f>IF('S.D.PASTE SHEET'!R1898="","",'S.D.PASTE SHEET'!R1898)</f>
        <v/>
      </c>
      <c s="86" t="str">
        <f>IF('S.D.PASTE SHEET'!S1898="","",'S.D.PASTE SHEET'!S1898)</f>
        <v/>
      </c>
      <c s="86" t="str">
        <f>IF('S.D.PASTE SHEET'!T1898="","",'S.D.PASTE SHEET'!T1898)</f>
        <v/>
      </c>
      <c s="86" t="str">
        <f>IF('S.D.PASTE SHEET'!U1898="","",'S.D.PASTE SHEET'!U1898)</f>
        <v/>
      </c>
      <c s="86" t="str">
        <f>IF('S.D.PASTE SHEET'!V1898="","",'S.D.PASTE SHEET'!V1898)</f>
        <v/>
      </c>
      <c s="86" t="str">
        <f>IF('S.D.PASTE SHEET'!W1898="","",'S.D.PASTE SHEET'!W1898)</f>
        <v/>
      </c>
      <c s="86" t="str">
        <f>IF('S.D.PASTE SHEET'!X1898="","",'S.D.PASTE SHEET'!X1898)</f>
        <v/>
      </c>
      <c s="86" t="str">
        <f>IF('S.D.PASTE SHEET'!Y1898="","",'S.D.PASTE SHEET'!Y1898)</f>
        <v/>
      </c>
      <c s="86" t="str">
        <f>IF('S.D.PASTE SHEET'!Z1898="","",'S.D.PASTE SHEET'!Z1898)</f>
        <v/>
      </c>
      <c s="86" t="str">
        <f>IF('S.D.PASTE SHEET'!AA1898="","",'S.D.PASTE SHEET'!AA1898)</f>
        <v/>
      </c>
      <c s="86" t="str">
        <f>IF('S.D.PASTE SHEET'!AB1898="","",'S.D.PASTE SHEET'!AB1898)</f>
        <v/>
      </c>
      <c s="86" t="str">
        <f>IF('S.D.PASTE SHEET'!AC1898="","",'S.D.PASTE SHEET'!AC1898)</f>
        <v/>
      </c>
      <c s="86" t="str">
        <f>IF('S.D.PASTE SHEET'!AD1898="","",'S.D.PASTE SHEET'!AD1898)</f>
        <v/>
      </c>
      <c s="87"/>
      <c s="88" t="str">
        <f>IF(AK1898="","",IF(AK1898&gt;0,COUNT($AG$2:AG1898),""))</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98" s="88" t="str">
        <f>IF(BC1898="","",IF(BC1898&gt;0,COUNT($AY$2:AY1898),""))</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899" spans="1:66" ht="15.75" customHeight="1">
      <c r="A1899" s="86" t="str">
        <f>IF('S.D.PASTE SHEET'!A1899="","",'S.D.PASTE SHEET'!A1899)</f>
        <v/>
      </c>
      <c s="86" t="str">
        <f>IF('S.D.PASTE SHEET'!B1899="","",'S.D.PASTE SHEET'!B1899)</f>
        <v/>
      </c>
      <c s="86" t="str">
        <f>IF('S.D.PASTE SHEET'!C1899="","",'S.D.PASTE SHEET'!C1899)</f>
        <v/>
      </c>
      <c s="86" t="str">
        <f>IF('S.D.PASTE SHEET'!D1899="","",'S.D.PASTE SHEET'!D1899)</f>
        <v/>
      </c>
      <c s="86" t="str">
        <f>IF('S.D.PASTE SHEET'!E1899="","",'S.D.PASTE SHEET'!E1899)</f>
        <v/>
      </c>
      <c s="86" t="str">
        <f>IF('S.D.PASTE SHEET'!F1899="","",'S.D.PASTE SHEET'!F1899)</f>
        <v/>
      </c>
      <c s="86" t="str">
        <f>IF('S.D.PASTE SHEET'!G1899="","",'S.D.PASTE SHEET'!G1899)</f>
        <v/>
      </c>
      <c s="86" t="str">
        <f>IF('S.D.PASTE SHEET'!H1899="","",'S.D.PASTE SHEET'!H1899)</f>
        <v/>
      </c>
      <c s="86" t="str">
        <f>IF('S.D.PASTE SHEET'!I1899="","",'S.D.PASTE SHEET'!I1899)</f>
        <v/>
      </c>
      <c s="86" t="str">
        <f>IF('S.D.PASTE SHEET'!J1899="","",'S.D.PASTE SHEET'!J1899)</f>
        <v/>
      </c>
      <c s="86" t="str">
        <f>IF('S.D.PASTE SHEET'!K1899="","",'S.D.PASTE SHEET'!K1899)</f>
        <v/>
      </c>
      <c s="86" t="str">
        <f>IF('S.D.PASTE SHEET'!L1899="","",'S.D.PASTE SHEET'!L1899)</f>
        <v/>
      </c>
      <c s="86" t="str">
        <f>IF('S.D.PASTE SHEET'!M1899="","",'S.D.PASTE SHEET'!M1899)</f>
        <v/>
      </c>
      <c s="86" t="str">
        <f>IF('S.D.PASTE SHEET'!N1899="","",'S.D.PASTE SHEET'!N1899)</f>
        <v/>
      </c>
      <c s="86" t="str">
        <f>IF('S.D.PASTE SHEET'!O1899="","",'S.D.PASTE SHEET'!O1899)</f>
        <v/>
      </c>
      <c s="86" t="str">
        <f>IF('S.D.PASTE SHEET'!P1899="","",'S.D.PASTE SHEET'!P1899)</f>
        <v/>
      </c>
      <c s="86" t="str">
        <f>IF('S.D.PASTE SHEET'!Q1899="","",'S.D.PASTE SHEET'!Q1899)</f>
        <v/>
      </c>
      <c s="86" t="str">
        <f>IF('S.D.PASTE SHEET'!R1899="","",'S.D.PASTE SHEET'!R1899)</f>
        <v/>
      </c>
      <c s="86" t="str">
        <f>IF('S.D.PASTE SHEET'!S1899="","",'S.D.PASTE SHEET'!S1899)</f>
        <v/>
      </c>
      <c s="86" t="str">
        <f>IF('S.D.PASTE SHEET'!T1899="","",'S.D.PASTE SHEET'!T1899)</f>
        <v/>
      </c>
      <c s="86" t="str">
        <f>IF('S.D.PASTE SHEET'!U1899="","",'S.D.PASTE SHEET'!U1899)</f>
        <v/>
      </c>
      <c s="86" t="str">
        <f>IF('S.D.PASTE SHEET'!V1899="","",'S.D.PASTE SHEET'!V1899)</f>
        <v/>
      </c>
      <c s="86" t="str">
        <f>IF('S.D.PASTE SHEET'!W1899="","",'S.D.PASTE SHEET'!W1899)</f>
        <v/>
      </c>
      <c s="86" t="str">
        <f>IF('S.D.PASTE SHEET'!X1899="","",'S.D.PASTE SHEET'!X1899)</f>
        <v/>
      </c>
      <c s="86" t="str">
        <f>IF('S.D.PASTE SHEET'!Y1899="","",'S.D.PASTE SHEET'!Y1899)</f>
        <v/>
      </c>
      <c s="86" t="str">
        <f>IF('S.D.PASTE SHEET'!Z1899="","",'S.D.PASTE SHEET'!Z1899)</f>
        <v/>
      </c>
      <c s="86" t="str">
        <f>IF('S.D.PASTE SHEET'!AA1899="","",'S.D.PASTE SHEET'!AA1899)</f>
        <v/>
      </c>
      <c s="86" t="str">
        <f>IF('S.D.PASTE SHEET'!AB1899="","",'S.D.PASTE SHEET'!AB1899)</f>
        <v/>
      </c>
      <c s="86" t="str">
        <f>IF('S.D.PASTE SHEET'!AC1899="","",'S.D.PASTE SHEET'!AC1899)</f>
        <v/>
      </c>
      <c s="86" t="str">
        <f>IF('S.D.PASTE SHEET'!AD1899="","",'S.D.PASTE SHEET'!AD1899)</f>
        <v/>
      </c>
      <c s="87"/>
      <c s="88" t="str">
        <f>IF(AK1899="","",IF(AK1899&gt;0,COUNT($AG$2:AG1899),""))</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899" s="88" t="str">
        <f>IF(BC1899="","",IF(BC1899&gt;0,COUNT($AY$2:AY1899),""))</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00" spans="1:66" ht="15.75" customHeight="1">
      <c r="A1900" s="86" t="str">
        <f>IF('S.D.PASTE SHEET'!A1900="","",'S.D.PASTE SHEET'!A1900)</f>
        <v/>
      </c>
      <c s="86" t="str">
        <f>IF('S.D.PASTE SHEET'!B1900="","",'S.D.PASTE SHEET'!B1900)</f>
        <v/>
      </c>
      <c s="86" t="str">
        <f>IF('S.D.PASTE SHEET'!C1900="","",'S.D.PASTE SHEET'!C1900)</f>
        <v/>
      </c>
      <c s="86" t="str">
        <f>IF('S.D.PASTE SHEET'!D1900="","",'S.D.PASTE SHEET'!D1900)</f>
        <v/>
      </c>
      <c s="86" t="str">
        <f>IF('S.D.PASTE SHEET'!E1900="","",'S.D.PASTE SHEET'!E1900)</f>
        <v/>
      </c>
      <c s="86" t="str">
        <f>IF('S.D.PASTE SHEET'!F1900="","",'S.D.PASTE SHEET'!F1900)</f>
        <v/>
      </c>
      <c s="86" t="str">
        <f>IF('S.D.PASTE SHEET'!G1900="","",'S.D.PASTE SHEET'!G1900)</f>
        <v/>
      </c>
      <c s="86" t="str">
        <f>IF('S.D.PASTE SHEET'!H1900="","",'S.D.PASTE SHEET'!H1900)</f>
        <v/>
      </c>
      <c s="86" t="str">
        <f>IF('S.D.PASTE SHEET'!I1900="","",'S.D.PASTE SHEET'!I1900)</f>
        <v/>
      </c>
      <c s="86" t="str">
        <f>IF('S.D.PASTE SHEET'!J1900="","",'S.D.PASTE SHEET'!J1900)</f>
        <v/>
      </c>
      <c s="86" t="str">
        <f>IF('S.D.PASTE SHEET'!K1900="","",'S.D.PASTE SHEET'!K1900)</f>
        <v/>
      </c>
      <c s="86" t="str">
        <f>IF('S.D.PASTE SHEET'!L1900="","",'S.D.PASTE SHEET'!L1900)</f>
        <v/>
      </c>
      <c s="86" t="str">
        <f>IF('S.D.PASTE SHEET'!M1900="","",'S.D.PASTE SHEET'!M1900)</f>
        <v/>
      </c>
      <c s="86" t="str">
        <f>IF('S.D.PASTE SHEET'!N1900="","",'S.D.PASTE SHEET'!N1900)</f>
        <v/>
      </c>
      <c s="86" t="str">
        <f>IF('S.D.PASTE SHEET'!O1900="","",'S.D.PASTE SHEET'!O1900)</f>
        <v/>
      </c>
      <c s="86" t="str">
        <f>IF('S.D.PASTE SHEET'!P1900="","",'S.D.PASTE SHEET'!P1900)</f>
        <v/>
      </c>
      <c s="86" t="str">
        <f>IF('S.D.PASTE SHEET'!Q1900="","",'S.D.PASTE SHEET'!Q1900)</f>
        <v/>
      </c>
      <c s="86" t="str">
        <f>IF('S.D.PASTE SHEET'!R1900="","",'S.D.PASTE SHEET'!R1900)</f>
        <v/>
      </c>
      <c s="86" t="str">
        <f>IF('S.D.PASTE SHEET'!S1900="","",'S.D.PASTE SHEET'!S1900)</f>
        <v/>
      </c>
      <c s="86" t="str">
        <f>IF('S.D.PASTE SHEET'!T1900="","",'S.D.PASTE SHEET'!T1900)</f>
        <v/>
      </c>
      <c s="86" t="str">
        <f>IF('S.D.PASTE SHEET'!U1900="","",'S.D.PASTE SHEET'!U1900)</f>
        <v/>
      </c>
      <c s="86" t="str">
        <f>IF('S.D.PASTE SHEET'!V1900="","",'S.D.PASTE SHEET'!V1900)</f>
        <v/>
      </c>
      <c s="86" t="str">
        <f>IF('S.D.PASTE SHEET'!W1900="","",'S.D.PASTE SHEET'!W1900)</f>
        <v/>
      </c>
      <c s="86" t="str">
        <f>IF('S.D.PASTE SHEET'!X1900="","",'S.D.PASTE SHEET'!X1900)</f>
        <v/>
      </c>
      <c s="86" t="str">
        <f>IF('S.D.PASTE SHEET'!Y1900="","",'S.D.PASTE SHEET'!Y1900)</f>
        <v/>
      </c>
      <c s="86" t="str">
        <f>IF('S.D.PASTE SHEET'!Z1900="","",'S.D.PASTE SHEET'!Z1900)</f>
        <v/>
      </c>
      <c s="86" t="str">
        <f>IF('S.D.PASTE SHEET'!AA1900="","",'S.D.PASTE SHEET'!AA1900)</f>
        <v/>
      </c>
      <c s="86" t="str">
        <f>IF('S.D.PASTE SHEET'!AB1900="","",'S.D.PASTE SHEET'!AB1900)</f>
        <v/>
      </c>
      <c s="86" t="str">
        <f>IF('S.D.PASTE SHEET'!AC1900="","",'S.D.PASTE SHEET'!AC1900)</f>
        <v/>
      </c>
      <c s="86" t="str">
        <f>IF('S.D.PASTE SHEET'!AD1900="","",'S.D.PASTE SHEET'!AD1900)</f>
        <v/>
      </c>
      <c s="87"/>
      <c s="88" t="str">
        <f>IF(AK1900="","",IF(AK1900&gt;0,COUNT($AG$2:AG1900),""))</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00" s="88" t="str">
        <f>IF(BC1900="","",IF(BC1900&gt;0,COUNT($AY$2:AY1900),""))</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01" spans="1:66" ht="15.75" customHeight="1">
      <c r="A1901" s="86" t="str">
        <f>IF('S.D.PASTE SHEET'!A1901="","",'S.D.PASTE SHEET'!A1901)</f>
        <v/>
      </c>
      <c s="86" t="str">
        <f>IF('S.D.PASTE SHEET'!B1901="","",'S.D.PASTE SHEET'!B1901)</f>
        <v/>
      </c>
      <c s="86" t="str">
        <f>IF('S.D.PASTE SHEET'!C1901="","",'S.D.PASTE SHEET'!C1901)</f>
        <v/>
      </c>
      <c s="86" t="str">
        <f>IF('S.D.PASTE SHEET'!D1901="","",'S.D.PASTE SHEET'!D1901)</f>
        <v/>
      </c>
      <c s="86" t="str">
        <f>IF('S.D.PASTE SHEET'!E1901="","",'S.D.PASTE SHEET'!E1901)</f>
        <v/>
      </c>
      <c s="86" t="str">
        <f>IF('S.D.PASTE SHEET'!F1901="","",'S.D.PASTE SHEET'!F1901)</f>
        <v/>
      </c>
      <c s="86" t="str">
        <f>IF('S.D.PASTE SHEET'!G1901="","",'S.D.PASTE SHEET'!G1901)</f>
        <v/>
      </c>
      <c s="86" t="str">
        <f>IF('S.D.PASTE SHEET'!H1901="","",'S.D.PASTE SHEET'!H1901)</f>
        <v/>
      </c>
      <c s="86" t="str">
        <f>IF('S.D.PASTE SHEET'!I1901="","",'S.D.PASTE SHEET'!I1901)</f>
        <v/>
      </c>
      <c s="86" t="str">
        <f>IF('S.D.PASTE SHEET'!J1901="","",'S.D.PASTE SHEET'!J1901)</f>
        <v/>
      </c>
      <c s="86" t="str">
        <f>IF('S.D.PASTE SHEET'!K1901="","",'S.D.PASTE SHEET'!K1901)</f>
        <v/>
      </c>
      <c s="86" t="str">
        <f>IF('S.D.PASTE SHEET'!L1901="","",'S.D.PASTE SHEET'!L1901)</f>
        <v/>
      </c>
      <c s="86" t="str">
        <f>IF('S.D.PASTE SHEET'!M1901="","",'S.D.PASTE SHEET'!M1901)</f>
        <v/>
      </c>
      <c s="86" t="str">
        <f>IF('S.D.PASTE SHEET'!N1901="","",'S.D.PASTE SHEET'!N1901)</f>
        <v/>
      </c>
      <c s="86" t="str">
        <f>IF('S.D.PASTE SHEET'!O1901="","",'S.D.PASTE SHEET'!O1901)</f>
        <v/>
      </c>
      <c s="86" t="str">
        <f>IF('S.D.PASTE SHEET'!P1901="","",'S.D.PASTE SHEET'!P1901)</f>
        <v/>
      </c>
      <c s="86" t="str">
        <f>IF('S.D.PASTE SHEET'!Q1901="","",'S.D.PASTE SHEET'!Q1901)</f>
        <v/>
      </c>
      <c s="86" t="str">
        <f>IF('S.D.PASTE SHEET'!R1901="","",'S.D.PASTE SHEET'!R1901)</f>
        <v/>
      </c>
      <c s="86" t="str">
        <f>IF('S.D.PASTE SHEET'!S1901="","",'S.D.PASTE SHEET'!S1901)</f>
        <v/>
      </c>
      <c s="86" t="str">
        <f>IF('S.D.PASTE SHEET'!T1901="","",'S.D.PASTE SHEET'!T1901)</f>
        <v/>
      </c>
      <c s="86" t="str">
        <f>IF('S.D.PASTE SHEET'!U1901="","",'S.D.PASTE SHEET'!U1901)</f>
        <v/>
      </c>
      <c s="86" t="str">
        <f>IF('S.D.PASTE SHEET'!V1901="","",'S.D.PASTE SHEET'!V1901)</f>
        <v/>
      </c>
      <c s="86" t="str">
        <f>IF('S.D.PASTE SHEET'!W1901="","",'S.D.PASTE SHEET'!W1901)</f>
        <v/>
      </c>
      <c s="86" t="str">
        <f>IF('S.D.PASTE SHEET'!X1901="","",'S.D.PASTE SHEET'!X1901)</f>
        <v/>
      </c>
      <c s="86" t="str">
        <f>IF('S.D.PASTE SHEET'!Y1901="","",'S.D.PASTE SHEET'!Y1901)</f>
        <v/>
      </c>
      <c s="86" t="str">
        <f>IF('S.D.PASTE SHEET'!Z1901="","",'S.D.PASTE SHEET'!Z1901)</f>
        <v/>
      </c>
      <c s="86" t="str">
        <f>IF('S.D.PASTE SHEET'!AA1901="","",'S.D.PASTE SHEET'!AA1901)</f>
        <v/>
      </c>
      <c s="86" t="str">
        <f>IF('S.D.PASTE SHEET'!AB1901="","",'S.D.PASTE SHEET'!AB1901)</f>
        <v/>
      </c>
      <c s="86" t="str">
        <f>IF('S.D.PASTE SHEET'!AC1901="","",'S.D.PASTE SHEET'!AC1901)</f>
        <v/>
      </c>
      <c s="86" t="str">
        <f>IF('S.D.PASTE SHEET'!AD1901="","",'S.D.PASTE SHEET'!AD1901)</f>
        <v/>
      </c>
      <c s="87"/>
      <c s="88" t="str">
        <f>IF(AK1901="","",IF(AK1901&gt;0,COUNT($AG$2:AG1901),""))</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01" s="88" t="str">
        <f>IF(BC1901="","",IF(BC1901&gt;0,COUNT($AY$2:AY1901),""))</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02" spans="1:66" ht="15.75" customHeight="1">
      <c r="A1902" s="86" t="str">
        <f>IF('S.D.PASTE SHEET'!A1902="","",'S.D.PASTE SHEET'!A1902)</f>
        <v/>
      </c>
      <c s="86" t="str">
        <f>IF('S.D.PASTE SHEET'!B1902="","",'S.D.PASTE SHEET'!B1902)</f>
        <v/>
      </c>
      <c s="86" t="str">
        <f>IF('S.D.PASTE SHEET'!C1902="","",'S.D.PASTE SHEET'!C1902)</f>
        <v/>
      </c>
      <c s="86" t="str">
        <f>IF('S.D.PASTE SHEET'!D1902="","",'S.D.PASTE SHEET'!D1902)</f>
        <v/>
      </c>
      <c s="86" t="str">
        <f>IF('S.D.PASTE SHEET'!E1902="","",'S.D.PASTE SHEET'!E1902)</f>
        <v/>
      </c>
      <c s="86" t="str">
        <f>IF('S.D.PASTE SHEET'!F1902="","",'S.D.PASTE SHEET'!F1902)</f>
        <v/>
      </c>
      <c s="86" t="str">
        <f>IF('S.D.PASTE SHEET'!G1902="","",'S.D.PASTE SHEET'!G1902)</f>
        <v/>
      </c>
      <c s="86" t="str">
        <f>IF('S.D.PASTE SHEET'!H1902="","",'S.D.PASTE SHEET'!H1902)</f>
        <v/>
      </c>
      <c s="86" t="str">
        <f>IF('S.D.PASTE SHEET'!I1902="","",'S.D.PASTE SHEET'!I1902)</f>
        <v/>
      </c>
      <c s="86" t="str">
        <f>IF('S.D.PASTE SHEET'!J1902="","",'S.D.PASTE SHEET'!J1902)</f>
        <v/>
      </c>
      <c s="86" t="str">
        <f>IF('S.D.PASTE SHEET'!K1902="","",'S.D.PASTE SHEET'!K1902)</f>
        <v/>
      </c>
      <c s="86" t="str">
        <f>IF('S.D.PASTE SHEET'!L1902="","",'S.D.PASTE SHEET'!L1902)</f>
        <v/>
      </c>
      <c s="86" t="str">
        <f>IF('S.D.PASTE SHEET'!M1902="","",'S.D.PASTE SHEET'!M1902)</f>
        <v/>
      </c>
      <c s="86" t="str">
        <f>IF('S.D.PASTE SHEET'!N1902="","",'S.D.PASTE SHEET'!N1902)</f>
        <v/>
      </c>
      <c s="86" t="str">
        <f>IF('S.D.PASTE SHEET'!O1902="","",'S.D.PASTE SHEET'!O1902)</f>
        <v/>
      </c>
      <c s="86" t="str">
        <f>IF('S.D.PASTE SHEET'!P1902="","",'S.D.PASTE SHEET'!P1902)</f>
        <v/>
      </c>
      <c s="86" t="str">
        <f>IF('S.D.PASTE SHEET'!Q1902="","",'S.D.PASTE SHEET'!Q1902)</f>
        <v/>
      </c>
      <c s="86" t="str">
        <f>IF('S.D.PASTE SHEET'!R1902="","",'S.D.PASTE SHEET'!R1902)</f>
        <v/>
      </c>
      <c s="86" t="str">
        <f>IF('S.D.PASTE SHEET'!S1902="","",'S.D.PASTE SHEET'!S1902)</f>
        <v/>
      </c>
      <c s="86" t="str">
        <f>IF('S.D.PASTE SHEET'!T1902="","",'S.D.PASTE SHEET'!T1902)</f>
        <v/>
      </c>
      <c s="86" t="str">
        <f>IF('S.D.PASTE SHEET'!U1902="","",'S.D.PASTE SHEET'!U1902)</f>
        <v/>
      </c>
      <c s="86" t="str">
        <f>IF('S.D.PASTE SHEET'!V1902="","",'S.D.PASTE SHEET'!V1902)</f>
        <v/>
      </c>
      <c s="86" t="str">
        <f>IF('S.D.PASTE SHEET'!W1902="","",'S.D.PASTE SHEET'!W1902)</f>
        <v/>
      </c>
      <c s="86" t="str">
        <f>IF('S.D.PASTE SHEET'!X1902="","",'S.D.PASTE SHEET'!X1902)</f>
        <v/>
      </c>
      <c s="86" t="str">
        <f>IF('S.D.PASTE SHEET'!Y1902="","",'S.D.PASTE SHEET'!Y1902)</f>
        <v/>
      </c>
      <c s="86" t="str">
        <f>IF('S.D.PASTE SHEET'!Z1902="","",'S.D.PASTE SHEET'!Z1902)</f>
        <v/>
      </c>
      <c s="86" t="str">
        <f>IF('S.D.PASTE SHEET'!AA1902="","",'S.D.PASTE SHEET'!AA1902)</f>
        <v/>
      </c>
      <c s="86" t="str">
        <f>IF('S.D.PASTE SHEET'!AB1902="","",'S.D.PASTE SHEET'!AB1902)</f>
        <v/>
      </c>
      <c s="86" t="str">
        <f>IF('S.D.PASTE SHEET'!AC1902="","",'S.D.PASTE SHEET'!AC1902)</f>
        <v/>
      </c>
      <c s="86" t="str">
        <f>IF('S.D.PASTE SHEET'!AD1902="","",'S.D.PASTE SHEET'!AD1902)</f>
        <v/>
      </c>
      <c s="87"/>
      <c s="88" t="str">
        <f>IF(AK1902="","",IF(AK1902&gt;0,COUNT($AG$2:AG1902),""))</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02" s="88" t="str">
        <f>IF(BC1902="","",IF(BC1902&gt;0,COUNT($AY$2:AY1902),""))</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03" spans="1:66" ht="15.75" customHeight="1">
      <c r="A1903" s="86" t="str">
        <f>IF('S.D.PASTE SHEET'!A1903="","",'S.D.PASTE SHEET'!A1903)</f>
        <v/>
      </c>
      <c s="86" t="str">
        <f>IF('S.D.PASTE SHEET'!B1903="","",'S.D.PASTE SHEET'!B1903)</f>
        <v/>
      </c>
      <c s="86" t="str">
        <f>IF('S.D.PASTE SHEET'!C1903="","",'S.D.PASTE SHEET'!C1903)</f>
        <v/>
      </c>
      <c s="86" t="str">
        <f>IF('S.D.PASTE SHEET'!D1903="","",'S.D.PASTE SHEET'!D1903)</f>
        <v/>
      </c>
      <c s="86" t="str">
        <f>IF('S.D.PASTE SHEET'!E1903="","",'S.D.PASTE SHEET'!E1903)</f>
        <v/>
      </c>
      <c s="86" t="str">
        <f>IF('S.D.PASTE SHEET'!F1903="","",'S.D.PASTE SHEET'!F1903)</f>
        <v/>
      </c>
      <c s="86" t="str">
        <f>IF('S.D.PASTE SHEET'!G1903="","",'S.D.PASTE SHEET'!G1903)</f>
        <v/>
      </c>
      <c s="86" t="str">
        <f>IF('S.D.PASTE SHEET'!H1903="","",'S.D.PASTE SHEET'!H1903)</f>
        <v/>
      </c>
      <c s="86" t="str">
        <f>IF('S.D.PASTE SHEET'!I1903="","",'S.D.PASTE SHEET'!I1903)</f>
        <v/>
      </c>
      <c s="86" t="str">
        <f>IF('S.D.PASTE SHEET'!J1903="","",'S.D.PASTE SHEET'!J1903)</f>
        <v/>
      </c>
      <c s="86" t="str">
        <f>IF('S.D.PASTE SHEET'!K1903="","",'S.D.PASTE SHEET'!K1903)</f>
        <v/>
      </c>
      <c s="86" t="str">
        <f>IF('S.D.PASTE SHEET'!L1903="","",'S.D.PASTE SHEET'!L1903)</f>
        <v/>
      </c>
      <c s="86" t="str">
        <f>IF('S.D.PASTE SHEET'!M1903="","",'S.D.PASTE SHEET'!M1903)</f>
        <v/>
      </c>
      <c s="86" t="str">
        <f>IF('S.D.PASTE SHEET'!N1903="","",'S.D.PASTE SHEET'!N1903)</f>
        <v/>
      </c>
      <c s="86" t="str">
        <f>IF('S.D.PASTE SHEET'!O1903="","",'S.D.PASTE SHEET'!O1903)</f>
        <v/>
      </c>
      <c s="86" t="str">
        <f>IF('S.D.PASTE SHEET'!P1903="","",'S.D.PASTE SHEET'!P1903)</f>
        <v/>
      </c>
      <c s="86" t="str">
        <f>IF('S.D.PASTE SHEET'!Q1903="","",'S.D.PASTE SHEET'!Q1903)</f>
        <v/>
      </c>
      <c s="86" t="str">
        <f>IF('S.D.PASTE SHEET'!R1903="","",'S.D.PASTE SHEET'!R1903)</f>
        <v/>
      </c>
      <c s="86" t="str">
        <f>IF('S.D.PASTE SHEET'!S1903="","",'S.D.PASTE SHEET'!S1903)</f>
        <v/>
      </c>
      <c s="86" t="str">
        <f>IF('S.D.PASTE SHEET'!T1903="","",'S.D.PASTE SHEET'!T1903)</f>
        <v/>
      </c>
      <c s="86" t="str">
        <f>IF('S.D.PASTE SHEET'!U1903="","",'S.D.PASTE SHEET'!U1903)</f>
        <v/>
      </c>
      <c s="86" t="str">
        <f>IF('S.D.PASTE SHEET'!V1903="","",'S.D.PASTE SHEET'!V1903)</f>
        <v/>
      </c>
      <c s="86" t="str">
        <f>IF('S.D.PASTE SHEET'!W1903="","",'S.D.PASTE SHEET'!W1903)</f>
        <v/>
      </c>
      <c s="86" t="str">
        <f>IF('S.D.PASTE SHEET'!X1903="","",'S.D.PASTE SHEET'!X1903)</f>
        <v/>
      </c>
      <c s="86" t="str">
        <f>IF('S.D.PASTE SHEET'!Y1903="","",'S.D.PASTE SHEET'!Y1903)</f>
        <v/>
      </c>
      <c s="86" t="str">
        <f>IF('S.D.PASTE SHEET'!Z1903="","",'S.D.PASTE SHEET'!Z1903)</f>
        <v/>
      </c>
      <c s="86" t="str">
        <f>IF('S.D.PASTE SHEET'!AA1903="","",'S.D.PASTE SHEET'!AA1903)</f>
        <v/>
      </c>
      <c s="86" t="str">
        <f>IF('S.D.PASTE SHEET'!AB1903="","",'S.D.PASTE SHEET'!AB1903)</f>
        <v/>
      </c>
      <c s="86" t="str">
        <f>IF('S.D.PASTE SHEET'!AC1903="","",'S.D.PASTE SHEET'!AC1903)</f>
        <v/>
      </c>
      <c s="86" t="str">
        <f>IF('S.D.PASTE SHEET'!AD1903="","",'S.D.PASTE SHEET'!AD1903)</f>
        <v/>
      </c>
      <c s="87"/>
      <c s="88" t="str">
        <f>IF(AK1903="","",IF(AK1903&gt;0,COUNT($AG$2:AG1903),""))</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03" s="88" t="str">
        <f>IF(BC1903="","",IF(BC1903&gt;0,COUNT($AY$2:AY1903),""))</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04" spans="1:66" ht="15.75" customHeight="1">
      <c r="A1904" s="86" t="str">
        <f>IF('S.D.PASTE SHEET'!A1904="","",'S.D.PASTE SHEET'!A1904)</f>
        <v/>
      </c>
      <c s="86" t="str">
        <f>IF('S.D.PASTE SHEET'!B1904="","",'S.D.PASTE SHEET'!B1904)</f>
        <v/>
      </c>
      <c s="86" t="str">
        <f>IF('S.D.PASTE SHEET'!C1904="","",'S.D.PASTE SHEET'!C1904)</f>
        <v/>
      </c>
      <c s="86" t="str">
        <f>IF('S.D.PASTE SHEET'!D1904="","",'S.D.PASTE SHEET'!D1904)</f>
        <v/>
      </c>
      <c s="86" t="str">
        <f>IF('S.D.PASTE SHEET'!E1904="","",'S.D.PASTE SHEET'!E1904)</f>
        <v/>
      </c>
      <c s="86" t="str">
        <f>IF('S.D.PASTE SHEET'!F1904="","",'S.D.PASTE SHEET'!F1904)</f>
        <v/>
      </c>
      <c s="86" t="str">
        <f>IF('S.D.PASTE SHEET'!G1904="","",'S.D.PASTE SHEET'!G1904)</f>
        <v/>
      </c>
      <c s="86" t="str">
        <f>IF('S.D.PASTE SHEET'!H1904="","",'S.D.PASTE SHEET'!H1904)</f>
        <v/>
      </c>
      <c s="86" t="str">
        <f>IF('S.D.PASTE SHEET'!I1904="","",'S.D.PASTE SHEET'!I1904)</f>
        <v/>
      </c>
      <c s="86" t="str">
        <f>IF('S.D.PASTE SHEET'!J1904="","",'S.D.PASTE SHEET'!J1904)</f>
        <v/>
      </c>
      <c s="86" t="str">
        <f>IF('S.D.PASTE SHEET'!K1904="","",'S.D.PASTE SHEET'!K1904)</f>
        <v/>
      </c>
      <c s="86" t="str">
        <f>IF('S.D.PASTE SHEET'!L1904="","",'S.D.PASTE SHEET'!L1904)</f>
        <v/>
      </c>
      <c s="86" t="str">
        <f>IF('S.D.PASTE SHEET'!M1904="","",'S.D.PASTE SHEET'!M1904)</f>
        <v/>
      </c>
      <c s="86" t="str">
        <f>IF('S.D.PASTE SHEET'!N1904="","",'S.D.PASTE SHEET'!N1904)</f>
        <v/>
      </c>
      <c s="86" t="str">
        <f>IF('S.D.PASTE SHEET'!O1904="","",'S.D.PASTE SHEET'!O1904)</f>
        <v/>
      </c>
      <c s="86" t="str">
        <f>IF('S.D.PASTE SHEET'!P1904="","",'S.D.PASTE SHEET'!P1904)</f>
        <v/>
      </c>
      <c s="86" t="str">
        <f>IF('S.D.PASTE SHEET'!Q1904="","",'S.D.PASTE SHEET'!Q1904)</f>
        <v/>
      </c>
      <c s="86" t="str">
        <f>IF('S.D.PASTE SHEET'!R1904="","",'S.D.PASTE SHEET'!R1904)</f>
        <v/>
      </c>
      <c s="86" t="str">
        <f>IF('S.D.PASTE SHEET'!S1904="","",'S.D.PASTE SHEET'!S1904)</f>
        <v/>
      </c>
      <c s="86" t="str">
        <f>IF('S.D.PASTE SHEET'!T1904="","",'S.D.PASTE SHEET'!T1904)</f>
        <v/>
      </c>
      <c s="86" t="str">
        <f>IF('S.D.PASTE SHEET'!U1904="","",'S.D.PASTE SHEET'!U1904)</f>
        <v/>
      </c>
      <c s="86" t="str">
        <f>IF('S.D.PASTE SHEET'!V1904="","",'S.D.PASTE SHEET'!V1904)</f>
        <v/>
      </c>
      <c s="86" t="str">
        <f>IF('S.D.PASTE SHEET'!W1904="","",'S.D.PASTE SHEET'!W1904)</f>
        <v/>
      </c>
      <c s="86" t="str">
        <f>IF('S.D.PASTE SHEET'!X1904="","",'S.D.PASTE SHEET'!X1904)</f>
        <v/>
      </c>
      <c s="86" t="str">
        <f>IF('S.D.PASTE SHEET'!Y1904="","",'S.D.PASTE SHEET'!Y1904)</f>
        <v/>
      </c>
      <c s="86" t="str">
        <f>IF('S.D.PASTE SHEET'!Z1904="","",'S.D.PASTE SHEET'!Z1904)</f>
        <v/>
      </c>
      <c s="86" t="str">
        <f>IF('S.D.PASTE SHEET'!AA1904="","",'S.D.PASTE SHEET'!AA1904)</f>
        <v/>
      </c>
      <c s="86" t="str">
        <f>IF('S.D.PASTE SHEET'!AB1904="","",'S.D.PASTE SHEET'!AB1904)</f>
        <v/>
      </c>
      <c s="86" t="str">
        <f>IF('S.D.PASTE SHEET'!AC1904="","",'S.D.PASTE SHEET'!AC1904)</f>
        <v/>
      </c>
      <c s="86" t="str">
        <f>IF('S.D.PASTE SHEET'!AD1904="","",'S.D.PASTE SHEET'!AD1904)</f>
        <v/>
      </c>
      <c s="87"/>
      <c s="88" t="str">
        <f>IF(AK1904="","",IF(AK1904&gt;0,COUNT($AG$2:AG1904),""))</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04" s="88" t="str">
        <f>IF(BC1904="","",IF(BC1904&gt;0,COUNT($AY$2:AY1904),""))</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05" spans="1:66" ht="15.75" customHeight="1">
      <c r="A1905" s="86" t="str">
        <f>IF('S.D.PASTE SHEET'!A1905="","",'S.D.PASTE SHEET'!A1905)</f>
        <v/>
      </c>
      <c s="86" t="str">
        <f>IF('S.D.PASTE SHEET'!B1905="","",'S.D.PASTE SHEET'!B1905)</f>
        <v/>
      </c>
      <c s="86" t="str">
        <f>IF('S.D.PASTE SHEET'!C1905="","",'S.D.PASTE SHEET'!C1905)</f>
        <v/>
      </c>
      <c s="86" t="str">
        <f>IF('S.D.PASTE SHEET'!D1905="","",'S.D.PASTE SHEET'!D1905)</f>
        <v/>
      </c>
      <c s="86" t="str">
        <f>IF('S.D.PASTE SHEET'!E1905="","",'S.D.PASTE SHEET'!E1905)</f>
        <v/>
      </c>
      <c s="86" t="str">
        <f>IF('S.D.PASTE SHEET'!F1905="","",'S.D.PASTE SHEET'!F1905)</f>
        <v/>
      </c>
      <c s="86" t="str">
        <f>IF('S.D.PASTE SHEET'!G1905="","",'S.D.PASTE SHEET'!G1905)</f>
        <v/>
      </c>
      <c s="86" t="str">
        <f>IF('S.D.PASTE SHEET'!H1905="","",'S.D.PASTE SHEET'!H1905)</f>
        <v/>
      </c>
      <c s="86" t="str">
        <f>IF('S.D.PASTE SHEET'!I1905="","",'S.D.PASTE SHEET'!I1905)</f>
        <v/>
      </c>
      <c s="86" t="str">
        <f>IF('S.D.PASTE SHEET'!J1905="","",'S.D.PASTE SHEET'!J1905)</f>
        <v/>
      </c>
      <c s="86" t="str">
        <f>IF('S.D.PASTE SHEET'!K1905="","",'S.D.PASTE SHEET'!K1905)</f>
        <v/>
      </c>
      <c s="86" t="str">
        <f>IF('S.D.PASTE SHEET'!L1905="","",'S.D.PASTE SHEET'!L1905)</f>
        <v/>
      </c>
      <c s="86" t="str">
        <f>IF('S.D.PASTE SHEET'!M1905="","",'S.D.PASTE SHEET'!M1905)</f>
        <v/>
      </c>
      <c s="86" t="str">
        <f>IF('S.D.PASTE SHEET'!N1905="","",'S.D.PASTE SHEET'!N1905)</f>
        <v/>
      </c>
      <c s="86" t="str">
        <f>IF('S.D.PASTE SHEET'!O1905="","",'S.D.PASTE SHEET'!O1905)</f>
        <v/>
      </c>
      <c s="86" t="str">
        <f>IF('S.D.PASTE SHEET'!P1905="","",'S.D.PASTE SHEET'!P1905)</f>
        <v/>
      </c>
      <c s="86" t="str">
        <f>IF('S.D.PASTE SHEET'!Q1905="","",'S.D.PASTE SHEET'!Q1905)</f>
        <v/>
      </c>
      <c s="86" t="str">
        <f>IF('S.D.PASTE SHEET'!R1905="","",'S.D.PASTE SHEET'!R1905)</f>
        <v/>
      </c>
      <c s="86" t="str">
        <f>IF('S.D.PASTE SHEET'!S1905="","",'S.D.PASTE SHEET'!S1905)</f>
        <v/>
      </c>
      <c s="86" t="str">
        <f>IF('S.D.PASTE SHEET'!T1905="","",'S.D.PASTE SHEET'!T1905)</f>
        <v/>
      </c>
      <c s="86" t="str">
        <f>IF('S.D.PASTE SHEET'!U1905="","",'S.D.PASTE SHEET'!U1905)</f>
        <v/>
      </c>
      <c s="86" t="str">
        <f>IF('S.D.PASTE SHEET'!V1905="","",'S.D.PASTE SHEET'!V1905)</f>
        <v/>
      </c>
      <c s="86" t="str">
        <f>IF('S.D.PASTE SHEET'!W1905="","",'S.D.PASTE SHEET'!W1905)</f>
        <v/>
      </c>
      <c s="86" t="str">
        <f>IF('S.D.PASTE SHEET'!X1905="","",'S.D.PASTE SHEET'!X1905)</f>
        <v/>
      </c>
      <c s="86" t="str">
        <f>IF('S.D.PASTE SHEET'!Y1905="","",'S.D.PASTE SHEET'!Y1905)</f>
        <v/>
      </c>
      <c s="86" t="str">
        <f>IF('S.D.PASTE SHEET'!Z1905="","",'S.D.PASTE SHEET'!Z1905)</f>
        <v/>
      </c>
      <c s="86" t="str">
        <f>IF('S.D.PASTE SHEET'!AA1905="","",'S.D.PASTE SHEET'!AA1905)</f>
        <v/>
      </c>
      <c s="86" t="str">
        <f>IF('S.D.PASTE SHEET'!AB1905="","",'S.D.PASTE SHEET'!AB1905)</f>
        <v/>
      </c>
      <c s="86" t="str">
        <f>IF('S.D.PASTE SHEET'!AC1905="","",'S.D.PASTE SHEET'!AC1905)</f>
        <v/>
      </c>
      <c s="86" t="str">
        <f>IF('S.D.PASTE SHEET'!AD1905="","",'S.D.PASTE SHEET'!AD1905)</f>
        <v/>
      </c>
      <c s="87"/>
      <c s="88" t="str">
        <f>IF(AK1905="","",IF(AK1905&gt;0,COUNT($AG$2:AG1905),""))</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05" s="88" t="str">
        <f>IF(BC1905="","",IF(BC1905&gt;0,COUNT($AY$2:AY1905),""))</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06" spans="1:66" ht="15.75" customHeight="1">
      <c r="A1906" s="86" t="str">
        <f>IF('S.D.PASTE SHEET'!A1906="","",'S.D.PASTE SHEET'!A1906)</f>
        <v/>
      </c>
      <c s="86" t="str">
        <f>IF('S.D.PASTE SHEET'!B1906="","",'S.D.PASTE SHEET'!B1906)</f>
        <v/>
      </c>
      <c s="86" t="str">
        <f>IF('S.D.PASTE SHEET'!C1906="","",'S.D.PASTE SHEET'!C1906)</f>
        <v/>
      </c>
      <c s="86" t="str">
        <f>IF('S.D.PASTE SHEET'!D1906="","",'S.D.PASTE SHEET'!D1906)</f>
        <v/>
      </c>
      <c s="86" t="str">
        <f>IF('S.D.PASTE SHEET'!E1906="","",'S.D.PASTE SHEET'!E1906)</f>
        <v/>
      </c>
      <c s="86" t="str">
        <f>IF('S.D.PASTE SHEET'!F1906="","",'S.D.PASTE SHEET'!F1906)</f>
        <v/>
      </c>
      <c s="86" t="str">
        <f>IF('S.D.PASTE SHEET'!G1906="","",'S.D.PASTE SHEET'!G1906)</f>
        <v/>
      </c>
      <c s="86" t="str">
        <f>IF('S.D.PASTE SHEET'!H1906="","",'S.D.PASTE SHEET'!H1906)</f>
        <v/>
      </c>
      <c s="86" t="str">
        <f>IF('S.D.PASTE SHEET'!I1906="","",'S.D.PASTE SHEET'!I1906)</f>
        <v/>
      </c>
      <c s="86" t="str">
        <f>IF('S.D.PASTE SHEET'!J1906="","",'S.D.PASTE SHEET'!J1906)</f>
        <v/>
      </c>
      <c s="86" t="str">
        <f>IF('S.D.PASTE SHEET'!K1906="","",'S.D.PASTE SHEET'!K1906)</f>
        <v/>
      </c>
      <c s="86" t="str">
        <f>IF('S.D.PASTE SHEET'!L1906="","",'S.D.PASTE SHEET'!L1906)</f>
        <v/>
      </c>
      <c s="86" t="str">
        <f>IF('S.D.PASTE SHEET'!M1906="","",'S.D.PASTE SHEET'!M1906)</f>
        <v/>
      </c>
      <c s="86" t="str">
        <f>IF('S.D.PASTE SHEET'!N1906="","",'S.D.PASTE SHEET'!N1906)</f>
        <v/>
      </c>
      <c s="86" t="str">
        <f>IF('S.D.PASTE SHEET'!O1906="","",'S.D.PASTE SHEET'!O1906)</f>
        <v/>
      </c>
      <c s="86" t="str">
        <f>IF('S.D.PASTE SHEET'!P1906="","",'S.D.PASTE SHEET'!P1906)</f>
        <v/>
      </c>
      <c s="86" t="str">
        <f>IF('S.D.PASTE SHEET'!Q1906="","",'S.D.PASTE SHEET'!Q1906)</f>
        <v/>
      </c>
      <c s="86" t="str">
        <f>IF('S.D.PASTE SHEET'!R1906="","",'S.D.PASTE SHEET'!R1906)</f>
        <v/>
      </c>
      <c s="86" t="str">
        <f>IF('S.D.PASTE SHEET'!S1906="","",'S.D.PASTE SHEET'!S1906)</f>
        <v/>
      </c>
      <c s="86" t="str">
        <f>IF('S.D.PASTE SHEET'!T1906="","",'S.D.PASTE SHEET'!T1906)</f>
        <v/>
      </c>
      <c s="86" t="str">
        <f>IF('S.D.PASTE SHEET'!U1906="","",'S.D.PASTE SHEET'!U1906)</f>
        <v/>
      </c>
      <c s="86" t="str">
        <f>IF('S.D.PASTE SHEET'!V1906="","",'S.D.PASTE SHEET'!V1906)</f>
        <v/>
      </c>
      <c s="86" t="str">
        <f>IF('S.D.PASTE SHEET'!W1906="","",'S.D.PASTE SHEET'!W1906)</f>
        <v/>
      </c>
      <c s="86" t="str">
        <f>IF('S.D.PASTE SHEET'!X1906="","",'S.D.PASTE SHEET'!X1906)</f>
        <v/>
      </c>
      <c s="86" t="str">
        <f>IF('S.D.PASTE SHEET'!Y1906="","",'S.D.PASTE SHEET'!Y1906)</f>
        <v/>
      </c>
      <c s="86" t="str">
        <f>IF('S.D.PASTE SHEET'!Z1906="","",'S.D.PASTE SHEET'!Z1906)</f>
        <v/>
      </c>
      <c s="86" t="str">
        <f>IF('S.D.PASTE SHEET'!AA1906="","",'S.D.PASTE SHEET'!AA1906)</f>
        <v/>
      </c>
      <c s="86" t="str">
        <f>IF('S.D.PASTE SHEET'!AB1906="","",'S.D.PASTE SHEET'!AB1906)</f>
        <v/>
      </c>
      <c s="86" t="str">
        <f>IF('S.D.PASTE SHEET'!AC1906="","",'S.D.PASTE SHEET'!AC1906)</f>
        <v/>
      </c>
      <c s="86" t="str">
        <f>IF('S.D.PASTE SHEET'!AD1906="","",'S.D.PASTE SHEET'!AD1906)</f>
        <v/>
      </c>
      <c s="87"/>
      <c s="88" t="str">
        <f>IF(AK1906="","",IF(AK1906&gt;0,COUNT($AG$2:AG1906),""))</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06" s="88" t="str">
        <f>IF(BC1906="","",IF(BC1906&gt;0,COUNT($AY$2:AY1906),""))</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07" spans="1:66" ht="15.75" customHeight="1">
      <c r="A1907" s="86" t="str">
        <f>IF('S.D.PASTE SHEET'!A1907="","",'S.D.PASTE SHEET'!A1907)</f>
        <v/>
      </c>
      <c s="86" t="str">
        <f>IF('S.D.PASTE SHEET'!B1907="","",'S.D.PASTE SHEET'!B1907)</f>
        <v/>
      </c>
      <c s="86" t="str">
        <f>IF('S.D.PASTE SHEET'!C1907="","",'S.D.PASTE SHEET'!C1907)</f>
        <v/>
      </c>
      <c s="86" t="str">
        <f>IF('S.D.PASTE SHEET'!D1907="","",'S.D.PASTE SHEET'!D1907)</f>
        <v/>
      </c>
      <c s="86" t="str">
        <f>IF('S.D.PASTE SHEET'!E1907="","",'S.D.PASTE SHEET'!E1907)</f>
        <v/>
      </c>
      <c s="86" t="str">
        <f>IF('S.D.PASTE SHEET'!F1907="","",'S.D.PASTE SHEET'!F1907)</f>
        <v/>
      </c>
      <c s="86" t="str">
        <f>IF('S.D.PASTE SHEET'!G1907="","",'S.D.PASTE SHEET'!G1907)</f>
        <v/>
      </c>
      <c s="86" t="str">
        <f>IF('S.D.PASTE SHEET'!H1907="","",'S.D.PASTE SHEET'!H1907)</f>
        <v/>
      </c>
      <c s="86" t="str">
        <f>IF('S.D.PASTE SHEET'!I1907="","",'S.D.PASTE SHEET'!I1907)</f>
        <v/>
      </c>
      <c s="86" t="str">
        <f>IF('S.D.PASTE SHEET'!J1907="","",'S.D.PASTE SHEET'!J1907)</f>
        <v/>
      </c>
      <c s="86" t="str">
        <f>IF('S.D.PASTE SHEET'!K1907="","",'S.D.PASTE SHEET'!K1907)</f>
        <v/>
      </c>
      <c s="86" t="str">
        <f>IF('S.D.PASTE SHEET'!L1907="","",'S.D.PASTE SHEET'!L1907)</f>
        <v/>
      </c>
      <c s="86" t="str">
        <f>IF('S.D.PASTE SHEET'!M1907="","",'S.D.PASTE SHEET'!M1907)</f>
        <v/>
      </c>
      <c s="86" t="str">
        <f>IF('S.D.PASTE SHEET'!N1907="","",'S.D.PASTE SHEET'!N1907)</f>
        <v/>
      </c>
      <c s="86" t="str">
        <f>IF('S.D.PASTE SHEET'!O1907="","",'S.D.PASTE SHEET'!O1907)</f>
        <v/>
      </c>
      <c s="86" t="str">
        <f>IF('S.D.PASTE SHEET'!P1907="","",'S.D.PASTE SHEET'!P1907)</f>
        <v/>
      </c>
      <c s="86" t="str">
        <f>IF('S.D.PASTE SHEET'!Q1907="","",'S.D.PASTE SHEET'!Q1907)</f>
        <v/>
      </c>
      <c s="86" t="str">
        <f>IF('S.D.PASTE SHEET'!R1907="","",'S.D.PASTE SHEET'!R1907)</f>
        <v/>
      </c>
      <c s="86" t="str">
        <f>IF('S.D.PASTE SHEET'!S1907="","",'S.D.PASTE SHEET'!S1907)</f>
        <v/>
      </c>
      <c s="86" t="str">
        <f>IF('S.D.PASTE SHEET'!T1907="","",'S.D.PASTE SHEET'!T1907)</f>
        <v/>
      </c>
      <c s="86" t="str">
        <f>IF('S.D.PASTE SHEET'!U1907="","",'S.D.PASTE SHEET'!U1907)</f>
        <v/>
      </c>
      <c s="86" t="str">
        <f>IF('S.D.PASTE SHEET'!V1907="","",'S.D.PASTE SHEET'!V1907)</f>
        <v/>
      </c>
      <c s="86" t="str">
        <f>IF('S.D.PASTE SHEET'!W1907="","",'S.D.PASTE SHEET'!W1907)</f>
        <v/>
      </c>
      <c s="86" t="str">
        <f>IF('S.D.PASTE SHEET'!X1907="","",'S.D.PASTE SHEET'!X1907)</f>
        <v/>
      </c>
      <c s="86" t="str">
        <f>IF('S.D.PASTE SHEET'!Y1907="","",'S.D.PASTE SHEET'!Y1907)</f>
        <v/>
      </c>
      <c s="86" t="str">
        <f>IF('S.D.PASTE SHEET'!Z1907="","",'S.D.PASTE SHEET'!Z1907)</f>
        <v/>
      </c>
      <c s="86" t="str">
        <f>IF('S.D.PASTE SHEET'!AA1907="","",'S.D.PASTE SHEET'!AA1907)</f>
        <v/>
      </c>
      <c s="86" t="str">
        <f>IF('S.D.PASTE SHEET'!AB1907="","",'S.D.PASTE SHEET'!AB1907)</f>
        <v/>
      </c>
      <c s="86" t="str">
        <f>IF('S.D.PASTE SHEET'!AC1907="","",'S.D.PASTE SHEET'!AC1907)</f>
        <v/>
      </c>
      <c s="86" t="str">
        <f>IF('S.D.PASTE SHEET'!AD1907="","",'S.D.PASTE SHEET'!AD1907)</f>
        <v/>
      </c>
      <c s="87"/>
      <c s="88" t="str">
        <f>IF(AK1907="","",IF(AK1907&gt;0,COUNT($AG$2:AG1907),""))</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07" s="88" t="str">
        <f>IF(BC1907="","",IF(BC1907&gt;0,COUNT($AY$2:AY1907),""))</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08" spans="1:66" ht="15.75" customHeight="1">
      <c r="A1908" s="86" t="str">
        <f>IF('S.D.PASTE SHEET'!A1908="","",'S.D.PASTE SHEET'!A1908)</f>
        <v/>
      </c>
      <c s="86" t="str">
        <f>IF('S.D.PASTE SHEET'!B1908="","",'S.D.PASTE SHEET'!B1908)</f>
        <v/>
      </c>
      <c s="86" t="str">
        <f>IF('S.D.PASTE SHEET'!C1908="","",'S.D.PASTE SHEET'!C1908)</f>
        <v/>
      </c>
      <c s="86" t="str">
        <f>IF('S.D.PASTE SHEET'!D1908="","",'S.D.PASTE SHEET'!D1908)</f>
        <v/>
      </c>
      <c s="86" t="str">
        <f>IF('S.D.PASTE SHEET'!E1908="","",'S.D.PASTE SHEET'!E1908)</f>
        <v/>
      </c>
      <c s="86" t="str">
        <f>IF('S.D.PASTE SHEET'!F1908="","",'S.D.PASTE SHEET'!F1908)</f>
        <v/>
      </c>
      <c s="86" t="str">
        <f>IF('S.D.PASTE SHEET'!G1908="","",'S.D.PASTE SHEET'!G1908)</f>
        <v/>
      </c>
      <c s="86" t="str">
        <f>IF('S.D.PASTE SHEET'!H1908="","",'S.D.PASTE SHEET'!H1908)</f>
        <v/>
      </c>
      <c s="86" t="str">
        <f>IF('S.D.PASTE SHEET'!I1908="","",'S.D.PASTE SHEET'!I1908)</f>
        <v/>
      </c>
      <c s="86" t="str">
        <f>IF('S.D.PASTE SHEET'!J1908="","",'S.D.PASTE SHEET'!J1908)</f>
        <v/>
      </c>
      <c s="86" t="str">
        <f>IF('S.D.PASTE SHEET'!K1908="","",'S.D.PASTE SHEET'!K1908)</f>
        <v/>
      </c>
      <c s="86" t="str">
        <f>IF('S.D.PASTE SHEET'!L1908="","",'S.D.PASTE SHEET'!L1908)</f>
        <v/>
      </c>
      <c s="86" t="str">
        <f>IF('S.D.PASTE SHEET'!M1908="","",'S.D.PASTE SHEET'!M1908)</f>
        <v/>
      </c>
      <c s="86" t="str">
        <f>IF('S.D.PASTE SHEET'!N1908="","",'S.D.PASTE SHEET'!N1908)</f>
        <v/>
      </c>
      <c s="86" t="str">
        <f>IF('S.D.PASTE SHEET'!O1908="","",'S.D.PASTE SHEET'!O1908)</f>
        <v/>
      </c>
      <c s="86" t="str">
        <f>IF('S.D.PASTE SHEET'!P1908="","",'S.D.PASTE SHEET'!P1908)</f>
        <v/>
      </c>
      <c s="86" t="str">
        <f>IF('S.D.PASTE SHEET'!Q1908="","",'S.D.PASTE SHEET'!Q1908)</f>
        <v/>
      </c>
      <c s="86" t="str">
        <f>IF('S.D.PASTE SHEET'!R1908="","",'S.D.PASTE SHEET'!R1908)</f>
        <v/>
      </c>
      <c s="86" t="str">
        <f>IF('S.D.PASTE SHEET'!S1908="","",'S.D.PASTE SHEET'!S1908)</f>
        <v/>
      </c>
      <c s="86" t="str">
        <f>IF('S.D.PASTE SHEET'!T1908="","",'S.D.PASTE SHEET'!T1908)</f>
        <v/>
      </c>
      <c s="86" t="str">
        <f>IF('S.D.PASTE SHEET'!U1908="","",'S.D.PASTE SHEET'!U1908)</f>
        <v/>
      </c>
      <c s="86" t="str">
        <f>IF('S.D.PASTE SHEET'!V1908="","",'S.D.PASTE SHEET'!V1908)</f>
        <v/>
      </c>
      <c s="86" t="str">
        <f>IF('S.D.PASTE SHEET'!W1908="","",'S.D.PASTE SHEET'!W1908)</f>
        <v/>
      </c>
      <c s="86" t="str">
        <f>IF('S.D.PASTE SHEET'!X1908="","",'S.D.PASTE SHEET'!X1908)</f>
        <v/>
      </c>
      <c s="86" t="str">
        <f>IF('S.D.PASTE SHEET'!Y1908="","",'S.D.PASTE SHEET'!Y1908)</f>
        <v/>
      </c>
      <c s="86" t="str">
        <f>IF('S.D.PASTE SHEET'!Z1908="","",'S.D.PASTE SHEET'!Z1908)</f>
        <v/>
      </c>
      <c s="86" t="str">
        <f>IF('S.D.PASTE SHEET'!AA1908="","",'S.D.PASTE SHEET'!AA1908)</f>
        <v/>
      </c>
      <c s="86" t="str">
        <f>IF('S.D.PASTE SHEET'!AB1908="","",'S.D.PASTE SHEET'!AB1908)</f>
        <v/>
      </c>
      <c s="86" t="str">
        <f>IF('S.D.PASTE SHEET'!AC1908="","",'S.D.PASTE SHEET'!AC1908)</f>
        <v/>
      </c>
      <c s="86" t="str">
        <f>IF('S.D.PASTE SHEET'!AD1908="","",'S.D.PASTE SHEET'!AD1908)</f>
        <v/>
      </c>
      <c s="87"/>
      <c s="88" t="str">
        <f>IF(AK1908="","",IF(AK1908&gt;0,COUNT($AG$2:AG1908),""))</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08" s="88" t="str">
        <f>IF(BC1908="","",IF(BC1908&gt;0,COUNT($AY$2:AY1908),""))</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09" spans="1:66" ht="15.75" customHeight="1">
      <c r="A1909" s="86" t="str">
        <f>IF('S.D.PASTE SHEET'!A1909="","",'S.D.PASTE SHEET'!A1909)</f>
        <v/>
      </c>
      <c s="86" t="str">
        <f>IF('S.D.PASTE SHEET'!B1909="","",'S.D.PASTE SHEET'!B1909)</f>
        <v/>
      </c>
      <c s="86" t="str">
        <f>IF('S.D.PASTE SHEET'!C1909="","",'S.D.PASTE SHEET'!C1909)</f>
        <v/>
      </c>
      <c s="86" t="str">
        <f>IF('S.D.PASTE SHEET'!D1909="","",'S.D.PASTE SHEET'!D1909)</f>
        <v/>
      </c>
      <c s="86" t="str">
        <f>IF('S.D.PASTE SHEET'!E1909="","",'S.D.PASTE SHEET'!E1909)</f>
        <v/>
      </c>
      <c s="86" t="str">
        <f>IF('S.D.PASTE SHEET'!F1909="","",'S.D.PASTE SHEET'!F1909)</f>
        <v/>
      </c>
      <c s="86" t="str">
        <f>IF('S.D.PASTE SHEET'!G1909="","",'S.D.PASTE SHEET'!G1909)</f>
        <v/>
      </c>
      <c s="86" t="str">
        <f>IF('S.D.PASTE SHEET'!H1909="","",'S.D.PASTE SHEET'!H1909)</f>
        <v/>
      </c>
      <c s="86" t="str">
        <f>IF('S.D.PASTE SHEET'!I1909="","",'S.D.PASTE SHEET'!I1909)</f>
        <v/>
      </c>
      <c s="86" t="str">
        <f>IF('S.D.PASTE SHEET'!J1909="","",'S.D.PASTE SHEET'!J1909)</f>
        <v/>
      </c>
      <c s="86" t="str">
        <f>IF('S.D.PASTE SHEET'!K1909="","",'S.D.PASTE SHEET'!K1909)</f>
        <v/>
      </c>
      <c s="86" t="str">
        <f>IF('S.D.PASTE SHEET'!L1909="","",'S.D.PASTE SHEET'!L1909)</f>
        <v/>
      </c>
      <c s="86" t="str">
        <f>IF('S.D.PASTE SHEET'!M1909="","",'S.D.PASTE SHEET'!M1909)</f>
        <v/>
      </c>
      <c s="86" t="str">
        <f>IF('S.D.PASTE SHEET'!N1909="","",'S.D.PASTE SHEET'!N1909)</f>
        <v/>
      </c>
      <c s="86" t="str">
        <f>IF('S.D.PASTE SHEET'!O1909="","",'S.D.PASTE SHEET'!O1909)</f>
        <v/>
      </c>
      <c s="86" t="str">
        <f>IF('S.D.PASTE SHEET'!P1909="","",'S.D.PASTE SHEET'!P1909)</f>
        <v/>
      </c>
      <c s="86" t="str">
        <f>IF('S.D.PASTE SHEET'!Q1909="","",'S.D.PASTE SHEET'!Q1909)</f>
        <v/>
      </c>
      <c s="86" t="str">
        <f>IF('S.D.PASTE SHEET'!R1909="","",'S.D.PASTE SHEET'!R1909)</f>
        <v/>
      </c>
      <c s="86" t="str">
        <f>IF('S.D.PASTE SHEET'!S1909="","",'S.D.PASTE SHEET'!S1909)</f>
        <v/>
      </c>
      <c s="86" t="str">
        <f>IF('S.D.PASTE SHEET'!T1909="","",'S.D.PASTE SHEET'!T1909)</f>
        <v/>
      </c>
      <c s="86" t="str">
        <f>IF('S.D.PASTE SHEET'!U1909="","",'S.D.PASTE SHEET'!U1909)</f>
        <v/>
      </c>
      <c s="86" t="str">
        <f>IF('S.D.PASTE SHEET'!V1909="","",'S.D.PASTE SHEET'!V1909)</f>
        <v/>
      </c>
      <c s="86" t="str">
        <f>IF('S.D.PASTE SHEET'!W1909="","",'S.D.PASTE SHEET'!W1909)</f>
        <v/>
      </c>
      <c s="86" t="str">
        <f>IF('S.D.PASTE SHEET'!X1909="","",'S.D.PASTE SHEET'!X1909)</f>
        <v/>
      </c>
      <c s="86" t="str">
        <f>IF('S.D.PASTE SHEET'!Y1909="","",'S.D.PASTE SHEET'!Y1909)</f>
        <v/>
      </c>
      <c s="86" t="str">
        <f>IF('S.D.PASTE SHEET'!Z1909="","",'S.D.PASTE SHEET'!Z1909)</f>
        <v/>
      </c>
      <c s="86" t="str">
        <f>IF('S.D.PASTE SHEET'!AA1909="","",'S.D.PASTE SHEET'!AA1909)</f>
        <v/>
      </c>
      <c s="86" t="str">
        <f>IF('S.D.PASTE SHEET'!AB1909="","",'S.D.PASTE SHEET'!AB1909)</f>
        <v/>
      </c>
      <c s="86" t="str">
        <f>IF('S.D.PASTE SHEET'!AC1909="","",'S.D.PASTE SHEET'!AC1909)</f>
        <v/>
      </c>
      <c s="86" t="str">
        <f>IF('S.D.PASTE SHEET'!AD1909="","",'S.D.PASTE SHEET'!AD1909)</f>
        <v/>
      </c>
      <c s="87"/>
      <c s="88" t="str">
        <f>IF(AK1909="","",IF(AK1909&gt;0,COUNT($AG$2:AG1909),""))</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09" s="88" t="str">
        <f>IF(BC1909="","",IF(BC1909&gt;0,COUNT($AY$2:AY1909),""))</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10" spans="1:66" ht="15.75" customHeight="1">
      <c r="A1910" s="86" t="str">
        <f>IF('S.D.PASTE SHEET'!A1910="","",'S.D.PASTE SHEET'!A1910)</f>
        <v/>
      </c>
      <c s="86" t="str">
        <f>IF('S.D.PASTE SHEET'!B1910="","",'S.D.PASTE SHEET'!B1910)</f>
        <v/>
      </c>
      <c s="86" t="str">
        <f>IF('S.D.PASTE SHEET'!C1910="","",'S.D.PASTE SHEET'!C1910)</f>
        <v/>
      </c>
      <c s="86" t="str">
        <f>IF('S.D.PASTE SHEET'!D1910="","",'S.D.PASTE SHEET'!D1910)</f>
        <v/>
      </c>
      <c s="86" t="str">
        <f>IF('S.D.PASTE SHEET'!E1910="","",'S.D.PASTE SHEET'!E1910)</f>
        <v/>
      </c>
      <c s="86" t="str">
        <f>IF('S.D.PASTE SHEET'!F1910="","",'S.D.PASTE SHEET'!F1910)</f>
        <v/>
      </c>
      <c s="86" t="str">
        <f>IF('S.D.PASTE SHEET'!G1910="","",'S.D.PASTE SHEET'!G1910)</f>
        <v/>
      </c>
      <c s="86" t="str">
        <f>IF('S.D.PASTE SHEET'!H1910="","",'S.D.PASTE SHEET'!H1910)</f>
        <v/>
      </c>
      <c s="86" t="str">
        <f>IF('S.D.PASTE SHEET'!I1910="","",'S.D.PASTE SHEET'!I1910)</f>
        <v/>
      </c>
      <c s="86" t="str">
        <f>IF('S.D.PASTE SHEET'!J1910="","",'S.D.PASTE SHEET'!J1910)</f>
        <v/>
      </c>
      <c s="86" t="str">
        <f>IF('S.D.PASTE SHEET'!K1910="","",'S.D.PASTE SHEET'!K1910)</f>
        <v/>
      </c>
      <c s="86" t="str">
        <f>IF('S.D.PASTE SHEET'!L1910="","",'S.D.PASTE SHEET'!L1910)</f>
        <v/>
      </c>
      <c s="86" t="str">
        <f>IF('S.D.PASTE SHEET'!M1910="","",'S.D.PASTE SHEET'!M1910)</f>
        <v/>
      </c>
      <c s="86" t="str">
        <f>IF('S.D.PASTE SHEET'!N1910="","",'S.D.PASTE SHEET'!N1910)</f>
        <v/>
      </c>
      <c s="86" t="str">
        <f>IF('S.D.PASTE SHEET'!O1910="","",'S.D.PASTE SHEET'!O1910)</f>
        <v/>
      </c>
      <c s="86" t="str">
        <f>IF('S.D.PASTE SHEET'!P1910="","",'S.D.PASTE SHEET'!P1910)</f>
        <v/>
      </c>
      <c s="86" t="str">
        <f>IF('S.D.PASTE SHEET'!Q1910="","",'S.D.PASTE SHEET'!Q1910)</f>
        <v/>
      </c>
      <c s="86" t="str">
        <f>IF('S.D.PASTE SHEET'!R1910="","",'S.D.PASTE SHEET'!R1910)</f>
        <v/>
      </c>
      <c s="86" t="str">
        <f>IF('S.D.PASTE SHEET'!S1910="","",'S.D.PASTE SHEET'!S1910)</f>
        <v/>
      </c>
      <c s="86" t="str">
        <f>IF('S.D.PASTE SHEET'!T1910="","",'S.D.PASTE SHEET'!T1910)</f>
        <v/>
      </c>
      <c s="86" t="str">
        <f>IF('S.D.PASTE SHEET'!U1910="","",'S.D.PASTE SHEET'!U1910)</f>
        <v/>
      </c>
      <c s="86" t="str">
        <f>IF('S.D.PASTE SHEET'!V1910="","",'S.D.PASTE SHEET'!V1910)</f>
        <v/>
      </c>
      <c s="86" t="str">
        <f>IF('S.D.PASTE SHEET'!W1910="","",'S.D.PASTE SHEET'!W1910)</f>
        <v/>
      </c>
      <c s="86" t="str">
        <f>IF('S.D.PASTE SHEET'!X1910="","",'S.D.PASTE SHEET'!X1910)</f>
        <v/>
      </c>
      <c s="86" t="str">
        <f>IF('S.D.PASTE SHEET'!Y1910="","",'S.D.PASTE SHEET'!Y1910)</f>
        <v/>
      </c>
      <c s="86" t="str">
        <f>IF('S.D.PASTE SHEET'!Z1910="","",'S.D.PASTE SHEET'!Z1910)</f>
        <v/>
      </c>
      <c s="86" t="str">
        <f>IF('S.D.PASTE SHEET'!AA1910="","",'S.D.PASTE SHEET'!AA1910)</f>
        <v/>
      </c>
      <c s="86" t="str">
        <f>IF('S.D.PASTE SHEET'!AB1910="","",'S.D.PASTE SHEET'!AB1910)</f>
        <v/>
      </c>
      <c s="86" t="str">
        <f>IF('S.D.PASTE SHEET'!AC1910="","",'S.D.PASTE SHEET'!AC1910)</f>
        <v/>
      </c>
      <c s="86" t="str">
        <f>IF('S.D.PASTE SHEET'!AD1910="","",'S.D.PASTE SHEET'!AD1910)</f>
        <v/>
      </c>
      <c s="87"/>
      <c s="88" t="str">
        <f>IF(AK1910="","",IF(AK1910&gt;0,COUNT($AG$2:AG1910),""))</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10" s="88" t="str">
        <f>IF(BC1910="","",IF(BC1910&gt;0,COUNT($AY$2:AY1910),""))</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11" spans="1:66" ht="15.75" customHeight="1">
      <c r="A1911" s="86" t="str">
        <f>IF('S.D.PASTE SHEET'!A1911="","",'S.D.PASTE SHEET'!A1911)</f>
        <v/>
      </c>
      <c s="86" t="str">
        <f>IF('S.D.PASTE SHEET'!B1911="","",'S.D.PASTE SHEET'!B1911)</f>
        <v/>
      </c>
      <c s="86" t="str">
        <f>IF('S.D.PASTE SHEET'!C1911="","",'S.D.PASTE SHEET'!C1911)</f>
        <v/>
      </c>
      <c s="86" t="str">
        <f>IF('S.D.PASTE SHEET'!D1911="","",'S.D.PASTE SHEET'!D1911)</f>
        <v/>
      </c>
      <c s="86" t="str">
        <f>IF('S.D.PASTE SHEET'!E1911="","",'S.D.PASTE SHEET'!E1911)</f>
        <v/>
      </c>
      <c s="86" t="str">
        <f>IF('S.D.PASTE SHEET'!F1911="","",'S.D.PASTE SHEET'!F1911)</f>
        <v/>
      </c>
      <c s="86" t="str">
        <f>IF('S.D.PASTE SHEET'!G1911="","",'S.D.PASTE SHEET'!G1911)</f>
        <v/>
      </c>
      <c s="86" t="str">
        <f>IF('S.D.PASTE SHEET'!H1911="","",'S.D.PASTE SHEET'!H1911)</f>
        <v/>
      </c>
      <c s="86" t="str">
        <f>IF('S.D.PASTE SHEET'!I1911="","",'S.D.PASTE SHEET'!I1911)</f>
        <v/>
      </c>
      <c s="86" t="str">
        <f>IF('S.D.PASTE SHEET'!J1911="","",'S.D.PASTE SHEET'!J1911)</f>
        <v/>
      </c>
      <c s="86" t="str">
        <f>IF('S.D.PASTE SHEET'!K1911="","",'S.D.PASTE SHEET'!K1911)</f>
        <v/>
      </c>
      <c s="86" t="str">
        <f>IF('S.D.PASTE SHEET'!L1911="","",'S.D.PASTE SHEET'!L1911)</f>
        <v/>
      </c>
      <c s="86" t="str">
        <f>IF('S.D.PASTE SHEET'!M1911="","",'S.D.PASTE SHEET'!M1911)</f>
        <v/>
      </c>
      <c s="86" t="str">
        <f>IF('S.D.PASTE SHEET'!N1911="","",'S.D.PASTE SHEET'!N1911)</f>
        <v/>
      </c>
      <c s="86" t="str">
        <f>IF('S.D.PASTE SHEET'!O1911="","",'S.D.PASTE SHEET'!O1911)</f>
        <v/>
      </c>
      <c s="86" t="str">
        <f>IF('S.D.PASTE SHEET'!P1911="","",'S.D.PASTE SHEET'!P1911)</f>
        <v/>
      </c>
      <c s="86" t="str">
        <f>IF('S.D.PASTE SHEET'!Q1911="","",'S.D.PASTE SHEET'!Q1911)</f>
        <v/>
      </c>
      <c s="86" t="str">
        <f>IF('S.D.PASTE SHEET'!R1911="","",'S.D.PASTE SHEET'!R1911)</f>
        <v/>
      </c>
      <c s="86" t="str">
        <f>IF('S.D.PASTE SHEET'!S1911="","",'S.D.PASTE SHEET'!S1911)</f>
        <v/>
      </c>
      <c s="86" t="str">
        <f>IF('S.D.PASTE SHEET'!T1911="","",'S.D.PASTE SHEET'!T1911)</f>
        <v/>
      </c>
      <c s="86" t="str">
        <f>IF('S.D.PASTE SHEET'!U1911="","",'S.D.PASTE SHEET'!U1911)</f>
        <v/>
      </c>
      <c s="86" t="str">
        <f>IF('S.D.PASTE SHEET'!V1911="","",'S.D.PASTE SHEET'!V1911)</f>
        <v/>
      </c>
      <c s="86" t="str">
        <f>IF('S.D.PASTE SHEET'!W1911="","",'S.D.PASTE SHEET'!W1911)</f>
        <v/>
      </c>
      <c s="86" t="str">
        <f>IF('S.D.PASTE SHEET'!X1911="","",'S.D.PASTE SHEET'!X1911)</f>
        <v/>
      </c>
      <c s="86" t="str">
        <f>IF('S.D.PASTE SHEET'!Y1911="","",'S.D.PASTE SHEET'!Y1911)</f>
        <v/>
      </c>
      <c s="86" t="str">
        <f>IF('S.D.PASTE SHEET'!Z1911="","",'S.D.PASTE SHEET'!Z1911)</f>
        <v/>
      </c>
      <c s="86" t="str">
        <f>IF('S.D.PASTE SHEET'!AA1911="","",'S.D.PASTE SHEET'!AA1911)</f>
        <v/>
      </c>
      <c s="86" t="str">
        <f>IF('S.D.PASTE SHEET'!AB1911="","",'S.D.PASTE SHEET'!AB1911)</f>
        <v/>
      </c>
      <c s="86" t="str">
        <f>IF('S.D.PASTE SHEET'!AC1911="","",'S.D.PASTE SHEET'!AC1911)</f>
        <v/>
      </c>
      <c s="86" t="str">
        <f>IF('S.D.PASTE SHEET'!AD1911="","",'S.D.PASTE SHEET'!AD1911)</f>
        <v/>
      </c>
      <c s="87"/>
      <c s="88" t="str">
        <f>IF(AK1911="","",IF(AK1911&gt;0,COUNT($AG$2:AG1911),""))</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11" s="88" t="str">
        <f>IF(BC1911="","",IF(BC1911&gt;0,COUNT($AY$2:AY1911),""))</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12" spans="1:66" ht="15.75" customHeight="1">
      <c r="A1912" s="86" t="str">
        <f>IF('S.D.PASTE SHEET'!A1912="","",'S.D.PASTE SHEET'!A1912)</f>
        <v/>
      </c>
      <c s="86" t="str">
        <f>IF('S.D.PASTE SHEET'!B1912="","",'S.D.PASTE SHEET'!B1912)</f>
        <v/>
      </c>
      <c s="86" t="str">
        <f>IF('S.D.PASTE SHEET'!C1912="","",'S.D.PASTE SHEET'!C1912)</f>
        <v/>
      </c>
      <c s="86" t="str">
        <f>IF('S.D.PASTE SHEET'!D1912="","",'S.D.PASTE SHEET'!D1912)</f>
        <v/>
      </c>
      <c s="86" t="str">
        <f>IF('S.D.PASTE SHEET'!E1912="","",'S.D.PASTE SHEET'!E1912)</f>
        <v/>
      </c>
      <c s="86" t="str">
        <f>IF('S.D.PASTE SHEET'!F1912="","",'S.D.PASTE SHEET'!F1912)</f>
        <v/>
      </c>
      <c s="86" t="str">
        <f>IF('S.D.PASTE SHEET'!G1912="","",'S.D.PASTE SHEET'!G1912)</f>
        <v/>
      </c>
      <c s="86" t="str">
        <f>IF('S.D.PASTE SHEET'!H1912="","",'S.D.PASTE SHEET'!H1912)</f>
        <v/>
      </c>
      <c s="86" t="str">
        <f>IF('S.D.PASTE SHEET'!I1912="","",'S.D.PASTE SHEET'!I1912)</f>
        <v/>
      </c>
      <c s="86" t="str">
        <f>IF('S.D.PASTE SHEET'!J1912="","",'S.D.PASTE SHEET'!J1912)</f>
        <v/>
      </c>
      <c s="86" t="str">
        <f>IF('S.D.PASTE SHEET'!K1912="","",'S.D.PASTE SHEET'!K1912)</f>
        <v/>
      </c>
      <c s="86" t="str">
        <f>IF('S.D.PASTE SHEET'!L1912="","",'S.D.PASTE SHEET'!L1912)</f>
        <v/>
      </c>
      <c s="86" t="str">
        <f>IF('S.D.PASTE SHEET'!M1912="","",'S.D.PASTE SHEET'!M1912)</f>
        <v/>
      </c>
      <c s="86" t="str">
        <f>IF('S.D.PASTE SHEET'!N1912="","",'S.D.PASTE SHEET'!N1912)</f>
        <v/>
      </c>
      <c s="86" t="str">
        <f>IF('S.D.PASTE SHEET'!O1912="","",'S.D.PASTE SHEET'!O1912)</f>
        <v/>
      </c>
      <c s="86" t="str">
        <f>IF('S.D.PASTE SHEET'!P1912="","",'S.D.PASTE SHEET'!P1912)</f>
        <v/>
      </c>
      <c s="86" t="str">
        <f>IF('S.D.PASTE SHEET'!Q1912="","",'S.D.PASTE SHEET'!Q1912)</f>
        <v/>
      </c>
      <c s="86" t="str">
        <f>IF('S.D.PASTE SHEET'!R1912="","",'S.D.PASTE SHEET'!R1912)</f>
        <v/>
      </c>
      <c s="86" t="str">
        <f>IF('S.D.PASTE SHEET'!S1912="","",'S.D.PASTE SHEET'!S1912)</f>
        <v/>
      </c>
      <c s="86" t="str">
        <f>IF('S.D.PASTE SHEET'!T1912="","",'S.D.PASTE SHEET'!T1912)</f>
        <v/>
      </c>
      <c s="86" t="str">
        <f>IF('S.D.PASTE SHEET'!U1912="","",'S.D.PASTE SHEET'!U1912)</f>
        <v/>
      </c>
      <c s="86" t="str">
        <f>IF('S.D.PASTE SHEET'!V1912="","",'S.D.PASTE SHEET'!V1912)</f>
        <v/>
      </c>
      <c s="86" t="str">
        <f>IF('S.D.PASTE SHEET'!W1912="","",'S.D.PASTE SHEET'!W1912)</f>
        <v/>
      </c>
      <c s="86" t="str">
        <f>IF('S.D.PASTE SHEET'!X1912="","",'S.D.PASTE SHEET'!X1912)</f>
        <v/>
      </c>
      <c s="86" t="str">
        <f>IF('S.D.PASTE SHEET'!Y1912="","",'S.D.PASTE SHEET'!Y1912)</f>
        <v/>
      </c>
      <c s="86" t="str">
        <f>IF('S.D.PASTE SHEET'!Z1912="","",'S.D.PASTE SHEET'!Z1912)</f>
        <v/>
      </c>
      <c s="86" t="str">
        <f>IF('S.D.PASTE SHEET'!AA1912="","",'S.D.PASTE SHEET'!AA1912)</f>
        <v/>
      </c>
      <c s="86" t="str">
        <f>IF('S.D.PASTE SHEET'!AB1912="","",'S.D.PASTE SHEET'!AB1912)</f>
        <v/>
      </c>
      <c s="86" t="str">
        <f>IF('S.D.PASTE SHEET'!AC1912="","",'S.D.PASTE SHEET'!AC1912)</f>
        <v/>
      </c>
      <c s="86" t="str">
        <f>IF('S.D.PASTE SHEET'!AD1912="","",'S.D.PASTE SHEET'!AD1912)</f>
        <v/>
      </c>
      <c s="87"/>
      <c s="88" t="str">
        <f>IF(AK1912="","",IF(AK1912&gt;0,COUNT($AG$2:AG1912),""))</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12" s="88" t="str">
        <f>IF(BC1912="","",IF(BC1912&gt;0,COUNT($AY$2:AY1912),""))</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13" spans="1:66" ht="15.75" customHeight="1">
      <c r="A1913" s="86" t="str">
        <f>IF('S.D.PASTE SHEET'!A1913="","",'S.D.PASTE SHEET'!A1913)</f>
        <v/>
      </c>
      <c s="86" t="str">
        <f>IF('S.D.PASTE SHEET'!B1913="","",'S.D.PASTE SHEET'!B1913)</f>
        <v/>
      </c>
      <c s="86" t="str">
        <f>IF('S.D.PASTE SHEET'!C1913="","",'S.D.PASTE SHEET'!C1913)</f>
        <v/>
      </c>
      <c s="86" t="str">
        <f>IF('S.D.PASTE SHEET'!D1913="","",'S.D.PASTE SHEET'!D1913)</f>
        <v/>
      </c>
      <c s="86" t="str">
        <f>IF('S.D.PASTE SHEET'!E1913="","",'S.D.PASTE SHEET'!E1913)</f>
        <v/>
      </c>
      <c s="86" t="str">
        <f>IF('S.D.PASTE SHEET'!F1913="","",'S.D.PASTE SHEET'!F1913)</f>
        <v/>
      </c>
      <c s="86" t="str">
        <f>IF('S.D.PASTE SHEET'!G1913="","",'S.D.PASTE SHEET'!G1913)</f>
        <v/>
      </c>
      <c s="86" t="str">
        <f>IF('S.D.PASTE SHEET'!H1913="","",'S.D.PASTE SHEET'!H1913)</f>
        <v/>
      </c>
      <c s="86" t="str">
        <f>IF('S.D.PASTE SHEET'!I1913="","",'S.D.PASTE SHEET'!I1913)</f>
        <v/>
      </c>
      <c s="86" t="str">
        <f>IF('S.D.PASTE SHEET'!J1913="","",'S.D.PASTE SHEET'!J1913)</f>
        <v/>
      </c>
      <c s="86" t="str">
        <f>IF('S.D.PASTE SHEET'!K1913="","",'S.D.PASTE SHEET'!K1913)</f>
        <v/>
      </c>
      <c s="86" t="str">
        <f>IF('S.D.PASTE SHEET'!L1913="","",'S.D.PASTE SHEET'!L1913)</f>
        <v/>
      </c>
      <c s="86" t="str">
        <f>IF('S.D.PASTE SHEET'!M1913="","",'S.D.PASTE SHEET'!M1913)</f>
        <v/>
      </c>
      <c s="86" t="str">
        <f>IF('S.D.PASTE SHEET'!N1913="","",'S.D.PASTE SHEET'!N1913)</f>
        <v/>
      </c>
      <c s="86" t="str">
        <f>IF('S.D.PASTE SHEET'!O1913="","",'S.D.PASTE SHEET'!O1913)</f>
        <v/>
      </c>
      <c s="86" t="str">
        <f>IF('S.D.PASTE SHEET'!P1913="","",'S.D.PASTE SHEET'!P1913)</f>
        <v/>
      </c>
      <c s="86" t="str">
        <f>IF('S.D.PASTE SHEET'!Q1913="","",'S.D.PASTE SHEET'!Q1913)</f>
        <v/>
      </c>
      <c s="86" t="str">
        <f>IF('S.D.PASTE SHEET'!R1913="","",'S.D.PASTE SHEET'!R1913)</f>
        <v/>
      </c>
      <c s="86" t="str">
        <f>IF('S.D.PASTE SHEET'!S1913="","",'S.D.PASTE SHEET'!S1913)</f>
        <v/>
      </c>
      <c s="86" t="str">
        <f>IF('S.D.PASTE SHEET'!T1913="","",'S.D.PASTE SHEET'!T1913)</f>
        <v/>
      </c>
      <c s="86" t="str">
        <f>IF('S.D.PASTE SHEET'!U1913="","",'S.D.PASTE SHEET'!U1913)</f>
        <v/>
      </c>
      <c s="86" t="str">
        <f>IF('S.D.PASTE SHEET'!V1913="","",'S.D.PASTE SHEET'!V1913)</f>
        <v/>
      </c>
      <c s="86" t="str">
        <f>IF('S.D.PASTE SHEET'!W1913="","",'S.D.PASTE SHEET'!W1913)</f>
        <v/>
      </c>
      <c s="86" t="str">
        <f>IF('S.D.PASTE SHEET'!X1913="","",'S.D.PASTE SHEET'!X1913)</f>
        <v/>
      </c>
      <c s="86" t="str">
        <f>IF('S.D.PASTE SHEET'!Y1913="","",'S.D.PASTE SHEET'!Y1913)</f>
        <v/>
      </c>
      <c s="86" t="str">
        <f>IF('S.D.PASTE SHEET'!Z1913="","",'S.D.PASTE SHEET'!Z1913)</f>
        <v/>
      </c>
      <c s="86" t="str">
        <f>IF('S.D.PASTE SHEET'!AA1913="","",'S.D.PASTE SHEET'!AA1913)</f>
        <v/>
      </c>
      <c s="86" t="str">
        <f>IF('S.D.PASTE SHEET'!AB1913="","",'S.D.PASTE SHEET'!AB1913)</f>
        <v/>
      </c>
      <c s="86" t="str">
        <f>IF('S.D.PASTE SHEET'!AC1913="","",'S.D.PASTE SHEET'!AC1913)</f>
        <v/>
      </c>
      <c s="86" t="str">
        <f>IF('S.D.PASTE SHEET'!AD1913="","",'S.D.PASTE SHEET'!AD1913)</f>
        <v/>
      </c>
      <c s="87"/>
      <c s="88" t="str">
        <f>IF(AK1913="","",IF(AK1913&gt;0,COUNT($AG$2:AG1913),""))</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13" s="88" t="str">
        <f>IF(BC1913="","",IF(BC1913&gt;0,COUNT($AY$2:AY1913),""))</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14" spans="1:66" ht="15.75" customHeight="1">
      <c r="A1914" s="86" t="str">
        <f>IF('S.D.PASTE SHEET'!A1914="","",'S.D.PASTE SHEET'!A1914)</f>
        <v/>
      </c>
      <c s="86" t="str">
        <f>IF('S.D.PASTE SHEET'!B1914="","",'S.D.PASTE SHEET'!B1914)</f>
        <v/>
      </c>
      <c s="86" t="str">
        <f>IF('S.D.PASTE SHEET'!C1914="","",'S.D.PASTE SHEET'!C1914)</f>
        <v/>
      </c>
      <c s="86" t="str">
        <f>IF('S.D.PASTE SHEET'!D1914="","",'S.D.PASTE SHEET'!D1914)</f>
        <v/>
      </c>
      <c s="86" t="str">
        <f>IF('S.D.PASTE SHEET'!E1914="","",'S.D.PASTE SHEET'!E1914)</f>
        <v/>
      </c>
      <c s="86" t="str">
        <f>IF('S.D.PASTE SHEET'!F1914="","",'S.D.PASTE SHEET'!F1914)</f>
        <v/>
      </c>
      <c s="86" t="str">
        <f>IF('S.D.PASTE SHEET'!G1914="","",'S.D.PASTE SHEET'!G1914)</f>
        <v/>
      </c>
      <c s="86" t="str">
        <f>IF('S.D.PASTE SHEET'!H1914="","",'S.D.PASTE SHEET'!H1914)</f>
        <v/>
      </c>
      <c s="86" t="str">
        <f>IF('S.D.PASTE SHEET'!I1914="","",'S.D.PASTE SHEET'!I1914)</f>
        <v/>
      </c>
      <c s="86" t="str">
        <f>IF('S.D.PASTE SHEET'!J1914="","",'S.D.PASTE SHEET'!J1914)</f>
        <v/>
      </c>
      <c s="86" t="str">
        <f>IF('S.D.PASTE SHEET'!K1914="","",'S.D.PASTE SHEET'!K1914)</f>
        <v/>
      </c>
      <c s="86" t="str">
        <f>IF('S.D.PASTE SHEET'!L1914="","",'S.D.PASTE SHEET'!L1914)</f>
        <v/>
      </c>
      <c s="86" t="str">
        <f>IF('S.D.PASTE SHEET'!M1914="","",'S.D.PASTE SHEET'!M1914)</f>
        <v/>
      </c>
      <c s="86" t="str">
        <f>IF('S.D.PASTE SHEET'!N1914="","",'S.D.PASTE SHEET'!N1914)</f>
        <v/>
      </c>
      <c s="86" t="str">
        <f>IF('S.D.PASTE SHEET'!O1914="","",'S.D.PASTE SHEET'!O1914)</f>
        <v/>
      </c>
      <c s="86" t="str">
        <f>IF('S.D.PASTE SHEET'!P1914="","",'S.D.PASTE SHEET'!P1914)</f>
        <v/>
      </c>
      <c s="86" t="str">
        <f>IF('S.D.PASTE SHEET'!Q1914="","",'S.D.PASTE SHEET'!Q1914)</f>
        <v/>
      </c>
      <c s="86" t="str">
        <f>IF('S.D.PASTE SHEET'!R1914="","",'S.D.PASTE SHEET'!R1914)</f>
        <v/>
      </c>
      <c s="86" t="str">
        <f>IF('S.D.PASTE SHEET'!S1914="","",'S.D.PASTE SHEET'!S1914)</f>
        <v/>
      </c>
      <c s="86" t="str">
        <f>IF('S.D.PASTE SHEET'!T1914="","",'S.D.PASTE SHEET'!T1914)</f>
        <v/>
      </c>
      <c s="86" t="str">
        <f>IF('S.D.PASTE SHEET'!U1914="","",'S.D.PASTE SHEET'!U1914)</f>
        <v/>
      </c>
      <c s="86" t="str">
        <f>IF('S.D.PASTE SHEET'!V1914="","",'S.D.PASTE SHEET'!V1914)</f>
        <v/>
      </c>
      <c s="86" t="str">
        <f>IF('S.D.PASTE SHEET'!W1914="","",'S.D.PASTE SHEET'!W1914)</f>
        <v/>
      </c>
      <c s="86" t="str">
        <f>IF('S.D.PASTE SHEET'!X1914="","",'S.D.PASTE SHEET'!X1914)</f>
        <v/>
      </c>
      <c s="86" t="str">
        <f>IF('S.D.PASTE SHEET'!Y1914="","",'S.D.PASTE SHEET'!Y1914)</f>
        <v/>
      </c>
      <c s="86" t="str">
        <f>IF('S.D.PASTE SHEET'!Z1914="","",'S.D.PASTE SHEET'!Z1914)</f>
        <v/>
      </c>
      <c s="86" t="str">
        <f>IF('S.D.PASTE SHEET'!AA1914="","",'S.D.PASTE SHEET'!AA1914)</f>
        <v/>
      </c>
      <c s="86" t="str">
        <f>IF('S.D.PASTE SHEET'!AB1914="","",'S.D.PASTE SHEET'!AB1914)</f>
        <v/>
      </c>
      <c s="86" t="str">
        <f>IF('S.D.PASTE SHEET'!AC1914="","",'S.D.PASTE SHEET'!AC1914)</f>
        <v/>
      </c>
      <c s="86" t="str">
        <f>IF('S.D.PASTE SHEET'!AD1914="","",'S.D.PASTE SHEET'!AD1914)</f>
        <v/>
      </c>
      <c s="87"/>
      <c s="88" t="str">
        <f>IF(AK1914="","",IF(AK1914&gt;0,COUNT($AG$2:AG1914),""))</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14" s="88" t="str">
        <f>IF(BC1914="","",IF(BC1914&gt;0,COUNT($AY$2:AY1914),""))</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15" spans="1:66" ht="15.75" customHeight="1">
      <c r="A1915" s="86" t="str">
        <f>IF('S.D.PASTE SHEET'!A1915="","",'S.D.PASTE SHEET'!A1915)</f>
        <v/>
      </c>
      <c s="86" t="str">
        <f>IF('S.D.PASTE SHEET'!B1915="","",'S.D.PASTE SHEET'!B1915)</f>
        <v/>
      </c>
      <c s="86" t="str">
        <f>IF('S.D.PASTE SHEET'!C1915="","",'S.D.PASTE SHEET'!C1915)</f>
        <v/>
      </c>
      <c s="86" t="str">
        <f>IF('S.D.PASTE SHEET'!D1915="","",'S.D.PASTE SHEET'!D1915)</f>
        <v/>
      </c>
      <c s="86" t="str">
        <f>IF('S.D.PASTE SHEET'!E1915="","",'S.D.PASTE SHEET'!E1915)</f>
        <v/>
      </c>
      <c s="86" t="str">
        <f>IF('S.D.PASTE SHEET'!F1915="","",'S.D.PASTE SHEET'!F1915)</f>
        <v/>
      </c>
      <c s="86" t="str">
        <f>IF('S.D.PASTE SHEET'!G1915="","",'S.D.PASTE SHEET'!G1915)</f>
        <v/>
      </c>
      <c s="86" t="str">
        <f>IF('S.D.PASTE SHEET'!H1915="","",'S.D.PASTE SHEET'!H1915)</f>
        <v/>
      </c>
      <c s="86" t="str">
        <f>IF('S.D.PASTE SHEET'!I1915="","",'S.D.PASTE SHEET'!I1915)</f>
        <v/>
      </c>
      <c s="86" t="str">
        <f>IF('S.D.PASTE SHEET'!J1915="","",'S.D.PASTE SHEET'!J1915)</f>
        <v/>
      </c>
      <c s="86" t="str">
        <f>IF('S.D.PASTE SHEET'!K1915="","",'S.D.PASTE SHEET'!K1915)</f>
        <v/>
      </c>
      <c s="86" t="str">
        <f>IF('S.D.PASTE SHEET'!L1915="","",'S.D.PASTE SHEET'!L1915)</f>
        <v/>
      </c>
      <c s="86" t="str">
        <f>IF('S.D.PASTE SHEET'!M1915="","",'S.D.PASTE SHEET'!M1915)</f>
        <v/>
      </c>
      <c s="86" t="str">
        <f>IF('S.D.PASTE SHEET'!N1915="","",'S.D.PASTE SHEET'!N1915)</f>
        <v/>
      </c>
      <c s="86" t="str">
        <f>IF('S.D.PASTE SHEET'!O1915="","",'S.D.PASTE SHEET'!O1915)</f>
        <v/>
      </c>
      <c s="86" t="str">
        <f>IF('S.D.PASTE SHEET'!P1915="","",'S.D.PASTE SHEET'!P1915)</f>
        <v/>
      </c>
      <c s="86" t="str">
        <f>IF('S.D.PASTE SHEET'!Q1915="","",'S.D.PASTE SHEET'!Q1915)</f>
        <v/>
      </c>
      <c s="86" t="str">
        <f>IF('S.D.PASTE SHEET'!R1915="","",'S.D.PASTE SHEET'!R1915)</f>
        <v/>
      </c>
      <c s="86" t="str">
        <f>IF('S.D.PASTE SHEET'!S1915="","",'S.D.PASTE SHEET'!S1915)</f>
        <v/>
      </c>
      <c s="86" t="str">
        <f>IF('S.D.PASTE SHEET'!T1915="","",'S.D.PASTE SHEET'!T1915)</f>
        <v/>
      </c>
      <c s="86" t="str">
        <f>IF('S.D.PASTE SHEET'!U1915="","",'S.D.PASTE SHEET'!U1915)</f>
        <v/>
      </c>
      <c s="86" t="str">
        <f>IF('S.D.PASTE SHEET'!V1915="","",'S.D.PASTE SHEET'!V1915)</f>
        <v/>
      </c>
      <c s="86" t="str">
        <f>IF('S.D.PASTE SHEET'!W1915="","",'S.D.PASTE SHEET'!W1915)</f>
        <v/>
      </c>
      <c s="86" t="str">
        <f>IF('S.D.PASTE SHEET'!X1915="","",'S.D.PASTE SHEET'!X1915)</f>
        <v/>
      </c>
      <c s="86" t="str">
        <f>IF('S.D.PASTE SHEET'!Y1915="","",'S.D.PASTE SHEET'!Y1915)</f>
        <v/>
      </c>
      <c s="86" t="str">
        <f>IF('S.D.PASTE SHEET'!Z1915="","",'S.D.PASTE SHEET'!Z1915)</f>
        <v/>
      </c>
      <c s="86" t="str">
        <f>IF('S.D.PASTE SHEET'!AA1915="","",'S.D.PASTE SHEET'!AA1915)</f>
        <v/>
      </c>
      <c s="86" t="str">
        <f>IF('S.D.PASTE SHEET'!AB1915="","",'S.D.PASTE SHEET'!AB1915)</f>
        <v/>
      </c>
      <c s="86" t="str">
        <f>IF('S.D.PASTE SHEET'!AC1915="","",'S.D.PASTE SHEET'!AC1915)</f>
        <v/>
      </c>
      <c s="86" t="str">
        <f>IF('S.D.PASTE SHEET'!AD1915="","",'S.D.PASTE SHEET'!AD1915)</f>
        <v/>
      </c>
      <c s="87"/>
      <c s="88" t="str">
        <f>IF(AK1915="","",IF(AK1915&gt;0,COUNT($AG$2:AG1915),""))</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15" s="88" t="str">
        <f>IF(BC1915="","",IF(BC1915&gt;0,COUNT($AY$2:AY1915),""))</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16" spans="1:66" ht="15.75" customHeight="1">
      <c r="A1916" s="86" t="str">
        <f>IF('S.D.PASTE SHEET'!A1916="","",'S.D.PASTE SHEET'!A1916)</f>
        <v/>
      </c>
      <c s="86" t="str">
        <f>IF('S.D.PASTE SHEET'!B1916="","",'S.D.PASTE SHEET'!B1916)</f>
        <v/>
      </c>
      <c s="86" t="str">
        <f>IF('S.D.PASTE SHEET'!C1916="","",'S.D.PASTE SHEET'!C1916)</f>
        <v/>
      </c>
      <c s="86" t="str">
        <f>IF('S.D.PASTE SHEET'!D1916="","",'S.D.PASTE SHEET'!D1916)</f>
        <v/>
      </c>
      <c s="86" t="str">
        <f>IF('S.D.PASTE SHEET'!E1916="","",'S.D.PASTE SHEET'!E1916)</f>
        <v/>
      </c>
      <c s="86" t="str">
        <f>IF('S.D.PASTE SHEET'!F1916="","",'S.D.PASTE SHEET'!F1916)</f>
        <v/>
      </c>
      <c s="86" t="str">
        <f>IF('S.D.PASTE SHEET'!G1916="","",'S.D.PASTE SHEET'!G1916)</f>
        <v/>
      </c>
      <c s="86" t="str">
        <f>IF('S.D.PASTE SHEET'!H1916="","",'S.D.PASTE SHEET'!H1916)</f>
        <v/>
      </c>
      <c s="86" t="str">
        <f>IF('S.D.PASTE SHEET'!I1916="","",'S.D.PASTE SHEET'!I1916)</f>
        <v/>
      </c>
      <c s="86" t="str">
        <f>IF('S.D.PASTE SHEET'!J1916="","",'S.D.PASTE SHEET'!J1916)</f>
        <v/>
      </c>
      <c s="86" t="str">
        <f>IF('S.D.PASTE SHEET'!K1916="","",'S.D.PASTE SHEET'!K1916)</f>
        <v/>
      </c>
      <c s="86" t="str">
        <f>IF('S.D.PASTE SHEET'!L1916="","",'S.D.PASTE SHEET'!L1916)</f>
        <v/>
      </c>
      <c s="86" t="str">
        <f>IF('S.D.PASTE SHEET'!M1916="","",'S.D.PASTE SHEET'!M1916)</f>
        <v/>
      </c>
      <c s="86" t="str">
        <f>IF('S.D.PASTE SHEET'!N1916="","",'S.D.PASTE SHEET'!N1916)</f>
        <v/>
      </c>
      <c s="86" t="str">
        <f>IF('S.D.PASTE SHEET'!O1916="","",'S.D.PASTE SHEET'!O1916)</f>
        <v/>
      </c>
      <c s="86" t="str">
        <f>IF('S.D.PASTE SHEET'!P1916="","",'S.D.PASTE SHEET'!P1916)</f>
        <v/>
      </c>
      <c s="86" t="str">
        <f>IF('S.D.PASTE SHEET'!Q1916="","",'S.D.PASTE SHEET'!Q1916)</f>
        <v/>
      </c>
      <c s="86" t="str">
        <f>IF('S.D.PASTE SHEET'!R1916="","",'S.D.PASTE SHEET'!R1916)</f>
        <v/>
      </c>
      <c s="86" t="str">
        <f>IF('S.D.PASTE SHEET'!S1916="","",'S.D.PASTE SHEET'!S1916)</f>
        <v/>
      </c>
      <c s="86" t="str">
        <f>IF('S.D.PASTE SHEET'!T1916="","",'S.D.PASTE SHEET'!T1916)</f>
        <v/>
      </c>
      <c s="86" t="str">
        <f>IF('S.D.PASTE SHEET'!U1916="","",'S.D.PASTE SHEET'!U1916)</f>
        <v/>
      </c>
      <c s="86" t="str">
        <f>IF('S.D.PASTE SHEET'!V1916="","",'S.D.PASTE SHEET'!V1916)</f>
        <v/>
      </c>
      <c s="86" t="str">
        <f>IF('S.D.PASTE SHEET'!W1916="","",'S.D.PASTE SHEET'!W1916)</f>
        <v/>
      </c>
      <c s="86" t="str">
        <f>IF('S.D.PASTE SHEET'!X1916="","",'S.D.PASTE SHEET'!X1916)</f>
        <v/>
      </c>
      <c s="86" t="str">
        <f>IF('S.D.PASTE SHEET'!Y1916="","",'S.D.PASTE SHEET'!Y1916)</f>
        <v/>
      </c>
      <c s="86" t="str">
        <f>IF('S.D.PASTE SHEET'!Z1916="","",'S.D.PASTE SHEET'!Z1916)</f>
        <v/>
      </c>
      <c s="86" t="str">
        <f>IF('S.D.PASTE SHEET'!AA1916="","",'S.D.PASTE SHEET'!AA1916)</f>
        <v/>
      </c>
      <c s="86" t="str">
        <f>IF('S.D.PASTE SHEET'!AB1916="","",'S.D.PASTE SHEET'!AB1916)</f>
        <v/>
      </c>
      <c s="86" t="str">
        <f>IF('S.D.PASTE SHEET'!AC1916="","",'S.D.PASTE SHEET'!AC1916)</f>
        <v/>
      </c>
      <c s="86" t="str">
        <f>IF('S.D.PASTE SHEET'!AD1916="","",'S.D.PASTE SHEET'!AD1916)</f>
        <v/>
      </c>
      <c s="87"/>
      <c s="88" t="str">
        <f>IF(AK1916="","",IF(AK1916&gt;0,COUNT($AG$2:AG1916),""))</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16" s="88" t="str">
        <f>IF(BC1916="","",IF(BC1916&gt;0,COUNT($AY$2:AY1916),""))</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17" spans="1:66" ht="15.75" customHeight="1">
      <c r="A1917" s="86" t="str">
        <f>IF('S.D.PASTE SHEET'!A1917="","",'S.D.PASTE SHEET'!A1917)</f>
        <v/>
      </c>
      <c s="86" t="str">
        <f>IF('S.D.PASTE SHEET'!B1917="","",'S.D.PASTE SHEET'!B1917)</f>
        <v/>
      </c>
      <c s="86" t="str">
        <f>IF('S.D.PASTE SHEET'!C1917="","",'S.D.PASTE SHEET'!C1917)</f>
        <v/>
      </c>
      <c s="86" t="str">
        <f>IF('S.D.PASTE SHEET'!D1917="","",'S.D.PASTE SHEET'!D1917)</f>
        <v/>
      </c>
      <c s="86" t="str">
        <f>IF('S.D.PASTE SHEET'!E1917="","",'S.D.PASTE SHEET'!E1917)</f>
        <v/>
      </c>
      <c s="86" t="str">
        <f>IF('S.D.PASTE SHEET'!F1917="","",'S.D.PASTE SHEET'!F1917)</f>
        <v/>
      </c>
      <c s="86" t="str">
        <f>IF('S.D.PASTE SHEET'!G1917="","",'S.D.PASTE SHEET'!G1917)</f>
        <v/>
      </c>
      <c s="86" t="str">
        <f>IF('S.D.PASTE SHEET'!H1917="","",'S.D.PASTE SHEET'!H1917)</f>
        <v/>
      </c>
      <c s="86" t="str">
        <f>IF('S.D.PASTE SHEET'!I1917="","",'S.D.PASTE SHEET'!I1917)</f>
        <v/>
      </c>
      <c s="86" t="str">
        <f>IF('S.D.PASTE SHEET'!J1917="","",'S.D.PASTE SHEET'!J1917)</f>
        <v/>
      </c>
      <c s="86" t="str">
        <f>IF('S.D.PASTE SHEET'!K1917="","",'S.D.PASTE SHEET'!K1917)</f>
        <v/>
      </c>
      <c s="86" t="str">
        <f>IF('S.D.PASTE SHEET'!L1917="","",'S.D.PASTE SHEET'!L1917)</f>
        <v/>
      </c>
      <c s="86" t="str">
        <f>IF('S.D.PASTE SHEET'!M1917="","",'S.D.PASTE SHEET'!M1917)</f>
        <v/>
      </c>
      <c s="86" t="str">
        <f>IF('S.D.PASTE SHEET'!N1917="","",'S.D.PASTE SHEET'!N1917)</f>
        <v/>
      </c>
      <c s="86" t="str">
        <f>IF('S.D.PASTE SHEET'!O1917="","",'S.D.PASTE SHEET'!O1917)</f>
        <v/>
      </c>
      <c s="86" t="str">
        <f>IF('S.D.PASTE SHEET'!P1917="","",'S.D.PASTE SHEET'!P1917)</f>
        <v/>
      </c>
      <c s="86" t="str">
        <f>IF('S.D.PASTE SHEET'!Q1917="","",'S.D.PASTE SHEET'!Q1917)</f>
        <v/>
      </c>
      <c s="86" t="str">
        <f>IF('S.D.PASTE SHEET'!R1917="","",'S.D.PASTE SHEET'!R1917)</f>
        <v/>
      </c>
      <c s="86" t="str">
        <f>IF('S.D.PASTE SHEET'!S1917="","",'S.D.PASTE SHEET'!S1917)</f>
        <v/>
      </c>
      <c s="86" t="str">
        <f>IF('S.D.PASTE SHEET'!T1917="","",'S.D.PASTE SHEET'!T1917)</f>
        <v/>
      </c>
      <c s="86" t="str">
        <f>IF('S.D.PASTE SHEET'!U1917="","",'S.D.PASTE SHEET'!U1917)</f>
        <v/>
      </c>
      <c s="86" t="str">
        <f>IF('S.D.PASTE SHEET'!V1917="","",'S.D.PASTE SHEET'!V1917)</f>
        <v/>
      </c>
      <c s="86" t="str">
        <f>IF('S.D.PASTE SHEET'!W1917="","",'S.D.PASTE SHEET'!W1917)</f>
        <v/>
      </c>
      <c s="86" t="str">
        <f>IF('S.D.PASTE SHEET'!X1917="","",'S.D.PASTE SHEET'!X1917)</f>
        <v/>
      </c>
      <c s="86" t="str">
        <f>IF('S.D.PASTE SHEET'!Y1917="","",'S.D.PASTE SHEET'!Y1917)</f>
        <v/>
      </c>
      <c s="86" t="str">
        <f>IF('S.D.PASTE SHEET'!Z1917="","",'S.D.PASTE SHEET'!Z1917)</f>
        <v/>
      </c>
      <c s="86" t="str">
        <f>IF('S.D.PASTE SHEET'!AA1917="","",'S.D.PASTE SHEET'!AA1917)</f>
        <v/>
      </c>
      <c s="86" t="str">
        <f>IF('S.D.PASTE SHEET'!AB1917="","",'S.D.PASTE SHEET'!AB1917)</f>
        <v/>
      </c>
      <c s="86" t="str">
        <f>IF('S.D.PASTE SHEET'!AC1917="","",'S.D.PASTE SHEET'!AC1917)</f>
        <v/>
      </c>
      <c s="86" t="str">
        <f>IF('S.D.PASTE SHEET'!AD1917="","",'S.D.PASTE SHEET'!AD1917)</f>
        <v/>
      </c>
      <c s="87"/>
      <c s="88" t="str">
        <f>IF(AK1917="","",IF(AK1917&gt;0,COUNT($AG$2:AG1917),""))</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17" s="88" t="str">
        <f>IF(BC1917="","",IF(BC1917&gt;0,COUNT($AY$2:AY1917),""))</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18" spans="1:66" ht="15.75" customHeight="1">
      <c r="A1918" s="86" t="str">
        <f>IF('S.D.PASTE SHEET'!A1918="","",'S.D.PASTE SHEET'!A1918)</f>
        <v/>
      </c>
      <c s="86" t="str">
        <f>IF('S.D.PASTE SHEET'!B1918="","",'S.D.PASTE SHEET'!B1918)</f>
        <v/>
      </c>
      <c s="86" t="str">
        <f>IF('S.D.PASTE SHEET'!C1918="","",'S.D.PASTE SHEET'!C1918)</f>
        <v/>
      </c>
      <c s="86" t="str">
        <f>IF('S.D.PASTE SHEET'!D1918="","",'S.D.PASTE SHEET'!D1918)</f>
        <v/>
      </c>
      <c s="86" t="str">
        <f>IF('S.D.PASTE SHEET'!E1918="","",'S.D.PASTE SHEET'!E1918)</f>
        <v/>
      </c>
      <c s="86" t="str">
        <f>IF('S.D.PASTE SHEET'!F1918="","",'S.D.PASTE SHEET'!F1918)</f>
        <v/>
      </c>
      <c s="86" t="str">
        <f>IF('S.D.PASTE SHEET'!G1918="","",'S.D.PASTE SHEET'!G1918)</f>
        <v/>
      </c>
      <c s="86" t="str">
        <f>IF('S.D.PASTE SHEET'!H1918="","",'S.D.PASTE SHEET'!H1918)</f>
        <v/>
      </c>
      <c s="86" t="str">
        <f>IF('S.D.PASTE SHEET'!I1918="","",'S.D.PASTE SHEET'!I1918)</f>
        <v/>
      </c>
      <c s="86" t="str">
        <f>IF('S.D.PASTE SHEET'!J1918="","",'S.D.PASTE SHEET'!J1918)</f>
        <v/>
      </c>
      <c s="86" t="str">
        <f>IF('S.D.PASTE SHEET'!K1918="","",'S.D.PASTE SHEET'!K1918)</f>
        <v/>
      </c>
      <c s="86" t="str">
        <f>IF('S.D.PASTE SHEET'!L1918="","",'S.D.PASTE SHEET'!L1918)</f>
        <v/>
      </c>
      <c s="86" t="str">
        <f>IF('S.D.PASTE SHEET'!M1918="","",'S.D.PASTE SHEET'!M1918)</f>
        <v/>
      </c>
      <c s="86" t="str">
        <f>IF('S.D.PASTE SHEET'!N1918="","",'S.D.PASTE SHEET'!N1918)</f>
        <v/>
      </c>
      <c s="86" t="str">
        <f>IF('S.D.PASTE SHEET'!O1918="","",'S.D.PASTE SHEET'!O1918)</f>
        <v/>
      </c>
      <c s="86" t="str">
        <f>IF('S.D.PASTE SHEET'!P1918="","",'S.D.PASTE SHEET'!P1918)</f>
        <v/>
      </c>
      <c s="86" t="str">
        <f>IF('S.D.PASTE SHEET'!Q1918="","",'S.D.PASTE SHEET'!Q1918)</f>
        <v/>
      </c>
      <c s="86" t="str">
        <f>IF('S.D.PASTE SHEET'!R1918="","",'S.D.PASTE SHEET'!R1918)</f>
        <v/>
      </c>
      <c s="86" t="str">
        <f>IF('S.D.PASTE SHEET'!S1918="","",'S.D.PASTE SHEET'!S1918)</f>
        <v/>
      </c>
      <c s="86" t="str">
        <f>IF('S.D.PASTE SHEET'!T1918="","",'S.D.PASTE SHEET'!T1918)</f>
        <v/>
      </c>
      <c s="86" t="str">
        <f>IF('S.D.PASTE SHEET'!U1918="","",'S.D.PASTE SHEET'!U1918)</f>
        <v/>
      </c>
      <c s="86" t="str">
        <f>IF('S.D.PASTE SHEET'!V1918="","",'S.D.PASTE SHEET'!V1918)</f>
        <v/>
      </c>
      <c s="86" t="str">
        <f>IF('S.D.PASTE SHEET'!W1918="","",'S.D.PASTE SHEET'!W1918)</f>
        <v/>
      </c>
      <c s="86" t="str">
        <f>IF('S.D.PASTE SHEET'!X1918="","",'S.D.PASTE SHEET'!X1918)</f>
        <v/>
      </c>
      <c s="86" t="str">
        <f>IF('S.D.PASTE SHEET'!Y1918="","",'S.D.PASTE SHEET'!Y1918)</f>
        <v/>
      </c>
      <c s="86" t="str">
        <f>IF('S.D.PASTE SHEET'!Z1918="","",'S.D.PASTE SHEET'!Z1918)</f>
        <v/>
      </c>
      <c s="86" t="str">
        <f>IF('S.D.PASTE SHEET'!AA1918="","",'S.D.PASTE SHEET'!AA1918)</f>
        <v/>
      </c>
      <c s="86" t="str">
        <f>IF('S.D.PASTE SHEET'!AB1918="","",'S.D.PASTE SHEET'!AB1918)</f>
        <v/>
      </c>
      <c s="86" t="str">
        <f>IF('S.D.PASTE SHEET'!AC1918="","",'S.D.PASTE SHEET'!AC1918)</f>
        <v/>
      </c>
      <c s="86" t="str">
        <f>IF('S.D.PASTE SHEET'!AD1918="","",'S.D.PASTE SHEET'!AD1918)</f>
        <v/>
      </c>
      <c s="87"/>
      <c s="88" t="str">
        <f>IF(AK1918="","",IF(AK1918&gt;0,COUNT($AG$2:AG1918),""))</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18" s="88" t="str">
        <f>IF(BC1918="","",IF(BC1918&gt;0,COUNT($AY$2:AY1918),""))</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19" spans="1:66" ht="15.75" customHeight="1">
      <c r="A1919" s="86" t="str">
        <f>IF('S.D.PASTE SHEET'!A1919="","",'S.D.PASTE SHEET'!A1919)</f>
        <v/>
      </c>
      <c s="86" t="str">
        <f>IF('S.D.PASTE SHEET'!B1919="","",'S.D.PASTE SHEET'!B1919)</f>
        <v/>
      </c>
      <c s="86" t="str">
        <f>IF('S.D.PASTE SHEET'!C1919="","",'S.D.PASTE SHEET'!C1919)</f>
        <v/>
      </c>
      <c s="86" t="str">
        <f>IF('S.D.PASTE SHEET'!D1919="","",'S.D.PASTE SHEET'!D1919)</f>
        <v/>
      </c>
      <c s="86" t="str">
        <f>IF('S.D.PASTE SHEET'!E1919="","",'S.D.PASTE SHEET'!E1919)</f>
        <v/>
      </c>
      <c s="86" t="str">
        <f>IF('S.D.PASTE SHEET'!F1919="","",'S.D.PASTE SHEET'!F1919)</f>
        <v/>
      </c>
      <c s="86" t="str">
        <f>IF('S.D.PASTE SHEET'!G1919="","",'S.D.PASTE SHEET'!G1919)</f>
        <v/>
      </c>
      <c s="86" t="str">
        <f>IF('S.D.PASTE SHEET'!H1919="","",'S.D.PASTE SHEET'!H1919)</f>
        <v/>
      </c>
      <c s="86" t="str">
        <f>IF('S.D.PASTE SHEET'!I1919="","",'S.D.PASTE SHEET'!I1919)</f>
        <v/>
      </c>
      <c s="86" t="str">
        <f>IF('S.D.PASTE SHEET'!J1919="","",'S.D.PASTE SHEET'!J1919)</f>
        <v/>
      </c>
      <c s="86" t="str">
        <f>IF('S.D.PASTE SHEET'!K1919="","",'S.D.PASTE SHEET'!K1919)</f>
        <v/>
      </c>
      <c s="86" t="str">
        <f>IF('S.D.PASTE SHEET'!L1919="","",'S.D.PASTE SHEET'!L1919)</f>
        <v/>
      </c>
      <c s="86" t="str">
        <f>IF('S.D.PASTE SHEET'!M1919="","",'S.D.PASTE SHEET'!M1919)</f>
        <v/>
      </c>
      <c s="86" t="str">
        <f>IF('S.D.PASTE SHEET'!N1919="","",'S.D.PASTE SHEET'!N1919)</f>
        <v/>
      </c>
      <c s="86" t="str">
        <f>IF('S.D.PASTE SHEET'!O1919="","",'S.D.PASTE SHEET'!O1919)</f>
        <v/>
      </c>
      <c s="86" t="str">
        <f>IF('S.D.PASTE SHEET'!P1919="","",'S.D.PASTE SHEET'!P1919)</f>
        <v/>
      </c>
      <c s="86" t="str">
        <f>IF('S.D.PASTE SHEET'!Q1919="","",'S.D.PASTE SHEET'!Q1919)</f>
        <v/>
      </c>
      <c s="86" t="str">
        <f>IF('S.D.PASTE SHEET'!R1919="","",'S.D.PASTE SHEET'!R1919)</f>
        <v/>
      </c>
      <c s="86" t="str">
        <f>IF('S.D.PASTE SHEET'!S1919="","",'S.D.PASTE SHEET'!S1919)</f>
        <v/>
      </c>
      <c s="86" t="str">
        <f>IF('S.D.PASTE SHEET'!T1919="","",'S.D.PASTE SHEET'!T1919)</f>
        <v/>
      </c>
      <c s="86" t="str">
        <f>IF('S.D.PASTE SHEET'!U1919="","",'S.D.PASTE SHEET'!U1919)</f>
        <v/>
      </c>
      <c s="86" t="str">
        <f>IF('S.D.PASTE SHEET'!V1919="","",'S.D.PASTE SHEET'!V1919)</f>
        <v/>
      </c>
      <c s="86" t="str">
        <f>IF('S.D.PASTE SHEET'!W1919="","",'S.D.PASTE SHEET'!W1919)</f>
        <v/>
      </c>
      <c s="86" t="str">
        <f>IF('S.D.PASTE SHEET'!X1919="","",'S.D.PASTE SHEET'!X1919)</f>
        <v/>
      </c>
      <c s="86" t="str">
        <f>IF('S.D.PASTE SHEET'!Y1919="","",'S.D.PASTE SHEET'!Y1919)</f>
        <v/>
      </c>
      <c s="86" t="str">
        <f>IF('S.D.PASTE SHEET'!Z1919="","",'S.D.PASTE SHEET'!Z1919)</f>
        <v/>
      </c>
      <c s="86" t="str">
        <f>IF('S.D.PASTE SHEET'!AA1919="","",'S.D.PASTE SHEET'!AA1919)</f>
        <v/>
      </c>
      <c s="86" t="str">
        <f>IF('S.D.PASTE SHEET'!AB1919="","",'S.D.PASTE SHEET'!AB1919)</f>
        <v/>
      </c>
      <c s="86" t="str">
        <f>IF('S.D.PASTE SHEET'!AC1919="","",'S.D.PASTE SHEET'!AC1919)</f>
        <v/>
      </c>
      <c s="86" t="str">
        <f>IF('S.D.PASTE SHEET'!AD1919="","",'S.D.PASTE SHEET'!AD1919)</f>
        <v/>
      </c>
      <c s="87"/>
      <c s="88" t="str">
        <f>IF(AK1919="","",IF(AK1919&gt;0,COUNT($AG$2:AG1919),""))</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19" s="88" t="str">
        <f>IF(BC1919="","",IF(BC1919&gt;0,COUNT($AY$2:AY1919),""))</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20" spans="1:66" ht="15.75" customHeight="1">
      <c r="A1920" s="86" t="str">
        <f>IF('S.D.PASTE SHEET'!A1920="","",'S.D.PASTE SHEET'!A1920)</f>
        <v/>
      </c>
      <c s="86" t="str">
        <f>IF('S.D.PASTE SHEET'!B1920="","",'S.D.PASTE SHEET'!B1920)</f>
        <v/>
      </c>
      <c s="86" t="str">
        <f>IF('S.D.PASTE SHEET'!C1920="","",'S.D.PASTE SHEET'!C1920)</f>
        <v/>
      </c>
      <c s="86" t="str">
        <f>IF('S.D.PASTE SHEET'!D1920="","",'S.D.PASTE SHEET'!D1920)</f>
        <v/>
      </c>
      <c s="86" t="str">
        <f>IF('S.D.PASTE SHEET'!E1920="","",'S.D.PASTE SHEET'!E1920)</f>
        <v/>
      </c>
      <c s="86" t="str">
        <f>IF('S.D.PASTE SHEET'!F1920="","",'S.D.PASTE SHEET'!F1920)</f>
        <v/>
      </c>
      <c s="86" t="str">
        <f>IF('S.D.PASTE SHEET'!G1920="","",'S.D.PASTE SHEET'!G1920)</f>
        <v/>
      </c>
      <c s="86" t="str">
        <f>IF('S.D.PASTE SHEET'!H1920="","",'S.D.PASTE SHEET'!H1920)</f>
        <v/>
      </c>
      <c s="86" t="str">
        <f>IF('S.D.PASTE SHEET'!I1920="","",'S.D.PASTE SHEET'!I1920)</f>
        <v/>
      </c>
      <c s="86" t="str">
        <f>IF('S.D.PASTE SHEET'!J1920="","",'S.D.PASTE SHEET'!J1920)</f>
        <v/>
      </c>
      <c s="86" t="str">
        <f>IF('S.D.PASTE SHEET'!K1920="","",'S.D.PASTE SHEET'!K1920)</f>
        <v/>
      </c>
      <c s="86" t="str">
        <f>IF('S.D.PASTE SHEET'!L1920="","",'S.D.PASTE SHEET'!L1920)</f>
        <v/>
      </c>
      <c s="86" t="str">
        <f>IF('S.D.PASTE SHEET'!M1920="","",'S.D.PASTE SHEET'!M1920)</f>
        <v/>
      </c>
      <c s="86" t="str">
        <f>IF('S.D.PASTE SHEET'!N1920="","",'S.D.PASTE SHEET'!N1920)</f>
        <v/>
      </c>
      <c s="86" t="str">
        <f>IF('S.D.PASTE SHEET'!O1920="","",'S.D.PASTE SHEET'!O1920)</f>
        <v/>
      </c>
      <c s="86" t="str">
        <f>IF('S.D.PASTE SHEET'!P1920="","",'S.D.PASTE SHEET'!P1920)</f>
        <v/>
      </c>
      <c s="86" t="str">
        <f>IF('S.D.PASTE SHEET'!Q1920="","",'S.D.PASTE SHEET'!Q1920)</f>
        <v/>
      </c>
      <c s="86" t="str">
        <f>IF('S.D.PASTE SHEET'!R1920="","",'S.D.PASTE SHEET'!R1920)</f>
        <v/>
      </c>
      <c s="86" t="str">
        <f>IF('S.D.PASTE SHEET'!S1920="","",'S.D.PASTE SHEET'!S1920)</f>
        <v/>
      </c>
      <c s="86" t="str">
        <f>IF('S.D.PASTE SHEET'!T1920="","",'S.D.PASTE SHEET'!T1920)</f>
        <v/>
      </c>
      <c s="86" t="str">
        <f>IF('S.D.PASTE SHEET'!U1920="","",'S.D.PASTE SHEET'!U1920)</f>
        <v/>
      </c>
      <c s="86" t="str">
        <f>IF('S.D.PASTE SHEET'!V1920="","",'S.D.PASTE SHEET'!V1920)</f>
        <v/>
      </c>
      <c s="86" t="str">
        <f>IF('S.D.PASTE SHEET'!W1920="","",'S.D.PASTE SHEET'!W1920)</f>
        <v/>
      </c>
      <c s="86" t="str">
        <f>IF('S.D.PASTE SHEET'!X1920="","",'S.D.PASTE SHEET'!X1920)</f>
        <v/>
      </c>
      <c s="86" t="str">
        <f>IF('S.D.PASTE SHEET'!Y1920="","",'S.D.PASTE SHEET'!Y1920)</f>
        <v/>
      </c>
      <c s="86" t="str">
        <f>IF('S.D.PASTE SHEET'!Z1920="","",'S.D.PASTE SHEET'!Z1920)</f>
        <v/>
      </c>
      <c s="86" t="str">
        <f>IF('S.D.PASTE SHEET'!AA1920="","",'S.D.PASTE SHEET'!AA1920)</f>
        <v/>
      </c>
      <c s="86" t="str">
        <f>IF('S.D.PASTE SHEET'!AB1920="","",'S.D.PASTE SHEET'!AB1920)</f>
        <v/>
      </c>
      <c s="86" t="str">
        <f>IF('S.D.PASTE SHEET'!AC1920="","",'S.D.PASTE SHEET'!AC1920)</f>
        <v/>
      </c>
      <c s="86" t="str">
        <f>IF('S.D.PASTE SHEET'!AD1920="","",'S.D.PASTE SHEET'!AD1920)</f>
        <v/>
      </c>
      <c s="87"/>
      <c s="88" t="str">
        <f>IF(AK1920="","",IF(AK1920&gt;0,COUNT($AG$2:AG1920),""))</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20" s="88" t="str">
        <f>IF(BC1920="","",IF(BC1920&gt;0,COUNT($AY$2:AY1920),""))</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21" spans="1:66" ht="15.75" customHeight="1">
      <c r="A1921" s="86" t="str">
        <f>IF('S.D.PASTE SHEET'!A1921="","",'S.D.PASTE SHEET'!A1921)</f>
        <v/>
      </c>
      <c s="86" t="str">
        <f>IF('S.D.PASTE SHEET'!B1921="","",'S.D.PASTE SHEET'!B1921)</f>
        <v/>
      </c>
      <c s="86" t="str">
        <f>IF('S.D.PASTE SHEET'!C1921="","",'S.D.PASTE SHEET'!C1921)</f>
        <v/>
      </c>
      <c s="86" t="str">
        <f>IF('S.D.PASTE SHEET'!D1921="","",'S.D.PASTE SHEET'!D1921)</f>
        <v/>
      </c>
      <c s="86" t="str">
        <f>IF('S.D.PASTE SHEET'!E1921="","",'S.D.PASTE SHEET'!E1921)</f>
        <v/>
      </c>
      <c s="86" t="str">
        <f>IF('S.D.PASTE SHEET'!F1921="","",'S.D.PASTE SHEET'!F1921)</f>
        <v/>
      </c>
      <c s="86" t="str">
        <f>IF('S.D.PASTE SHEET'!G1921="","",'S.D.PASTE SHEET'!G1921)</f>
        <v/>
      </c>
      <c s="86" t="str">
        <f>IF('S.D.PASTE SHEET'!H1921="","",'S.D.PASTE SHEET'!H1921)</f>
        <v/>
      </c>
      <c s="86" t="str">
        <f>IF('S.D.PASTE SHEET'!I1921="","",'S.D.PASTE SHEET'!I1921)</f>
        <v/>
      </c>
      <c s="86" t="str">
        <f>IF('S.D.PASTE SHEET'!J1921="","",'S.D.PASTE SHEET'!J1921)</f>
        <v/>
      </c>
      <c s="86" t="str">
        <f>IF('S.D.PASTE SHEET'!K1921="","",'S.D.PASTE SHEET'!K1921)</f>
        <v/>
      </c>
      <c s="86" t="str">
        <f>IF('S.D.PASTE SHEET'!L1921="","",'S.D.PASTE SHEET'!L1921)</f>
        <v/>
      </c>
      <c s="86" t="str">
        <f>IF('S.D.PASTE SHEET'!M1921="","",'S.D.PASTE SHEET'!M1921)</f>
        <v/>
      </c>
      <c s="86" t="str">
        <f>IF('S.D.PASTE SHEET'!N1921="","",'S.D.PASTE SHEET'!N1921)</f>
        <v/>
      </c>
      <c s="86" t="str">
        <f>IF('S.D.PASTE SHEET'!O1921="","",'S.D.PASTE SHEET'!O1921)</f>
        <v/>
      </c>
      <c s="86" t="str">
        <f>IF('S.D.PASTE SHEET'!P1921="","",'S.D.PASTE SHEET'!P1921)</f>
        <v/>
      </c>
      <c s="86" t="str">
        <f>IF('S.D.PASTE SHEET'!Q1921="","",'S.D.PASTE SHEET'!Q1921)</f>
        <v/>
      </c>
      <c s="86" t="str">
        <f>IF('S.D.PASTE SHEET'!R1921="","",'S.D.PASTE SHEET'!R1921)</f>
        <v/>
      </c>
      <c s="86" t="str">
        <f>IF('S.D.PASTE SHEET'!S1921="","",'S.D.PASTE SHEET'!S1921)</f>
        <v/>
      </c>
      <c s="86" t="str">
        <f>IF('S.D.PASTE SHEET'!T1921="","",'S.D.PASTE SHEET'!T1921)</f>
        <v/>
      </c>
      <c s="86" t="str">
        <f>IF('S.D.PASTE SHEET'!U1921="","",'S.D.PASTE SHEET'!U1921)</f>
        <v/>
      </c>
      <c s="86" t="str">
        <f>IF('S.D.PASTE SHEET'!V1921="","",'S.D.PASTE SHEET'!V1921)</f>
        <v/>
      </c>
      <c s="86" t="str">
        <f>IF('S.D.PASTE SHEET'!W1921="","",'S.D.PASTE SHEET'!W1921)</f>
        <v/>
      </c>
      <c s="86" t="str">
        <f>IF('S.D.PASTE SHEET'!X1921="","",'S.D.PASTE SHEET'!X1921)</f>
        <v/>
      </c>
      <c s="86" t="str">
        <f>IF('S.D.PASTE SHEET'!Y1921="","",'S.D.PASTE SHEET'!Y1921)</f>
        <v/>
      </c>
      <c s="86" t="str">
        <f>IF('S.D.PASTE SHEET'!Z1921="","",'S.D.PASTE SHEET'!Z1921)</f>
        <v/>
      </c>
      <c s="86" t="str">
        <f>IF('S.D.PASTE SHEET'!AA1921="","",'S.D.PASTE SHEET'!AA1921)</f>
        <v/>
      </c>
      <c s="86" t="str">
        <f>IF('S.D.PASTE SHEET'!AB1921="","",'S.D.PASTE SHEET'!AB1921)</f>
        <v/>
      </c>
      <c s="86" t="str">
        <f>IF('S.D.PASTE SHEET'!AC1921="","",'S.D.PASTE SHEET'!AC1921)</f>
        <v/>
      </c>
      <c s="86" t="str">
        <f>IF('S.D.PASTE SHEET'!AD1921="","",'S.D.PASTE SHEET'!AD1921)</f>
        <v/>
      </c>
      <c s="87"/>
      <c s="88" t="str">
        <f>IF(AK1921="","",IF(AK1921&gt;0,COUNT($AG$2:AG1921),""))</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21" s="88" t="str">
        <f>IF(BC1921="","",IF(BC1921&gt;0,COUNT($AY$2:AY1921),""))</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22" spans="1:66" ht="15.75" customHeight="1">
      <c r="A1922" s="86" t="str">
        <f>IF('S.D.PASTE SHEET'!A1922="","",'S.D.PASTE SHEET'!A1922)</f>
        <v/>
      </c>
      <c s="86" t="str">
        <f>IF('S.D.PASTE SHEET'!B1922="","",'S.D.PASTE SHEET'!B1922)</f>
        <v/>
      </c>
      <c s="86" t="str">
        <f>IF('S.D.PASTE SHEET'!C1922="","",'S.D.PASTE SHEET'!C1922)</f>
        <v/>
      </c>
      <c s="86" t="str">
        <f>IF('S.D.PASTE SHEET'!D1922="","",'S.D.PASTE SHEET'!D1922)</f>
        <v/>
      </c>
      <c s="86" t="str">
        <f>IF('S.D.PASTE SHEET'!E1922="","",'S.D.PASTE SHEET'!E1922)</f>
        <v/>
      </c>
      <c s="86" t="str">
        <f>IF('S.D.PASTE SHEET'!F1922="","",'S.D.PASTE SHEET'!F1922)</f>
        <v/>
      </c>
      <c s="86" t="str">
        <f>IF('S.D.PASTE SHEET'!G1922="","",'S.D.PASTE SHEET'!G1922)</f>
        <v/>
      </c>
      <c s="86" t="str">
        <f>IF('S.D.PASTE SHEET'!H1922="","",'S.D.PASTE SHEET'!H1922)</f>
        <v/>
      </c>
      <c s="86" t="str">
        <f>IF('S.D.PASTE SHEET'!I1922="","",'S.D.PASTE SHEET'!I1922)</f>
        <v/>
      </c>
      <c s="86" t="str">
        <f>IF('S.D.PASTE SHEET'!J1922="","",'S.D.PASTE SHEET'!J1922)</f>
        <v/>
      </c>
      <c s="86" t="str">
        <f>IF('S.D.PASTE SHEET'!K1922="","",'S.D.PASTE SHEET'!K1922)</f>
        <v/>
      </c>
      <c s="86" t="str">
        <f>IF('S.D.PASTE SHEET'!L1922="","",'S.D.PASTE SHEET'!L1922)</f>
        <v/>
      </c>
      <c s="86" t="str">
        <f>IF('S.D.PASTE SHEET'!M1922="","",'S.D.PASTE SHEET'!M1922)</f>
        <v/>
      </c>
      <c s="86" t="str">
        <f>IF('S.D.PASTE SHEET'!N1922="","",'S.D.PASTE SHEET'!N1922)</f>
        <v/>
      </c>
      <c s="86" t="str">
        <f>IF('S.D.PASTE SHEET'!O1922="","",'S.D.PASTE SHEET'!O1922)</f>
        <v/>
      </c>
      <c s="86" t="str">
        <f>IF('S.D.PASTE SHEET'!P1922="","",'S.D.PASTE SHEET'!P1922)</f>
        <v/>
      </c>
      <c s="86" t="str">
        <f>IF('S.D.PASTE SHEET'!Q1922="","",'S.D.PASTE SHEET'!Q1922)</f>
        <v/>
      </c>
      <c s="86" t="str">
        <f>IF('S.D.PASTE SHEET'!R1922="","",'S.D.PASTE SHEET'!R1922)</f>
        <v/>
      </c>
      <c s="86" t="str">
        <f>IF('S.D.PASTE SHEET'!S1922="","",'S.D.PASTE SHEET'!S1922)</f>
        <v/>
      </c>
      <c s="86" t="str">
        <f>IF('S.D.PASTE SHEET'!T1922="","",'S.D.PASTE SHEET'!T1922)</f>
        <v/>
      </c>
      <c s="86" t="str">
        <f>IF('S.D.PASTE SHEET'!U1922="","",'S.D.PASTE SHEET'!U1922)</f>
        <v/>
      </c>
      <c s="86" t="str">
        <f>IF('S.D.PASTE SHEET'!V1922="","",'S.D.PASTE SHEET'!V1922)</f>
        <v/>
      </c>
      <c s="86" t="str">
        <f>IF('S.D.PASTE SHEET'!W1922="","",'S.D.PASTE SHEET'!W1922)</f>
        <v/>
      </c>
      <c s="86" t="str">
        <f>IF('S.D.PASTE SHEET'!X1922="","",'S.D.PASTE SHEET'!X1922)</f>
        <v/>
      </c>
      <c s="86" t="str">
        <f>IF('S.D.PASTE SHEET'!Y1922="","",'S.D.PASTE SHEET'!Y1922)</f>
        <v/>
      </c>
      <c s="86" t="str">
        <f>IF('S.D.PASTE SHEET'!Z1922="","",'S.D.PASTE SHEET'!Z1922)</f>
        <v/>
      </c>
      <c s="86" t="str">
        <f>IF('S.D.PASTE SHEET'!AA1922="","",'S.D.PASTE SHEET'!AA1922)</f>
        <v/>
      </c>
      <c s="86" t="str">
        <f>IF('S.D.PASTE SHEET'!AB1922="","",'S.D.PASTE SHEET'!AB1922)</f>
        <v/>
      </c>
      <c s="86" t="str">
        <f>IF('S.D.PASTE SHEET'!AC1922="","",'S.D.PASTE SHEET'!AC1922)</f>
        <v/>
      </c>
      <c s="86" t="str">
        <f>IF('S.D.PASTE SHEET'!AD1922="","",'S.D.PASTE SHEET'!AD1922)</f>
        <v/>
      </c>
      <c s="87"/>
      <c s="88" t="str">
        <f>IF(AK1922="","",IF(AK1922&gt;0,COUNT($AG$2:AG1922),""))</f>
        <v/>
      </c>
      <c s="89" t="str">
        <f t="shared" si="930"/>
        <v/>
      </c>
      <c s="89" t="str">
        <f t="shared" si="931"/>
        <v/>
      </c>
      <c s="89" t="str">
        <f t="shared" si="932"/>
        <v/>
      </c>
      <c s="90" t="str">
        <f t="shared" si="933"/>
        <v/>
      </c>
      <c s="89" t="str">
        <f t="shared" si="934"/>
        <v/>
      </c>
      <c s="89" t="str">
        <f t="shared" si="935"/>
        <v/>
      </c>
      <c s="89" t="str">
        <f t="shared" si="936"/>
        <v/>
      </c>
      <c s="89" t="str">
        <f t="shared" si="937"/>
        <v/>
      </c>
      <c s="89" t="str">
        <f t="shared" si="938"/>
        <v/>
      </c>
      <c s="90" t="str">
        <f t="shared" si="939"/>
        <v/>
      </c>
      <c s="89" t="str">
        <f t="shared" si="940"/>
        <v/>
      </c>
      <c s="89" t="str">
        <f t="shared" si="941"/>
        <v/>
      </c>
      <c s="89" t="str">
        <f t="shared" si="942"/>
        <v/>
      </c>
      <c s="89" t="str">
        <f t="shared" si="943"/>
        <v/>
      </c>
      <c s="89" t="str">
        <f t="shared" si="944"/>
        <v/>
      </c>
      <c s="89" t="str">
        <f t="shared" si="945"/>
        <v/>
      </c>
      <c r="AX1922" s="88" t="str">
        <f>IF(BC1922="","",IF(BC1922&gt;0,COUNT($AY$2:AY1922),""))</f>
        <v/>
      </c>
      <c s="91" t="str">
        <f t="shared" si="946"/>
        <v/>
      </c>
      <c s="91" t="str">
        <f t="shared" si="947"/>
        <v/>
      </c>
      <c s="89" t="str">
        <f t="shared" si="948"/>
        <v/>
      </c>
      <c s="90" t="str">
        <f t="shared" si="949"/>
        <v/>
      </c>
      <c s="89" t="str">
        <f t="shared" si="950"/>
        <v/>
      </c>
      <c s="89" t="str">
        <f t="shared" si="951"/>
        <v/>
      </c>
      <c s="89" t="str">
        <f t="shared" si="952"/>
        <v/>
      </c>
      <c s="89" t="str">
        <f t="shared" si="953"/>
        <v/>
      </c>
      <c s="89" t="str">
        <f t="shared" si="954"/>
        <v/>
      </c>
      <c s="90" t="str">
        <f t="shared" si="955"/>
        <v/>
      </c>
      <c s="89" t="str">
        <f t="shared" si="956"/>
        <v/>
      </c>
      <c s="89" t="str">
        <f t="shared" si="957"/>
        <v/>
      </c>
      <c s="89" t="str">
        <f t="shared" si="958"/>
        <v/>
      </c>
      <c s="89" t="str">
        <f t="shared" si="959"/>
        <v/>
      </c>
      <c s="89" t="str">
        <f t="shared" si="960"/>
        <v/>
      </c>
      <c s="89" t="str">
        <f t="shared" si="961"/>
        <v/>
      </c>
    </row>
    <row r="1923" spans="1:66" ht="15.75" customHeight="1">
      <c r="A1923" s="86" t="str">
        <f>IF('S.D.PASTE SHEET'!A1923="","",'S.D.PASTE SHEET'!A1923)</f>
        <v/>
      </c>
      <c s="86" t="str">
        <f>IF('S.D.PASTE SHEET'!B1923="","",'S.D.PASTE SHEET'!B1923)</f>
        <v/>
      </c>
      <c s="86" t="str">
        <f>IF('S.D.PASTE SHEET'!C1923="","",'S.D.PASTE SHEET'!C1923)</f>
        <v/>
      </c>
      <c s="86" t="str">
        <f>IF('S.D.PASTE SHEET'!D1923="","",'S.D.PASTE SHEET'!D1923)</f>
        <v/>
      </c>
      <c s="86" t="str">
        <f>IF('S.D.PASTE SHEET'!E1923="","",'S.D.PASTE SHEET'!E1923)</f>
        <v/>
      </c>
      <c s="86" t="str">
        <f>IF('S.D.PASTE SHEET'!F1923="","",'S.D.PASTE SHEET'!F1923)</f>
        <v/>
      </c>
      <c s="86" t="str">
        <f>IF('S.D.PASTE SHEET'!G1923="","",'S.D.PASTE SHEET'!G1923)</f>
        <v/>
      </c>
      <c s="86" t="str">
        <f>IF('S.D.PASTE SHEET'!H1923="","",'S.D.PASTE SHEET'!H1923)</f>
        <v/>
      </c>
      <c s="86" t="str">
        <f>IF('S.D.PASTE SHEET'!I1923="","",'S.D.PASTE SHEET'!I1923)</f>
        <v/>
      </c>
      <c s="86" t="str">
        <f>IF('S.D.PASTE SHEET'!J1923="","",'S.D.PASTE SHEET'!J1923)</f>
        <v/>
      </c>
      <c s="86" t="str">
        <f>IF('S.D.PASTE SHEET'!K1923="","",'S.D.PASTE SHEET'!K1923)</f>
        <v/>
      </c>
      <c s="86" t="str">
        <f>IF('S.D.PASTE SHEET'!L1923="","",'S.D.PASTE SHEET'!L1923)</f>
        <v/>
      </c>
      <c s="86" t="str">
        <f>IF('S.D.PASTE SHEET'!M1923="","",'S.D.PASTE SHEET'!M1923)</f>
        <v/>
      </c>
      <c s="86" t="str">
        <f>IF('S.D.PASTE SHEET'!N1923="","",'S.D.PASTE SHEET'!N1923)</f>
        <v/>
      </c>
      <c s="86" t="str">
        <f>IF('S.D.PASTE SHEET'!O1923="","",'S.D.PASTE SHEET'!O1923)</f>
        <v/>
      </c>
      <c s="86" t="str">
        <f>IF('S.D.PASTE SHEET'!P1923="","",'S.D.PASTE SHEET'!P1923)</f>
        <v/>
      </c>
      <c s="86" t="str">
        <f>IF('S.D.PASTE SHEET'!Q1923="","",'S.D.PASTE SHEET'!Q1923)</f>
        <v/>
      </c>
      <c s="86" t="str">
        <f>IF('S.D.PASTE SHEET'!R1923="","",'S.D.PASTE SHEET'!R1923)</f>
        <v/>
      </c>
      <c s="86" t="str">
        <f>IF('S.D.PASTE SHEET'!S1923="","",'S.D.PASTE SHEET'!S1923)</f>
        <v/>
      </c>
      <c s="86" t="str">
        <f>IF('S.D.PASTE SHEET'!T1923="","",'S.D.PASTE SHEET'!T1923)</f>
        <v/>
      </c>
      <c s="86" t="str">
        <f>IF('S.D.PASTE SHEET'!U1923="","",'S.D.PASTE SHEET'!U1923)</f>
        <v/>
      </c>
      <c s="86" t="str">
        <f>IF('S.D.PASTE SHEET'!V1923="","",'S.D.PASTE SHEET'!V1923)</f>
        <v/>
      </c>
      <c s="86" t="str">
        <f>IF('S.D.PASTE SHEET'!W1923="","",'S.D.PASTE SHEET'!W1923)</f>
        <v/>
      </c>
      <c s="86" t="str">
        <f>IF('S.D.PASTE SHEET'!X1923="","",'S.D.PASTE SHEET'!X1923)</f>
        <v/>
      </c>
      <c s="86" t="str">
        <f>IF('S.D.PASTE SHEET'!Y1923="","",'S.D.PASTE SHEET'!Y1923)</f>
        <v/>
      </c>
      <c s="86" t="str">
        <f>IF('S.D.PASTE SHEET'!Z1923="","",'S.D.PASTE SHEET'!Z1923)</f>
        <v/>
      </c>
      <c s="86" t="str">
        <f>IF('S.D.PASTE SHEET'!AA1923="","",'S.D.PASTE SHEET'!AA1923)</f>
        <v/>
      </c>
      <c s="86" t="str">
        <f>IF('S.D.PASTE SHEET'!AB1923="","",'S.D.PASTE SHEET'!AB1923)</f>
        <v/>
      </c>
      <c s="86" t="str">
        <f>IF('S.D.PASTE SHEET'!AC1923="","",'S.D.PASTE SHEET'!AC1923)</f>
        <v/>
      </c>
      <c s="86" t="str">
        <f>IF('S.D.PASTE SHEET'!AD1923="","",'S.D.PASTE SHEET'!AD1923)</f>
        <v/>
      </c>
      <c s="87"/>
      <c s="88" t="str">
        <f>IF(AK1923="","",IF(AK1923&gt;0,COUNT($AG$2:AG1923),""))</f>
        <v/>
      </c>
      <c s="89" t="str">
        <f t="shared" si="962" ref="AG1923:AG1986">IF(AND($AJ$1=8,$A1923=8),A1923,"")</f>
        <v/>
      </c>
      <c s="89" t="str">
        <f t="shared" si="963" ref="AH1923:AH1986">IF(AND($AJ$1=8,$A1923=8),B1923,"")</f>
        <v/>
      </c>
      <c s="89" t="str">
        <f t="shared" si="964" ref="AI1923:AI1986">IF(AND($AJ$1=8,$A1923=8),C1923,"")</f>
        <v/>
      </c>
      <c s="90" t="str">
        <f t="shared" si="965" ref="AJ1923:AJ1986">IF(AND($AJ$1=8,$A1923=8),D1923,"")</f>
        <v/>
      </c>
      <c s="89" t="str">
        <f t="shared" si="966" ref="AK1923:AK1986">IF(AND($AJ$1=8,$A1923=8),E1923,"")</f>
        <v/>
      </c>
      <c s="89" t="str">
        <f t="shared" si="967" ref="AL1923:AL1986">IF(AND($AJ$1=8,$A1923=8),F1923,"")</f>
        <v/>
      </c>
      <c s="89" t="str">
        <f t="shared" si="968" ref="AM1923:AM1986">IF(AND($AJ$1=8,$A1923=8),G1923,"")</f>
        <v/>
      </c>
      <c s="89" t="str">
        <f t="shared" si="969" ref="AN1923:AN1986">IF(AND($AJ$1=8,$A1923=8),H1923,"")</f>
        <v/>
      </c>
      <c s="89" t="str">
        <f t="shared" si="970" ref="AO1923:AO1986">IF(AND($AJ$1=8,$A1923=8),I1923,"")</f>
        <v/>
      </c>
      <c s="90" t="str">
        <f t="shared" si="971" ref="AP1923:AP1986">IF(AND($AJ$1=8,$A1923=8),J1923,"")</f>
        <v/>
      </c>
      <c s="89" t="str">
        <f t="shared" si="972" ref="AQ1923:AQ1986">IF(AND($AJ$1=8,$A1923=8),K1923,"")</f>
        <v/>
      </c>
      <c s="89" t="str">
        <f t="shared" si="973" ref="AR1923:AR1986">IF(AND($AJ$1=8,$A1923=8),L1923,"")</f>
        <v/>
      </c>
      <c s="89" t="str">
        <f t="shared" si="974" ref="AS1923:AS1986">IF(AND($AJ$1=8,$A1923=8),M1923,"")</f>
        <v/>
      </c>
      <c s="89" t="str">
        <f t="shared" si="975" ref="AT1923:AT1986">IF(AND($AJ$1=8,$A1923=8),N1923,"")</f>
        <v/>
      </c>
      <c s="89" t="str">
        <f t="shared" si="976" ref="AU1923:AU1986">IF(AND($AJ$1=8,$A1923=8),O1923,"")</f>
        <v/>
      </c>
      <c s="89" t="str">
        <f t="shared" si="977" ref="AV1923:AV1986">IF(AND($AJ$1=8,$A1923=8),P1923,"")</f>
        <v/>
      </c>
      <c r="AX1923" s="88" t="str">
        <f>IF(BC1923="","",IF(BC1923&gt;0,COUNT($AY$2:AY1923),""))</f>
        <v/>
      </c>
      <c s="91" t="str">
        <f t="shared" si="978" ref="AY1923:AY1986">IF(AND($BB$1=8,$A1923=8,$BC$1=$B1923),$A1923,"")</f>
        <v/>
      </c>
      <c s="91" t="str">
        <f t="shared" si="979" ref="AZ1923:AZ1986">IF(AND($BB$1=8,$A1923=8,$BC$1=$B1923),$B1923,"")</f>
        <v/>
      </c>
      <c s="89" t="str">
        <f t="shared" si="980" ref="BA1923:BA1986">IF(AND($BB$1=8,$A1923=8,$BC$1=$B1923),$C1923,"")</f>
        <v/>
      </c>
      <c s="90" t="str">
        <f t="shared" si="981" ref="BB1923:BB1986">IF(AND($BB$1=8,$A1923=8,$BC$1=$B1923),$D1923,"")</f>
        <v/>
      </c>
      <c s="89" t="str">
        <f t="shared" si="982" ref="BC1923:BC1986">IF(AND($BB$1=8,$A1923=8,$BC$1=$B1923),$E1923,"")</f>
        <v/>
      </c>
      <c s="89" t="str">
        <f t="shared" si="983" ref="BD1923:BD1986">IF(AND($BB$1=8,$A1923=8,$BC$1=$B1923),$F1923,"")</f>
        <v/>
      </c>
      <c s="89" t="str">
        <f t="shared" si="984" ref="BE1923:BE1986">IF(AND($BB$1=8,$A1923=8,$BC$1=$B1923),$G1923,"")</f>
        <v/>
      </c>
      <c s="89" t="str">
        <f t="shared" si="985" ref="BF1923:BF1986">IF(AND($BB$1=8,$A1923=8,$BC$1=$B1923),$H1923,"")</f>
        <v/>
      </c>
      <c s="89" t="str">
        <f t="shared" si="986" ref="BG1923:BG1986">IF(AND($BB$1=8,$A1923=8,$BC$1=$B1923),$I1923,"")</f>
        <v/>
      </c>
      <c s="90" t="str">
        <f t="shared" si="987" ref="BH1923:BH1986">IF(AND($BB$1=8,$A1923=8,$BC$1=$B1923),$J1923,"")</f>
        <v/>
      </c>
      <c s="89" t="str">
        <f t="shared" si="988" ref="BI1923:BI1986">IF(AND($BB$1=8,$A1923=8,$BC$1=$B1923),$K1923,"")</f>
        <v/>
      </c>
      <c s="89" t="str">
        <f t="shared" si="989" ref="BJ1923:BJ1986">IF(AND($BB$1=8,$A1923=8,$BC$1=$B1923),$L1923,"")</f>
        <v/>
      </c>
      <c s="89" t="str">
        <f t="shared" si="990" ref="BK1923:BK1986">IF(AND($BB$1=8,$A1923=8,$BC$1=$B1923),$M1923,"")</f>
        <v/>
      </c>
      <c s="89" t="str">
        <f t="shared" si="991" ref="BL1923:BL1986">IF(AND($BB$1=8,$A1923=8,$BC$1=$B1923),$N1923,"")</f>
        <v/>
      </c>
      <c s="89" t="str">
        <f t="shared" si="992" ref="BM1923:BM1986">IF(AND($BB$1=8,$A1923=8,$BC$1=$B1923),$O1923,"")</f>
        <v/>
      </c>
      <c s="89" t="str">
        <f t="shared" si="993" ref="BN1923:BN1986">IF(AND($BB$1=8,$A1923=8,$BC$1=$B1923),$P1923,"")</f>
        <v/>
      </c>
    </row>
    <row r="1924" spans="1:66" ht="15.75" customHeight="1">
      <c r="A1924" s="86" t="str">
        <f>IF('S.D.PASTE SHEET'!A1924="","",'S.D.PASTE SHEET'!A1924)</f>
        <v/>
      </c>
      <c s="86" t="str">
        <f>IF('S.D.PASTE SHEET'!B1924="","",'S.D.PASTE SHEET'!B1924)</f>
        <v/>
      </c>
      <c s="86" t="str">
        <f>IF('S.D.PASTE SHEET'!C1924="","",'S.D.PASTE SHEET'!C1924)</f>
        <v/>
      </c>
      <c s="86" t="str">
        <f>IF('S.D.PASTE SHEET'!D1924="","",'S.D.PASTE SHEET'!D1924)</f>
        <v/>
      </c>
      <c s="86" t="str">
        <f>IF('S.D.PASTE SHEET'!E1924="","",'S.D.PASTE SHEET'!E1924)</f>
        <v/>
      </c>
      <c s="86" t="str">
        <f>IF('S.D.PASTE SHEET'!F1924="","",'S.D.PASTE SHEET'!F1924)</f>
        <v/>
      </c>
      <c s="86" t="str">
        <f>IF('S.D.PASTE SHEET'!G1924="","",'S.D.PASTE SHEET'!G1924)</f>
        <v/>
      </c>
      <c s="86" t="str">
        <f>IF('S.D.PASTE SHEET'!H1924="","",'S.D.PASTE SHEET'!H1924)</f>
        <v/>
      </c>
      <c s="86" t="str">
        <f>IF('S.D.PASTE SHEET'!I1924="","",'S.D.PASTE SHEET'!I1924)</f>
        <v/>
      </c>
      <c s="86" t="str">
        <f>IF('S.D.PASTE SHEET'!J1924="","",'S.D.PASTE SHEET'!J1924)</f>
        <v/>
      </c>
      <c s="86" t="str">
        <f>IF('S.D.PASTE SHEET'!K1924="","",'S.D.PASTE SHEET'!K1924)</f>
        <v/>
      </c>
      <c s="86" t="str">
        <f>IF('S.D.PASTE SHEET'!L1924="","",'S.D.PASTE SHEET'!L1924)</f>
        <v/>
      </c>
      <c s="86" t="str">
        <f>IF('S.D.PASTE SHEET'!M1924="","",'S.D.PASTE SHEET'!M1924)</f>
        <v/>
      </c>
      <c s="86" t="str">
        <f>IF('S.D.PASTE SHEET'!N1924="","",'S.D.PASTE SHEET'!N1924)</f>
        <v/>
      </c>
      <c s="86" t="str">
        <f>IF('S.D.PASTE SHEET'!O1924="","",'S.D.PASTE SHEET'!O1924)</f>
        <v/>
      </c>
      <c s="86" t="str">
        <f>IF('S.D.PASTE SHEET'!P1924="","",'S.D.PASTE SHEET'!P1924)</f>
        <v/>
      </c>
      <c s="86" t="str">
        <f>IF('S.D.PASTE SHEET'!Q1924="","",'S.D.PASTE SHEET'!Q1924)</f>
        <v/>
      </c>
      <c s="86" t="str">
        <f>IF('S.D.PASTE SHEET'!R1924="","",'S.D.PASTE SHEET'!R1924)</f>
        <v/>
      </c>
      <c s="86" t="str">
        <f>IF('S.D.PASTE SHEET'!S1924="","",'S.D.PASTE SHEET'!S1924)</f>
        <v/>
      </c>
      <c s="86" t="str">
        <f>IF('S.D.PASTE SHEET'!T1924="","",'S.D.PASTE SHEET'!T1924)</f>
        <v/>
      </c>
      <c s="86" t="str">
        <f>IF('S.D.PASTE SHEET'!U1924="","",'S.D.PASTE SHEET'!U1924)</f>
        <v/>
      </c>
      <c s="86" t="str">
        <f>IF('S.D.PASTE SHEET'!V1924="","",'S.D.PASTE SHEET'!V1924)</f>
        <v/>
      </c>
      <c s="86" t="str">
        <f>IF('S.D.PASTE SHEET'!W1924="","",'S.D.PASTE SHEET'!W1924)</f>
        <v/>
      </c>
      <c s="86" t="str">
        <f>IF('S.D.PASTE SHEET'!X1924="","",'S.D.PASTE SHEET'!X1924)</f>
        <v/>
      </c>
      <c s="86" t="str">
        <f>IF('S.D.PASTE SHEET'!Y1924="","",'S.D.PASTE SHEET'!Y1924)</f>
        <v/>
      </c>
      <c s="86" t="str">
        <f>IF('S.D.PASTE SHEET'!Z1924="","",'S.D.PASTE SHEET'!Z1924)</f>
        <v/>
      </c>
      <c s="86" t="str">
        <f>IF('S.D.PASTE SHEET'!AA1924="","",'S.D.PASTE SHEET'!AA1924)</f>
        <v/>
      </c>
      <c s="86" t="str">
        <f>IF('S.D.PASTE SHEET'!AB1924="","",'S.D.PASTE SHEET'!AB1924)</f>
        <v/>
      </c>
      <c s="86" t="str">
        <f>IF('S.D.PASTE SHEET'!AC1924="","",'S.D.PASTE SHEET'!AC1924)</f>
        <v/>
      </c>
      <c s="86" t="str">
        <f>IF('S.D.PASTE SHEET'!AD1924="","",'S.D.PASTE SHEET'!AD1924)</f>
        <v/>
      </c>
      <c s="87"/>
      <c s="88" t="str">
        <f>IF(AK1924="","",IF(AK1924&gt;0,COUNT($AG$2:AG1924),""))</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24" s="88" t="str">
        <f>IF(BC1924="","",IF(BC1924&gt;0,COUNT($AY$2:AY1924),""))</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25" spans="1:66" ht="15.75" customHeight="1">
      <c r="A1925" s="86" t="str">
        <f>IF('S.D.PASTE SHEET'!A1925="","",'S.D.PASTE SHEET'!A1925)</f>
        <v/>
      </c>
      <c s="86" t="str">
        <f>IF('S.D.PASTE SHEET'!B1925="","",'S.D.PASTE SHEET'!B1925)</f>
        <v/>
      </c>
      <c s="86" t="str">
        <f>IF('S.D.PASTE SHEET'!C1925="","",'S.D.PASTE SHEET'!C1925)</f>
        <v/>
      </c>
      <c s="86" t="str">
        <f>IF('S.D.PASTE SHEET'!D1925="","",'S.D.PASTE SHEET'!D1925)</f>
        <v/>
      </c>
      <c s="86" t="str">
        <f>IF('S.D.PASTE SHEET'!E1925="","",'S.D.PASTE SHEET'!E1925)</f>
        <v/>
      </c>
      <c s="86" t="str">
        <f>IF('S.D.PASTE SHEET'!F1925="","",'S.D.PASTE SHEET'!F1925)</f>
        <v/>
      </c>
      <c s="86" t="str">
        <f>IF('S.D.PASTE SHEET'!G1925="","",'S.D.PASTE SHEET'!G1925)</f>
        <v/>
      </c>
      <c s="86" t="str">
        <f>IF('S.D.PASTE SHEET'!H1925="","",'S.D.PASTE SHEET'!H1925)</f>
        <v/>
      </c>
      <c s="86" t="str">
        <f>IF('S.D.PASTE SHEET'!I1925="","",'S.D.PASTE SHEET'!I1925)</f>
        <v/>
      </c>
      <c s="86" t="str">
        <f>IF('S.D.PASTE SHEET'!J1925="","",'S.D.PASTE SHEET'!J1925)</f>
        <v/>
      </c>
      <c s="86" t="str">
        <f>IF('S.D.PASTE SHEET'!K1925="","",'S.D.PASTE SHEET'!K1925)</f>
        <v/>
      </c>
      <c s="86" t="str">
        <f>IF('S.D.PASTE SHEET'!L1925="","",'S.D.PASTE SHEET'!L1925)</f>
        <v/>
      </c>
      <c s="86" t="str">
        <f>IF('S.D.PASTE SHEET'!M1925="","",'S.D.PASTE SHEET'!M1925)</f>
        <v/>
      </c>
      <c s="86" t="str">
        <f>IF('S.D.PASTE SHEET'!N1925="","",'S.D.PASTE SHEET'!N1925)</f>
        <v/>
      </c>
      <c s="86" t="str">
        <f>IF('S.D.PASTE SHEET'!O1925="","",'S.D.PASTE SHEET'!O1925)</f>
        <v/>
      </c>
      <c s="86" t="str">
        <f>IF('S.D.PASTE SHEET'!P1925="","",'S.D.PASTE SHEET'!P1925)</f>
        <v/>
      </c>
      <c s="86" t="str">
        <f>IF('S.D.PASTE SHEET'!Q1925="","",'S.D.PASTE SHEET'!Q1925)</f>
        <v/>
      </c>
      <c s="86" t="str">
        <f>IF('S.D.PASTE SHEET'!R1925="","",'S.D.PASTE SHEET'!R1925)</f>
        <v/>
      </c>
      <c s="86" t="str">
        <f>IF('S.D.PASTE SHEET'!S1925="","",'S.D.PASTE SHEET'!S1925)</f>
        <v/>
      </c>
      <c s="86" t="str">
        <f>IF('S.D.PASTE SHEET'!T1925="","",'S.D.PASTE SHEET'!T1925)</f>
        <v/>
      </c>
      <c s="86" t="str">
        <f>IF('S.D.PASTE SHEET'!U1925="","",'S.D.PASTE SHEET'!U1925)</f>
        <v/>
      </c>
      <c s="86" t="str">
        <f>IF('S.D.PASTE SHEET'!V1925="","",'S.D.PASTE SHEET'!V1925)</f>
        <v/>
      </c>
      <c s="86" t="str">
        <f>IF('S.D.PASTE SHEET'!W1925="","",'S.D.PASTE SHEET'!W1925)</f>
        <v/>
      </c>
      <c s="86" t="str">
        <f>IF('S.D.PASTE SHEET'!X1925="","",'S.D.PASTE SHEET'!X1925)</f>
        <v/>
      </c>
      <c s="86" t="str">
        <f>IF('S.D.PASTE SHEET'!Y1925="","",'S.D.PASTE SHEET'!Y1925)</f>
        <v/>
      </c>
      <c s="86" t="str">
        <f>IF('S.D.PASTE SHEET'!Z1925="","",'S.D.PASTE SHEET'!Z1925)</f>
        <v/>
      </c>
      <c s="86" t="str">
        <f>IF('S.D.PASTE SHEET'!AA1925="","",'S.D.PASTE SHEET'!AA1925)</f>
        <v/>
      </c>
      <c s="86" t="str">
        <f>IF('S.D.PASTE SHEET'!AB1925="","",'S.D.PASTE SHEET'!AB1925)</f>
        <v/>
      </c>
      <c s="86" t="str">
        <f>IF('S.D.PASTE SHEET'!AC1925="","",'S.D.PASTE SHEET'!AC1925)</f>
        <v/>
      </c>
      <c s="86" t="str">
        <f>IF('S.D.PASTE SHEET'!AD1925="","",'S.D.PASTE SHEET'!AD1925)</f>
        <v/>
      </c>
      <c s="87"/>
      <c s="88" t="str">
        <f>IF(AK1925="","",IF(AK1925&gt;0,COUNT($AG$2:AG1925),""))</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25" s="88" t="str">
        <f>IF(BC1925="","",IF(BC1925&gt;0,COUNT($AY$2:AY1925),""))</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26" spans="1:66" ht="15.75" customHeight="1">
      <c r="A1926" s="86" t="str">
        <f>IF('S.D.PASTE SHEET'!A1926="","",'S.D.PASTE SHEET'!A1926)</f>
        <v/>
      </c>
      <c s="86" t="str">
        <f>IF('S.D.PASTE SHEET'!B1926="","",'S.D.PASTE SHEET'!B1926)</f>
        <v/>
      </c>
      <c s="86" t="str">
        <f>IF('S.D.PASTE SHEET'!C1926="","",'S.D.PASTE SHEET'!C1926)</f>
        <v/>
      </c>
      <c s="86" t="str">
        <f>IF('S.D.PASTE SHEET'!D1926="","",'S.D.PASTE SHEET'!D1926)</f>
        <v/>
      </c>
      <c s="86" t="str">
        <f>IF('S.D.PASTE SHEET'!E1926="","",'S.D.PASTE SHEET'!E1926)</f>
        <v/>
      </c>
      <c s="86" t="str">
        <f>IF('S.D.PASTE SHEET'!F1926="","",'S.D.PASTE SHEET'!F1926)</f>
        <v/>
      </c>
      <c s="86" t="str">
        <f>IF('S.D.PASTE SHEET'!G1926="","",'S.D.PASTE SHEET'!G1926)</f>
        <v/>
      </c>
      <c s="86" t="str">
        <f>IF('S.D.PASTE SHEET'!H1926="","",'S.D.PASTE SHEET'!H1926)</f>
        <v/>
      </c>
      <c s="86" t="str">
        <f>IF('S.D.PASTE SHEET'!I1926="","",'S.D.PASTE SHEET'!I1926)</f>
        <v/>
      </c>
      <c s="86" t="str">
        <f>IF('S.D.PASTE SHEET'!J1926="","",'S.D.PASTE SHEET'!J1926)</f>
        <v/>
      </c>
      <c s="86" t="str">
        <f>IF('S.D.PASTE SHEET'!K1926="","",'S.D.PASTE SHEET'!K1926)</f>
        <v/>
      </c>
      <c s="86" t="str">
        <f>IF('S.D.PASTE SHEET'!L1926="","",'S.D.PASTE SHEET'!L1926)</f>
        <v/>
      </c>
      <c s="86" t="str">
        <f>IF('S.D.PASTE SHEET'!M1926="","",'S.D.PASTE SHEET'!M1926)</f>
        <v/>
      </c>
      <c s="86" t="str">
        <f>IF('S.D.PASTE SHEET'!N1926="","",'S.D.PASTE SHEET'!N1926)</f>
        <v/>
      </c>
      <c s="86" t="str">
        <f>IF('S.D.PASTE SHEET'!O1926="","",'S.D.PASTE SHEET'!O1926)</f>
        <v/>
      </c>
      <c s="86" t="str">
        <f>IF('S.D.PASTE SHEET'!P1926="","",'S.D.PASTE SHEET'!P1926)</f>
        <v/>
      </c>
      <c s="86" t="str">
        <f>IF('S.D.PASTE SHEET'!Q1926="","",'S.D.PASTE SHEET'!Q1926)</f>
        <v/>
      </c>
      <c s="86" t="str">
        <f>IF('S.D.PASTE SHEET'!R1926="","",'S.D.PASTE SHEET'!R1926)</f>
        <v/>
      </c>
      <c s="86" t="str">
        <f>IF('S.D.PASTE SHEET'!S1926="","",'S.D.PASTE SHEET'!S1926)</f>
        <v/>
      </c>
      <c s="86" t="str">
        <f>IF('S.D.PASTE SHEET'!T1926="","",'S.D.PASTE SHEET'!T1926)</f>
        <v/>
      </c>
      <c s="86" t="str">
        <f>IF('S.D.PASTE SHEET'!U1926="","",'S.D.PASTE SHEET'!U1926)</f>
        <v/>
      </c>
      <c s="86" t="str">
        <f>IF('S.D.PASTE SHEET'!V1926="","",'S.D.PASTE SHEET'!V1926)</f>
        <v/>
      </c>
      <c s="86" t="str">
        <f>IF('S.D.PASTE SHEET'!W1926="","",'S.D.PASTE SHEET'!W1926)</f>
        <v/>
      </c>
      <c s="86" t="str">
        <f>IF('S.D.PASTE SHEET'!X1926="","",'S.D.PASTE SHEET'!X1926)</f>
        <v/>
      </c>
      <c s="86" t="str">
        <f>IF('S.D.PASTE SHEET'!Y1926="","",'S.D.PASTE SHEET'!Y1926)</f>
        <v/>
      </c>
      <c s="86" t="str">
        <f>IF('S.D.PASTE SHEET'!Z1926="","",'S.D.PASTE SHEET'!Z1926)</f>
        <v/>
      </c>
      <c s="86" t="str">
        <f>IF('S.D.PASTE SHEET'!AA1926="","",'S.D.PASTE SHEET'!AA1926)</f>
        <v/>
      </c>
      <c s="86" t="str">
        <f>IF('S.D.PASTE SHEET'!AB1926="","",'S.D.PASTE SHEET'!AB1926)</f>
        <v/>
      </c>
      <c s="86" t="str">
        <f>IF('S.D.PASTE SHEET'!AC1926="","",'S.D.PASTE SHEET'!AC1926)</f>
        <v/>
      </c>
      <c s="86" t="str">
        <f>IF('S.D.PASTE SHEET'!AD1926="","",'S.D.PASTE SHEET'!AD1926)</f>
        <v/>
      </c>
      <c s="87"/>
      <c s="88" t="str">
        <f>IF(AK1926="","",IF(AK1926&gt;0,COUNT($AG$2:AG1926),""))</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26" s="88" t="str">
        <f>IF(BC1926="","",IF(BC1926&gt;0,COUNT($AY$2:AY1926),""))</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27" spans="1:66" ht="15.75" customHeight="1">
      <c r="A1927" s="86" t="str">
        <f>IF('S.D.PASTE SHEET'!A1927="","",'S.D.PASTE SHEET'!A1927)</f>
        <v/>
      </c>
      <c s="86" t="str">
        <f>IF('S.D.PASTE SHEET'!B1927="","",'S.D.PASTE SHEET'!B1927)</f>
        <v/>
      </c>
      <c s="86" t="str">
        <f>IF('S.D.PASTE SHEET'!C1927="","",'S.D.PASTE SHEET'!C1927)</f>
        <v/>
      </c>
      <c s="86" t="str">
        <f>IF('S.D.PASTE SHEET'!D1927="","",'S.D.PASTE SHEET'!D1927)</f>
        <v/>
      </c>
      <c s="86" t="str">
        <f>IF('S.D.PASTE SHEET'!E1927="","",'S.D.PASTE SHEET'!E1927)</f>
        <v/>
      </c>
      <c s="86" t="str">
        <f>IF('S.D.PASTE SHEET'!F1927="","",'S.D.PASTE SHEET'!F1927)</f>
        <v/>
      </c>
      <c s="86" t="str">
        <f>IF('S.D.PASTE SHEET'!G1927="","",'S.D.PASTE SHEET'!G1927)</f>
        <v/>
      </c>
      <c s="86" t="str">
        <f>IF('S.D.PASTE SHEET'!H1927="","",'S.D.PASTE SHEET'!H1927)</f>
        <v/>
      </c>
      <c s="86" t="str">
        <f>IF('S.D.PASTE SHEET'!I1927="","",'S.D.PASTE SHEET'!I1927)</f>
        <v/>
      </c>
      <c s="86" t="str">
        <f>IF('S.D.PASTE SHEET'!J1927="","",'S.D.PASTE SHEET'!J1927)</f>
        <v/>
      </c>
      <c s="86" t="str">
        <f>IF('S.D.PASTE SHEET'!K1927="","",'S.D.PASTE SHEET'!K1927)</f>
        <v/>
      </c>
      <c s="86" t="str">
        <f>IF('S.D.PASTE SHEET'!L1927="","",'S.D.PASTE SHEET'!L1927)</f>
        <v/>
      </c>
      <c s="86" t="str">
        <f>IF('S.D.PASTE SHEET'!M1927="","",'S.D.PASTE SHEET'!M1927)</f>
        <v/>
      </c>
      <c s="86" t="str">
        <f>IF('S.D.PASTE SHEET'!N1927="","",'S.D.PASTE SHEET'!N1927)</f>
        <v/>
      </c>
      <c s="86" t="str">
        <f>IF('S.D.PASTE SHEET'!O1927="","",'S.D.PASTE SHEET'!O1927)</f>
        <v/>
      </c>
      <c s="86" t="str">
        <f>IF('S.D.PASTE SHEET'!P1927="","",'S.D.PASTE SHEET'!P1927)</f>
        <v/>
      </c>
      <c s="86" t="str">
        <f>IF('S.D.PASTE SHEET'!Q1927="","",'S.D.PASTE SHEET'!Q1927)</f>
        <v/>
      </c>
      <c s="86" t="str">
        <f>IF('S.D.PASTE SHEET'!R1927="","",'S.D.PASTE SHEET'!R1927)</f>
        <v/>
      </c>
      <c s="86" t="str">
        <f>IF('S.D.PASTE SHEET'!S1927="","",'S.D.PASTE SHEET'!S1927)</f>
        <v/>
      </c>
      <c s="86" t="str">
        <f>IF('S.D.PASTE SHEET'!T1927="","",'S.D.PASTE SHEET'!T1927)</f>
        <v/>
      </c>
      <c s="86" t="str">
        <f>IF('S.D.PASTE SHEET'!U1927="","",'S.D.PASTE SHEET'!U1927)</f>
        <v/>
      </c>
      <c s="86" t="str">
        <f>IF('S.D.PASTE SHEET'!V1927="","",'S.D.PASTE SHEET'!V1927)</f>
        <v/>
      </c>
      <c s="86" t="str">
        <f>IF('S.D.PASTE SHEET'!W1927="","",'S.D.PASTE SHEET'!W1927)</f>
        <v/>
      </c>
      <c s="86" t="str">
        <f>IF('S.D.PASTE SHEET'!X1927="","",'S.D.PASTE SHEET'!X1927)</f>
        <v/>
      </c>
      <c s="86" t="str">
        <f>IF('S.D.PASTE SHEET'!Y1927="","",'S.D.PASTE SHEET'!Y1927)</f>
        <v/>
      </c>
      <c s="86" t="str">
        <f>IF('S.D.PASTE SHEET'!Z1927="","",'S.D.PASTE SHEET'!Z1927)</f>
        <v/>
      </c>
      <c s="86" t="str">
        <f>IF('S.D.PASTE SHEET'!AA1927="","",'S.D.PASTE SHEET'!AA1927)</f>
        <v/>
      </c>
      <c s="86" t="str">
        <f>IF('S.D.PASTE SHEET'!AB1927="","",'S.D.PASTE SHEET'!AB1927)</f>
        <v/>
      </c>
      <c s="86" t="str">
        <f>IF('S.D.PASTE SHEET'!AC1927="","",'S.D.PASTE SHEET'!AC1927)</f>
        <v/>
      </c>
      <c s="86" t="str">
        <f>IF('S.D.PASTE SHEET'!AD1927="","",'S.D.PASTE SHEET'!AD1927)</f>
        <v/>
      </c>
      <c s="87"/>
      <c s="88" t="str">
        <f>IF(AK1927="","",IF(AK1927&gt;0,COUNT($AG$2:AG1927),""))</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27" s="88" t="str">
        <f>IF(BC1927="","",IF(BC1927&gt;0,COUNT($AY$2:AY1927),""))</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28" spans="1:66" ht="15.75" customHeight="1">
      <c r="A1928" s="86" t="str">
        <f>IF('S.D.PASTE SHEET'!A1928="","",'S.D.PASTE SHEET'!A1928)</f>
        <v/>
      </c>
      <c s="86" t="str">
        <f>IF('S.D.PASTE SHEET'!B1928="","",'S.D.PASTE SHEET'!B1928)</f>
        <v/>
      </c>
      <c s="86" t="str">
        <f>IF('S.D.PASTE SHEET'!C1928="","",'S.D.PASTE SHEET'!C1928)</f>
        <v/>
      </c>
      <c s="86" t="str">
        <f>IF('S.D.PASTE SHEET'!D1928="","",'S.D.PASTE SHEET'!D1928)</f>
        <v/>
      </c>
      <c s="86" t="str">
        <f>IF('S.D.PASTE SHEET'!E1928="","",'S.D.PASTE SHEET'!E1928)</f>
        <v/>
      </c>
      <c s="86" t="str">
        <f>IF('S.D.PASTE SHEET'!F1928="","",'S.D.PASTE SHEET'!F1928)</f>
        <v/>
      </c>
      <c s="86" t="str">
        <f>IF('S.D.PASTE SHEET'!G1928="","",'S.D.PASTE SHEET'!G1928)</f>
        <v/>
      </c>
      <c s="86" t="str">
        <f>IF('S.D.PASTE SHEET'!H1928="","",'S.D.PASTE SHEET'!H1928)</f>
        <v/>
      </c>
      <c s="86" t="str">
        <f>IF('S.D.PASTE SHEET'!I1928="","",'S.D.PASTE SHEET'!I1928)</f>
        <v/>
      </c>
      <c s="86" t="str">
        <f>IF('S.D.PASTE SHEET'!J1928="","",'S.D.PASTE SHEET'!J1928)</f>
        <v/>
      </c>
      <c s="86" t="str">
        <f>IF('S.D.PASTE SHEET'!K1928="","",'S.D.PASTE SHEET'!K1928)</f>
        <v/>
      </c>
      <c s="86" t="str">
        <f>IF('S.D.PASTE SHEET'!L1928="","",'S.D.PASTE SHEET'!L1928)</f>
        <v/>
      </c>
      <c s="86" t="str">
        <f>IF('S.D.PASTE SHEET'!M1928="","",'S.D.PASTE SHEET'!M1928)</f>
        <v/>
      </c>
      <c s="86" t="str">
        <f>IF('S.D.PASTE SHEET'!N1928="","",'S.D.PASTE SHEET'!N1928)</f>
        <v/>
      </c>
      <c s="86" t="str">
        <f>IF('S.D.PASTE SHEET'!O1928="","",'S.D.PASTE SHEET'!O1928)</f>
        <v/>
      </c>
      <c s="86" t="str">
        <f>IF('S.D.PASTE SHEET'!P1928="","",'S.D.PASTE SHEET'!P1928)</f>
        <v/>
      </c>
      <c s="86" t="str">
        <f>IF('S.D.PASTE SHEET'!Q1928="","",'S.D.PASTE SHEET'!Q1928)</f>
        <v/>
      </c>
      <c s="86" t="str">
        <f>IF('S.D.PASTE SHEET'!R1928="","",'S.D.PASTE SHEET'!R1928)</f>
        <v/>
      </c>
      <c s="86" t="str">
        <f>IF('S.D.PASTE SHEET'!S1928="","",'S.D.PASTE SHEET'!S1928)</f>
        <v/>
      </c>
      <c s="86" t="str">
        <f>IF('S.D.PASTE SHEET'!T1928="","",'S.D.PASTE SHEET'!T1928)</f>
        <v/>
      </c>
      <c s="86" t="str">
        <f>IF('S.D.PASTE SHEET'!U1928="","",'S.D.PASTE SHEET'!U1928)</f>
        <v/>
      </c>
      <c s="86" t="str">
        <f>IF('S.D.PASTE SHEET'!V1928="","",'S.D.PASTE SHEET'!V1928)</f>
        <v/>
      </c>
      <c s="86" t="str">
        <f>IF('S.D.PASTE SHEET'!W1928="","",'S.D.PASTE SHEET'!W1928)</f>
        <v/>
      </c>
      <c s="86" t="str">
        <f>IF('S.D.PASTE SHEET'!X1928="","",'S.D.PASTE SHEET'!X1928)</f>
        <v/>
      </c>
      <c s="86" t="str">
        <f>IF('S.D.PASTE SHEET'!Y1928="","",'S.D.PASTE SHEET'!Y1928)</f>
        <v/>
      </c>
      <c s="86" t="str">
        <f>IF('S.D.PASTE SHEET'!Z1928="","",'S.D.PASTE SHEET'!Z1928)</f>
        <v/>
      </c>
      <c s="86" t="str">
        <f>IF('S.D.PASTE SHEET'!AA1928="","",'S.D.PASTE SHEET'!AA1928)</f>
        <v/>
      </c>
      <c s="86" t="str">
        <f>IF('S.D.PASTE SHEET'!AB1928="","",'S.D.PASTE SHEET'!AB1928)</f>
        <v/>
      </c>
      <c s="86" t="str">
        <f>IF('S.D.PASTE SHEET'!AC1928="","",'S.D.PASTE SHEET'!AC1928)</f>
        <v/>
      </c>
      <c s="86" t="str">
        <f>IF('S.D.PASTE SHEET'!AD1928="","",'S.D.PASTE SHEET'!AD1928)</f>
        <v/>
      </c>
      <c s="87"/>
      <c s="88" t="str">
        <f>IF(AK1928="","",IF(AK1928&gt;0,COUNT($AG$2:AG1928),""))</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28" s="88" t="str">
        <f>IF(BC1928="","",IF(BC1928&gt;0,COUNT($AY$2:AY1928),""))</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29" spans="1:66" ht="15.75" customHeight="1">
      <c r="A1929" s="86" t="str">
        <f>IF('S.D.PASTE SHEET'!A1929="","",'S.D.PASTE SHEET'!A1929)</f>
        <v/>
      </c>
      <c s="86" t="str">
        <f>IF('S.D.PASTE SHEET'!B1929="","",'S.D.PASTE SHEET'!B1929)</f>
        <v/>
      </c>
      <c s="86" t="str">
        <f>IF('S.D.PASTE SHEET'!C1929="","",'S.D.PASTE SHEET'!C1929)</f>
        <v/>
      </c>
      <c s="86" t="str">
        <f>IF('S.D.PASTE SHEET'!D1929="","",'S.D.PASTE SHEET'!D1929)</f>
        <v/>
      </c>
      <c s="86" t="str">
        <f>IF('S.D.PASTE SHEET'!E1929="","",'S.D.PASTE SHEET'!E1929)</f>
        <v/>
      </c>
      <c s="86" t="str">
        <f>IF('S.D.PASTE SHEET'!F1929="","",'S.D.PASTE SHEET'!F1929)</f>
        <v/>
      </c>
      <c s="86" t="str">
        <f>IF('S.D.PASTE SHEET'!G1929="","",'S.D.PASTE SHEET'!G1929)</f>
        <v/>
      </c>
      <c s="86" t="str">
        <f>IF('S.D.PASTE SHEET'!H1929="","",'S.D.PASTE SHEET'!H1929)</f>
        <v/>
      </c>
      <c s="86" t="str">
        <f>IF('S.D.PASTE SHEET'!I1929="","",'S.D.PASTE SHEET'!I1929)</f>
        <v/>
      </c>
      <c s="86" t="str">
        <f>IF('S.D.PASTE SHEET'!J1929="","",'S.D.PASTE SHEET'!J1929)</f>
        <v/>
      </c>
      <c s="86" t="str">
        <f>IF('S.D.PASTE SHEET'!K1929="","",'S.D.PASTE SHEET'!K1929)</f>
        <v/>
      </c>
      <c s="86" t="str">
        <f>IF('S.D.PASTE SHEET'!L1929="","",'S.D.PASTE SHEET'!L1929)</f>
        <v/>
      </c>
      <c s="86" t="str">
        <f>IF('S.D.PASTE SHEET'!M1929="","",'S.D.PASTE SHEET'!M1929)</f>
        <v/>
      </c>
      <c s="86" t="str">
        <f>IF('S.D.PASTE SHEET'!N1929="","",'S.D.PASTE SHEET'!N1929)</f>
        <v/>
      </c>
      <c s="86" t="str">
        <f>IF('S.D.PASTE SHEET'!O1929="","",'S.D.PASTE SHEET'!O1929)</f>
        <v/>
      </c>
      <c s="86" t="str">
        <f>IF('S.D.PASTE SHEET'!P1929="","",'S.D.PASTE SHEET'!P1929)</f>
        <v/>
      </c>
      <c s="86" t="str">
        <f>IF('S.D.PASTE SHEET'!Q1929="","",'S.D.PASTE SHEET'!Q1929)</f>
        <v/>
      </c>
      <c s="86" t="str">
        <f>IF('S.D.PASTE SHEET'!R1929="","",'S.D.PASTE SHEET'!R1929)</f>
        <v/>
      </c>
      <c s="86" t="str">
        <f>IF('S.D.PASTE SHEET'!S1929="","",'S.D.PASTE SHEET'!S1929)</f>
        <v/>
      </c>
      <c s="86" t="str">
        <f>IF('S.D.PASTE SHEET'!T1929="","",'S.D.PASTE SHEET'!T1929)</f>
        <v/>
      </c>
      <c s="86" t="str">
        <f>IF('S.D.PASTE SHEET'!U1929="","",'S.D.PASTE SHEET'!U1929)</f>
        <v/>
      </c>
      <c s="86" t="str">
        <f>IF('S.D.PASTE SHEET'!V1929="","",'S.D.PASTE SHEET'!V1929)</f>
        <v/>
      </c>
      <c s="86" t="str">
        <f>IF('S.D.PASTE SHEET'!W1929="","",'S.D.PASTE SHEET'!W1929)</f>
        <v/>
      </c>
      <c s="86" t="str">
        <f>IF('S.D.PASTE SHEET'!X1929="","",'S.D.PASTE SHEET'!X1929)</f>
        <v/>
      </c>
      <c s="86" t="str">
        <f>IF('S.D.PASTE SHEET'!Y1929="","",'S.D.PASTE SHEET'!Y1929)</f>
        <v/>
      </c>
      <c s="86" t="str">
        <f>IF('S.D.PASTE SHEET'!Z1929="","",'S.D.PASTE SHEET'!Z1929)</f>
        <v/>
      </c>
      <c s="86" t="str">
        <f>IF('S.D.PASTE SHEET'!AA1929="","",'S.D.PASTE SHEET'!AA1929)</f>
        <v/>
      </c>
      <c s="86" t="str">
        <f>IF('S.D.PASTE SHEET'!AB1929="","",'S.D.PASTE SHEET'!AB1929)</f>
        <v/>
      </c>
      <c s="86" t="str">
        <f>IF('S.D.PASTE SHEET'!AC1929="","",'S.D.PASTE SHEET'!AC1929)</f>
        <v/>
      </c>
      <c s="86" t="str">
        <f>IF('S.D.PASTE SHEET'!AD1929="","",'S.D.PASTE SHEET'!AD1929)</f>
        <v/>
      </c>
      <c s="87"/>
      <c s="88" t="str">
        <f>IF(AK1929="","",IF(AK1929&gt;0,COUNT($AG$2:AG1929),""))</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29" s="88" t="str">
        <f>IF(BC1929="","",IF(BC1929&gt;0,COUNT($AY$2:AY1929),""))</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30" spans="1:66" ht="15.75" customHeight="1">
      <c r="A1930" s="86" t="str">
        <f>IF('S.D.PASTE SHEET'!A1930="","",'S.D.PASTE SHEET'!A1930)</f>
        <v/>
      </c>
      <c s="86" t="str">
        <f>IF('S.D.PASTE SHEET'!B1930="","",'S.D.PASTE SHEET'!B1930)</f>
        <v/>
      </c>
      <c s="86" t="str">
        <f>IF('S.D.PASTE SHEET'!C1930="","",'S.D.PASTE SHEET'!C1930)</f>
        <v/>
      </c>
      <c s="86" t="str">
        <f>IF('S.D.PASTE SHEET'!D1930="","",'S.D.PASTE SHEET'!D1930)</f>
        <v/>
      </c>
      <c s="86" t="str">
        <f>IF('S.D.PASTE SHEET'!E1930="","",'S.D.PASTE SHEET'!E1930)</f>
        <v/>
      </c>
      <c s="86" t="str">
        <f>IF('S.D.PASTE SHEET'!F1930="","",'S.D.PASTE SHEET'!F1930)</f>
        <v/>
      </c>
      <c s="86" t="str">
        <f>IF('S.D.PASTE SHEET'!G1930="","",'S.D.PASTE SHEET'!G1930)</f>
        <v/>
      </c>
      <c s="86" t="str">
        <f>IF('S.D.PASTE SHEET'!H1930="","",'S.D.PASTE SHEET'!H1930)</f>
        <v/>
      </c>
      <c s="86" t="str">
        <f>IF('S.D.PASTE SHEET'!I1930="","",'S.D.PASTE SHEET'!I1930)</f>
        <v/>
      </c>
      <c s="86" t="str">
        <f>IF('S.D.PASTE SHEET'!J1930="","",'S.D.PASTE SHEET'!J1930)</f>
        <v/>
      </c>
      <c s="86" t="str">
        <f>IF('S.D.PASTE SHEET'!K1930="","",'S.D.PASTE SHEET'!K1930)</f>
        <v/>
      </c>
      <c s="86" t="str">
        <f>IF('S.D.PASTE SHEET'!L1930="","",'S.D.PASTE SHEET'!L1930)</f>
        <v/>
      </c>
      <c s="86" t="str">
        <f>IF('S.D.PASTE SHEET'!M1930="","",'S.D.PASTE SHEET'!M1930)</f>
        <v/>
      </c>
      <c s="86" t="str">
        <f>IF('S.D.PASTE SHEET'!N1930="","",'S.D.PASTE SHEET'!N1930)</f>
        <v/>
      </c>
      <c s="86" t="str">
        <f>IF('S.D.PASTE SHEET'!O1930="","",'S.D.PASTE SHEET'!O1930)</f>
        <v/>
      </c>
      <c s="86" t="str">
        <f>IF('S.D.PASTE SHEET'!P1930="","",'S.D.PASTE SHEET'!P1930)</f>
        <v/>
      </c>
      <c s="86" t="str">
        <f>IF('S.D.PASTE SHEET'!Q1930="","",'S.D.PASTE SHEET'!Q1930)</f>
        <v/>
      </c>
      <c s="86" t="str">
        <f>IF('S.D.PASTE SHEET'!R1930="","",'S.D.PASTE SHEET'!R1930)</f>
        <v/>
      </c>
      <c s="86" t="str">
        <f>IF('S.D.PASTE SHEET'!S1930="","",'S.D.PASTE SHEET'!S1930)</f>
        <v/>
      </c>
      <c s="86" t="str">
        <f>IF('S.D.PASTE SHEET'!T1930="","",'S.D.PASTE SHEET'!T1930)</f>
        <v/>
      </c>
      <c s="86" t="str">
        <f>IF('S.D.PASTE SHEET'!U1930="","",'S.D.PASTE SHEET'!U1930)</f>
        <v/>
      </c>
      <c s="86" t="str">
        <f>IF('S.D.PASTE SHEET'!V1930="","",'S.D.PASTE SHEET'!V1930)</f>
        <v/>
      </c>
      <c s="86" t="str">
        <f>IF('S.D.PASTE SHEET'!W1930="","",'S.D.PASTE SHEET'!W1930)</f>
        <v/>
      </c>
      <c s="86" t="str">
        <f>IF('S.D.PASTE SHEET'!X1930="","",'S.D.PASTE SHEET'!X1930)</f>
        <v/>
      </c>
      <c s="86" t="str">
        <f>IF('S.D.PASTE SHEET'!Y1930="","",'S.D.PASTE SHEET'!Y1930)</f>
        <v/>
      </c>
      <c s="86" t="str">
        <f>IF('S.D.PASTE SHEET'!Z1930="","",'S.D.PASTE SHEET'!Z1930)</f>
        <v/>
      </c>
      <c s="86" t="str">
        <f>IF('S.D.PASTE SHEET'!AA1930="","",'S.D.PASTE SHEET'!AA1930)</f>
        <v/>
      </c>
      <c s="86" t="str">
        <f>IF('S.D.PASTE SHEET'!AB1930="","",'S.D.PASTE SHEET'!AB1930)</f>
        <v/>
      </c>
      <c s="86" t="str">
        <f>IF('S.D.PASTE SHEET'!AC1930="","",'S.D.PASTE SHEET'!AC1930)</f>
        <v/>
      </c>
      <c s="86" t="str">
        <f>IF('S.D.PASTE SHEET'!AD1930="","",'S.D.PASTE SHEET'!AD1930)</f>
        <v/>
      </c>
      <c s="87"/>
      <c s="88" t="str">
        <f>IF(AK1930="","",IF(AK1930&gt;0,COUNT($AG$2:AG1930),""))</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30" s="88" t="str">
        <f>IF(BC1930="","",IF(BC1930&gt;0,COUNT($AY$2:AY1930),""))</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31" spans="1:66" ht="15.75" customHeight="1">
      <c r="A1931" s="86" t="str">
        <f>IF('S.D.PASTE SHEET'!A1931="","",'S.D.PASTE SHEET'!A1931)</f>
        <v/>
      </c>
      <c s="86" t="str">
        <f>IF('S.D.PASTE SHEET'!B1931="","",'S.D.PASTE SHEET'!B1931)</f>
        <v/>
      </c>
      <c s="86" t="str">
        <f>IF('S.D.PASTE SHEET'!C1931="","",'S.D.PASTE SHEET'!C1931)</f>
        <v/>
      </c>
      <c s="86" t="str">
        <f>IF('S.D.PASTE SHEET'!D1931="","",'S.D.PASTE SHEET'!D1931)</f>
        <v/>
      </c>
      <c s="86" t="str">
        <f>IF('S.D.PASTE SHEET'!E1931="","",'S.D.PASTE SHEET'!E1931)</f>
        <v/>
      </c>
      <c s="86" t="str">
        <f>IF('S.D.PASTE SHEET'!F1931="","",'S.D.PASTE SHEET'!F1931)</f>
        <v/>
      </c>
      <c s="86" t="str">
        <f>IF('S.D.PASTE SHEET'!G1931="","",'S.D.PASTE SHEET'!G1931)</f>
        <v/>
      </c>
      <c s="86" t="str">
        <f>IF('S.D.PASTE SHEET'!H1931="","",'S.D.PASTE SHEET'!H1931)</f>
        <v/>
      </c>
      <c s="86" t="str">
        <f>IF('S.D.PASTE SHEET'!I1931="","",'S.D.PASTE SHEET'!I1931)</f>
        <v/>
      </c>
      <c s="86" t="str">
        <f>IF('S.D.PASTE SHEET'!J1931="","",'S.D.PASTE SHEET'!J1931)</f>
        <v/>
      </c>
      <c s="86" t="str">
        <f>IF('S.D.PASTE SHEET'!K1931="","",'S.D.PASTE SHEET'!K1931)</f>
        <v/>
      </c>
      <c s="86" t="str">
        <f>IF('S.D.PASTE SHEET'!L1931="","",'S.D.PASTE SHEET'!L1931)</f>
        <v/>
      </c>
      <c s="86" t="str">
        <f>IF('S.D.PASTE SHEET'!M1931="","",'S.D.PASTE SHEET'!M1931)</f>
        <v/>
      </c>
      <c s="86" t="str">
        <f>IF('S.D.PASTE SHEET'!N1931="","",'S.D.PASTE SHEET'!N1931)</f>
        <v/>
      </c>
      <c s="86" t="str">
        <f>IF('S.D.PASTE SHEET'!O1931="","",'S.D.PASTE SHEET'!O1931)</f>
        <v/>
      </c>
      <c s="86" t="str">
        <f>IF('S.D.PASTE SHEET'!P1931="","",'S.D.PASTE SHEET'!P1931)</f>
        <v/>
      </c>
      <c s="86" t="str">
        <f>IF('S.D.PASTE SHEET'!Q1931="","",'S.D.PASTE SHEET'!Q1931)</f>
        <v/>
      </c>
      <c s="86" t="str">
        <f>IF('S.D.PASTE SHEET'!R1931="","",'S.D.PASTE SHEET'!R1931)</f>
        <v/>
      </c>
      <c s="86" t="str">
        <f>IF('S.D.PASTE SHEET'!S1931="","",'S.D.PASTE SHEET'!S1931)</f>
        <v/>
      </c>
      <c s="86" t="str">
        <f>IF('S.D.PASTE SHEET'!T1931="","",'S.D.PASTE SHEET'!T1931)</f>
        <v/>
      </c>
      <c s="86" t="str">
        <f>IF('S.D.PASTE SHEET'!U1931="","",'S.D.PASTE SHEET'!U1931)</f>
        <v/>
      </c>
      <c s="86" t="str">
        <f>IF('S.D.PASTE SHEET'!V1931="","",'S.D.PASTE SHEET'!V1931)</f>
        <v/>
      </c>
      <c s="86" t="str">
        <f>IF('S.D.PASTE SHEET'!W1931="","",'S.D.PASTE SHEET'!W1931)</f>
        <v/>
      </c>
      <c s="86" t="str">
        <f>IF('S.D.PASTE SHEET'!X1931="","",'S.D.PASTE SHEET'!X1931)</f>
        <v/>
      </c>
      <c s="86" t="str">
        <f>IF('S.D.PASTE SHEET'!Y1931="","",'S.D.PASTE SHEET'!Y1931)</f>
        <v/>
      </c>
      <c s="86" t="str">
        <f>IF('S.D.PASTE SHEET'!Z1931="","",'S.D.PASTE SHEET'!Z1931)</f>
        <v/>
      </c>
      <c s="86" t="str">
        <f>IF('S.D.PASTE SHEET'!AA1931="","",'S.D.PASTE SHEET'!AA1931)</f>
        <v/>
      </c>
      <c s="86" t="str">
        <f>IF('S.D.PASTE SHEET'!AB1931="","",'S.D.PASTE SHEET'!AB1931)</f>
        <v/>
      </c>
      <c s="86" t="str">
        <f>IF('S.D.PASTE SHEET'!AC1931="","",'S.D.PASTE SHEET'!AC1931)</f>
        <v/>
      </c>
      <c s="86" t="str">
        <f>IF('S.D.PASTE SHEET'!AD1931="","",'S.D.PASTE SHEET'!AD1931)</f>
        <v/>
      </c>
      <c s="87"/>
      <c s="88" t="str">
        <f>IF(AK1931="","",IF(AK1931&gt;0,COUNT($AG$2:AG1931),""))</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31" s="88" t="str">
        <f>IF(BC1931="","",IF(BC1931&gt;0,COUNT($AY$2:AY1931),""))</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32" spans="1:66" ht="15.75" customHeight="1">
      <c r="A1932" s="86" t="str">
        <f>IF('S.D.PASTE SHEET'!A1932="","",'S.D.PASTE SHEET'!A1932)</f>
        <v/>
      </c>
      <c s="86" t="str">
        <f>IF('S.D.PASTE SHEET'!B1932="","",'S.D.PASTE SHEET'!B1932)</f>
        <v/>
      </c>
      <c s="86" t="str">
        <f>IF('S.D.PASTE SHEET'!C1932="","",'S.D.PASTE SHEET'!C1932)</f>
        <v/>
      </c>
      <c s="86" t="str">
        <f>IF('S.D.PASTE SHEET'!D1932="","",'S.D.PASTE SHEET'!D1932)</f>
        <v/>
      </c>
      <c s="86" t="str">
        <f>IF('S.D.PASTE SHEET'!E1932="","",'S.D.PASTE SHEET'!E1932)</f>
        <v/>
      </c>
      <c s="86" t="str">
        <f>IF('S.D.PASTE SHEET'!F1932="","",'S.D.PASTE SHEET'!F1932)</f>
        <v/>
      </c>
      <c s="86" t="str">
        <f>IF('S.D.PASTE SHEET'!G1932="","",'S.D.PASTE SHEET'!G1932)</f>
        <v/>
      </c>
      <c s="86" t="str">
        <f>IF('S.D.PASTE SHEET'!H1932="","",'S.D.PASTE SHEET'!H1932)</f>
        <v/>
      </c>
      <c s="86" t="str">
        <f>IF('S.D.PASTE SHEET'!I1932="","",'S.D.PASTE SHEET'!I1932)</f>
        <v/>
      </c>
      <c s="86" t="str">
        <f>IF('S.D.PASTE SHEET'!J1932="","",'S.D.PASTE SHEET'!J1932)</f>
        <v/>
      </c>
      <c s="86" t="str">
        <f>IF('S.D.PASTE SHEET'!K1932="","",'S.D.PASTE SHEET'!K1932)</f>
        <v/>
      </c>
      <c s="86" t="str">
        <f>IF('S.D.PASTE SHEET'!L1932="","",'S.D.PASTE SHEET'!L1932)</f>
        <v/>
      </c>
      <c s="86" t="str">
        <f>IF('S.D.PASTE SHEET'!M1932="","",'S.D.PASTE SHEET'!M1932)</f>
        <v/>
      </c>
      <c s="86" t="str">
        <f>IF('S.D.PASTE SHEET'!N1932="","",'S.D.PASTE SHEET'!N1932)</f>
        <v/>
      </c>
      <c s="86" t="str">
        <f>IF('S.D.PASTE SHEET'!O1932="","",'S.D.PASTE SHEET'!O1932)</f>
        <v/>
      </c>
      <c s="86" t="str">
        <f>IF('S.D.PASTE SHEET'!P1932="","",'S.D.PASTE SHEET'!P1932)</f>
        <v/>
      </c>
      <c s="86" t="str">
        <f>IF('S.D.PASTE SHEET'!Q1932="","",'S.D.PASTE SHEET'!Q1932)</f>
        <v/>
      </c>
      <c s="86" t="str">
        <f>IF('S.D.PASTE SHEET'!R1932="","",'S.D.PASTE SHEET'!R1932)</f>
        <v/>
      </c>
      <c s="86" t="str">
        <f>IF('S.D.PASTE SHEET'!S1932="","",'S.D.PASTE SHEET'!S1932)</f>
        <v/>
      </c>
      <c s="86" t="str">
        <f>IF('S.D.PASTE SHEET'!T1932="","",'S.D.PASTE SHEET'!T1932)</f>
        <v/>
      </c>
      <c s="86" t="str">
        <f>IF('S.D.PASTE SHEET'!U1932="","",'S.D.PASTE SHEET'!U1932)</f>
        <v/>
      </c>
      <c s="86" t="str">
        <f>IF('S.D.PASTE SHEET'!V1932="","",'S.D.PASTE SHEET'!V1932)</f>
        <v/>
      </c>
      <c s="86" t="str">
        <f>IF('S.D.PASTE SHEET'!W1932="","",'S.D.PASTE SHEET'!W1932)</f>
        <v/>
      </c>
      <c s="86" t="str">
        <f>IF('S.D.PASTE SHEET'!X1932="","",'S.D.PASTE SHEET'!X1932)</f>
        <v/>
      </c>
      <c s="86" t="str">
        <f>IF('S.D.PASTE SHEET'!Y1932="","",'S.D.PASTE SHEET'!Y1932)</f>
        <v/>
      </c>
      <c s="86" t="str">
        <f>IF('S.D.PASTE SHEET'!Z1932="","",'S.D.PASTE SHEET'!Z1932)</f>
        <v/>
      </c>
      <c s="86" t="str">
        <f>IF('S.D.PASTE SHEET'!AA1932="","",'S.D.PASTE SHEET'!AA1932)</f>
        <v/>
      </c>
      <c s="86" t="str">
        <f>IF('S.D.PASTE SHEET'!AB1932="","",'S.D.PASTE SHEET'!AB1932)</f>
        <v/>
      </c>
      <c s="86" t="str">
        <f>IF('S.D.PASTE SHEET'!AC1932="","",'S.D.PASTE SHEET'!AC1932)</f>
        <v/>
      </c>
      <c s="86" t="str">
        <f>IF('S.D.PASTE SHEET'!AD1932="","",'S.D.PASTE SHEET'!AD1932)</f>
        <v/>
      </c>
      <c s="87"/>
      <c s="88" t="str">
        <f>IF(AK1932="","",IF(AK1932&gt;0,COUNT($AG$2:AG1932),""))</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32" s="88" t="str">
        <f>IF(BC1932="","",IF(BC1932&gt;0,COUNT($AY$2:AY1932),""))</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33" spans="1:66" ht="15.75" customHeight="1">
      <c r="A1933" s="86" t="str">
        <f>IF('S.D.PASTE SHEET'!A1933="","",'S.D.PASTE SHEET'!A1933)</f>
        <v/>
      </c>
      <c s="86" t="str">
        <f>IF('S.D.PASTE SHEET'!B1933="","",'S.D.PASTE SHEET'!B1933)</f>
        <v/>
      </c>
      <c s="86" t="str">
        <f>IF('S.D.PASTE SHEET'!C1933="","",'S.D.PASTE SHEET'!C1933)</f>
        <v/>
      </c>
      <c s="86" t="str">
        <f>IF('S.D.PASTE SHEET'!D1933="","",'S.D.PASTE SHEET'!D1933)</f>
        <v/>
      </c>
      <c s="86" t="str">
        <f>IF('S.D.PASTE SHEET'!E1933="","",'S.D.PASTE SHEET'!E1933)</f>
        <v/>
      </c>
      <c s="86" t="str">
        <f>IF('S.D.PASTE SHEET'!F1933="","",'S.D.PASTE SHEET'!F1933)</f>
        <v/>
      </c>
      <c s="86" t="str">
        <f>IF('S.D.PASTE SHEET'!G1933="","",'S.D.PASTE SHEET'!G1933)</f>
        <v/>
      </c>
      <c s="86" t="str">
        <f>IF('S.D.PASTE SHEET'!H1933="","",'S.D.PASTE SHEET'!H1933)</f>
        <v/>
      </c>
      <c s="86" t="str">
        <f>IF('S.D.PASTE SHEET'!I1933="","",'S.D.PASTE SHEET'!I1933)</f>
        <v/>
      </c>
      <c s="86" t="str">
        <f>IF('S.D.PASTE SHEET'!J1933="","",'S.D.PASTE SHEET'!J1933)</f>
        <v/>
      </c>
      <c s="86" t="str">
        <f>IF('S.D.PASTE SHEET'!K1933="","",'S.D.PASTE SHEET'!K1933)</f>
        <v/>
      </c>
      <c s="86" t="str">
        <f>IF('S.D.PASTE SHEET'!L1933="","",'S.D.PASTE SHEET'!L1933)</f>
        <v/>
      </c>
      <c s="86" t="str">
        <f>IF('S.D.PASTE SHEET'!M1933="","",'S.D.PASTE SHEET'!M1933)</f>
        <v/>
      </c>
      <c s="86" t="str">
        <f>IF('S.D.PASTE SHEET'!N1933="","",'S.D.PASTE SHEET'!N1933)</f>
        <v/>
      </c>
      <c s="86" t="str">
        <f>IF('S.D.PASTE SHEET'!O1933="","",'S.D.PASTE SHEET'!O1933)</f>
        <v/>
      </c>
      <c s="86" t="str">
        <f>IF('S.D.PASTE SHEET'!P1933="","",'S.D.PASTE SHEET'!P1933)</f>
        <v/>
      </c>
      <c s="86" t="str">
        <f>IF('S.D.PASTE SHEET'!Q1933="","",'S.D.PASTE SHEET'!Q1933)</f>
        <v/>
      </c>
      <c s="86" t="str">
        <f>IF('S.D.PASTE SHEET'!R1933="","",'S.D.PASTE SHEET'!R1933)</f>
        <v/>
      </c>
      <c s="86" t="str">
        <f>IF('S.D.PASTE SHEET'!S1933="","",'S.D.PASTE SHEET'!S1933)</f>
        <v/>
      </c>
      <c s="86" t="str">
        <f>IF('S.D.PASTE SHEET'!T1933="","",'S.D.PASTE SHEET'!T1933)</f>
        <v/>
      </c>
      <c s="86" t="str">
        <f>IF('S.D.PASTE SHEET'!U1933="","",'S.D.PASTE SHEET'!U1933)</f>
        <v/>
      </c>
      <c s="86" t="str">
        <f>IF('S.D.PASTE SHEET'!V1933="","",'S.D.PASTE SHEET'!V1933)</f>
        <v/>
      </c>
      <c s="86" t="str">
        <f>IF('S.D.PASTE SHEET'!W1933="","",'S.D.PASTE SHEET'!W1933)</f>
        <v/>
      </c>
      <c s="86" t="str">
        <f>IF('S.D.PASTE SHEET'!X1933="","",'S.D.PASTE SHEET'!X1933)</f>
        <v/>
      </c>
      <c s="86" t="str">
        <f>IF('S.D.PASTE SHEET'!Y1933="","",'S.D.PASTE SHEET'!Y1933)</f>
        <v/>
      </c>
      <c s="86" t="str">
        <f>IF('S.D.PASTE SHEET'!Z1933="","",'S.D.PASTE SHEET'!Z1933)</f>
        <v/>
      </c>
      <c s="86" t="str">
        <f>IF('S.D.PASTE SHEET'!AA1933="","",'S.D.PASTE SHEET'!AA1933)</f>
        <v/>
      </c>
      <c s="86" t="str">
        <f>IF('S.D.PASTE SHEET'!AB1933="","",'S.D.PASTE SHEET'!AB1933)</f>
        <v/>
      </c>
      <c s="86" t="str">
        <f>IF('S.D.PASTE SHEET'!AC1933="","",'S.D.PASTE SHEET'!AC1933)</f>
        <v/>
      </c>
      <c s="86" t="str">
        <f>IF('S.D.PASTE SHEET'!AD1933="","",'S.D.PASTE SHEET'!AD1933)</f>
        <v/>
      </c>
      <c s="87"/>
      <c s="88" t="str">
        <f>IF(AK1933="","",IF(AK1933&gt;0,COUNT($AG$2:AG1933),""))</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33" s="88" t="str">
        <f>IF(BC1933="","",IF(BC1933&gt;0,COUNT($AY$2:AY1933),""))</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34" spans="1:66" ht="15.75" customHeight="1">
      <c r="A1934" s="86" t="str">
        <f>IF('S.D.PASTE SHEET'!A1934="","",'S.D.PASTE SHEET'!A1934)</f>
        <v/>
      </c>
      <c s="86" t="str">
        <f>IF('S.D.PASTE SHEET'!B1934="","",'S.D.PASTE SHEET'!B1934)</f>
        <v/>
      </c>
      <c s="86" t="str">
        <f>IF('S.D.PASTE SHEET'!C1934="","",'S.D.PASTE SHEET'!C1934)</f>
        <v/>
      </c>
      <c s="86" t="str">
        <f>IF('S.D.PASTE SHEET'!D1934="","",'S.D.PASTE SHEET'!D1934)</f>
        <v/>
      </c>
      <c s="86" t="str">
        <f>IF('S.D.PASTE SHEET'!E1934="","",'S.D.PASTE SHEET'!E1934)</f>
        <v/>
      </c>
      <c s="86" t="str">
        <f>IF('S.D.PASTE SHEET'!F1934="","",'S.D.PASTE SHEET'!F1934)</f>
        <v/>
      </c>
      <c s="86" t="str">
        <f>IF('S.D.PASTE SHEET'!G1934="","",'S.D.PASTE SHEET'!G1934)</f>
        <v/>
      </c>
      <c s="86" t="str">
        <f>IF('S.D.PASTE SHEET'!H1934="","",'S.D.PASTE SHEET'!H1934)</f>
        <v/>
      </c>
      <c s="86" t="str">
        <f>IF('S.D.PASTE SHEET'!I1934="","",'S.D.PASTE SHEET'!I1934)</f>
        <v/>
      </c>
      <c s="86" t="str">
        <f>IF('S.D.PASTE SHEET'!J1934="","",'S.D.PASTE SHEET'!J1934)</f>
        <v/>
      </c>
      <c s="86" t="str">
        <f>IF('S.D.PASTE SHEET'!K1934="","",'S.D.PASTE SHEET'!K1934)</f>
        <v/>
      </c>
      <c s="86" t="str">
        <f>IF('S.D.PASTE SHEET'!L1934="","",'S.D.PASTE SHEET'!L1934)</f>
        <v/>
      </c>
      <c s="86" t="str">
        <f>IF('S.D.PASTE SHEET'!M1934="","",'S.D.PASTE SHEET'!M1934)</f>
        <v/>
      </c>
      <c s="86" t="str">
        <f>IF('S.D.PASTE SHEET'!N1934="","",'S.D.PASTE SHEET'!N1934)</f>
        <v/>
      </c>
      <c s="86" t="str">
        <f>IF('S.D.PASTE SHEET'!O1934="","",'S.D.PASTE SHEET'!O1934)</f>
        <v/>
      </c>
      <c s="86" t="str">
        <f>IF('S.D.PASTE SHEET'!P1934="","",'S.D.PASTE SHEET'!P1934)</f>
        <v/>
      </c>
      <c s="86" t="str">
        <f>IF('S.D.PASTE SHEET'!Q1934="","",'S.D.PASTE SHEET'!Q1934)</f>
        <v/>
      </c>
      <c s="86" t="str">
        <f>IF('S.D.PASTE SHEET'!R1934="","",'S.D.PASTE SHEET'!R1934)</f>
        <v/>
      </c>
      <c s="86" t="str">
        <f>IF('S.D.PASTE SHEET'!S1934="","",'S.D.PASTE SHEET'!S1934)</f>
        <v/>
      </c>
      <c s="86" t="str">
        <f>IF('S.D.PASTE SHEET'!T1934="","",'S.D.PASTE SHEET'!T1934)</f>
        <v/>
      </c>
      <c s="86" t="str">
        <f>IF('S.D.PASTE SHEET'!U1934="","",'S.D.PASTE SHEET'!U1934)</f>
        <v/>
      </c>
      <c s="86" t="str">
        <f>IF('S.D.PASTE SHEET'!V1934="","",'S.D.PASTE SHEET'!V1934)</f>
        <v/>
      </c>
      <c s="86" t="str">
        <f>IF('S.D.PASTE SHEET'!W1934="","",'S.D.PASTE SHEET'!W1934)</f>
        <v/>
      </c>
      <c s="86" t="str">
        <f>IF('S.D.PASTE SHEET'!X1934="","",'S.D.PASTE SHEET'!X1934)</f>
        <v/>
      </c>
      <c s="86" t="str">
        <f>IF('S.D.PASTE SHEET'!Y1934="","",'S.D.PASTE SHEET'!Y1934)</f>
        <v/>
      </c>
      <c s="86" t="str">
        <f>IF('S.D.PASTE SHEET'!Z1934="","",'S.D.PASTE SHEET'!Z1934)</f>
        <v/>
      </c>
      <c s="86" t="str">
        <f>IF('S.D.PASTE SHEET'!AA1934="","",'S.D.PASTE SHEET'!AA1934)</f>
        <v/>
      </c>
      <c s="86" t="str">
        <f>IF('S.D.PASTE SHEET'!AB1934="","",'S.D.PASTE SHEET'!AB1934)</f>
        <v/>
      </c>
      <c s="86" t="str">
        <f>IF('S.D.PASTE SHEET'!AC1934="","",'S.D.PASTE SHEET'!AC1934)</f>
        <v/>
      </c>
      <c s="86" t="str">
        <f>IF('S.D.PASTE SHEET'!AD1934="","",'S.D.PASTE SHEET'!AD1934)</f>
        <v/>
      </c>
      <c s="87"/>
      <c s="88" t="str">
        <f>IF(AK1934="","",IF(AK1934&gt;0,COUNT($AG$2:AG1934),""))</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34" s="88" t="str">
        <f>IF(BC1934="","",IF(BC1934&gt;0,COUNT($AY$2:AY1934),""))</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35" spans="1:66" ht="15.75" customHeight="1">
      <c r="A1935" s="86" t="str">
        <f>IF('S.D.PASTE SHEET'!A1935="","",'S.D.PASTE SHEET'!A1935)</f>
        <v/>
      </c>
      <c s="86" t="str">
        <f>IF('S.D.PASTE SHEET'!B1935="","",'S.D.PASTE SHEET'!B1935)</f>
        <v/>
      </c>
      <c s="86" t="str">
        <f>IF('S.D.PASTE SHEET'!C1935="","",'S.D.PASTE SHEET'!C1935)</f>
        <v/>
      </c>
      <c s="86" t="str">
        <f>IF('S.D.PASTE SHEET'!D1935="","",'S.D.PASTE SHEET'!D1935)</f>
        <v/>
      </c>
      <c s="86" t="str">
        <f>IF('S.D.PASTE SHEET'!E1935="","",'S.D.PASTE SHEET'!E1935)</f>
        <v/>
      </c>
      <c s="86" t="str">
        <f>IF('S.D.PASTE SHEET'!F1935="","",'S.D.PASTE SHEET'!F1935)</f>
        <v/>
      </c>
      <c s="86" t="str">
        <f>IF('S.D.PASTE SHEET'!G1935="","",'S.D.PASTE SHEET'!G1935)</f>
        <v/>
      </c>
      <c s="86" t="str">
        <f>IF('S.D.PASTE SHEET'!H1935="","",'S.D.PASTE SHEET'!H1935)</f>
        <v/>
      </c>
      <c s="86" t="str">
        <f>IF('S.D.PASTE SHEET'!I1935="","",'S.D.PASTE SHEET'!I1935)</f>
        <v/>
      </c>
      <c s="86" t="str">
        <f>IF('S.D.PASTE SHEET'!J1935="","",'S.D.PASTE SHEET'!J1935)</f>
        <v/>
      </c>
      <c s="86" t="str">
        <f>IF('S.D.PASTE SHEET'!K1935="","",'S.D.PASTE SHEET'!K1935)</f>
        <v/>
      </c>
      <c s="86" t="str">
        <f>IF('S.D.PASTE SHEET'!L1935="","",'S.D.PASTE SHEET'!L1935)</f>
        <v/>
      </c>
      <c s="86" t="str">
        <f>IF('S.D.PASTE SHEET'!M1935="","",'S.D.PASTE SHEET'!M1935)</f>
        <v/>
      </c>
      <c s="86" t="str">
        <f>IF('S.D.PASTE SHEET'!N1935="","",'S.D.PASTE SHEET'!N1935)</f>
        <v/>
      </c>
      <c s="86" t="str">
        <f>IF('S.D.PASTE SHEET'!O1935="","",'S.D.PASTE SHEET'!O1935)</f>
        <v/>
      </c>
      <c s="86" t="str">
        <f>IF('S.D.PASTE SHEET'!P1935="","",'S.D.PASTE SHEET'!P1935)</f>
        <v/>
      </c>
      <c s="86" t="str">
        <f>IF('S.D.PASTE SHEET'!Q1935="","",'S.D.PASTE SHEET'!Q1935)</f>
        <v/>
      </c>
      <c s="86" t="str">
        <f>IF('S.D.PASTE SHEET'!R1935="","",'S.D.PASTE SHEET'!R1935)</f>
        <v/>
      </c>
      <c s="86" t="str">
        <f>IF('S.D.PASTE SHEET'!S1935="","",'S.D.PASTE SHEET'!S1935)</f>
        <v/>
      </c>
      <c s="86" t="str">
        <f>IF('S.D.PASTE SHEET'!T1935="","",'S.D.PASTE SHEET'!T1935)</f>
        <v/>
      </c>
      <c s="86" t="str">
        <f>IF('S.D.PASTE SHEET'!U1935="","",'S.D.PASTE SHEET'!U1935)</f>
        <v/>
      </c>
      <c s="86" t="str">
        <f>IF('S.D.PASTE SHEET'!V1935="","",'S.D.PASTE SHEET'!V1935)</f>
        <v/>
      </c>
      <c s="86" t="str">
        <f>IF('S.D.PASTE SHEET'!W1935="","",'S.D.PASTE SHEET'!W1935)</f>
        <v/>
      </c>
      <c s="86" t="str">
        <f>IF('S.D.PASTE SHEET'!X1935="","",'S.D.PASTE SHEET'!X1935)</f>
        <v/>
      </c>
      <c s="86" t="str">
        <f>IF('S.D.PASTE SHEET'!Y1935="","",'S.D.PASTE SHEET'!Y1935)</f>
        <v/>
      </c>
      <c s="86" t="str">
        <f>IF('S.D.PASTE SHEET'!Z1935="","",'S.D.PASTE SHEET'!Z1935)</f>
        <v/>
      </c>
      <c s="86" t="str">
        <f>IF('S.D.PASTE SHEET'!AA1935="","",'S.D.PASTE SHEET'!AA1935)</f>
        <v/>
      </c>
      <c s="86" t="str">
        <f>IF('S.D.PASTE SHEET'!AB1935="","",'S.D.PASTE SHEET'!AB1935)</f>
        <v/>
      </c>
      <c s="86" t="str">
        <f>IF('S.D.PASTE SHEET'!AC1935="","",'S.D.PASTE SHEET'!AC1935)</f>
        <v/>
      </c>
      <c s="86" t="str">
        <f>IF('S.D.PASTE SHEET'!AD1935="","",'S.D.PASTE SHEET'!AD1935)</f>
        <v/>
      </c>
      <c s="87"/>
      <c s="88" t="str">
        <f>IF(AK1935="","",IF(AK1935&gt;0,COUNT($AG$2:AG1935),""))</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35" s="88" t="str">
        <f>IF(BC1935="","",IF(BC1935&gt;0,COUNT($AY$2:AY1935),""))</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36" spans="1:66" ht="15.75" customHeight="1">
      <c r="A1936" s="86" t="str">
        <f>IF('S.D.PASTE SHEET'!A1936="","",'S.D.PASTE SHEET'!A1936)</f>
        <v/>
      </c>
      <c s="86" t="str">
        <f>IF('S.D.PASTE SHEET'!B1936="","",'S.D.PASTE SHEET'!B1936)</f>
        <v/>
      </c>
      <c s="86" t="str">
        <f>IF('S.D.PASTE SHEET'!C1936="","",'S.D.PASTE SHEET'!C1936)</f>
        <v/>
      </c>
      <c s="86" t="str">
        <f>IF('S.D.PASTE SHEET'!D1936="","",'S.D.PASTE SHEET'!D1936)</f>
        <v/>
      </c>
      <c s="86" t="str">
        <f>IF('S.D.PASTE SHEET'!E1936="","",'S.D.PASTE SHEET'!E1936)</f>
        <v/>
      </c>
      <c s="86" t="str">
        <f>IF('S.D.PASTE SHEET'!F1936="","",'S.D.PASTE SHEET'!F1936)</f>
        <v/>
      </c>
      <c s="86" t="str">
        <f>IF('S.D.PASTE SHEET'!G1936="","",'S.D.PASTE SHEET'!G1936)</f>
        <v/>
      </c>
      <c s="86" t="str">
        <f>IF('S.D.PASTE SHEET'!H1936="","",'S.D.PASTE SHEET'!H1936)</f>
        <v/>
      </c>
      <c s="86" t="str">
        <f>IF('S.D.PASTE SHEET'!I1936="","",'S.D.PASTE SHEET'!I1936)</f>
        <v/>
      </c>
      <c s="86" t="str">
        <f>IF('S.D.PASTE SHEET'!J1936="","",'S.D.PASTE SHEET'!J1936)</f>
        <v/>
      </c>
      <c s="86" t="str">
        <f>IF('S.D.PASTE SHEET'!K1936="","",'S.D.PASTE SHEET'!K1936)</f>
        <v/>
      </c>
      <c s="86" t="str">
        <f>IF('S.D.PASTE SHEET'!L1936="","",'S.D.PASTE SHEET'!L1936)</f>
        <v/>
      </c>
      <c s="86" t="str">
        <f>IF('S.D.PASTE SHEET'!M1936="","",'S.D.PASTE SHEET'!M1936)</f>
        <v/>
      </c>
      <c s="86" t="str">
        <f>IF('S.D.PASTE SHEET'!N1936="","",'S.D.PASTE SHEET'!N1936)</f>
        <v/>
      </c>
      <c s="86" t="str">
        <f>IF('S.D.PASTE SHEET'!O1936="","",'S.D.PASTE SHEET'!O1936)</f>
        <v/>
      </c>
      <c s="86" t="str">
        <f>IF('S.D.PASTE SHEET'!P1936="","",'S.D.PASTE SHEET'!P1936)</f>
        <v/>
      </c>
      <c s="86" t="str">
        <f>IF('S.D.PASTE SHEET'!Q1936="","",'S.D.PASTE SHEET'!Q1936)</f>
        <v/>
      </c>
      <c s="86" t="str">
        <f>IF('S.D.PASTE SHEET'!R1936="","",'S.D.PASTE SHEET'!R1936)</f>
        <v/>
      </c>
      <c s="86" t="str">
        <f>IF('S.D.PASTE SHEET'!S1936="","",'S.D.PASTE SHEET'!S1936)</f>
        <v/>
      </c>
      <c s="86" t="str">
        <f>IF('S.D.PASTE SHEET'!T1936="","",'S.D.PASTE SHEET'!T1936)</f>
        <v/>
      </c>
      <c s="86" t="str">
        <f>IF('S.D.PASTE SHEET'!U1936="","",'S.D.PASTE SHEET'!U1936)</f>
        <v/>
      </c>
      <c s="86" t="str">
        <f>IF('S.D.PASTE SHEET'!V1936="","",'S.D.PASTE SHEET'!V1936)</f>
        <v/>
      </c>
      <c s="86" t="str">
        <f>IF('S.D.PASTE SHEET'!W1936="","",'S.D.PASTE SHEET'!W1936)</f>
        <v/>
      </c>
      <c s="86" t="str">
        <f>IF('S.D.PASTE SHEET'!X1936="","",'S.D.PASTE SHEET'!X1936)</f>
        <v/>
      </c>
      <c s="86" t="str">
        <f>IF('S.D.PASTE SHEET'!Y1936="","",'S.D.PASTE SHEET'!Y1936)</f>
        <v/>
      </c>
      <c s="86" t="str">
        <f>IF('S.D.PASTE SHEET'!Z1936="","",'S.D.PASTE SHEET'!Z1936)</f>
        <v/>
      </c>
      <c s="86" t="str">
        <f>IF('S.D.PASTE SHEET'!AA1936="","",'S.D.PASTE SHEET'!AA1936)</f>
        <v/>
      </c>
      <c s="86" t="str">
        <f>IF('S.D.PASTE SHEET'!AB1936="","",'S.D.PASTE SHEET'!AB1936)</f>
        <v/>
      </c>
      <c s="86" t="str">
        <f>IF('S.D.PASTE SHEET'!AC1936="","",'S.D.PASTE SHEET'!AC1936)</f>
        <v/>
      </c>
      <c s="86" t="str">
        <f>IF('S.D.PASTE SHEET'!AD1936="","",'S.D.PASTE SHEET'!AD1936)</f>
        <v/>
      </c>
      <c s="87"/>
      <c s="88" t="str">
        <f>IF(AK1936="","",IF(AK1936&gt;0,COUNT($AG$2:AG1936),""))</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36" s="88" t="str">
        <f>IF(BC1936="","",IF(BC1936&gt;0,COUNT($AY$2:AY1936),""))</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37" spans="1:66" ht="15.75" customHeight="1">
      <c r="A1937" s="86" t="str">
        <f>IF('S.D.PASTE SHEET'!A1937="","",'S.D.PASTE SHEET'!A1937)</f>
        <v/>
      </c>
      <c s="86" t="str">
        <f>IF('S.D.PASTE SHEET'!B1937="","",'S.D.PASTE SHEET'!B1937)</f>
        <v/>
      </c>
      <c s="86" t="str">
        <f>IF('S.D.PASTE SHEET'!C1937="","",'S.D.PASTE SHEET'!C1937)</f>
        <v/>
      </c>
      <c s="86" t="str">
        <f>IF('S.D.PASTE SHEET'!D1937="","",'S.D.PASTE SHEET'!D1937)</f>
        <v/>
      </c>
      <c s="86" t="str">
        <f>IF('S.D.PASTE SHEET'!E1937="","",'S.D.PASTE SHEET'!E1937)</f>
        <v/>
      </c>
      <c s="86" t="str">
        <f>IF('S.D.PASTE SHEET'!F1937="","",'S.D.PASTE SHEET'!F1937)</f>
        <v/>
      </c>
      <c s="86" t="str">
        <f>IF('S.D.PASTE SHEET'!G1937="","",'S.D.PASTE SHEET'!G1937)</f>
        <v/>
      </c>
      <c s="86" t="str">
        <f>IF('S.D.PASTE SHEET'!H1937="","",'S.D.PASTE SHEET'!H1937)</f>
        <v/>
      </c>
      <c s="86" t="str">
        <f>IF('S.D.PASTE SHEET'!I1937="","",'S.D.PASTE SHEET'!I1937)</f>
        <v/>
      </c>
      <c s="86" t="str">
        <f>IF('S.D.PASTE SHEET'!J1937="","",'S.D.PASTE SHEET'!J1937)</f>
        <v/>
      </c>
      <c s="86" t="str">
        <f>IF('S.D.PASTE SHEET'!K1937="","",'S.D.PASTE SHEET'!K1937)</f>
        <v/>
      </c>
      <c s="86" t="str">
        <f>IF('S.D.PASTE SHEET'!L1937="","",'S.D.PASTE SHEET'!L1937)</f>
        <v/>
      </c>
      <c s="86" t="str">
        <f>IF('S.D.PASTE SHEET'!M1937="","",'S.D.PASTE SHEET'!M1937)</f>
        <v/>
      </c>
      <c s="86" t="str">
        <f>IF('S.D.PASTE SHEET'!N1937="","",'S.D.PASTE SHEET'!N1937)</f>
        <v/>
      </c>
      <c s="86" t="str">
        <f>IF('S.D.PASTE SHEET'!O1937="","",'S.D.PASTE SHEET'!O1937)</f>
        <v/>
      </c>
      <c s="86" t="str">
        <f>IF('S.D.PASTE SHEET'!P1937="","",'S.D.PASTE SHEET'!P1937)</f>
        <v/>
      </c>
      <c s="86" t="str">
        <f>IF('S.D.PASTE SHEET'!Q1937="","",'S.D.PASTE SHEET'!Q1937)</f>
        <v/>
      </c>
      <c s="86" t="str">
        <f>IF('S.D.PASTE SHEET'!R1937="","",'S.D.PASTE SHEET'!R1937)</f>
        <v/>
      </c>
      <c s="86" t="str">
        <f>IF('S.D.PASTE SHEET'!S1937="","",'S.D.PASTE SHEET'!S1937)</f>
        <v/>
      </c>
      <c s="86" t="str">
        <f>IF('S.D.PASTE SHEET'!T1937="","",'S.D.PASTE SHEET'!T1937)</f>
        <v/>
      </c>
      <c s="86" t="str">
        <f>IF('S.D.PASTE SHEET'!U1937="","",'S.D.PASTE SHEET'!U1937)</f>
        <v/>
      </c>
      <c s="86" t="str">
        <f>IF('S.D.PASTE SHEET'!V1937="","",'S.D.PASTE SHEET'!V1937)</f>
        <v/>
      </c>
      <c s="86" t="str">
        <f>IF('S.D.PASTE SHEET'!W1937="","",'S.D.PASTE SHEET'!W1937)</f>
        <v/>
      </c>
      <c s="86" t="str">
        <f>IF('S.D.PASTE SHEET'!X1937="","",'S.D.PASTE SHEET'!X1937)</f>
        <v/>
      </c>
      <c s="86" t="str">
        <f>IF('S.D.PASTE SHEET'!Y1937="","",'S.D.PASTE SHEET'!Y1937)</f>
        <v/>
      </c>
      <c s="86" t="str">
        <f>IF('S.D.PASTE SHEET'!Z1937="","",'S.D.PASTE SHEET'!Z1937)</f>
        <v/>
      </c>
      <c s="86" t="str">
        <f>IF('S.D.PASTE SHEET'!AA1937="","",'S.D.PASTE SHEET'!AA1937)</f>
        <v/>
      </c>
      <c s="86" t="str">
        <f>IF('S.D.PASTE SHEET'!AB1937="","",'S.D.PASTE SHEET'!AB1937)</f>
        <v/>
      </c>
      <c s="86" t="str">
        <f>IF('S.D.PASTE SHEET'!AC1937="","",'S.D.PASTE SHEET'!AC1937)</f>
        <v/>
      </c>
      <c s="86" t="str">
        <f>IF('S.D.PASTE SHEET'!AD1937="","",'S.D.PASTE SHEET'!AD1937)</f>
        <v/>
      </c>
      <c s="87"/>
      <c s="88" t="str">
        <f>IF(AK1937="","",IF(AK1937&gt;0,COUNT($AG$2:AG1937),""))</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37" s="88" t="str">
        <f>IF(BC1937="","",IF(BC1937&gt;0,COUNT($AY$2:AY1937),""))</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38" spans="1:66" ht="15.75" customHeight="1">
      <c r="A1938" s="86" t="str">
        <f>IF('S.D.PASTE SHEET'!A1938="","",'S.D.PASTE SHEET'!A1938)</f>
        <v/>
      </c>
      <c s="86" t="str">
        <f>IF('S.D.PASTE SHEET'!B1938="","",'S.D.PASTE SHEET'!B1938)</f>
        <v/>
      </c>
      <c s="86" t="str">
        <f>IF('S.D.PASTE SHEET'!C1938="","",'S.D.PASTE SHEET'!C1938)</f>
        <v/>
      </c>
      <c s="86" t="str">
        <f>IF('S.D.PASTE SHEET'!D1938="","",'S.D.PASTE SHEET'!D1938)</f>
        <v/>
      </c>
      <c s="86" t="str">
        <f>IF('S.D.PASTE SHEET'!E1938="","",'S.D.PASTE SHEET'!E1938)</f>
        <v/>
      </c>
      <c s="86" t="str">
        <f>IF('S.D.PASTE SHEET'!F1938="","",'S.D.PASTE SHEET'!F1938)</f>
        <v/>
      </c>
      <c s="86" t="str">
        <f>IF('S.D.PASTE SHEET'!G1938="","",'S.D.PASTE SHEET'!G1938)</f>
        <v/>
      </c>
      <c s="86" t="str">
        <f>IF('S.D.PASTE SHEET'!H1938="","",'S.D.PASTE SHEET'!H1938)</f>
        <v/>
      </c>
      <c s="86" t="str">
        <f>IF('S.D.PASTE SHEET'!I1938="","",'S.D.PASTE SHEET'!I1938)</f>
        <v/>
      </c>
      <c s="86" t="str">
        <f>IF('S.D.PASTE SHEET'!J1938="","",'S.D.PASTE SHEET'!J1938)</f>
        <v/>
      </c>
      <c s="86" t="str">
        <f>IF('S.D.PASTE SHEET'!K1938="","",'S.D.PASTE SHEET'!K1938)</f>
        <v/>
      </c>
      <c s="86" t="str">
        <f>IF('S.D.PASTE SHEET'!L1938="","",'S.D.PASTE SHEET'!L1938)</f>
        <v/>
      </c>
      <c s="86" t="str">
        <f>IF('S.D.PASTE SHEET'!M1938="","",'S.D.PASTE SHEET'!M1938)</f>
        <v/>
      </c>
      <c s="86" t="str">
        <f>IF('S.D.PASTE SHEET'!N1938="","",'S.D.PASTE SHEET'!N1938)</f>
        <v/>
      </c>
      <c s="86" t="str">
        <f>IF('S.D.PASTE SHEET'!O1938="","",'S.D.PASTE SHEET'!O1938)</f>
        <v/>
      </c>
      <c s="86" t="str">
        <f>IF('S.D.PASTE SHEET'!P1938="","",'S.D.PASTE SHEET'!P1938)</f>
        <v/>
      </c>
      <c s="86" t="str">
        <f>IF('S.D.PASTE SHEET'!Q1938="","",'S.D.PASTE SHEET'!Q1938)</f>
        <v/>
      </c>
      <c s="86" t="str">
        <f>IF('S.D.PASTE SHEET'!R1938="","",'S.D.PASTE SHEET'!R1938)</f>
        <v/>
      </c>
      <c s="86" t="str">
        <f>IF('S.D.PASTE SHEET'!S1938="","",'S.D.PASTE SHEET'!S1938)</f>
        <v/>
      </c>
      <c s="86" t="str">
        <f>IF('S.D.PASTE SHEET'!T1938="","",'S.D.PASTE SHEET'!T1938)</f>
        <v/>
      </c>
      <c s="86" t="str">
        <f>IF('S.D.PASTE SHEET'!U1938="","",'S.D.PASTE SHEET'!U1938)</f>
        <v/>
      </c>
      <c s="86" t="str">
        <f>IF('S.D.PASTE SHEET'!V1938="","",'S.D.PASTE SHEET'!V1938)</f>
        <v/>
      </c>
      <c s="86" t="str">
        <f>IF('S.D.PASTE SHEET'!W1938="","",'S.D.PASTE SHEET'!W1938)</f>
        <v/>
      </c>
      <c s="86" t="str">
        <f>IF('S.D.PASTE SHEET'!X1938="","",'S.D.PASTE SHEET'!X1938)</f>
        <v/>
      </c>
      <c s="86" t="str">
        <f>IF('S.D.PASTE SHEET'!Y1938="","",'S.D.PASTE SHEET'!Y1938)</f>
        <v/>
      </c>
      <c s="86" t="str">
        <f>IF('S.D.PASTE SHEET'!Z1938="","",'S.D.PASTE SHEET'!Z1938)</f>
        <v/>
      </c>
      <c s="86" t="str">
        <f>IF('S.D.PASTE SHEET'!AA1938="","",'S.D.PASTE SHEET'!AA1938)</f>
        <v/>
      </c>
      <c s="86" t="str">
        <f>IF('S.D.PASTE SHEET'!AB1938="","",'S.D.PASTE SHEET'!AB1938)</f>
        <v/>
      </c>
      <c s="86" t="str">
        <f>IF('S.D.PASTE SHEET'!AC1938="","",'S.D.PASTE SHEET'!AC1938)</f>
        <v/>
      </c>
      <c s="86" t="str">
        <f>IF('S.D.PASTE SHEET'!AD1938="","",'S.D.PASTE SHEET'!AD1938)</f>
        <v/>
      </c>
      <c s="87"/>
      <c s="88" t="str">
        <f>IF(AK1938="","",IF(AK1938&gt;0,COUNT($AG$2:AG1938),""))</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38" s="88" t="str">
        <f>IF(BC1938="","",IF(BC1938&gt;0,COUNT($AY$2:AY1938),""))</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39" spans="1:66" ht="15.75" customHeight="1">
      <c r="A1939" s="86" t="str">
        <f>IF('S.D.PASTE SHEET'!A1939="","",'S.D.PASTE SHEET'!A1939)</f>
        <v/>
      </c>
      <c s="86" t="str">
        <f>IF('S.D.PASTE SHEET'!B1939="","",'S.D.PASTE SHEET'!B1939)</f>
        <v/>
      </c>
      <c s="86" t="str">
        <f>IF('S.D.PASTE SHEET'!C1939="","",'S.D.PASTE SHEET'!C1939)</f>
        <v/>
      </c>
      <c s="86" t="str">
        <f>IF('S.D.PASTE SHEET'!D1939="","",'S.D.PASTE SHEET'!D1939)</f>
        <v/>
      </c>
      <c s="86" t="str">
        <f>IF('S.D.PASTE SHEET'!E1939="","",'S.D.PASTE SHEET'!E1939)</f>
        <v/>
      </c>
      <c s="86" t="str">
        <f>IF('S.D.PASTE SHEET'!F1939="","",'S.D.PASTE SHEET'!F1939)</f>
        <v/>
      </c>
      <c s="86" t="str">
        <f>IF('S.D.PASTE SHEET'!G1939="","",'S.D.PASTE SHEET'!G1939)</f>
        <v/>
      </c>
      <c s="86" t="str">
        <f>IF('S.D.PASTE SHEET'!H1939="","",'S.D.PASTE SHEET'!H1939)</f>
        <v/>
      </c>
      <c s="86" t="str">
        <f>IF('S.D.PASTE SHEET'!I1939="","",'S.D.PASTE SHEET'!I1939)</f>
        <v/>
      </c>
      <c s="86" t="str">
        <f>IF('S.D.PASTE SHEET'!J1939="","",'S.D.PASTE SHEET'!J1939)</f>
        <v/>
      </c>
      <c s="86" t="str">
        <f>IF('S.D.PASTE SHEET'!K1939="","",'S.D.PASTE SHEET'!K1939)</f>
        <v/>
      </c>
      <c s="86" t="str">
        <f>IF('S.D.PASTE SHEET'!L1939="","",'S.D.PASTE SHEET'!L1939)</f>
        <v/>
      </c>
      <c s="86" t="str">
        <f>IF('S.D.PASTE SHEET'!M1939="","",'S.D.PASTE SHEET'!M1939)</f>
        <v/>
      </c>
      <c s="86" t="str">
        <f>IF('S.D.PASTE SHEET'!N1939="","",'S.D.PASTE SHEET'!N1939)</f>
        <v/>
      </c>
      <c s="86" t="str">
        <f>IF('S.D.PASTE SHEET'!O1939="","",'S.D.PASTE SHEET'!O1939)</f>
        <v/>
      </c>
      <c s="86" t="str">
        <f>IF('S.D.PASTE SHEET'!P1939="","",'S.D.PASTE SHEET'!P1939)</f>
        <v/>
      </c>
      <c s="86" t="str">
        <f>IF('S.D.PASTE SHEET'!Q1939="","",'S.D.PASTE SHEET'!Q1939)</f>
        <v/>
      </c>
      <c s="86" t="str">
        <f>IF('S.D.PASTE SHEET'!R1939="","",'S.D.PASTE SHEET'!R1939)</f>
        <v/>
      </c>
      <c s="86" t="str">
        <f>IF('S.D.PASTE SHEET'!S1939="","",'S.D.PASTE SHEET'!S1939)</f>
        <v/>
      </c>
      <c s="86" t="str">
        <f>IF('S.D.PASTE SHEET'!T1939="","",'S.D.PASTE SHEET'!T1939)</f>
        <v/>
      </c>
      <c s="86" t="str">
        <f>IF('S.D.PASTE SHEET'!U1939="","",'S.D.PASTE SHEET'!U1939)</f>
        <v/>
      </c>
      <c s="86" t="str">
        <f>IF('S.D.PASTE SHEET'!V1939="","",'S.D.PASTE SHEET'!V1939)</f>
        <v/>
      </c>
      <c s="86" t="str">
        <f>IF('S.D.PASTE SHEET'!W1939="","",'S.D.PASTE SHEET'!W1939)</f>
        <v/>
      </c>
      <c s="86" t="str">
        <f>IF('S.D.PASTE SHEET'!X1939="","",'S.D.PASTE SHEET'!X1939)</f>
        <v/>
      </c>
      <c s="86" t="str">
        <f>IF('S.D.PASTE SHEET'!Y1939="","",'S.D.PASTE SHEET'!Y1939)</f>
        <v/>
      </c>
      <c s="86" t="str">
        <f>IF('S.D.PASTE SHEET'!Z1939="","",'S.D.PASTE SHEET'!Z1939)</f>
        <v/>
      </c>
      <c s="86" t="str">
        <f>IF('S.D.PASTE SHEET'!AA1939="","",'S.D.PASTE SHEET'!AA1939)</f>
        <v/>
      </c>
      <c s="86" t="str">
        <f>IF('S.D.PASTE SHEET'!AB1939="","",'S.D.PASTE SHEET'!AB1939)</f>
        <v/>
      </c>
      <c s="86" t="str">
        <f>IF('S.D.PASTE SHEET'!AC1939="","",'S.D.PASTE SHEET'!AC1939)</f>
        <v/>
      </c>
      <c s="86" t="str">
        <f>IF('S.D.PASTE SHEET'!AD1939="","",'S.D.PASTE SHEET'!AD1939)</f>
        <v/>
      </c>
      <c s="87"/>
      <c s="88" t="str">
        <f>IF(AK1939="","",IF(AK1939&gt;0,COUNT($AG$2:AG1939),""))</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39" s="88" t="str">
        <f>IF(BC1939="","",IF(BC1939&gt;0,COUNT($AY$2:AY1939),""))</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40" spans="1:66" ht="15.75" customHeight="1">
      <c r="A1940" s="86" t="str">
        <f>IF('S.D.PASTE SHEET'!A1940="","",'S.D.PASTE SHEET'!A1940)</f>
        <v/>
      </c>
      <c s="86" t="str">
        <f>IF('S.D.PASTE SHEET'!B1940="","",'S.D.PASTE SHEET'!B1940)</f>
        <v/>
      </c>
      <c s="86" t="str">
        <f>IF('S.D.PASTE SHEET'!C1940="","",'S.D.PASTE SHEET'!C1940)</f>
        <v/>
      </c>
      <c s="86" t="str">
        <f>IF('S.D.PASTE SHEET'!D1940="","",'S.D.PASTE SHEET'!D1940)</f>
        <v/>
      </c>
      <c s="86" t="str">
        <f>IF('S.D.PASTE SHEET'!E1940="","",'S.D.PASTE SHEET'!E1940)</f>
        <v/>
      </c>
      <c s="86" t="str">
        <f>IF('S.D.PASTE SHEET'!F1940="","",'S.D.PASTE SHEET'!F1940)</f>
        <v/>
      </c>
      <c s="86" t="str">
        <f>IF('S.D.PASTE SHEET'!G1940="","",'S.D.PASTE SHEET'!G1940)</f>
        <v/>
      </c>
      <c s="86" t="str">
        <f>IF('S.D.PASTE SHEET'!H1940="","",'S.D.PASTE SHEET'!H1940)</f>
        <v/>
      </c>
      <c s="86" t="str">
        <f>IF('S.D.PASTE SHEET'!I1940="","",'S.D.PASTE SHEET'!I1940)</f>
        <v/>
      </c>
      <c s="86" t="str">
        <f>IF('S.D.PASTE SHEET'!J1940="","",'S.D.PASTE SHEET'!J1940)</f>
        <v/>
      </c>
      <c s="86" t="str">
        <f>IF('S.D.PASTE SHEET'!K1940="","",'S.D.PASTE SHEET'!K1940)</f>
        <v/>
      </c>
      <c s="86" t="str">
        <f>IF('S.D.PASTE SHEET'!L1940="","",'S.D.PASTE SHEET'!L1940)</f>
        <v/>
      </c>
      <c s="86" t="str">
        <f>IF('S.D.PASTE SHEET'!M1940="","",'S.D.PASTE SHEET'!M1940)</f>
        <v/>
      </c>
      <c s="86" t="str">
        <f>IF('S.D.PASTE SHEET'!N1940="","",'S.D.PASTE SHEET'!N1940)</f>
        <v/>
      </c>
      <c s="86" t="str">
        <f>IF('S.D.PASTE SHEET'!O1940="","",'S.D.PASTE SHEET'!O1940)</f>
        <v/>
      </c>
      <c s="86" t="str">
        <f>IF('S.D.PASTE SHEET'!P1940="","",'S.D.PASTE SHEET'!P1940)</f>
        <v/>
      </c>
      <c s="86" t="str">
        <f>IF('S.D.PASTE SHEET'!Q1940="","",'S.D.PASTE SHEET'!Q1940)</f>
        <v/>
      </c>
      <c s="86" t="str">
        <f>IF('S.D.PASTE SHEET'!R1940="","",'S.D.PASTE SHEET'!R1940)</f>
        <v/>
      </c>
      <c s="86" t="str">
        <f>IF('S.D.PASTE SHEET'!S1940="","",'S.D.PASTE SHEET'!S1940)</f>
        <v/>
      </c>
      <c s="86" t="str">
        <f>IF('S.D.PASTE SHEET'!T1940="","",'S.D.PASTE SHEET'!T1940)</f>
        <v/>
      </c>
      <c s="86" t="str">
        <f>IF('S.D.PASTE SHEET'!U1940="","",'S.D.PASTE SHEET'!U1940)</f>
        <v/>
      </c>
      <c s="86" t="str">
        <f>IF('S.D.PASTE SHEET'!V1940="","",'S.D.PASTE SHEET'!V1940)</f>
        <v/>
      </c>
      <c s="86" t="str">
        <f>IF('S.D.PASTE SHEET'!W1940="","",'S.D.PASTE SHEET'!W1940)</f>
        <v/>
      </c>
      <c s="86" t="str">
        <f>IF('S.D.PASTE SHEET'!X1940="","",'S.D.PASTE SHEET'!X1940)</f>
        <v/>
      </c>
      <c s="86" t="str">
        <f>IF('S.D.PASTE SHEET'!Y1940="","",'S.D.PASTE SHEET'!Y1940)</f>
        <v/>
      </c>
      <c s="86" t="str">
        <f>IF('S.D.PASTE SHEET'!Z1940="","",'S.D.PASTE SHEET'!Z1940)</f>
        <v/>
      </c>
      <c s="86" t="str">
        <f>IF('S.D.PASTE SHEET'!AA1940="","",'S.D.PASTE SHEET'!AA1940)</f>
        <v/>
      </c>
      <c s="86" t="str">
        <f>IF('S.D.PASTE SHEET'!AB1940="","",'S.D.PASTE SHEET'!AB1940)</f>
        <v/>
      </c>
      <c s="86" t="str">
        <f>IF('S.D.PASTE SHEET'!AC1940="","",'S.D.PASTE SHEET'!AC1940)</f>
        <v/>
      </c>
      <c s="86" t="str">
        <f>IF('S.D.PASTE SHEET'!AD1940="","",'S.D.PASTE SHEET'!AD1940)</f>
        <v/>
      </c>
      <c s="87"/>
      <c s="88" t="str">
        <f>IF(AK1940="","",IF(AK1940&gt;0,COUNT($AG$2:AG1940),""))</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40" s="88" t="str">
        <f>IF(BC1940="","",IF(BC1940&gt;0,COUNT($AY$2:AY1940),""))</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41" spans="1:66" ht="15.75" customHeight="1">
      <c r="A1941" s="86" t="str">
        <f>IF('S.D.PASTE SHEET'!A1941="","",'S.D.PASTE SHEET'!A1941)</f>
        <v/>
      </c>
      <c s="86" t="str">
        <f>IF('S.D.PASTE SHEET'!B1941="","",'S.D.PASTE SHEET'!B1941)</f>
        <v/>
      </c>
      <c s="86" t="str">
        <f>IF('S.D.PASTE SHEET'!C1941="","",'S.D.PASTE SHEET'!C1941)</f>
        <v/>
      </c>
      <c s="86" t="str">
        <f>IF('S.D.PASTE SHEET'!D1941="","",'S.D.PASTE SHEET'!D1941)</f>
        <v/>
      </c>
      <c s="86" t="str">
        <f>IF('S.D.PASTE SHEET'!E1941="","",'S.D.PASTE SHEET'!E1941)</f>
        <v/>
      </c>
      <c s="86" t="str">
        <f>IF('S.D.PASTE SHEET'!F1941="","",'S.D.PASTE SHEET'!F1941)</f>
        <v/>
      </c>
      <c s="86" t="str">
        <f>IF('S.D.PASTE SHEET'!G1941="","",'S.D.PASTE SHEET'!G1941)</f>
        <v/>
      </c>
      <c s="86" t="str">
        <f>IF('S.D.PASTE SHEET'!H1941="","",'S.D.PASTE SHEET'!H1941)</f>
        <v/>
      </c>
      <c s="86" t="str">
        <f>IF('S.D.PASTE SHEET'!I1941="","",'S.D.PASTE SHEET'!I1941)</f>
        <v/>
      </c>
      <c s="86" t="str">
        <f>IF('S.D.PASTE SHEET'!J1941="","",'S.D.PASTE SHEET'!J1941)</f>
        <v/>
      </c>
      <c s="86" t="str">
        <f>IF('S.D.PASTE SHEET'!K1941="","",'S.D.PASTE SHEET'!K1941)</f>
        <v/>
      </c>
      <c s="86" t="str">
        <f>IF('S.D.PASTE SHEET'!L1941="","",'S.D.PASTE SHEET'!L1941)</f>
        <v/>
      </c>
      <c s="86" t="str">
        <f>IF('S.D.PASTE SHEET'!M1941="","",'S.D.PASTE SHEET'!M1941)</f>
        <v/>
      </c>
      <c s="86" t="str">
        <f>IF('S.D.PASTE SHEET'!N1941="","",'S.D.PASTE SHEET'!N1941)</f>
        <v/>
      </c>
      <c s="86" t="str">
        <f>IF('S.D.PASTE SHEET'!O1941="","",'S.D.PASTE SHEET'!O1941)</f>
        <v/>
      </c>
      <c s="86" t="str">
        <f>IF('S.D.PASTE SHEET'!P1941="","",'S.D.PASTE SHEET'!P1941)</f>
        <v/>
      </c>
      <c s="86" t="str">
        <f>IF('S.D.PASTE SHEET'!Q1941="","",'S.D.PASTE SHEET'!Q1941)</f>
        <v/>
      </c>
      <c s="86" t="str">
        <f>IF('S.D.PASTE SHEET'!R1941="","",'S.D.PASTE SHEET'!R1941)</f>
        <v/>
      </c>
      <c s="86" t="str">
        <f>IF('S.D.PASTE SHEET'!S1941="","",'S.D.PASTE SHEET'!S1941)</f>
        <v/>
      </c>
      <c s="86" t="str">
        <f>IF('S.D.PASTE SHEET'!T1941="","",'S.D.PASTE SHEET'!T1941)</f>
        <v/>
      </c>
      <c s="86" t="str">
        <f>IF('S.D.PASTE SHEET'!U1941="","",'S.D.PASTE SHEET'!U1941)</f>
        <v/>
      </c>
      <c s="86" t="str">
        <f>IF('S.D.PASTE SHEET'!V1941="","",'S.D.PASTE SHEET'!V1941)</f>
        <v/>
      </c>
      <c s="86" t="str">
        <f>IF('S.D.PASTE SHEET'!W1941="","",'S.D.PASTE SHEET'!W1941)</f>
        <v/>
      </c>
      <c s="86" t="str">
        <f>IF('S.D.PASTE SHEET'!X1941="","",'S.D.PASTE SHEET'!X1941)</f>
        <v/>
      </c>
      <c s="86" t="str">
        <f>IF('S.D.PASTE SHEET'!Y1941="","",'S.D.PASTE SHEET'!Y1941)</f>
        <v/>
      </c>
      <c s="86" t="str">
        <f>IF('S.D.PASTE SHEET'!Z1941="","",'S.D.PASTE SHEET'!Z1941)</f>
        <v/>
      </c>
      <c s="86" t="str">
        <f>IF('S.D.PASTE SHEET'!AA1941="","",'S.D.PASTE SHEET'!AA1941)</f>
        <v/>
      </c>
      <c s="86" t="str">
        <f>IF('S.D.PASTE SHEET'!AB1941="","",'S.D.PASTE SHEET'!AB1941)</f>
        <v/>
      </c>
      <c s="86" t="str">
        <f>IF('S.D.PASTE SHEET'!AC1941="","",'S.D.PASTE SHEET'!AC1941)</f>
        <v/>
      </c>
      <c s="86" t="str">
        <f>IF('S.D.PASTE SHEET'!AD1941="","",'S.D.PASTE SHEET'!AD1941)</f>
        <v/>
      </c>
      <c s="87"/>
      <c s="88" t="str">
        <f>IF(AK1941="","",IF(AK1941&gt;0,COUNT($AG$2:AG1941),""))</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41" s="88" t="str">
        <f>IF(BC1941="","",IF(BC1941&gt;0,COUNT($AY$2:AY1941),""))</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42" spans="1:66" ht="15.75" customHeight="1">
      <c r="A1942" s="86" t="str">
        <f>IF('S.D.PASTE SHEET'!A1942="","",'S.D.PASTE SHEET'!A1942)</f>
        <v/>
      </c>
      <c s="86" t="str">
        <f>IF('S.D.PASTE SHEET'!B1942="","",'S.D.PASTE SHEET'!B1942)</f>
        <v/>
      </c>
      <c s="86" t="str">
        <f>IF('S.D.PASTE SHEET'!C1942="","",'S.D.PASTE SHEET'!C1942)</f>
        <v/>
      </c>
      <c s="86" t="str">
        <f>IF('S.D.PASTE SHEET'!D1942="","",'S.D.PASTE SHEET'!D1942)</f>
        <v/>
      </c>
      <c s="86" t="str">
        <f>IF('S.D.PASTE SHEET'!E1942="","",'S.D.PASTE SHEET'!E1942)</f>
        <v/>
      </c>
      <c s="86" t="str">
        <f>IF('S.D.PASTE SHEET'!F1942="","",'S.D.PASTE SHEET'!F1942)</f>
        <v/>
      </c>
      <c s="86" t="str">
        <f>IF('S.D.PASTE SHEET'!G1942="","",'S.D.PASTE SHEET'!G1942)</f>
        <v/>
      </c>
      <c s="86" t="str">
        <f>IF('S.D.PASTE SHEET'!H1942="","",'S.D.PASTE SHEET'!H1942)</f>
        <v/>
      </c>
      <c s="86" t="str">
        <f>IF('S.D.PASTE SHEET'!I1942="","",'S.D.PASTE SHEET'!I1942)</f>
        <v/>
      </c>
      <c s="86" t="str">
        <f>IF('S.D.PASTE SHEET'!J1942="","",'S.D.PASTE SHEET'!J1942)</f>
        <v/>
      </c>
      <c s="86" t="str">
        <f>IF('S.D.PASTE SHEET'!K1942="","",'S.D.PASTE SHEET'!K1942)</f>
        <v/>
      </c>
      <c s="86" t="str">
        <f>IF('S.D.PASTE SHEET'!L1942="","",'S.D.PASTE SHEET'!L1942)</f>
        <v/>
      </c>
      <c s="86" t="str">
        <f>IF('S.D.PASTE SHEET'!M1942="","",'S.D.PASTE SHEET'!M1942)</f>
        <v/>
      </c>
      <c s="86" t="str">
        <f>IF('S.D.PASTE SHEET'!N1942="","",'S.D.PASTE SHEET'!N1942)</f>
        <v/>
      </c>
      <c s="86" t="str">
        <f>IF('S.D.PASTE SHEET'!O1942="","",'S.D.PASTE SHEET'!O1942)</f>
        <v/>
      </c>
      <c s="86" t="str">
        <f>IF('S.D.PASTE SHEET'!P1942="","",'S.D.PASTE SHEET'!P1942)</f>
        <v/>
      </c>
      <c s="86" t="str">
        <f>IF('S.D.PASTE SHEET'!Q1942="","",'S.D.PASTE SHEET'!Q1942)</f>
        <v/>
      </c>
      <c s="86" t="str">
        <f>IF('S.D.PASTE SHEET'!R1942="","",'S.D.PASTE SHEET'!R1942)</f>
        <v/>
      </c>
      <c s="86" t="str">
        <f>IF('S.D.PASTE SHEET'!S1942="","",'S.D.PASTE SHEET'!S1942)</f>
        <v/>
      </c>
      <c s="86" t="str">
        <f>IF('S.D.PASTE SHEET'!T1942="","",'S.D.PASTE SHEET'!T1942)</f>
        <v/>
      </c>
      <c s="86" t="str">
        <f>IF('S.D.PASTE SHEET'!U1942="","",'S.D.PASTE SHEET'!U1942)</f>
        <v/>
      </c>
      <c s="86" t="str">
        <f>IF('S.D.PASTE SHEET'!V1942="","",'S.D.PASTE SHEET'!V1942)</f>
        <v/>
      </c>
      <c s="86" t="str">
        <f>IF('S.D.PASTE SHEET'!W1942="","",'S.D.PASTE SHEET'!W1942)</f>
        <v/>
      </c>
      <c s="86" t="str">
        <f>IF('S.D.PASTE SHEET'!X1942="","",'S.D.PASTE SHEET'!X1942)</f>
        <v/>
      </c>
      <c s="86" t="str">
        <f>IF('S.D.PASTE SHEET'!Y1942="","",'S.D.PASTE SHEET'!Y1942)</f>
        <v/>
      </c>
      <c s="86" t="str">
        <f>IF('S.D.PASTE SHEET'!Z1942="","",'S.D.PASTE SHEET'!Z1942)</f>
        <v/>
      </c>
      <c s="86" t="str">
        <f>IF('S.D.PASTE SHEET'!AA1942="","",'S.D.PASTE SHEET'!AA1942)</f>
        <v/>
      </c>
      <c s="86" t="str">
        <f>IF('S.D.PASTE SHEET'!AB1942="","",'S.D.PASTE SHEET'!AB1942)</f>
        <v/>
      </c>
      <c s="86" t="str">
        <f>IF('S.D.PASTE SHEET'!AC1942="","",'S.D.PASTE SHEET'!AC1942)</f>
        <v/>
      </c>
      <c s="86" t="str">
        <f>IF('S.D.PASTE SHEET'!AD1942="","",'S.D.PASTE SHEET'!AD1942)</f>
        <v/>
      </c>
      <c s="87"/>
      <c s="88" t="str">
        <f>IF(AK1942="","",IF(AK1942&gt;0,COUNT($AG$2:AG1942),""))</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42" s="88" t="str">
        <f>IF(BC1942="","",IF(BC1942&gt;0,COUNT($AY$2:AY1942),""))</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43" spans="1:66" ht="15.75" customHeight="1">
      <c r="A1943" s="86" t="str">
        <f>IF('S.D.PASTE SHEET'!A1943="","",'S.D.PASTE SHEET'!A1943)</f>
        <v/>
      </c>
      <c s="86" t="str">
        <f>IF('S.D.PASTE SHEET'!B1943="","",'S.D.PASTE SHEET'!B1943)</f>
        <v/>
      </c>
      <c s="86" t="str">
        <f>IF('S.D.PASTE SHEET'!C1943="","",'S.D.PASTE SHEET'!C1943)</f>
        <v/>
      </c>
      <c s="86" t="str">
        <f>IF('S.D.PASTE SHEET'!D1943="","",'S.D.PASTE SHEET'!D1943)</f>
        <v/>
      </c>
      <c s="86" t="str">
        <f>IF('S.D.PASTE SHEET'!E1943="","",'S.D.PASTE SHEET'!E1943)</f>
        <v/>
      </c>
      <c s="86" t="str">
        <f>IF('S.D.PASTE SHEET'!F1943="","",'S.D.PASTE SHEET'!F1943)</f>
        <v/>
      </c>
      <c s="86" t="str">
        <f>IF('S.D.PASTE SHEET'!G1943="","",'S.D.PASTE SHEET'!G1943)</f>
        <v/>
      </c>
      <c s="86" t="str">
        <f>IF('S.D.PASTE SHEET'!H1943="","",'S.D.PASTE SHEET'!H1943)</f>
        <v/>
      </c>
      <c s="86" t="str">
        <f>IF('S.D.PASTE SHEET'!I1943="","",'S.D.PASTE SHEET'!I1943)</f>
        <v/>
      </c>
      <c s="86" t="str">
        <f>IF('S.D.PASTE SHEET'!J1943="","",'S.D.PASTE SHEET'!J1943)</f>
        <v/>
      </c>
      <c s="86" t="str">
        <f>IF('S.D.PASTE SHEET'!K1943="","",'S.D.PASTE SHEET'!K1943)</f>
        <v/>
      </c>
      <c s="86" t="str">
        <f>IF('S.D.PASTE SHEET'!L1943="","",'S.D.PASTE SHEET'!L1943)</f>
        <v/>
      </c>
      <c s="86" t="str">
        <f>IF('S.D.PASTE SHEET'!M1943="","",'S.D.PASTE SHEET'!M1943)</f>
        <v/>
      </c>
      <c s="86" t="str">
        <f>IF('S.D.PASTE SHEET'!N1943="","",'S.D.PASTE SHEET'!N1943)</f>
        <v/>
      </c>
      <c s="86" t="str">
        <f>IF('S.D.PASTE SHEET'!O1943="","",'S.D.PASTE SHEET'!O1943)</f>
        <v/>
      </c>
      <c s="86" t="str">
        <f>IF('S.D.PASTE SHEET'!P1943="","",'S.D.PASTE SHEET'!P1943)</f>
        <v/>
      </c>
      <c s="86" t="str">
        <f>IF('S.D.PASTE SHEET'!Q1943="","",'S.D.PASTE SHEET'!Q1943)</f>
        <v/>
      </c>
      <c s="86" t="str">
        <f>IF('S.D.PASTE SHEET'!R1943="","",'S.D.PASTE SHEET'!R1943)</f>
        <v/>
      </c>
      <c s="86" t="str">
        <f>IF('S.D.PASTE SHEET'!S1943="","",'S.D.PASTE SHEET'!S1943)</f>
        <v/>
      </c>
      <c s="86" t="str">
        <f>IF('S.D.PASTE SHEET'!T1943="","",'S.D.PASTE SHEET'!T1943)</f>
        <v/>
      </c>
      <c s="86" t="str">
        <f>IF('S.D.PASTE SHEET'!U1943="","",'S.D.PASTE SHEET'!U1943)</f>
        <v/>
      </c>
      <c s="86" t="str">
        <f>IF('S.D.PASTE SHEET'!V1943="","",'S.D.PASTE SHEET'!V1943)</f>
        <v/>
      </c>
      <c s="86" t="str">
        <f>IF('S.D.PASTE SHEET'!W1943="","",'S.D.PASTE SHEET'!W1943)</f>
        <v/>
      </c>
      <c s="86" t="str">
        <f>IF('S.D.PASTE SHEET'!X1943="","",'S.D.PASTE SHEET'!X1943)</f>
        <v/>
      </c>
      <c s="86" t="str">
        <f>IF('S.D.PASTE SHEET'!Y1943="","",'S.D.PASTE SHEET'!Y1943)</f>
        <v/>
      </c>
      <c s="86" t="str">
        <f>IF('S.D.PASTE SHEET'!Z1943="","",'S.D.PASTE SHEET'!Z1943)</f>
        <v/>
      </c>
      <c s="86" t="str">
        <f>IF('S.D.PASTE SHEET'!AA1943="","",'S.D.PASTE SHEET'!AA1943)</f>
        <v/>
      </c>
      <c s="86" t="str">
        <f>IF('S.D.PASTE SHEET'!AB1943="","",'S.D.PASTE SHEET'!AB1943)</f>
        <v/>
      </c>
      <c s="86" t="str">
        <f>IF('S.D.PASTE SHEET'!AC1943="","",'S.D.PASTE SHEET'!AC1943)</f>
        <v/>
      </c>
      <c s="86" t="str">
        <f>IF('S.D.PASTE SHEET'!AD1943="","",'S.D.PASTE SHEET'!AD1943)</f>
        <v/>
      </c>
      <c s="87"/>
      <c s="88" t="str">
        <f>IF(AK1943="","",IF(AK1943&gt;0,COUNT($AG$2:AG1943),""))</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43" s="88" t="str">
        <f>IF(BC1943="","",IF(BC1943&gt;0,COUNT($AY$2:AY1943),""))</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44" spans="1:66" ht="15.75" customHeight="1">
      <c r="A1944" s="86" t="str">
        <f>IF('S.D.PASTE SHEET'!A1944="","",'S.D.PASTE SHEET'!A1944)</f>
        <v/>
      </c>
      <c s="86" t="str">
        <f>IF('S.D.PASTE SHEET'!B1944="","",'S.D.PASTE SHEET'!B1944)</f>
        <v/>
      </c>
      <c s="86" t="str">
        <f>IF('S.D.PASTE SHEET'!C1944="","",'S.D.PASTE SHEET'!C1944)</f>
        <v/>
      </c>
      <c s="86" t="str">
        <f>IF('S.D.PASTE SHEET'!D1944="","",'S.D.PASTE SHEET'!D1944)</f>
        <v/>
      </c>
      <c s="86" t="str">
        <f>IF('S.D.PASTE SHEET'!E1944="","",'S.D.PASTE SHEET'!E1944)</f>
        <v/>
      </c>
      <c s="86" t="str">
        <f>IF('S.D.PASTE SHEET'!F1944="","",'S.D.PASTE SHEET'!F1944)</f>
        <v/>
      </c>
      <c s="86" t="str">
        <f>IF('S.D.PASTE SHEET'!G1944="","",'S.D.PASTE SHEET'!G1944)</f>
        <v/>
      </c>
      <c s="86" t="str">
        <f>IF('S.D.PASTE SHEET'!H1944="","",'S.D.PASTE SHEET'!H1944)</f>
        <v/>
      </c>
      <c s="86" t="str">
        <f>IF('S.D.PASTE SHEET'!I1944="","",'S.D.PASTE SHEET'!I1944)</f>
        <v/>
      </c>
      <c s="86" t="str">
        <f>IF('S.D.PASTE SHEET'!J1944="","",'S.D.PASTE SHEET'!J1944)</f>
        <v/>
      </c>
      <c s="86" t="str">
        <f>IF('S.D.PASTE SHEET'!K1944="","",'S.D.PASTE SHEET'!K1944)</f>
        <v/>
      </c>
      <c s="86" t="str">
        <f>IF('S.D.PASTE SHEET'!L1944="","",'S.D.PASTE SHEET'!L1944)</f>
        <v/>
      </c>
      <c s="86" t="str">
        <f>IF('S.D.PASTE SHEET'!M1944="","",'S.D.PASTE SHEET'!M1944)</f>
        <v/>
      </c>
      <c s="86" t="str">
        <f>IF('S.D.PASTE SHEET'!N1944="","",'S.D.PASTE SHEET'!N1944)</f>
        <v/>
      </c>
      <c s="86" t="str">
        <f>IF('S.D.PASTE SHEET'!O1944="","",'S.D.PASTE SHEET'!O1944)</f>
        <v/>
      </c>
      <c s="86" t="str">
        <f>IF('S.D.PASTE SHEET'!P1944="","",'S.D.PASTE SHEET'!P1944)</f>
        <v/>
      </c>
      <c s="86" t="str">
        <f>IF('S.D.PASTE SHEET'!Q1944="","",'S.D.PASTE SHEET'!Q1944)</f>
        <v/>
      </c>
      <c s="86" t="str">
        <f>IF('S.D.PASTE SHEET'!R1944="","",'S.D.PASTE SHEET'!R1944)</f>
        <v/>
      </c>
      <c s="86" t="str">
        <f>IF('S.D.PASTE SHEET'!S1944="","",'S.D.PASTE SHEET'!S1944)</f>
        <v/>
      </c>
      <c s="86" t="str">
        <f>IF('S.D.PASTE SHEET'!T1944="","",'S.D.PASTE SHEET'!T1944)</f>
        <v/>
      </c>
      <c s="86" t="str">
        <f>IF('S.D.PASTE SHEET'!U1944="","",'S.D.PASTE SHEET'!U1944)</f>
        <v/>
      </c>
      <c s="86" t="str">
        <f>IF('S.D.PASTE SHEET'!V1944="","",'S.D.PASTE SHEET'!V1944)</f>
        <v/>
      </c>
      <c s="86" t="str">
        <f>IF('S.D.PASTE SHEET'!W1944="","",'S.D.PASTE SHEET'!W1944)</f>
        <v/>
      </c>
      <c s="86" t="str">
        <f>IF('S.D.PASTE SHEET'!X1944="","",'S.D.PASTE SHEET'!X1944)</f>
        <v/>
      </c>
      <c s="86" t="str">
        <f>IF('S.D.PASTE SHEET'!Y1944="","",'S.D.PASTE SHEET'!Y1944)</f>
        <v/>
      </c>
      <c s="86" t="str">
        <f>IF('S.D.PASTE SHEET'!Z1944="","",'S.D.PASTE SHEET'!Z1944)</f>
        <v/>
      </c>
      <c s="86" t="str">
        <f>IF('S.D.PASTE SHEET'!AA1944="","",'S.D.PASTE SHEET'!AA1944)</f>
        <v/>
      </c>
      <c s="86" t="str">
        <f>IF('S.D.PASTE SHEET'!AB1944="","",'S.D.PASTE SHEET'!AB1944)</f>
        <v/>
      </c>
      <c s="86" t="str">
        <f>IF('S.D.PASTE SHEET'!AC1944="","",'S.D.PASTE SHEET'!AC1944)</f>
        <v/>
      </c>
      <c s="86" t="str">
        <f>IF('S.D.PASTE SHEET'!AD1944="","",'S.D.PASTE SHEET'!AD1944)</f>
        <v/>
      </c>
      <c s="87"/>
      <c s="88" t="str">
        <f>IF(AK1944="","",IF(AK1944&gt;0,COUNT($AG$2:AG1944),""))</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44" s="88" t="str">
        <f>IF(BC1944="","",IF(BC1944&gt;0,COUNT($AY$2:AY1944),""))</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45" spans="1:66" ht="15.75" customHeight="1">
      <c r="A1945" s="86" t="str">
        <f>IF('S.D.PASTE SHEET'!A1945="","",'S.D.PASTE SHEET'!A1945)</f>
        <v/>
      </c>
      <c s="86" t="str">
        <f>IF('S.D.PASTE SHEET'!B1945="","",'S.D.PASTE SHEET'!B1945)</f>
        <v/>
      </c>
      <c s="86" t="str">
        <f>IF('S.D.PASTE SHEET'!C1945="","",'S.D.PASTE SHEET'!C1945)</f>
        <v/>
      </c>
      <c s="86" t="str">
        <f>IF('S.D.PASTE SHEET'!D1945="","",'S.D.PASTE SHEET'!D1945)</f>
        <v/>
      </c>
      <c s="86" t="str">
        <f>IF('S.D.PASTE SHEET'!E1945="","",'S.D.PASTE SHEET'!E1945)</f>
        <v/>
      </c>
      <c s="86" t="str">
        <f>IF('S.D.PASTE SHEET'!F1945="","",'S.D.PASTE SHEET'!F1945)</f>
        <v/>
      </c>
      <c s="86" t="str">
        <f>IF('S.D.PASTE SHEET'!G1945="","",'S.D.PASTE SHEET'!G1945)</f>
        <v/>
      </c>
      <c s="86" t="str">
        <f>IF('S.D.PASTE SHEET'!H1945="","",'S.D.PASTE SHEET'!H1945)</f>
        <v/>
      </c>
      <c s="86" t="str">
        <f>IF('S.D.PASTE SHEET'!I1945="","",'S.D.PASTE SHEET'!I1945)</f>
        <v/>
      </c>
      <c s="86" t="str">
        <f>IF('S.D.PASTE SHEET'!J1945="","",'S.D.PASTE SHEET'!J1945)</f>
        <v/>
      </c>
      <c s="86" t="str">
        <f>IF('S.D.PASTE SHEET'!K1945="","",'S.D.PASTE SHEET'!K1945)</f>
        <v/>
      </c>
      <c s="86" t="str">
        <f>IF('S.D.PASTE SHEET'!L1945="","",'S.D.PASTE SHEET'!L1945)</f>
        <v/>
      </c>
      <c s="86" t="str">
        <f>IF('S.D.PASTE SHEET'!M1945="","",'S.D.PASTE SHEET'!M1945)</f>
        <v/>
      </c>
      <c s="86" t="str">
        <f>IF('S.D.PASTE SHEET'!N1945="","",'S.D.PASTE SHEET'!N1945)</f>
        <v/>
      </c>
      <c s="86" t="str">
        <f>IF('S.D.PASTE SHEET'!O1945="","",'S.D.PASTE SHEET'!O1945)</f>
        <v/>
      </c>
      <c s="86" t="str">
        <f>IF('S.D.PASTE SHEET'!P1945="","",'S.D.PASTE SHEET'!P1945)</f>
        <v/>
      </c>
      <c s="86" t="str">
        <f>IF('S.D.PASTE SHEET'!Q1945="","",'S.D.PASTE SHEET'!Q1945)</f>
        <v/>
      </c>
      <c s="86" t="str">
        <f>IF('S.D.PASTE SHEET'!R1945="","",'S.D.PASTE SHEET'!R1945)</f>
        <v/>
      </c>
      <c s="86" t="str">
        <f>IF('S.D.PASTE SHEET'!S1945="","",'S.D.PASTE SHEET'!S1945)</f>
        <v/>
      </c>
      <c s="86" t="str">
        <f>IF('S.D.PASTE SHEET'!T1945="","",'S.D.PASTE SHEET'!T1945)</f>
        <v/>
      </c>
      <c s="86" t="str">
        <f>IF('S.D.PASTE SHEET'!U1945="","",'S.D.PASTE SHEET'!U1945)</f>
        <v/>
      </c>
      <c s="86" t="str">
        <f>IF('S.D.PASTE SHEET'!V1945="","",'S.D.PASTE SHEET'!V1945)</f>
        <v/>
      </c>
      <c s="86" t="str">
        <f>IF('S.D.PASTE SHEET'!W1945="","",'S.D.PASTE SHEET'!W1945)</f>
        <v/>
      </c>
      <c s="86" t="str">
        <f>IF('S.D.PASTE SHEET'!X1945="","",'S.D.PASTE SHEET'!X1945)</f>
        <v/>
      </c>
      <c s="86" t="str">
        <f>IF('S.D.PASTE SHEET'!Y1945="","",'S.D.PASTE SHEET'!Y1945)</f>
        <v/>
      </c>
      <c s="86" t="str">
        <f>IF('S.D.PASTE SHEET'!Z1945="","",'S.D.PASTE SHEET'!Z1945)</f>
        <v/>
      </c>
      <c s="86" t="str">
        <f>IF('S.D.PASTE SHEET'!AA1945="","",'S.D.PASTE SHEET'!AA1945)</f>
        <v/>
      </c>
      <c s="86" t="str">
        <f>IF('S.D.PASTE SHEET'!AB1945="","",'S.D.PASTE SHEET'!AB1945)</f>
        <v/>
      </c>
      <c s="86" t="str">
        <f>IF('S.D.PASTE SHEET'!AC1945="","",'S.D.PASTE SHEET'!AC1945)</f>
        <v/>
      </c>
      <c s="86" t="str">
        <f>IF('S.D.PASTE SHEET'!AD1945="","",'S.D.PASTE SHEET'!AD1945)</f>
        <v/>
      </c>
      <c s="87"/>
      <c s="88" t="str">
        <f>IF(AK1945="","",IF(AK1945&gt;0,COUNT($AG$2:AG1945),""))</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45" s="88" t="str">
        <f>IF(BC1945="","",IF(BC1945&gt;0,COUNT($AY$2:AY1945),""))</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46" spans="1:66" ht="15.75" customHeight="1">
      <c r="A1946" s="86" t="str">
        <f>IF('S.D.PASTE SHEET'!A1946="","",'S.D.PASTE SHEET'!A1946)</f>
        <v/>
      </c>
      <c s="86" t="str">
        <f>IF('S.D.PASTE SHEET'!B1946="","",'S.D.PASTE SHEET'!B1946)</f>
        <v/>
      </c>
      <c s="86" t="str">
        <f>IF('S.D.PASTE SHEET'!C1946="","",'S.D.PASTE SHEET'!C1946)</f>
        <v/>
      </c>
      <c s="86" t="str">
        <f>IF('S.D.PASTE SHEET'!D1946="","",'S.D.PASTE SHEET'!D1946)</f>
        <v/>
      </c>
      <c s="86" t="str">
        <f>IF('S.D.PASTE SHEET'!E1946="","",'S.D.PASTE SHEET'!E1946)</f>
        <v/>
      </c>
      <c s="86" t="str">
        <f>IF('S.D.PASTE SHEET'!F1946="","",'S.D.PASTE SHEET'!F1946)</f>
        <v/>
      </c>
      <c s="86" t="str">
        <f>IF('S.D.PASTE SHEET'!G1946="","",'S.D.PASTE SHEET'!G1946)</f>
        <v/>
      </c>
      <c s="86" t="str">
        <f>IF('S.D.PASTE SHEET'!H1946="","",'S.D.PASTE SHEET'!H1946)</f>
        <v/>
      </c>
      <c s="86" t="str">
        <f>IF('S.D.PASTE SHEET'!I1946="","",'S.D.PASTE SHEET'!I1946)</f>
        <v/>
      </c>
      <c s="86" t="str">
        <f>IF('S.D.PASTE SHEET'!J1946="","",'S.D.PASTE SHEET'!J1946)</f>
        <v/>
      </c>
      <c s="86" t="str">
        <f>IF('S.D.PASTE SHEET'!K1946="","",'S.D.PASTE SHEET'!K1946)</f>
        <v/>
      </c>
      <c s="86" t="str">
        <f>IF('S.D.PASTE SHEET'!L1946="","",'S.D.PASTE SHEET'!L1946)</f>
        <v/>
      </c>
      <c s="86" t="str">
        <f>IF('S.D.PASTE SHEET'!M1946="","",'S.D.PASTE SHEET'!M1946)</f>
        <v/>
      </c>
      <c s="86" t="str">
        <f>IF('S.D.PASTE SHEET'!N1946="","",'S.D.PASTE SHEET'!N1946)</f>
        <v/>
      </c>
      <c s="86" t="str">
        <f>IF('S.D.PASTE SHEET'!O1946="","",'S.D.PASTE SHEET'!O1946)</f>
        <v/>
      </c>
      <c s="86" t="str">
        <f>IF('S.D.PASTE SHEET'!P1946="","",'S.D.PASTE SHEET'!P1946)</f>
        <v/>
      </c>
      <c s="86" t="str">
        <f>IF('S.D.PASTE SHEET'!Q1946="","",'S.D.PASTE SHEET'!Q1946)</f>
        <v/>
      </c>
      <c s="86" t="str">
        <f>IF('S.D.PASTE SHEET'!R1946="","",'S.D.PASTE SHEET'!R1946)</f>
        <v/>
      </c>
      <c s="86" t="str">
        <f>IF('S.D.PASTE SHEET'!S1946="","",'S.D.PASTE SHEET'!S1946)</f>
        <v/>
      </c>
      <c s="86" t="str">
        <f>IF('S.D.PASTE SHEET'!T1946="","",'S.D.PASTE SHEET'!T1946)</f>
        <v/>
      </c>
      <c s="86" t="str">
        <f>IF('S.D.PASTE SHEET'!U1946="","",'S.D.PASTE SHEET'!U1946)</f>
        <v/>
      </c>
      <c s="86" t="str">
        <f>IF('S.D.PASTE SHEET'!V1946="","",'S.D.PASTE SHEET'!V1946)</f>
        <v/>
      </c>
      <c s="86" t="str">
        <f>IF('S.D.PASTE SHEET'!W1946="","",'S.D.PASTE SHEET'!W1946)</f>
        <v/>
      </c>
      <c s="86" t="str">
        <f>IF('S.D.PASTE SHEET'!X1946="","",'S.D.PASTE SHEET'!X1946)</f>
        <v/>
      </c>
      <c s="86" t="str">
        <f>IF('S.D.PASTE SHEET'!Y1946="","",'S.D.PASTE SHEET'!Y1946)</f>
        <v/>
      </c>
      <c s="86" t="str">
        <f>IF('S.D.PASTE SHEET'!Z1946="","",'S.D.PASTE SHEET'!Z1946)</f>
        <v/>
      </c>
      <c s="86" t="str">
        <f>IF('S.D.PASTE SHEET'!AA1946="","",'S.D.PASTE SHEET'!AA1946)</f>
        <v/>
      </c>
      <c s="86" t="str">
        <f>IF('S.D.PASTE SHEET'!AB1946="","",'S.D.PASTE SHEET'!AB1946)</f>
        <v/>
      </c>
      <c s="86" t="str">
        <f>IF('S.D.PASTE SHEET'!AC1946="","",'S.D.PASTE SHEET'!AC1946)</f>
        <v/>
      </c>
      <c s="86" t="str">
        <f>IF('S.D.PASTE SHEET'!AD1946="","",'S.D.PASTE SHEET'!AD1946)</f>
        <v/>
      </c>
      <c s="87"/>
      <c s="88" t="str">
        <f>IF(AK1946="","",IF(AK1946&gt;0,COUNT($AG$2:AG1946),""))</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46" s="88" t="str">
        <f>IF(BC1946="","",IF(BC1946&gt;0,COUNT($AY$2:AY1946),""))</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47" spans="1:66" ht="15.75" customHeight="1">
      <c r="A1947" s="86" t="str">
        <f>IF('S.D.PASTE SHEET'!A1947="","",'S.D.PASTE SHEET'!A1947)</f>
        <v/>
      </c>
      <c s="86" t="str">
        <f>IF('S.D.PASTE SHEET'!B1947="","",'S.D.PASTE SHEET'!B1947)</f>
        <v/>
      </c>
      <c s="86" t="str">
        <f>IF('S.D.PASTE SHEET'!C1947="","",'S.D.PASTE SHEET'!C1947)</f>
        <v/>
      </c>
      <c s="86" t="str">
        <f>IF('S.D.PASTE SHEET'!D1947="","",'S.D.PASTE SHEET'!D1947)</f>
        <v/>
      </c>
      <c s="86" t="str">
        <f>IF('S.D.PASTE SHEET'!E1947="","",'S.D.PASTE SHEET'!E1947)</f>
        <v/>
      </c>
      <c s="86" t="str">
        <f>IF('S.D.PASTE SHEET'!F1947="","",'S.D.PASTE SHEET'!F1947)</f>
        <v/>
      </c>
      <c s="86" t="str">
        <f>IF('S.D.PASTE SHEET'!G1947="","",'S.D.PASTE SHEET'!G1947)</f>
        <v/>
      </c>
      <c s="86" t="str">
        <f>IF('S.D.PASTE SHEET'!H1947="","",'S.D.PASTE SHEET'!H1947)</f>
        <v/>
      </c>
      <c s="86" t="str">
        <f>IF('S.D.PASTE SHEET'!I1947="","",'S.D.PASTE SHEET'!I1947)</f>
        <v/>
      </c>
      <c s="86" t="str">
        <f>IF('S.D.PASTE SHEET'!J1947="","",'S.D.PASTE SHEET'!J1947)</f>
        <v/>
      </c>
      <c s="86" t="str">
        <f>IF('S.D.PASTE SHEET'!K1947="","",'S.D.PASTE SHEET'!K1947)</f>
        <v/>
      </c>
      <c s="86" t="str">
        <f>IF('S.D.PASTE SHEET'!L1947="","",'S.D.PASTE SHEET'!L1947)</f>
        <v/>
      </c>
      <c s="86" t="str">
        <f>IF('S.D.PASTE SHEET'!M1947="","",'S.D.PASTE SHEET'!M1947)</f>
        <v/>
      </c>
      <c s="86" t="str">
        <f>IF('S.D.PASTE SHEET'!N1947="","",'S.D.PASTE SHEET'!N1947)</f>
        <v/>
      </c>
      <c s="86" t="str">
        <f>IF('S.D.PASTE SHEET'!O1947="","",'S.D.PASTE SHEET'!O1947)</f>
        <v/>
      </c>
      <c s="86" t="str">
        <f>IF('S.D.PASTE SHEET'!P1947="","",'S.D.PASTE SHEET'!P1947)</f>
        <v/>
      </c>
      <c s="86" t="str">
        <f>IF('S.D.PASTE SHEET'!Q1947="","",'S.D.PASTE SHEET'!Q1947)</f>
        <v/>
      </c>
      <c s="86" t="str">
        <f>IF('S.D.PASTE SHEET'!R1947="","",'S.D.PASTE SHEET'!R1947)</f>
        <v/>
      </c>
      <c s="86" t="str">
        <f>IF('S.D.PASTE SHEET'!S1947="","",'S.D.PASTE SHEET'!S1947)</f>
        <v/>
      </c>
      <c s="86" t="str">
        <f>IF('S.D.PASTE SHEET'!T1947="","",'S.D.PASTE SHEET'!T1947)</f>
        <v/>
      </c>
      <c s="86" t="str">
        <f>IF('S.D.PASTE SHEET'!U1947="","",'S.D.PASTE SHEET'!U1947)</f>
        <v/>
      </c>
      <c s="86" t="str">
        <f>IF('S.D.PASTE SHEET'!V1947="","",'S.D.PASTE SHEET'!V1947)</f>
        <v/>
      </c>
      <c s="86" t="str">
        <f>IF('S.D.PASTE SHEET'!W1947="","",'S.D.PASTE SHEET'!W1947)</f>
        <v/>
      </c>
      <c s="86" t="str">
        <f>IF('S.D.PASTE SHEET'!X1947="","",'S.D.PASTE SHEET'!X1947)</f>
        <v/>
      </c>
      <c s="86" t="str">
        <f>IF('S.D.PASTE SHEET'!Y1947="","",'S.D.PASTE SHEET'!Y1947)</f>
        <v/>
      </c>
      <c s="86" t="str">
        <f>IF('S.D.PASTE SHEET'!Z1947="","",'S.D.PASTE SHEET'!Z1947)</f>
        <v/>
      </c>
      <c s="86" t="str">
        <f>IF('S.D.PASTE SHEET'!AA1947="","",'S.D.PASTE SHEET'!AA1947)</f>
        <v/>
      </c>
      <c s="86" t="str">
        <f>IF('S.D.PASTE SHEET'!AB1947="","",'S.D.PASTE SHEET'!AB1947)</f>
        <v/>
      </c>
      <c s="86" t="str">
        <f>IF('S.D.PASTE SHEET'!AC1947="","",'S.D.PASTE SHEET'!AC1947)</f>
        <v/>
      </c>
      <c s="86" t="str">
        <f>IF('S.D.PASTE SHEET'!AD1947="","",'S.D.PASTE SHEET'!AD1947)</f>
        <v/>
      </c>
      <c s="87"/>
      <c s="88" t="str">
        <f>IF(AK1947="","",IF(AK1947&gt;0,COUNT($AG$2:AG1947),""))</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47" s="88" t="str">
        <f>IF(BC1947="","",IF(BC1947&gt;0,COUNT($AY$2:AY1947),""))</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48" spans="1:66" ht="15.75" customHeight="1">
      <c r="A1948" s="86" t="str">
        <f>IF('S.D.PASTE SHEET'!A1948="","",'S.D.PASTE SHEET'!A1948)</f>
        <v/>
      </c>
      <c s="86" t="str">
        <f>IF('S.D.PASTE SHEET'!B1948="","",'S.D.PASTE SHEET'!B1948)</f>
        <v/>
      </c>
      <c s="86" t="str">
        <f>IF('S.D.PASTE SHEET'!C1948="","",'S.D.PASTE SHEET'!C1948)</f>
        <v/>
      </c>
      <c s="86" t="str">
        <f>IF('S.D.PASTE SHEET'!D1948="","",'S.D.PASTE SHEET'!D1948)</f>
        <v/>
      </c>
      <c s="86" t="str">
        <f>IF('S.D.PASTE SHEET'!E1948="","",'S.D.PASTE SHEET'!E1948)</f>
        <v/>
      </c>
      <c s="86" t="str">
        <f>IF('S.D.PASTE SHEET'!F1948="","",'S.D.PASTE SHEET'!F1948)</f>
        <v/>
      </c>
      <c s="86" t="str">
        <f>IF('S.D.PASTE SHEET'!G1948="","",'S.D.PASTE SHEET'!G1948)</f>
        <v/>
      </c>
      <c s="86" t="str">
        <f>IF('S.D.PASTE SHEET'!H1948="","",'S.D.PASTE SHEET'!H1948)</f>
        <v/>
      </c>
      <c s="86" t="str">
        <f>IF('S.D.PASTE SHEET'!I1948="","",'S.D.PASTE SHEET'!I1948)</f>
        <v/>
      </c>
      <c s="86" t="str">
        <f>IF('S.D.PASTE SHEET'!J1948="","",'S.D.PASTE SHEET'!J1948)</f>
        <v/>
      </c>
      <c s="86" t="str">
        <f>IF('S.D.PASTE SHEET'!K1948="","",'S.D.PASTE SHEET'!K1948)</f>
        <v/>
      </c>
      <c s="86" t="str">
        <f>IF('S.D.PASTE SHEET'!L1948="","",'S.D.PASTE SHEET'!L1948)</f>
        <v/>
      </c>
      <c s="86" t="str">
        <f>IF('S.D.PASTE SHEET'!M1948="","",'S.D.PASTE SHEET'!M1948)</f>
        <v/>
      </c>
      <c s="86" t="str">
        <f>IF('S.D.PASTE SHEET'!N1948="","",'S.D.PASTE SHEET'!N1948)</f>
        <v/>
      </c>
      <c s="86" t="str">
        <f>IF('S.D.PASTE SHEET'!O1948="","",'S.D.PASTE SHEET'!O1948)</f>
        <v/>
      </c>
      <c s="86" t="str">
        <f>IF('S.D.PASTE SHEET'!P1948="","",'S.D.PASTE SHEET'!P1948)</f>
        <v/>
      </c>
      <c s="86" t="str">
        <f>IF('S.D.PASTE SHEET'!Q1948="","",'S.D.PASTE SHEET'!Q1948)</f>
        <v/>
      </c>
      <c s="86" t="str">
        <f>IF('S.D.PASTE SHEET'!R1948="","",'S.D.PASTE SHEET'!R1948)</f>
        <v/>
      </c>
      <c s="86" t="str">
        <f>IF('S.D.PASTE SHEET'!S1948="","",'S.D.PASTE SHEET'!S1948)</f>
        <v/>
      </c>
      <c s="86" t="str">
        <f>IF('S.D.PASTE SHEET'!T1948="","",'S.D.PASTE SHEET'!T1948)</f>
        <v/>
      </c>
      <c s="86" t="str">
        <f>IF('S.D.PASTE SHEET'!U1948="","",'S.D.PASTE SHEET'!U1948)</f>
        <v/>
      </c>
      <c s="86" t="str">
        <f>IF('S.D.PASTE SHEET'!V1948="","",'S.D.PASTE SHEET'!V1948)</f>
        <v/>
      </c>
      <c s="86" t="str">
        <f>IF('S.D.PASTE SHEET'!W1948="","",'S.D.PASTE SHEET'!W1948)</f>
        <v/>
      </c>
      <c s="86" t="str">
        <f>IF('S.D.PASTE SHEET'!X1948="","",'S.D.PASTE SHEET'!X1948)</f>
        <v/>
      </c>
      <c s="86" t="str">
        <f>IF('S.D.PASTE SHEET'!Y1948="","",'S.D.PASTE SHEET'!Y1948)</f>
        <v/>
      </c>
      <c s="86" t="str">
        <f>IF('S.D.PASTE SHEET'!Z1948="","",'S.D.PASTE SHEET'!Z1948)</f>
        <v/>
      </c>
      <c s="86" t="str">
        <f>IF('S.D.PASTE SHEET'!AA1948="","",'S.D.PASTE SHEET'!AA1948)</f>
        <v/>
      </c>
      <c s="86" t="str">
        <f>IF('S.D.PASTE SHEET'!AB1948="","",'S.D.PASTE SHEET'!AB1948)</f>
        <v/>
      </c>
      <c s="86" t="str">
        <f>IF('S.D.PASTE SHEET'!AC1948="","",'S.D.PASTE SHEET'!AC1948)</f>
        <v/>
      </c>
      <c s="86" t="str">
        <f>IF('S.D.PASTE SHEET'!AD1948="","",'S.D.PASTE SHEET'!AD1948)</f>
        <v/>
      </c>
      <c s="87"/>
      <c s="88" t="str">
        <f>IF(AK1948="","",IF(AK1948&gt;0,COUNT($AG$2:AG1948),""))</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48" s="88" t="str">
        <f>IF(BC1948="","",IF(BC1948&gt;0,COUNT($AY$2:AY1948),""))</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49" spans="1:66" ht="15.75" customHeight="1">
      <c r="A1949" s="86" t="str">
        <f>IF('S.D.PASTE SHEET'!A1949="","",'S.D.PASTE SHEET'!A1949)</f>
        <v/>
      </c>
      <c s="86" t="str">
        <f>IF('S.D.PASTE SHEET'!B1949="","",'S.D.PASTE SHEET'!B1949)</f>
        <v/>
      </c>
      <c s="86" t="str">
        <f>IF('S.D.PASTE SHEET'!C1949="","",'S.D.PASTE SHEET'!C1949)</f>
        <v/>
      </c>
      <c s="86" t="str">
        <f>IF('S.D.PASTE SHEET'!D1949="","",'S.D.PASTE SHEET'!D1949)</f>
        <v/>
      </c>
      <c s="86" t="str">
        <f>IF('S.D.PASTE SHEET'!E1949="","",'S.D.PASTE SHEET'!E1949)</f>
        <v/>
      </c>
      <c s="86" t="str">
        <f>IF('S.D.PASTE SHEET'!F1949="","",'S.D.PASTE SHEET'!F1949)</f>
        <v/>
      </c>
      <c s="86" t="str">
        <f>IF('S.D.PASTE SHEET'!G1949="","",'S.D.PASTE SHEET'!G1949)</f>
        <v/>
      </c>
      <c s="86" t="str">
        <f>IF('S.D.PASTE SHEET'!H1949="","",'S.D.PASTE SHEET'!H1949)</f>
        <v/>
      </c>
      <c s="86" t="str">
        <f>IF('S.D.PASTE SHEET'!I1949="","",'S.D.PASTE SHEET'!I1949)</f>
        <v/>
      </c>
      <c s="86" t="str">
        <f>IF('S.D.PASTE SHEET'!J1949="","",'S.D.PASTE SHEET'!J1949)</f>
        <v/>
      </c>
      <c s="86" t="str">
        <f>IF('S.D.PASTE SHEET'!K1949="","",'S.D.PASTE SHEET'!K1949)</f>
        <v/>
      </c>
      <c s="86" t="str">
        <f>IF('S.D.PASTE SHEET'!L1949="","",'S.D.PASTE SHEET'!L1949)</f>
        <v/>
      </c>
      <c s="86" t="str">
        <f>IF('S.D.PASTE SHEET'!M1949="","",'S.D.PASTE SHEET'!M1949)</f>
        <v/>
      </c>
      <c s="86" t="str">
        <f>IF('S.D.PASTE SHEET'!N1949="","",'S.D.PASTE SHEET'!N1949)</f>
        <v/>
      </c>
      <c s="86" t="str">
        <f>IF('S.D.PASTE SHEET'!O1949="","",'S.D.PASTE SHEET'!O1949)</f>
        <v/>
      </c>
      <c s="86" t="str">
        <f>IF('S.D.PASTE SHEET'!P1949="","",'S.D.PASTE SHEET'!P1949)</f>
        <v/>
      </c>
      <c s="86" t="str">
        <f>IF('S.D.PASTE SHEET'!Q1949="","",'S.D.PASTE SHEET'!Q1949)</f>
        <v/>
      </c>
      <c s="86" t="str">
        <f>IF('S.D.PASTE SHEET'!R1949="","",'S.D.PASTE SHEET'!R1949)</f>
        <v/>
      </c>
      <c s="86" t="str">
        <f>IF('S.D.PASTE SHEET'!S1949="","",'S.D.PASTE SHEET'!S1949)</f>
        <v/>
      </c>
      <c s="86" t="str">
        <f>IF('S.D.PASTE SHEET'!T1949="","",'S.D.PASTE SHEET'!T1949)</f>
        <v/>
      </c>
      <c s="86" t="str">
        <f>IF('S.D.PASTE SHEET'!U1949="","",'S.D.PASTE SHEET'!U1949)</f>
        <v/>
      </c>
      <c s="86" t="str">
        <f>IF('S.D.PASTE SHEET'!V1949="","",'S.D.PASTE SHEET'!V1949)</f>
        <v/>
      </c>
      <c s="86" t="str">
        <f>IF('S.D.PASTE SHEET'!W1949="","",'S.D.PASTE SHEET'!W1949)</f>
        <v/>
      </c>
      <c s="86" t="str">
        <f>IF('S.D.PASTE SHEET'!X1949="","",'S.D.PASTE SHEET'!X1949)</f>
        <v/>
      </c>
      <c s="86" t="str">
        <f>IF('S.D.PASTE SHEET'!Y1949="","",'S.D.PASTE SHEET'!Y1949)</f>
        <v/>
      </c>
      <c s="86" t="str">
        <f>IF('S.D.PASTE SHEET'!Z1949="","",'S.D.PASTE SHEET'!Z1949)</f>
        <v/>
      </c>
      <c s="86" t="str">
        <f>IF('S.D.PASTE SHEET'!AA1949="","",'S.D.PASTE SHEET'!AA1949)</f>
        <v/>
      </c>
      <c s="86" t="str">
        <f>IF('S.D.PASTE SHEET'!AB1949="","",'S.D.PASTE SHEET'!AB1949)</f>
        <v/>
      </c>
      <c s="86" t="str">
        <f>IF('S.D.PASTE SHEET'!AC1949="","",'S.D.PASTE SHEET'!AC1949)</f>
        <v/>
      </c>
      <c s="86" t="str">
        <f>IF('S.D.PASTE SHEET'!AD1949="","",'S.D.PASTE SHEET'!AD1949)</f>
        <v/>
      </c>
      <c s="87"/>
      <c s="88" t="str">
        <f>IF(AK1949="","",IF(AK1949&gt;0,COUNT($AG$2:AG1949),""))</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49" s="88" t="str">
        <f>IF(BC1949="","",IF(BC1949&gt;0,COUNT($AY$2:AY1949),""))</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50" spans="1:66" ht="15.75" customHeight="1">
      <c r="A1950" s="86" t="str">
        <f>IF('S.D.PASTE SHEET'!A1950="","",'S.D.PASTE SHEET'!A1950)</f>
        <v/>
      </c>
      <c s="86" t="str">
        <f>IF('S.D.PASTE SHEET'!B1950="","",'S.D.PASTE SHEET'!B1950)</f>
        <v/>
      </c>
      <c s="86" t="str">
        <f>IF('S.D.PASTE SHEET'!C1950="","",'S.D.PASTE SHEET'!C1950)</f>
        <v/>
      </c>
      <c s="86" t="str">
        <f>IF('S.D.PASTE SHEET'!D1950="","",'S.D.PASTE SHEET'!D1950)</f>
        <v/>
      </c>
      <c s="86" t="str">
        <f>IF('S.D.PASTE SHEET'!E1950="","",'S.D.PASTE SHEET'!E1950)</f>
        <v/>
      </c>
      <c s="86" t="str">
        <f>IF('S.D.PASTE SHEET'!F1950="","",'S.D.PASTE SHEET'!F1950)</f>
        <v/>
      </c>
      <c s="86" t="str">
        <f>IF('S.D.PASTE SHEET'!G1950="","",'S.D.PASTE SHEET'!G1950)</f>
        <v/>
      </c>
      <c s="86" t="str">
        <f>IF('S.D.PASTE SHEET'!H1950="","",'S.D.PASTE SHEET'!H1950)</f>
        <v/>
      </c>
      <c s="86" t="str">
        <f>IF('S.D.PASTE SHEET'!I1950="","",'S.D.PASTE SHEET'!I1950)</f>
        <v/>
      </c>
      <c s="86" t="str">
        <f>IF('S.D.PASTE SHEET'!J1950="","",'S.D.PASTE SHEET'!J1950)</f>
        <v/>
      </c>
      <c s="86" t="str">
        <f>IF('S.D.PASTE SHEET'!K1950="","",'S.D.PASTE SHEET'!K1950)</f>
        <v/>
      </c>
      <c s="86" t="str">
        <f>IF('S.D.PASTE SHEET'!L1950="","",'S.D.PASTE SHEET'!L1950)</f>
        <v/>
      </c>
      <c s="86" t="str">
        <f>IF('S.D.PASTE SHEET'!M1950="","",'S.D.PASTE SHEET'!M1950)</f>
        <v/>
      </c>
      <c s="86" t="str">
        <f>IF('S.D.PASTE SHEET'!N1950="","",'S.D.PASTE SHEET'!N1950)</f>
        <v/>
      </c>
      <c s="86" t="str">
        <f>IF('S.D.PASTE SHEET'!O1950="","",'S.D.PASTE SHEET'!O1950)</f>
        <v/>
      </c>
      <c s="86" t="str">
        <f>IF('S.D.PASTE SHEET'!P1950="","",'S.D.PASTE SHEET'!P1950)</f>
        <v/>
      </c>
      <c s="86" t="str">
        <f>IF('S.D.PASTE SHEET'!Q1950="","",'S.D.PASTE SHEET'!Q1950)</f>
        <v/>
      </c>
      <c s="86" t="str">
        <f>IF('S.D.PASTE SHEET'!R1950="","",'S.D.PASTE SHEET'!R1950)</f>
        <v/>
      </c>
      <c s="86" t="str">
        <f>IF('S.D.PASTE SHEET'!S1950="","",'S.D.PASTE SHEET'!S1950)</f>
        <v/>
      </c>
      <c s="86" t="str">
        <f>IF('S.D.PASTE SHEET'!T1950="","",'S.D.PASTE SHEET'!T1950)</f>
        <v/>
      </c>
      <c s="86" t="str">
        <f>IF('S.D.PASTE SHEET'!U1950="","",'S.D.PASTE SHEET'!U1950)</f>
        <v/>
      </c>
      <c s="86" t="str">
        <f>IF('S.D.PASTE SHEET'!V1950="","",'S.D.PASTE SHEET'!V1950)</f>
        <v/>
      </c>
      <c s="86" t="str">
        <f>IF('S.D.PASTE SHEET'!W1950="","",'S.D.PASTE SHEET'!W1950)</f>
        <v/>
      </c>
      <c s="86" t="str">
        <f>IF('S.D.PASTE SHEET'!X1950="","",'S.D.PASTE SHEET'!X1950)</f>
        <v/>
      </c>
      <c s="86" t="str">
        <f>IF('S.D.PASTE SHEET'!Y1950="","",'S.D.PASTE SHEET'!Y1950)</f>
        <v/>
      </c>
      <c s="86" t="str">
        <f>IF('S.D.PASTE SHEET'!Z1950="","",'S.D.PASTE SHEET'!Z1950)</f>
        <v/>
      </c>
      <c s="86" t="str">
        <f>IF('S.D.PASTE SHEET'!AA1950="","",'S.D.PASTE SHEET'!AA1950)</f>
        <v/>
      </c>
      <c s="86" t="str">
        <f>IF('S.D.PASTE SHEET'!AB1950="","",'S.D.PASTE SHEET'!AB1950)</f>
        <v/>
      </c>
      <c s="86" t="str">
        <f>IF('S.D.PASTE SHEET'!AC1950="","",'S.D.PASTE SHEET'!AC1950)</f>
        <v/>
      </c>
      <c s="86" t="str">
        <f>IF('S.D.PASTE SHEET'!AD1950="","",'S.D.PASTE SHEET'!AD1950)</f>
        <v/>
      </c>
      <c s="87"/>
      <c s="88" t="str">
        <f>IF(AK1950="","",IF(AK1950&gt;0,COUNT($AG$2:AG1950),""))</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50" s="88" t="str">
        <f>IF(BC1950="","",IF(BC1950&gt;0,COUNT($AY$2:AY1950),""))</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51" spans="1:66" ht="15.75" customHeight="1">
      <c r="A1951" s="86" t="str">
        <f>IF('S.D.PASTE SHEET'!A1951="","",'S.D.PASTE SHEET'!A1951)</f>
        <v/>
      </c>
      <c s="86" t="str">
        <f>IF('S.D.PASTE SHEET'!B1951="","",'S.D.PASTE SHEET'!B1951)</f>
        <v/>
      </c>
      <c s="86" t="str">
        <f>IF('S.D.PASTE SHEET'!C1951="","",'S.D.PASTE SHEET'!C1951)</f>
        <v/>
      </c>
      <c s="86" t="str">
        <f>IF('S.D.PASTE SHEET'!D1951="","",'S.D.PASTE SHEET'!D1951)</f>
        <v/>
      </c>
      <c s="86" t="str">
        <f>IF('S.D.PASTE SHEET'!E1951="","",'S.D.PASTE SHEET'!E1951)</f>
        <v/>
      </c>
      <c s="86" t="str">
        <f>IF('S.D.PASTE SHEET'!F1951="","",'S.D.PASTE SHEET'!F1951)</f>
        <v/>
      </c>
      <c s="86" t="str">
        <f>IF('S.D.PASTE SHEET'!G1951="","",'S.D.PASTE SHEET'!G1951)</f>
        <v/>
      </c>
      <c s="86" t="str">
        <f>IF('S.D.PASTE SHEET'!H1951="","",'S.D.PASTE SHEET'!H1951)</f>
        <v/>
      </c>
      <c s="86" t="str">
        <f>IF('S.D.PASTE SHEET'!I1951="","",'S.D.PASTE SHEET'!I1951)</f>
        <v/>
      </c>
      <c s="86" t="str">
        <f>IF('S.D.PASTE SHEET'!J1951="","",'S.D.PASTE SHEET'!J1951)</f>
        <v/>
      </c>
      <c s="86" t="str">
        <f>IF('S.D.PASTE SHEET'!K1951="","",'S.D.PASTE SHEET'!K1951)</f>
        <v/>
      </c>
      <c s="86" t="str">
        <f>IF('S.D.PASTE SHEET'!L1951="","",'S.D.PASTE SHEET'!L1951)</f>
        <v/>
      </c>
      <c s="86" t="str">
        <f>IF('S.D.PASTE SHEET'!M1951="","",'S.D.PASTE SHEET'!M1951)</f>
        <v/>
      </c>
      <c s="86" t="str">
        <f>IF('S.D.PASTE SHEET'!N1951="","",'S.D.PASTE SHEET'!N1951)</f>
        <v/>
      </c>
      <c s="86" t="str">
        <f>IF('S.D.PASTE SHEET'!O1951="","",'S.D.PASTE SHEET'!O1951)</f>
        <v/>
      </c>
      <c s="86" t="str">
        <f>IF('S.D.PASTE SHEET'!P1951="","",'S.D.PASTE SHEET'!P1951)</f>
        <v/>
      </c>
      <c s="86" t="str">
        <f>IF('S.D.PASTE SHEET'!Q1951="","",'S.D.PASTE SHEET'!Q1951)</f>
        <v/>
      </c>
      <c s="86" t="str">
        <f>IF('S.D.PASTE SHEET'!R1951="","",'S.D.PASTE SHEET'!R1951)</f>
        <v/>
      </c>
      <c s="86" t="str">
        <f>IF('S.D.PASTE SHEET'!S1951="","",'S.D.PASTE SHEET'!S1951)</f>
        <v/>
      </c>
      <c s="86" t="str">
        <f>IF('S.D.PASTE SHEET'!T1951="","",'S.D.PASTE SHEET'!T1951)</f>
        <v/>
      </c>
      <c s="86" t="str">
        <f>IF('S.D.PASTE SHEET'!U1951="","",'S.D.PASTE SHEET'!U1951)</f>
        <v/>
      </c>
      <c s="86" t="str">
        <f>IF('S.D.PASTE SHEET'!V1951="","",'S.D.PASTE SHEET'!V1951)</f>
        <v/>
      </c>
      <c s="86" t="str">
        <f>IF('S.D.PASTE SHEET'!W1951="","",'S.D.PASTE SHEET'!W1951)</f>
        <v/>
      </c>
      <c s="86" t="str">
        <f>IF('S.D.PASTE SHEET'!X1951="","",'S.D.PASTE SHEET'!X1951)</f>
        <v/>
      </c>
      <c s="86" t="str">
        <f>IF('S.D.PASTE SHEET'!Y1951="","",'S.D.PASTE SHEET'!Y1951)</f>
        <v/>
      </c>
      <c s="86" t="str">
        <f>IF('S.D.PASTE SHEET'!Z1951="","",'S.D.PASTE SHEET'!Z1951)</f>
        <v/>
      </c>
      <c s="86" t="str">
        <f>IF('S.D.PASTE SHEET'!AA1951="","",'S.D.PASTE SHEET'!AA1951)</f>
        <v/>
      </c>
      <c s="86" t="str">
        <f>IF('S.D.PASTE SHEET'!AB1951="","",'S.D.PASTE SHEET'!AB1951)</f>
        <v/>
      </c>
      <c s="86" t="str">
        <f>IF('S.D.PASTE SHEET'!AC1951="","",'S.D.PASTE SHEET'!AC1951)</f>
        <v/>
      </c>
      <c s="86" t="str">
        <f>IF('S.D.PASTE SHEET'!AD1951="","",'S.D.PASTE SHEET'!AD1951)</f>
        <v/>
      </c>
      <c s="87"/>
      <c s="88" t="str">
        <f>IF(AK1951="","",IF(AK1951&gt;0,COUNT($AG$2:AG1951),""))</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51" s="88" t="str">
        <f>IF(BC1951="","",IF(BC1951&gt;0,COUNT($AY$2:AY1951),""))</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52" spans="1:66" ht="15.75" customHeight="1">
      <c r="A1952" s="86" t="str">
        <f>IF('S.D.PASTE SHEET'!A1952="","",'S.D.PASTE SHEET'!A1952)</f>
        <v/>
      </c>
      <c s="86" t="str">
        <f>IF('S.D.PASTE SHEET'!B1952="","",'S.D.PASTE SHEET'!B1952)</f>
        <v/>
      </c>
      <c s="86" t="str">
        <f>IF('S.D.PASTE SHEET'!C1952="","",'S.D.PASTE SHEET'!C1952)</f>
        <v/>
      </c>
      <c s="86" t="str">
        <f>IF('S.D.PASTE SHEET'!D1952="","",'S.D.PASTE SHEET'!D1952)</f>
        <v/>
      </c>
      <c s="86" t="str">
        <f>IF('S.D.PASTE SHEET'!E1952="","",'S.D.PASTE SHEET'!E1952)</f>
        <v/>
      </c>
      <c s="86" t="str">
        <f>IF('S.D.PASTE SHEET'!F1952="","",'S.D.PASTE SHEET'!F1952)</f>
        <v/>
      </c>
      <c s="86" t="str">
        <f>IF('S.D.PASTE SHEET'!G1952="","",'S.D.PASTE SHEET'!G1952)</f>
        <v/>
      </c>
      <c s="86" t="str">
        <f>IF('S.D.PASTE SHEET'!H1952="","",'S.D.PASTE SHEET'!H1952)</f>
        <v/>
      </c>
      <c s="86" t="str">
        <f>IF('S.D.PASTE SHEET'!I1952="","",'S.D.PASTE SHEET'!I1952)</f>
        <v/>
      </c>
      <c s="86" t="str">
        <f>IF('S.D.PASTE SHEET'!J1952="","",'S.D.PASTE SHEET'!J1952)</f>
        <v/>
      </c>
      <c s="86" t="str">
        <f>IF('S.D.PASTE SHEET'!K1952="","",'S.D.PASTE SHEET'!K1952)</f>
        <v/>
      </c>
      <c s="86" t="str">
        <f>IF('S.D.PASTE SHEET'!L1952="","",'S.D.PASTE SHEET'!L1952)</f>
        <v/>
      </c>
      <c s="86" t="str">
        <f>IF('S.D.PASTE SHEET'!M1952="","",'S.D.PASTE SHEET'!M1952)</f>
        <v/>
      </c>
      <c s="86" t="str">
        <f>IF('S.D.PASTE SHEET'!N1952="","",'S.D.PASTE SHEET'!N1952)</f>
        <v/>
      </c>
      <c s="86" t="str">
        <f>IF('S.D.PASTE SHEET'!O1952="","",'S.D.PASTE SHEET'!O1952)</f>
        <v/>
      </c>
      <c s="86" t="str">
        <f>IF('S.D.PASTE SHEET'!P1952="","",'S.D.PASTE SHEET'!P1952)</f>
        <v/>
      </c>
      <c s="86" t="str">
        <f>IF('S.D.PASTE SHEET'!Q1952="","",'S.D.PASTE SHEET'!Q1952)</f>
        <v/>
      </c>
      <c s="86" t="str">
        <f>IF('S.D.PASTE SHEET'!R1952="","",'S.D.PASTE SHEET'!R1952)</f>
        <v/>
      </c>
      <c s="86" t="str">
        <f>IF('S.D.PASTE SHEET'!S1952="","",'S.D.PASTE SHEET'!S1952)</f>
        <v/>
      </c>
      <c s="86" t="str">
        <f>IF('S.D.PASTE SHEET'!T1952="","",'S.D.PASTE SHEET'!T1952)</f>
        <v/>
      </c>
      <c s="86" t="str">
        <f>IF('S.D.PASTE SHEET'!U1952="","",'S.D.PASTE SHEET'!U1952)</f>
        <v/>
      </c>
      <c s="86" t="str">
        <f>IF('S.D.PASTE SHEET'!V1952="","",'S.D.PASTE SHEET'!V1952)</f>
        <v/>
      </c>
      <c s="86" t="str">
        <f>IF('S.D.PASTE SHEET'!W1952="","",'S.D.PASTE SHEET'!W1952)</f>
        <v/>
      </c>
      <c s="86" t="str">
        <f>IF('S.D.PASTE SHEET'!X1952="","",'S.D.PASTE SHEET'!X1952)</f>
        <v/>
      </c>
      <c s="86" t="str">
        <f>IF('S.D.PASTE SHEET'!Y1952="","",'S.D.PASTE SHEET'!Y1952)</f>
        <v/>
      </c>
      <c s="86" t="str">
        <f>IF('S.D.PASTE SHEET'!Z1952="","",'S.D.PASTE SHEET'!Z1952)</f>
        <v/>
      </c>
      <c s="86" t="str">
        <f>IF('S.D.PASTE SHEET'!AA1952="","",'S.D.PASTE SHEET'!AA1952)</f>
        <v/>
      </c>
      <c s="86" t="str">
        <f>IF('S.D.PASTE SHEET'!AB1952="","",'S.D.PASTE SHEET'!AB1952)</f>
        <v/>
      </c>
      <c s="86" t="str">
        <f>IF('S.D.PASTE SHEET'!AC1952="","",'S.D.PASTE SHEET'!AC1952)</f>
        <v/>
      </c>
      <c s="86" t="str">
        <f>IF('S.D.PASTE SHEET'!AD1952="","",'S.D.PASTE SHEET'!AD1952)</f>
        <v/>
      </c>
      <c s="87"/>
      <c s="88" t="str">
        <f>IF(AK1952="","",IF(AK1952&gt;0,COUNT($AG$2:AG1952),""))</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52" s="88" t="str">
        <f>IF(BC1952="","",IF(BC1952&gt;0,COUNT($AY$2:AY1952),""))</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53" spans="1:66" ht="15.75" customHeight="1">
      <c r="A1953" s="86" t="str">
        <f>IF('S.D.PASTE SHEET'!A1953="","",'S.D.PASTE SHEET'!A1953)</f>
        <v/>
      </c>
      <c s="86" t="str">
        <f>IF('S.D.PASTE SHEET'!B1953="","",'S.D.PASTE SHEET'!B1953)</f>
        <v/>
      </c>
      <c s="86" t="str">
        <f>IF('S.D.PASTE SHEET'!C1953="","",'S.D.PASTE SHEET'!C1953)</f>
        <v/>
      </c>
      <c s="86" t="str">
        <f>IF('S.D.PASTE SHEET'!D1953="","",'S.D.PASTE SHEET'!D1953)</f>
        <v/>
      </c>
      <c s="86" t="str">
        <f>IF('S.D.PASTE SHEET'!E1953="","",'S.D.PASTE SHEET'!E1953)</f>
        <v/>
      </c>
      <c s="86" t="str">
        <f>IF('S.D.PASTE SHEET'!F1953="","",'S.D.PASTE SHEET'!F1953)</f>
        <v/>
      </c>
      <c s="86" t="str">
        <f>IF('S.D.PASTE SHEET'!G1953="","",'S.D.PASTE SHEET'!G1953)</f>
        <v/>
      </c>
      <c s="86" t="str">
        <f>IF('S.D.PASTE SHEET'!H1953="","",'S.D.PASTE SHEET'!H1953)</f>
        <v/>
      </c>
      <c s="86" t="str">
        <f>IF('S.D.PASTE SHEET'!I1953="","",'S.D.PASTE SHEET'!I1953)</f>
        <v/>
      </c>
      <c s="86" t="str">
        <f>IF('S.D.PASTE SHEET'!J1953="","",'S.D.PASTE SHEET'!J1953)</f>
        <v/>
      </c>
      <c s="86" t="str">
        <f>IF('S.D.PASTE SHEET'!K1953="","",'S.D.PASTE SHEET'!K1953)</f>
        <v/>
      </c>
      <c s="86" t="str">
        <f>IF('S.D.PASTE SHEET'!L1953="","",'S.D.PASTE SHEET'!L1953)</f>
        <v/>
      </c>
      <c s="86" t="str">
        <f>IF('S.D.PASTE SHEET'!M1953="","",'S.D.PASTE SHEET'!M1953)</f>
        <v/>
      </c>
      <c s="86" t="str">
        <f>IF('S.D.PASTE SHEET'!N1953="","",'S.D.PASTE SHEET'!N1953)</f>
        <v/>
      </c>
      <c s="86" t="str">
        <f>IF('S.D.PASTE SHEET'!O1953="","",'S.D.PASTE SHEET'!O1953)</f>
        <v/>
      </c>
      <c s="86" t="str">
        <f>IF('S.D.PASTE SHEET'!P1953="","",'S.D.PASTE SHEET'!P1953)</f>
        <v/>
      </c>
      <c s="86" t="str">
        <f>IF('S.D.PASTE SHEET'!Q1953="","",'S.D.PASTE SHEET'!Q1953)</f>
        <v/>
      </c>
      <c s="86" t="str">
        <f>IF('S.D.PASTE SHEET'!R1953="","",'S.D.PASTE SHEET'!R1953)</f>
        <v/>
      </c>
      <c s="86" t="str">
        <f>IF('S.D.PASTE SHEET'!S1953="","",'S.D.PASTE SHEET'!S1953)</f>
        <v/>
      </c>
      <c s="86" t="str">
        <f>IF('S.D.PASTE SHEET'!T1953="","",'S.D.PASTE SHEET'!T1953)</f>
        <v/>
      </c>
      <c s="86" t="str">
        <f>IF('S.D.PASTE SHEET'!U1953="","",'S.D.PASTE SHEET'!U1953)</f>
        <v/>
      </c>
      <c s="86" t="str">
        <f>IF('S.D.PASTE SHEET'!V1953="","",'S.D.PASTE SHEET'!V1953)</f>
        <v/>
      </c>
      <c s="86" t="str">
        <f>IF('S.D.PASTE SHEET'!W1953="","",'S.D.PASTE SHEET'!W1953)</f>
        <v/>
      </c>
      <c s="86" t="str">
        <f>IF('S.D.PASTE SHEET'!X1953="","",'S.D.PASTE SHEET'!X1953)</f>
        <v/>
      </c>
      <c s="86" t="str">
        <f>IF('S.D.PASTE SHEET'!Y1953="","",'S.D.PASTE SHEET'!Y1953)</f>
        <v/>
      </c>
      <c s="86" t="str">
        <f>IF('S.D.PASTE SHEET'!Z1953="","",'S.D.PASTE SHEET'!Z1953)</f>
        <v/>
      </c>
      <c s="86" t="str">
        <f>IF('S.D.PASTE SHEET'!AA1953="","",'S.D.PASTE SHEET'!AA1953)</f>
        <v/>
      </c>
      <c s="86" t="str">
        <f>IF('S.D.PASTE SHEET'!AB1953="","",'S.D.PASTE SHEET'!AB1953)</f>
        <v/>
      </c>
      <c s="86" t="str">
        <f>IF('S.D.PASTE SHEET'!AC1953="","",'S.D.PASTE SHEET'!AC1953)</f>
        <v/>
      </c>
      <c s="86" t="str">
        <f>IF('S.D.PASTE SHEET'!AD1953="","",'S.D.PASTE SHEET'!AD1953)</f>
        <v/>
      </c>
      <c s="87"/>
      <c s="88" t="str">
        <f>IF(AK1953="","",IF(AK1953&gt;0,COUNT($AG$2:AG1953),""))</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53" s="88" t="str">
        <f>IF(BC1953="","",IF(BC1953&gt;0,COUNT($AY$2:AY1953),""))</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54" spans="1:66" ht="15.75" customHeight="1">
      <c r="A1954" s="86" t="str">
        <f>IF('S.D.PASTE SHEET'!A1954="","",'S.D.PASTE SHEET'!A1954)</f>
        <v/>
      </c>
      <c s="86" t="str">
        <f>IF('S.D.PASTE SHEET'!B1954="","",'S.D.PASTE SHEET'!B1954)</f>
        <v/>
      </c>
      <c s="86" t="str">
        <f>IF('S.D.PASTE SHEET'!C1954="","",'S.D.PASTE SHEET'!C1954)</f>
        <v/>
      </c>
      <c s="86" t="str">
        <f>IF('S.D.PASTE SHEET'!D1954="","",'S.D.PASTE SHEET'!D1954)</f>
        <v/>
      </c>
      <c s="86" t="str">
        <f>IF('S.D.PASTE SHEET'!E1954="","",'S.D.PASTE SHEET'!E1954)</f>
        <v/>
      </c>
      <c s="86" t="str">
        <f>IF('S.D.PASTE SHEET'!F1954="","",'S.D.PASTE SHEET'!F1954)</f>
        <v/>
      </c>
      <c s="86" t="str">
        <f>IF('S.D.PASTE SHEET'!G1954="","",'S.D.PASTE SHEET'!G1954)</f>
        <v/>
      </c>
      <c s="86" t="str">
        <f>IF('S.D.PASTE SHEET'!H1954="","",'S.D.PASTE SHEET'!H1954)</f>
        <v/>
      </c>
      <c s="86" t="str">
        <f>IF('S.D.PASTE SHEET'!I1954="","",'S.D.PASTE SHEET'!I1954)</f>
        <v/>
      </c>
      <c s="86" t="str">
        <f>IF('S.D.PASTE SHEET'!J1954="","",'S.D.PASTE SHEET'!J1954)</f>
        <v/>
      </c>
      <c s="86" t="str">
        <f>IF('S.D.PASTE SHEET'!K1954="","",'S.D.PASTE SHEET'!K1954)</f>
        <v/>
      </c>
      <c s="86" t="str">
        <f>IF('S.D.PASTE SHEET'!L1954="","",'S.D.PASTE SHEET'!L1954)</f>
        <v/>
      </c>
      <c s="86" t="str">
        <f>IF('S.D.PASTE SHEET'!M1954="","",'S.D.PASTE SHEET'!M1954)</f>
        <v/>
      </c>
      <c s="86" t="str">
        <f>IF('S.D.PASTE SHEET'!N1954="","",'S.D.PASTE SHEET'!N1954)</f>
        <v/>
      </c>
      <c s="86" t="str">
        <f>IF('S.D.PASTE SHEET'!O1954="","",'S.D.PASTE SHEET'!O1954)</f>
        <v/>
      </c>
      <c s="86" t="str">
        <f>IF('S.D.PASTE SHEET'!P1954="","",'S.D.PASTE SHEET'!P1954)</f>
        <v/>
      </c>
      <c s="86" t="str">
        <f>IF('S.D.PASTE SHEET'!Q1954="","",'S.D.PASTE SHEET'!Q1954)</f>
        <v/>
      </c>
      <c s="86" t="str">
        <f>IF('S.D.PASTE SHEET'!R1954="","",'S.D.PASTE SHEET'!R1954)</f>
        <v/>
      </c>
      <c s="86" t="str">
        <f>IF('S.D.PASTE SHEET'!S1954="","",'S.D.PASTE SHEET'!S1954)</f>
        <v/>
      </c>
      <c s="86" t="str">
        <f>IF('S.D.PASTE SHEET'!T1954="","",'S.D.PASTE SHEET'!T1954)</f>
        <v/>
      </c>
      <c s="86" t="str">
        <f>IF('S.D.PASTE SHEET'!U1954="","",'S.D.PASTE SHEET'!U1954)</f>
        <v/>
      </c>
      <c s="86" t="str">
        <f>IF('S.D.PASTE SHEET'!V1954="","",'S.D.PASTE SHEET'!V1954)</f>
        <v/>
      </c>
      <c s="86" t="str">
        <f>IF('S.D.PASTE SHEET'!W1954="","",'S.D.PASTE SHEET'!W1954)</f>
        <v/>
      </c>
      <c s="86" t="str">
        <f>IF('S.D.PASTE SHEET'!X1954="","",'S.D.PASTE SHEET'!X1954)</f>
        <v/>
      </c>
      <c s="86" t="str">
        <f>IF('S.D.PASTE SHEET'!Y1954="","",'S.D.PASTE SHEET'!Y1954)</f>
        <v/>
      </c>
      <c s="86" t="str">
        <f>IF('S.D.PASTE SHEET'!Z1954="","",'S.D.PASTE SHEET'!Z1954)</f>
        <v/>
      </c>
      <c s="86" t="str">
        <f>IF('S.D.PASTE SHEET'!AA1954="","",'S.D.PASTE SHEET'!AA1954)</f>
        <v/>
      </c>
      <c s="86" t="str">
        <f>IF('S.D.PASTE SHEET'!AB1954="","",'S.D.PASTE SHEET'!AB1954)</f>
        <v/>
      </c>
      <c s="86" t="str">
        <f>IF('S.D.PASTE SHEET'!AC1954="","",'S.D.PASTE SHEET'!AC1954)</f>
        <v/>
      </c>
      <c s="86" t="str">
        <f>IF('S.D.PASTE SHEET'!AD1954="","",'S.D.PASTE SHEET'!AD1954)</f>
        <v/>
      </c>
      <c s="87"/>
      <c s="88" t="str">
        <f>IF(AK1954="","",IF(AK1954&gt;0,COUNT($AG$2:AG1954),""))</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54" s="88" t="str">
        <f>IF(BC1954="","",IF(BC1954&gt;0,COUNT($AY$2:AY1954),""))</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55" spans="1:66" ht="15.75" customHeight="1">
      <c r="A1955" s="86" t="str">
        <f>IF('S.D.PASTE SHEET'!A1955="","",'S.D.PASTE SHEET'!A1955)</f>
        <v/>
      </c>
      <c s="86" t="str">
        <f>IF('S.D.PASTE SHEET'!B1955="","",'S.D.PASTE SHEET'!B1955)</f>
        <v/>
      </c>
      <c s="86" t="str">
        <f>IF('S.D.PASTE SHEET'!C1955="","",'S.D.PASTE SHEET'!C1955)</f>
        <v/>
      </c>
      <c s="86" t="str">
        <f>IF('S.D.PASTE SHEET'!D1955="","",'S.D.PASTE SHEET'!D1955)</f>
        <v/>
      </c>
      <c s="86" t="str">
        <f>IF('S.D.PASTE SHEET'!E1955="","",'S.D.PASTE SHEET'!E1955)</f>
        <v/>
      </c>
      <c s="86" t="str">
        <f>IF('S.D.PASTE SHEET'!F1955="","",'S.D.PASTE SHEET'!F1955)</f>
        <v/>
      </c>
      <c s="86" t="str">
        <f>IF('S.D.PASTE SHEET'!G1955="","",'S.D.PASTE SHEET'!G1955)</f>
        <v/>
      </c>
      <c s="86" t="str">
        <f>IF('S.D.PASTE SHEET'!H1955="","",'S.D.PASTE SHEET'!H1955)</f>
        <v/>
      </c>
      <c s="86" t="str">
        <f>IF('S.D.PASTE SHEET'!I1955="","",'S.D.PASTE SHEET'!I1955)</f>
        <v/>
      </c>
      <c s="86" t="str">
        <f>IF('S.D.PASTE SHEET'!J1955="","",'S.D.PASTE SHEET'!J1955)</f>
        <v/>
      </c>
      <c s="86" t="str">
        <f>IF('S.D.PASTE SHEET'!K1955="","",'S.D.PASTE SHEET'!K1955)</f>
        <v/>
      </c>
      <c s="86" t="str">
        <f>IF('S.D.PASTE SHEET'!L1955="","",'S.D.PASTE SHEET'!L1955)</f>
        <v/>
      </c>
      <c s="86" t="str">
        <f>IF('S.D.PASTE SHEET'!M1955="","",'S.D.PASTE SHEET'!M1955)</f>
        <v/>
      </c>
      <c s="86" t="str">
        <f>IF('S.D.PASTE SHEET'!N1955="","",'S.D.PASTE SHEET'!N1955)</f>
        <v/>
      </c>
      <c s="86" t="str">
        <f>IF('S.D.PASTE SHEET'!O1955="","",'S.D.PASTE SHEET'!O1955)</f>
        <v/>
      </c>
      <c s="86" t="str">
        <f>IF('S.D.PASTE SHEET'!P1955="","",'S.D.PASTE SHEET'!P1955)</f>
        <v/>
      </c>
      <c s="86" t="str">
        <f>IF('S.D.PASTE SHEET'!Q1955="","",'S.D.PASTE SHEET'!Q1955)</f>
        <v/>
      </c>
      <c s="86" t="str">
        <f>IF('S.D.PASTE SHEET'!R1955="","",'S.D.PASTE SHEET'!R1955)</f>
        <v/>
      </c>
      <c s="86" t="str">
        <f>IF('S.D.PASTE SHEET'!S1955="","",'S.D.PASTE SHEET'!S1955)</f>
        <v/>
      </c>
      <c s="86" t="str">
        <f>IF('S.D.PASTE SHEET'!T1955="","",'S.D.PASTE SHEET'!T1955)</f>
        <v/>
      </c>
      <c s="86" t="str">
        <f>IF('S.D.PASTE SHEET'!U1955="","",'S.D.PASTE SHEET'!U1955)</f>
        <v/>
      </c>
      <c s="86" t="str">
        <f>IF('S.D.PASTE SHEET'!V1955="","",'S.D.PASTE SHEET'!V1955)</f>
        <v/>
      </c>
      <c s="86" t="str">
        <f>IF('S.D.PASTE SHEET'!W1955="","",'S.D.PASTE SHEET'!W1955)</f>
        <v/>
      </c>
      <c s="86" t="str">
        <f>IF('S.D.PASTE SHEET'!X1955="","",'S.D.PASTE SHEET'!X1955)</f>
        <v/>
      </c>
      <c s="86" t="str">
        <f>IF('S.D.PASTE SHEET'!Y1955="","",'S.D.PASTE SHEET'!Y1955)</f>
        <v/>
      </c>
      <c s="86" t="str">
        <f>IF('S.D.PASTE SHEET'!Z1955="","",'S.D.PASTE SHEET'!Z1955)</f>
        <v/>
      </c>
      <c s="86" t="str">
        <f>IF('S.D.PASTE SHEET'!AA1955="","",'S.D.PASTE SHEET'!AA1955)</f>
        <v/>
      </c>
      <c s="86" t="str">
        <f>IF('S.D.PASTE SHEET'!AB1955="","",'S.D.PASTE SHEET'!AB1955)</f>
        <v/>
      </c>
      <c s="86" t="str">
        <f>IF('S.D.PASTE SHEET'!AC1955="","",'S.D.PASTE SHEET'!AC1955)</f>
        <v/>
      </c>
      <c s="86" t="str">
        <f>IF('S.D.PASTE SHEET'!AD1955="","",'S.D.PASTE SHEET'!AD1955)</f>
        <v/>
      </c>
      <c s="87"/>
      <c s="88" t="str">
        <f>IF(AK1955="","",IF(AK1955&gt;0,COUNT($AG$2:AG1955),""))</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55" s="88" t="str">
        <f>IF(BC1955="","",IF(BC1955&gt;0,COUNT($AY$2:AY1955),""))</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56" spans="1:66" ht="15.75" customHeight="1">
      <c r="A1956" s="86" t="str">
        <f>IF('S.D.PASTE SHEET'!A1956="","",'S.D.PASTE SHEET'!A1956)</f>
        <v/>
      </c>
      <c s="86" t="str">
        <f>IF('S.D.PASTE SHEET'!B1956="","",'S.D.PASTE SHEET'!B1956)</f>
        <v/>
      </c>
      <c s="86" t="str">
        <f>IF('S.D.PASTE SHEET'!C1956="","",'S.D.PASTE SHEET'!C1956)</f>
        <v/>
      </c>
      <c s="86" t="str">
        <f>IF('S.D.PASTE SHEET'!D1956="","",'S.D.PASTE SHEET'!D1956)</f>
        <v/>
      </c>
      <c s="86" t="str">
        <f>IF('S.D.PASTE SHEET'!E1956="","",'S.D.PASTE SHEET'!E1956)</f>
        <v/>
      </c>
      <c s="86" t="str">
        <f>IF('S.D.PASTE SHEET'!F1956="","",'S.D.PASTE SHEET'!F1956)</f>
        <v/>
      </c>
      <c s="86" t="str">
        <f>IF('S.D.PASTE SHEET'!G1956="","",'S.D.PASTE SHEET'!G1956)</f>
        <v/>
      </c>
      <c s="86" t="str">
        <f>IF('S.D.PASTE SHEET'!H1956="","",'S.D.PASTE SHEET'!H1956)</f>
        <v/>
      </c>
      <c s="86" t="str">
        <f>IF('S.D.PASTE SHEET'!I1956="","",'S.D.PASTE SHEET'!I1956)</f>
        <v/>
      </c>
      <c s="86" t="str">
        <f>IF('S.D.PASTE SHEET'!J1956="","",'S.D.PASTE SHEET'!J1956)</f>
        <v/>
      </c>
      <c s="86" t="str">
        <f>IF('S.D.PASTE SHEET'!K1956="","",'S.D.PASTE SHEET'!K1956)</f>
        <v/>
      </c>
      <c s="86" t="str">
        <f>IF('S.D.PASTE SHEET'!L1956="","",'S.D.PASTE SHEET'!L1956)</f>
        <v/>
      </c>
      <c s="86" t="str">
        <f>IF('S.D.PASTE SHEET'!M1956="","",'S.D.PASTE SHEET'!M1956)</f>
        <v/>
      </c>
      <c s="86" t="str">
        <f>IF('S.D.PASTE SHEET'!N1956="","",'S.D.PASTE SHEET'!N1956)</f>
        <v/>
      </c>
      <c s="86" t="str">
        <f>IF('S.D.PASTE SHEET'!O1956="","",'S.D.PASTE SHEET'!O1956)</f>
        <v/>
      </c>
      <c s="86" t="str">
        <f>IF('S.D.PASTE SHEET'!P1956="","",'S.D.PASTE SHEET'!P1956)</f>
        <v/>
      </c>
      <c s="86" t="str">
        <f>IF('S.D.PASTE SHEET'!Q1956="","",'S.D.PASTE SHEET'!Q1956)</f>
        <v/>
      </c>
      <c s="86" t="str">
        <f>IF('S.D.PASTE SHEET'!R1956="","",'S.D.PASTE SHEET'!R1956)</f>
        <v/>
      </c>
      <c s="86" t="str">
        <f>IF('S.D.PASTE SHEET'!S1956="","",'S.D.PASTE SHEET'!S1956)</f>
        <v/>
      </c>
      <c s="86" t="str">
        <f>IF('S.D.PASTE SHEET'!T1956="","",'S.D.PASTE SHEET'!T1956)</f>
        <v/>
      </c>
      <c s="86" t="str">
        <f>IF('S.D.PASTE SHEET'!U1956="","",'S.D.PASTE SHEET'!U1956)</f>
        <v/>
      </c>
      <c s="86" t="str">
        <f>IF('S.D.PASTE SHEET'!V1956="","",'S.D.PASTE SHEET'!V1956)</f>
        <v/>
      </c>
      <c s="86" t="str">
        <f>IF('S.D.PASTE SHEET'!W1956="","",'S.D.PASTE SHEET'!W1956)</f>
        <v/>
      </c>
      <c s="86" t="str">
        <f>IF('S.D.PASTE SHEET'!X1956="","",'S.D.PASTE SHEET'!X1956)</f>
        <v/>
      </c>
      <c s="86" t="str">
        <f>IF('S.D.PASTE SHEET'!Y1956="","",'S.D.PASTE SHEET'!Y1956)</f>
        <v/>
      </c>
      <c s="86" t="str">
        <f>IF('S.D.PASTE SHEET'!Z1956="","",'S.D.PASTE SHEET'!Z1956)</f>
        <v/>
      </c>
      <c s="86" t="str">
        <f>IF('S.D.PASTE SHEET'!AA1956="","",'S.D.PASTE SHEET'!AA1956)</f>
        <v/>
      </c>
      <c s="86" t="str">
        <f>IF('S.D.PASTE SHEET'!AB1956="","",'S.D.PASTE SHEET'!AB1956)</f>
        <v/>
      </c>
      <c s="86" t="str">
        <f>IF('S.D.PASTE SHEET'!AC1956="","",'S.D.PASTE SHEET'!AC1956)</f>
        <v/>
      </c>
      <c s="86" t="str">
        <f>IF('S.D.PASTE SHEET'!AD1956="","",'S.D.PASTE SHEET'!AD1956)</f>
        <v/>
      </c>
      <c s="87"/>
      <c s="88" t="str">
        <f>IF(AK1956="","",IF(AK1956&gt;0,COUNT($AG$2:AG1956),""))</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56" s="88" t="str">
        <f>IF(BC1956="","",IF(BC1956&gt;0,COUNT($AY$2:AY1956),""))</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57" spans="1:66" ht="15.75" customHeight="1">
      <c r="A1957" s="86" t="str">
        <f>IF('S.D.PASTE SHEET'!A1957="","",'S.D.PASTE SHEET'!A1957)</f>
        <v/>
      </c>
      <c s="86" t="str">
        <f>IF('S.D.PASTE SHEET'!B1957="","",'S.D.PASTE SHEET'!B1957)</f>
        <v/>
      </c>
      <c s="86" t="str">
        <f>IF('S.D.PASTE SHEET'!C1957="","",'S.D.PASTE SHEET'!C1957)</f>
        <v/>
      </c>
      <c s="86" t="str">
        <f>IF('S.D.PASTE SHEET'!D1957="","",'S.D.PASTE SHEET'!D1957)</f>
        <v/>
      </c>
      <c s="86" t="str">
        <f>IF('S.D.PASTE SHEET'!E1957="","",'S.D.PASTE SHEET'!E1957)</f>
        <v/>
      </c>
      <c s="86" t="str">
        <f>IF('S.D.PASTE SHEET'!F1957="","",'S.D.PASTE SHEET'!F1957)</f>
        <v/>
      </c>
      <c s="86" t="str">
        <f>IF('S.D.PASTE SHEET'!G1957="","",'S.D.PASTE SHEET'!G1957)</f>
        <v/>
      </c>
      <c s="86" t="str">
        <f>IF('S.D.PASTE SHEET'!H1957="","",'S.D.PASTE SHEET'!H1957)</f>
        <v/>
      </c>
      <c s="86" t="str">
        <f>IF('S.D.PASTE SHEET'!I1957="","",'S.D.PASTE SHEET'!I1957)</f>
        <v/>
      </c>
      <c s="86" t="str">
        <f>IF('S.D.PASTE SHEET'!J1957="","",'S.D.PASTE SHEET'!J1957)</f>
        <v/>
      </c>
      <c s="86" t="str">
        <f>IF('S.D.PASTE SHEET'!K1957="","",'S.D.PASTE SHEET'!K1957)</f>
        <v/>
      </c>
      <c s="86" t="str">
        <f>IF('S.D.PASTE SHEET'!L1957="","",'S.D.PASTE SHEET'!L1957)</f>
        <v/>
      </c>
      <c s="86" t="str">
        <f>IF('S.D.PASTE SHEET'!M1957="","",'S.D.PASTE SHEET'!M1957)</f>
        <v/>
      </c>
      <c s="86" t="str">
        <f>IF('S.D.PASTE SHEET'!N1957="","",'S.D.PASTE SHEET'!N1957)</f>
        <v/>
      </c>
      <c s="86" t="str">
        <f>IF('S.D.PASTE SHEET'!O1957="","",'S.D.PASTE SHEET'!O1957)</f>
        <v/>
      </c>
      <c s="86" t="str">
        <f>IF('S.D.PASTE SHEET'!P1957="","",'S.D.PASTE SHEET'!P1957)</f>
        <v/>
      </c>
      <c s="86" t="str">
        <f>IF('S.D.PASTE SHEET'!Q1957="","",'S.D.PASTE SHEET'!Q1957)</f>
        <v/>
      </c>
      <c s="86" t="str">
        <f>IF('S.D.PASTE SHEET'!R1957="","",'S.D.PASTE SHEET'!R1957)</f>
        <v/>
      </c>
      <c s="86" t="str">
        <f>IF('S.D.PASTE SHEET'!S1957="","",'S.D.PASTE SHEET'!S1957)</f>
        <v/>
      </c>
      <c s="86" t="str">
        <f>IF('S.D.PASTE SHEET'!T1957="","",'S.D.PASTE SHEET'!T1957)</f>
        <v/>
      </c>
      <c s="86" t="str">
        <f>IF('S.D.PASTE SHEET'!U1957="","",'S.D.PASTE SHEET'!U1957)</f>
        <v/>
      </c>
      <c s="86" t="str">
        <f>IF('S.D.PASTE SHEET'!V1957="","",'S.D.PASTE SHEET'!V1957)</f>
        <v/>
      </c>
      <c s="86" t="str">
        <f>IF('S.D.PASTE SHEET'!W1957="","",'S.D.PASTE SHEET'!W1957)</f>
        <v/>
      </c>
      <c s="86" t="str">
        <f>IF('S.D.PASTE SHEET'!X1957="","",'S.D.PASTE SHEET'!X1957)</f>
        <v/>
      </c>
      <c s="86" t="str">
        <f>IF('S.D.PASTE SHEET'!Y1957="","",'S.D.PASTE SHEET'!Y1957)</f>
        <v/>
      </c>
      <c s="86" t="str">
        <f>IF('S.D.PASTE SHEET'!Z1957="","",'S.D.PASTE SHEET'!Z1957)</f>
        <v/>
      </c>
      <c s="86" t="str">
        <f>IF('S.D.PASTE SHEET'!AA1957="","",'S.D.PASTE SHEET'!AA1957)</f>
        <v/>
      </c>
      <c s="86" t="str">
        <f>IF('S.D.PASTE SHEET'!AB1957="","",'S.D.PASTE SHEET'!AB1957)</f>
        <v/>
      </c>
      <c s="86" t="str">
        <f>IF('S.D.PASTE SHEET'!AC1957="","",'S.D.PASTE SHEET'!AC1957)</f>
        <v/>
      </c>
      <c s="86" t="str">
        <f>IF('S.D.PASTE SHEET'!AD1957="","",'S.D.PASTE SHEET'!AD1957)</f>
        <v/>
      </c>
      <c s="87"/>
      <c s="88" t="str">
        <f>IF(AK1957="","",IF(AK1957&gt;0,COUNT($AG$2:AG1957),""))</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57" s="88" t="str">
        <f>IF(BC1957="","",IF(BC1957&gt;0,COUNT($AY$2:AY1957),""))</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58" spans="1:66" ht="15.75" customHeight="1">
      <c r="A1958" s="86" t="str">
        <f>IF('S.D.PASTE SHEET'!A1958="","",'S.D.PASTE SHEET'!A1958)</f>
        <v/>
      </c>
      <c s="86" t="str">
        <f>IF('S.D.PASTE SHEET'!B1958="","",'S.D.PASTE SHEET'!B1958)</f>
        <v/>
      </c>
      <c s="86" t="str">
        <f>IF('S.D.PASTE SHEET'!C1958="","",'S.D.PASTE SHEET'!C1958)</f>
        <v/>
      </c>
      <c s="86" t="str">
        <f>IF('S.D.PASTE SHEET'!D1958="","",'S.D.PASTE SHEET'!D1958)</f>
        <v/>
      </c>
      <c s="86" t="str">
        <f>IF('S.D.PASTE SHEET'!E1958="","",'S.D.PASTE SHEET'!E1958)</f>
        <v/>
      </c>
      <c s="86" t="str">
        <f>IF('S.D.PASTE SHEET'!F1958="","",'S.D.PASTE SHEET'!F1958)</f>
        <v/>
      </c>
      <c s="86" t="str">
        <f>IF('S.D.PASTE SHEET'!G1958="","",'S.D.PASTE SHEET'!G1958)</f>
        <v/>
      </c>
      <c s="86" t="str">
        <f>IF('S.D.PASTE SHEET'!H1958="","",'S.D.PASTE SHEET'!H1958)</f>
        <v/>
      </c>
      <c s="86" t="str">
        <f>IF('S.D.PASTE SHEET'!I1958="","",'S.D.PASTE SHEET'!I1958)</f>
        <v/>
      </c>
      <c s="86" t="str">
        <f>IF('S.D.PASTE SHEET'!J1958="","",'S.D.PASTE SHEET'!J1958)</f>
        <v/>
      </c>
      <c s="86" t="str">
        <f>IF('S.D.PASTE SHEET'!K1958="","",'S.D.PASTE SHEET'!K1958)</f>
        <v/>
      </c>
      <c s="86" t="str">
        <f>IF('S.D.PASTE SHEET'!L1958="","",'S.D.PASTE SHEET'!L1958)</f>
        <v/>
      </c>
      <c s="86" t="str">
        <f>IF('S.D.PASTE SHEET'!M1958="","",'S.D.PASTE SHEET'!M1958)</f>
        <v/>
      </c>
      <c s="86" t="str">
        <f>IF('S.D.PASTE SHEET'!N1958="","",'S.D.PASTE SHEET'!N1958)</f>
        <v/>
      </c>
      <c s="86" t="str">
        <f>IF('S.D.PASTE SHEET'!O1958="","",'S.D.PASTE SHEET'!O1958)</f>
        <v/>
      </c>
      <c s="86" t="str">
        <f>IF('S.D.PASTE SHEET'!P1958="","",'S.D.PASTE SHEET'!P1958)</f>
        <v/>
      </c>
      <c s="86" t="str">
        <f>IF('S.D.PASTE SHEET'!Q1958="","",'S.D.PASTE SHEET'!Q1958)</f>
        <v/>
      </c>
      <c s="86" t="str">
        <f>IF('S.D.PASTE SHEET'!R1958="","",'S.D.PASTE SHEET'!R1958)</f>
        <v/>
      </c>
      <c s="86" t="str">
        <f>IF('S.D.PASTE SHEET'!S1958="","",'S.D.PASTE SHEET'!S1958)</f>
        <v/>
      </c>
      <c s="86" t="str">
        <f>IF('S.D.PASTE SHEET'!T1958="","",'S.D.PASTE SHEET'!T1958)</f>
        <v/>
      </c>
      <c s="86" t="str">
        <f>IF('S.D.PASTE SHEET'!U1958="","",'S.D.PASTE SHEET'!U1958)</f>
        <v/>
      </c>
      <c s="86" t="str">
        <f>IF('S.D.PASTE SHEET'!V1958="","",'S.D.PASTE SHEET'!V1958)</f>
        <v/>
      </c>
      <c s="86" t="str">
        <f>IF('S.D.PASTE SHEET'!W1958="","",'S.D.PASTE SHEET'!W1958)</f>
        <v/>
      </c>
      <c s="86" t="str">
        <f>IF('S.D.PASTE SHEET'!X1958="","",'S.D.PASTE SHEET'!X1958)</f>
        <v/>
      </c>
      <c s="86" t="str">
        <f>IF('S.D.PASTE SHEET'!Y1958="","",'S.D.PASTE SHEET'!Y1958)</f>
        <v/>
      </c>
      <c s="86" t="str">
        <f>IF('S.D.PASTE SHEET'!Z1958="","",'S.D.PASTE SHEET'!Z1958)</f>
        <v/>
      </c>
      <c s="86" t="str">
        <f>IF('S.D.PASTE SHEET'!AA1958="","",'S.D.PASTE SHEET'!AA1958)</f>
        <v/>
      </c>
      <c s="86" t="str">
        <f>IF('S.D.PASTE SHEET'!AB1958="","",'S.D.PASTE SHEET'!AB1958)</f>
        <v/>
      </c>
      <c s="86" t="str">
        <f>IF('S.D.PASTE SHEET'!AC1958="","",'S.D.PASTE SHEET'!AC1958)</f>
        <v/>
      </c>
      <c s="86" t="str">
        <f>IF('S.D.PASTE SHEET'!AD1958="","",'S.D.PASTE SHEET'!AD1958)</f>
        <v/>
      </c>
      <c s="87"/>
      <c s="88" t="str">
        <f>IF(AK1958="","",IF(AK1958&gt;0,COUNT($AG$2:AG1958),""))</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58" s="88" t="str">
        <f>IF(BC1958="","",IF(BC1958&gt;0,COUNT($AY$2:AY1958),""))</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59" spans="1:66" ht="15.75" customHeight="1">
      <c r="A1959" s="86" t="str">
        <f>IF('S.D.PASTE SHEET'!A1959="","",'S.D.PASTE SHEET'!A1959)</f>
        <v/>
      </c>
      <c s="86" t="str">
        <f>IF('S.D.PASTE SHEET'!B1959="","",'S.D.PASTE SHEET'!B1959)</f>
        <v/>
      </c>
      <c s="86" t="str">
        <f>IF('S.D.PASTE SHEET'!C1959="","",'S.D.PASTE SHEET'!C1959)</f>
        <v/>
      </c>
      <c s="86" t="str">
        <f>IF('S.D.PASTE SHEET'!D1959="","",'S.D.PASTE SHEET'!D1959)</f>
        <v/>
      </c>
      <c s="86" t="str">
        <f>IF('S.D.PASTE SHEET'!E1959="","",'S.D.PASTE SHEET'!E1959)</f>
        <v/>
      </c>
      <c s="86" t="str">
        <f>IF('S.D.PASTE SHEET'!F1959="","",'S.D.PASTE SHEET'!F1959)</f>
        <v/>
      </c>
      <c s="86" t="str">
        <f>IF('S.D.PASTE SHEET'!G1959="","",'S.D.PASTE SHEET'!G1959)</f>
        <v/>
      </c>
      <c s="86" t="str">
        <f>IF('S.D.PASTE SHEET'!H1959="","",'S.D.PASTE SHEET'!H1959)</f>
        <v/>
      </c>
      <c s="86" t="str">
        <f>IF('S.D.PASTE SHEET'!I1959="","",'S.D.PASTE SHEET'!I1959)</f>
        <v/>
      </c>
      <c s="86" t="str">
        <f>IF('S.D.PASTE SHEET'!J1959="","",'S.D.PASTE SHEET'!J1959)</f>
        <v/>
      </c>
      <c s="86" t="str">
        <f>IF('S.D.PASTE SHEET'!K1959="","",'S.D.PASTE SHEET'!K1959)</f>
        <v/>
      </c>
      <c s="86" t="str">
        <f>IF('S.D.PASTE SHEET'!L1959="","",'S.D.PASTE SHEET'!L1959)</f>
        <v/>
      </c>
      <c s="86" t="str">
        <f>IF('S.D.PASTE SHEET'!M1959="","",'S.D.PASTE SHEET'!M1959)</f>
        <v/>
      </c>
      <c s="86" t="str">
        <f>IF('S.D.PASTE SHEET'!N1959="","",'S.D.PASTE SHEET'!N1959)</f>
        <v/>
      </c>
      <c s="86" t="str">
        <f>IF('S.D.PASTE SHEET'!O1959="","",'S.D.PASTE SHEET'!O1959)</f>
        <v/>
      </c>
      <c s="86" t="str">
        <f>IF('S.D.PASTE SHEET'!P1959="","",'S.D.PASTE SHEET'!P1959)</f>
        <v/>
      </c>
      <c s="86" t="str">
        <f>IF('S.D.PASTE SHEET'!Q1959="","",'S.D.PASTE SHEET'!Q1959)</f>
        <v/>
      </c>
      <c s="86" t="str">
        <f>IF('S.D.PASTE SHEET'!R1959="","",'S.D.PASTE SHEET'!R1959)</f>
        <v/>
      </c>
      <c s="86" t="str">
        <f>IF('S.D.PASTE SHEET'!S1959="","",'S.D.PASTE SHEET'!S1959)</f>
        <v/>
      </c>
      <c s="86" t="str">
        <f>IF('S.D.PASTE SHEET'!T1959="","",'S.D.PASTE SHEET'!T1959)</f>
        <v/>
      </c>
      <c s="86" t="str">
        <f>IF('S.D.PASTE SHEET'!U1959="","",'S.D.PASTE SHEET'!U1959)</f>
        <v/>
      </c>
      <c s="86" t="str">
        <f>IF('S.D.PASTE SHEET'!V1959="","",'S.D.PASTE SHEET'!V1959)</f>
        <v/>
      </c>
      <c s="86" t="str">
        <f>IF('S.D.PASTE SHEET'!W1959="","",'S.D.PASTE SHEET'!W1959)</f>
        <v/>
      </c>
      <c s="86" t="str">
        <f>IF('S.D.PASTE SHEET'!X1959="","",'S.D.PASTE SHEET'!X1959)</f>
        <v/>
      </c>
      <c s="86" t="str">
        <f>IF('S.D.PASTE SHEET'!Y1959="","",'S.D.PASTE SHEET'!Y1959)</f>
        <v/>
      </c>
      <c s="86" t="str">
        <f>IF('S.D.PASTE SHEET'!Z1959="","",'S.D.PASTE SHEET'!Z1959)</f>
        <v/>
      </c>
      <c s="86" t="str">
        <f>IF('S.D.PASTE SHEET'!AA1959="","",'S.D.PASTE SHEET'!AA1959)</f>
        <v/>
      </c>
      <c s="86" t="str">
        <f>IF('S.D.PASTE SHEET'!AB1959="","",'S.D.PASTE SHEET'!AB1959)</f>
        <v/>
      </c>
      <c s="86" t="str">
        <f>IF('S.D.PASTE SHEET'!AC1959="","",'S.D.PASTE SHEET'!AC1959)</f>
        <v/>
      </c>
      <c s="86" t="str">
        <f>IF('S.D.PASTE SHEET'!AD1959="","",'S.D.PASTE SHEET'!AD1959)</f>
        <v/>
      </c>
      <c s="87"/>
      <c s="88" t="str">
        <f>IF(AK1959="","",IF(AK1959&gt;0,COUNT($AG$2:AG1959),""))</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59" s="88" t="str">
        <f>IF(BC1959="","",IF(BC1959&gt;0,COUNT($AY$2:AY1959),""))</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60" spans="1:66" ht="15.75" customHeight="1">
      <c r="A1960" s="86" t="str">
        <f>IF('S.D.PASTE SHEET'!A1960="","",'S.D.PASTE SHEET'!A1960)</f>
        <v/>
      </c>
      <c s="86" t="str">
        <f>IF('S.D.PASTE SHEET'!B1960="","",'S.D.PASTE SHEET'!B1960)</f>
        <v/>
      </c>
      <c s="86" t="str">
        <f>IF('S.D.PASTE SHEET'!C1960="","",'S.D.PASTE SHEET'!C1960)</f>
        <v/>
      </c>
      <c s="86" t="str">
        <f>IF('S.D.PASTE SHEET'!D1960="","",'S.D.PASTE SHEET'!D1960)</f>
        <v/>
      </c>
      <c s="86" t="str">
        <f>IF('S.D.PASTE SHEET'!E1960="","",'S.D.PASTE SHEET'!E1960)</f>
        <v/>
      </c>
      <c s="86" t="str">
        <f>IF('S.D.PASTE SHEET'!F1960="","",'S.D.PASTE SHEET'!F1960)</f>
        <v/>
      </c>
      <c s="86" t="str">
        <f>IF('S.D.PASTE SHEET'!G1960="","",'S.D.PASTE SHEET'!G1960)</f>
        <v/>
      </c>
      <c s="86" t="str">
        <f>IF('S.D.PASTE SHEET'!H1960="","",'S.D.PASTE SHEET'!H1960)</f>
        <v/>
      </c>
      <c s="86" t="str">
        <f>IF('S.D.PASTE SHEET'!I1960="","",'S.D.PASTE SHEET'!I1960)</f>
        <v/>
      </c>
      <c s="86" t="str">
        <f>IF('S.D.PASTE SHEET'!J1960="","",'S.D.PASTE SHEET'!J1960)</f>
        <v/>
      </c>
      <c s="86" t="str">
        <f>IF('S.D.PASTE SHEET'!K1960="","",'S.D.PASTE SHEET'!K1960)</f>
        <v/>
      </c>
      <c s="86" t="str">
        <f>IF('S.D.PASTE SHEET'!L1960="","",'S.D.PASTE SHEET'!L1960)</f>
        <v/>
      </c>
      <c s="86" t="str">
        <f>IF('S.D.PASTE SHEET'!M1960="","",'S.D.PASTE SHEET'!M1960)</f>
        <v/>
      </c>
      <c s="86" t="str">
        <f>IF('S.D.PASTE SHEET'!N1960="","",'S.D.PASTE SHEET'!N1960)</f>
        <v/>
      </c>
      <c s="86" t="str">
        <f>IF('S.D.PASTE SHEET'!O1960="","",'S.D.PASTE SHEET'!O1960)</f>
        <v/>
      </c>
      <c s="86" t="str">
        <f>IF('S.D.PASTE SHEET'!P1960="","",'S.D.PASTE SHEET'!P1960)</f>
        <v/>
      </c>
      <c s="86" t="str">
        <f>IF('S.D.PASTE SHEET'!Q1960="","",'S.D.PASTE SHEET'!Q1960)</f>
        <v/>
      </c>
      <c s="86" t="str">
        <f>IF('S.D.PASTE SHEET'!R1960="","",'S.D.PASTE SHEET'!R1960)</f>
        <v/>
      </c>
      <c s="86" t="str">
        <f>IF('S.D.PASTE SHEET'!S1960="","",'S.D.PASTE SHEET'!S1960)</f>
        <v/>
      </c>
      <c s="86" t="str">
        <f>IF('S.D.PASTE SHEET'!T1960="","",'S.D.PASTE SHEET'!T1960)</f>
        <v/>
      </c>
      <c s="86" t="str">
        <f>IF('S.D.PASTE SHEET'!U1960="","",'S.D.PASTE SHEET'!U1960)</f>
        <v/>
      </c>
      <c s="86" t="str">
        <f>IF('S.D.PASTE SHEET'!V1960="","",'S.D.PASTE SHEET'!V1960)</f>
        <v/>
      </c>
      <c s="86" t="str">
        <f>IF('S.D.PASTE SHEET'!W1960="","",'S.D.PASTE SHEET'!W1960)</f>
        <v/>
      </c>
      <c s="86" t="str">
        <f>IF('S.D.PASTE SHEET'!X1960="","",'S.D.PASTE SHEET'!X1960)</f>
        <v/>
      </c>
      <c s="86" t="str">
        <f>IF('S.D.PASTE SHEET'!Y1960="","",'S.D.PASTE SHEET'!Y1960)</f>
        <v/>
      </c>
      <c s="86" t="str">
        <f>IF('S.D.PASTE SHEET'!Z1960="","",'S.D.PASTE SHEET'!Z1960)</f>
        <v/>
      </c>
      <c s="86" t="str">
        <f>IF('S.D.PASTE SHEET'!AA1960="","",'S.D.PASTE SHEET'!AA1960)</f>
        <v/>
      </c>
      <c s="86" t="str">
        <f>IF('S.D.PASTE SHEET'!AB1960="","",'S.D.PASTE SHEET'!AB1960)</f>
        <v/>
      </c>
      <c s="86" t="str">
        <f>IF('S.D.PASTE SHEET'!AC1960="","",'S.D.PASTE SHEET'!AC1960)</f>
        <v/>
      </c>
      <c s="86" t="str">
        <f>IF('S.D.PASTE SHEET'!AD1960="","",'S.D.PASTE SHEET'!AD1960)</f>
        <v/>
      </c>
      <c s="87"/>
      <c s="88" t="str">
        <f>IF(AK1960="","",IF(AK1960&gt;0,COUNT($AG$2:AG1960),""))</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60" s="88" t="str">
        <f>IF(BC1960="","",IF(BC1960&gt;0,COUNT($AY$2:AY1960),""))</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61" spans="1:66" ht="15.75" customHeight="1">
      <c r="A1961" s="86" t="str">
        <f>IF('S.D.PASTE SHEET'!A1961="","",'S.D.PASTE SHEET'!A1961)</f>
        <v/>
      </c>
      <c s="86" t="str">
        <f>IF('S.D.PASTE SHEET'!B1961="","",'S.D.PASTE SHEET'!B1961)</f>
        <v/>
      </c>
      <c s="86" t="str">
        <f>IF('S.D.PASTE SHEET'!C1961="","",'S.D.PASTE SHEET'!C1961)</f>
        <v/>
      </c>
      <c s="86" t="str">
        <f>IF('S.D.PASTE SHEET'!D1961="","",'S.D.PASTE SHEET'!D1961)</f>
        <v/>
      </c>
      <c s="86" t="str">
        <f>IF('S.D.PASTE SHEET'!E1961="","",'S.D.PASTE SHEET'!E1961)</f>
        <v/>
      </c>
      <c s="86" t="str">
        <f>IF('S.D.PASTE SHEET'!F1961="","",'S.D.PASTE SHEET'!F1961)</f>
        <v/>
      </c>
      <c s="86" t="str">
        <f>IF('S.D.PASTE SHEET'!G1961="","",'S.D.PASTE SHEET'!G1961)</f>
        <v/>
      </c>
      <c s="86" t="str">
        <f>IF('S.D.PASTE SHEET'!H1961="","",'S.D.PASTE SHEET'!H1961)</f>
        <v/>
      </c>
      <c s="86" t="str">
        <f>IF('S.D.PASTE SHEET'!I1961="","",'S.D.PASTE SHEET'!I1961)</f>
        <v/>
      </c>
      <c s="86" t="str">
        <f>IF('S.D.PASTE SHEET'!J1961="","",'S.D.PASTE SHEET'!J1961)</f>
        <v/>
      </c>
      <c s="86" t="str">
        <f>IF('S.D.PASTE SHEET'!K1961="","",'S.D.PASTE SHEET'!K1961)</f>
        <v/>
      </c>
      <c s="86" t="str">
        <f>IF('S.D.PASTE SHEET'!L1961="","",'S.D.PASTE SHEET'!L1961)</f>
        <v/>
      </c>
      <c s="86" t="str">
        <f>IF('S.D.PASTE SHEET'!M1961="","",'S.D.PASTE SHEET'!M1961)</f>
        <v/>
      </c>
      <c s="86" t="str">
        <f>IF('S.D.PASTE SHEET'!N1961="","",'S.D.PASTE SHEET'!N1961)</f>
        <v/>
      </c>
      <c s="86" t="str">
        <f>IF('S.D.PASTE SHEET'!O1961="","",'S.D.PASTE SHEET'!O1961)</f>
        <v/>
      </c>
      <c s="86" t="str">
        <f>IF('S.D.PASTE SHEET'!P1961="","",'S.D.PASTE SHEET'!P1961)</f>
        <v/>
      </c>
      <c s="86" t="str">
        <f>IF('S.D.PASTE SHEET'!Q1961="","",'S.D.PASTE SHEET'!Q1961)</f>
        <v/>
      </c>
      <c s="86" t="str">
        <f>IF('S.D.PASTE SHEET'!R1961="","",'S.D.PASTE SHEET'!R1961)</f>
        <v/>
      </c>
      <c s="86" t="str">
        <f>IF('S.D.PASTE SHEET'!S1961="","",'S.D.PASTE SHEET'!S1961)</f>
        <v/>
      </c>
      <c s="86" t="str">
        <f>IF('S.D.PASTE SHEET'!T1961="","",'S.D.PASTE SHEET'!T1961)</f>
        <v/>
      </c>
      <c s="86" t="str">
        <f>IF('S.D.PASTE SHEET'!U1961="","",'S.D.PASTE SHEET'!U1961)</f>
        <v/>
      </c>
      <c s="86" t="str">
        <f>IF('S.D.PASTE SHEET'!V1961="","",'S.D.PASTE SHEET'!V1961)</f>
        <v/>
      </c>
      <c s="86" t="str">
        <f>IF('S.D.PASTE SHEET'!W1961="","",'S.D.PASTE SHEET'!W1961)</f>
        <v/>
      </c>
      <c s="86" t="str">
        <f>IF('S.D.PASTE SHEET'!X1961="","",'S.D.PASTE SHEET'!X1961)</f>
        <v/>
      </c>
      <c s="86" t="str">
        <f>IF('S.D.PASTE SHEET'!Y1961="","",'S.D.PASTE SHEET'!Y1961)</f>
        <v/>
      </c>
      <c s="86" t="str">
        <f>IF('S.D.PASTE SHEET'!Z1961="","",'S.D.PASTE SHEET'!Z1961)</f>
        <v/>
      </c>
      <c s="86" t="str">
        <f>IF('S.D.PASTE SHEET'!AA1961="","",'S.D.PASTE SHEET'!AA1961)</f>
        <v/>
      </c>
      <c s="86" t="str">
        <f>IF('S.D.PASTE SHEET'!AB1961="","",'S.D.PASTE SHEET'!AB1961)</f>
        <v/>
      </c>
      <c s="86" t="str">
        <f>IF('S.D.PASTE SHEET'!AC1961="","",'S.D.PASTE SHEET'!AC1961)</f>
        <v/>
      </c>
      <c s="86" t="str">
        <f>IF('S.D.PASTE SHEET'!AD1961="","",'S.D.PASTE SHEET'!AD1961)</f>
        <v/>
      </c>
      <c s="87"/>
      <c s="88" t="str">
        <f>IF(AK1961="","",IF(AK1961&gt;0,COUNT($AG$2:AG1961),""))</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61" s="88" t="str">
        <f>IF(BC1961="","",IF(BC1961&gt;0,COUNT($AY$2:AY1961),""))</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62" spans="1:66" ht="15.75" customHeight="1">
      <c r="A1962" s="86" t="str">
        <f>IF('S.D.PASTE SHEET'!A1962="","",'S.D.PASTE SHEET'!A1962)</f>
        <v/>
      </c>
      <c s="86" t="str">
        <f>IF('S.D.PASTE SHEET'!B1962="","",'S.D.PASTE SHEET'!B1962)</f>
        <v/>
      </c>
      <c s="86" t="str">
        <f>IF('S.D.PASTE SHEET'!C1962="","",'S.D.PASTE SHEET'!C1962)</f>
        <v/>
      </c>
      <c s="86" t="str">
        <f>IF('S.D.PASTE SHEET'!D1962="","",'S.D.PASTE SHEET'!D1962)</f>
        <v/>
      </c>
      <c s="86" t="str">
        <f>IF('S.D.PASTE SHEET'!E1962="","",'S.D.PASTE SHEET'!E1962)</f>
        <v/>
      </c>
      <c s="86" t="str">
        <f>IF('S.D.PASTE SHEET'!F1962="","",'S.D.PASTE SHEET'!F1962)</f>
        <v/>
      </c>
      <c s="86" t="str">
        <f>IF('S.D.PASTE SHEET'!G1962="","",'S.D.PASTE SHEET'!G1962)</f>
        <v/>
      </c>
      <c s="86" t="str">
        <f>IF('S.D.PASTE SHEET'!H1962="","",'S.D.PASTE SHEET'!H1962)</f>
        <v/>
      </c>
      <c s="86" t="str">
        <f>IF('S.D.PASTE SHEET'!I1962="","",'S.D.PASTE SHEET'!I1962)</f>
        <v/>
      </c>
      <c s="86" t="str">
        <f>IF('S.D.PASTE SHEET'!J1962="","",'S.D.PASTE SHEET'!J1962)</f>
        <v/>
      </c>
      <c s="86" t="str">
        <f>IF('S.D.PASTE SHEET'!K1962="","",'S.D.PASTE SHEET'!K1962)</f>
        <v/>
      </c>
      <c s="86" t="str">
        <f>IF('S.D.PASTE SHEET'!L1962="","",'S.D.PASTE SHEET'!L1962)</f>
        <v/>
      </c>
      <c s="86" t="str">
        <f>IF('S.D.PASTE SHEET'!M1962="","",'S.D.PASTE SHEET'!M1962)</f>
        <v/>
      </c>
      <c s="86" t="str">
        <f>IF('S.D.PASTE SHEET'!N1962="","",'S.D.PASTE SHEET'!N1962)</f>
        <v/>
      </c>
      <c s="86" t="str">
        <f>IF('S.D.PASTE SHEET'!O1962="","",'S.D.PASTE SHEET'!O1962)</f>
        <v/>
      </c>
      <c s="86" t="str">
        <f>IF('S.D.PASTE SHEET'!P1962="","",'S.D.PASTE SHEET'!P1962)</f>
        <v/>
      </c>
      <c s="86" t="str">
        <f>IF('S.D.PASTE SHEET'!Q1962="","",'S.D.PASTE SHEET'!Q1962)</f>
        <v/>
      </c>
      <c s="86" t="str">
        <f>IF('S.D.PASTE SHEET'!R1962="","",'S.D.PASTE SHEET'!R1962)</f>
        <v/>
      </c>
      <c s="86" t="str">
        <f>IF('S.D.PASTE SHEET'!S1962="","",'S.D.PASTE SHEET'!S1962)</f>
        <v/>
      </c>
      <c s="86" t="str">
        <f>IF('S.D.PASTE SHEET'!T1962="","",'S.D.PASTE SHEET'!T1962)</f>
        <v/>
      </c>
      <c s="86" t="str">
        <f>IF('S.D.PASTE SHEET'!U1962="","",'S.D.PASTE SHEET'!U1962)</f>
        <v/>
      </c>
      <c s="86" t="str">
        <f>IF('S.D.PASTE SHEET'!V1962="","",'S.D.PASTE SHEET'!V1962)</f>
        <v/>
      </c>
      <c s="86" t="str">
        <f>IF('S.D.PASTE SHEET'!W1962="","",'S.D.PASTE SHEET'!W1962)</f>
        <v/>
      </c>
      <c s="86" t="str">
        <f>IF('S.D.PASTE SHEET'!X1962="","",'S.D.PASTE SHEET'!X1962)</f>
        <v/>
      </c>
      <c s="86" t="str">
        <f>IF('S.D.PASTE SHEET'!Y1962="","",'S.D.PASTE SHEET'!Y1962)</f>
        <v/>
      </c>
      <c s="86" t="str">
        <f>IF('S.D.PASTE SHEET'!Z1962="","",'S.D.PASTE SHEET'!Z1962)</f>
        <v/>
      </c>
      <c s="86" t="str">
        <f>IF('S.D.PASTE SHEET'!AA1962="","",'S.D.PASTE SHEET'!AA1962)</f>
        <v/>
      </c>
      <c s="86" t="str">
        <f>IF('S.D.PASTE SHEET'!AB1962="","",'S.D.PASTE SHEET'!AB1962)</f>
        <v/>
      </c>
      <c s="86" t="str">
        <f>IF('S.D.PASTE SHEET'!AC1962="","",'S.D.PASTE SHEET'!AC1962)</f>
        <v/>
      </c>
      <c s="86" t="str">
        <f>IF('S.D.PASTE SHEET'!AD1962="","",'S.D.PASTE SHEET'!AD1962)</f>
        <v/>
      </c>
      <c s="87"/>
      <c s="88" t="str">
        <f>IF(AK1962="","",IF(AK1962&gt;0,COUNT($AG$2:AG1962),""))</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62" s="88" t="str">
        <f>IF(BC1962="","",IF(BC1962&gt;0,COUNT($AY$2:AY1962),""))</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63" spans="1:66" ht="15.75" customHeight="1">
      <c r="A1963" s="86" t="str">
        <f>IF('S.D.PASTE SHEET'!A1963="","",'S.D.PASTE SHEET'!A1963)</f>
        <v/>
      </c>
      <c s="86" t="str">
        <f>IF('S.D.PASTE SHEET'!B1963="","",'S.D.PASTE SHEET'!B1963)</f>
        <v/>
      </c>
      <c s="86" t="str">
        <f>IF('S.D.PASTE SHEET'!C1963="","",'S.D.PASTE SHEET'!C1963)</f>
        <v/>
      </c>
      <c s="86" t="str">
        <f>IF('S.D.PASTE SHEET'!D1963="","",'S.D.PASTE SHEET'!D1963)</f>
        <v/>
      </c>
      <c s="86" t="str">
        <f>IF('S.D.PASTE SHEET'!E1963="","",'S.D.PASTE SHEET'!E1963)</f>
        <v/>
      </c>
      <c s="86" t="str">
        <f>IF('S.D.PASTE SHEET'!F1963="","",'S.D.PASTE SHEET'!F1963)</f>
        <v/>
      </c>
      <c s="86" t="str">
        <f>IF('S.D.PASTE SHEET'!G1963="","",'S.D.PASTE SHEET'!G1963)</f>
        <v/>
      </c>
      <c s="86" t="str">
        <f>IF('S.D.PASTE SHEET'!H1963="","",'S.D.PASTE SHEET'!H1963)</f>
        <v/>
      </c>
      <c s="86" t="str">
        <f>IF('S.D.PASTE SHEET'!I1963="","",'S.D.PASTE SHEET'!I1963)</f>
        <v/>
      </c>
      <c s="86" t="str">
        <f>IF('S.D.PASTE SHEET'!J1963="","",'S.D.PASTE SHEET'!J1963)</f>
        <v/>
      </c>
      <c s="86" t="str">
        <f>IF('S.D.PASTE SHEET'!K1963="","",'S.D.PASTE SHEET'!K1963)</f>
        <v/>
      </c>
      <c s="86" t="str">
        <f>IF('S.D.PASTE SHEET'!L1963="","",'S.D.PASTE SHEET'!L1963)</f>
        <v/>
      </c>
      <c s="86" t="str">
        <f>IF('S.D.PASTE SHEET'!M1963="","",'S.D.PASTE SHEET'!M1963)</f>
        <v/>
      </c>
      <c s="86" t="str">
        <f>IF('S.D.PASTE SHEET'!N1963="","",'S.D.PASTE SHEET'!N1963)</f>
        <v/>
      </c>
      <c s="86" t="str">
        <f>IF('S.D.PASTE SHEET'!O1963="","",'S.D.PASTE SHEET'!O1963)</f>
        <v/>
      </c>
      <c s="86" t="str">
        <f>IF('S.D.PASTE SHEET'!P1963="","",'S.D.PASTE SHEET'!P1963)</f>
        <v/>
      </c>
      <c s="86" t="str">
        <f>IF('S.D.PASTE SHEET'!Q1963="","",'S.D.PASTE SHEET'!Q1963)</f>
        <v/>
      </c>
      <c s="86" t="str">
        <f>IF('S.D.PASTE SHEET'!R1963="","",'S.D.PASTE SHEET'!R1963)</f>
        <v/>
      </c>
      <c s="86" t="str">
        <f>IF('S.D.PASTE SHEET'!S1963="","",'S.D.PASTE SHEET'!S1963)</f>
        <v/>
      </c>
      <c s="86" t="str">
        <f>IF('S.D.PASTE SHEET'!T1963="","",'S.D.PASTE SHEET'!T1963)</f>
        <v/>
      </c>
      <c s="86" t="str">
        <f>IF('S.D.PASTE SHEET'!U1963="","",'S.D.PASTE SHEET'!U1963)</f>
        <v/>
      </c>
      <c s="86" t="str">
        <f>IF('S.D.PASTE SHEET'!V1963="","",'S.D.PASTE SHEET'!V1963)</f>
        <v/>
      </c>
      <c s="86" t="str">
        <f>IF('S.D.PASTE SHEET'!W1963="","",'S.D.PASTE SHEET'!W1963)</f>
        <v/>
      </c>
      <c s="86" t="str">
        <f>IF('S.D.PASTE SHEET'!X1963="","",'S.D.PASTE SHEET'!X1963)</f>
        <v/>
      </c>
      <c s="86" t="str">
        <f>IF('S.D.PASTE SHEET'!Y1963="","",'S.D.PASTE SHEET'!Y1963)</f>
        <v/>
      </c>
      <c s="86" t="str">
        <f>IF('S.D.PASTE SHEET'!Z1963="","",'S.D.PASTE SHEET'!Z1963)</f>
        <v/>
      </c>
      <c s="86" t="str">
        <f>IF('S.D.PASTE SHEET'!AA1963="","",'S.D.PASTE SHEET'!AA1963)</f>
        <v/>
      </c>
      <c s="86" t="str">
        <f>IF('S.D.PASTE SHEET'!AB1963="","",'S.D.PASTE SHEET'!AB1963)</f>
        <v/>
      </c>
      <c s="86" t="str">
        <f>IF('S.D.PASTE SHEET'!AC1963="","",'S.D.PASTE SHEET'!AC1963)</f>
        <v/>
      </c>
      <c s="86" t="str">
        <f>IF('S.D.PASTE SHEET'!AD1963="","",'S.D.PASTE SHEET'!AD1963)</f>
        <v/>
      </c>
      <c s="87"/>
      <c s="88" t="str">
        <f>IF(AK1963="","",IF(AK1963&gt;0,COUNT($AG$2:AG1963),""))</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63" s="88" t="str">
        <f>IF(BC1963="","",IF(BC1963&gt;0,COUNT($AY$2:AY1963),""))</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64" spans="1:66" ht="15.75" customHeight="1">
      <c r="A1964" s="86" t="str">
        <f>IF('S.D.PASTE SHEET'!A1964="","",'S.D.PASTE SHEET'!A1964)</f>
        <v/>
      </c>
      <c s="86" t="str">
        <f>IF('S.D.PASTE SHEET'!B1964="","",'S.D.PASTE SHEET'!B1964)</f>
        <v/>
      </c>
      <c s="86" t="str">
        <f>IF('S.D.PASTE SHEET'!C1964="","",'S.D.PASTE SHEET'!C1964)</f>
        <v/>
      </c>
      <c s="86" t="str">
        <f>IF('S.D.PASTE SHEET'!D1964="","",'S.D.PASTE SHEET'!D1964)</f>
        <v/>
      </c>
      <c s="86" t="str">
        <f>IF('S.D.PASTE SHEET'!E1964="","",'S.D.PASTE SHEET'!E1964)</f>
        <v/>
      </c>
      <c s="86" t="str">
        <f>IF('S.D.PASTE SHEET'!F1964="","",'S.D.PASTE SHEET'!F1964)</f>
        <v/>
      </c>
      <c s="86" t="str">
        <f>IF('S.D.PASTE SHEET'!G1964="","",'S.D.PASTE SHEET'!G1964)</f>
        <v/>
      </c>
      <c s="86" t="str">
        <f>IF('S.D.PASTE SHEET'!H1964="","",'S.D.PASTE SHEET'!H1964)</f>
        <v/>
      </c>
      <c s="86" t="str">
        <f>IF('S.D.PASTE SHEET'!I1964="","",'S.D.PASTE SHEET'!I1964)</f>
        <v/>
      </c>
      <c s="86" t="str">
        <f>IF('S.D.PASTE SHEET'!J1964="","",'S.D.PASTE SHEET'!J1964)</f>
        <v/>
      </c>
      <c s="86" t="str">
        <f>IF('S.D.PASTE SHEET'!K1964="","",'S.D.PASTE SHEET'!K1964)</f>
        <v/>
      </c>
      <c s="86" t="str">
        <f>IF('S.D.PASTE SHEET'!L1964="","",'S.D.PASTE SHEET'!L1964)</f>
        <v/>
      </c>
      <c s="86" t="str">
        <f>IF('S.D.PASTE SHEET'!M1964="","",'S.D.PASTE SHEET'!M1964)</f>
        <v/>
      </c>
      <c s="86" t="str">
        <f>IF('S.D.PASTE SHEET'!N1964="","",'S.D.PASTE SHEET'!N1964)</f>
        <v/>
      </c>
      <c s="86" t="str">
        <f>IF('S.D.PASTE SHEET'!O1964="","",'S.D.PASTE SHEET'!O1964)</f>
        <v/>
      </c>
      <c s="86" t="str">
        <f>IF('S.D.PASTE SHEET'!P1964="","",'S.D.PASTE SHEET'!P1964)</f>
        <v/>
      </c>
      <c s="86" t="str">
        <f>IF('S.D.PASTE SHEET'!Q1964="","",'S.D.PASTE SHEET'!Q1964)</f>
        <v/>
      </c>
      <c s="86" t="str">
        <f>IF('S.D.PASTE SHEET'!R1964="","",'S.D.PASTE SHEET'!R1964)</f>
        <v/>
      </c>
      <c s="86" t="str">
        <f>IF('S.D.PASTE SHEET'!S1964="","",'S.D.PASTE SHEET'!S1964)</f>
        <v/>
      </c>
      <c s="86" t="str">
        <f>IF('S.D.PASTE SHEET'!T1964="","",'S.D.PASTE SHEET'!T1964)</f>
        <v/>
      </c>
      <c s="86" t="str">
        <f>IF('S.D.PASTE SHEET'!U1964="","",'S.D.PASTE SHEET'!U1964)</f>
        <v/>
      </c>
      <c s="86" t="str">
        <f>IF('S.D.PASTE SHEET'!V1964="","",'S.D.PASTE SHEET'!V1964)</f>
        <v/>
      </c>
      <c s="86" t="str">
        <f>IF('S.D.PASTE SHEET'!W1964="","",'S.D.PASTE SHEET'!W1964)</f>
        <v/>
      </c>
      <c s="86" t="str">
        <f>IF('S.D.PASTE SHEET'!X1964="","",'S.D.PASTE SHEET'!X1964)</f>
        <v/>
      </c>
      <c s="86" t="str">
        <f>IF('S.D.PASTE SHEET'!Y1964="","",'S.D.PASTE SHEET'!Y1964)</f>
        <v/>
      </c>
      <c s="86" t="str">
        <f>IF('S.D.PASTE SHEET'!Z1964="","",'S.D.PASTE SHEET'!Z1964)</f>
        <v/>
      </c>
      <c s="86" t="str">
        <f>IF('S.D.PASTE SHEET'!AA1964="","",'S.D.PASTE SHEET'!AA1964)</f>
        <v/>
      </c>
      <c s="86" t="str">
        <f>IF('S.D.PASTE SHEET'!AB1964="","",'S.D.PASTE SHEET'!AB1964)</f>
        <v/>
      </c>
      <c s="86" t="str">
        <f>IF('S.D.PASTE SHEET'!AC1964="","",'S.D.PASTE SHEET'!AC1964)</f>
        <v/>
      </c>
      <c s="86" t="str">
        <f>IF('S.D.PASTE SHEET'!AD1964="","",'S.D.PASTE SHEET'!AD1964)</f>
        <v/>
      </c>
      <c s="87"/>
      <c s="88" t="str">
        <f>IF(AK1964="","",IF(AK1964&gt;0,COUNT($AG$2:AG1964),""))</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64" s="88" t="str">
        <f>IF(BC1964="","",IF(BC1964&gt;0,COUNT($AY$2:AY1964),""))</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65" spans="1:66" ht="15.75" customHeight="1">
      <c r="A1965" s="86" t="str">
        <f>IF('S.D.PASTE SHEET'!A1965="","",'S.D.PASTE SHEET'!A1965)</f>
        <v/>
      </c>
      <c s="86" t="str">
        <f>IF('S.D.PASTE SHEET'!B1965="","",'S.D.PASTE SHEET'!B1965)</f>
        <v/>
      </c>
      <c s="86" t="str">
        <f>IF('S.D.PASTE SHEET'!C1965="","",'S.D.PASTE SHEET'!C1965)</f>
        <v/>
      </c>
      <c s="86" t="str">
        <f>IF('S.D.PASTE SHEET'!D1965="","",'S.D.PASTE SHEET'!D1965)</f>
        <v/>
      </c>
      <c s="86" t="str">
        <f>IF('S.D.PASTE SHEET'!E1965="","",'S.D.PASTE SHEET'!E1965)</f>
        <v/>
      </c>
      <c s="86" t="str">
        <f>IF('S.D.PASTE SHEET'!F1965="","",'S.D.PASTE SHEET'!F1965)</f>
        <v/>
      </c>
      <c s="86" t="str">
        <f>IF('S.D.PASTE SHEET'!G1965="","",'S.D.PASTE SHEET'!G1965)</f>
        <v/>
      </c>
      <c s="86" t="str">
        <f>IF('S.D.PASTE SHEET'!H1965="","",'S.D.PASTE SHEET'!H1965)</f>
        <v/>
      </c>
      <c s="86" t="str">
        <f>IF('S.D.PASTE SHEET'!I1965="","",'S.D.PASTE SHEET'!I1965)</f>
        <v/>
      </c>
      <c s="86" t="str">
        <f>IF('S.D.PASTE SHEET'!J1965="","",'S.D.PASTE SHEET'!J1965)</f>
        <v/>
      </c>
      <c s="86" t="str">
        <f>IF('S.D.PASTE SHEET'!K1965="","",'S.D.PASTE SHEET'!K1965)</f>
        <v/>
      </c>
      <c s="86" t="str">
        <f>IF('S.D.PASTE SHEET'!L1965="","",'S.D.PASTE SHEET'!L1965)</f>
        <v/>
      </c>
      <c s="86" t="str">
        <f>IF('S.D.PASTE SHEET'!M1965="","",'S.D.PASTE SHEET'!M1965)</f>
        <v/>
      </c>
      <c s="86" t="str">
        <f>IF('S.D.PASTE SHEET'!N1965="","",'S.D.PASTE SHEET'!N1965)</f>
        <v/>
      </c>
      <c s="86" t="str">
        <f>IF('S.D.PASTE SHEET'!O1965="","",'S.D.PASTE SHEET'!O1965)</f>
        <v/>
      </c>
      <c s="86" t="str">
        <f>IF('S.D.PASTE SHEET'!P1965="","",'S.D.PASTE SHEET'!P1965)</f>
        <v/>
      </c>
      <c s="86" t="str">
        <f>IF('S.D.PASTE SHEET'!Q1965="","",'S.D.PASTE SHEET'!Q1965)</f>
        <v/>
      </c>
      <c s="86" t="str">
        <f>IF('S.D.PASTE SHEET'!R1965="","",'S.D.PASTE SHEET'!R1965)</f>
        <v/>
      </c>
      <c s="86" t="str">
        <f>IF('S.D.PASTE SHEET'!S1965="","",'S.D.PASTE SHEET'!S1965)</f>
        <v/>
      </c>
      <c s="86" t="str">
        <f>IF('S.D.PASTE SHEET'!T1965="","",'S.D.PASTE SHEET'!T1965)</f>
        <v/>
      </c>
      <c s="86" t="str">
        <f>IF('S.D.PASTE SHEET'!U1965="","",'S.D.PASTE SHEET'!U1965)</f>
        <v/>
      </c>
      <c s="86" t="str">
        <f>IF('S.D.PASTE SHEET'!V1965="","",'S.D.PASTE SHEET'!V1965)</f>
        <v/>
      </c>
      <c s="86" t="str">
        <f>IF('S.D.PASTE SHEET'!W1965="","",'S.D.PASTE SHEET'!W1965)</f>
        <v/>
      </c>
      <c s="86" t="str">
        <f>IF('S.D.PASTE SHEET'!X1965="","",'S.D.PASTE SHEET'!X1965)</f>
        <v/>
      </c>
      <c s="86" t="str">
        <f>IF('S.D.PASTE SHEET'!Y1965="","",'S.D.PASTE SHEET'!Y1965)</f>
        <v/>
      </c>
      <c s="86" t="str">
        <f>IF('S.D.PASTE SHEET'!Z1965="","",'S.D.PASTE SHEET'!Z1965)</f>
        <v/>
      </c>
      <c s="86" t="str">
        <f>IF('S.D.PASTE SHEET'!AA1965="","",'S.D.PASTE SHEET'!AA1965)</f>
        <v/>
      </c>
      <c s="86" t="str">
        <f>IF('S.D.PASTE SHEET'!AB1965="","",'S.D.PASTE SHEET'!AB1965)</f>
        <v/>
      </c>
      <c s="86" t="str">
        <f>IF('S.D.PASTE SHEET'!AC1965="","",'S.D.PASTE SHEET'!AC1965)</f>
        <v/>
      </c>
      <c s="86" t="str">
        <f>IF('S.D.PASTE SHEET'!AD1965="","",'S.D.PASTE SHEET'!AD1965)</f>
        <v/>
      </c>
      <c s="87"/>
      <c s="88" t="str">
        <f>IF(AK1965="","",IF(AK1965&gt;0,COUNT($AG$2:AG1965),""))</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65" s="88" t="str">
        <f>IF(BC1965="","",IF(BC1965&gt;0,COUNT($AY$2:AY1965),""))</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66" spans="1:66" ht="15.75" customHeight="1">
      <c r="A1966" s="86" t="str">
        <f>IF('S.D.PASTE SHEET'!A1966="","",'S.D.PASTE SHEET'!A1966)</f>
        <v/>
      </c>
      <c s="86" t="str">
        <f>IF('S.D.PASTE SHEET'!B1966="","",'S.D.PASTE SHEET'!B1966)</f>
        <v/>
      </c>
      <c s="86" t="str">
        <f>IF('S.D.PASTE SHEET'!C1966="","",'S.D.PASTE SHEET'!C1966)</f>
        <v/>
      </c>
      <c s="86" t="str">
        <f>IF('S.D.PASTE SHEET'!D1966="","",'S.D.PASTE SHEET'!D1966)</f>
        <v/>
      </c>
      <c s="86" t="str">
        <f>IF('S.D.PASTE SHEET'!E1966="","",'S.D.PASTE SHEET'!E1966)</f>
        <v/>
      </c>
      <c s="86" t="str">
        <f>IF('S.D.PASTE SHEET'!F1966="","",'S.D.PASTE SHEET'!F1966)</f>
        <v/>
      </c>
      <c s="86" t="str">
        <f>IF('S.D.PASTE SHEET'!G1966="","",'S.D.PASTE SHEET'!G1966)</f>
        <v/>
      </c>
      <c s="86" t="str">
        <f>IF('S.D.PASTE SHEET'!H1966="","",'S.D.PASTE SHEET'!H1966)</f>
        <v/>
      </c>
      <c s="86" t="str">
        <f>IF('S.D.PASTE SHEET'!I1966="","",'S.D.PASTE SHEET'!I1966)</f>
        <v/>
      </c>
      <c s="86" t="str">
        <f>IF('S.D.PASTE SHEET'!J1966="","",'S.D.PASTE SHEET'!J1966)</f>
        <v/>
      </c>
      <c s="86" t="str">
        <f>IF('S.D.PASTE SHEET'!K1966="","",'S.D.PASTE SHEET'!K1966)</f>
        <v/>
      </c>
      <c s="86" t="str">
        <f>IF('S.D.PASTE SHEET'!L1966="","",'S.D.PASTE SHEET'!L1966)</f>
        <v/>
      </c>
      <c s="86" t="str">
        <f>IF('S.D.PASTE SHEET'!M1966="","",'S.D.PASTE SHEET'!M1966)</f>
        <v/>
      </c>
      <c s="86" t="str">
        <f>IF('S.D.PASTE SHEET'!N1966="","",'S.D.PASTE SHEET'!N1966)</f>
        <v/>
      </c>
      <c s="86" t="str">
        <f>IF('S.D.PASTE SHEET'!O1966="","",'S.D.PASTE SHEET'!O1966)</f>
        <v/>
      </c>
      <c s="86" t="str">
        <f>IF('S.D.PASTE SHEET'!P1966="","",'S.D.PASTE SHEET'!P1966)</f>
        <v/>
      </c>
      <c s="86" t="str">
        <f>IF('S.D.PASTE SHEET'!Q1966="","",'S.D.PASTE SHEET'!Q1966)</f>
        <v/>
      </c>
      <c s="86" t="str">
        <f>IF('S.D.PASTE SHEET'!R1966="","",'S.D.PASTE SHEET'!R1966)</f>
        <v/>
      </c>
      <c s="86" t="str">
        <f>IF('S.D.PASTE SHEET'!S1966="","",'S.D.PASTE SHEET'!S1966)</f>
        <v/>
      </c>
      <c s="86" t="str">
        <f>IF('S.D.PASTE SHEET'!T1966="","",'S.D.PASTE SHEET'!T1966)</f>
        <v/>
      </c>
      <c s="86" t="str">
        <f>IF('S.D.PASTE SHEET'!U1966="","",'S.D.PASTE SHEET'!U1966)</f>
        <v/>
      </c>
      <c s="86" t="str">
        <f>IF('S.D.PASTE SHEET'!V1966="","",'S.D.PASTE SHEET'!V1966)</f>
        <v/>
      </c>
      <c s="86" t="str">
        <f>IF('S.D.PASTE SHEET'!W1966="","",'S.D.PASTE SHEET'!W1966)</f>
        <v/>
      </c>
      <c s="86" t="str">
        <f>IF('S.D.PASTE SHEET'!X1966="","",'S.D.PASTE SHEET'!X1966)</f>
        <v/>
      </c>
      <c s="86" t="str">
        <f>IF('S.D.PASTE SHEET'!Y1966="","",'S.D.PASTE SHEET'!Y1966)</f>
        <v/>
      </c>
      <c s="86" t="str">
        <f>IF('S.D.PASTE SHEET'!Z1966="","",'S.D.PASTE SHEET'!Z1966)</f>
        <v/>
      </c>
      <c s="86" t="str">
        <f>IF('S.D.PASTE SHEET'!AA1966="","",'S.D.PASTE SHEET'!AA1966)</f>
        <v/>
      </c>
      <c s="86" t="str">
        <f>IF('S.D.PASTE SHEET'!AB1966="","",'S.D.PASTE SHEET'!AB1966)</f>
        <v/>
      </c>
      <c s="86" t="str">
        <f>IF('S.D.PASTE SHEET'!AC1966="","",'S.D.PASTE SHEET'!AC1966)</f>
        <v/>
      </c>
      <c s="86" t="str">
        <f>IF('S.D.PASTE SHEET'!AD1966="","",'S.D.PASTE SHEET'!AD1966)</f>
        <v/>
      </c>
      <c s="87"/>
      <c s="88" t="str">
        <f>IF(AK1966="","",IF(AK1966&gt;0,COUNT($AG$2:AG1966),""))</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66" s="88" t="str">
        <f>IF(BC1966="","",IF(BC1966&gt;0,COUNT($AY$2:AY1966),""))</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67" spans="1:66" ht="15.75" customHeight="1">
      <c r="A1967" s="86" t="str">
        <f>IF('S.D.PASTE SHEET'!A1967="","",'S.D.PASTE SHEET'!A1967)</f>
        <v/>
      </c>
      <c s="86" t="str">
        <f>IF('S.D.PASTE SHEET'!B1967="","",'S.D.PASTE SHEET'!B1967)</f>
        <v/>
      </c>
      <c s="86" t="str">
        <f>IF('S.D.PASTE SHEET'!C1967="","",'S.D.PASTE SHEET'!C1967)</f>
        <v/>
      </c>
      <c s="86" t="str">
        <f>IF('S.D.PASTE SHEET'!D1967="","",'S.D.PASTE SHEET'!D1967)</f>
        <v/>
      </c>
      <c s="86" t="str">
        <f>IF('S.D.PASTE SHEET'!E1967="","",'S.D.PASTE SHEET'!E1967)</f>
        <v/>
      </c>
      <c s="86" t="str">
        <f>IF('S.D.PASTE SHEET'!F1967="","",'S.D.PASTE SHEET'!F1967)</f>
        <v/>
      </c>
      <c s="86" t="str">
        <f>IF('S.D.PASTE SHEET'!G1967="","",'S.D.PASTE SHEET'!G1967)</f>
        <v/>
      </c>
      <c s="86" t="str">
        <f>IF('S.D.PASTE SHEET'!H1967="","",'S.D.PASTE SHEET'!H1967)</f>
        <v/>
      </c>
      <c s="86" t="str">
        <f>IF('S.D.PASTE SHEET'!I1967="","",'S.D.PASTE SHEET'!I1967)</f>
        <v/>
      </c>
      <c s="86" t="str">
        <f>IF('S.D.PASTE SHEET'!J1967="","",'S.D.PASTE SHEET'!J1967)</f>
        <v/>
      </c>
      <c s="86" t="str">
        <f>IF('S.D.PASTE SHEET'!K1967="","",'S.D.PASTE SHEET'!K1967)</f>
        <v/>
      </c>
      <c s="86" t="str">
        <f>IF('S.D.PASTE SHEET'!L1967="","",'S.D.PASTE SHEET'!L1967)</f>
        <v/>
      </c>
      <c s="86" t="str">
        <f>IF('S.D.PASTE SHEET'!M1967="","",'S.D.PASTE SHEET'!M1967)</f>
        <v/>
      </c>
      <c s="86" t="str">
        <f>IF('S.D.PASTE SHEET'!N1967="","",'S.D.PASTE SHEET'!N1967)</f>
        <v/>
      </c>
      <c s="86" t="str">
        <f>IF('S.D.PASTE SHEET'!O1967="","",'S.D.PASTE SHEET'!O1967)</f>
        <v/>
      </c>
      <c s="86" t="str">
        <f>IF('S.D.PASTE SHEET'!P1967="","",'S.D.PASTE SHEET'!P1967)</f>
        <v/>
      </c>
      <c s="86" t="str">
        <f>IF('S.D.PASTE SHEET'!Q1967="","",'S.D.PASTE SHEET'!Q1967)</f>
        <v/>
      </c>
      <c s="86" t="str">
        <f>IF('S.D.PASTE SHEET'!R1967="","",'S.D.PASTE SHEET'!R1967)</f>
        <v/>
      </c>
      <c s="86" t="str">
        <f>IF('S.D.PASTE SHEET'!S1967="","",'S.D.PASTE SHEET'!S1967)</f>
        <v/>
      </c>
      <c s="86" t="str">
        <f>IF('S.D.PASTE SHEET'!T1967="","",'S.D.PASTE SHEET'!T1967)</f>
        <v/>
      </c>
      <c s="86" t="str">
        <f>IF('S.D.PASTE SHEET'!U1967="","",'S.D.PASTE SHEET'!U1967)</f>
        <v/>
      </c>
      <c s="86" t="str">
        <f>IF('S.D.PASTE SHEET'!V1967="","",'S.D.PASTE SHEET'!V1967)</f>
        <v/>
      </c>
      <c s="86" t="str">
        <f>IF('S.D.PASTE SHEET'!W1967="","",'S.D.PASTE SHEET'!W1967)</f>
        <v/>
      </c>
      <c s="86" t="str">
        <f>IF('S.D.PASTE SHEET'!X1967="","",'S.D.PASTE SHEET'!X1967)</f>
        <v/>
      </c>
      <c s="86" t="str">
        <f>IF('S.D.PASTE SHEET'!Y1967="","",'S.D.PASTE SHEET'!Y1967)</f>
        <v/>
      </c>
      <c s="86" t="str">
        <f>IF('S.D.PASTE SHEET'!Z1967="","",'S.D.PASTE SHEET'!Z1967)</f>
        <v/>
      </c>
      <c s="86" t="str">
        <f>IF('S.D.PASTE SHEET'!AA1967="","",'S.D.PASTE SHEET'!AA1967)</f>
        <v/>
      </c>
      <c s="86" t="str">
        <f>IF('S.D.PASTE SHEET'!AB1967="","",'S.D.PASTE SHEET'!AB1967)</f>
        <v/>
      </c>
      <c s="86" t="str">
        <f>IF('S.D.PASTE SHEET'!AC1967="","",'S.D.PASTE SHEET'!AC1967)</f>
        <v/>
      </c>
      <c s="86" t="str">
        <f>IF('S.D.PASTE SHEET'!AD1967="","",'S.D.PASTE SHEET'!AD1967)</f>
        <v/>
      </c>
      <c s="87"/>
      <c s="88" t="str">
        <f>IF(AK1967="","",IF(AK1967&gt;0,COUNT($AG$2:AG1967),""))</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67" s="88" t="str">
        <f>IF(BC1967="","",IF(BC1967&gt;0,COUNT($AY$2:AY1967),""))</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68" spans="1:66" ht="15.75" customHeight="1">
      <c r="A1968" s="86" t="str">
        <f>IF('S.D.PASTE SHEET'!A1968="","",'S.D.PASTE SHEET'!A1968)</f>
        <v/>
      </c>
      <c s="86" t="str">
        <f>IF('S.D.PASTE SHEET'!B1968="","",'S.D.PASTE SHEET'!B1968)</f>
        <v/>
      </c>
      <c s="86" t="str">
        <f>IF('S.D.PASTE SHEET'!C1968="","",'S.D.PASTE SHEET'!C1968)</f>
        <v/>
      </c>
      <c s="86" t="str">
        <f>IF('S.D.PASTE SHEET'!D1968="","",'S.D.PASTE SHEET'!D1968)</f>
        <v/>
      </c>
      <c s="86" t="str">
        <f>IF('S.D.PASTE SHEET'!E1968="","",'S.D.PASTE SHEET'!E1968)</f>
        <v/>
      </c>
      <c s="86" t="str">
        <f>IF('S.D.PASTE SHEET'!F1968="","",'S.D.PASTE SHEET'!F1968)</f>
        <v/>
      </c>
      <c s="86" t="str">
        <f>IF('S.D.PASTE SHEET'!G1968="","",'S.D.PASTE SHEET'!G1968)</f>
        <v/>
      </c>
      <c s="86" t="str">
        <f>IF('S.D.PASTE SHEET'!H1968="","",'S.D.PASTE SHEET'!H1968)</f>
        <v/>
      </c>
      <c s="86" t="str">
        <f>IF('S.D.PASTE SHEET'!I1968="","",'S.D.PASTE SHEET'!I1968)</f>
        <v/>
      </c>
      <c s="86" t="str">
        <f>IF('S.D.PASTE SHEET'!J1968="","",'S.D.PASTE SHEET'!J1968)</f>
        <v/>
      </c>
      <c s="86" t="str">
        <f>IF('S.D.PASTE SHEET'!K1968="","",'S.D.PASTE SHEET'!K1968)</f>
        <v/>
      </c>
      <c s="86" t="str">
        <f>IF('S.D.PASTE SHEET'!L1968="","",'S.D.PASTE SHEET'!L1968)</f>
        <v/>
      </c>
      <c s="86" t="str">
        <f>IF('S.D.PASTE SHEET'!M1968="","",'S.D.PASTE SHEET'!M1968)</f>
        <v/>
      </c>
      <c s="86" t="str">
        <f>IF('S.D.PASTE SHEET'!N1968="","",'S.D.PASTE SHEET'!N1968)</f>
        <v/>
      </c>
      <c s="86" t="str">
        <f>IF('S.D.PASTE SHEET'!O1968="","",'S.D.PASTE SHEET'!O1968)</f>
        <v/>
      </c>
      <c s="86" t="str">
        <f>IF('S.D.PASTE SHEET'!P1968="","",'S.D.PASTE SHEET'!P1968)</f>
        <v/>
      </c>
      <c s="86" t="str">
        <f>IF('S.D.PASTE SHEET'!Q1968="","",'S.D.PASTE SHEET'!Q1968)</f>
        <v/>
      </c>
      <c s="86" t="str">
        <f>IF('S.D.PASTE SHEET'!R1968="","",'S.D.PASTE SHEET'!R1968)</f>
        <v/>
      </c>
      <c s="86" t="str">
        <f>IF('S.D.PASTE SHEET'!S1968="","",'S.D.PASTE SHEET'!S1968)</f>
        <v/>
      </c>
      <c s="86" t="str">
        <f>IF('S.D.PASTE SHEET'!T1968="","",'S.D.PASTE SHEET'!T1968)</f>
        <v/>
      </c>
      <c s="86" t="str">
        <f>IF('S.D.PASTE SHEET'!U1968="","",'S.D.PASTE SHEET'!U1968)</f>
        <v/>
      </c>
      <c s="86" t="str">
        <f>IF('S.D.PASTE SHEET'!V1968="","",'S.D.PASTE SHEET'!V1968)</f>
        <v/>
      </c>
      <c s="86" t="str">
        <f>IF('S.D.PASTE SHEET'!W1968="","",'S.D.PASTE SHEET'!W1968)</f>
        <v/>
      </c>
      <c s="86" t="str">
        <f>IF('S.D.PASTE SHEET'!X1968="","",'S.D.PASTE SHEET'!X1968)</f>
        <v/>
      </c>
      <c s="86" t="str">
        <f>IF('S.D.PASTE SHEET'!Y1968="","",'S.D.PASTE SHEET'!Y1968)</f>
        <v/>
      </c>
      <c s="86" t="str">
        <f>IF('S.D.PASTE SHEET'!Z1968="","",'S.D.PASTE SHEET'!Z1968)</f>
        <v/>
      </c>
      <c s="86" t="str">
        <f>IF('S.D.PASTE SHEET'!AA1968="","",'S.D.PASTE SHEET'!AA1968)</f>
        <v/>
      </c>
      <c s="86" t="str">
        <f>IF('S.D.PASTE SHEET'!AB1968="","",'S.D.PASTE SHEET'!AB1968)</f>
        <v/>
      </c>
      <c s="86" t="str">
        <f>IF('S.D.PASTE SHEET'!AC1968="","",'S.D.PASTE SHEET'!AC1968)</f>
        <v/>
      </c>
      <c s="86" t="str">
        <f>IF('S.D.PASTE SHEET'!AD1968="","",'S.D.PASTE SHEET'!AD1968)</f>
        <v/>
      </c>
      <c s="87"/>
      <c s="88" t="str">
        <f>IF(AK1968="","",IF(AK1968&gt;0,COUNT($AG$2:AG1968),""))</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68" s="88" t="str">
        <f>IF(BC1968="","",IF(BC1968&gt;0,COUNT($AY$2:AY1968),""))</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69" spans="1:66" ht="15.75" customHeight="1">
      <c r="A1969" s="86" t="str">
        <f>IF('S.D.PASTE SHEET'!A1969="","",'S.D.PASTE SHEET'!A1969)</f>
        <v/>
      </c>
      <c s="86" t="str">
        <f>IF('S.D.PASTE SHEET'!B1969="","",'S.D.PASTE SHEET'!B1969)</f>
        <v/>
      </c>
      <c s="86" t="str">
        <f>IF('S.D.PASTE SHEET'!C1969="","",'S.D.PASTE SHEET'!C1969)</f>
        <v/>
      </c>
      <c s="86" t="str">
        <f>IF('S.D.PASTE SHEET'!D1969="","",'S.D.PASTE SHEET'!D1969)</f>
        <v/>
      </c>
      <c s="86" t="str">
        <f>IF('S.D.PASTE SHEET'!E1969="","",'S.D.PASTE SHEET'!E1969)</f>
        <v/>
      </c>
      <c s="86" t="str">
        <f>IF('S.D.PASTE SHEET'!F1969="","",'S.D.PASTE SHEET'!F1969)</f>
        <v/>
      </c>
      <c s="86" t="str">
        <f>IF('S.D.PASTE SHEET'!G1969="","",'S.D.PASTE SHEET'!G1969)</f>
        <v/>
      </c>
      <c s="86" t="str">
        <f>IF('S.D.PASTE SHEET'!H1969="","",'S.D.PASTE SHEET'!H1969)</f>
        <v/>
      </c>
      <c s="86" t="str">
        <f>IF('S.D.PASTE SHEET'!I1969="","",'S.D.PASTE SHEET'!I1969)</f>
        <v/>
      </c>
      <c s="86" t="str">
        <f>IF('S.D.PASTE SHEET'!J1969="","",'S.D.PASTE SHEET'!J1969)</f>
        <v/>
      </c>
      <c s="86" t="str">
        <f>IF('S.D.PASTE SHEET'!K1969="","",'S.D.PASTE SHEET'!K1969)</f>
        <v/>
      </c>
      <c s="86" t="str">
        <f>IF('S.D.PASTE SHEET'!L1969="","",'S.D.PASTE SHEET'!L1969)</f>
        <v/>
      </c>
      <c s="86" t="str">
        <f>IF('S.D.PASTE SHEET'!M1969="","",'S.D.PASTE SHEET'!M1969)</f>
        <v/>
      </c>
      <c s="86" t="str">
        <f>IF('S.D.PASTE SHEET'!N1969="","",'S.D.PASTE SHEET'!N1969)</f>
        <v/>
      </c>
      <c s="86" t="str">
        <f>IF('S.D.PASTE SHEET'!O1969="","",'S.D.PASTE SHEET'!O1969)</f>
        <v/>
      </c>
      <c s="86" t="str">
        <f>IF('S.D.PASTE SHEET'!P1969="","",'S.D.PASTE SHEET'!P1969)</f>
        <v/>
      </c>
      <c s="86" t="str">
        <f>IF('S.D.PASTE SHEET'!Q1969="","",'S.D.PASTE SHEET'!Q1969)</f>
        <v/>
      </c>
      <c s="86" t="str">
        <f>IF('S.D.PASTE SHEET'!R1969="","",'S.D.PASTE SHEET'!R1969)</f>
        <v/>
      </c>
      <c s="86" t="str">
        <f>IF('S.D.PASTE SHEET'!S1969="","",'S.D.PASTE SHEET'!S1969)</f>
        <v/>
      </c>
      <c s="86" t="str">
        <f>IF('S.D.PASTE SHEET'!T1969="","",'S.D.PASTE SHEET'!T1969)</f>
        <v/>
      </c>
      <c s="86" t="str">
        <f>IF('S.D.PASTE SHEET'!U1969="","",'S.D.PASTE SHEET'!U1969)</f>
        <v/>
      </c>
      <c s="86" t="str">
        <f>IF('S.D.PASTE SHEET'!V1969="","",'S.D.PASTE SHEET'!V1969)</f>
        <v/>
      </c>
      <c s="86" t="str">
        <f>IF('S.D.PASTE SHEET'!W1969="","",'S.D.PASTE SHEET'!W1969)</f>
        <v/>
      </c>
      <c s="86" t="str">
        <f>IF('S.D.PASTE SHEET'!X1969="","",'S.D.PASTE SHEET'!X1969)</f>
        <v/>
      </c>
      <c s="86" t="str">
        <f>IF('S.D.PASTE SHEET'!Y1969="","",'S.D.PASTE SHEET'!Y1969)</f>
        <v/>
      </c>
      <c s="86" t="str">
        <f>IF('S.D.PASTE SHEET'!Z1969="","",'S.D.PASTE SHEET'!Z1969)</f>
        <v/>
      </c>
      <c s="86" t="str">
        <f>IF('S.D.PASTE SHEET'!AA1969="","",'S.D.PASTE SHEET'!AA1969)</f>
        <v/>
      </c>
      <c s="86" t="str">
        <f>IF('S.D.PASTE SHEET'!AB1969="","",'S.D.PASTE SHEET'!AB1969)</f>
        <v/>
      </c>
      <c s="86" t="str">
        <f>IF('S.D.PASTE SHEET'!AC1969="","",'S.D.PASTE SHEET'!AC1969)</f>
        <v/>
      </c>
      <c s="86" t="str">
        <f>IF('S.D.PASTE SHEET'!AD1969="","",'S.D.PASTE SHEET'!AD1969)</f>
        <v/>
      </c>
      <c s="87"/>
      <c s="88" t="str">
        <f>IF(AK1969="","",IF(AK1969&gt;0,COUNT($AG$2:AG1969),""))</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69" s="88" t="str">
        <f>IF(BC1969="","",IF(BC1969&gt;0,COUNT($AY$2:AY1969),""))</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70" spans="1:66" ht="15.75" customHeight="1">
      <c r="A1970" s="86" t="str">
        <f>IF('S.D.PASTE SHEET'!A1970="","",'S.D.PASTE SHEET'!A1970)</f>
        <v/>
      </c>
      <c s="86" t="str">
        <f>IF('S.D.PASTE SHEET'!B1970="","",'S.D.PASTE SHEET'!B1970)</f>
        <v/>
      </c>
      <c s="86" t="str">
        <f>IF('S.D.PASTE SHEET'!C1970="","",'S.D.PASTE SHEET'!C1970)</f>
        <v/>
      </c>
      <c s="86" t="str">
        <f>IF('S.D.PASTE SHEET'!D1970="","",'S.D.PASTE SHEET'!D1970)</f>
        <v/>
      </c>
      <c s="86" t="str">
        <f>IF('S.D.PASTE SHEET'!E1970="","",'S.D.PASTE SHEET'!E1970)</f>
        <v/>
      </c>
      <c s="86" t="str">
        <f>IF('S.D.PASTE SHEET'!F1970="","",'S.D.PASTE SHEET'!F1970)</f>
        <v/>
      </c>
      <c s="86" t="str">
        <f>IF('S.D.PASTE SHEET'!G1970="","",'S.D.PASTE SHEET'!G1970)</f>
        <v/>
      </c>
      <c s="86" t="str">
        <f>IF('S.D.PASTE SHEET'!H1970="","",'S.D.PASTE SHEET'!H1970)</f>
        <v/>
      </c>
      <c s="86" t="str">
        <f>IF('S.D.PASTE SHEET'!I1970="","",'S.D.PASTE SHEET'!I1970)</f>
        <v/>
      </c>
      <c s="86" t="str">
        <f>IF('S.D.PASTE SHEET'!J1970="","",'S.D.PASTE SHEET'!J1970)</f>
        <v/>
      </c>
      <c s="86" t="str">
        <f>IF('S.D.PASTE SHEET'!K1970="","",'S.D.PASTE SHEET'!K1970)</f>
        <v/>
      </c>
      <c s="86" t="str">
        <f>IF('S.D.PASTE SHEET'!L1970="","",'S.D.PASTE SHEET'!L1970)</f>
        <v/>
      </c>
      <c s="86" t="str">
        <f>IF('S.D.PASTE SHEET'!M1970="","",'S.D.PASTE SHEET'!M1970)</f>
        <v/>
      </c>
      <c s="86" t="str">
        <f>IF('S.D.PASTE SHEET'!N1970="","",'S.D.PASTE SHEET'!N1970)</f>
        <v/>
      </c>
      <c s="86" t="str">
        <f>IF('S.D.PASTE SHEET'!O1970="","",'S.D.PASTE SHEET'!O1970)</f>
        <v/>
      </c>
      <c s="86" t="str">
        <f>IF('S.D.PASTE SHEET'!P1970="","",'S.D.PASTE SHEET'!P1970)</f>
        <v/>
      </c>
      <c s="86" t="str">
        <f>IF('S.D.PASTE SHEET'!Q1970="","",'S.D.PASTE SHEET'!Q1970)</f>
        <v/>
      </c>
      <c s="86" t="str">
        <f>IF('S.D.PASTE SHEET'!R1970="","",'S.D.PASTE SHEET'!R1970)</f>
        <v/>
      </c>
      <c s="86" t="str">
        <f>IF('S.D.PASTE SHEET'!S1970="","",'S.D.PASTE SHEET'!S1970)</f>
        <v/>
      </c>
      <c s="86" t="str">
        <f>IF('S.D.PASTE SHEET'!T1970="","",'S.D.PASTE SHEET'!T1970)</f>
        <v/>
      </c>
      <c s="86" t="str">
        <f>IF('S.D.PASTE SHEET'!U1970="","",'S.D.PASTE SHEET'!U1970)</f>
        <v/>
      </c>
      <c s="86" t="str">
        <f>IF('S.D.PASTE SHEET'!V1970="","",'S.D.PASTE SHEET'!V1970)</f>
        <v/>
      </c>
      <c s="86" t="str">
        <f>IF('S.D.PASTE SHEET'!W1970="","",'S.D.PASTE SHEET'!W1970)</f>
        <v/>
      </c>
      <c s="86" t="str">
        <f>IF('S.D.PASTE SHEET'!X1970="","",'S.D.PASTE SHEET'!X1970)</f>
        <v/>
      </c>
      <c s="86" t="str">
        <f>IF('S.D.PASTE SHEET'!Y1970="","",'S.D.PASTE SHEET'!Y1970)</f>
        <v/>
      </c>
      <c s="86" t="str">
        <f>IF('S.D.PASTE SHEET'!Z1970="","",'S.D.PASTE SHEET'!Z1970)</f>
        <v/>
      </c>
      <c s="86" t="str">
        <f>IF('S.D.PASTE SHEET'!AA1970="","",'S.D.PASTE SHEET'!AA1970)</f>
        <v/>
      </c>
      <c s="86" t="str">
        <f>IF('S.D.PASTE SHEET'!AB1970="","",'S.D.PASTE SHEET'!AB1970)</f>
        <v/>
      </c>
      <c s="86" t="str">
        <f>IF('S.D.PASTE SHEET'!AC1970="","",'S.D.PASTE SHEET'!AC1970)</f>
        <v/>
      </c>
      <c s="86" t="str">
        <f>IF('S.D.PASTE SHEET'!AD1970="","",'S.D.PASTE SHEET'!AD1970)</f>
        <v/>
      </c>
      <c s="87"/>
      <c s="88" t="str">
        <f>IF(AK1970="","",IF(AK1970&gt;0,COUNT($AG$2:AG1970),""))</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70" s="88" t="str">
        <f>IF(BC1970="","",IF(BC1970&gt;0,COUNT($AY$2:AY1970),""))</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71" spans="1:66" ht="15.75" customHeight="1">
      <c r="A1971" s="86" t="str">
        <f>IF('S.D.PASTE SHEET'!A1971="","",'S.D.PASTE SHEET'!A1971)</f>
        <v/>
      </c>
      <c s="86" t="str">
        <f>IF('S.D.PASTE SHEET'!B1971="","",'S.D.PASTE SHEET'!B1971)</f>
        <v/>
      </c>
      <c s="86" t="str">
        <f>IF('S.D.PASTE SHEET'!C1971="","",'S.D.PASTE SHEET'!C1971)</f>
        <v/>
      </c>
      <c s="86" t="str">
        <f>IF('S.D.PASTE SHEET'!D1971="","",'S.D.PASTE SHEET'!D1971)</f>
        <v/>
      </c>
      <c s="86" t="str">
        <f>IF('S.D.PASTE SHEET'!E1971="","",'S.D.PASTE SHEET'!E1971)</f>
        <v/>
      </c>
      <c s="86" t="str">
        <f>IF('S.D.PASTE SHEET'!F1971="","",'S.D.PASTE SHEET'!F1971)</f>
        <v/>
      </c>
      <c s="86" t="str">
        <f>IF('S.D.PASTE SHEET'!G1971="","",'S.D.PASTE SHEET'!G1971)</f>
        <v/>
      </c>
      <c s="86" t="str">
        <f>IF('S.D.PASTE SHEET'!H1971="","",'S.D.PASTE SHEET'!H1971)</f>
        <v/>
      </c>
      <c s="86" t="str">
        <f>IF('S.D.PASTE SHEET'!I1971="","",'S.D.PASTE SHEET'!I1971)</f>
        <v/>
      </c>
      <c s="86" t="str">
        <f>IF('S.D.PASTE SHEET'!J1971="","",'S.D.PASTE SHEET'!J1971)</f>
        <v/>
      </c>
      <c s="86" t="str">
        <f>IF('S.D.PASTE SHEET'!K1971="","",'S.D.PASTE SHEET'!K1971)</f>
        <v/>
      </c>
      <c s="86" t="str">
        <f>IF('S.D.PASTE SHEET'!L1971="","",'S.D.PASTE SHEET'!L1971)</f>
        <v/>
      </c>
      <c s="86" t="str">
        <f>IF('S.D.PASTE SHEET'!M1971="","",'S.D.PASTE SHEET'!M1971)</f>
        <v/>
      </c>
      <c s="86" t="str">
        <f>IF('S.D.PASTE SHEET'!N1971="","",'S.D.PASTE SHEET'!N1971)</f>
        <v/>
      </c>
      <c s="86" t="str">
        <f>IF('S.D.PASTE SHEET'!O1971="","",'S.D.PASTE SHEET'!O1971)</f>
        <v/>
      </c>
      <c s="86" t="str">
        <f>IF('S.D.PASTE SHEET'!P1971="","",'S.D.PASTE SHEET'!P1971)</f>
        <v/>
      </c>
      <c s="86" t="str">
        <f>IF('S.D.PASTE SHEET'!Q1971="","",'S.D.PASTE SHEET'!Q1971)</f>
        <v/>
      </c>
      <c s="86" t="str">
        <f>IF('S.D.PASTE SHEET'!R1971="","",'S.D.PASTE SHEET'!R1971)</f>
        <v/>
      </c>
      <c s="86" t="str">
        <f>IF('S.D.PASTE SHEET'!S1971="","",'S.D.PASTE SHEET'!S1971)</f>
        <v/>
      </c>
      <c s="86" t="str">
        <f>IF('S.D.PASTE SHEET'!T1971="","",'S.D.PASTE SHEET'!T1971)</f>
        <v/>
      </c>
      <c s="86" t="str">
        <f>IF('S.D.PASTE SHEET'!U1971="","",'S.D.PASTE SHEET'!U1971)</f>
        <v/>
      </c>
      <c s="86" t="str">
        <f>IF('S.D.PASTE SHEET'!V1971="","",'S.D.PASTE SHEET'!V1971)</f>
        <v/>
      </c>
      <c s="86" t="str">
        <f>IF('S.D.PASTE SHEET'!W1971="","",'S.D.PASTE SHEET'!W1971)</f>
        <v/>
      </c>
      <c s="86" t="str">
        <f>IF('S.D.PASTE SHEET'!X1971="","",'S.D.PASTE SHEET'!X1971)</f>
        <v/>
      </c>
      <c s="86" t="str">
        <f>IF('S.D.PASTE SHEET'!Y1971="","",'S.D.PASTE SHEET'!Y1971)</f>
        <v/>
      </c>
      <c s="86" t="str">
        <f>IF('S.D.PASTE SHEET'!Z1971="","",'S.D.PASTE SHEET'!Z1971)</f>
        <v/>
      </c>
      <c s="86" t="str">
        <f>IF('S.D.PASTE SHEET'!AA1971="","",'S.D.PASTE SHEET'!AA1971)</f>
        <v/>
      </c>
      <c s="86" t="str">
        <f>IF('S.D.PASTE SHEET'!AB1971="","",'S.D.PASTE SHEET'!AB1971)</f>
        <v/>
      </c>
      <c s="86" t="str">
        <f>IF('S.D.PASTE SHEET'!AC1971="","",'S.D.PASTE SHEET'!AC1971)</f>
        <v/>
      </c>
      <c s="86" t="str">
        <f>IF('S.D.PASTE SHEET'!AD1971="","",'S.D.PASTE SHEET'!AD1971)</f>
        <v/>
      </c>
      <c s="87"/>
      <c s="88" t="str">
        <f>IF(AK1971="","",IF(AK1971&gt;0,COUNT($AG$2:AG1971),""))</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71" s="88" t="str">
        <f>IF(BC1971="","",IF(BC1971&gt;0,COUNT($AY$2:AY1971),""))</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72" spans="1:66" ht="15.75" customHeight="1">
      <c r="A1972" s="86" t="str">
        <f>IF('S.D.PASTE SHEET'!A1972="","",'S.D.PASTE SHEET'!A1972)</f>
        <v/>
      </c>
      <c s="86" t="str">
        <f>IF('S.D.PASTE SHEET'!B1972="","",'S.D.PASTE SHEET'!B1972)</f>
        <v/>
      </c>
      <c s="86" t="str">
        <f>IF('S.D.PASTE SHEET'!C1972="","",'S.D.PASTE SHEET'!C1972)</f>
        <v/>
      </c>
      <c s="86" t="str">
        <f>IF('S.D.PASTE SHEET'!D1972="","",'S.D.PASTE SHEET'!D1972)</f>
        <v/>
      </c>
      <c s="86" t="str">
        <f>IF('S.D.PASTE SHEET'!E1972="","",'S.D.PASTE SHEET'!E1972)</f>
        <v/>
      </c>
      <c s="86" t="str">
        <f>IF('S.D.PASTE SHEET'!F1972="","",'S.D.PASTE SHEET'!F1972)</f>
        <v/>
      </c>
      <c s="86" t="str">
        <f>IF('S.D.PASTE SHEET'!G1972="","",'S.D.PASTE SHEET'!G1972)</f>
        <v/>
      </c>
      <c s="86" t="str">
        <f>IF('S.D.PASTE SHEET'!H1972="","",'S.D.PASTE SHEET'!H1972)</f>
        <v/>
      </c>
      <c s="86" t="str">
        <f>IF('S.D.PASTE SHEET'!I1972="","",'S.D.PASTE SHEET'!I1972)</f>
        <v/>
      </c>
      <c s="86" t="str">
        <f>IF('S.D.PASTE SHEET'!J1972="","",'S.D.PASTE SHEET'!J1972)</f>
        <v/>
      </c>
      <c s="86" t="str">
        <f>IF('S.D.PASTE SHEET'!K1972="","",'S.D.PASTE SHEET'!K1972)</f>
        <v/>
      </c>
      <c s="86" t="str">
        <f>IF('S.D.PASTE SHEET'!L1972="","",'S.D.PASTE SHEET'!L1972)</f>
        <v/>
      </c>
      <c s="86" t="str">
        <f>IF('S.D.PASTE SHEET'!M1972="","",'S.D.PASTE SHEET'!M1972)</f>
        <v/>
      </c>
      <c s="86" t="str">
        <f>IF('S.D.PASTE SHEET'!N1972="","",'S.D.PASTE SHEET'!N1972)</f>
        <v/>
      </c>
      <c s="86" t="str">
        <f>IF('S.D.PASTE SHEET'!O1972="","",'S.D.PASTE SHEET'!O1972)</f>
        <v/>
      </c>
      <c s="86" t="str">
        <f>IF('S.D.PASTE SHEET'!P1972="","",'S.D.PASTE SHEET'!P1972)</f>
        <v/>
      </c>
      <c s="86" t="str">
        <f>IF('S.D.PASTE SHEET'!Q1972="","",'S.D.PASTE SHEET'!Q1972)</f>
        <v/>
      </c>
      <c s="86" t="str">
        <f>IF('S.D.PASTE SHEET'!R1972="","",'S.D.PASTE SHEET'!R1972)</f>
        <v/>
      </c>
      <c s="86" t="str">
        <f>IF('S.D.PASTE SHEET'!S1972="","",'S.D.PASTE SHEET'!S1972)</f>
        <v/>
      </c>
      <c s="86" t="str">
        <f>IF('S.D.PASTE SHEET'!T1972="","",'S.D.PASTE SHEET'!T1972)</f>
        <v/>
      </c>
      <c s="86" t="str">
        <f>IF('S.D.PASTE SHEET'!U1972="","",'S.D.PASTE SHEET'!U1972)</f>
        <v/>
      </c>
      <c s="86" t="str">
        <f>IF('S.D.PASTE SHEET'!V1972="","",'S.D.PASTE SHEET'!V1972)</f>
        <v/>
      </c>
      <c s="86" t="str">
        <f>IF('S.D.PASTE SHEET'!W1972="","",'S.D.PASTE SHEET'!W1972)</f>
        <v/>
      </c>
      <c s="86" t="str">
        <f>IF('S.D.PASTE SHEET'!X1972="","",'S.D.PASTE SHEET'!X1972)</f>
        <v/>
      </c>
      <c s="86" t="str">
        <f>IF('S.D.PASTE SHEET'!Y1972="","",'S.D.PASTE SHEET'!Y1972)</f>
        <v/>
      </c>
      <c s="86" t="str">
        <f>IF('S.D.PASTE SHEET'!Z1972="","",'S.D.PASTE SHEET'!Z1972)</f>
        <v/>
      </c>
      <c s="86" t="str">
        <f>IF('S.D.PASTE SHEET'!AA1972="","",'S.D.PASTE SHEET'!AA1972)</f>
        <v/>
      </c>
      <c s="86" t="str">
        <f>IF('S.D.PASTE SHEET'!AB1972="","",'S.D.PASTE SHEET'!AB1972)</f>
        <v/>
      </c>
      <c s="86" t="str">
        <f>IF('S.D.PASTE SHEET'!AC1972="","",'S.D.PASTE SHEET'!AC1972)</f>
        <v/>
      </c>
      <c s="86" t="str">
        <f>IF('S.D.PASTE SHEET'!AD1972="","",'S.D.PASTE SHEET'!AD1972)</f>
        <v/>
      </c>
      <c s="87"/>
      <c s="88" t="str">
        <f>IF(AK1972="","",IF(AK1972&gt;0,COUNT($AG$2:AG1972),""))</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72" s="88" t="str">
        <f>IF(BC1972="","",IF(BC1972&gt;0,COUNT($AY$2:AY1972),""))</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73" spans="1:66" ht="15.75" customHeight="1">
      <c r="A1973" s="86" t="str">
        <f>IF('S.D.PASTE SHEET'!A1973="","",'S.D.PASTE SHEET'!A1973)</f>
        <v/>
      </c>
      <c s="86" t="str">
        <f>IF('S.D.PASTE SHEET'!B1973="","",'S.D.PASTE SHEET'!B1973)</f>
        <v/>
      </c>
      <c s="86" t="str">
        <f>IF('S.D.PASTE SHEET'!C1973="","",'S.D.PASTE SHEET'!C1973)</f>
        <v/>
      </c>
      <c s="86" t="str">
        <f>IF('S.D.PASTE SHEET'!D1973="","",'S.D.PASTE SHEET'!D1973)</f>
        <v/>
      </c>
      <c s="86" t="str">
        <f>IF('S.D.PASTE SHEET'!E1973="","",'S.D.PASTE SHEET'!E1973)</f>
        <v/>
      </c>
      <c s="86" t="str">
        <f>IF('S.D.PASTE SHEET'!F1973="","",'S.D.PASTE SHEET'!F1973)</f>
        <v/>
      </c>
      <c s="86" t="str">
        <f>IF('S.D.PASTE SHEET'!G1973="","",'S.D.PASTE SHEET'!G1973)</f>
        <v/>
      </c>
      <c s="86" t="str">
        <f>IF('S.D.PASTE SHEET'!H1973="","",'S.D.PASTE SHEET'!H1973)</f>
        <v/>
      </c>
      <c s="86" t="str">
        <f>IF('S.D.PASTE SHEET'!I1973="","",'S.D.PASTE SHEET'!I1973)</f>
        <v/>
      </c>
      <c s="86" t="str">
        <f>IF('S.D.PASTE SHEET'!J1973="","",'S.D.PASTE SHEET'!J1973)</f>
        <v/>
      </c>
      <c s="86" t="str">
        <f>IF('S.D.PASTE SHEET'!K1973="","",'S.D.PASTE SHEET'!K1973)</f>
        <v/>
      </c>
      <c s="86" t="str">
        <f>IF('S.D.PASTE SHEET'!L1973="","",'S.D.PASTE SHEET'!L1973)</f>
        <v/>
      </c>
      <c s="86" t="str">
        <f>IF('S.D.PASTE SHEET'!M1973="","",'S.D.PASTE SHEET'!M1973)</f>
        <v/>
      </c>
      <c s="86" t="str">
        <f>IF('S.D.PASTE SHEET'!N1973="","",'S.D.PASTE SHEET'!N1973)</f>
        <v/>
      </c>
      <c s="86" t="str">
        <f>IF('S.D.PASTE SHEET'!O1973="","",'S.D.PASTE SHEET'!O1973)</f>
        <v/>
      </c>
      <c s="86" t="str">
        <f>IF('S.D.PASTE SHEET'!P1973="","",'S.D.PASTE SHEET'!P1973)</f>
        <v/>
      </c>
      <c s="86" t="str">
        <f>IF('S.D.PASTE SHEET'!Q1973="","",'S.D.PASTE SHEET'!Q1973)</f>
        <v/>
      </c>
      <c s="86" t="str">
        <f>IF('S.D.PASTE SHEET'!R1973="","",'S.D.PASTE SHEET'!R1973)</f>
        <v/>
      </c>
      <c s="86" t="str">
        <f>IF('S.D.PASTE SHEET'!S1973="","",'S.D.PASTE SHEET'!S1973)</f>
        <v/>
      </c>
      <c s="86" t="str">
        <f>IF('S.D.PASTE SHEET'!T1973="","",'S.D.PASTE SHEET'!T1973)</f>
        <v/>
      </c>
      <c s="86" t="str">
        <f>IF('S.D.PASTE SHEET'!U1973="","",'S.D.PASTE SHEET'!U1973)</f>
        <v/>
      </c>
      <c s="86" t="str">
        <f>IF('S.D.PASTE SHEET'!V1973="","",'S.D.PASTE SHEET'!V1973)</f>
        <v/>
      </c>
      <c s="86" t="str">
        <f>IF('S.D.PASTE SHEET'!W1973="","",'S.D.PASTE SHEET'!W1973)</f>
        <v/>
      </c>
      <c s="86" t="str">
        <f>IF('S.D.PASTE SHEET'!X1973="","",'S.D.PASTE SHEET'!X1973)</f>
        <v/>
      </c>
      <c s="86" t="str">
        <f>IF('S.D.PASTE SHEET'!Y1973="","",'S.D.PASTE SHEET'!Y1973)</f>
        <v/>
      </c>
      <c s="86" t="str">
        <f>IF('S.D.PASTE SHEET'!Z1973="","",'S.D.PASTE SHEET'!Z1973)</f>
        <v/>
      </c>
      <c s="86" t="str">
        <f>IF('S.D.PASTE SHEET'!AA1973="","",'S.D.PASTE SHEET'!AA1973)</f>
        <v/>
      </c>
      <c s="86" t="str">
        <f>IF('S.D.PASTE SHEET'!AB1973="","",'S.D.PASTE SHEET'!AB1973)</f>
        <v/>
      </c>
      <c s="86" t="str">
        <f>IF('S.D.PASTE SHEET'!AC1973="","",'S.D.PASTE SHEET'!AC1973)</f>
        <v/>
      </c>
      <c s="86" t="str">
        <f>IF('S.D.PASTE SHEET'!AD1973="","",'S.D.PASTE SHEET'!AD1973)</f>
        <v/>
      </c>
      <c s="87"/>
      <c s="88" t="str">
        <f>IF(AK1973="","",IF(AK1973&gt;0,COUNT($AG$2:AG1973),""))</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73" s="88" t="str">
        <f>IF(BC1973="","",IF(BC1973&gt;0,COUNT($AY$2:AY1973),""))</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74" spans="1:66" ht="15.75" customHeight="1">
      <c r="A1974" s="86" t="str">
        <f>IF('S.D.PASTE SHEET'!A1974="","",'S.D.PASTE SHEET'!A1974)</f>
        <v/>
      </c>
      <c s="86" t="str">
        <f>IF('S.D.PASTE SHEET'!B1974="","",'S.D.PASTE SHEET'!B1974)</f>
        <v/>
      </c>
      <c s="86" t="str">
        <f>IF('S.D.PASTE SHEET'!C1974="","",'S.D.PASTE SHEET'!C1974)</f>
        <v/>
      </c>
      <c s="86" t="str">
        <f>IF('S.D.PASTE SHEET'!D1974="","",'S.D.PASTE SHEET'!D1974)</f>
        <v/>
      </c>
      <c s="86" t="str">
        <f>IF('S.D.PASTE SHEET'!E1974="","",'S.D.PASTE SHEET'!E1974)</f>
        <v/>
      </c>
      <c s="86" t="str">
        <f>IF('S.D.PASTE SHEET'!F1974="","",'S.D.PASTE SHEET'!F1974)</f>
        <v/>
      </c>
      <c s="86" t="str">
        <f>IF('S.D.PASTE SHEET'!G1974="","",'S.D.PASTE SHEET'!G1974)</f>
        <v/>
      </c>
      <c s="86" t="str">
        <f>IF('S.D.PASTE SHEET'!H1974="","",'S.D.PASTE SHEET'!H1974)</f>
        <v/>
      </c>
      <c s="86" t="str">
        <f>IF('S.D.PASTE SHEET'!I1974="","",'S.D.PASTE SHEET'!I1974)</f>
        <v/>
      </c>
      <c s="86" t="str">
        <f>IF('S.D.PASTE SHEET'!J1974="","",'S.D.PASTE SHEET'!J1974)</f>
        <v/>
      </c>
      <c s="86" t="str">
        <f>IF('S.D.PASTE SHEET'!K1974="","",'S.D.PASTE SHEET'!K1974)</f>
        <v/>
      </c>
      <c s="86" t="str">
        <f>IF('S.D.PASTE SHEET'!L1974="","",'S.D.PASTE SHEET'!L1974)</f>
        <v/>
      </c>
      <c s="86" t="str">
        <f>IF('S.D.PASTE SHEET'!M1974="","",'S.D.PASTE SHEET'!M1974)</f>
        <v/>
      </c>
      <c s="86" t="str">
        <f>IF('S.D.PASTE SHEET'!N1974="","",'S.D.PASTE SHEET'!N1974)</f>
        <v/>
      </c>
      <c s="86" t="str">
        <f>IF('S.D.PASTE SHEET'!O1974="","",'S.D.PASTE SHEET'!O1974)</f>
        <v/>
      </c>
      <c s="86" t="str">
        <f>IF('S.D.PASTE SHEET'!P1974="","",'S.D.PASTE SHEET'!P1974)</f>
        <v/>
      </c>
      <c s="86" t="str">
        <f>IF('S.D.PASTE SHEET'!Q1974="","",'S.D.PASTE SHEET'!Q1974)</f>
        <v/>
      </c>
      <c s="86" t="str">
        <f>IF('S.D.PASTE SHEET'!R1974="","",'S.D.PASTE SHEET'!R1974)</f>
        <v/>
      </c>
      <c s="86" t="str">
        <f>IF('S.D.PASTE SHEET'!S1974="","",'S.D.PASTE SHEET'!S1974)</f>
        <v/>
      </c>
      <c s="86" t="str">
        <f>IF('S.D.PASTE SHEET'!T1974="","",'S.D.PASTE SHEET'!T1974)</f>
        <v/>
      </c>
      <c s="86" t="str">
        <f>IF('S.D.PASTE SHEET'!U1974="","",'S.D.PASTE SHEET'!U1974)</f>
        <v/>
      </c>
      <c s="86" t="str">
        <f>IF('S.D.PASTE SHEET'!V1974="","",'S.D.PASTE SHEET'!V1974)</f>
        <v/>
      </c>
      <c s="86" t="str">
        <f>IF('S.D.PASTE SHEET'!W1974="","",'S.D.PASTE SHEET'!W1974)</f>
        <v/>
      </c>
      <c s="86" t="str">
        <f>IF('S.D.PASTE SHEET'!X1974="","",'S.D.PASTE SHEET'!X1974)</f>
        <v/>
      </c>
      <c s="86" t="str">
        <f>IF('S.D.PASTE SHEET'!Y1974="","",'S.D.PASTE SHEET'!Y1974)</f>
        <v/>
      </c>
      <c s="86" t="str">
        <f>IF('S.D.PASTE SHEET'!Z1974="","",'S.D.PASTE SHEET'!Z1974)</f>
        <v/>
      </c>
      <c s="86" t="str">
        <f>IF('S.D.PASTE SHEET'!AA1974="","",'S.D.PASTE SHEET'!AA1974)</f>
        <v/>
      </c>
      <c s="86" t="str">
        <f>IF('S.D.PASTE SHEET'!AB1974="","",'S.D.PASTE SHEET'!AB1974)</f>
        <v/>
      </c>
      <c s="86" t="str">
        <f>IF('S.D.PASTE SHEET'!AC1974="","",'S.D.PASTE SHEET'!AC1974)</f>
        <v/>
      </c>
      <c s="86" t="str">
        <f>IF('S.D.PASTE SHEET'!AD1974="","",'S.D.PASTE SHEET'!AD1974)</f>
        <v/>
      </c>
      <c s="87"/>
      <c s="88" t="str">
        <f>IF(AK1974="","",IF(AK1974&gt;0,COUNT($AG$2:AG1974),""))</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74" s="88" t="str">
        <f>IF(BC1974="","",IF(BC1974&gt;0,COUNT($AY$2:AY1974),""))</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75" spans="1:66" ht="15.75" customHeight="1">
      <c r="A1975" s="86" t="str">
        <f>IF('S.D.PASTE SHEET'!A1975="","",'S.D.PASTE SHEET'!A1975)</f>
        <v/>
      </c>
      <c s="86" t="str">
        <f>IF('S.D.PASTE SHEET'!B1975="","",'S.D.PASTE SHEET'!B1975)</f>
        <v/>
      </c>
      <c s="86" t="str">
        <f>IF('S.D.PASTE SHEET'!C1975="","",'S.D.PASTE SHEET'!C1975)</f>
        <v/>
      </c>
      <c s="86" t="str">
        <f>IF('S.D.PASTE SHEET'!D1975="","",'S.D.PASTE SHEET'!D1975)</f>
        <v/>
      </c>
      <c s="86" t="str">
        <f>IF('S.D.PASTE SHEET'!E1975="","",'S.D.PASTE SHEET'!E1975)</f>
        <v/>
      </c>
      <c s="86" t="str">
        <f>IF('S.D.PASTE SHEET'!F1975="","",'S.D.PASTE SHEET'!F1975)</f>
        <v/>
      </c>
      <c s="86" t="str">
        <f>IF('S.D.PASTE SHEET'!G1975="","",'S.D.PASTE SHEET'!G1975)</f>
        <v/>
      </c>
      <c s="86" t="str">
        <f>IF('S.D.PASTE SHEET'!H1975="","",'S.D.PASTE SHEET'!H1975)</f>
        <v/>
      </c>
      <c s="86" t="str">
        <f>IF('S.D.PASTE SHEET'!I1975="","",'S.D.PASTE SHEET'!I1975)</f>
        <v/>
      </c>
      <c s="86" t="str">
        <f>IF('S.D.PASTE SHEET'!J1975="","",'S.D.PASTE SHEET'!J1975)</f>
        <v/>
      </c>
      <c s="86" t="str">
        <f>IF('S.D.PASTE SHEET'!K1975="","",'S.D.PASTE SHEET'!K1975)</f>
        <v/>
      </c>
      <c s="86" t="str">
        <f>IF('S.D.PASTE SHEET'!L1975="","",'S.D.PASTE SHEET'!L1975)</f>
        <v/>
      </c>
      <c s="86" t="str">
        <f>IF('S.D.PASTE SHEET'!M1975="","",'S.D.PASTE SHEET'!M1975)</f>
        <v/>
      </c>
      <c s="86" t="str">
        <f>IF('S.D.PASTE SHEET'!N1975="","",'S.D.PASTE SHEET'!N1975)</f>
        <v/>
      </c>
      <c s="86" t="str">
        <f>IF('S.D.PASTE SHEET'!O1975="","",'S.D.PASTE SHEET'!O1975)</f>
        <v/>
      </c>
      <c s="86" t="str">
        <f>IF('S.D.PASTE SHEET'!P1975="","",'S.D.PASTE SHEET'!P1975)</f>
        <v/>
      </c>
      <c s="86" t="str">
        <f>IF('S.D.PASTE SHEET'!Q1975="","",'S.D.PASTE SHEET'!Q1975)</f>
        <v/>
      </c>
      <c s="86" t="str">
        <f>IF('S.D.PASTE SHEET'!R1975="","",'S.D.PASTE SHEET'!R1975)</f>
        <v/>
      </c>
      <c s="86" t="str">
        <f>IF('S.D.PASTE SHEET'!S1975="","",'S.D.PASTE SHEET'!S1975)</f>
        <v/>
      </c>
      <c s="86" t="str">
        <f>IF('S.D.PASTE SHEET'!T1975="","",'S.D.PASTE SHEET'!T1975)</f>
        <v/>
      </c>
      <c s="86" t="str">
        <f>IF('S.D.PASTE SHEET'!U1975="","",'S.D.PASTE SHEET'!U1975)</f>
        <v/>
      </c>
      <c s="86" t="str">
        <f>IF('S.D.PASTE SHEET'!V1975="","",'S.D.PASTE SHEET'!V1975)</f>
        <v/>
      </c>
      <c s="86" t="str">
        <f>IF('S.D.PASTE SHEET'!W1975="","",'S.D.PASTE SHEET'!W1975)</f>
        <v/>
      </c>
      <c s="86" t="str">
        <f>IF('S.D.PASTE SHEET'!X1975="","",'S.D.PASTE SHEET'!X1975)</f>
        <v/>
      </c>
      <c s="86" t="str">
        <f>IF('S.D.PASTE SHEET'!Y1975="","",'S.D.PASTE SHEET'!Y1975)</f>
        <v/>
      </c>
      <c s="86" t="str">
        <f>IF('S.D.PASTE SHEET'!Z1975="","",'S.D.PASTE SHEET'!Z1975)</f>
        <v/>
      </c>
      <c s="86" t="str">
        <f>IF('S.D.PASTE SHEET'!AA1975="","",'S.D.PASTE SHEET'!AA1975)</f>
        <v/>
      </c>
      <c s="86" t="str">
        <f>IF('S.D.PASTE SHEET'!AB1975="","",'S.D.PASTE SHEET'!AB1975)</f>
        <v/>
      </c>
      <c s="86" t="str">
        <f>IF('S.D.PASTE SHEET'!AC1975="","",'S.D.PASTE SHEET'!AC1975)</f>
        <v/>
      </c>
      <c s="86" t="str">
        <f>IF('S.D.PASTE SHEET'!AD1975="","",'S.D.PASTE SHEET'!AD1975)</f>
        <v/>
      </c>
      <c s="87"/>
      <c s="88" t="str">
        <f>IF(AK1975="","",IF(AK1975&gt;0,COUNT($AG$2:AG1975),""))</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75" s="88" t="str">
        <f>IF(BC1975="","",IF(BC1975&gt;0,COUNT($AY$2:AY1975),""))</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76" spans="1:66" ht="15.75" customHeight="1">
      <c r="A1976" s="86" t="str">
        <f>IF('S.D.PASTE SHEET'!A1976="","",'S.D.PASTE SHEET'!A1976)</f>
        <v/>
      </c>
      <c s="86" t="str">
        <f>IF('S.D.PASTE SHEET'!B1976="","",'S.D.PASTE SHEET'!B1976)</f>
        <v/>
      </c>
      <c s="86" t="str">
        <f>IF('S.D.PASTE SHEET'!C1976="","",'S.D.PASTE SHEET'!C1976)</f>
        <v/>
      </c>
      <c s="86" t="str">
        <f>IF('S.D.PASTE SHEET'!D1976="","",'S.D.PASTE SHEET'!D1976)</f>
        <v/>
      </c>
      <c s="86" t="str">
        <f>IF('S.D.PASTE SHEET'!E1976="","",'S.D.PASTE SHEET'!E1976)</f>
        <v/>
      </c>
      <c s="86" t="str">
        <f>IF('S.D.PASTE SHEET'!F1976="","",'S.D.PASTE SHEET'!F1976)</f>
        <v/>
      </c>
      <c s="86" t="str">
        <f>IF('S.D.PASTE SHEET'!G1976="","",'S.D.PASTE SHEET'!G1976)</f>
        <v/>
      </c>
      <c s="86" t="str">
        <f>IF('S.D.PASTE SHEET'!H1976="","",'S.D.PASTE SHEET'!H1976)</f>
        <v/>
      </c>
      <c s="86" t="str">
        <f>IF('S.D.PASTE SHEET'!I1976="","",'S.D.PASTE SHEET'!I1976)</f>
        <v/>
      </c>
      <c s="86" t="str">
        <f>IF('S.D.PASTE SHEET'!J1976="","",'S.D.PASTE SHEET'!J1976)</f>
        <v/>
      </c>
      <c s="86" t="str">
        <f>IF('S.D.PASTE SHEET'!K1976="","",'S.D.PASTE SHEET'!K1976)</f>
        <v/>
      </c>
      <c s="86" t="str">
        <f>IF('S.D.PASTE SHEET'!L1976="","",'S.D.PASTE SHEET'!L1976)</f>
        <v/>
      </c>
      <c s="86" t="str">
        <f>IF('S.D.PASTE SHEET'!M1976="","",'S.D.PASTE SHEET'!M1976)</f>
        <v/>
      </c>
      <c s="86" t="str">
        <f>IF('S.D.PASTE SHEET'!N1976="","",'S.D.PASTE SHEET'!N1976)</f>
        <v/>
      </c>
      <c s="86" t="str">
        <f>IF('S.D.PASTE SHEET'!O1976="","",'S.D.PASTE SHEET'!O1976)</f>
        <v/>
      </c>
      <c s="86" t="str">
        <f>IF('S.D.PASTE SHEET'!P1976="","",'S.D.PASTE SHEET'!P1976)</f>
        <v/>
      </c>
      <c s="86" t="str">
        <f>IF('S.D.PASTE SHEET'!Q1976="","",'S.D.PASTE SHEET'!Q1976)</f>
        <v/>
      </c>
      <c s="86" t="str">
        <f>IF('S.D.PASTE SHEET'!R1976="","",'S.D.PASTE SHEET'!R1976)</f>
        <v/>
      </c>
      <c s="86" t="str">
        <f>IF('S.D.PASTE SHEET'!S1976="","",'S.D.PASTE SHEET'!S1976)</f>
        <v/>
      </c>
      <c s="86" t="str">
        <f>IF('S.D.PASTE SHEET'!T1976="","",'S.D.PASTE SHEET'!T1976)</f>
        <v/>
      </c>
      <c s="86" t="str">
        <f>IF('S.D.PASTE SHEET'!U1976="","",'S.D.PASTE SHEET'!U1976)</f>
        <v/>
      </c>
      <c s="86" t="str">
        <f>IF('S.D.PASTE SHEET'!V1976="","",'S.D.PASTE SHEET'!V1976)</f>
        <v/>
      </c>
      <c s="86" t="str">
        <f>IF('S.D.PASTE SHEET'!W1976="","",'S.D.PASTE SHEET'!W1976)</f>
        <v/>
      </c>
      <c s="86" t="str">
        <f>IF('S.D.PASTE SHEET'!X1976="","",'S.D.PASTE SHEET'!X1976)</f>
        <v/>
      </c>
      <c s="86" t="str">
        <f>IF('S.D.PASTE SHEET'!Y1976="","",'S.D.PASTE SHEET'!Y1976)</f>
        <v/>
      </c>
      <c s="86" t="str">
        <f>IF('S.D.PASTE SHEET'!Z1976="","",'S.D.PASTE SHEET'!Z1976)</f>
        <v/>
      </c>
      <c s="86" t="str">
        <f>IF('S.D.PASTE SHEET'!AA1976="","",'S.D.PASTE SHEET'!AA1976)</f>
        <v/>
      </c>
      <c s="86" t="str">
        <f>IF('S.D.PASTE SHEET'!AB1976="","",'S.D.PASTE SHEET'!AB1976)</f>
        <v/>
      </c>
      <c s="86" t="str">
        <f>IF('S.D.PASTE SHEET'!AC1976="","",'S.D.PASTE SHEET'!AC1976)</f>
        <v/>
      </c>
      <c s="86" t="str">
        <f>IF('S.D.PASTE SHEET'!AD1976="","",'S.D.PASTE SHEET'!AD1976)</f>
        <v/>
      </c>
      <c s="87"/>
      <c s="88" t="str">
        <f>IF(AK1976="","",IF(AK1976&gt;0,COUNT($AG$2:AG1976),""))</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76" s="88" t="str">
        <f>IF(BC1976="","",IF(BC1976&gt;0,COUNT($AY$2:AY1976),""))</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77" spans="1:66" ht="15.75" customHeight="1">
      <c r="A1977" s="86" t="str">
        <f>IF('S.D.PASTE SHEET'!A1977="","",'S.D.PASTE SHEET'!A1977)</f>
        <v/>
      </c>
      <c s="86" t="str">
        <f>IF('S.D.PASTE SHEET'!B1977="","",'S.D.PASTE SHEET'!B1977)</f>
        <v/>
      </c>
      <c s="86" t="str">
        <f>IF('S.D.PASTE SHEET'!C1977="","",'S.D.PASTE SHEET'!C1977)</f>
        <v/>
      </c>
      <c s="86" t="str">
        <f>IF('S.D.PASTE SHEET'!D1977="","",'S.D.PASTE SHEET'!D1977)</f>
        <v/>
      </c>
      <c s="86" t="str">
        <f>IF('S.D.PASTE SHEET'!E1977="","",'S.D.PASTE SHEET'!E1977)</f>
        <v/>
      </c>
      <c s="86" t="str">
        <f>IF('S.D.PASTE SHEET'!F1977="","",'S.D.PASTE SHEET'!F1977)</f>
        <v/>
      </c>
      <c s="86" t="str">
        <f>IF('S.D.PASTE SHEET'!G1977="","",'S.D.PASTE SHEET'!G1977)</f>
        <v/>
      </c>
      <c s="86" t="str">
        <f>IF('S.D.PASTE SHEET'!H1977="","",'S.D.PASTE SHEET'!H1977)</f>
        <v/>
      </c>
      <c s="86" t="str">
        <f>IF('S.D.PASTE SHEET'!I1977="","",'S.D.PASTE SHEET'!I1977)</f>
        <v/>
      </c>
      <c s="86" t="str">
        <f>IF('S.D.PASTE SHEET'!J1977="","",'S.D.PASTE SHEET'!J1977)</f>
        <v/>
      </c>
      <c s="86" t="str">
        <f>IF('S.D.PASTE SHEET'!K1977="","",'S.D.PASTE SHEET'!K1977)</f>
        <v/>
      </c>
      <c s="86" t="str">
        <f>IF('S.D.PASTE SHEET'!L1977="","",'S.D.PASTE SHEET'!L1977)</f>
        <v/>
      </c>
      <c s="86" t="str">
        <f>IF('S.D.PASTE SHEET'!M1977="","",'S.D.PASTE SHEET'!M1977)</f>
        <v/>
      </c>
      <c s="86" t="str">
        <f>IF('S.D.PASTE SHEET'!N1977="","",'S.D.PASTE SHEET'!N1977)</f>
        <v/>
      </c>
      <c s="86" t="str">
        <f>IF('S.D.PASTE SHEET'!O1977="","",'S.D.PASTE SHEET'!O1977)</f>
        <v/>
      </c>
      <c s="86" t="str">
        <f>IF('S.D.PASTE SHEET'!P1977="","",'S.D.PASTE SHEET'!P1977)</f>
        <v/>
      </c>
      <c s="86" t="str">
        <f>IF('S.D.PASTE SHEET'!Q1977="","",'S.D.PASTE SHEET'!Q1977)</f>
        <v/>
      </c>
      <c s="86" t="str">
        <f>IF('S.D.PASTE SHEET'!R1977="","",'S.D.PASTE SHEET'!R1977)</f>
        <v/>
      </c>
      <c s="86" t="str">
        <f>IF('S.D.PASTE SHEET'!S1977="","",'S.D.PASTE SHEET'!S1977)</f>
        <v/>
      </c>
      <c s="86" t="str">
        <f>IF('S.D.PASTE SHEET'!T1977="","",'S.D.PASTE SHEET'!T1977)</f>
        <v/>
      </c>
      <c s="86" t="str">
        <f>IF('S.D.PASTE SHEET'!U1977="","",'S.D.PASTE SHEET'!U1977)</f>
        <v/>
      </c>
      <c s="86" t="str">
        <f>IF('S.D.PASTE SHEET'!V1977="","",'S.D.PASTE SHEET'!V1977)</f>
        <v/>
      </c>
      <c s="86" t="str">
        <f>IF('S.D.PASTE SHEET'!W1977="","",'S.D.PASTE SHEET'!W1977)</f>
        <v/>
      </c>
      <c s="86" t="str">
        <f>IF('S.D.PASTE SHEET'!X1977="","",'S.D.PASTE SHEET'!X1977)</f>
        <v/>
      </c>
      <c s="86" t="str">
        <f>IF('S.D.PASTE SHEET'!Y1977="","",'S.D.PASTE SHEET'!Y1977)</f>
        <v/>
      </c>
      <c s="86" t="str">
        <f>IF('S.D.PASTE SHEET'!Z1977="","",'S.D.PASTE SHEET'!Z1977)</f>
        <v/>
      </c>
      <c s="86" t="str">
        <f>IF('S.D.PASTE SHEET'!AA1977="","",'S.D.PASTE SHEET'!AA1977)</f>
        <v/>
      </c>
      <c s="86" t="str">
        <f>IF('S.D.PASTE SHEET'!AB1977="","",'S.D.PASTE SHEET'!AB1977)</f>
        <v/>
      </c>
      <c s="86" t="str">
        <f>IF('S.D.PASTE SHEET'!AC1977="","",'S.D.PASTE SHEET'!AC1977)</f>
        <v/>
      </c>
      <c s="86" t="str">
        <f>IF('S.D.PASTE SHEET'!AD1977="","",'S.D.PASTE SHEET'!AD1977)</f>
        <v/>
      </c>
      <c s="87"/>
      <c s="88" t="str">
        <f>IF(AK1977="","",IF(AK1977&gt;0,COUNT($AG$2:AG1977),""))</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77" s="88" t="str">
        <f>IF(BC1977="","",IF(BC1977&gt;0,COUNT($AY$2:AY1977),""))</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78" spans="1:66" ht="15.75" customHeight="1">
      <c r="A1978" s="86" t="str">
        <f>IF('S.D.PASTE SHEET'!A1978="","",'S.D.PASTE SHEET'!A1978)</f>
        <v/>
      </c>
      <c s="86" t="str">
        <f>IF('S.D.PASTE SHEET'!B1978="","",'S.D.PASTE SHEET'!B1978)</f>
        <v/>
      </c>
      <c s="86" t="str">
        <f>IF('S.D.PASTE SHEET'!C1978="","",'S.D.PASTE SHEET'!C1978)</f>
        <v/>
      </c>
      <c s="86" t="str">
        <f>IF('S.D.PASTE SHEET'!D1978="","",'S.D.PASTE SHEET'!D1978)</f>
        <v/>
      </c>
      <c s="86" t="str">
        <f>IF('S.D.PASTE SHEET'!E1978="","",'S.D.PASTE SHEET'!E1978)</f>
        <v/>
      </c>
      <c s="86" t="str">
        <f>IF('S.D.PASTE SHEET'!F1978="","",'S.D.PASTE SHEET'!F1978)</f>
        <v/>
      </c>
      <c s="86" t="str">
        <f>IF('S.D.PASTE SHEET'!G1978="","",'S.D.PASTE SHEET'!G1978)</f>
        <v/>
      </c>
      <c s="86" t="str">
        <f>IF('S.D.PASTE SHEET'!H1978="","",'S.D.PASTE SHEET'!H1978)</f>
        <v/>
      </c>
      <c s="86" t="str">
        <f>IF('S.D.PASTE SHEET'!I1978="","",'S.D.PASTE SHEET'!I1978)</f>
        <v/>
      </c>
      <c s="86" t="str">
        <f>IF('S.D.PASTE SHEET'!J1978="","",'S.D.PASTE SHEET'!J1978)</f>
        <v/>
      </c>
      <c s="86" t="str">
        <f>IF('S.D.PASTE SHEET'!K1978="","",'S.D.PASTE SHEET'!K1978)</f>
        <v/>
      </c>
      <c s="86" t="str">
        <f>IF('S.D.PASTE SHEET'!L1978="","",'S.D.PASTE SHEET'!L1978)</f>
        <v/>
      </c>
      <c s="86" t="str">
        <f>IF('S.D.PASTE SHEET'!M1978="","",'S.D.PASTE SHEET'!M1978)</f>
        <v/>
      </c>
      <c s="86" t="str">
        <f>IF('S.D.PASTE SHEET'!N1978="","",'S.D.PASTE SHEET'!N1978)</f>
        <v/>
      </c>
      <c s="86" t="str">
        <f>IF('S.D.PASTE SHEET'!O1978="","",'S.D.PASTE SHEET'!O1978)</f>
        <v/>
      </c>
      <c s="86" t="str">
        <f>IF('S.D.PASTE SHEET'!P1978="","",'S.D.PASTE SHEET'!P1978)</f>
        <v/>
      </c>
      <c s="86" t="str">
        <f>IF('S.D.PASTE SHEET'!Q1978="","",'S.D.PASTE SHEET'!Q1978)</f>
        <v/>
      </c>
      <c s="86" t="str">
        <f>IF('S.D.PASTE SHEET'!R1978="","",'S.D.PASTE SHEET'!R1978)</f>
        <v/>
      </c>
      <c s="86" t="str">
        <f>IF('S.D.PASTE SHEET'!S1978="","",'S.D.PASTE SHEET'!S1978)</f>
        <v/>
      </c>
      <c s="86" t="str">
        <f>IF('S.D.PASTE SHEET'!T1978="","",'S.D.PASTE SHEET'!T1978)</f>
        <v/>
      </c>
      <c s="86" t="str">
        <f>IF('S.D.PASTE SHEET'!U1978="","",'S.D.PASTE SHEET'!U1978)</f>
        <v/>
      </c>
      <c s="86" t="str">
        <f>IF('S.D.PASTE SHEET'!V1978="","",'S.D.PASTE SHEET'!V1978)</f>
        <v/>
      </c>
      <c s="86" t="str">
        <f>IF('S.D.PASTE SHEET'!W1978="","",'S.D.PASTE SHEET'!W1978)</f>
        <v/>
      </c>
      <c s="86" t="str">
        <f>IF('S.D.PASTE SHEET'!X1978="","",'S.D.PASTE SHEET'!X1978)</f>
        <v/>
      </c>
      <c s="86" t="str">
        <f>IF('S.D.PASTE SHEET'!Y1978="","",'S.D.PASTE SHEET'!Y1978)</f>
        <v/>
      </c>
      <c s="86" t="str">
        <f>IF('S.D.PASTE SHEET'!Z1978="","",'S.D.PASTE SHEET'!Z1978)</f>
        <v/>
      </c>
      <c s="86" t="str">
        <f>IF('S.D.PASTE SHEET'!AA1978="","",'S.D.PASTE SHEET'!AA1978)</f>
        <v/>
      </c>
      <c s="86" t="str">
        <f>IF('S.D.PASTE SHEET'!AB1978="","",'S.D.PASTE SHEET'!AB1978)</f>
        <v/>
      </c>
      <c s="86" t="str">
        <f>IF('S.D.PASTE SHEET'!AC1978="","",'S.D.PASTE SHEET'!AC1978)</f>
        <v/>
      </c>
      <c s="86" t="str">
        <f>IF('S.D.PASTE SHEET'!AD1978="","",'S.D.PASTE SHEET'!AD1978)</f>
        <v/>
      </c>
      <c s="87"/>
      <c s="88" t="str">
        <f>IF(AK1978="","",IF(AK1978&gt;0,COUNT($AG$2:AG1978),""))</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78" s="88" t="str">
        <f>IF(BC1978="","",IF(BC1978&gt;0,COUNT($AY$2:AY1978),""))</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79" spans="1:66" ht="15.75" customHeight="1">
      <c r="A1979" s="86" t="str">
        <f>IF('S.D.PASTE SHEET'!A1979="","",'S.D.PASTE SHEET'!A1979)</f>
        <v/>
      </c>
      <c s="86" t="str">
        <f>IF('S.D.PASTE SHEET'!B1979="","",'S.D.PASTE SHEET'!B1979)</f>
        <v/>
      </c>
      <c s="86" t="str">
        <f>IF('S.D.PASTE SHEET'!C1979="","",'S.D.PASTE SHEET'!C1979)</f>
        <v/>
      </c>
      <c s="86" t="str">
        <f>IF('S.D.PASTE SHEET'!D1979="","",'S.D.PASTE SHEET'!D1979)</f>
        <v/>
      </c>
      <c s="86" t="str">
        <f>IF('S.D.PASTE SHEET'!E1979="","",'S.D.PASTE SHEET'!E1979)</f>
        <v/>
      </c>
      <c s="86" t="str">
        <f>IF('S.D.PASTE SHEET'!F1979="","",'S.D.PASTE SHEET'!F1979)</f>
        <v/>
      </c>
      <c s="86" t="str">
        <f>IF('S.D.PASTE SHEET'!G1979="","",'S.D.PASTE SHEET'!G1979)</f>
        <v/>
      </c>
      <c s="86" t="str">
        <f>IF('S.D.PASTE SHEET'!H1979="","",'S.D.PASTE SHEET'!H1979)</f>
        <v/>
      </c>
      <c s="86" t="str">
        <f>IF('S.D.PASTE SHEET'!I1979="","",'S.D.PASTE SHEET'!I1979)</f>
        <v/>
      </c>
      <c s="86" t="str">
        <f>IF('S.D.PASTE SHEET'!J1979="","",'S.D.PASTE SHEET'!J1979)</f>
        <v/>
      </c>
      <c s="86" t="str">
        <f>IF('S.D.PASTE SHEET'!K1979="","",'S.D.PASTE SHEET'!K1979)</f>
        <v/>
      </c>
      <c s="86" t="str">
        <f>IF('S.D.PASTE SHEET'!L1979="","",'S.D.PASTE SHEET'!L1979)</f>
        <v/>
      </c>
      <c s="86" t="str">
        <f>IF('S.D.PASTE SHEET'!M1979="","",'S.D.PASTE SHEET'!M1979)</f>
        <v/>
      </c>
      <c s="86" t="str">
        <f>IF('S.D.PASTE SHEET'!N1979="","",'S.D.PASTE SHEET'!N1979)</f>
        <v/>
      </c>
      <c s="86" t="str">
        <f>IF('S.D.PASTE SHEET'!O1979="","",'S.D.PASTE SHEET'!O1979)</f>
        <v/>
      </c>
      <c s="86" t="str">
        <f>IF('S.D.PASTE SHEET'!P1979="","",'S.D.PASTE SHEET'!P1979)</f>
        <v/>
      </c>
      <c s="86" t="str">
        <f>IF('S.D.PASTE SHEET'!Q1979="","",'S.D.PASTE SHEET'!Q1979)</f>
        <v/>
      </c>
      <c s="86" t="str">
        <f>IF('S.D.PASTE SHEET'!R1979="","",'S.D.PASTE SHEET'!R1979)</f>
        <v/>
      </c>
      <c s="86" t="str">
        <f>IF('S.D.PASTE SHEET'!S1979="","",'S.D.PASTE SHEET'!S1979)</f>
        <v/>
      </c>
      <c s="86" t="str">
        <f>IF('S.D.PASTE SHEET'!T1979="","",'S.D.PASTE SHEET'!T1979)</f>
        <v/>
      </c>
      <c s="86" t="str">
        <f>IF('S.D.PASTE SHEET'!U1979="","",'S.D.PASTE SHEET'!U1979)</f>
        <v/>
      </c>
      <c s="86" t="str">
        <f>IF('S.D.PASTE SHEET'!V1979="","",'S.D.PASTE SHEET'!V1979)</f>
        <v/>
      </c>
      <c s="86" t="str">
        <f>IF('S.D.PASTE SHEET'!W1979="","",'S.D.PASTE SHEET'!W1979)</f>
        <v/>
      </c>
      <c s="86" t="str">
        <f>IF('S.D.PASTE SHEET'!X1979="","",'S.D.PASTE SHEET'!X1979)</f>
        <v/>
      </c>
      <c s="86" t="str">
        <f>IF('S.D.PASTE SHEET'!Y1979="","",'S.D.PASTE SHEET'!Y1979)</f>
        <v/>
      </c>
      <c s="86" t="str">
        <f>IF('S.D.PASTE SHEET'!Z1979="","",'S.D.PASTE SHEET'!Z1979)</f>
        <v/>
      </c>
      <c s="86" t="str">
        <f>IF('S.D.PASTE SHEET'!AA1979="","",'S.D.PASTE SHEET'!AA1979)</f>
        <v/>
      </c>
      <c s="86" t="str">
        <f>IF('S.D.PASTE SHEET'!AB1979="","",'S.D.PASTE SHEET'!AB1979)</f>
        <v/>
      </c>
      <c s="86" t="str">
        <f>IF('S.D.PASTE SHEET'!AC1979="","",'S.D.PASTE SHEET'!AC1979)</f>
        <v/>
      </c>
      <c s="86" t="str">
        <f>IF('S.D.PASTE SHEET'!AD1979="","",'S.D.PASTE SHEET'!AD1979)</f>
        <v/>
      </c>
      <c s="87"/>
      <c s="88" t="str">
        <f>IF(AK1979="","",IF(AK1979&gt;0,COUNT($AG$2:AG1979),""))</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79" s="88" t="str">
        <f>IF(BC1979="","",IF(BC1979&gt;0,COUNT($AY$2:AY1979),""))</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80" spans="1:66" ht="15.75" customHeight="1">
      <c r="A1980" s="86" t="str">
        <f>IF('S.D.PASTE SHEET'!A1980="","",'S.D.PASTE SHEET'!A1980)</f>
        <v/>
      </c>
      <c s="86" t="str">
        <f>IF('S.D.PASTE SHEET'!B1980="","",'S.D.PASTE SHEET'!B1980)</f>
        <v/>
      </c>
      <c s="86" t="str">
        <f>IF('S.D.PASTE SHEET'!C1980="","",'S.D.PASTE SHEET'!C1980)</f>
        <v/>
      </c>
      <c s="86" t="str">
        <f>IF('S.D.PASTE SHEET'!D1980="","",'S.D.PASTE SHEET'!D1980)</f>
        <v/>
      </c>
      <c s="86" t="str">
        <f>IF('S.D.PASTE SHEET'!E1980="","",'S.D.PASTE SHEET'!E1980)</f>
        <v/>
      </c>
      <c s="86" t="str">
        <f>IF('S.D.PASTE SHEET'!F1980="","",'S.D.PASTE SHEET'!F1980)</f>
        <v/>
      </c>
      <c s="86" t="str">
        <f>IF('S.D.PASTE SHEET'!G1980="","",'S.D.PASTE SHEET'!G1980)</f>
        <v/>
      </c>
      <c s="86" t="str">
        <f>IF('S.D.PASTE SHEET'!H1980="","",'S.D.PASTE SHEET'!H1980)</f>
        <v/>
      </c>
      <c s="86" t="str">
        <f>IF('S.D.PASTE SHEET'!I1980="","",'S.D.PASTE SHEET'!I1980)</f>
        <v/>
      </c>
      <c s="86" t="str">
        <f>IF('S.D.PASTE SHEET'!J1980="","",'S.D.PASTE SHEET'!J1980)</f>
        <v/>
      </c>
      <c s="86" t="str">
        <f>IF('S.D.PASTE SHEET'!K1980="","",'S.D.PASTE SHEET'!K1980)</f>
        <v/>
      </c>
      <c s="86" t="str">
        <f>IF('S.D.PASTE SHEET'!L1980="","",'S.D.PASTE SHEET'!L1980)</f>
        <v/>
      </c>
      <c s="86" t="str">
        <f>IF('S.D.PASTE SHEET'!M1980="","",'S.D.PASTE SHEET'!M1980)</f>
        <v/>
      </c>
      <c s="86" t="str">
        <f>IF('S.D.PASTE SHEET'!N1980="","",'S.D.PASTE SHEET'!N1980)</f>
        <v/>
      </c>
      <c s="86" t="str">
        <f>IF('S.D.PASTE SHEET'!O1980="","",'S.D.PASTE SHEET'!O1980)</f>
        <v/>
      </c>
      <c s="86" t="str">
        <f>IF('S.D.PASTE SHEET'!P1980="","",'S.D.PASTE SHEET'!P1980)</f>
        <v/>
      </c>
      <c s="86" t="str">
        <f>IF('S.D.PASTE SHEET'!Q1980="","",'S.D.PASTE SHEET'!Q1980)</f>
        <v/>
      </c>
      <c s="86" t="str">
        <f>IF('S.D.PASTE SHEET'!R1980="","",'S.D.PASTE SHEET'!R1980)</f>
        <v/>
      </c>
      <c s="86" t="str">
        <f>IF('S.D.PASTE SHEET'!S1980="","",'S.D.PASTE SHEET'!S1980)</f>
        <v/>
      </c>
      <c s="86" t="str">
        <f>IF('S.D.PASTE SHEET'!T1980="","",'S.D.PASTE SHEET'!T1980)</f>
        <v/>
      </c>
      <c s="86" t="str">
        <f>IF('S.D.PASTE SHEET'!U1980="","",'S.D.PASTE SHEET'!U1980)</f>
        <v/>
      </c>
      <c s="86" t="str">
        <f>IF('S.D.PASTE SHEET'!V1980="","",'S.D.PASTE SHEET'!V1980)</f>
        <v/>
      </c>
      <c s="86" t="str">
        <f>IF('S.D.PASTE SHEET'!W1980="","",'S.D.PASTE SHEET'!W1980)</f>
        <v/>
      </c>
      <c s="86" t="str">
        <f>IF('S.D.PASTE SHEET'!X1980="","",'S.D.PASTE SHEET'!X1980)</f>
        <v/>
      </c>
      <c s="86" t="str">
        <f>IF('S.D.PASTE SHEET'!Y1980="","",'S.D.PASTE SHEET'!Y1980)</f>
        <v/>
      </c>
      <c s="86" t="str">
        <f>IF('S.D.PASTE SHEET'!Z1980="","",'S.D.PASTE SHEET'!Z1980)</f>
        <v/>
      </c>
      <c s="86" t="str">
        <f>IF('S.D.PASTE SHEET'!AA1980="","",'S.D.PASTE SHEET'!AA1980)</f>
        <v/>
      </c>
      <c s="86" t="str">
        <f>IF('S.D.PASTE SHEET'!AB1980="","",'S.D.PASTE SHEET'!AB1980)</f>
        <v/>
      </c>
      <c s="86" t="str">
        <f>IF('S.D.PASTE SHEET'!AC1980="","",'S.D.PASTE SHEET'!AC1980)</f>
        <v/>
      </c>
      <c s="86" t="str">
        <f>IF('S.D.PASTE SHEET'!AD1980="","",'S.D.PASTE SHEET'!AD1980)</f>
        <v/>
      </c>
      <c s="87"/>
      <c s="88" t="str">
        <f>IF(AK1980="","",IF(AK1980&gt;0,COUNT($AG$2:AG1980),""))</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80" s="88" t="str">
        <f>IF(BC1980="","",IF(BC1980&gt;0,COUNT($AY$2:AY1980),""))</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81" spans="1:66" ht="15.75" customHeight="1">
      <c r="A1981" s="86" t="str">
        <f>IF('S.D.PASTE SHEET'!A1981="","",'S.D.PASTE SHEET'!A1981)</f>
        <v/>
      </c>
      <c s="86" t="str">
        <f>IF('S.D.PASTE SHEET'!B1981="","",'S.D.PASTE SHEET'!B1981)</f>
        <v/>
      </c>
      <c s="86" t="str">
        <f>IF('S.D.PASTE SHEET'!C1981="","",'S.D.PASTE SHEET'!C1981)</f>
        <v/>
      </c>
      <c s="86" t="str">
        <f>IF('S.D.PASTE SHEET'!D1981="","",'S.D.PASTE SHEET'!D1981)</f>
        <v/>
      </c>
      <c s="86" t="str">
        <f>IF('S.D.PASTE SHEET'!E1981="","",'S.D.PASTE SHEET'!E1981)</f>
        <v/>
      </c>
      <c s="86" t="str">
        <f>IF('S.D.PASTE SHEET'!F1981="","",'S.D.PASTE SHEET'!F1981)</f>
        <v/>
      </c>
      <c s="86" t="str">
        <f>IF('S.D.PASTE SHEET'!G1981="","",'S.D.PASTE SHEET'!G1981)</f>
        <v/>
      </c>
      <c s="86" t="str">
        <f>IF('S.D.PASTE SHEET'!H1981="","",'S.D.PASTE SHEET'!H1981)</f>
        <v/>
      </c>
      <c s="86" t="str">
        <f>IF('S.D.PASTE SHEET'!I1981="","",'S.D.PASTE SHEET'!I1981)</f>
        <v/>
      </c>
      <c s="86" t="str">
        <f>IF('S.D.PASTE SHEET'!J1981="","",'S.D.PASTE SHEET'!J1981)</f>
        <v/>
      </c>
      <c s="86" t="str">
        <f>IF('S.D.PASTE SHEET'!K1981="","",'S.D.PASTE SHEET'!K1981)</f>
        <v/>
      </c>
      <c s="86" t="str">
        <f>IF('S.D.PASTE SHEET'!L1981="","",'S.D.PASTE SHEET'!L1981)</f>
        <v/>
      </c>
      <c s="86" t="str">
        <f>IF('S.D.PASTE SHEET'!M1981="","",'S.D.PASTE SHEET'!M1981)</f>
        <v/>
      </c>
      <c s="86" t="str">
        <f>IF('S.D.PASTE SHEET'!N1981="","",'S.D.PASTE SHEET'!N1981)</f>
        <v/>
      </c>
      <c s="86" t="str">
        <f>IF('S.D.PASTE SHEET'!O1981="","",'S.D.PASTE SHEET'!O1981)</f>
        <v/>
      </c>
      <c s="86" t="str">
        <f>IF('S.D.PASTE SHEET'!P1981="","",'S.D.PASTE SHEET'!P1981)</f>
        <v/>
      </c>
      <c s="86" t="str">
        <f>IF('S.D.PASTE SHEET'!Q1981="","",'S.D.PASTE SHEET'!Q1981)</f>
        <v/>
      </c>
      <c s="86" t="str">
        <f>IF('S.D.PASTE SHEET'!R1981="","",'S.D.PASTE SHEET'!R1981)</f>
        <v/>
      </c>
      <c s="86" t="str">
        <f>IF('S.D.PASTE SHEET'!S1981="","",'S.D.PASTE SHEET'!S1981)</f>
        <v/>
      </c>
      <c s="86" t="str">
        <f>IF('S.D.PASTE SHEET'!T1981="","",'S.D.PASTE SHEET'!T1981)</f>
        <v/>
      </c>
      <c s="86" t="str">
        <f>IF('S.D.PASTE SHEET'!U1981="","",'S.D.PASTE SHEET'!U1981)</f>
        <v/>
      </c>
      <c s="86" t="str">
        <f>IF('S.D.PASTE SHEET'!V1981="","",'S.D.PASTE SHEET'!V1981)</f>
        <v/>
      </c>
      <c s="86" t="str">
        <f>IF('S.D.PASTE SHEET'!W1981="","",'S.D.PASTE SHEET'!W1981)</f>
        <v/>
      </c>
      <c s="86" t="str">
        <f>IF('S.D.PASTE SHEET'!X1981="","",'S.D.PASTE SHEET'!X1981)</f>
        <v/>
      </c>
      <c s="86" t="str">
        <f>IF('S.D.PASTE SHEET'!Y1981="","",'S.D.PASTE SHEET'!Y1981)</f>
        <v/>
      </c>
      <c s="86" t="str">
        <f>IF('S.D.PASTE SHEET'!Z1981="","",'S.D.PASTE SHEET'!Z1981)</f>
        <v/>
      </c>
      <c s="86" t="str">
        <f>IF('S.D.PASTE SHEET'!AA1981="","",'S.D.PASTE SHEET'!AA1981)</f>
        <v/>
      </c>
      <c s="86" t="str">
        <f>IF('S.D.PASTE SHEET'!AB1981="","",'S.D.PASTE SHEET'!AB1981)</f>
        <v/>
      </c>
      <c s="86" t="str">
        <f>IF('S.D.PASTE SHEET'!AC1981="","",'S.D.PASTE SHEET'!AC1981)</f>
        <v/>
      </c>
      <c s="86" t="str">
        <f>IF('S.D.PASTE SHEET'!AD1981="","",'S.D.PASTE SHEET'!AD1981)</f>
        <v/>
      </c>
      <c s="87"/>
      <c s="88" t="str">
        <f>IF(AK1981="","",IF(AK1981&gt;0,COUNT($AG$2:AG1981),""))</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81" s="88" t="str">
        <f>IF(BC1981="","",IF(BC1981&gt;0,COUNT($AY$2:AY1981),""))</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82" spans="1:66" ht="15.75" customHeight="1">
      <c r="A1982" s="86" t="str">
        <f>IF('S.D.PASTE SHEET'!A1982="","",'S.D.PASTE SHEET'!A1982)</f>
        <v/>
      </c>
      <c s="86" t="str">
        <f>IF('S.D.PASTE SHEET'!B1982="","",'S.D.PASTE SHEET'!B1982)</f>
        <v/>
      </c>
      <c s="86" t="str">
        <f>IF('S.D.PASTE SHEET'!C1982="","",'S.D.PASTE SHEET'!C1982)</f>
        <v/>
      </c>
      <c s="86" t="str">
        <f>IF('S.D.PASTE SHEET'!D1982="","",'S.D.PASTE SHEET'!D1982)</f>
        <v/>
      </c>
      <c s="86" t="str">
        <f>IF('S.D.PASTE SHEET'!E1982="","",'S.D.PASTE SHEET'!E1982)</f>
        <v/>
      </c>
      <c s="86" t="str">
        <f>IF('S.D.PASTE SHEET'!F1982="","",'S.D.PASTE SHEET'!F1982)</f>
        <v/>
      </c>
      <c s="86" t="str">
        <f>IF('S.D.PASTE SHEET'!G1982="","",'S.D.PASTE SHEET'!G1982)</f>
        <v/>
      </c>
      <c s="86" t="str">
        <f>IF('S.D.PASTE SHEET'!H1982="","",'S.D.PASTE SHEET'!H1982)</f>
        <v/>
      </c>
      <c s="86" t="str">
        <f>IF('S.D.PASTE SHEET'!I1982="","",'S.D.PASTE SHEET'!I1982)</f>
        <v/>
      </c>
      <c s="86" t="str">
        <f>IF('S.D.PASTE SHEET'!J1982="","",'S.D.PASTE SHEET'!J1982)</f>
        <v/>
      </c>
      <c s="86" t="str">
        <f>IF('S.D.PASTE SHEET'!K1982="","",'S.D.PASTE SHEET'!K1982)</f>
        <v/>
      </c>
      <c s="86" t="str">
        <f>IF('S.D.PASTE SHEET'!L1982="","",'S.D.PASTE SHEET'!L1982)</f>
        <v/>
      </c>
      <c s="86" t="str">
        <f>IF('S.D.PASTE SHEET'!M1982="","",'S.D.PASTE SHEET'!M1982)</f>
        <v/>
      </c>
      <c s="86" t="str">
        <f>IF('S.D.PASTE SHEET'!N1982="","",'S.D.PASTE SHEET'!N1982)</f>
        <v/>
      </c>
      <c s="86" t="str">
        <f>IF('S.D.PASTE SHEET'!O1982="","",'S.D.PASTE SHEET'!O1982)</f>
        <v/>
      </c>
      <c s="86" t="str">
        <f>IF('S.D.PASTE SHEET'!P1982="","",'S.D.PASTE SHEET'!P1982)</f>
        <v/>
      </c>
      <c s="86" t="str">
        <f>IF('S.D.PASTE SHEET'!Q1982="","",'S.D.PASTE SHEET'!Q1982)</f>
        <v/>
      </c>
      <c s="86" t="str">
        <f>IF('S.D.PASTE SHEET'!R1982="","",'S.D.PASTE SHEET'!R1982)</f>
        <v/>
      </c>
      <c s="86" t="str">
        <f>IF('S.D.PASTE SHEET'!S1982="","",'S.D.PASTE SHEET'!S1982)</f>
        <v/>
      </c>
      <c s="86" t="str">
        <f>IF('S.D.PASTE SHEET'!T1982="","",'S.D.PASTE SHEET'!T1982)</f>
        <v/>
      </c>
      <c s="86" t="str">
        <f>IF('S.D.PASTE SHEET'!U1982="","",'S.D.PASTE SHEET'!U1982)</f>
        <v/>
      </c>
      <c s="86" t="str">
        <f>IF('S.D.PASTE SHEET'!V1982="","",'S.D.PASTE SHEET'!V1982)</f>
        <v/>
      </c>
      <c s="86" t="str">
        <f>IF('S.D.PASTE SHEET'!W1982="","",'S.D.PASTE SHEET'!W1982)</f>
        <v/>
      </c>
      <c s="86" t="str">
        <f>IF('S.D.PASTE SHEET'!X1982="","",'S.D.PASTE SHEET'!X1982)</f>
        <v/>
      </c>
      <c s="86" t="str">
        <f>IF('S.D.PASTE SHEET'!Y1982="","",'S.D.PASTE SHEET'!Y1982)</f>
        <v/>
      </c>
      <c s="86" t="str">
        <f>IF('S.D.PASTE SHEET'!Z1982="","",'S.D.PASTE SHEET'!Z1982)</f>
        <v/>
      </c>
      <c s="86" t="str">
        <f>IF('S.D.PASTE SHEET'!AA1982="","",'S.D.PASTE SHEET'!AA1982)</f>
        <v/>
      </c>
      <c s="86" t="str">
        <f>IF('S.D.PASTE SHEET'!AB1982="","",'S.D.PASTE SHEET'!AB1982)</f>
        <v/>
      </c>
      <c s="86" t="str">
        <f>IF('S.D.PASTE SHEET'!AC1982="","",'S.D.PASTE SHEET'!AC1982)</f>
        <v/>
      </c>
      <c s="86" t="str">
        <f>IF('S.D.PASTE SHEET'!AD1982="","",'S.D.PASTE SHEET'!AD1982)</f>
        <v/>
      </c>
      <c s="87"/>
      <c s="88" t="str">
        <f>IF(AK1982="","",IF(AK1982&gt;0,COUNT($AG$2:AG1982),""))</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82" s="88" t="str">
        <f>IF(BC1982="","",IF(BC1982&gt;0,COUNT($AY$2:AY1982),""))</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83" spans="1:66" ht="15.75" customHeight="1">
      <c r="A1983" s="86" t="str">
        <f>IF('S.D.PASTE SHEET'!A1983="","",'S.D.PASTE SHEET'!A1983)</f>
        <v/>
      </c>
      <c s="86" t="str">
        <f>IF('S.D.PASTE SHEET'!B1983="","",'S.D.PASTE SHEET'!B1983)</f>
        <v/>
      </c>
      <c s="86" t="str">
        <f>IF('S.D.PASTE SHEET'!C1983="","",'S.D.PASTE SHEET'!C1983)</f>
        <v/>
      </c>
      <c s="86" t="str">
        <f>IF('S.D.PASTE SHEET'!D1983="","",'S.D.PASTE SHEET'!D1983)</f>
        <v/>
      </c>
      <c s="86" t="str">
        <f>IF('S.D.PASTE SHEET'!E1983="","",'S.D.PASTE SHEET'!E1983)</f>
        <v/>
      </c>
      <c s="86" t="str">
        <f>IF('S.D.PASTE SHEET'!F1983="","",'S.D.PASTE SHEET'!F1983)</f>
        <v/>
      </c>
      <c s="86" t="str">
        <f>IF('S.D.PASTE SHEET'!G1983="","",'S.D.PASTE SHEET'!G1983)</f>
        <v/>
      </c>
      <c s="86" t="str">
        <f>IF('S.D.PASTE SHEET'!H1983="","",'S.D.PASTE SHEET'!H1983)</f>
        <v/>
      </c>
      <c s="86" t="str">
        <f>IF('S.D.PASTE SHEET'!I1983="","",'S.D.PASTE SHEET'!I1983)</f>
        <v/>
      </c>
      <c s="86" t="str">
        <f>IF('S.D.PASTE SHEET'!J1983="","",'S.D.PASTE SHEET'!J1983)</f>
        <v/>
      </c>
      <c s="86" t="str">
        <f>IF('S.D.PASTE SHEET'!K1983="","",'S.D.PASTE SHEET'!K1983)</f>
        <v/>
      </c>
      <c s="86" t="str">
        <f>IF('S.D.PASTE SHEET'!L1983="","",'S.D.PASTE SHEET'!L1983)</f>
        <v/>
      </c>
      <c s="86" t="str">
        <f>IF('S.D.PASTE SHEET'!M1983="","",'S.D.PASTE SHEET'!M1983)</f>
        <v/>
      </c>
      <c s="86" t="str">
        <f>IF('S.D.PASTE SHEET'!N1983="","",'S.D.PASTE SHEET'!N1983)</f>
        <v/>
      </c>
      <c s="86" t="str">
        <f>IF('S.D.PASTE SHEET'!O1983="","",'S.D.PASTE SHEET'!O1983)</f>
        <v/>
      </c>
      <c s="86" t="str">
        <f>IF('S.D.PASTE SHEET'!P1983="","",'S.D.PASTE SHEET'!P1983)</f>
        <v/>
      </c>
      <c s="86" t="str">
        <f>IF('S.D.PASTE SHEET'!Q1983="","",'S.D.PASTE SHEET'!Q1983)</f>
        <v/>
      </c>
      <c s="86" t="str">
        <f>IF('S.D.PASTE SHEET'!R1983="","",'S.D.PASTE SHEET'!R1983)</f>
        <v/>
      </c>
      <c s="86" t="str">
        <f>IF('S.D.PASTE SHEET'!S1983="","",'S.D.PASTE SHEET'!S1983)</f>
        <v/>
      </c>
      <c s="86" t="str">
        <f>IF('S.D.PASTE SHEET'!T1983="","",'S.D.PASTE SHEET'!T1983)</f>
        <v/>
      </c>
      <c s="86" t="str">
        <f>IF('S.D.PASTE SHEET'!U1983="","",'S.D.PASTE SHEET'!U1983)</f>
        <v/>
      </c>
      <c s="86" t="str">
        <f>IF('S.D.PASTE SHEET'!V1983="","",'S.D.PASTE SHEET'!V1983)</f>
        <v/>
      </c>
      <c s="86" t="str">
        <f>IF('S.D.PASTE SHEET'!W1983="","",'S.D.PASTE SHEET'!W1983)</f>
        <v/>
      </c>
      <c s="86" t="str">
        <f>IF('S.D.PASTE SHEET'!X1983="","",'S.D.PASTE SHEET'!X1983)</f>
        <v/>
      </c>
      <c s="86" t="str">
        <f>IF('S.D.PASTE SHEET'!Y1983="","",'S.D.PASTE SHEET'!Y1983)</f>
        <v/>
      </c>
      <c s="86" t="str">
        <f>IF('S.D.PASTE SHEET'!Z1983="","",'S.D.PASTE SHEET'!Z1983)</f>
        <v/>
      </c>
      <c s="86" t="str">
        <f>IF('S.D.PASTE SHEET'!AA1983="","",'S.D.PASTE SHEET'!AA1983)</f>
        <v/>
      </c>
      <c s="86" t="str">
        <f>IF('S.D.PASTE SHEET'!AB1983="","",'S.D.PASTE SHEET'!AB1983)</f>
        <v/>
      </c>
      <c s="86" t="str">
        <f>IF('S.D.PASTE SHEET'!AC1983="","",'S.D.PASTE SHEET'!AC1983)</f>
        <v/>
      </c>
      <c s="86" t="str">
        <f>IF('S.D.PASTE SHEET'!AD1983="","",'S.D.PASTE SHEET'!AD1983)</f>
        <v/>
      </c>
      <c s="87"/>
      <c s="88" t="str">
        <f>IF(AK1983="","",IF(AK1983&gt;0,COUNT($AG$2:AG1983),""))</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83" s="88" t="str">
        <f>IF(BC1983="","",IF(BC1983&gt;0,COUNT($AY$2:AY1983),""))</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84" spans="1:66" ht="15.75" customHeight="1">
      <c r="A1984" s="86" t="str">
        <f>IF('S.D.PASTE SHEET'!A1984="","",'S.D.PASTE SHEET'!A1984)</f>
        <v/>
      </c>
      <c s="86" t="str">
        <f>IF('S.D.PASTE SHEET'!B1984="","",'S.D.PASTE SHEET'!B1984)</f>
        <v/>
      </c>
      <c s="86" t="str">
        <f>IF('S.D.PASTE SHEET'!C1984="","",'S.D.PASTE SHEET'!C1984)</f>
        <v/>
      </c>
      <c s="86" t="str">
        <f>IF('S.D.PASTE SHEET'!D1984="","",'S.D.PASTE SHEET'!D1984)</f>
        <v/>
      </c>
      <c s="86" t="str">
        <f>IF('S.D.PASTE SHEET'!E1984="","",'S.D.PASTE SHEET'!E1984)</f>
        <v/>
      </c>
      <c s="86" t="str">
        <f>IF('S.D.PASTE SHEET'!F1984="","",'S.D.PASTE SHEET'!F1984)</f>
        <v/>
      </c>
      <c s="86" t="str">
        <f>IF('S.D.PASTE SHEET'!G1984="","",'S.D.PASTE SHEET'!G1984)</f>
        <v/>
      </c>
      <c s="86" t="str">
        <f>IF('S.D.PASTE SHEET'!H1984="","",'S.D.PASTE SHEET'!H1984)</f>
        <v/>
      </c>
      <c s="86" t="str">
        <f>IF('S.D.PASTE SHEET'!I1984="","",'S.D.PASTE SHEET'!I1984)</f>
        <v/>
      </c>
      <c s="86" t="str">
        <f>IF('S.D.PASTE SHEET'!J1984="","",'S.D.PASTE SHEET'!J1984)</f>
        <v/>
      </c>
      <c s="86" t="str">
        <f>IF('S.D.PASTE SHEET'!K1984="","",'S.D.PASTE SHEET'!K1984)</f>
        <v/>
      </c>
      <c s="86" t="str">
        <f>IF('S.D.PASTE SHEET'!L1984="","",'S.D.PASTE SHEET'!L1984)</f>
        <v/>
      </c>
      <c s="86" t="str">
        <f>IF('S.D.PASTE SHEET'!M1984="","",'S.D.PASTE SHEET'!M1984)</f>
        <v/>
      </c>
      <c s="86" t="str">
        <f>IF('S.D.PASTE SHEET'!N1984="","",'S.D.PASTE SHEET'!N1984)</f>
        <v/>
      </c>
      <c s="86" t="str">
        <f>IF('S.D.PASTE SHEET'!O1984="","",'S.D.PASTE SHEET'!O1984)</f>
        <v/>
      </c>
      <c s="86" t="str">
        <f>IF('S.D.PASTE SHEET'!P1984="","",'S.D.PASTE SHEET'!P1984)</f>
        <v/>
      </c>
      <c s="86" t="str">
        <f>IF('S.D.PASTE SHEET'!Q1984="","",'S.D.PASTE SHEET'!Q1984)</f>
        <v/>
      </c>
      <c s="86" t="str">
        <f>IF('S.D.PASTE SHEET'!R1984="","",'S.D.PASTE SHEET'!R1984)</f>
        <v/>
      </c>
      <c s="86" t="str">
        <f>IF('S.D.PASTE SHEET'!S1984="","",'S.D.PASTE SHEET'!S1984)</f>
        <v/>
      </c>
      <c s="86" t="str">
        <f>IF('S.D.PASTE SHEET'!T1984="","",'S.D.PASTE SHEET'!T1984)</f>
        <v/>
      </c>
      <c s="86" t="str">
        <f>IF('S.D.PASTE SHEET'!U1984="","",'S.D.PASTE SHEET'!U1984)</f>
        <v/>
      </c>
      <c s="86" t="str">
        <f>IF('S.D.PASTE SHEET'!V1984="","",'S.D.PASTE SHEET'!V1984)</f>
        <v/>
      </c>
      <c s="86" t="str">
        <f>IF('S.D.PASTE SHEET'!W1984="","",'S.D.PASTE SHEET'!W1984)</f>
        <v/>
      </c>
      <c s="86" t="str">
        <f>IF('S.D.PASTE SHEET'!X1984="","",'S.D.PASTE SHEET'!X1984)</f>
        <v/>
      </c>
      <c s="86" t="str">
        <f>IF('S.D.PASTE SHEET'!Y1984="","",'S.D.PASTE SHEET'!Y1984)</f>
        <v/>
      </c>
      <c s="86" t="str">
        <f>IF('S.D.PASTE SHEET'!Z1984="","",'S.D.PASTE SHEET'!Z1984)</f>
        <v/>
      </c>
      <c s="86" t="str">
        <f>IF('S.D.PASTE SHEET'!AA1984="","",'S.D.PASTE SHEET'!AA1984)</f>
        <v/>
      </c>
      <c s="86" t="str">
        <f>IF('S.D.PASTE SHEET'!AB1984="","",'S.D.PASTE SHEET'!AB1984)</f>
        <v/>
      </c>
      <c s="86" t="str">
        <f>IF('S.D.PASTE SHEET'!AC1984="","",'S.D.PASTE SHEET'!AC1984)</f>
        <v/>
      </c>
      <c s="86" t="str">
        <f>IF('S.D.PASTE SHEET'!AD1984="","",'S.D.PASTE SHEET'!AD1984)</f>
        <v/>
      </c>
      <c s="87"/>
      <c s="88" t="str">
        <f>IF(AK1984="","",IF(AK1984&gt;0,COUNT($AG$2:AG1984),""))</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84" s="88" t="str">
        <f>IF(BC1984="","",IF(BC1984&gt;0,COUNT($AY$2:AY1984),""))</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85" spans="1:66" ht="15.75" customHeight="1">
      <c r="A1985" s="86" t="str">
        <f>IF('S.D.PASTE SHEET'!A1985="","",'S.D.PASTE SHEET'!A1985)</f>
        <v/>
      </c>
      <c s="86" t="str">
        <f>IF('S.D.PASTE SHEET'!B1985="","",'S.D.PASTE SHEET'!B1985)</f>
        <v/>
      </c>
      <c s="86" t="str">
        <f>IF('S.D.PASTE SHEET'!C1985="","",'S.D.PASTE SHEET'!C1985)</f>
        <v/>
      </c>
      <c s="86" t="str">
        <f>IF('S.D.PASTE SHEET'!D1985="","",'S.D.PASTE SHEET'!D1985)</f>
        <v/>
      </c>
      <c s="86" t="str">
        <f>IF('S.D.PASTE SHEET'!E1985="","",'S.D.PASTE SHEET'!E1985)</f>
        <v/>
      </c>
      <c s="86" t="str">
        <f>IF('S.D.PASTE SHEET'!F1985="","",'S.D.PASTE SHEET'!F1985)</f>
        <v/>
      </c>
      <c s="86" t="str">
        <f>IF('S.D.PASTE SHEET'!G1985="","",'S.D.PASTE SHEET'!G1985)</f>
        <v/>
      </c>
      <c s="86" t="str">
        <f>IF('S.D.PASTE SHEET'!H1985="","",'S.D.PASTE SHEET'!H1985)</f>
        <v/>
      </c>
      <c s="86" t="str">
        <f>IF('S.D.PASTE SHEET'!I1985="","",'S.D.PASTE SHEET'!I1985)</f>
        <v/>
      </c>
      <c s="86" t="str">
        <f>IF('S.D.PASTE SHEET'!J1985="","",'S.D.PASTE SHEET'!J1985)</f>
        <v/>
      </c>
      <c s="86" t="str">
        <f>IF('S.D.PASTE SHEET'!K1985="","",'S.D.PASTE SHEET'!K1985)</f>
        <v/>
      </c>
      <c s="86" t="str">
        <f>IF('S.D.PASTE SHEET'!L1985="","",'S.D.PASTE SHEET'!L1985)</f>
        <v/>
      </c>
      <c s="86" t="str">
        <f>IF('S.D.PASTE SHEET'!M1985="","",'S.D.PASTE SHEET'!M1985)</f>
        <v/>
      </c>
      <c s="86" t="str">
        <f>IF('S.D.PASTE SHEET'!N1985="","",'S.D.PASTE SHEET'!N1985)</f>
        <v/>
      </c>
      <c s="86" t="str">
        <f>IF('S.D.PASTE SHEET'!O1985="","",'S.D.PASTE SHEET'!O1985)</f>
        <v/>
      </c>
      <c s="86" t="str">
        <f>IF('S.D.PASTE SHEET'!P1985="","",'S.D.PASTE SHEET'!P1985)</f>
        <v/>
      </c>
      <c s="86" t="str">
        <f>IF('S.D.PASTE SHEET'!Q1985="","",'S.D.PASTE SHEET'!Q1985)</f>
        <v/>
      </c>
      <c s="86" t="str">
        <f>IF('S.D.PASTE SHEET'!R1985="","",'S.D.PASTE SHEET'!R1985)</f>
        <v/>
      </c>
      <c s="86" t="str">
        <f>IF('S.D.PASTE SHEET'!S1985="","",'S.D.PASTE SHEET'!S1985)</f>
        <v/>
      </c>
      <c s="86" t="str">
        <f>IF('S.D.PASTE SHEET'!T1985="","",'S.D.PASTE SHEET'!T1985)</f>
        <v/>
      </c>
      <c s="86" t="str">
        <f>IF('S.D.PASTE SHEET'!U1985="","",'S.D.PASTE SHEET'!U1985)</f>
        <v/>
      </c>
      <c s="86" t="str">
        <f>IF('S.D.PASTE SHEET'!V1985="","",'S.D.PASTE SHEET'!V1985)</f>
        <v/>
      </c>
      <c s="86" t="str">
        <f>IF('S.D.PASTE SHEET'!W1985="","",'S.D.PASTE SHEET'!W1985)</f>
        <v/>
      </c>
      <c s="86" t="str">
        <f>IF('S.D.PASTE SHEET'!X1985="","",'S.D.PASTE SHEET'!X1985)</f>
        <v/>
      </c>
      <c s="86" t="str">
        <f>IF('S.D.PASTE SHEET'!Y1985="","",'S.D.PASTE SHEET'!Y1985)</f>
        <v/>
      </c>
      <c s="86" t="str">
        <f>IF('S.D.PASTE SHEET'!Z1985="","",'S.D.PASTE SHEET'!Z1985)</f>
        <v/>
      </c>
      <c s="86" t="str">
        <f>IF('S.D.PASTE SHEET'!AA1985="","",'S.D.PASTE SHEET'!AA1985)</f>
        <v/>
      </c>
      <c s="86" t="str">
        <f>IF('S.D.PASTE SHEET'!AB1985="","",'S.D.PASTE SHEET'!AB1985)</f>
        <v/>
      </c>
      <c s="86" t="str">
        <f>IF('S.D.PASTE SHEET'!AC1985="","",'S.D.PASTE SHEET'!AC1985)</f>
        <v/>
      </c>
      <c s="86" t="str">
        <f>IF('S.D.PASTE SHEET'!AD1985="","",'S.D.PASTE SHEET'!AD1985)</f>
        <v/>
      </c>
      <c s="87"/>
      <c s="88" t="str">
        <f>IF(AK1985="","",IF(AK1985&gt;0,COUNT($AG$2:AG1985),""))</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85" s="88" t="str">
        <f>IF(BC1985="","",IF(BC1985&gt;0,COUNT($AY$2:AY1985),""))</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86" spans="1:66" ht="15.75" customHeight="1">
      <c r="A1986" s="86" t="str">
        <f>IF('S.D.PASTE SHEET'!A1986="","",'S.D.PASTE SHEET'!A1986)</f>
        <v/>
      </c>
      <c s="86" t="str">
        <f>IF('S.D.PASTE SHEET'!B1986="","",'S.D.PASTE SHEET'!B1986)</f>
        <v/>
      </c>
      <c s="86" t="str">
        <f>IF('S.D.PASTE SHEET'!C1986="","",'S.D.PASTE SHEET'!C1986)</f>
        <v/>
      </c>
      <c s="86" t="str">
        <f>IF('S.D.PASTE SHEET'!D1986="","",'S.D.PASTE SHEET'!D1986)</f>
        <v/>
      </c>
      <c s="86" t="str">
        <f>IF('S.D.PASTE SHEET'!E1986="","",'S.D.PASTE SHEET'!E1986)</f>
        <v/>
      </c>
      <c s="86" t="str">
        <f>IF('S.D.PASTE SHEET'!F1986="","",'S.D.PASTE SHEET'!F1986)</f>
        <v/>
      </c>
      <c s="86" t="str">
        <f>IF('S.D.PASTE SHEET'!G1986="","",'S.D.PASTE SHEET'!G1986)</f>
        <v/>
      </c>
      <c s="86" t="str">
        <f>IF('S.D.PASTE SHEET'!H1986="","",'S.D.PASTE SHEET'!H1986)</f>
        <v/>
      </c>
      <c s="86" t="str">
        <f>IF('S.D.PASTE SHEET'!I1986="","",'S.D.PASTE SHEET'!I1986)</f>
        <v/>
      </c>
      <c s="86" t="str">
        <f>IF('S.D.PASTE SHEET'!J1986="","",'S.D.PASTE SHEET'!J1986)</f>
        <v/>
      </c>
      <c s="86" t="str">
        <f>IF('S.D.PASTE SHEET'!K1986="","",'S.D.PASTE SHEET'!K1986)</f>
        <v/>
      </c>
      <c s="86" t="str">
        <f>IF('S.D.PASTE SHEET'!L1986="","",'S.D.PASTE SHEET'!L1986)</f>
        <v/>
      </c>
      <c s="86" t="str">
        <f>IF('S.D.PASTE SHEET'!M1986="","",'S.D.PASTE SHEET'!M1986)</f>
        <v/>
      </c>
      <c s="86" t="str">
        <f>IF('S.D.PASTE SHEET'!N1986="","",'S.D.PASTE SHEET'!N1986)</f>
        <v/>
      </c>
      <c s="86" t="str">
        <f>IF('S.D.PASTE SHEET'!O1986="","",'S.D.PASTE SHEET'!O1986)</f>
        <v/>
      </c>
      <c s="86" t="str">
        <f>IF('S.D.PASTE SHEET'!P1986="","",'S.D.PASTE SHEET'!P1986)</f>
        <v/>
      </c>
      <c s="86" t="str">
        <f>IF('S.D.PASTE SHEET'!Q1986="","",'S.D.PASTE SHEET'!Q1986)</f>
        <v/>
      </c>
      <c s="86" t="str">
        <f>IF('S.D.PASTE SHEET'!R1986="","",'S.D.PASTE SHEET'!R1986)</f>
        <v/>
      </c>
      <c s="86" t="str">
        <f>IF('S.D.PASTE SHEET'!S1986="","",'S.D.PASTE SHEET'!S1986)</f>
        <v/>
      </c>
      <c s="86" t="str">
        <f>IF('S.D.PASTE SHEET'!T1986="","",'S.D.PASTE SHEET'!T1986)</f>
        <v/>
      </c>
      <c s="86" t="str">
        <f>IF('S.D.PASTE SHEET'!U1986="","",'S.D.PASTE SHEET'!U1986)</f>
        <v/>
      </c>
      <c s="86" t="str">
        <f>IF('S.D.PASTE SHEET'!V1986="","",'S.D.PASTE SHEET'!V1986)</f>
        <v/>
      </c>
      <c s="86" t="str">
        <f>IF('S.D.PASTE SHEET'!W1986="","",'S.D.PASTE SHEET'!W1986)</f>
        <v/>
      </c>
      <c s="86" t="str">
        <f>IF('S.D.PASTE SHEET'!X1986="","",'S.D.PASTE SHEET'!X1986)</f>
        <v/>
      </c>
      <c s="86" t="str">
        <f>IF('S.D.PASTE SHEET'!Y1986="","",'S.D.PASTE SHEET'!Y1986)</f>
        <v/>
      </c>
      <c s="86" t="str">
        <f>IF('S.D.PASTE SHEET'!Z1986="","",'S.D.PASTE SHEET'!Z1986)</f>
        <v/>
      </c>
      <c s="86" t="str">
        <f>IF('S.D.PASTE SHEET'!AA1986="","",'S.D.PASTE SHEET'!AA1986)</f>
        <v/>
      </c>
      <c s="86" t="str">
        <f>IF('S.D.PASTE SHEET'!AB1986="","",'S.D.PASTE SHEET'!AB1986)</f>
        <v/>
      </c>
      <c s="86" t="str">
        <f>IF('S.D.PASTE SHEET'!AC1986="","",'S.D.PASTE SHEET'!AC1986)</f>
        <v/>
      </c>
      <c s="86" t="str">
        <f>IF('S.D.PASTE SHEET'!AD1986="","",'S.D.PASTE SHEET'!AD1986)</f>
        <v/>
      </c>
      <c s="87"/>
      <c s="88" t="str">
        <f>IF(AK1986="","",IF(AK1986&gt;0,COUNT($AG$2:AG1986),""))</f>
        <v/>
      </c>
      <c s="89" t="str">
        <f t="shared" si="962"/>
        <v/>
      </c>
      <c s="89" t="str">
        <f t="shared" si="963"/>
        <v/>
      </c>
      <c s="89" t="str">
        <f t="shared" si="964"/>
        <v/>
      </c>
      <c s="90" t="str">
        <f t="shared" si="965"/>
        <v/>
      </c>
      <c s="89" t="str">
        <f t="shared" si="966"/>
        <v/>
      </c>
      <c s="89" t="str">
        <f t="shared" si="967"/>
        <v/>
      </c>
      <c s="89" t="str">
        <f t="shared" si="968"/>
        <v/>
      </c>
      <c s="89" t="str">
        <f t="shared" si="969"/>
        <v/>
      </c>
      <c s="89" t="str">
        <f t="shared" si="970"/>
        <v/>
      </c>
      <c s="90" t="str">
        <f t="shared" si="971"/>
        <v/>
      </c>
      <c s="89" t="str">
        <f t="shared" si="972"/>
        <v/>
      </c>
      <c s="89" t="str">
        <f t="shared" si="973"/>
        <v/>
      </c>
      <c s="89" t="str">
        <f t="shared" si="974"/>
        <v/>
      </c>
      <c s="89" t="str">
        <f t="shared" si="975"/>
        <v/>
      </c>
      <c s="89" t="str">
        <f t="shared" si="976"/>
        <v/>
      </c>
      <c s="89" t="str">
        <f t="shared" si="977"/>
        <v/>
      </c>
      <c r="AX1986" s="88" t="str">
        <f>IF(BC1986="","",IF(BC1986&gt;0,COUNT($AY$2:AY1986),""))</f>
        <v/>
      </c>
      <c s="91" t="str">
        <f t="shared" si="978"/>
        <v/>
      </c>
      <c s="91" t="str">
        <f t="shared" si="979"/>
        <v/>
      </c>
      <c s="89" t="str">
        <f t="shared" si="980"/>
        <v/>
      </c>
      <c s="90" t="str">
        <f t="shared" si="981"/>
        <v/>
      </c>
      <c s="89" t="str">
        <f t="shared" si="982"/>
        <v/>
      </c>
      <c s="89" t="str">
        <f t="shared" si="983"/>
        <v/>
      </c>
      <c s="89" t="str">
        <f t="shared" si="984"/>
        <v/>
      </c>
      <c s="89" t="str">
        <f t="shared" si="985"/>
        <v/>
      </c>
      <c s="89" t="str">
        <f t="shared" si="986"/>
        <v/>
      </c>
      <c s="90" t="str">
        <f t="shared" si="987"/>
        <v/>
      </c>
      <c s="89" t="str">
        <f t="shared" si="988"/>
        <v/>
      </c>
      <c s="89" t="str">
        <f t="shared" si="989"/>
        <v/>
      </c>
      <c s="89" t="str">
        <f t="shared" si="990"/>
        <v/>
      </c>
      <c s="89" t="str">
        <f t="shared" si="991"/>
        <v/>
      </c>
      <c s="89" t="str">
        <f t="shared" si="992"/>
        <v/>
      </c>
      <c s="89" t="str">
        <f t="shared" si="993"/>
        <v/>
      </c>
    </row>
    <row r="1987" spans="1:66" ht="15.75" customHeight="1">
      <c r="A1987" s="86" t="str">
        <f>IF('S.D.PASTE SHEET'!A1987="","",'S.D.PASTE SHEET'!A1987)</f>
        <v/>
      </c>
      <c s="86" t="str">
        <f>IF('S.D.PASTE SHEET'!B1987="","",'S.D.PASTE SHEET'!B1987)</f>
        <v/>
      </c>
      <c s="86" t="str">
        <f>IF('S.D.PASTE SHEET'!C1987="","",'S.D.PASTE SHEET'!C1987)</f>
        <v/>
      </c>
      <c s="86" t="str">
        <f>IF('S.D.PASTE SHEET'!D1987="","",'S.D.PASTE SHEET'!D1987)</f>
        <v/>
      </c>
      <c s="86" t="str">
        <f>IF('S.D.PASTE SHEET'!E1987="","",'S.D.PASTE SHEET'!E1987)</f>
        <v/>
      </c>
      <c s="86" t="str">
        <f>IF('S.D.PASTE SHEET'!F1987="","",'S.D.PASTE SHEET'!F1987)</f>
        <v/>
      </c>
      <c s="86" t="str">
        <f>IF('S.D.PASTE SHEET'!G1987="","",'S.D.PASTE SHEET'!G1987)</f>
        <v/>
      </c>
      <c s="86" t="str">
        <f>IF('S.D.PASTE SHEET'!H1987="","",'S.D.PASTE SHEET'!H1987)</f>
        <v/>
      </c>
      <c s="86" t="str">
        <f>IF('S.D.PASTE SHEET'!I1987="","",'S.D.PASTE SHEET'!I1987)</f>
        <v/>
      </c>
      <c s="86" t="str">
        <f>IF('S.D.PASTE SHEET'!J1987="","",'S.D.PASTE SHEET'!J1987)</f>
        <v/>
      </c>
      <c s="86" t="str">
        <f>IF('S.D.PASTE SHEET'!K1987="","",'S.D.PASTE SHEET'!K1987)</f>
        <v/>
      </c>
      <c s="86" t="str">
        <f>IF('S.D.PASTE SHEET'!L1987="","",'S.D.PASTE SHEET'!L1987)</f>
        <v/>
      </c>
      <c s="86" t="str">
        <f>IF('S.D.PASTE SHEET'!M1987="","",'S.D.PASTE SHEET'!M1987)</f>
        <v/>
      </c>
      <c s="86" t="str">
        <f>IF('S.D.PASTE SHEET'!N1987="","",'S.D.PASTE SHEET'!N1987)</f>
        <v/>
      </c>
      <c s="86" t="str">
        <f>IF('S.D.PASTE SHEET'!O1987="","",'S.D.PASTE SHEET'!O1987)</f>
        <v/>
      </c>
      <c s="86" t="str">
        <f>IF('S.D.PASTE SHEET'!P1987="","",'S.D.PASTE SHEET'!P1987)</f>
        <v/>
      </c>
      <c s="86" t="str">
        <f>IF('S.D.PASTE SHEET'!Q1987="","",'S.D.PASTE SHEET'!Q1987)</f>
        <v/>
      </c>
      <c s="86" t="str">
        <f>IF('S.D.PASTE SHEET'!R1987="","",'S.D.PASTE SHEET'!R1987)</f>
        <v/>
      </c>
      <c s="86" t="str">
        <f>IF('S.D.PASTE SHEET'!S1987="","",'S.D.PASTE SHEET'!S1987)</f>
        <v/>
      </c>
      <c s="86" t="str">
        <f>IF('S.D.PASTE SHEET'!T1987="","",'S.D.PASTE SHEET'!T1987)</f>
        <v/>
      </c>
      <c s="86" t="str">
        <f>IF('S.D.PASTE SHEET'!U1987="","",'S.D.PASTE SHEET'!U1987)</f>
        <v/>
      </c>
      <c s="86" t="str">
        <f>IF('S.D.PASTE SHEET'!V1987="","",'S.D.PASTE SHEET'!V1987)</f>
        <v/>
      </c>
      <c s="86" t="str">
        <f>IF('S.D.PASTE SHEET'!W1987="","",'S.D.PASTE SHEET'!W1987)</f>
        <v/>
      </c>
      <c s="86" t="str">
        <f>IF('S.D.PASTE SHEET'!X1987="","",'S.D.PASTE SHEET'!X1987)</f>
        <v/>
      </c>
      <c s="86" t="str">
        <f>IF('S.D.PASTE SHEET'!Y1987="","",'S.D.PASTE SHEET'!Y1987)</f>
        <v/>
      </c>
      <c s="86" t="str">
        <f>IF('S.D.PASTE SHEET'!Z1987="","",'S.D.PASTE SHEET'!Z1987)</f>
        <v/>
      </c>
      <c s="86" t="str">
        <f>IF('S.D.PASTE SHEET'!AA1987="","",'S.D.PASTE SHEET'!AA1987)</f>
        <v/>
      </c>
      <c s="86" t="str">
        <f>IF('S.D.PASTE SHEET'!AB1987="","",'S.D.PASTE SHEET'!AB1987)</f>
        <v/>
      </c>
      <c s="86" t="str">
        <f>IF('S.D.PASTE SHEET'!AC1987="","",'S.D.PASTE SHEET'!AC1987)</f>
        <v/>
      </c>
      <c s="86" t="str">
        <f>IF('S.D.PASTE SHEET'!AD1987="","",'S.D.PASTE SHEET'!AD1987)</f>
        <v/>
      </c>
      <c s="87"/>
      <c s="88" t="str">
        <f>IF(AK1987="","",IF(AK1987&gt;0,COUNT($AG$2:AG1987),""))</f>
        <v/>
      </c>
      <c s="89" t="str">
        <f t="shared" si="994" ref="AG1987:AG2050">IF(AND($AJ$1=8,$A1987=8),A1987,"")</f>
        <v/>
      </c>
      <c s="89" t="str">
        <f t="shared" si="995" ref="AH1987:AH2050">IF(AND($AJ$1=8,$A1987=8),B1987,"")</f>
        <v/>
      </c>
      <c s="89" t="str">
        <f t="shared" si="996" ref="AI1987:AI2050">IF(AND($AJ$1=8,$A1987=8),C1987,"")</f>
        <v/>
      </c>
      <c s="90" t="str">
        <f t="shared" si="997" ref="AJ1987:AJ2050">IF(AND($AJ$1=8,$A1987=8),D1987,"")</f>
        <v/>
      </c>
      <c s="89" t="str">
        <f t="shared" si="998" ref="AK1987:AK2050">IF(AND($AJ$1=8,$A1987=8),E1987,"")</f>
        <v/>
      </c>
      <c s="89" t="str">
        <f t="shared" si="999" ref="AL1987:AL2050">IF(AND($AJ$1=8,$A1987=8),F1987,"")</f>
        <v/>
      </c>
      <c s="89" t="str">
        <f t="shared" si="1000" ref="AM1987:AM2050">IF(AND($AJ$1=8,$A1987=8),G1987,"")</f>
        <v/>
      </c>
      <c s="89" t="str">
        <f t="shared" si="1001" ref="AN1987:AN2050">IF(AND($AJ$1=8,$A1987=8),H1987,"")</f>
        <v/>
      </c>
      <c s="89" t="str">
        <f t="shared" si="1002" ref="AO1987:AO2050">IF(AND($AJ$1=8,$A1987=8),I1987,"")</f>
        <v/>
      </c>
      <c s="90" t="str">
        <f t="shared" si="1003" ref="AP1987:AP2050">IF(AND($AJ$1=8,$A1987=8),J1987,"")</f>
        <v/>
      </c>
      <c s="89" t="str">
        <f t="shared" si="1004" ref="AQ1987:AQ2050">IF(AND($AJ$1=8,$A1987=8),K1987,"")</f>
        <v/>
      </c>
      <c s="89" t="str">
        <f t="shared" si="1005" ref="AR1987:AR2050">IF(AND($AJ$1=8,$A1987=8),L1987,"")</f>
        <v/>
      </c>
      <c s="89" t="str">
        <f t="shared" si="1006" ref="AS1987:AS2050">IF(AND($AJ$1=8,$A1987=8),M1987,"")</f>
        <v/>
      </c>
      <c s="89" t="str">
        <f t="shared" si="1007" ref="AT1987:AT2050">IF(AND($AJ$1=8,$A1987=8),N1987,"")</f>
        <v/>
      </c>
      <c s="89" t="str">
        <f t="shared" si="1008" ref="AU1987:AU2050">IF(AND($AJ$1=8,$A1987=8),O1987,"")</f>
        <v/>
      </c>
      <c s="89" t="str">
        <f t="shared" si="1009" ref="AV1987:AV2050">IF(AND($AJ$1=8,$A1987=8),P1987,"")</f>
        <v/>
      </c>
      <c r="AX1987" s="88" t="str">
        <f>IF(BC1987="","",IF(BC1987&gt;0,COUNT($AY$2:AY1987),""))</f>
        <v/>
      </c>
      <c s="91" t="str">
        <f t="shared" si="1010" ref="AY1987:AY2050">IF(AND($BB$1=8,$A1987=8,$BC$1=$B1987),$A1987,"")</f>
        <v/>
      </c>
      <c s="91" t="str">
        <f t="shared" si="1011" ref="AZ1987:AZ2050">IF(AND($BB$1=8,$A1987=8,$BC$1=$B1987),$B1987,"")</f>
        <v/>
      </c>
      <c s="89" t="str">
        <f t="shared" si="1012" ref="BA1987:BA2050">IF(AND($BB$1=8,$A1987=8,$BC$1=$B1987),$C1987,"")</f>
        <v/>
      </c>
      <c s="90" t="str">
        <f t="shared" si="1013" ref="BB1987:BB2050">IF(AND($BB$1=8,$A1987=8,$BC$1=$B1987),$D1987,"")</f>
        <v/>
      </c>
      <c s="89" t="str">
        <f t="shared" si="1014" ref="BC1987:BC2050">IF(AND($BB$1=8,$A1987=8,$BC$1=$B1987),$E1987,"")</f>
        <v/>
      </c>
      <c s="89" t="str">
        <f t="shared" si="1015" ref="BD1987:BD2050">IF(AND($BB$1=8,$A1987=8,$BC$1=$B1987),$F1987,"")</f>
        <v/>
      </c>
      <c s="89" t="str">
        <f t="shared" si="1016" ref="BE1987:BE2050">IF(AND($BB$1=8,$A1987=8,$BC$1=$B1987),$G1987,"")</f>
        <v/>
      </c>
      <c s="89" t="str">
        <f t="shared" si="1017" ref="BF1987:BF2050">IF(AND($BB$1=8,$A1987=8,$BC$1=$B1987),$H1987,"")</f>
        <v/>
      </c>
      <c s="89" t="str">
        <f t="shared" si="1018" ref="BG1987:BG2050">IF(AND($BB$1=8,$A1987=8,$BC$1=$B1987),$I1987,"")</f>
        <v/>
      </c>
      <c s="90" t="str">
        <f t="shared" si="1019" ref="BH1987:BH2050">IF(AND($BB$1=8,$A1987=8,$BC$1=$B1987),$J1987,"")</f>
        <v/>
      </c>
      <c s="89" t="str">
        <f t="shared" si="1020" ref="BI1987:BI2050">IF(AND($BB$1=8,$A1987=8,$BC$1=$B1987),$K1987,"")</f>
        <v/>
      </c>
      <c s="89" t="str">
        <f t="shared" si="1021" ref="BJ1987:BJ2050">IF(AND($BB$1=8,$A1987=8,$BC$1=$B1987),$L1987,"")</f>
        <v/>
      </c>
      <c s="89" t="str">
        <f t="shared" si="1022" ref="BK1987:BK2050">IF(AND($BB$1=8,$A1987=8,$BC$1=$B1987),$M1987,"")</f>
        <v/>
      </c>
      <c s="89" t="str">
        <f t="shared" si="1023" ref="BL1987:BL2050">IF(AND($BB$1=8,$A1987=8,$BC$1=$B1987),$N1987,"")</f>
        <v/>
      </c>
      <c s="89" t="str">
        <f t="shared" si="1024" ref="BM1987:BM2050">IF(AND($BB$1=8,$A1987=8,$BC$1=$B1987),$O1987,"")</f>
        <v/>
      </c>
      <c s="89" t="str">
        <f t="shared" si="1025" ref="BN1987:BN2050">IF(AND($BB$1=8,$A1987=8,$BC$1=$B1987),$P1987,"")</f>
        <v/>
      </c>
    </row>
    <row r="1988" spans="1:66" ht="15.75" customHeight="1">
      <c r="A1988" s="86" t="str">
        <f>IF('S.D.PASTE SHEET'!A1988="","",'S.D.PASTE SHEET'!A1988)</f>
        <v/>
      </c>
      <c s="86" t="str">
        <f>IF('S.D.PASTE SHEET'!B1988="","",'S.D.PASTE SHEET'!B1988)</f>
        <v/>
      </c>
      <c s="86" t="str">
        <f>IF('S.D.PASTE SHEET'!C1988="","",'S.D.PASTE SHEET'!C1988)</f>
        <v/>
      </c>
      <c s="86" t="str">
        <f>IF('S.D.PASTE SHEET'!D1988="","",'S.D.PASTE SHEET'!D1988)</f>
        <v/>
      </c>
      <c s="86" t="str">
        <f>IF('S.D.PASTE SHEET'!E1988="","",'S.D.PASTE SHEET'!E1988)</f>
        <v/>
      </c>
      <c s="86" t="str">
        <f>IF('S.D.PASTE SHEET'!F1988="","",'S.D.PASTE SHEET'!F1988)</f>
        <v/>
      </c>
      <c s="86" t="str">
        <f>IF('S.D.PASTE SHEET'!G1988="","",'S.D.PASTE SHEET'!G1988)</f>
        <v/>
      </c>
      <c s="86" t="str">
        <f>IF('S.D.PASTE SHEET'!H1988="","",'S.D.PASTE SHEET'!H1988)</f>
        <v/>
      </c>
      <c s="86" t="str">
        <f>IF('S.D.PASTE SHEET'!I1988="","",'S.D.PASTE SHEET'!I1988)</f>
        <v/>
      </c>
      <c s="86" t="str">
        <f>IF('S.D.PASTE SHEET'!J1988="","",'S.D.PASTE SHEET'!J1988)</f>
        <v/>
      </c>
      <c s="86" t="str">
        <f>IF('S.D.PASTE SHEET'!K1988="","",'S.D.PASTE SHEET'!K1988)</f>
        <v/>
      </c>
      <c s="86" t="str">
        <f>IF('S.D.PASTE SHEET'!L1988="","",'S.D.PASTE SHEET'!L1988)</f>
        <v/>
      </c>
      <c s="86" t="str">
        <f>IF('S.D.PASTE SHEET'!M1988="","",'S.D.PASTE SHEET'!M1988)</f>
        <v/>
      </c>
      <c s="86" t="str">
        <f>IF('S.D.PASTE SHEET'!N1988="","",'S.D.PASTE SHEET'!N1988)</f>
        <v/>
      </c>
      <c s="86" t="str">
        <f>IF('S.D.PASTE SHEET'!O1988="","",'S.D.PASTE SHEET'!O1988)</f>
        <v/>
      </c>
      <c s="86" t="str">
        <f>IF('S.D.PASTE SHEET'!P1988="","",'S.D.PASTE SHEET'!P1988)</f>
        <v/>
      </c>
      <c s="86" t="str">
        <f>IF('S.D.PASTE SHEET'!Q1988="","",'S.D.PASTE SHEET'!Q1988)</f>
        <v/>
      </c>
      <c s="86" t="str">
        <f>IF('S.D.PASTE SHEET'!R1988="","",'S.D.PASTE SHEET'!R1988)</f>
        <v/>
      </c>
      <c s="86" t="str">
        <f>IF('S.D.PASTE SHEET'!S1988="","",'S.D.PASTE SHEET'!S1988)</f>
        <v/>
      </c>
      <c s="86" t="str">
        <f>IF('S.D.PASTE SHEET'!T1988="","",'S.D.PASTE SHEET'!T1988)</f>
        <v/>
      </c>
      <c s="86" t="str">
        <f>IF('S.D.PASTE SHEET'!U1988="","",'S.D.PASTE SHEET'!U1988)</f>
        <v/>
      </c>
      <c s="86" t="str">
        <f>IF('S.D.PASTE SHEET'!V1988="","",'S.D.PASTE SHEET'!V1988)</f>
        <v/>
      </c>
      <c s="86" t="str">
        <f>IF('S.D.PASTE SHEET'!W1988="","",'S.D.PASTE SHEET'!W1988)</f>
        <v/>
      </c>
      <c s="86" t="str">
        <f>IF('S.D.PASTE SHEET'!X1988="","",'S.D.PASTE SHEET'!X1988)</f>
        <v/>
      </c>
      <c s="86" t="str">
        <f>IF('S.D.PASTE SHEET'!Y1988="","",'S.D.PASTE SHEET'!Y1988)</f>
        <v/>
      </c>
      <c s="86" t="str">
        <f>IF('S.D.PASTE SHEET'!Z1988="","",'S.D.PASTE SHEET'!Z1988)</f>
        <v/>
      </c>
      <c s="86" t="str">
        <f>IF('S.D.PASTE SHEET'!AA1988="","",'S.D.PASTE SHEET'!AA1988)</f>
        <v/>
      </c>
      <c s="86" t="str">
        <f>IF('S.D.PASTE SHEET'!AB1988="","",'S.D.PASTE SHEET'!AB1988)</f>
        <v/>
      </c>
      <c s="86" t="str">
        <f>IF('S.D.PASTE SHEET'!AC1988="","",'S.D.PASTE SHEET'!AC1988)</f>
        <v/>
      </c>
      <c s="86" t="str">
        <f>IF('S.D.PASTE SHEET'!AD1988="","",'S.D.PASTE SHEET'!AD1988)</f>
        <v/>
      </c>
      <c s="87"/>
      <c s="88" t="str">
        <f>IF(AK1988="","",IF(AK1988&gt;0,COUNT($AG$2:AG1988),""))</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1988" s="88" t="str">
        <f>IF(BC1988="","",IF(BC1988&gt;0,COUNT($AY$2:AY1988),""))</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1989" spans="1:66" ht="15.75" customHeight="1">
      <c r="A1989" s="86" t="str">
        <f>IF('S.D.PASTE SHEET'!A1989="","",'S.D.PASTE SHEET'!A1989)</f>
        <v/>
      </c>
      <c s="86" t="str">
        <f>IF('S.D.PASTE SHEET'!B1989="","",'S.D.PASTE SHEET'!B1989)</f>
        <v/>
      </c>
      <c s="86" t="str">
        <f>IF('S.D.PASTE SHEET'!C1989="","",'S.D.PASTE SHEET'!C1989)</f>
        <v/>
      </c>
      <c s="86" t="str">
        <f>IF('S.D.PASTE SHEET'!D1989="","",'S.D.PASTE SHEET'!D1989)</f>
        <v/>
      </c>
      <c s="86" t="str">
        <f>IF('S.D.PASTE SHEET'!E1989="","",'S.D.PASTE SHEET'!E1989)</f>
        <v/>
      </c>
      <c s="86" t="str">
        <f>IF('S.D.PASTE SHEET'!F1989="","",'S.D.PASTE SHEET'!F1989)</f>
        <v/>
      </c>
      <c s="86" t="str">
        <f>IF('S.D.PASTE SHEET'!G1989="","",'S.D.PASTE SHEET'!G1989)</f>
        <v/>
      </c>
      <c s="86" t="str">
        <f>IF('S.D.PASTE SHEET'!H1989="","",'S.D.PASTE SHEET'!H1989)</f>
        <v/>
      </c>
      <c s="86" t="str">
        <f>IF('S.D.PASTE SHEET'!I1989="","",'S.D.PASTE SHEET'!I1989)</f>
        <v/>
      </c>
      <c s="86" t="str">
        <f>IF('S.D.PASTE SHEET'!J1989="","",'S.D.PASTE SHEET'!J1989)</f>
        <v/>
      </c>
      <c s="86" t="str">
        <f>IF('S.D.PASTE SHEET'!K1989="","",'S.D.PASTE SHEET'!K1989)</f>
        <v/>
      </c>
      <c s="86" t="str">
        <f>IF('S.D.PASTE SHEET'!L1989="","",'S.D.PASTE SHEET'!L1989)</f>
        <v/>
      </c>
      <c s="86" t="str">
        <f>IF('S.D.PASTE SHEET'!M1989="","",'S.D.PASTE SHEET'!M1989)</f>
        <v/>
      </c>
      <c s="86" t="str">
        <f>IF('S.D.PASTE SHEET'!N1989="","",'S.D.PASTE SHEET'!N1989)</f>
        <v/>
      </c>
      <c s="86" t="str">
        <f>IF('S.D.PASTE SHEET'!O1989="","",'S.D.PASTE SHEET'!O1989)</f>
        <v/>
      </c>
      <c s="86" t="str">
        <f>IF('S.D.PASTE SHEET'!P1989="","",'S.D.PASTE SHEET'!P1989)</f>
        <v/>
      </c>
      <c s="86" t="str">
        <f>IF('S.D.PASTE SHEET'!Q1989="","",'S.D.PASTE SHEET'!Q1989)</f>
        <v/>
      </c>
      <c s="86" t="str">
        <f>IF('S.D.PASTE SHEET'!R1989="","",'S.D.PASTE SHEET'!R1989)</f>
        <v/>
      </c>
      <c s="86" t="str">
        <f>IF('S.D.PASTE SHEET'!S1989="","",'S.D.PASTE SHEET'!S1989)</f>
        <v/>
      </c>
      <c s="86" t="str">
        <f>IF('S.D.PASTE SHEET'!T1989="","",'S.D.PASTE SHEET'!T1989)</f>
        <v/>
      </c>
      <c s="86" t="str">
        <f>IF('S.D.PASTE SHEET'!U1989="","",'S.D.PASTE SHEET'!U1989)</f>
        <v/>
      </c>
      <c s="86" t="str">
        <f>IF('S.D.PASTE SHEET'!V1989="","",'S.D.PASTE SHEET'!V1989)</f>
        <v/>
      </c>
      <c s="86" t="str">
        <f>IF('S.D.PASTE SHEET'!W1989="","",'S.D.PASTE SHEET'!W1989)</f>
        <v/>
      </c>
      <c s="86" t="str">
        <f>IF('S.D.PASTE SHEET'!X1989="","",'S.D.PASTE SHEET'!X1989)</f>
        <v/>
      </c>
      <c s="86" t="str">
        <f>IF('S.D.PASTE SHEET'!Y1989="","",'S.D.PASTE SHEET'!Y1989)</f>
        <v/>
      </c>
      <c s="86" t="str">
        <f>IF('S.D.PASTE SHEET'!Z1989="","",'S.D.PASTE SHEET'!Z1989)</f>
        <v/>
      </c>
      <c s="86" t="str">
        <f>IF('S.D.PASTE SHEET'!AA1989="","",'S.D.PASTE SHEET'!AA1989)</f>
        <v/>
      </c>
      <c s="86" t="str">
        <f>IF('S.D.PASTE SHEET'!AB1989="","",'S.D.PASTE SHEET'!AB1989)</f>
        <v/>
      </c>
      <c s="86" t="str">
        <f>IF('S.D.PASTE SHEET'!AC1989="","",'S.D.PASTE SHEET'!AC1989)</f>
        <v/>
      </c>
      <c s="86" t="str">
        <f>IF('S.D.PASTE SHEET'!AD1989="","",'S.D.PASTE SHEET'!AD1989)</f>
        <v/>
      </c>
      <c s="87"/>
      <c s="88" t="str">
        <f>IF(AK1989="","",IF(AK1989&gt;0,COUNT($AG$2:AG1989),""))</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1989" s="88" t="str">
        <f>IF(BC1989="","",IF(BC1989&gt;0,COUNT($AY$2:AY1989),""))</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1990" spans="1:66" ht="15.75" customHeight="1">
      <c r="A1990" s="86" t="str">
        <f>IF('S.D.PASTE SHEET'!A1990="","",'S.D.PASTE SHEET'!A1990)</f>
        <v/>
      </c>
      <c s="86" t="str">
        <f>IF('S.D.PASTE SHEET'!B1990="","",'S.D.PASTE SHEET'!B1990)</f>
        <v/>
      </c>
      <c s="86" t="str">
        <f>IF('S.D.PASTE SHEET'!C1990="","",'S.D.PASTE SHEET'!C1990)</f>
        <v/>
      </c>
      <c s="86" t="str">
        <f>IF('S.D.PASTE SHEET'!D1990="","",'S.D.PASTE SHEET'!D1990)</f>
        <v/>
      </c>
      <c s="86" t="str">
        <f>IF('S.D.PASTE SHEET'!E1990="","",'S.D.PASTE SHEET'!E1990)</f>
        <v/>
      </c>
      <c s="86" t="str">
        <f>IF('S.D.PASTE SHEET'!F1990="","",'S.D.PASTE SHEET'!F1990)</f>
        <v/>
      </c>
      <c s="86" t="str">
        <f>IF('S.D.PASTE SHEET'!G1990="","",'S.D.PASTE SHEET'!G1990)</f>
        <v/>
      </c>
      <c s="86" t="str">
        <f>IF('S.D.PASTE SHEET'!H1990="","",'S.D.PASTE SHEET'!H1990)</f>
        <v/>
      </c>
      <c s="86" t="str">
        <f>IF('S.D.PASTE SHEET'!I1990="","",'S.D.PASTE SHEET'!I1990)</f>
        <v/>
      </c>
      <c s="86" t="str">
        <f>IF('S.D.PASTE SHEET'!J1990="","",'S.D.PASTE SHEET'!J1990)</f>
        <v/>
      </c>
      <c s="86" t="str">
        <f>IF('S.D.PASTE SHEET'!K1990="","",'S.D.PASTE SHEET'!K1990)</f>
        <v/>
      </c>
      <c s="86" t="str">
        <f>IF('S.D.PASTE SHEET'!L1990="","",'S.D.PASTE SHEET'!L1990)</f>
        <v/>
      </c>
      <c s="86" t="str">
        <f>IF('S.D.PASTE SHEET'!M1990="","",'S.D.PASTE SHEET'!M1990)</f>
        <v/>
      </c>
      <c s="86" t="str">
        <f>IF('S.D.PASTE SHEET'!N1990="","",'S.D.PASTE SHEET'!N1990)</f>
        <v/>
      </c>
      <c s="86" t="str">
        <f>IF('S.D.PASTE SHEET'!O1990="","",'S.D.PASTE SHEET'!O1990)</f>
        <v/>
      </c>
      <c s="86" t="str">
        <f>IF('S.D.PASTE SHEET'!P1990="","",'S.D.PASTE SHEET'!P1990)</f>
        <v/>
      </c>
      <c s="86" t="str">
        <f>IF('S.D.PASTE SHEET'!Q1990="","",'S.D.PASTE SHEET'!Q1990)</f>
        <v/>
      </c>
      <c s="86" t="str">
        <f>IF('S.D.PASTE SHEET'!R1990="","",'S.D.PASTE SHEET'!R1990)</f>
        <v/>
      </c>
      <c s="86" t="str">
        <f>IF('S.D.PASTE SHEET'!S1990="","",'S.D.PASTE SHEET'!S1990)</f>
        <v/>
      </c>
      <c s="86" t="str">
        <f>IF('S.D.PASTE SHEET'!T1990="","",'S.D.PASTE SHEET'!T1990)</f>
        <v/>
      </c>
      <c s="86" t="str">
        <f>IF('S.D.PASTE SHEET'!U1990="","",'S.D.PASTE SHEET'!U1990)</f>
        <v/>
      </c>
      <c s="86" t="str">
        <f>IF('S.D.PASTE SHEET'!V1990="","",'S.D.PASTE SHEET'!V1990)</f>
        <v/>
      </c>
      <c s="86" t="str">
        <f>IF('S.D.PASTE SHEET'!W1990="","",'S.D.PASTE SHEET'!W1990)</f>
        <v/>
      </c>
      <c s="86" t="str">
        <f>IF('S.D.PASTE SHEET'!X1990="","",'S.D.PASTE SHEET'!X1990)</f>
        <v/>
      </c>
      <c s="86" t="str">
        <f>IF('S.D.PASTE SHEET'!Y1990="","",'S.D.PASTE SHEET'!Y1990)</f>
        <v/>
      </c>
      <c s="86" t="str">
        <f>IF('S.D.PASTE SHEET'!Z1990="","",'S.D.PASTE SHEET'!Z1990)</f>
        <v/>
      </c>
      <c s="86" t="str">
        <f>IF('S.D.PASTE SHEET'!AA1990="","",'S.D.PASTE SHEET'!AA1990)</f>
        <v/>
      </c>
      <c s="86" t="str">
        <f>IF('S.D.PASTE SHEET'!AB1990="","",'S.D.PASTE SHEET'!AB1990)</f>
        <v/>
      </c>
      <c s="86" t="str">
        <f>IF('S.D.PASTE SHEET'!AC1990="","",'S.D.PASTE SHEET'!AC1990)</f>
        <v/>
      </c>
      <c s="86" t="str">
        <f>IF('S.D.PASTE SHEET'!AD1990="","",'S.D.PASTE SHEET'!AD1990)</f>
        <v/>
      </c>
      <c s="87"/>
      <c s="88" t="str">
        <f>IF(AK1990="","",IF(AK1990&gt;0,COUNT($AG$2:AG1990),""))</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1990" s="88" t="str">
        <f>IF(BC1990="","",IF(BC1990&gt;0,COUNT($AY$2:AY1990),""))</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1991" spans="1:66" ht="15.75" customHeight="1">
      <c r="A1991" s="86" t="str">
        <f>IF('S.D.PASTE SHEET'!A1991="","",'S.D.PASTE SHEET'!A1991)</f>
        <v/>
      </c>
      <c s="86" t="str">
        <f>IF('S.D.PASTE SHEET'!B1991="","",'S.D.PASTE SHEET'!B1991)</f>
        <v/>
      </c>
      <c s="86" t="str">
        <f>IF('S.D.PASTE SHEET'!C1991="","",'S.D.PASTE SHEET'!C1991)</f>
        <v/>
      </c>
      <c s="86" t="str">
        <f>IF('S.D.PASTE SHEET'!D1991="","",'S.D.PASTE SHEET'!D1991)</f>
        <v/>
      </c>
      <c s="86" t="str">
        <f>IF('S.D.PASTE SHEET'!E1991="","",'S.D.PASTE SHEET'!E1991)</f>
        <v/>
      </c>
      <c s="86" t="str">
        <f>IF('S.D.PASTE SHEET'!F1991="","",'S.D.PASTE SHEET'!F1991)</f>
        <v/>
      </c>
      <c s="86" t="str">
        <f>IF('S.D.PASTE SHEET'!G1991="","",'S.D.PASTE SHEET'!G1991)</f>
        <v/>
      </c>
      <c s="86" t="str">
        <f>IF('S.D.PASTE SHEET'!H1991="","",'S.D.PASTE SHEET'!H1991)</f>
        <v/>
      </c>
      <c s="86" t="str">
        <f>IF('S.D.PASTE SHEET'!I1991="","",'S.D.PASTE SHEET'!I1991)</f>
        <v/>
      </c>
      <c s="86" t="str">
        <f>IF('S.D.PASTE SHEET'!J1991="","",'S.D.PASTE SHEET'!J1991)</f>
        <v/>
      </c>
      <c s="86" t="str">
        <f>IF('S.D.PASTE SHEET'!K1991="","",'S.D.PASTE SHEET'!K1991)</f>
        <v/>
      </c>
      <c s="86" t="str">
        <f>IF('S.D.PASTE SHEET'!L1991="","",'S.D.PASTE SHEET'!L1991)</f>
        <v/>
      </c>
      <c s="86" t="str">
        <f>IF('S.D.PASTE SHEET'!M1991="","",'S.D.PASTE SHEET'!M1991)</f>
        <v/>
      </c>
      <c s="86" t="str">
        <f>IF('S.D.PASTE SHEET'!N1991="","",'S.D.PASTE SHEET'!N1991)</f>
        <v/>
      </c>
      <c s="86" t="str">
        <f>IF('S.D.PASTE SHEET'!O1991="","",'S.D.PASTE SHEET'!O1991)</f>
        <v/>
      </c>
      <c s="86" t="str">
        <f>IF('S.D.PASTE SHEET'!P1991="","",'S.D.PASTE SHEET'!P1991)</f>
        <v/>
      </c>
      <c s="86" t="str">
        <f>IF('S.D.PASTE SHEET'!Q1991="","",'S.D.PASTE SHEET'!Q1991)</f>
        <v/>
      </c>
      <c s="86" t="str">
        <f>IF('S.D.PASTE SHEET'!R1991="","",'S.D.PASTE SHEET'!R1991)</f>
        <v/>
      </c>
      <c s="86" t="str">
        <f>IF('S.D.PASTE SHEET'!S1991="","",'S.D.PASTE SHEET'!S1991)</f>
        <v/>
      </c>
      <c s="86" t="str">
        <f>IF('S.D.PASTE SHEET'!T1991="","",'S.D.PASTE SHEET'!T1991)</f>
        <v/>
      </c>
      <c s="86" t="str">
        <f>IF('S.D.PASTE SHEET'!U1991="","",'S.D.PASTE SHEET'!U1991)</f>
        <v/>
      </c>
      <c s="86" t="str">
        <f>IF('S.D.PASTE SHEET'!V1991="","",'S.D.PASTE SHEET'!V1991)</f>
        <v/>
      </c>
      <c s="86" t="str">
        <f>IF('S.D.PASTE SHEET'!W1991="","",'S.D.PASTE SHEET'!W1991)</f>
        <v/>
      </c>
      <c s="86" t="str">
        <f>IF('S.D.PASTE SHEET'!X1991="","",'S.D.PASTE SHEET'!X1991)</f>
        <v/>
      </c>
      <c s="86" t="str">
        <f>IF('S.D.PASTE SHEET'!Y1991="","",'S.D.PASTE SHEET'!Y1991)</f>
        <v/>
      </c>
      <c s="86" t="str">
        <f>IF('S.D.PASTE SHEET'!Z1991="","",'S.D.PASTE SHEET'!Z1991)</f>
        <v/>
      </c>
      <c s="86" t="str">
        <f>IF('S.D.PASTE SHEET'!AA1991="","",'S.D.PASTE SHEET'!AA1991)</f>
        <v/>
      </c>
      <c s="86" t="str">
        <f>IF('S.D.PASTE SHEET'!AB1991="","",'S.D.PASTE SHEET'!AB1991)</f>
        <v/>
      </c>
      <c s="86" t="str">
        <f>IF('S.D.PASTE SHEET'!AC1991="","",'S.D.PASTE SHEET'!AC1991)</f>
        <v/>
      </c>
      <c s="86" t="str">
        <f>IF('S.D.PASTE SHEET'!AD1991="","",'S.D.PASTE SHEET'!AD1991)</f>
        <v/>
      </c>
      <c s="87"/>
      <c s="88" t="str">
        <f>IF(AK1991="","",IF(AK1991&gt;0,COUNT($AG$2:AG1991),""))</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1991" s="88" t="str">
        <f>IF(BC1991="","",IF(BC1991&gt;0,COUNT($AY$2:AY1991),""))</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1992" spans="1:66" ht="15.75" customHeight="1">
      <c r="A1992" s="86" t="str">
        <f>IF('S.D.PASTE SHEET'!A1992="","",'S.D.PASTE SHEET'!A1992)</f>
        <v/>
      </c>
      <c s="86" t="str">
        <f>IF('S.D.PASTE SHEET'!B1992="","",'S.D.PASTE SHEET'!B1992)</f>
        <v/>
      </c>
      <c s="86" t="str">
        <f>IF('S.D.PASTE SHEET'!C1992="","",'S.D.PASTE SHEET'!C1992)</f>
        <v/>
      </c>
      <c s="86" t="str">
        <f>IF('S.D.PASTE SHEET'!D1992="","",'S.D.PASTE SHEET'!D1992)</f>
        <v/>
      </c>
      <c s="86" t="str">
        <f>IF('S.D.PASTE SHEET'!E1992="","",'S.D.PASTE SHEET'!E1992)</f>
        <v/>
      </c>
      <c s="86" t="str">
        <f>IF('S.D.PASTE SHEET'!F1992="","",'S.D.PASTE SHEET'!F1992)</f>
        <v/>
      </c>
      <c s="86" t="str">
        <f>IF('S.D.PASTE SHEET'!G1992="","",'S.D.PASTE SHEET'!G1992)</f>
        <v/>
      </c>
      <c s="86" t="str">
        <f>IF('S.D.PASTE SHEET'!H1992="","",'S.D.PASTE SHEET'!H1992)</f>
        <v/>
      </c>
      <c s="86" t="str">
        <f>IF('S.D.PASTE SHEET'!I1992="","",'S.D.PASTE SHEET'!I1992)</f>
        <v/>
      </c>
      <c s="86" t="str">
        <f>IF('S.D.PASTE SHEET'!J1992="","",'S.D.PASTE SHEET'!J1992)</f>
        <v/>
      </c>
      <c s="86" t="str">
        <f>IF('S.D.PASTE SHEET'!K1992="","",'S.D.PASTE SHEET'!K1992)</f>
        <v/>
      </c>
      <c s="86" t="str">
        <f>IF('S.D.PASTE SHEET'!L1992="","",'S.D.PASTE SHEET'!L1992)</f>
        <v/>
      </c>
      <c s="86" t="str">
        <f>IF('S.D.PASTE SHEET'!M1992="","",'S.D.PASTE SHEET'!M1992)</f>
        <v/>
      </c>
      <c s="86" t="str">
        <f>IF('S.D.PASTE SHEET'!N1992="","",'S.D.PASTE SHEET'!N1992)</f>
        <v/>
      </c>
      <c s="86" t="str">
        <f>IF('S.D.PASTE SHEET'!O1992="","",'S.D.PASTE SHEET'!O1992)</f>
        <v/>
      </c>
      <c s="86" t="str">
        <f>IF('S.D.PASTE SHEET'!P1992="","",'S.D.PASTE SHEET'!P1992)</f>
        <v/>
      </c>
      <c s="86" t="str">
        <f>IF('S.D.PASTE SHEET'!Q1992="","",'S.D.PASTE SHEET'!Q1992)</f>
        <v/>
      </c>
      <c s="86" t="str">
        <f>IF('S.D.PASTE SHEET'!R1992="","",'S.D.PASTE SHEET'!R1992)</f>
        <v/>
      </c>
      <c s="86" t="str">
        <f>IF('S.D.PASTE SHEET'!S1992="","",'S.D.PASTE SHEET'!S1992)</f>
        <v/>
      </c>
      <c s="86" t="str">
        <f>IF('S.D.PASTE SHEET'!T1992="","",'S.D.PASTE SHEET'!T1992)</f>
        <v/>
      </c>
      <c s="86" t="str">
        <f>IF('S.D.PASTE SHEET'!U1992="","",'S.D.PASTE SHEET'!U1992)</f>
        <v/>
      </c>
      <c s="86" t="str">
        <f>IF('S.D.PASTE SHEET'!V1992="","",'S.D.PASTE SHEET'!V1992)</f>
        <v/>
      </c>
      <c s="86" t="str">
        <f>IF('S.D.PASTE SHEET'!W1992="","",'S.D.PASTE SHEET'!W1992)</f>
        <v/>
      </c>
      <c s="86" t="str">
        <f>IF('S.D.PASTE SHEET'!X1992="","",'S.D.PASTE SHEET'!X1992)</f>
        <v/>
      </c>
      <c s="86" t="str">
        <f>IF('S.D.PASTE SHEET'!Y1992="","",'S.D.PASTE SHEET'!Y1992)</f>
        <v/>
      </c>
      <c s="86" t="str">
        <f>IF('S.D.PASTE SHEET'!Z1992="","",'S.D.PASTE SHEET'!Z1992)</f>
        <v/>
      </c>
      <c s="86" t="str">
        <f>IF('S.D.PASTE SHEET'!AA1992="","",'S.D.PASTE SHEET'!AA1992)</f>
        <v/>
      </c>
      <c s="86" t="str">
        <f>IF('S.D.PASTE SHEET'!AB1992="","",'S.D.PASTE SHEET'!AB1992)</f>
        <v/>
      </c>
      <c s="86" t="str">
        <f>IF('S.D.PASTE SHEET'!AC1992="","",'S.D.PASTE SHEET'!AC1992)</f>
        <v/>
      </c>
      <c s="86" t="str">
        <f>IF('S.D.PASTE SHEET'!AD1992="","",'S.D.PASTE SHEET'!AD1992)</f>
        <v/>
      </c>
      <c s="87"/>
      <c s="88" t="str">
        <f>IF(AK1992="","",IF(AK1992&gt;0,COUNT($AG$2:AG1992),""))</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1992" s="88" t="str">
        <f>IF(BC1992="","",IF(BC1992&gt;0,COUNT($AY$2:AY1992),""))</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1993" spans="1:66" ht="15.75" customHeight="1">
      <c r="A1993" s="86" t="str">
        <f>IF('S.D.PASTE SHEET'!A1993="","",'S.D.PASTE SHEET'!A1993)</f>
        <v/>
      </c>
      <c s="86" t="str">
        <f>IF('S.D.PASTE SHEET'!B1993="","",'S.D.PASTE SHEET'!B1993)</f>
        <v/>
      </c>
      <c s="86" t="str">
        <f>IF('S.D.PASTE SHEET'!C1993="","",'S.D.PASTE SHEET'!C1993)</f>
        <v/>
      </c>
      <c s="86" t="str">
        <f>IF('S.D.PASTE SHEET'!D1993="","",'S.D.PASTE SHEET'!D1993)</f>
        <v/>
      </c>
      <c s="86" t="str">
        <f>IF('S.D.PASTE SHEET'!E1993="","",'S.D.PASTE SHEET'!E1993)</f>
        <v/>
      </c>
      <c s="86" t="str">
        <f>IF('S.D.PASTE SHEET'!F1993="","",'S.D.PASTE SHEET'!F1993)</f>
        <v/>
      </c>
      <c s="86" t="str">
        <f>IF('S.D.PASTE SHEET'!G1993="","",'S.D.PASTE SHEET'!G1993)</f>
        <v/>
      </c>
      <c s="86" t="str">
        <f>IF('S.D.PASTE SHEET'!H1993="","",'S.D.PASTE SHEET'!H1993)</f>
        <v/>
      </c>
      <c s="86" t="str">
        <f>IF('S.D.PASTE SHEET'!I1993="","",'S.D.PASTE SHEET'!I1993)</f>
        <v/>
      </c>
      <c s="86" t="str">
        <f>IF('S.D.PASTE SHEET'!J1993="","",'S.D.PASTE SHEET'!J1993)</f>
        <v/>
      </c>
      <c s="86" t="str">
        <f>IF('S.D.PASTE SHEET'!K1993="","",'S.D.PASTE SHEET'!K1993)</f>
        <v/>
      </c>
      <c s="86" t="str">
        <f>IF('S.D.PASTE SHEET'!L1993="","",'S.D.PASTE SHEET'!L1993)</f>
        <v/>
      </c>
      <c s="86" t="str">
        <f>IF('S.D.PASTE SHEET'!M1993="","",'S.D.PASTE SHEET'!M1993)</f>
        <v/>
      </c>
      <c s="86" t="str">
        <f>IF('S.D.PASTE SHEET'!N1993="","",'S.D.PASTE SHEET'!N1993)</f>
        <v/>
      </c>
      <c s="86" t="str">
        <f>IF('S.D.PASTE SHEET'!O1993="","",'S.D.PASTE SHEET'!O1993)</f>
        <v/>
      </c>
      <c s="86" t="str">
        <f>IF('S.D.PASTE SHEET'!P1993="","",'S.D.PASTE SHEET'!P1993)</f>
        <v/>
      </c>
      <c s="86" t="str">
        <f>IF('S.D.PASTE SHEET'!Q1993="","",'S.D.PASTE SHEET'!Q1993)</f>
        <v/>
      </c>
      <c s="86" t="str">
        <f>IF('S.D.PASTE SHEET'!R1993="","",'S.D.PASTE SHEET'!R1993)</f>
        <v/>
      </c>
      <c s="86" t="str">
        <f>IF('S.D.PASTE SHEET'!S1993="","",'S.D.PASTE SHEET'!S1993)</f>
        <v/>
      </c>
      <c s="86" t="str">
        <f>IF('S.D.PASTE SHEET'!T1993="","",'S.D.PASTE SHEET'!T1993)</f>
        <v/>
      </c>
      <c s="86" t="str">
        <f>IF('S.D.PASTE SHEET'!U1993="","",'S.D.PASTE SHEET'!U1993)</f>
        <v/>
      </c>
      <c s="86" t="str">
        <f>IF('S.D.PASTE SHEET'!V1993="","",'S.D.PASTE SHEET'!V1993)</f>
        <v/>
      </c>
      <c s="86" t="str">
        <f>IF('S.D.PASTE SHEET'!W1993="","",'S.D.PASTE SHEET'!W1993)</f>
        <v/>
      </c>
      <c s="86" t="str">
        <f>IF('S.D.PASTE SHEET'!X1993="","",'S.D.PASTE SHEET'!X1993)</f>
        <v/>
      </c>
      <c s="86" t="str">
        <f>IF('S.D.PASTE SHEET'!Y1993="","",'S.D.PASTE SHEET'!Y1993)</f>
        <v/>
      </c>
      <c s="86" t="str">
        <f>IF('S.D.PASTE SHEET'!Z1993="","",'S.D.PASTE SHEET'!Z1993)</f>
        <v/>
      </c>
      <c s="86" t="str">
        <f>IF('S.D.PASTE SHEET'!AA1993="","",'S.D.PASTE SHEET'!AA1993)</f>
        <v/>
      </c>
      <c s="86" t="str">
        <f>IF('S.D.PASTE SHEET'!AB1993="","",'S.D.PASTE SHEET'!AB1993)</f>
        <v/>
      </c>
      <c s="86" t="str">
        <f>IF('S.D.PASTE SHEET'!AC1993="","",'S.D.PASTE SHEET'!AC1993)</f>
        <v/>
      </c>
      <c s="86" t="str">
        <f>IF('S.D.PASTE SHEET'!AD1993="","",'S.D.PASTE SHEET'!AD1993)</f>
        <v/>
      </c>
      <c s="87"/>
      <c s="88" t="str">
        <f>IF(AK1993="","",IF(AK1993&gt;0,COUNT($AG$2:AG1993),""))</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1993" s="88" t="str">
        <f>IF(BC1993="","",IF(BC1993&gt;0,COUNT($AY$2:AY1993),""))</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1994" spans="1:66" ht="15.75" customHeight="1">
      <c r="A1994" s="86" t="str">
        <f>IF('S.D.PASTE SHEET'!A1994="","",'S.D.PASTE SHEET'!A1994)</f>
        <v/>
      </c>
      <c s="86" t="str">
        <f>IF('S.D.PASTE SHEET'!B1994="","",'S.D.PASTE SHEET'!B1994)</f>
        <v/>
      </c>
      <c s="86" t="str">
        <f>IF('S.D.PASTE SHEET'!C1994="","",'S.D.PASTE SHEET'!C1994)</f>
        <v/>
      </c>
      <c s="86" t="str">
        <f>IF('S.D.PASTE SHEET'!D1994="","",'S.D.PASTE SHEET'!D1994)</f>
        <v/>
      </c>
      <c s="86" t="str">
        <f>IF('S.D.PASTE SHEET'!E1994="","",'S.D.PASTE SHEET'!E1994)</f>
        <v/>
      </c>
      <c s="86" t="str">
        <f>IF('S.D.PASTE SHEET'!F1994="","",'S.D.PASTE SHEET'!F1994)</f>
        <v/>
      </c>
      <c s="86" t="str">
        <f>IF('S.D.PASTE SHEET'!G1994="","",'S.D.PASTE SHEET'!G1994)</f>
        <v/>
      </c>
      <c s="86" t="str">
        <f>IF('S.D.PASTE SHEET'!H1994="","",'S.D.PASTE SHEET'!H1994)</f>
        <v/>
      </c>
      <c s="86" t="str">
        <f>IF('S.D.PASTE SHEET'!I1994="","",'S.D.PASTE SHEET'!I1994)</f>
        <v/>
      </c>
      <c s="86" t="str">
        <f>IF('S.D.PASTE SHEET'!J1994="","",'S.D.PASTE SHEET'!J1994)</f>
        <v/>
      </c>
      <c s="86" t="str">
        <f>IF('S.D.PASTE SHEET'!K1994="","",'S.D.PASTE SHEET'!K1994)</f>
        <v/>
      </c>
      <c s="86" t="str">
        <f>IF('S.D.PASTE SHEET'!L1994="","",'S.D.PASTE SHEET'!L1994)</f>
        <v/>
      </c>
      <c s="86" t="str">
        <f>IF('S.D.PASTE SHEET'!M1994="","",'S.D.PASTE SHEET'!M1994)</f>
        <v/>
      </c>
      <c s="86" t="str">
        <f>IF('S.D.PASTE SHEET'!N1994="","",'S.D.PASTE SHEET'!N1994)</f>
        <v/>
      </c>
      <c s="86" t="str">
        <f>IF('S.D.PASTE SHEET'!O1994="","",'S.D.PASTE SHEET'!O1994)</f>
        <v/>
      </c>
      <c s="86" t="str">
        <f>IF('S.D.PASTE SHEET'!P1994="","",'S.D.PASTE SHEET'!P1994)</f>
        <v/>
      </c>
      <c s="86" t="str">
        <f>IF('S.D.PASTE SHEET'!Q1994="","",'S.D.PASTE SHEET'!Q1994)</f>
        <v/>
      </c>
      <c s="86" t="str">
        <f>IF('S.D.PASTE SHEET'!R1994="","",'S.D.PASTE SHEET'!R1994)</f>
        <v/>
      </c>
      <c s="86" t="str">
        <f>IF('S.D.PASTE SHEET'!S1994="","",'S.D.PASTE SHEET'!S1994)</f>
        <v/>
      </c>
      <c s="86" t="str">
        <f>IF('S.D.PASTE SHEET'!T1994="","",'S.D.PASTE SHEET'!T1994)</f>
        <v/>
      </c>
      <c s="86" t="str">
        <f>IF('S.D.PASTE SHEET'!U1994="","",'S.D.PASTE SHEET'!U1994)</f>
        <v/>
      </c>
      <c s="86" t="str">
        <f>IF('S.D.PASTE SHEET'!V1994="","",'S.D.PASTE SHEET'!V1994)</f>
        <v/>
      </c>
      <c s="86" t="str">
        <f>IF('S.D.PASTE SHEET'!W1994="","",'S.D.PASTE SHEET'!W1994)</f>
        <v/>
      </c>
      <c s="86" t="str">
        <f>IF('S.D.PASTE SHEET'!X1994="","",'S.D.PASTE SHEET'!X1994)</f>
        <v/>
      </c>
      <c s="86" t="str">
        <f>IF('S.D.PASTE SHEET'!Y1994="","",'S.D.PASTE SHEET'!Y1994)</f>
        <v/>
      </c>
      <c s="86" t="str">
        <f>IF('S.D.PASTE SHEET'!Z1994="","",'S.D.PASTE SHEET'!Z1994)</f>
        <v/>
      </c>
      <c s="86" t="str">
        <f>IF('S.D.PASTE SHEET'!AA1994="","",'S.D.PASTE SHEET'!AA1994)</f>
        <v/>
      </c>
      <c s="86" t="str">
        <f>IF('S.D.PASTE SHEET'!AB1994="","",'S.D.PASTE SHEET'!AB1994)</f>
        <v/>
      </c>
      <c s="86" t="str">
        <f>IF('S.D.PASTE SHEET'!AC1994="","",'S.D.PASTE SHEET'!AC1994)</f>
        <v/>
      </c>
      <c s="86" t="str">
        <f>IF('S.D.PASTE SHEET'!AD1994="","",'S.D.PASTE SHEET'!AD1994)</f>
        <v/>
      </c>
      <c s="87"/>
      <c s="88" t="str">
        <f>IF(AK1994="","",IF(AK1994&gt;0,COUNT($AG$2:AG1994),""))</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1994" s="88" t="str">
        <f>IF(BC1994="","",IF(BC1994&gt;0,COUNT($AY$2:AY1994),""))</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1995" spans="1:66" ht="15.75" customHeight="1">
      <c r="A1995" s="86" t="str">
        <f>IF('S.D.PASTE SHEET'!A1995="","",'S.D.PASTE SHEET'!A1995)</f>
        <v/>
      </c>
      <c s="86" t="str">
        <f>IF('S.D.PASTE SHEET'!B1995="","",'S.D.PASTE SHEET'!B1995)</f>
        <v/>
      </c>
      <c s="86" t="str">
        <f>IF('S.D.PASTE SHEET'!C1995="","",'S.D.PASTE SHEET'!C1995)</f>
        <v/>
      </c>
      <c s="86" t="str">
        <f>IF('S.D.PASTE SHEET'!D1995="","",'S.D.PASTE SHEET'!D1995)</f>
        <v/>
      </c>
      <c s="86" t="str">
        <f>IF('S.D.PASTE SHEET'!E1995="","",'S.D.PASTE SHEET'!E1995)</f>
        <v/>
      </c>
      <c s="86" t="str">
        <f>IF('S.D.PASTE SHEET'!F1995="","",'S.D.PASTE SHEET'!F1995)</f>
        <v/>
      </c>
      <c s="86" t="str">
        <f>IF('S.D.PASTE SHEET'!G1995="","",'S.D.PASTE SHEET'!G1995)</f>
        <v/>
      </c>
      <c s="86" t="str">
        <f>IF('S.D.PASTE SHEET'!H1995="","",'S.D.PASTE SHEET'!H1995)</f>
        <v/>
      </c>
      <c s="86" t="str">
        <f>IF('S.D.PASTE SHEET'!I1995="","",'S.D.PASTE SHEET'!I1995)</f>
        <v/>
      </c>
      <c s="86" t="str">
        <f>IF('S.D.PASTE SHEET'!J1995="","",'S.D.PASTE SHEET'!J1995)</f>
        <v/>
      </c>
      <c s="86" t="str">
        <f>IF('S.D.PASTE SHEET'!K1995="","",'S.D.PASTE SHEET'!K1995)</f>
        <v/>
      </c>
      <c s="86" t="str">
        <f>IF('S.D.PASTE SHEET'!L1995="","",'S.D.PASTE SHEET'!L1995)</f>
        <v/>
      </c>
      <c s="86" t="str">
        <f>IF('S.D.PASTE SHEET'!M1995="","",'S.D.PASTE SHEET'!M1995)</f>
        <v/>
      </c>
      <c s="86" t="str">
        <f>IF('S.D.PASTE SHEET'!N1995="","",'S.D.PASTE SHEET'!N1995)</f>
        <v/>
      </c>
      <c s="86" t="str">
        <f>IF('S.D.PASTE SHEET'!O1995="","",'S.D.PASTE SHEET'!O1995)</f>
        <v/>
      </c>
      <c s="86" t="str">
        <f>IF('S.D.PASTE SHEET'!P1995="","",'S.D.PASTE SHEET'!P1995)</f>
        <v/>
      </c>
      <c s="86" t="str">
        <f>IF('S.D.PASTE SHEET'!Q1995="","",'S.D.PASTE SHEET'!Q1995)</f>
        <v/>
      </c>
      <c s="86" t="str">
        <f>IF('S.D.PASTE SHEET'!R1995="","",'S.D.PASTE SHEET'!R1995)</f>
        <v/>
      </c>
      <c s="86" t="str">
        <f>IF('S.D.PASTE SHEET'!S1995="","",'S.D.PASTE SHEET'!S1995)</f>
        <v/>
      </c>
      <c s="86" t="str">
        <f>IF('S.D.PASTE SHEET'!T1995="","",'S.D.PASTE SHEET'!T1995)</f>
        <v/>
      </c>
      <c s="86" t="str">
        <f>IF('S.D.PASTE SHEET'!U1995="","",'S.D.PASTE SHEET'!U1995)</f>
        <v/>
      </c>
      <c s="86" t="str">
        <f>IF('S.D.PASTE SHEET'!V1995="","",'S.D.PASTE SHEET'!V1995)</f>
        <v/>
      </c>
      <c s="86" t="str">
        <f>IF('S.D.PASTE SHEET'!W1995="","",'S.D.PASTE SHEET'!W1995)</f>
        <v/>
      </c>
      <c s="86" t="str">
        <f>IF('S.D.PASTE SHEET'!X1995="","",'S.D.PASTE SHEET'!X1995)</f>
        <v/>
      </c>
      <c s="86" t="str">
        <f>IF('S.D.PASTE SHEET'!Y1995="","",'S.D.PASTE SHEET'!Y1995)</f>
        <v/>
      </c>
      <c s="86" t="str">
        <f>IF('S.D.PASTE SHEET'!Z1995="","",'S.D.PASTE SHEET'!Z1995)</f>
        <v/>
      </c>
      <c s="86" t="str">
        <f>IF('S.D.PASTE SHEET'!AA1995="","",'S.D.PASTE SHEET'!AA1995)</f>
        <v/>
      </c>
      <c s="86" t="str">
        <f>IF('S.D.PASTE SHEET'!AB1995="","",'S.D.PASTE SHEET'!AB1995)</f>
        <v/>
      </c>
      <c s="86" t="str">
        <f>IF('S.D.PASTE SHEET'!AC1995="","",'S.D.PASTE SHEET'!AC1995)</f>
        <v/>
      </c>
      <c s="86" t="str">
        <f>IF('S.D.PASTE SHEET'!AD1995="","",'S.D.PASTE SHEET'!AD1995)</f>
        <v/>
      </c>
      <c s="87"/>
      <c s="88" t="str">
        <f>IF(AK1995="","",IF(AK1995&gt;0,COUNT($AG$2:AG1995),""))</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1995" s="88" t="str">
        <f>IF(BC1995="","",IF(BC1995&gt;0,COUNT($AY$2:AY1995),""))</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1996" spans="1:66" ht="15.75" customHeight="1">
      <c r="A1996" s="86" t="str">
        <f>IF('S.D.PASTE SHEET'!A1996="","",'S.D.PASTE SHEET'!A1996)</f>
        <v/>
      </c>
      <c s="86" t="str">
        <f>IF('S.D.PASTE SHEET'!B1996="","",'S.D.PASTE SHEET'!B1996)</f>
        <v/>
      </c>
      <c s="86" t="str">
        <f>IF('S.D.PASTE SHEET'!C1996="","",'S.D.PASTE SHEET'!C1996)</f>
        <v/>
      </c>
      <c s="86" t="str">
        <f>IF('S.D.PASTE SHEET'!D1996="","",'S.D.PASTE SHEET'!D1996)</f>
        <v/>
      </c>
      <c s="86" t="str">
        <f>IF('S.D.PASTE SHEET'!E1996="","",'S.D.PASTE SHEET'!E1996)</f>
        <v/>
      </c>
      <c s="86" t="str">
        <f>IF('S.D.PASTE SHEET'!F1996="","",'S.D.PASTE SHEET'!F1996)</f>
        <v/>
      </c>
      <c s="86" t="str">
        <f>IF('S.D.PASTE SHEET'!G1996="","",'S.D.PASTE SHEET'!G1996)</f>
        <v/>
      </c>
      <c s="86" t="str">
        <f>IF('S.D.PASTE SHEET'!H1996="","",'S.D.PASTE SHEET'!H1996)</f>
        <v/>
      </c>
      <c s="86" t="str">
        <f>IF('S.D.PASTE SHEET'!I1996="","",'S.D.PASTE SHEET'!I1996)</f>
        <v/>
      </c>
      <c s="86" t="str">
        <f>IF('S.D.PASTE SHEET'!J1996="","",'S.D.PASTE SHEET'!J1996)</f>
        <v/>
      </c>
      <c s="86" t="str">
        <f>IF('S.D.PASTE SHEET'!K1996="","",'S.D.PASTE SHEET'!K1996)</f>
        <v/>
      </c>
      <c s="86" t="str">
        <f>IF('S.D.PASTE SHEET'!L1996="","",'S.D.PASTE SHEET'!L1996)</f>
        <v/>
      </c>
      <c s="86" t="str">
        <f>IF('S.D.PASTE SHEET'!M1996="","",'S.D.PASTE SHEET'!M1996)</f>
        <v/>
      </c>
      <c s="86" t="str">
        <f>IF('S.D.PASTE SHEET'!N1996="","",'S.D.PASTE SHEET'!N1996)</f>
        <v/>
      </c>
      <c s="86" t="str">
        <f>IF('S.D.PASTE SHEET'!O1996="","",'S.D.PASTE SHEET'!O1996)</f>
        <v/>
      </c>
      <c s="86" t="str">
        <f>IF('S.D.PASTE SHEET'!P1996="","",'S.D.PASTE SHEET'!P1996)</f>
        <v/>
      </c>
      <c s="86" t="str">
        <f>IF('S.D.PASTE SHEET'!Q1996="","",'S.D.PASTE SHEET'!Q1996)</f>
        <v/>
      </c>
      <c s="86" t="str">
        <f>IF('S.D.PASTE SHEET'!R1996="","",'S.D.PASTE SHEET'!R1996)</f>
        <v/>
      </c>
      <c s="86" t="str">
        <f>IF('S.D.PASTE SHEET'!S1996="","",'S.D.PASTE SHEET'!S1996)</f>
        <v/>
      </c>
      <c s="86" t="str">
        <f>IF('S.D.PASTE SHEET'!T1996="","",'S.D.PASTE SHEET'!T1996)</f>
        <v/>
      </c>
      <c s="86" t="str">
        <f>IF('S.D.PASTE SHEET'!U1996="","",'S.D.PASTE SHEET'!U1996)</f>
        <v/>
      </c>
      <c s="86" t="str">
        <f>IF('S.D.PASTE SHEET'!V1996="","",'S.D.PASTE SHEET'!V1996)</f>
        <v/>
      </c>
      <c s="86" t="str">
        <f>IF('S.D.PASTE SHEET'!W1996="","",'S.D.PASTE SHEET'!W1996)</f>
        <v/>
      </c>
      <c s="86" t="str">
        <f>IF('S.D.PASTE SHEET'!X1996="","",'S.D.PASTE SHEET'!X1996)</f>
        <v/>
      </c>
      <c s="86" t="str">
        <f>IF('S.D.PASTE SHEET'!Y1996="","",'S.D.PASTE SHEET'!Y1996)</f>
        <v/>
      </c>
      <c s="86" t="str">
        <f>IF('S.D.PASTE SHEET'!Z1996="","",'S.D.PASTE SHEET'!Z1996)</f>
        <v/>
      </c>
      <c s="86" t="str">
        <f>IF('S.D.PASTE SHEET'!AA1996="","",'S.D.PASTE SHEET'!AA1996)</f>
        <v/>
      </c>
      <c s="86" t="str">
        <f>IF('S.D.PASTE SHEET'!AB1996="","",'S.D.PASTE SHEET'!AB1996)</f>
        <v/>
      </c>
      <c s="86" t="str">
        <f>IF('S.D.PASTE SHEET'!AC1996="","",'S.D.PASTE SHEET'!AC1996)</f>
        <v/>
      </c>
      <c s="86" t="str">
        <f>IF('S.D.PASTE SHEET'!AD1996="","",'S.D.PASTE SHEET'!AD1996)</f>
        <v/>
      </c>
      <c s="87"/>
      <c s="88" t="str">
        <f>IF(AK1996="","",IF(AK1996&gt;0,COUNT($AG$2:AG1996),""))</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1996" s="88" t="str">
        <f>IF(BC1996="","",IF(BC1996&gt;0,COUNT($AY$2:AY1996),""))</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1997" spans="1:66" ht="15.75" customHeight="1">
      <c r="A1997" s="86" t="str">
        <f>IF('S.D.PASTE SHEET'!A1997="","",'S.D.PASTE SHEET'!A1997)</f>
        <v/>
      </c>
      <c s="86" t="str">
        <f>IF('S.D.PASTE SHEET'!B1997="","",'S.D.PASTE SHEET'!B1997)</f>
        <v/>
      </c>
      <c s="86" t="str">
        <f>IF('S.D.PASTE SHEET'!C1997="","",'S.D.PASTE SHEET'!C1997)</f>
        <v/>
      </c>
      <c s="86" t="str">
        <f>IF('S.D.PASTE SHEET'!D1997="","",'S.D.PASTE SHEET'!D1997)</f>
        <v/>
      </c>
      <c s="86" t="str">
        <f>IF('S.D.PASTE SHEET'!E1997="","",'S.D.PASTE SHEET'!E1997)</f>
        <v/>
      </c>
      <c s="86" t="str">
        <f>IF('S.D.PASTE SHEET'!F1997="","",'S.D.PASTE SHEET'!F1997)</f>
        <v/>
      </c>
      <c s="86" t="str">
        <f>IF('S.D.PASTE SHEET'!G1997="","",'S.D.PASTE SHEET'!G1997)</f>
        <v/>
      </c>
      <c s="86" t="str">
        <f>IF('S.D.PASTE SHEET'!H1997="","",'S.D.PASTE SHEET'!H1997)</f>
        <v/>
      </c>
      <c s="86" t="str">
        <f>IF('S.D.PASTE SHEET'!I1997="","",'S.D.PASTE SHEET'!I1997)</f>
        <v/>
      </c>
      <c s="86" t="str">
        <f>IF('S.D.PASTE SHEET'!J1997="","",'S.D.PASTE SHEET'!J1997)</f>
        <v/>
      </c>
      <c s="86" t="str">
        <f>IF('S.D.PASTE SHEET'!K1997="","",'S.D.PASTE SHEET'!K1997)</f>
        <v/>
      </c>
      <c s="86" t="str">
        <f>IF('S.D.PASTE SHEET'!L1997="","",'S.D.PASTE SHEET'!L1997)</f>
        <v/>
      </c>
      <c s="86" t="str">
        <f>IF('S.D.PASTE SHEET'!M1997="","",'S.D.PASTE SHEET'!M1997)</f>
        <v/>
      </c>
      <c s="86" t="str">
        <f>IF('S.D.PASTE SHEET'!N1997="","",'S.D.PASTE SHEET'!N1997)</f>
        <v/>
      </c>
      <c s="86" t="str">
        <f>IF('S.D.PASTE SHEET'!O1997="","",'S.D.PASTE SHEET'!O1997)</f>
        <v/>
      </c>
      <c s="86" t="str">
        <f>IF('S.D.PASTE SHEET'!P1997="","",'S.D.PASTE SHEET'!P1997)</f>
        <v/>
      </c>
      <c s="86" t="str">
        <f>IF('S.D.PASTE SHEET'!Q1997="","",'S.D.PASTE SHEET'!Q1997)</f>
        <v/>
      </c>
      <c s="86" t="str">
        <f>IF('S.D.PASTE SHEET'!R1997="","",'S.D.PASTE SHEET'!R1997)</f>
        <v/>
      </c>
      <c s="86" t="str">
        <f>IF('S.D.PASTE SHEET'!S1997="","",'S.D.PASTE SHEET'!S1997)</f>
        <v/>
      </c>
      <c s="86" t="str">
        <f>IF('S.D.PASTE SHEET'!T1997="","",'S.D.PASTE SHEET'!T1997)</f>
        <v/>
      </c>
      <c s="86" t="str">
        <f>IF('S.D.PASTE SHEET'!U1997="","",'S.D.PASTE SHEET'!U1997)</f>
        <v/>
      </c>
      <c s="86" t="str">
        <f>IF('S.D.PASTE SHEET'!V1997="","",'S.D.PASTE SHEET'!V1997)</f>
        <v/>
      </c>
      <c s="86" t="str">
        <f>IF('S.D.PASTE SHEET'!W1997="","",'S.D.PASTE SHEET'!W1997)</f>
        <v/>
      </c>
      <c s="86" t="str">
        <f>IF('S.D.PASTE SHEET'!X1997="","",'S.D.PASTE SHEET'!X1997)</f>
        <v/>
      </c>
      <c s="86" t="str">
        <f>IF('S.D.PASTE SHEET'!Y1997="","",'S.D.PASTE SHEET'!Y1997)</f>
        <v/>
      </c>
      <c s="86" t="str">
        <f>IF('S.D.PASTE SHEET'!Z1997="","",'S.D.PASTE SHEET'!Z1997)</f>
        <v/>
      </c>
      <c s="86" t="str">
        <f>IF('S.D.PASTE SHEET'!AA1997="","",'S.D.PASTE SHEET'!AA1997)</f>
        <v/>
      </c>
      <c s="86" t="str">
        <f>IF('S.D.PASTE SHEET'!AB1997="","",'S.D.PASTE SHEET'!AB1997)</f>
        <v/>
      </c>
      <c s="86" t="str">
        <f>IF('S.D.PASTE SHEET'!AC1997="","",'S.D.PASTE SHEET'!AC1997)</f>
        <v/>
      </c>
      <c s="86" t="str">
        <f>IF('S.D.PASTE SHEET'!AD1997="","",'S.D.PASTE SHEET'!AD1997)</f>
        <v/>
      </c>
      <c s="87"/>
      <c s="88" t="str">
        <f>IF(AK1997="","",IF(AK1997&gt;0,COUNT($AG$2:AG1997),""))</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1997" s="88" t="str">
        <f>IF(BC1997="","",IF(BC1997&gt;0,COUNT($AY$2:AY1997),""))</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1998" spans="1:66" ht="15.75" customHeight="1">
      <c r="A1998" s="86" t="str">
        <f>IF('S.D.PASTE SHEET'!A1998="","",'S.D.PASTE SHEET'!A1998)</f>
        <v/>
      </c>
      <c s="86" t="str">
        <f>IF('S.D.PASTE SHEET'!B1998="","",'S.D.PASTE SHEET'!B1998)</f>
        <v/>
      </c>
      <c s="86" t="str">
        <f>IF('S.D.PASTE SHEET'!C1998="","",'S.D.PASTE SHEET'!C1998)</f>
        <v/>
      </c>
      <c s="86" t="str">
        <f>IF('S.D.PASTE SHEET'!D1998="","",'S.D.PASTE SHEET'!D1998)</f>
        <v/>
      </c>
      <c s="86" t="str">
        <f>IF('S.D.PASTE SHEET'!E1998="","",'S.D.PASTE SHEET'!E1998)</f>
        <v/>
      </c>
      <c s="86" t="str">
        <f>IF('S.D.PASTE SHEET'!F1998="","",'S.D.PASTE SHEET'!F1998)</f>
        <v/>
      </c>
      <c s="86" t="str">
        <f>IF('S.D.PASTE SHEET'!G1998="","",'S.D.PASTE SHEET'!G1998)</f>
        <v/>
      </c>
      <c s="86" t="str">
        <f>IF('S.D.PASTE SHEET'!H1998="","",'S.D.PASTE SHEET'!H1998)</f>
        <v/>
      </c>
      <c s="86" t="str">
        <f>IF('S.D.PASTE SHEET'!I1998="","",'S.D.PASTE SHEET'!I1998)</f>
        <v/>
      </c>
      <c s="86" t="str">
        <f>IF('S.D.PASTE SHEET'!J1998="","",'S.D.PASTE SHEET'!J1998)</f>
        <v/>
      </c>
      <c s="86" t="str">
        <f>IF('S.D.PASTE SHEET'!K1998="","",'S.D.PASTE SHEET'!K1998)</f>
        <v/>
      </c>
      <c s="86" t="str">
        <f>IF('S.D.PASTE SHEET'!L1998="","",'S.D.PASTE SHEET'!L1998)</f>
        <v/>
      </c>
      <c s="86" t="str">
        <f>IF('S.D.PASTE SHEET'!M1998="","",'S.D.PASTE SHEET'!M1998)</f>
        <v/>
      </c>
      <c s="86" t="str">
        <f>IF('S.D.PASTE SHEET'!N1998="","",'S.D.PASTE SHEET'!N1998)</f>
        <v/>
      </c>
      <c s="86" t="str">
        <f>IF('S.D.PASTE SHEET'!O1998="","",'S.D.PASTE SHEET'!O1998)</f>
        <v/>
      </c>
      <c s="86" t="str">
        <f>IF('S.D.PASTE SHEET'!P1998="","",'S.D.PASTE SHEET'!P1998)</f>
        <v/>
      </c>
      <c s="86" t="str">
        <f>IF('S.D.PASTE SHEET'!Q1998="","",'S.D.PASTE SHEET'!Q1998)</f>
        <v/>
      </c>
      <c s="86" t="str">
        <f>IF('S.D.PASTE SHEET'!R1998="","",'S.D.PASTE SHEET'!R1998)</f>
        <v/>
      </c>
      <c s="86" t="str">
        <f>IF('S.D.PASTE SHEET'!S1998="","",'S.D.PASTE SHEET'!S1998)</f>
        <v/>
      </c>
      <c s="86" t="str">
        <f>IF('S.D.PASTE SHEET'!T1998="","",'S.D.PASTE SHEET'!T1998)</f>
        <v/>
      </c>
      <c s="86" t="str">
        <f>IF('S.D.PASTE SHEET'!U1998="","",'S.D.PASTE SHEET'!U1998)</f>
        <v/>
      </c>
      <c s="86" t="str">
        <f>IF('S.D.PASTE SHEET'!V1998="","",'S.D.PASTE SHEET'!V1998)</f>
        <v/>
      </c>
      <c s="86" t="str">
        <f>IF('S.D.PASTE SHEET'!W1998="","",'S.D.PASTE SHEET'!W1998)</f>
        <v/>
      </c>
      <c s="86" t="str">
        <f>IF('S.D.PASTE SHEET'!X1998="","",'S.D.PASTE SHEET'!X1998)</f>
        <v/>
      </c>
      <c s="86" t="str">
        <f>IF('S.D.PASTE SHEET'!Y1998="","",'S.D.PASTE SHEET'!Y1998)</f>
        <v/>
      </c>
      <c s="86" t="str">
        <f>IF('S.D.PASTE SHEET'!Z1998="","",'S.D.PASTE SHEET'!Z1998)</f>
        <v/>
      </c>
      <c s="86" t="str">
        <f>IF('S.D.PASTE SHEET'!AA1998="","",'S.D.PASTE SHEET'!AA1998)</f>
        <v/>
      </c>
      <c s="86" t="str">
        <f>IF('S.D.PASTE SHEET'!AB1998="","",'S.D.PASTE SHEET'!AB1998)</f>
        <v/>
      </c>
      <c s="86" t="str">
        <f>IF('S.D.PASTE SHEET'!AC1998="","",'S.D.PASTE SHEET'!AC1998)</f>
        <v/>
      </c>
      <c s="86" t="str">
        <f>IF('S.D.PASTE SHEET'!AD1998="","",'S.D.PASTE SHEET'!AD1998)</f>
        <v/>
      </c>
      <c s="87"/>
      <c s="88" t="str">
        <f>IF(AK1998="","",IF(AK1998&gt;0,COUNT($AG$2:AG1998),""))</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1998" s="88" t="str">
        <f>IF(BC1998="","",IF(BC1998&gt;0,COUNT($AY$2:AY1998),""))</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1999" spans="1:66" ht="15.75" customHeight="1">
      <c r="A1999" s="86" t="str">
        <f>IF('S.D.PASTE SHEET'!A1999="","",'S.D.PASTE SHEET'!A1999)</f>
        <v/>
      </c>
      <c s="86" t="str">
        <f>IF('S.D.PASTE SHEET'!B1999="","",'S.D.PASTE SHEET'!B1999)</f>
        <v/>
      </c>
      <c s="86" t="str">
        <f>IF('S.D.PASTE SHEET'!C1999="","",'S.D.PASTE SHEET'!C1999)</f>
        <v/>
      </c>
      <c s="86" t="str">
        <f>IF('S.D.PASTE SHEET'!D1999="","",'S.D.PASTE SHEET'!D1999)</f>
        <v/>
      </c>
      <c s="86" t="str">
        <f>IF('S.D.PASTE SHEET'!E1999="","",'S.D.PASTE SHEET'!E1999)</f>
        <v/>
      </c>
      <c s="86" t="str">
        <f>IF('S.D.PASTE SHEET'!F1999="","",'S.D.PASTE SHEET'!F1999)</f>
        <v/>
      </c>
      <c s="86" t="str">
        <f>IF('S.D.PASTE SHEET'!G1999="","",'S.D.PASTE SHEET'!G1999)</f>
        <v/>
      </c>
      <c s="86" t="str">
        <f>IF('S.D.PASTE SHEET'!H1999="","",'S.D.PASTE SHEET'!H1999)</f>
        <v/>
      </c>
      <c s="86" t="str">
        <f>IF('S.D.PASTE SHEET'!I1999="","",'S.D.PASTE SHEET'!I1999)</f>
        <v/>
      </c>
      <c s="86" t="str">
        <f>IF('S.D.PASTE SHEET'!J1999="","",'S.D.PASTE SHEET'!J1999)</f>
        <v/>
      </c>
      <c s="86" t="str">
        <f>IF('S.D.PASTE SHEET'!K1999="","",'S.D.PASTE SHEET'!K1999)</f>
        <v/>
      </c>
      <c s="86" t="str">
        <f>IF('S.D.PASTE SHEET'!L1999="","",'S.D.PASTE SHEET'!L1999)</f>
        <v/>
      </c>
      <c s="86" t="str">
        <f>IF('S.D.PASTE SHEET'!M1999="","",'S.D.PASTE SHEET'!M1999)</f>
        <v/>
      </c>
      <c s="86" t="str">
        <f>IF('S.D.PASTE SHEET'!N1999="","",'S.D.PASTE SHEET'!N1999)</f>
        <v/>
      </c>
      <c s="86" t="str">
        <f>IF('S.D.PASTE SHEET'!O1999="","",'S.D.PASTE SHEET'!O1999)</f>
        <v/>
      </c>
      <c s="86" t="str">
        <f>IF('S.D.PASTE SHEET'!P1999="","",'S.D.PASTE SHEET'!P1999)</f>
        <v/>
      </c>
      <c s="86" t="str">
        <f>IF('S.D.PASTE SHEET'!Q1999="","",'S.D.PASTE SHEET'!Q1999)</f>
        <v/>
      </c>
      <c s="86" t="str">
        <f>IF('S.D.PASTE SHEET'!R1999="","",'S.D.PASTE SHEET'!R1999)</f>
        <v/>
      </c>
      <c s="86" t="str">
        <f>IF('S.D.PASTE SHEET'!S1999="","",'S.D.PASTE SHEET'!S1999)</f>
        <v/>
      </c>
      <c s="86" t="str">
        <f>IF('S.D.PASTE SHEET'!T1999="","",'S.D.PASTE SHEET'!T1999)</f>
        <v/>
      </c>
      <c s="86" t="str">
        <f>IF('S.D.PASTE SHEET'!U1999="","",'S.D.PASTE SHEET'!U1999)</f>
        <v/>
      </c>
      <c s="86" t="str">
        <f>IF('S.D.PASTE SHEET'!V1999="","",'S.D.PASTE SHEET'!V1999)</f>
        <v/>
      </c>
      <c s="86" t="str">
        <f>IF('S.D.PASTE SHEET'!W1999="","",'S.D.PASTE SHEET'!W1999)</f>
        <v/>
      </c>
      <c s="86" t="str">
        <f>IF('S.D.PASTE SHEET'!X1999="","",'S.D.PASTE SHEET'!X1999)</f>
        <v/>
      </c>
      <c s="86" t="str">
        <f>IF('S.D.PASTE SHEET'!Y1999="","",'S.D.PASTE SHEET'!Y1999)</f>
        <v/>
      </c>
      <c s="86" t="str">
        <f>IF('S.D.PASTE SHEET'!Z1999="","",'S.D.PASTE SHEET'!Z1999)</f>
        <v/>
      </c>
      <c s="86" t="str">
        <f>IF('S.D.PASTE SHEET'!AA1999="","",'S.D.PASTE SHEET'!AA1999)</f>
        <v/>
      </c>
      <c s="86" t="str">
        <f>IF('S.D.PASTE SHEET'!AB1999="","",'S.D.PASTE SHEET'!AB1999)</f>
        <v/>
      </c>
      <c s="86" t="str">
        <f>IF('S.D.PASTE SHEET'!AC1999="","",'S.D.PASTE SHEET'!AC1999)</f>
        <v/>
      </c>
      <c s="86" t="str">
        <f>IF('S.D.PASTE SHEET'!AD1999="","",'S.D.PASTE SHEET'!AD1999)</f>
        <v/>
      </c>
      <c s="87"/>
      <c s="88" t="str">
        <f>IF(AK1999="","",IF(AK1999&gt;0,COUNT($AG$2:AG1999),""))</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1999" s="88" t="str">
        <f>IF(BC1999="","",IF(BC1999&gt;0,COUNT($AY$2:AY1999),""))</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00" spans="1:66" ht="15.75" customHeight="1">
      <c r="A2000" s="86" t="str">
        <f>IF('S.D.PASTE SHEET'!A2000="","",'S.D.PASTE SHEET'!A2000)</f>
        <v/>
      </c>
      <c s="86" t="str">
        <f>IF('S.D.PASTE SHEET'!B2000="","",'S.D.PASTE SHEET'!B2000)</f>
        <v/>
      </c>
      <c s="86" t="str">
        <f>IF('S.D.PASTE SHEET'!C2000="","",'S.D.PASTE SHEET'!C2000)</f>
        <v/>
      </c>
      <c s="86" t="str">
        <f>IF('S.D.PASTE SHEET'!D2000="","",'S.D.PASTE SHEET'!D2000)</f>
        <v/>
      </c>
      <c s="86" t="str">
        <f>IF('S.D.PASTE SHEET'!E2000="","",'S.D.PASTE SHEET'!E2000)</f>
        <v/>
      </c>
      <c s="86" t="str">
        <f>IF('S.D.PASTE SHEET'!F2000="","",'S.D.PASTE SHEET'!F2000)</f>
        <v/>
      </c>
      <c s="86" t="str">
        <f>IF('S.D.PASTE SHEET'!G2000="","",'S.D.PASTE SHEET'!G2000)</f>
        <v/>
      </c>
      <c s="86" t="str">
        <f>IF('S.D.PASTE SHEET'!H2000="","",'S.D.PASTE SHEET'!H2000)</f>
        <v/>
      </c>
      <c s="86" t="str">
        <f>IF('S.D.PASTE SHEET'!I2000="","",'S.D.PASTE SHEET'!I2000)</f>
        <v/>
      </c>
      <c s="86" t="str">
        <f>IF('S.D.PASTE SHEET'!J2000="","",'S.D.PASTE SHEET'!J2000)</f>
        <v/>
      </c>
      <c s="86" t="str">
        <f>IF('S.D.PASTE SHEET'!K2000="","",'S.D.PASTE SHEET'!K2000)</f>
        <v/>
      </c>
      <c s="86" t="str">
        <f>IF('S.D.PASTE SHEET'!L2000="","",'S.D.PASTE SHEET'!L2000)</f>
        <v/>
      </c>
      <c s="86" t="str">
        <f>IF('S.D.PASTE SHEET'!M2000="","",'S.D.PASTE SHEET'!M2000)</f>
        <v/>
      </c>
      <c s="86" t="str">
        <f>IF('S.D.PASTE SHEET'!N2000="","",'S.D.PASTE SHEET'!N2000)</f>
        <v/>
      </c>
      <c s="86" t="str">
        <f>IF('S.D.PASTE SHEET'!O2000="","",'S.D.PASTE SHEET'!O2000)</f>
        <v/>
      </c>
      <c s="86" t="str">
        <f>IF('S.D.PASTE SHEET'!P2000="","",'S.D.PASTE SHEET'!P2000)</f>
        <v/>
      </c>
      <c s="86" t="str">
        <f>IF('S.D.PASTE SHEET'!Q2000="","",'S.D.PASTE SHEET'!Q2000)</f>
        <v/>
      </c>
      <c s="86" t="str">
        <f>IF('S.D.PASTE SHEET'!R2000="","",'S.D.PASTE SHEET'!R2000)</f>
        <v/>
      </c>
      <c s="86" t="str">
        <f>IF('S.D.PASTE SHEET'!S2000="","",'S.D.PASTE SHEET'!S2000)</f>
        <v/>
      </c>
      <c s="86" t="str">
        <f>IF('S.D.PASTE SHEET'!T2000="","",'S.D.PASTE SHEET'!T2000)</f>
        <v/>
      </c>
      <c s="86" t="str">
        <f>IF('S.D.PASTE SHEET'!U2000="","",'S.D.PASTE SHEET'!U2000)</f>
        <v/>
      </c>
      <c s="86" t="str">
        <f>IF('S.D.PASTE SHEET'!V2000="","",'S.D.PASTE SHEET'!V2000)</f>
        <v/>
      </c>
      <c s="86" t="str">
        <f>IF('S.D.PASTE SHEET'!W2000="","",'S.D.PASTE SHEET'!W2000)</f>
        <v/>
      </c>
      <c s="86" t="str">
        <f>IF('S.D.PASTE SHEET'!X2000="","",'S.D.PASTE SHEET'!X2000)</f>
        <v/>
      </c>
      <c s="86" t="str">
        <f>IF('S.D.PASTE SHEET'!Y2000="","",'S.D.PASTE SHEET'!Y2000)</f>
        <v/>
      </c>
      <c s="86" t="str">
        <f>IF('S.D.PASTE SHEET'!Z2000="","",'S.D.PASTE SHEET'!Z2000)</f>
        <v/>
      </c>
      <c s="86" t="str">
        <f>IF('S.D.PASTE SHEET'!AA2000="","",'S.D.PASTE SHEET'!AA2000)</f>
        <v/>
      </c>
      <c s="86" t="str">
        <f>IF('S.D.PASTE SHEET'!AB2000="","",'S.D.PASTE SHEET'!AB2000)</f>
        <v/>
      </c>
      <c s="86" t="str">
        <f>IF('S.D.PASTE SHEET'!AC2000="","",'S.D.PASTE SHEET'!AC2000)</f>
        <v/>
      </c>
      <c s="86" t="str">
        <f>IF('S.D.PASTE SHEET'!AD2000="","",'S.D.PASTE SHEET'!AD2000)</f>
        <v/>
      </c>
      <c s="87"/>
      <c s="88" t="str">
        <f>IF(AK2000="","",IF(AK2000&gt;0,COUNT($AG$2:AG2000),""))</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00" s="88" t="str">
        <f>IF(BC2000="","",IF(BC2000&gt;0,COUNT($AY$2:AY2000),""))</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01" spans="1:66" ht="15.75" customHeight="1">
      <c r="A2001" s="86" t="str">
        <f>IF('S.D.PASTE SHEET'!A2001="","",'S.D.PASTE SHEET'!A2001)</f>
        <v/>
      </c>
      <c s="86" t="str">
        <f>IF('S.D.PASTE SHEET'!B2001="","",'S.D.PASTE SHEET'!B2001)</f>
        <v/>
      </c>
      <c s="86" t="str">
        <f>IF('S.D.PASTE SHEET'!C2001="","",'S.D.PASTE SHEET'!C2001)</f>
        <v/>
      </c>
      <c s="86" t="str">
        <f>IF('S.D.PASTE SHEET'!D2001="","",'S.D.PASTE SHEET'!D2001)</f>
        <v/>
      </c>
      <c s="86" t="str">
        <f>IF('S.D.PASTE SHEET'!E2001="","",'S.D.PASTE SHEET'!E2001)</f>
        <v/>
      </c>
      <c s="86" t="str">
        <f>IF('S.D.PASTE SHEET'!F2001="","",'S.D.PASTE SHEET'!F2001)</f>
        <v/>
      </c>
      <c s="86" t="str">
        <f>IF('S.D.PASTE SHEET'!G2001="","",'S.D.PASTE SHEET'!G2001)</f>
        <v/>
      </c>
      <c s="86" t="str">
        <f>IF('S.D.PASTE SHEET'!H2001="","",'S.D.PASTE SHEET'!H2001)</f>
        <v/>
      </c>
      <c s="86" t="str">
        <f>IF('S.D.PASTE SHEET'!I2001="","",'S.D.PASTE SHEET'!I2001)</f>
        <v/>
      </c>
      <c s="86" t="str">
        <f>IF('S.D.PASTE SHEET'!J2001="","",'S.D.PASTE SHEET'!J2001)</f>
        <v/>
      </c>
      <c s="86" t="str">
        <f>IF('S.D.PASTE SHEET'!K2001="","",'S.D.PASTE SHEET'!K2001)</f>
        <v/>
      </c>
      <c s="86" t="str">
        <f>IF('S.D.PASTE SHEET'!L2001="","",'S.D.PASTE SHEET'!L2001)</f>
        <v/>
      </c>
      <c s="86" t="str">
        <f>IF('S.D.PASTE SHEET'!M2001="","",'S.D.PASTE SHEET'!M2001)</f>
        <v/>
      </c>
      <c s="86" t="str">
        <f>IF('S.D.PASTE SHEET'!N2001="","",'S.D.PASTE SHEET'!N2001)</f>
        <v/>
      </c>
      <c s="86" t="str">
        <f>IF('S.D.PASTE SHEET'!O2001="","",'S.D.PASTE SHEET'!O2001)</f>
        <v/>
      </c>
      <c s="86" t="str">
        <f>IF('S.D.PASTE SHEET'!P2001="","",'S.D.PASTE SHEET'!P2001)</f>
        <v/>
      </c>
      <c s="86" t="str">
        <f>IF('S.D.PASTE SHEET'!Q2001="","",'S.D.PASTE SHEET'!Q2001)</f>
        <v/>
      </c>
      <c s="86" t="str">
        <f>IF('S.D.PASTE SHEET'!R2001="","",'S.D.PASTE SHEET'!R2001)</f>
        <v/>
      </c>
      <c s="86" t="str">
        <f>IF('S.D.PASTE SHEET'!S2001="","",'S.D.PASTE SHEET'!S2001)</f>
        <v/>
      </c>
      <c s="86" t="str">
        <f>IF('S.D.PASTE SHEET'!T2001="","",'S.D.PASTE SHEET'!T2001)</f>
        <v/>
      </c>
      <c s="86" t="str">
        <f>IF('S.D.PASTE SHEET'!U2001="","",'S.D.PASTE SHEET'!U2001)</f>
        <v/>
      </c>
      <c s="86" t="str">
        <f>IF('S.D.PASTE SHEET'!V2001="","",'S.D.PASTE SHEET'!V2001)</f>
        <v/>
      </c>
      <c s="86" t="str">
        <f>IF('S.D.PASTE SHEET'!W2001="","",'S.D.PASTE SHEET'!W2001)</f>
        <v/>
      </c>
      <c s="86" t="str">
        <f>IF('S.D.PASTE SHEET'!X2001="","",'S.D.PASTE SHEET'!X2001)</f>
        <v/>
      </c>
      <c s="86" t="str">
        <f>IF('S.D.PASTE SHEET'!Y2001="","",'S.D.PASTE SHEET'!Y2001)</f>
        <v/>
      </c>
      <c s="86" t="str">
        <f>IF('S.D.PASTE SHEET'!Z2001="","",'S.D.PASTE SHEET'!Z2001)</f>
        <v/>
      </c>
      <c s="86" t="str">
        <f>IF('S.D.PASTE SHEET'!AA2001="","",'S.D.PASTE SHEET'!AA2001)</f>
        <v/>
      </c>
      <c s="86" t="str">
        <f>IF('S.D.PASTE SHEET'!AB2001="","",'S.D.PASTE SHEET'!AB2001)</f>
        <v/>
      </c>
      <c s="86" t="str">
        <f>IF('S.D.PASTE SHEET'!AC2001="","",'S.D.PASTE SHEET'!AC2001)</f>
        <v/>
      </c>
      <c s="86" t="str">
        <f>IF('S.D.PASTE SHEET'!AD2001="","",'S.D.PASTE SHEET'!AD2001)</f>
        <v/>
      </c>
      <c s="87"/>
      <c s="88" t="str">
        <f>IF(AK2001="","",IF(AK2001&gt;0,COUNT($AG$2:AG2001),""))</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01" s="88" t="str">
        <f>IF(BC2001="","",IF(BC2001&gt;0,COUNT($AY$2:AY2001),""))</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02" spans="1:66" ht="15.75" customHeight="1">
      <c r="A2002" s="86" t="str">
        <f>IF('S.D.PASTE SHEET'!A2002="","",'S.D.PASTE SHEET'!A2002)</f>
        <v/>
      </c>
      <c s="86" t="str">
        <f>IF('S.D.PASTE SHEET'!B2002="","",'S.D.PASTE SHEET'!B2002)</f>
        <v/>
      </c>
      <c s="86" t="str">
        <f>IF('S.D.PASTE SHEET'!C2002="","",'S.D.PASTE SHEET'!C2002)</f>
        <v/>
      </c>
      <c s="86" t="str">
        <f>IF('S.D.PASTE SHEET'!D2002="","",'S.D.PASTE SHEET'!D2002)</f>
        <v/>
      </c>
      <c s="86" t="str">
        <f>IF('S.D.PASTE SHEET'!E2002="","",'S.D.PASTE SHEET'!E2002)</f>
        <v/>
      </c>
      <c s="86" t="str">
        <f>IF('S.D.PASTE SHEET'!F2002="","",'S.D.PASTE SHEET'!F2002)</f>
        <v/>
      </c>
      <c s="86" t="str">
        <f>IF('S.D.PASTE SHEET'!G2002="","",'S.D.PASTE SHEET'!G2002)</f>
        <v/>
      </c>
      <c s="86" t="str">
        <f>IF('S.D.PASTE SHEET'!H2002="","",'S.D.PASTE SHEET'!H2002)</f>
        <v/>
      </c>
      <c s="86" t="str">
        <f>IF('S.D.PASTE SHEET'!I2002="","",'S.D.PASTE SHEET'!I2002)</f>
        <v/>
      </c>
      <c s="86" t="str">
        <f>IF('S.D.PASTE SHEET'!J2002="","",'S.D.PASTE SHEET'!J2002)</f>
        <v/>
      </c>
      <c s="86" t="str">
        <f>IF('S.D.PASTE SHEET'!K2002="","",'S.D.PASTE SHEET'!K2002)</f>
        <v/>
      </c>
      <c s="86" t="str">
        <f>IF('S.D.PASTE SHEET'!L2002="","",'S.D.PASTE SHEET'!L2002)</f>
        <v/>
      </c>
      <c s="86" t="str">
        <f>IF('S.D.PASTE SHEET'!M2002="","",'S.D.PASTE SHEET'!M2002)</f>
        <v/>
      </c>
      <c s="86" t="str">
        <f>IF('S.D.PASTE SHEET'!N2002="","",'S.D.PASTE SHEET'!N2002)</f>
        <v/>
      </c>
      <c s="86" t="str">
        <f>IF('S.D.PASTE SHEET'!O2002="","",'S.D.PASTE SHEET'!O2002)</f>
        <v/>
      </c>
      <c s="86" t="str">
        <f>IF('S.D.PASTE SHEET'!P2002="","",'S.D.PASTE SHEET'!P2002)</f>
        <v/>
      </c>
      <c s="86" t="str">
        <f>IF('S.D.PASTE SHEET'!Q2002="","",'S.D.PASTE SHEET'!Q2002)</f>
        <v/>
      </c>
      <c s="86" t="str">
        <f>IF('S.D.PASTE SHEET'!R2002="","",'S.D.PASTE SHEET'!R2002)</f>
        <v/>
      </c>
      <c s="86" t="str">
        <f>IF('S.D.PASTE SHEET'!S2002="","",'S.D.PASTE SHEET'!S2002)</f>
        <v/>
      </c>
      <c s="86" t="str">
        <f>IF('S.D.PASTE SHEET'!T2002="","",'S.D.PASTE SHEET'!T2002)</f>
        <v/>
      </c>
      <c s="86" t="str">
        <f>IF('S.D.PASTE SHEET'!U2002="","",'S.D.PASTE SHEET'!U2002)</f>
        <v/>
      </c>
      <c s="86" t="str">
        <f>IF('S.D.PASTE SHEET'!V2002="","",'S.D.PASTE SHEET'!V2002)</f>
        <v/>
      </c>
      <c s="86" t="str">
        <f>IF('S.D.PASTE SHEET'!W2002="","",'S.D.PASTE SHEET'!W2002)</f>
        <v/>
      </c>
      <c s="86" t="str">
        <f>IF('S.D.PASTE SHEET'!X2002="","",'S.D.PASTE SHEET'!X2002)</f>
        <v/>
      </c>
      <c s="86" t="str">
        <f>IF('S.D.PASTE SHEET'!Y2002="","",'S.D.PASTE SHEET'!Y2002)</f>
        <v/>
      </c>
      <c s="86" t="str">
        <f>IF('S.D.PASTE SHEET'!Z2002="","",'S.D.PASTE SHEET'!Z2002)</f>
        <v/>
      </c>
      <c s="86" t="str">
        <f>IF('S.D.PASTE SHEET'!AA2002="","",'S.D.PASTE SHEET'!AA2002)</f>
        <v/>
      </c>
      <c s="86" t="str">
        <f>IF('S.D.PASTE SHEET'!AB2002="","",'S.D.PASTE SHEET'!AB2002)</f>
        <v/>
      </c>
      <c s="86" t="str">
        <f>IF('S.D.PASTE SHEET'!AC2002="","",'S.D.PASTE SHEET'!AC2002)</f>
        <v/>
      </c>
      <c s="86" t="str">
        <f>IF('S.D.PASTE SHEET'!AD2002="","",'S.D.PASTE SHEET'!AD2002)</f>
        <v/>
      </c>
      <c s="87"/>
      <c s="88" t="str">
        <f>IF(AK2002="","",IF(AK2002&gt;0,COUNT($AG$2:AG2002),""))</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02" s="88" t="str">
        <f>IF(BC2002="","",IF(BC2002&gt;0,COUNT($AY$2:AY2002),""))</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03" spans="1:66" ht="15.75" customHeight="1">
      <c r="A2003" s="86" t="str">
        <f>IF('S.D.PASTE SHEET'!A2003="","",'S.D.PASTE SHEET'!A2003)</f>
        <v/>
      </c>
      <c s="86" t="str">
        <f>IF('S.D.PASTE SHEET'!B2003="","",'S.D.PASTE SHEET'!B2003)</f>
        <v/>
      </c>
      <c s="86" t="str">
        <f>IF('S.D.PASTE SHEET'!C2003="","",'S.D.PASTE SHEET'!C2003)</f>
        <v/>
      </c>
      <c s="86" t="str">
        <f>IF('S.D.PASTE SHEET'!D2003="","",'S.D.PASTE SHEET'!D2003)</f>
        <v/>
      </c>
      <c s="86" t="str">
        <f>IF('S.D.PASTE SHEET'!E2003="","",'S.D.PASTE SHEET'!E2003)</f>
        <v/>
      </c>
      <c s="86" t="str">
        <f>IF('S.D.PASTE SHEET'!F2003="","",'S.D.PASTE SHEET'!F2003)</f>
        <v/>
      </c>
      <c s="86" t="str">
        <f>IF('S.D.PASTE SHEET'!G2003="","",'S.D.PASTE SHEET'!G2003)</f>
        <v/>
      </c>
      <c s="86" t="str">
        <f>IF('S.D.PASTE SHEET'!H2003="","",'S.D.PASTE SHEET'!H2003)</f>
        <v/>
      </c>
      <c s="86" t="str">
        <f>IF('S.D.PASTE SHEET'!I2003="","",'S.D.PASTE SHEET'!I2003)</f>
        <v/>
      </c>
      <c s="86" t="str">
        <f>IF('S.D.PASTE SHEET'!J2003="","",'S.D.PASTE SHEET'!J2003)</f>
        <v/>
      </c>
      <c s="86" t="str">
        <f>IF('S.D.PASTE SHEET'!K2003="","",'S.D.PASTE SHEET'!K2003)</f>
        <v/>
      </c>
      <c s="86" t="str">
        <f>IF('S.D.PASTE SHEET'!L2003="","",'S.D.PASTE SHEET'!L2003)</f>
        <v/>
      </c>
      <c s="86" t="str">
        <f>IF('S.D.PASTE SHEET'!M2003="","",'S.D.PASTE SHEET'!M2003)</f>
        <v/>
      </c>
      <c s="86" t="str">
        <f>IF('S.D.PASTE SHEET'!N2003="","",'S.D.PASTE SHEET'!N2003)</f>
        <v/>
      </c>
      <c s="86" t="str">
        <f>IF('S.D.PASTE SHEET'!O2003="","",'S.D.PASTE SHEET'!O2003)</f>
        <v/>
      </c>
      <c s="86" t="str">
        <f>IF('S.D.PASTE SHEET'!P2003="","",'S.D.PASTE SHEET'!P2003)</f>
        <v/>
      </c>
      <c s="86" t="str">
        <f>IF('S.D.PASTE SHEET'!Q2003="","",'S.D.PASTE SHEET'!Q2003)</f>
        <v/>
      </c>
      <c s="86" t="str">
        <f>IF('S.D.PASTE SHEET'!R2003="","",'S.D.PASTE SHEET'!R2003)</f>
        <v/>
      </c>
      <c s="86" t="str">
        <f>IF('S.D.PASTE SHEET'!S2003="","",'S.D.PASTE SHEET'!S2003)</f>
        <v/>
      </c>
      <c s="86" t="str">
        <f>IF('S.D.PASTE SHEET'!T2003="","",'S.D.PASTE SHEET'!T2003)</f>
        <v/>
      </c>
      <c s="86" t="str">
        <f>IF('S.D.PASTE SHEET'!U2003="","",'S.D.PASTE SHEET'!U2003)</f>
        <v/>
      </c>
      <c s="86" t="str">
        <f>IF('S.D.PASTE SHEET'!V2003="","",'S.D.PASTE SHEET'!V2003)</f>
        <v/>
      </c>
      <c s="86" t="str">
        <f>IF('S.D.PASTE SHEET'!W2003="","",'S.D.PASTE SHEET'!W2003)</f>
        <v/>
      </c>
      <c s="86" t="str">
        <f>IF('S.D.PASTE SHEET'!X2003="","",'S.D.PASTE SHEET'!X2003)</f>
        <v/>
      </c>
      <c s="86" t="str">
        <f>IF('S.D.PASTE SHEET'!Y2003="","",'S.D.PASTE SHEET'!Y2003)</f>
        <v/>
      </c>
      <c s="86" t="str">
        <f>IF('S.D.PASTE SHEET'!Z2003="","",'S.D.PASTE SHEET'!Z2003)</f>
        <v/>
      </c>
      <c s="86" t="str">
        <f>IF('S.D.PASTE SHEET'!AA2003="","",'S.D.PASTE SHEET'!AA2003)</f>
        <v/>
      </c>
      <c s="86" t="str">
        <f>IF('S.D.PASTE SHEET'!AB2003="","",'S.D.PASTE SHEET'!AB2003)</f>
        <v/>
      </c>
      <c s="86" t="str">
        <f>IF('S.D.PASTE SHEET'!AC2003="","",'S.D.PASTE SHEET'!AC2003)</f>
        <v/>
      </c>
      <c s="86" t="str">
        <f>IF('S.D.PASTE SHEET'!AD2003="","",'S.D.PASTE SHEET'!AD2003)</f>
        <v/>
      </c>
      <c s="87"/>
      <c s="88" t="str">
        <f>IF(AK2003="","",IF(AK2003&gt;0,COUNT($AG$2:AG2003),""))</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03" s="88" t="str">
        <f>IF(BC2003="","",IF(BC2003&gt;0,COUNT($AY$2:AY2003),""))</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04" spans="1:66" ht="15.75" customHeight="1">
      <c r="A2004" s="86" t="str">
        <f>IF('S.D.PASTE SHEET'!A2004="","",'S.D.PASTE SHEET'!A2004)</f>
        <v/>
      </c>
      <c s="86" t="str">
        <f>IF('S.D.PASTE SHEET'!B2004="","",'S.D.PASTE SHEET'!B2004)</f>
        <v/>
      </c>
      <c s="86" t="str">
        <f>IF('S.D.PASTE SHEET'!C2004="","",'S.D.PASTE SHEET'!C2004)</f>
        <v/>
      </c>
      <c s="86" t="str">
        <f>IF('S.D.PASTE SHEET'!D2004="","",'S.D.PASTE SHEET'!D2004)</f>
        <v/>
      </c>
      <c s="86" t="str">
        <f>IF('S.D.PASTE SHEET'!E2004="","",'S.D.PASTE SHEET'!E2004)</f>
        <v/>
      </c>
      <c s="86" t="str">
        <f>IF('S.D.PASTE SHEET'!F2004="","",'S.D.PASTE SHEET'!F2004)</f>
        <v/>
      </c>
      <c s="86" t="str">
        <f>IF('S.D.PASTE SHEET'!G2004="","",'S.D.PASTE SHEET'!G2004)</f>
        <v/>
      </c>
      <c s="86" t="str">
        <f>IF('S.D.PASTE SHEET'!H2004="","",'S.D.PASTE SHEET'!H2004)</f>
        <v/>
      </c>
      <c s="86" t="str">
        <f>IF('S.D.PASTE SHEET'!I2004="","",'S.D.PASTE SHEET'!I2004)</f>
        <v/>
      </c>
      <c s="86" t="str">
        <f>IF('S.D.PASTE SHEET'!J2004="","",'S.D.PASTE SHEET'!J2004)</f>
        <v/>
      </c>
      <c s="86" t="str">
        <f>IF('S.D.PASTE SHEET'!K2004="","",'S.D.PASTE SHEET'!K2004)</f>
        <v/>
      </c>
      <c s="86" t="str">
        <f>IF('S.D.PASTE SHEET'!L2004="","",'S.D.PASTE SHEET'!L2004)</f>
        <v/>
      </c>
      <c s="86" t="str">
        <f>IF('S.D.PASTE SHEET'!M2004="","",'S.D.PASTE SHEET'!M2004)</f>
        <v/>
      </c>
      <c s="86" t="str">
        <f>IF('S.D.PASTE SHEET'!N2004="","",'S.D.PASTE SHEET'!N2004)</f>
        <v/>
      </c>
      <c s="86" t="str">
        <f>IF('S.D.PASTE SHEET'!O2004="","",'S.D.PASTE SHEET'!O2004)</f>
        <v/>
      </c>
      <c s="86" t="str">
        <f>IF('S.D.PASTE SHEET'!P2004="","",'S.D.PASTE SHEET'!P2004)</f>
        <v/>
      </c>
      <c s="86" t="str">
        <f>IF('S.D.PASTE SHEET'!Q2004="","",'S.D.PASTE SHEET'!Q2004)</f>
        <v/>
      </c>
      <c s="86" t="str">
        <f>IF('S.D.PASTE SHEET'!R2004="","",'S.D.PASTE SHEET'!R2004)</f>
        <v/>
      </c>
      <c s="86" t="str">
        <f>IF('S.D.PASTE SHEET'!S2004="","",'S.D.PASTE SHEET'!S2004)</f>
        <v/>
      </c>
      <c s="86" t="str">
        <f>IF('S.D.PASTE SHEET'!T2004="","",'S.D.PASTE SHEET'!T2004)</f>
        <v/>
      </c>
      <c s="86" t="str">
        <f>IF('S.D.PASTE SHEET'!U2004="","",'S.D.PASTE SHEET'!U2004)</f>
        <v/>
      </c>
      <c s="86" t="str">
        <f>IF('S.D.PASTE SHEET'!V2004="","",'S.D.PASTE SHEET'!V2004)</f>
        <v/>
      </c>
      <c s="86" t="str">
        <f>IF('S.D.PASTE SHEET'!W2004="","",'S.D.PASTE SHEET'!W2004)</f>
        <v/>
      </c>
      <c s="86" t="str">
        <f>IF('S.D.PASTE SHEET'!X2004="","",'S.D.PASTE SHEET'!X2004)</f>
        <v/>
      </c>
      <c s="86" t="str">
        <f>IF('S.D.PASTE SHEET'!Y2004="","",'S.D.PASTE SHEET'!Y2004)</f>
        <v/>
      </c>
      <c s="86" t="str">
        <f>IF('S.D.PASTE SHEET'!Z2004="","",'S.D.PASTE SHEET'!Z2004)</f>
        <v/>
      </c>
      <c s="86" t="str">
        <f>IF('S.D.PASTE SHEET'!AA2004="","",'S.D.PASTE SHEET'!AA2004)</f>
        <v/>
      </c>
      <c s="86" t="str">
        <f>IF('S.D.PASTE SHEET'!AB2004="","",'S.D.PASTE SHEET'!AB2004)</f>
        <v/>
      </c>
      <c s="86" t="str">
        <f>IF('S.D.PASTE SHEET'!AC2004="","",'S.D.PASTE SHEET'!AC2004)</f>
        <v/>
      </c>
      <c s="86" t="str">
        <f>IF('S.D.PASTE SHEET'!AD2004="","",'S.D.PASTE SHEET'!AD2004)</f>
        <v/>
      </c>
      <c s="87"/>
      <c s="88" t="str">
        <f>IF(AK2004="","",IF(AK2004&gt;0,COUNT($AG$2:AG2004),""))</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04" s="88" t="str">
        <f>IF(BC2004="","",IF(BC2004&gt;0,COUNT($AY$2:AY2004),""))</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05" spans="1:66" ht="15.75" customHeight="1">
      <c r="A2005" s="86" t="str">
        <f>IF('S.D.PASTE SHEET'!A2005="","",'S.D.PASTE SHEET'!A2005)</f>
        <v/>
      </c>
      <c s="86" t="str">
        <f>IF('S.D.PASTE SHEET'!B2005="","",'S.D.PASTE SHEET'!B2005)</f>
        <v/>
      </c>
      <c s="86" t="str">
        <f>IF('S.D.PASTE SHEET'!C2005="","",'S.D.PASTE SHEET'!C2005)</f>
        <v/>
      </c>
      <c s="86" t="str">
        <f>IF('S.D.PASTE SHEET'!D2005="","",'S.D.PASTE SHEET'!D2005)</f>
        <v/>
      </c>
      <c s="86" t="str">
        <f>IF('S.D.PASTE SHEET'!E2005="","",'S.D.PASTE SHEET'!E2005)</f>
        <v/>
      </c>
      <c s="86" t="str">
        <f>IF('S.D.PASTE SHEET'!F2005="","",'S.D.PASTE SHEET'!F2005)</f>
        <v/>
      </c>
      <c s="86" t="str">
        <f>IF('S.D.PASTE SHEET'!G2005="","",'S.D.PASTE SHEET'!G2005)</f>
        <v/>
      </c>
      <c s="86" t="str">
        <f>IF('S.D.PASTE SHEET'!H2005="","",'S.D.PASTE SHEET'!H2005)</f>
        <v/>
      </c>
      <c s="86" t="str">
        <f>IF('S.D.PASTE SHEET'!I2005="","",'S.D.PASTE SHEET'!I2005)</f>
        <v/>
      </c>
      <c s="86" t="str">
        <f>IF('S.D.PASTE SHEET'!J2005="","",'S.D.PASTE SHEET'!J2005)</f>
        <v/>
      </c>
      <c s="86" t="str">
        <f>IF('S.D.PASTE SHEET'!K2005="","",'S.D.PASTE SHEET'!K2005)</f>
        <v/>
      </c>
      <c s="86" t="str">
        <f>IF('S.D.PASTE SHEET'!L2005="","",'S.D.PASTE SHEET'!L2005)</f>
        <v/>
      </c>
      <c s="86" t="str">
        <f>IF('S.D.PASTE SHEET'!M2005="","",'S.D.PASTE SHEET'!M2005)</f>
        <v/>
      </c>
      <c s="86" t="str">
        <f>IF('S.D.PASTE SHEET'!N2005="","",'S.D.PASTE SHEET'!N2005)</f>
        <v/>
      </c>
      <c s="86" t="str">
        <f>IF('S.D.PASTE SHEET'!O2005="","",'S.D.PASTE SHEET'!O2005)</f>
        <v/>
      </c>
      <c s="86" t="str">
        <f>IF('S.D.PASTE SHEET'!P2005="","",'S.D.PASTE SHEET'!P2005)</f>
        <v/>
      </c>
      <c s="86" t="str">
        <f>IF('S.D.PASTE SHEET'!Q2005="","",'S.D.PASTE SHEET'!Q2005)</f>
        <v/>
      </c>
      <c s="86" t="str">
        <f>IF('S.D.PASTE SHEET'!R2005="","",'S.D.PASTE SHEET'!R2005)</f>
        <v/>
      </c>
      <c s="86" t="str">
        <f>IF('S.D.PASTE SHEET'!S2005="","",'S.D.PASTE SHEET'!S2005)</f>
        <v/>
      </c>
      <c s="86" t="str">
        <f>IF('S.D.PASTE SHEET'!T2005="","",'S.D.PASTE SHEET'!T2005)</f>
        <v/>
      </c>
      <c s="86" t="str">
        <f>IF('S.D.PASTE SHEET'!U2005="","",'S.D.PASTE SHEET'!U2005)</f>
        <v/>
      </c>
      <c s="86" t="str">
        <f>IF('S.D.PASTE SHEET'!V2005="","",'S.D.PASTE SHEET'!V2005)</f>
        <v/>
      </c>
      <c s="86" t="str">
        <f>IF('S.D.PASTE SHEET'!W2005="","",'S.D.PASTE SHEET'!W2005)</f>
        <v/>
      </c>
      <c s="86" t="str">
        <f>IF('S.D.PASTE SHEET'!X2005="","",'S.D.PASTE SHEET'!X2005)</f>
        <v/>
      </c>
      <c s="86" t="str">
        <f>IF('S.D.PASTE SHEET'!Y2005="","",'S.D.PASTE SHEET'!Y2005)</f>
        <v/>
      </c>
      <c s="86" t="str">
        <f>IF('S.D.PASTE SHEET'!Z2005="","",'S.D.PASTE SHEET'!Z2005)</f>
        <v/>
      </c>
      <c s="86" t="str">
        <f>IF('S.D.PASTE SHEET'!AA2005="","",'S.D.PASTE SHEET'!AA2005)</f>
        <v/>
      </c>
      <c s="86" t="str">
        <f>IF('S.D.PASTE SHEET'!AB2005="","",'S.D.PASTE SHEET'!AB2005)</f>
        <v/>
      </c>
      <c s="86" t="str">
        <f>IF('S.D.PASTE SHEET'!AC2005="","",'S.D.PASTE SHEET'!AC2005)</f>
        <v/>
      </c>
      <c s="86" t="str">
        <f>IF('S.D.PASTE SHEET'!AD2005="","",'S.D.PASTE SHEET'!AD2005)</f>
        <v/>
      </c>
      <c s="87"/>
      <c s="88" t="str">
        <f>IF(AK2005="","",IF(AK2005&gt;0,COUNT($AG$2:AG2005),""))</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05" s="88" t="str">
        <f>IF(BC2005="","",IF(BC2005&gt;0,COUNT($AY$2:AY2005),""))</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06" spans="1:66" ht="15.75" customHeight="1">
      <c r="A2006" s="86" t="str">
        <f>IF('S.D.PASTE SHEET'!A2006="","",'S.D.PASTE SHEET'!A2006)</f>
        <v/>
      </c>
      <c s="86" t="str">
        <f>IF('S.D.PASTE SHEET'!B2006="","",'S.D.PASTE SHEET'!B2006)</f>
        <v/>
      </c>
      <c s="86" t="str">
        <f>IF('S.D.PASTE SHEET'!C2006="","",'S.D.PASTE SHEET'!C2006)</f>
        <v/>
      </c>
      <c s="86" t="str">
        <f>IF('S.D.PASTE SHEET'!D2006="","",'S.D.PASTE SHEET'!D2006)</f>
        <v/>
      </c>
      <c s="86" t="str">
        <f>IF('S.D.PASTE SHEET'!E2006="","",'S.D.PASTE SHEET'!E2006)</f>
        <v/>
      </c>
      <c s="86" t="str">
        <f>IF('S.D.PASTE SHEET'!F2006="","",'S.D.PASTE SHEET'!F2006)</f>
        <v/>
      </c>
      <c s="86" t="str">
        <f>IF('S.D.PASTE SHEET'!G2006="","",'S.D.PASTE SHEET'!G2006)</f>
        <v/>
      </c>
      <c s="86" t="str">
        <f>IF('S.D.PASTE SHEET'!H2006="","",'S.D.PASTE SHEET'!H2006)</f>
        <v/>
      </c>
      <c s="86" t="str">
        <f>IF('S.D.PASTE SHEET'!I2006="","",'S.D.PASTE SHEET'!I2006)</f>
        <v/>
      </c>
      <c s="86" t="str">
        <f>IF('S.D.PASTE SHEET'!J2006="","",'S.D.PASTE SHEET'!J2006)</f>
        <v/>
      </c>
      <c s="86" t="str">
        <f>IF('S.D.PASTE SHEET'!K2006="","",'S.D.PASTE SHEET'!K2006)</f>
        <v/>
      </c>
      <c s="86" t="str">
        <f>IF('S.D.PASTE SHEET'!L2006="","",'S.D.PASTE SHEET'!L2006)</f>
        <v/>
      </c>
      <c s="86" t="str">
        <f>IF('S.D.PASTE SHEET'!M2006="","",'S.D.PASTE SHEET'!M2006)</f>
        <v/>
      </c>
      <c s="86" t="str">
        <f>IF('S.D.PASTE SHEET'!N2006="","",'S.D.PASTE SHEET'!N2006)</f>
        <v/>
      </c>
      <c s="86" t="str">
        <f>IF('S.D.PASTE SHEET'!O2006="","",'S.D.PASTE SHEET'!O2006)</f>
        <v/>
      </c>
      <c s="86" t="str">
        <f>IF('S.D.PASTE SHEET'!P2006="","",'S.D.PASTE SHEET'!P2006)</f>
        <v/>
      </c>
      <c s="86" t="str">
        <f>IF('S.D.PASTE SHEET'!Q2006="","",'S.D.PASTE SHEET'!Q2006)</f>
        <v/>
      </c>
      <c s="86" t="str">
        <f>IF('S.D.PASTE SHEET'!R2006="","",'S.D.PASTE SHEET'!R2006)</f>
        <v/>
      </c>
      <c s="86" t="str">
        <f>IF('S.D.PASTE SHEET'!S2006="","",'S.D.PASTE SHEET'!S2006)</f>
        <v/>
      </c>
      <c s="86" t="str">
        <f>IF('S.D.PASTE SHEET'!T2006="","",'S.D.PASTE SHEET'!T2006)</f>
        <v/>
      </c>
      <c s="86" t="str">
        <f>IF('S.D.PASTE SHEET'!U2006="","",'S.D.PASTE SHEET'!U2006)</f>
        <v/>
      </c>
      <c s="86" t="str">
        <f>IF('S.D.PASTE SHEET'!V2006="","",'S.D.PASTE SHEET'!V2006)</f>
        <v/>
      </c>
      <c s="86" t="str">
        <f>IF('S.D.PASTE SHEET'!W2006="","",'S.D.PASTE SHEET'!W2006)</f>
        <v/>
      </c>
      <c s="86" t="str">
        <f>IF('S.D.PASTE SHEET'!X2006="","",'S.D.PASTE SHEET'!X2006)</f>
        <v/>
      </c>
      <c s="86" t="str">
        <f>IF('S.D.PASTE SHEET'!Y2006="","",'S.D.PASTE SHEET'!Y2006)</f>
        <v/>
      </c>
      <c s="86" t="str">
        <f>IF('S.D.PASTE SHEET'!Z2006="","",'S.D.PASTE SHEET'!Z2006)</f>
        <v/>
      </c>
      <c s="86" t="str">
        <f>IF('S.D.PASTE SHEET'!AA2006="","",'S.D.PASTE SHEET'!AA2006)</f>
        <v/>
      </c>
      <c s="86" t="str">
        <f>IF('S.D.PASTE SHEET'!AB2006="","",'S.D.PASTE SHEET'!AB2006)</f>
        <v/>
      </c>
      <c s="86" t="str">
        <f>IF('S.D.PASTE SHEET'!AC2006="","",'S.D.PASTE SHEET'!AC2006)</f>
        <v/>
      </c>
      <c s="86" t="str">
        <f>IF('S.D.PASTE SHEET'!AD2006="","",'S.D.PASTE SHEET'!AD2006)</f>
        <v/>
      </c>
      <c s="87"/>
      <c s="88" t="str">
        <f>IF(AK2006="","",IF(AK2006&gt;0,COUNT($AG$2:AG2006),""))</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06" s="88" t="str">
        <f>IF(BC2006="","",IF(BC2006&gt;0,COUNT($AY$2:AY2006),""))</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07" spans="1:66" ht="15.75" customHeight="1">
      <c r="A2007" s="86" t="str">
        <f>IF('S.D.PASTE SHEET'!A2007="","",'S.D.PASTE SHEET'!A2007)</f>
        <v/>
      </c>
      <c s="86" t="str">
        <f>IF('S.D.PASTE SHEET'!B2007="","",'S.D.PASTE SHEET'!B2007)</f>
        <v/>
      </c>
      <c s="86" t="str">
        <f>IF('S.D.PASTE SHEET'!C2007="","",'S.D.PASTE SHEET'!C2007)</f>
        <v/>
      </c>
      <c s="86" t="str">
        <f>IF('S.D.PASTE SHEET'!D2007="","",'S.D.PASTE SHEET'!D2007)</f>
        <v/>
      </c>
      <c s="86" t="str">
        <f>IF('S.D.PASTE SHEET'!E2007="","",'S.D.PASTE SHEET'!E2007)</f>
        <v/>
      </c>
      <c s="86" t="str">
        <f>IF('S.D.PASTE SHEET'!F2007="","",'S.D.PASTE SHEET'!F2007)</f>
        <v/>
      </c>
      <c s="86" t="str">
        <f>IF('S.D.PASTE SHEET'!G2007="","",'S.D.PASTE SHEET'!G2007)</f>
        <v/>
      </c>
      <c s="86" t="str">
        <f>IF('S.D.PASTE SHEET'!H2007="","",'S.D.PASTE SHEET'!H2007)</f>
        <v/>
      </c>
      <c s="86" t="str">
        <f>IF('S.D.PASTE SHEET'!I2007="","",'S.D.PASTE SHEET'!I2007)</f>
        <v/>
      </c>
      <c s="86" t="str">
        <f>IF('S.D.PASTE SHEET'!J2007="","",'S.D.PASTE SHEET'!J2007)</f>
        <v/>
      </c>
      <c s="86" t="str">
        <f>IF('S.D.PASTE SHEET'!K2007="","",'S.D.PASTE SHEET'!K2007)</f>
        <v/>
      </c>
      <c s="86" t="str">
        <f>IF('S.D.PASTE SHEET'!L2007="","",'S.D.PASTE SHEET'!L2007)</f>
        <v/>
      </c>
      <c s="86" t="str">
        <f>IF('S.D.PASTE SHEET'!M2007="","",'S.D.PASTE SHEET'!M2007)</f>
        <v/>
      </c>
      <c s="86" t="str">
        <f>IF('S.D.PASTE SHEET'!N2007="","",'S.D.PASTE SHEET'!N2007)</f>
        <v/>
      </c>
      <c s="86" t="str">
        <f>IF('S.D.PASTE SHEET'!O2007="","",'S.D.PASTE SHEET'!O2007)</f>
        <v/>
      </c>
      <c s="86" t="str">
        <f>IF('S.D.PASTE SHEET'!P2007="","",'S.D.PASTE SHEET'!P2007)</f>
        <v/>
      </c>
      <c s="86" t="str">
        <f>IF('S.D.PASTE SHEET'!Q2007="","",'S.D.PASTE SHEET'!Q2007)</f>
        <v/>
      </c>
      <c s="86" t="str">
        <f>IF('S.D.PASTE SHEET'!R2007="","",'S.D.PASTE SHEET'!R2007)</f>
        <v/>
      </c>
      <c s="86" t="str">
        <f>IF('S.D.PASTE SHEET'!S2007="","",'S.D.PASTE SHEET'!S2007)</f>
        <v/>
      </c>
      <c s="86" t="str">
        <f>IF('S.D.PASTE SHEET'!T2007="","",'S.D.PASTE SHEET'!T2007)</f>
        <v/>
      </c>
      <c s="86" t="str">
        <f>IF('S.D.PASTE SHEET'!U2007="","",'S.D.PASTE SHEET'!U2007)</f>
        <v/>
      </c>
      <c s="86" t="str">
        <f>IF('S.D.PASTE SHEET'!V2007="","",'S.D.PASTE SHEET'!V2007)</f>
        <v/>
      </c>
      <c s="86" t="str">
        <f>IF('S.D.PASTE SHEET'!W2007="","",'S.D.PASTE SHEET'!W2007)</f>
        <v/>
      </c>
      <c s="86" t="str">
        <f>IF('S.D.PASTE SHEET'!X2007="","",'S.D.PASTE SHEET'!X2007)</f>
        <v/>
      </c>
      <c s="86" t="str">
        <f>IF('S.D.PASTE SHEET'!Y2007="","",'S.D.PASTE SHEET'!Y2007)</f>
        <v/>
      </c>
      <c s="86" t="str">
        <f>IF('S.D.PASTE SHEET'!Z2007="","",'S.D.PASTE SHEET'!Z2007)</f>
        <v/>
      </c>
      <c s="86" t="str">
        <f>IF('S.D.PASTE SHEET'!AA2007="","",'S.D.PASTE SHEET'!AA2007)</f>
        <v/>
      </c>
      <c s="86" t="str">
        <f>IF('S.D.PASTE SHEET'!AB2007="","",'S.D.PASTE SHEET'!AB2007)</f>
        <v/>
      </c>
      <c s="86" t="str">
        <f>IF('S.D.PASTE SHEET'!AC2007="","",'S.D.PASTE SHEET'!AC2007)</f>
        <v/>
      </c>
      <c s="86" t="str">
        <f>IF('S.D.PASTE SHEET'!AD2007="","",'S.D.PASTE SHEET'!AD2007)</f>
        <v/>
      </c>
      <c s="87"/>
      <c s="88" t="str">
        <f>IF(AK2007="","",IF(AK2007&gt;0,COUNT($AG$2:AG2007),""))</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07" s="88" t="str">
        <f>IF(BC2007="","",IF(BC2007&gt;0,COUNT($AY$2:AY2007),""))</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08" spans="1:66" ht="15.75" customHeight="1">
      <c r="A2008" s="86" t="str">
        <f>IF('S.D.PASTE SHEET'!A2008="","",'S.D.PASTE SHEET'!A2008)</f>
        <v/>
      </c>
      <c s="86" t="str">
        <f>IF('S.D.PASTE SHEET'!B2008="","",'S.D.PASTE SHEET'!B2008)</f>
        <v/>
      </c>
      <c s="86" t="str">
        <f>IF('S.D.PASTE SHEET'!C2008="","",'S.D.PASTE SHEET'!C2008)</f>
        <v/>
      </c>
      <c s="86" t="str">
        <f>IF('S.D.PASTE SHEET'!D2008="","",'S.D.PASTE SHEET'!D2008)</f>
        <v/>
      </c>
      <c s="86" t="str">
        <f>IF('S.D.PASTE SHEET'!E2008="","",'S.D.PASTE SHEET'!E2008)</f>
        <v/>
      </c>
      <c s="86" t="str">
        <f>IF('S.D.PASTE SHEET'!F2008="","",'S.D.PASTE SHEET'!F2008)</f>
        <v/>
      </c>
      <c s="86" t="str">
        <f>IF('S.D.PASTE SHEET'!G2008="","",'S.D.PASTE SHEET'!G2008)</f>
        <v/>
      </c>
      <c s="86" t="str">
        <f>IF('S.D.PASTE SHEET'!H2008="","",'S.D.PASTE SHEET'!H2008)</f>
        <v/>
      </c>
      <c s="86" t="str">
        <f>IF('S.D.PASTE SHEET'!I2008="","",'S.D.PASTE SHEET'!I2008)</f>
        <v/>
      </c>
      <c s="86" t="str">
        <f>IF('S.D.PASTE SHEET'!J2008="","",'S.D.PASTE SHEET'!J2008)</f>
        <v/>
      </c>
      <c s="86" t="str">
        <f>IF('S.D.PASTE SHEET'!K2008="","",'S.D.PASTE SHEET'!K2008)</f>
        <v/>
      </c>
      <c s="86" t="str">
        <f>IF('S.D.PASTE SHEET'!L2008="","",'S.D.PASTE SHEET'!L2008)</f>
        <v/>
      </c>
      <c s="86" t="str">
        <f>IF('S.D.PASTE SHEET'!M2008="","",'S.D.PASTE SHEET'!M2008)</f>
        <v/>
      </c>
      <c s="86" t="str">
        <f>IF('S.D.PASTE SHEET'!N2008="","",'S.D.PASTE SHEET'!N2008)</f>
        <v/>
      </c>
      <c s="86" t="str">
        <f>IF('S.D.PASTE SHEET'!O2008="","",'S.D.PASTE SHEET'!O2008)</f>
        <v/>
      </c>
      <c s="86" t="str">
        <f>IF('S.D.PASTE SHEET'!P2008="","",'S.D.PASTE SHEET'!P2008)</f>
        <v/>
      </c>
      <c s="86" t="str">
        <f>IF('S.D.PASTE SHEET'!Q2008="","",'S.D.PASTE SHEET'!Q2008)</f>
        <v/>
      </c>
      <c s="86" t="str">
        <f>IF('S.D.PASTE SHEET'!R2008="","",'S.D.PASTE SHEET'!R2008)</f>
        <v/>
      </c>
      <c s="86" t="str">
        <f>IF('S.D.PASTE SHEET'!S2008="","",'S.D.PASTE SHEET'!S2008)</f>
        <v/>
      </c>
      <c s="86" t="str">
        <f>IF('S.D.PASTE SHEET'!T2008="","",'S.D.PASTE SHEET'!T2008)</f>
        <v/>
      </c>
      <c s="86" t="str">
        <f>IF('S.D.PASTE SHEET'!U2008="","",'S.D.PASTE SHEET'!U2008)</f>
        <v/>
      </c>
      <c s="86" t="str">
        <f>IF('S.D.PASTE SHEET'!V2008="","",'S.D.PASTE SHEET'!V2008)</f>
        <v/>
      </c>
      <c s="86" t="str">
        <f>IF('S.D.PASTE SHEET'!W2008="","",'S.D.PASTE SHEET'!W2008)</f>
        <v/>
      </c>
      <c s="86" t="str">
        <f>IF('S.D.PASTE SHEET'!X2008="","",'S.D.PASTE SHEET'!X2008)</f>
        <v/>
      </c>
      <c s="86" t="str">
        <f>IF('S.D.PASTE SHEET'!Y2008="","",'S.D.PASTE SHEET'!Y2008)</f>
        <v/>
      </c>
      <c s="86" t="str">
        <f>IF('S.D.PASTE SHEET'!Z2008="","",'S.D.PASTE SHEET'!Z2008)</f>
        <v/>
      </c>
      <c s="86" t="str">
        <f>IF('S.D.PASTE SHEET'!AA2008="","",'S.D.PASTE SHEET'!AA2008)</f>
        <v/>
      </c>
      <c s="86" t="str">
        <f>IF('S.D.PASTE SHEET'!AB2008="","",'S.D.PASTE SHEET'!AB2008)</f>
        <v/>
      </c>
      <c s="86" t="str">
        <f>IF('S.D.PASTE SHEET'!AC2008="","",'S.D.PASTE SHEET'!AC2008)</f>
        <v/>
      </c>
      <c s="86" t="str">
        <f>IF('S.D.PASTE SHEET'!AD2008="","",'S.D.PASTE SHEET'!AD2008)</f>
        <v/>
      </c>
      <c s="87"/>
      <c s="88" t="str">
        <f>IF(AK2008="","",IF(AK2008&gt;0,COUNT($AG$2:AG2008),""))</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08" s="88" t="str">
        <f>IF(BC2008="","",IF(BC2008&gt;0,COUNT($AY$2:AY2008),""))</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09" spans="1:66" ht="15.75" customHeight="1">
      <c r="A2009" s="86" t="str">
        <f>IF('S.D.PASTE SHEET'!A2009="","",'S.D.PASTE SHEET'!A2009)</f>
        <v/>
      </c>
      <c s="86" t="str">
        <f>IF('S.D.PASTE SHEET'!B2009="","",'S.D.PASTE SHEET'!B2009)</f>
        <v/>
      </c>
      <c s="86" t="str">
        <f>IF('S.D.PASTE SHEET'!C2009="","",'S.D.PASTE SHEET'!C2009)</f>
        <v/>
      </c>
      <c s="86" t="str">
        <f>IF('S.D.PASTE SHEET'!D2009="","",'S.D.PASTE SHEET'!D2009)</f>
        <v/>
      </c>
      <c s="86" t="str">
        <f>IF('S.D.PASTE SHEET'!E2009="","",'S.D.PASTE SHEET'!E2009)</f>
        <v/>
      </c>
      <c s="86" t="str">
        <f>IF('S.D.PASTE SHEET'!F2009="","",'S.D.PASTE SHEET'!F2009)</f>
        <v/>
      </c>
      <c s="86" t="str">
        <f>IF('S.D.PASTE SHEET'!G2009="","",'S.D.PASTE SHEET'!G2009)</f>
        <v/>
      </c>
      <c s="86" t="str">
        <f>IF('S.D.PASTE SHEET'!H2009="","",'S.D.PASTE SHEET'!H2009)</f>
        <v/>
      </c>
      <c s="86" t="str">
        <f>IF('S.D.PASTE SHEET'!I2009="","",'S.D.PASTE SHEET'!I2009)</f>
        <v/>
      </c>
      <c s="86" t="str">
        <f>IF('S.D.PASTE SHEET'!J2009="","",'S.D.PASTE SHEET'!J2009)</f>
        <v/>
      </c>
      <c s="86" t="str">
        <f>IF('S.D.PASTE SHEET'!K2009="","",'S.D.PASTE SHEET'!K2009)</f>
        <v/>
      </c>
      <c s="86" t="str">
        <f>IF('S.D.PASTE SHEET'!L2009="","",'S.D.PASTE SHEET'!L2009)</f>
        <v/>
      </c>
      <c s="86" t="str">
        <f>IF('S.D.PASTE SHEET'!M2009="","",'S.D.PASTE SHEET'!M2009)</f>
        <v/>
      </c>
      <c s="86" t="str">
        <f>IF('S.D.PASTE SHEET'!N2009="","",'S.D.PASTE SHEET'!N2009)</f>
        <v/>
      </c>
      <c s="86" t="str">
        <f>IF('S.D.PASTE SHEET'!O2009="","",'S.D.PASTE SHEET'!O2009)</f>
        <v/>
      </c>
      <c s="86" t="str">
        <f>IF('S.D.PASTE SHEET'!P2009="","",'S.D.PASTE SHEET'!P2009)</f>
        <v/>
      </c>
      <c s="86" t="str">
        <f>IF('S.D.PASTE SHEET'!Q2009="","",'S.D.PASTE SHEET'!Q2009)</f>
        <v/>
      </c>
      <c s="86" t="str">
        <f>IF('S.D.PASTE SHEET'!R2009="","",'S.D.PASTE SHEET'!R2009)</f>
        <v/>
      </c>
      <c s="86" t="str">
        <f>IF('S.D.PASTE SHEET'!S2009="","",'S.D.PASTE SHEET'!S2009)</f>
        <v/>
      </c>
      <c s="86" t="str">
        <f>IF('S.D.PASTE SHEET'!T2009="","",'S.D.PASTE SHEET'!T2009)</f>
        <v/>
      </c>
      <c s="86" t="str">
        <f>IF('S.D.PASTE SHEET'!U2009="","",'S.D.PASTE SHEET'!U2009)</f>
        <v/>
      </c>
      <c s="86" t="str">
        <f>IF('S.D.PASTE SHEET'!V2009="","",'S.D.PASTE SHEET'!V2009)</f>
        <v/>
      </c>
      <c s="86" t="str">
        <f>IF('S.D.PASTE SHEET'!W2009="","",'S.D.PASTE SHEET'!W2009)</f>
        <v/>
      </c>
      <c s="86" t="str">
        <f>IF('S.D.PASTE SHEET'!X2009="","",'S.D.PASTE SHEET'!X2009)</f>
        <v/>
      </c>
      <c s="86" t="str">
        <f>IF('S.D.PASTE SHEET'!Y2009="","",'S.D.PASTE SHEET'!Y2009)</f>
        <v/>
      </c>
      <c s="86" t="str">
        <f>IF('S.D.PASTE SHEET'!Z2009="","",'S.D.PASTE SHEET'!Z2009)</f>
        <v/>
      </c>
      <c s="86" t="str">
        <f>IF('S.D.PASTE SHEET'!AA2009="","",'S.D.PASTE SHEET'!AA2009)</f>
        <v/>
      </c>
      <c s="86" t="str">
        <f>IF('S.D.PASTE SHEET'!AB2009="","",'S.D.PASTE SHEET'!AB2009)</f>
        <v/>
      </c>
      <c s="86" t="str">
        <f>IF('S.D.PASTE SHEET'!AC2009="","",'S.D.PASTE SHEET'!AC2009)</f>
        <v/>
      </c>
      <c s="86" t="str">
        <f>IF('S.D.PASTE SHEET'!AD2009="","",'S.D.PASTE SHEET'!AD2009)</f>
        <v/>
      </c>
      <c s="87"/>
      <c s="88" t="str">
        <f>IF(AK2009="","",IF(AK2009&gt;0,COUNT($AG$2:AG2009),""))</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09" s="88" t="str">
        <f>IF(BC2009="","",IF(BC2009&gt;0,COUNT($AY$2:AY2009),""))</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10" spans="1:66" ht="15.75" customHeight="1">
      <c r="A2010" s="86" t="str">
        <f>IF('S.D.PASTE SHEET'!A2010="","",'S.D.PASTE SHEET'!A2010)</f>
        <v/>
      </c>
      <c s="86" t="str">
        <f>IF('S.D.PASTE SHEET'!B2010="","",'S.D.PASTE SHEET'!B2010)</f>
        <v/>
      </c>
      <c s="86" t="str">
        <f>IF('S.D.PASTE SHEET'!C2010="","",'S.D.PASTE SHEET'!C2010)</f>
        <v/>
      </c>
      <c s="86" t="str">
        <f>IF('S.D.PASTE SHEET'!D2010="","",'S.D.PASTE SHEET'!D2010)</f>
        <v/>
      </c>
      <c s="86" t="str">
        <f>IF('S.D.PASTE SHEET'!E2010="","",'S.D.PASTE SHEET'!E2010)</f>
        <v/>
      </c>
      <c s="86" t="str">
        <f>IF('S.D.PASTE SHEET'!F2010="","",'S.D.PASTE SHEET'!F2010)</f>
        <v/>
      </c>
      <c s="86" t="str">
        <f>IF('S.D.PASTE SHEET'!G2010="","",'S.D.PASTE SHEET'!G2010)</f>
        <v/>
      </c>
      <c s="86" t="str">
        <f>IF('S.D.PASTE SHEET'!H2010="","",'S.D.PASTE SHEET'!H2010)</f>
        <v/>
      </c>
      <c s="86" t="str">
        <f>IF('S.D.PASTE SHEET'!I2010="","",'S.D.PASTE SHEET'!I2010)</f>
        <v/>
      </c>
      <c s="86" t="str">
        <f>IF('S.D.PASTE SHEET'!J2010="","",'S.D.PASTE SHEET'!J2010)</f>
        <v/>
      </c>
      <c s="86" t="str">
        <f>IF('S.D.PASTE SHEET'!K2010="","",'S.D.PASTE SHEET'!K2010)</f>
        <v/>
      </c>
      <c s="86" t="str">
        <f>IF('S.D.PASTE SHEET'!L2010="","",'S.D.PASTE SHEET'!L2010)</f>
        <v/>
      </c>
      <c s="86" t="str">
        <f>IF('S.D.PASTE SHEET'!M2010="","",'S.D.PASTE SHEET'!M2010)</f>
        <v/>
      </c>
      <c s="86" t="str">
        <f>IF('S.D.PASTE SHEET'!N2010="","",'S.D.PASTE SHEET'!N2010)</f>
        <v/>
      </c>
      <c s="86" t="str">
        <f>IF('S.D.PASTE SHEET'!O2010="","",'S.D.PASTE SHEET'!O2010)</f>
        <v/>
      </c>
      <c s="86" t="str">
        <f>IF('S.D.PASTE SHEET'!P2010="","",'S.D.PASTE SHEET'!P2010)</f>
        <v/>
      </c>
      <c s="86" t="str">
        <f>IF('S.D.PASTE SHEET'!Q2010="","",'S.D.PASTE SHEET'!Q2010)</f>
        <v/>
      </c>
      <c s="86" t="str">
        <f>IF('S.D.PASTE SHEET'!R2010="","",'S.D.PASTE SHEET'!R2010)</f>
        <v/>
      </c>
      <c s="86" t="str">
        <f>IF('S.D.PASTE SHEET'!S2010="","",'S.D.PASTE SHEET'!S2010)</f>
        <v/>
      </c>
      <c s="86" t="str">
        <f>IF('S.D.PASTE SHEET'!T2010="","",'S.D.PASTE SHEET'!T2010)</f>
        <v/>
      </c>
      <c s="86" t="str">
        <f>IF('S.D.PASTE SHEET'!U2010="","",'S.D.PASTE SHEET'!U2010)</f>
        <v/>
      </c>
      <c s="86" t="str">
        <f>IF('S.D.PASTE SHEET'!V2010="","",'S.D.PASTE SHEET'!V2010)</f>
        <v/>
      </c>
      <c s="86" t="str">
        <f>IF('S.D.PASTE SHEET'!W2010="","",'S.D.PASTE SHEET'!W2010)</f>
        <v/>
      </c>
      <c s="86" t="str">
        <f>IF('S.D.PASTE SHEET'!X2010="","",'S.D.PASTE SHEET'!X2010)</f>
        <v/>
      </c>
      <c s="86" t="str">
        <f>IF('S.D.PASTE SHEET'!Y2010="","",'S.D.PASTE SHEET'!Y2010)</f>
        <v/>
      </c>
      <c s="86" t="str">
        <f>IF('S.D.PASTE SHEET'!Z2010="","",'S.D.PASTE SHEET'!Z2010)</f>
        <v/>
      </c>
      <c s="86" t="str">
        <f>IF('S.D.PASTE SHEET'!AA2010="","",'S.D.PASTE SHEET'!AA2010)</f>
        <v/>
      </c>
      <c s="86" t="str">
        <f>IF('S.D.PASTE SHEET'!AB2010="","",'S.D.PASTE SHEET'!AB2010)</f>
        <v/>
      </c>
      <c s="86" t="str">
        <f>IF('S.D.PASTE SHEET'!AC2010="","",'S.D.PASTE SHEET'!AC2010)</f>
        <v/>
      </c>
      <c s="86" t="str">
        <f>IF('S.D.PASTE SHEET'!AD2010="","",'S.D.PASTE SHEET'!AD2010)</f>
        <v/>
      </c>
      <c s="87"/>
      <c s="88" t="str">
        <f>IF(AK2010="","",IF(AK2010&gt;0,COUNT($AG$2:AG2010),""))</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10" s="88" t="str">
        <f>IF(BC2010="","",IF(BC2010&gt;0,COUNT($AY$2:AY2010),""))</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11" spans="1:66" ht="15.75" customHeight="1">
      <c r="A2011" s="86" t="str">
        <f>IF('S.D.PASTE SHEET'!A2011="","",'S.D.PASTE SHEET'!A2011)</f>
        <v/>
      </c>
      <c s="86" t="str">
        <f>IF('S.D.PASTE SHEET'!B2011="","",'S.D.PASTE SHEET'!B2011)</f>
        <v/>
      </c>
      <c s="86" t="str">
        <f>IF('S.D.PASTE SHEET'!C2011="","",'S.D.PASTE SHEET'!C2011)</f>
        <v/>
      </c>
      <c s="86" t="str">
        <f>IF('S.D.PASTE SHEET'!D2011="","",'S.D.PASTE SHEET'!D2011)</f>
        <v/>
      </c>
      <c s="86" t="str">
        <f>IF('S.D.PASTE SHEET'!E2011="","",'S.D.PASTE SHEET'!E2011)</f>
        <v/>
      </c>
      <c s="86" t="str">
        <f>IF('S.D.PASTE SHEET'!F2011="","",'S.D.PASTE SHEET'!F2011)</f>
        <v/>
      </c>
      <c s="86" t="str">
        <f>IF('S.D.PASTE SHEET'!G2011="","",'S.D.PASTE SHEET'!G2011)</f>
        <v/>
      </c>
      <c s="86" t="str">
        <f>IF('S.D.PASTE SHEET'!H2011="","",'S.D.PASTE SHEET'!H2011)</f>
        <v/>
      </c>
      <c s="86" t="str">
        <f>IF('S.D.PASTE SHEET'!I2011="","",'S.D.PASTE SHEET'!I2011)</f>
        <v/>
      </c>
      <c s="86" t="str">
        <f>IF('S.D.PASTE SHEET'!J2011="","",'S.D.PASTE SHEET'!J2011)</f>
        <v/>
      </c>
      <c s="86" t="str">
        <f>IF('S.D.PASTE SHEET'!K2011="","",'S.D.PASTE SHEET'!K2011)</f>
        <v/>
      </c>
      <c s="86" t="str">
        <f>IF('S.D.PASTE SHEET'!L2011="","",'S.D.PASTE SHEET'!L2011)</f>
        <v/>
      </c>
      <c s="86" t="str">
        <f>IF('S.D.PASTE SHEET'!M2011="","",'S.D.PASTE SHEET'!M2011)</f>
        <v/>
      </c>
      <c s="86" t="str">
        <f>IF('S.D.PASTE SHEET'!N2011="","",'S.D.PASTE SHEET'!N2011)</f>
        <v/>
      </c>
      <c s="86" t="str">
        <f>IF('S.D.PASTE SHEET'!O2011="","",'S.D.PASTE SHEET'!O2011)</f>
        <v/>
      </c>
      <c s="86" t="str">
        <f>IF('S.D.PASTE SHEET'!P2011="","",'S.D.PASTE SHEET'!P2011)</f>
        <v/>
      </c>
      <c s="86" t="str">
        <f>IF('S.D.PASTE SHEET'!Q2011="","",'S.D.PASTE SHEET'!Q2011)</f>
        <v/>
      </c>
      <c s="86" t="str">
        <f>IF('S.D.PASTE SHEET'!R2011="","",'S.D.PASTE SHEET'!R2011)</f>
        <v/>
      </c>
      <c s="86" t="str">
        <f>IF('S.D.PASTE SHEET'!S2011="","",'S.D.PASTE SHEET'!S2011)</f>
        <v/>
      </c>
      <c s="86" t="str">
        <f>IF('S.D.PASTE SHEET'!T2011="","",'S.D.PASTE SHEET'!T2011)</f>
        <v/>
      </c>
      <c s="86" t="str">
        <f>IF('S.D.PASTE SHEET'!U2011="","",'S.D.PASTE SHEET'!U2011)</f>
        <v/>
      </c>
      <c s="86" t="str">
        <f>IF('S.D.PASTE SHEET'!V2011="","",'S.D.PASTE SHEET'!V2011)</f>
        <v/>
      </c>
      <c s="86" t="str">
        <f>IF('S.D.PASTE SHEET'!W2011="","",'S.D.PASTE SHEET'!W2011)</f>
        <v/>
      </c>
      <c s="86" t="str">
        <f>IF('S.D.PASTE SHEET'!X2011="","",'S.D.PASTE SHEET'!X2011)</f>
        <v/>
      </c>
      <c s="86" t="str">
        <f>IF('S.D.PASTE SHEET'!Y2011="","",'S.D.PASTE SHEET'!Y2011)</f>
        <v/>
      </c>
      <c s="86" t="str">
        <f>IF('S.D.PASTE SHEET'!Z2011="","",'S.D.PASTE SHEET'!Z2011)</f>
        <v/>
      </c>
      <c s="86" t="str">
        <f>IF('S.D.PASTE SHEET'!AA2011="","",'S.D.PASTE SHEET'!AA2011)</f>
        <v/>
      </c>
      <c s="86" t="str">
        <f>IF('S.D.PASTE SHEET'!AB2011="","",'S.D.PASTE SHEET'!AB2011)</f>
        <v/>
      </c>
      <c s="86" t="str">
        <f>IF('S.D.PASTE SHEET'!AC2011="","",'S.D.PASTE SHEET'!AC2011)</f>
        <v/>
      </c>
      <c s="86" t="str">
        <f>IF('S.D.PASTE SHEET'!AD2011="","",'S.D.PASTE SHEET'!AD2011)</f>
        <v/>
      </c>
      <c s="87"/>
      <c s="88" t="str">
        <f>IF(AK2011="","",IF(AK2011&gt;0,COUNT($AG$2:AG2011),""))</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11" s="88" t="str">
        <f>IF(BC2011="","",IF(BC2011&gt;0,COUNT($AY$2:AY2011),""))</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12" spans="1:66" ht="15.75" customHeight="1">
      <c r="A2012" s="86" t="str">
        <f>IF('S.D.PASTE SHEET'!A2012="","",'S.D.PASTE SHEET'!A2012)</f>
        <v/>
      </c>
      <c s="86" t="str">
        <f>IF('S.D.PASTE SHEET'!B2012="","",'S.D.PASTE SHEET'!B2012)</f>
        <v/>
      </c>
      <c s="86" t="str">
        <f>IF('S.D.PASTE SHEET'!C2012="","",'S.D.PASTE SHEET'!C2012)</f>
        <v/>
      </c>
      <c s="86" t="str">
        <f>IF('S.D.PASTE SHEET'!D2012="","",'S.D.PASTE SHEET'!D2012)</f>
        <v/>
      </c>
      <c s="86" t="str">
        <f>IF('S.D.PASTE SHEET'!E2012="","",'S.D.PASTE SHEET'!E2012)</f>
        <v/>
      </c>
      <c s="86" t="str">
        <f>IF('S.D.PASTE SHEET'!F2012="","",'S.D.PASTE SHEET'!F2012)</f>
        <v/>
      </c>
      <c s="86" t="str">
        <f>IF('S.D.PASTE SHEET'!G2012="","",'S.D.PASTE SHEET'!G2012)</f>
        <v/>
      </c>
      <c s="86" t="str">
        <f>IF('S.D.PASTE SHEET'!H2012="","",'S.D.PASTE SHEET'!H2012)</f>
        <v/>
      </c>
      <c s="86" t="str">
        <f>IF('S.D.PASTE SHEET'!I2012="","",'S.D.PASTE SHEET'!I2012)</f>
        <v/>
      </c>
      <c s="86" t="str">
        <f>IF('S.D.PASTE SHEET'!J2012="","",'S.D.PASTE SHEET'!J2012)</f>
        <v/>
      </c>
      <c s="86" t="str">
        <f>IF('S.D.PASTE SHEET'!K2012="","",'S.D.PASTE SHEET'!K2012)</f>
        <v/>
      </c>
      <c s="86" t="str">
        <f>IF('S.D.PASTE SHEET'!L2012="","",'S.D.PASTE SHEET'!L2012)</f>
        <v/>
      </c>
      <c s="86" t="str">
        <f>IF('S.D.PASTE SHEET'!M2012="","",'S.D.PASTE SHEET'!M2012)</f>
        <v/>
      </c>
      <c s="86" t="str">
        <f>IF('S.D.PASTE SHEET'!N2012="","",'S.D.PASTE SHEET'!N2012)</f>
        <v/>
      </c>
      <c s="86" t="str">
        <f>IF('S.D.PASTE SHEET'!O2012="","",'S.D.PASTE SHEET'!O2012)</f>
        <v/>
      </c>
      <c s="86" t="str">
        <f>IF('S.D.PASTE SHEET'!P2012="","",'S.D.PASTE SHEET'!P2012)</f>
        <v/>
      </c>
      <c s="86" t="str">
        <f>IF('S.D.PASTE SHEET'!Q2012="","",'S.D.PASTE SHEET'!Q2012)</f>
        <v/>
      </c>
      <c s="86" t="str">
        <f>IF('S.D.PASTE SHEET'!R2012="","",'S.D.PASTE SHEET'!R2012)</f>
        <v/>
      </c>
      <c s="86" t="str">
        <f>IF('S.D.PASTE SHEET'!S2012="","",'S.D.PASTE SHEET'!S2012)</f>
        <v/>
      </c>
      <c s="86" t="str">
        <f>IF('S.D.PASTE SHEET'!T2012="","",'S.D.PASTE SHEET'!T2012)</f>
        <v/>
      </c>
      <c s="86" t="str">
        <f>IF('S.D.PASTE SHEET'!U2012="","",'S.D.PASTE SHEET'!U2012)</f>
        <v/>
      </c>
      <c s="86" t="str">
        <f>IF('S.D.PASTE SHEET'!V2012="","",'S.D.PASTE SHEET'!V2012)</f>
        <v/>
      </c>
      <c s="86" t="str">
        <f>IF('S.D.PASTE SHEET'!W2012="","",'S.D.PASTE SHEET'!W2012)</f>
        <v/>
      </c>
      <c s="86" t="str">
        <f>IF('S.D.PASTE SHEET'!X2012="","",'S.D.PASTE SHEET'!X2012)</f>
        <v/>
      </c>
      <c s="86" t="str">
        <f>IF('S.D.PASTE SHEET'!Y2012="","",'S.D.PASTE SHEET'!Y2012)</f>
        <v/>
      </c>
      <c s="86" t="str">
        <f>IF('S.D.PASTE SHEET'!Z2012="","",'S.D.PASTE SHEET'!Z2012)</f>
        <v/>
      </c>
      <c s="86" t="str">
        <f>IF('S.D.PASTE SHEET'!AA2012="","",'S.D.PASTE SHEET'!AA2012)</f>
        <v/>
      </c>
      <c s="86" t="str">
        <f>IF('S.D.PASTE SHEET'!AB2012="","",'S.D.PASTE SHEET'!AB2012)</f>
        <v/>
      </c>
      <c s="86" t="str">
        <f>IF('S.D.PASTE SHEET'!AC2012="","",'S.D.PASTE SHEET'!AC2012)</f>
        <v/>
      </c>
      <c s="86" t="str">
        <f>IF('S.D.PASTE SHEET'!AD2012="","",'S.D.PASTE SHEET'!AD2012)</f>
        <v/>
      </c>
      <c s="87"/>
      <c s="88" t="str">
        <f>IF(AK2012="","",IF(AK2012&gt;0,COUNT($AG$2:AG2012),""))</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12" s="88" t="str">
        <f>IF(BC2012="","",IF(BC2012&gt;0,COUNT($AY$2:AY2012),""))</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13" spans="1:66" ht="15.75" customHeight="1">
      <c r="A2013" s="86" t="str">
        <f>IF('S.D.PASTE SHEET'!A2013="","",'S.D.PASTE SHEET'!A2013)</f>
        <v/>
      </c>
      <c s="86" t="str">
        <f>IF('S.D.PASTE SHEET'!B2013="","",'S.D.PASTE SHEET'!B2013)</f>
        <v/>
      </c>
      <c s="86" t="str">
        <f>IF('S.D.PASTE SHEET'!C2013="","",'S.D.PASTE SHEET'!C2013)</f>
        <v/>
      </c>
      <c s="86" t="str">
        <f>IF('S.D.PASTE SHEET'!D2013="","",'S.D.PASTE SHEET'!D2013)</f>
        <v/>
      </c>
      <c s="86" t="str">
        <f>IF('S.D.PASTE SHEET'!E2013="","",'S.D.PASTE SHEET'!E2013)</f>
        <v/>
      </c>
      <c s="86" t="str">
        <f>IF('S.D.PASTE SHEET'!F2013="","",'S.D.PASTE SHEET'!F2013)</f>
        <v/>
      </c>
      <c s="86" t="str">
        <f>IF('S.D.PASTE SHEET'!G2013="","",'S.D.PASTE SHEET'!G2013)</f>
        <v/>
      </c>
      <c s="86" t="str">
        <f>IF('S.D.PASTE SHEET'!H2013="","",'S.D.PASTE SHEET'!H2013)</f>
        <v/>
      </c>
      <c s="86" t="str">
        <f>IF('S.D.PASTE SHEET'!I2013="","",'S.D.PASTE SHEET'!I2013)</f>
        <v/>
      </c>
      <c s="86" t="str">
        <f>IF('S.D.PASTE SHEET'!J2013="","",'S.D.PASTE SHEET'!J2013)</f>
        <v/>
      </c>
      <c s="86" t="str">
        <f>IF('S.D.PASTE SHEET'!K2013="","",'S.D.PASTE SHEET'!K2013)</f>
        <v/>
      </c>
      <c s="86" t="str">
        <f>IF('S.D.PASTE SHEET'!L2013="","",'S.D.PASTE SHEET'!L2013)</f>
        <v/>
      </c>
      <c s="86" t="str">
        <f>IF('S.D.PASTE SHEET'!M2013="","",'S.D.PASTE SHEET'!M2013)</f>
        <v/>
      </c>
      <c s="86" t="str">
        <f>IF('S.D.PASTE SHEET'!N2013="","",'S.D.PASTE SHEET'!N2013)</f>
        <v/>
      </c>
      <c s="86" t="str">
        <f>IF('S.D.PASTE SHEET'!O2013="","",'S.D.PASTE SHEET'!O2013)</f>
        <v/>
      </c>
      <c s="86" t="str">
        <f>IF('S.D.PASTE SHEET'!P2013="","",'S.D.PASTE SHEET'!P2013)</f>
        <v/>
      </c>
      <c s="86" t="str">
        <f>IF('S.D.PASTE SHEET'!Q2013="","",'S.D.PASTE SHEET'!Q2013)</f>
        <v/>
      </c>
      <c s="86" t="str">
        <f>IF('S.D.PASTE SHEET'!R2013="","",'S.D.PASTE SHEET'!R2013)</f>
        <v/>
      </c>
      <c s="86" t="str">
        <f>IF('S.D.PASTE SHEET'!S2013="","",'S.D.PASTE SHEET'!S2013)</f>
        <v/>
      </c>
      <c s="86" t="str">
        <f>IF('S.D.PASTE SHEET'!T2013="","",'S.D.PASTE SHEET'!T2013)</f>
        <v/>
      </c>
      <c s="86" t="str">
        <f>IF('S.D.PASTE SHEET'!U2013="","",'S.D.PASTE SHEET'!U2013)</f>
        <v/>
      </c>
      <c s="86" t="str">
        <f>IF('S.D.PASTE SHEET'!V2013="","",'S.D.PASTE SHEET'!V2013)</f>
        <v/>
      </c>
      <c s="86" t="str">
        <f>IF('S.D.PASTE SHEET'!W2013="","",'S.D.PASTE SHEET'!W2013)</f>
        <v/>
      </c>
      <c s="86" t="str">
        <f>IF('S.D.PASTE SHEET'!X2013="","",'S.D.PASTE SHEET'!X2013)</f>
        <v/>
      </c>
      <c s="86" t="str">
        <f>IF('S.D.PASTE SHEET'!Y2013="","",'S.D.PASTE SHEET'!Y2013)</f>
        <v/>
      </c>
      <c s="86" t="str">
        <f>IF('S.D.PASTE SHEET'!Z2013="","",'S.D.PASTE SHEET'!Z2013)</f>
        <v/>
      </c>
      <c s="86" t="str">
        <f>IF('S.D.PASTE SHEET'!AA2013="","",'S.D.PASTE SHEET'!AA2013)</f>
        <v/>
      </c>
      <c s="86" t="str">
        <f>IF('S.D.PASTE SHEET'!AB2013="","",'S.D.PASTE SHEET'!AB2013)</f>
        <v/>
      </c>
      <c s="86" t="str">
        <f>IF('S.D.PASTE SHEET'!AC2013="","",'S.D.PASTE SHEET'!AC2013)</f>
        <v/>
      </c>
      <c s="86" t="str">
        <f>IF('S.D.PASTE SHEET'!AD2013="","",'S.D.PASTE SHEET'!AD2013)</f>
        <v/>
      </c>
      <c s="87"/>
      <c s="88" t="str">
        <f>IF(AK2013="","",IF(AK2013&gt;0,COUNT($AG$2:AG2013),""))</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13" s="88" t="str">
        <f>IF(BC2013="","",IF(BC2013&gt;0,COUNT($AY$2:AY2013),""))</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14" spans="1:66" ht="15.75" customHeight="1">
      <c r="A2014" s="86" t="str">
        <f>IF('S.D.PASTE SHEET'!A2014="","",'S.D.PASTE SHEET'!A2014)</f>
        <v/>
      </c>
      <c s="86" t="str">
        <f>IF('S.D.PASTE SHEET'!B2014="","",'S.D.PASTE SHEET'!B2014)</f>
        <v/>
      </c>
      <c s="86" t="str">
        <f>IF('S.D.PASTE SHEET'!C2014="","",'S.D.PASTE SHEET'!C2014)</f>
        <v/>
      </c>
      <c s="86" t="str">
        <f>IF('S.D.PASTE SHEET'!D2014="","",'S.D.PASTE SHEET'!D2014)</f>
        <v/>
      </c>
      <c s="86" t="str">
        <f>IF('S.D.PASTE SHEET'!E2014="","",'S.D.PASTE SHEET'!E2014)</f>
        <v/>
      </c>
      <c s="86" t="str">
        <f>IF('S.D.PASTE SHEET'!F2014="","",'S.D.PASTE SHEET'!F2014)</f>
        <v/>
      </c>
      <c s="86" t="str">
        <f>IF('S.D.PASTE SHEET'!G2014="","",'S.D.PASTE SHEET'!G2014)</f>
        <v/>
      </c>
      <c s="86" t="str">
        <f>IF('S.D.PASTE SHEET'!H2014="","",'S.D.PASTE SHEET'!H2014)</f>
        <v/>
      </c>
      <c s="86" t="str">
        <f>IF('S.D.PASTE SHEET'!I2014="","",'S.D.PASTE SHEET'!I2014)</f>
        <v/>
      </c>
      <c s="86" t="str">
        <f>IF('S.D.PASTE SHEET'!J2014="","",'S.D.PASTE SHEET'!J2014)</f>
        <v/>
      </c>
      <c s="86" t="str">
        <f>IF('S.D.PASTE SHEET'!K2014="","",'S.D.PASTE SHEET'!K2014)</f>
        <v/>
      </c>
      <c s="86" t="str">
        <f>IF('S.D.PASTE SHEET'!L2014="","",'S.D.PASTE SHEET'!L2014)</f>
        <v/>
      </c>
      <c s="86" t="str">
        <f>IF('S.D.PASTE SHEET'!M2014="","",'S.D.PASTE SHEET'!M2014)</f>
        <v/>
      </c>
      <c s="86" t="str">
        <f>IF('S.D.PASTE SHEET'!N2014="","",'S.D.PASTE SHEET'!N2014)</f>
        <v/>
      </c>
      <c s="86" t="str">
        <f>IF('S.D.PASTE SHEET'!O2014="","",'S.D.PASTE SHEET'!O2014)</f>
        <v/>
      </c>
      <c s="86" t="str">
        <f>IF('S.D.PASTE SHEET'!P2014="","",'S.D.PASTE SHEET'!P2014)</f>
        <v/>
      </c>
      <c s="86" t="str">
        <f>IF('S.D.PASTE SHEET'!Q2014="","",'S.D.PASTE SHEET'!Q2014)</f>
        <v/>
      </c>
      <c s="86" t="str">
        <f>IF('S.D.PASTE SHEET'!R2014="","",'S.D.PASTE SHEET'!R2014)</f>
        <v/>
      </c>
      <c s="86" t="str">
        <f>IF('S.D.PASTE SHEET'!S2014="","",'S.D.PASTE SHEET'!S2014)</f>
        <v/>
      </c>
      <c s="86" t="str">
        <f>IF('S.D.PASTE SHEET'!T2014="","",'S.D.PASTE SHEET'!T2014)</f>
        <v/>
      </c>
      <c s="86" t="str">
        <f>IF('S.D.PASTE SHEET'!U2014="","",'S.D.PASTE SHEET'!U2014)</f>
        <v/>
      </c>
      <c s="86" t="str">
        <f>IF('S.D.PASTE SHEET'!V2014="","",'S.D.PASTE SHEET'!V2014)</f>
        <v/>
      </c>
      <c s="86" t="str">
        <f>IF('S.D.PASTE SHEET'!W2014="","",'S.D.PASTE SHEET'!W2014)</f>
        <v/>
      </c>
      <c s="86" t="str">
        <f>IF('S.D.PASTE SHEET'!X2014="","",'S.D.PASTE SHEET'!X2014)</f>
        <v/>
      </c>
      <c s="86" t="str">
        <f>IF('S.D.PASTE SHEET'!Y2014="","",'S.D.PASTE SHEET'!Y2014)</f>
        <v/>
      </c>
      <c s="86" t="str">
        <f>IF('S.D.PASTE SHEET'!Z2014="","",'S.D.PASTE SHEET'!Z2014)</f>
        <v/>
      </c>
      <c s="86" t="str">
        <f>IF('S.D.PASTE SHEET'!AA2014="","",'S.D.PASTE SHEET'!AA2014)</f>
        <v/>
      </c>
      <c s="86" t="str">
        <f>IF('S.D.PASTE SHEET'!AB2014="","",'S.D.PASTE SHEET'!AB2014)</f>
        <v/>
      </c>
      <c s="86" t="str">
        <f>IF('S.D.PASTE SHEET'!AC2014="","",'S.D.PASTE SHEET'!AC2014)</f>
        <v/>
      </c>
      <c s="86" t="str">
        <f>IF('S.D.PASTE SHEET'!AD2014="","",'S.D.PASTE SHEET'!AD2014)</f>
        <v/>
      </c>
      <c s="87"/>
      <c s="88" t="str">
        <f>IF(AK2014="","",IF(AK2014&gt;0,COUNT($AG$2:AG2014),""))</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14" s="88" t="str">
        <f>IF(BC2014="","",IF(BC2014&gt;0,COUNT($AY$2:AY2014),""))</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15" spans="1:66" ht="15.75" customHeight="1">
      <c r="A2015" s="86" t="str">
        <f>IF('S.D.PASTE SHEET'!A2015="","",'S.D.PASTE SHEET'!A2015)</f>
        <v/>
      </c>
      <c s="86" t="str">
        <f>IF('S.D.PASTE SHEET'!B2015="","",'S.D.PASTE SHEET'!B2015)</f>
        <v/>
      </c>
      <c s="86" t="str">
        <f>IF('S.D.PASTE SHEET'!C2015="","",'S.D.PASTE SHEET'!C2015)</f>
        <v/>
      </c>
      <c s="86" t="str">
        <f>IF('S.D.PASTE SHEET'!D2015="","",'S.D.PASTE SHEET'!D2015)</f>
        <v/>
      </c>
      <c s="86" t="str">
        <f>IF('S.D.PASTE SHEET'!E2015="","",'S.D.PASTE SHEET'!E2015)</f>
        <v/>
      </c>
      <c s="86" t="str">
        <f>IF('S.D.PASTE SHEET'!F2015="","",'S.D.PASTE SHEET'!F2015)</f>
        <v/>
      </c>
      <c s="86" t="str">
        <f>IF('S.D.PASTE SHEET'!G2015="","",'S.D.PASTE SHEET'!G2015)</f>
        <v/>
      </c>
      <c s="86" t="str">
        <f>IF('S.D.PASTE SHEET'!H2015="","",'S.D.PASTE SHEET'!H2015)</f>
        <v/>
      </c>
      <c s="86" t="str">
        <f>IF('S.D.PASTE SHEET'!I2015="","",'S.D.PASTE SHEET'!I2015)</f>
        <v/>
      </c>
      <c s="86" t="str">
        <f>IF('S.D.PASTE SHEET'!J2015="","",'S.D.PASTE SHEET'!J2015)</f>
        <v/>
      </c>
      <c s="86" t="str">
        <f>IF('S.D.PASTE SHEET'!K2015="","",'S.D.PASTE SHEET'!K2015)</f>
        <v/>
      </c>
      <c s="86" t="str">
        <f>IF('S.D.PASTE SHEET'!L2015="","",'S.D.PASTE SHEET'!L2015)</f>
        <v/>
      </c>
      <c s="86" t="str">
        <f>IF('S.D.PASTE SHEET'!M2015="","",'S.D.PASTE SHEET'!M2015)</f>
        <v/>
      </c>
      <c s="86" t="str">
        <f>IF('S.D.PASTE SHEET'!N2015="","",'S.D.PASTE SHEET'!N2015)</f>
        <v/>
      </c>
      <c s="86" t="str">
        <f>IF('S.D.PASTE SHEET'!O2015="","",'S.D.PASTE SHEET'!O2015)</f>
        <v/>
      </c>
      <c s="86" t="str">
        <f>IF('S.D.PASTE SHEET'!P2015="","",'S.D.PASTE SHEET'!P2015)</f>
        <v/>
      </c>
      <c s="86" t="str">
        <f>IF('S.D.PASTE SHEET'!Q2015="","",'S.D.PASTE SHEET'!Q2015)</f>
        <v/>
      </c>
      <c s="86" t="str">
        <f>IF('S.D.PASTE SHEET'!R2015="","",'S.D.PASTE SHEET'!R2015)</f>
        <v/>
      </c>
      <c s="86" t="str">
        <f>IF('S.D.PASTE SHEET'!S2015="","",'S.D.PASTE SHEET'!S2015)</f>
        <v/>
      </c>
      <c s="86" t="str">
        <f>IF('S.D.PASTE SHEET'!T2015="","",'S.D.PASTE SHEET'!T2015)</f>
        <v/>
      </c>
      <c s="86" t="str">
        <f>IF('S.D.PASTE SHEET'!U2015="","",'S.D.PASTE SHEET'!U2015)</f>
        <v/>
      </c>
      <c s="86" t="str">
        <f>IF('S.D.PASTE SHEET'!V2015="","",'S.D.PASTE SHEET'!V2015)</f>
        <v/>
      </c>
      <c s="86" t="str">
        <f>IF('S.D.PASTE SHEET'!W2015="","",'S.D.PASTE SHEET'!W2015)</f>
        <v/>
      </c>
      <c s="86" t="str">
        <f>IF('S.D.PASTE SHEET'!X2015="","",'S.D.PASTE SHEET'!X2015)</f>
        <v/>
      </c>
      <c s="86" t="str">
        <f>IF('S.D.PASTE SHEET'!Y2015="","",'S.D.PASTE SHEET'!Y2015)</f>
        <v/>
      </c>
      <c s="86" t="str">
        <f>IF('S.D.PASTE SHEET'!Z2015="","",'S.D.PASTE SHEET'!Z2015)</f>
        <v/>
      </c>
      <c s="86" t="str">
        <f>IF('S.D.PASTE SHEET'!AA2015="","",'S.D.PASTE SHEET'!AA2015)</f>
        <v/>
      </c>
      <c s="86" t="str">
        <f>IF('S.D.PASTE SHEET'!AB2015="","",'S.D.PASTE SHEET'!AB2015)</f>
        <v/>
      </c>
      <c s="86" t="str">
        <f>IF('S.D.PASTE SHEET'!AC2015="","",'S.D.PASTE SHEET'!AC2015)</f>
        <v/>
      </c>
      <c s="86" t="str">
        <f>IF('S.D.PASTE SHEET'!AD2015="","",'S.D.PASTE SHEET'!AD2015)</f>
        <v/>
      </c>
      <c s="87"/>
      <c s="88" t="str">
        <f>IF(AK2015="","",IF(AK2015&gt;0,COUNT($AG$2:AG2015),""))</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15" s="88" t="str">
        <f>IF(BC2015="","",IF(BC2015&gt;0,COUNT($AY$2:AY2015),""))</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16" spans="1:66" ht="15.75" customHeight="1">
      <c r="A2016" s="86" t="str">
        <f>IF('S.D.PASTE SHEET'!A2016="","",'S.D.PASTE SHEET'!A2016)</f>
        <v/>
      </c>
      <c s="86" t="str">
        <f>IF('S.D.PASTE SHEET'!B2016="","",'S.D.PASTE SHEET'!B2016)</f>
        <v/>
      </c>
      <c s="86" t="str">
        <f>IF('S.D.PASTE SHEET'!C2016="","",'S.D.PASTE SHEET'!C2016)</f>
        <v/>
      </c>
      <c s="86" t="str">
        <f>IF('S.D.PASTE SHEET'!D2016="","",'S.D.PASTE SHEET'!D2016)</f>
        <v/>
      </c>
      <c s="86" t="str">
        <f>IF('S.D.PASTE SHEET'!E2016="","",'S.D.PASTE SHEET'!E2016)</f>
        <v/>
      </c>
      <c s="86" t="str">
        <f>IF('S.D.PASTE SHEET'!F2016="","",'S.D.PASTE SHEET'!F2016)</f>
        <v/>
      </c>
      <c s="86" t="str">
        <f>IF('S.D.PASTE SHEET'!G2016="","",'S.D.PASTE SHEET'!G2016)</f>
        <v/>
      </c>
      <c s="86" t="str">
        <f>IF('S.D.PASTE SHEET'!H2016="","",'S.D.PASTE SHEET'!H2016)</f>
        <v/>
      </c>
      <c s="86" t="str">
        <f>IF('S.D.PASTE SHEET'!I2016="","",'S.D.PASTE SHEET'!I2016)</f>
        <v/>
      </c>
      <c s="86" t="str">
        <f>IF('S.D.PASTE SHEET'!J2016="","",'S.D.PASTE SHEET'!J2016)</f>
        <v/>
      </c>
      <c s="86" t="str">
        <f>IF('S.D.PASTE SHEET'!K2016="","",'S.D.PASTE SHEET'!K2016)</f>
        <v/>
      </c>
      <c s="86" t="str">
        <f>IF('S.D.PASTE SHEET'!L2016="","",'S.D.PASTE SHEET'!L2016)</f>
        <v/>
      </c>
      <c s="86" t="str">
        <f>IF('S.D.PASTE SHEET'!M2016="","",'S.D.PASTE SHEET'!M2016)</f>
        <v/>
      </c>
      <c s="86" t="str">
        <f>IF('S.D.PASTE SHEET'!N2016="","",'S.D.PASTE SHEET'!N2016)</f>
        <v/>
      </c>
      <c s="86" t="str">
        <f>IF('S.D.PASTE SHEET'!O2016="","",'S.D.PASTE SHEET'!O2016)</f>
        <v/>
      </c>
      <c s="86" t="str">
        <f>IF('S.D.PASTE SHEET'!P2016="","",'S.D.PASTE SHEET'!P2016)</f>
        <v/>
      </c>
      <c s="86" t="str">
        <f>IF('S.D.PASTE SHEET'!Q2016="","",'S.D.PASTE SHEET'!Q2016)</f>
        <v/>
      </c>
      <c s="86" t="str">
        <f>IF('S.D.PASTE SHEET'!R2016="","",'S.D.PASTE SHEET'!R2016)</f>
        <v/>
      </c>
      <c s="86" t="str">
        <f>IF('S.D.PASTE SHEET'!S2016="","",'S.D.PASTE SHEET'!S2016)</f>
        <v/>
      </c>
      <c s="86" t="str">
        <f>IF('S.D.PASTE SHEET'!T2016="","",'S.D.PASTE SHEET'!T2016)</f>
        <v/>
      </c>
      <c s="86" t="str">
        <f>IF('S.D.PASTE SHEET'!U2016="","",'S.D.PASTE SHEET'!U2016)</f>
        <v/>
      </c>
      <c s="86" t="str">
        <f>IF('S.D.PASTE SHEET'!V2016="","",'S.D.PASTE SHEET'!V2016)</f>
        <v/>
      </c>
      <c s="86" t="str">
        <f>IF('S.D.PASTE SHEET'!W2016="","",'S.D.PASTE SHEET'!W2016)</f>
        <v/>
      </c>
      <c s="86" t="str">
        <f>IF('S.D.PASTE SHEET'!X2016="","",'S.D.PASTE SHEET'!X2016)</f>
        <v/>
      </c>
      <c s="86" t="str">
        <f>IF('S.D.PASTE SHEET'!Y2016="","",'S.D.PASTE SHEET'!Y2016)</f>
        <v/>
      </c>
      <c s="86" t="str">
        <f>IF('S.D.PASTE SHEET'!Z2016="","",'S.D.PASTE SHEET'!Z2016)</f>
        <v/>
      </c>
      <c s="86" t="str">
        <f>IF('S.D.PASTE SHEET'!AA2016="","",'S.D.PASTE SHEET'!AA2016)</f>
        <v/>
      </c>
      <c s="86" t="str">
        <f>IF('S.D.PASTE SHEET'!AB2016="","",'S.D.PASTE SHEET'!AB2016)</f>
        <v/>
      </c>
      <c s="86" t="str">
        <f>IF('S.D.PASTE SHEET'!AC2016="","",'S.D.PASTE SHEET'!AC2016)</f>
        <v/>
      </c>
      <c s="86" t="str">
        <f>IF('S.D.PASTE SHEET'!AD2016="","",'S.D.PASTE SHEET'!AD2016)</f>
        <v/>
      </c>
      <c s="87"/>
      <c s="88" t="str">
        <f>IF(AK2016="","",IF(AK2016&gt;0,COUNT($AG$2:AG2016),""))</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16" s="88" t="str">
        <f>IF(BC2016="","",IF(BC2016&gt;0,COUNT($AY$2:AY2016),""))</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17" spans="1:66" ht="15.75" customHeight="1">
      <c r="A2017" s="86" t="str">
        <f>IF('S.D.PASTE SHEET'!A2017="","",'S.D.PASTE SHEET'!A2017)</f>
        <v/>
      </c>
      <c s="86" t="str">
        <f>IF('S.D.PASTE SHEET'!B2017="","",'S.D.PASTE SHEET'!B2017)</f>
        <v/>
      </c>
      <c s="86" t="str">
        <f>IF('S.D.PASTE SHEET'!C2017="","",'S.D.PASTE SHEET'!C2017)</f>
        <v/>
      </c>
      <c s="86" t="str">
        <f>IF('S.D.PASTE SHEET'!D2017="","",'S.D.PASTE SHEET'!D2017)</f>
        <v/>
      </c>
      <c s="86" t="str">
        <f>IF('S.D.PASTE SHEET'!E2017="","",'S.D.PASTE SHEET'!E2017)</f>
        <v/>
      </c>
      <c s="86" t="str">
        <f>IF('S.D.PASTE SHEET'!F2017="","",'S.D.PASTE SHEET'!F2017)</f>
        <v/>
      </c>
      <c s="86" t="str">
        <f>IF('S.D.PASTE SHEET'!G2017="","",'S.D.PASTE SHEET'!G2017)</f>
        <v/>
      </c>
      <c s="86" t="str">
        <f>IF('S.D.PASTE SHEET'!H2017="","",'S.D.PASTE SHEET'!H2017)</f>
        <v/>
      </c>
      <c s="86" t="str">
        <f>IF('S.D.PASTE SHEET'!I2017="","",'S.D.PASTE SHEET'!I2017)</f>
        <v/>
      </c>
      <c s="86" t="str">
        <f>IF('S.D.PASTE SHEET'!J2017="","",'S.D.PASTE SHEET'!J2017)</f>
        <v/>
      </c>
      <c s="86" t="str">
        <f>IF('S.D.PASTE SHEET'!K2017="","",'S.D.PASTE SHEET'!K2017)</f>
        <v/>
      </c>
      <c s="86" t="str">
        <f>IF('S.D.PASTE SHEET'!L2017="","",'S.D.PASTE SHEET'!L2017)</f>
        <v/>
      </c>
      <c s="86" t="str">
        <f>IF('S.D.PASTE SHEET'!M2017="","",'S.D.PASTE SHEET'!M2017)</f>
        <v/>
      </c>
      <c s="86" t="str">
        <f>IF('S.D.PASTE SHEET'!N2017="","",'S.D.PASTE SHEET'!N2017)</f>
        <v/>
      </c>
      <c s="86" t="str">
        <f>IF('S.D.PASTE SHEET'!O2017="","",'S.D.PASTE SHEET'!O2017)</f>
        <v/>
      </c>
      <c s="86" t="str">
        <f>IF('S.D.PASTE SHEET'!P2017="","",'S.D.PASTE SHEET'!P2017)</f>
        <v/>
      </c>
      <c s="86" t="str">
        <f>IF('S.D.PASTE SHEET'!Q2017="","",'S.D.PASTE SHEET'!Q2017)</f>
        <v/>
      </c>
      <c s="86" t="str">
        <f>IF('S.D.PASTE SHEET'!R2017="","",'S.D.PASTE SHEET'!R2017)</f>
        <v/>
      </c>
      <c s="86" t="str">
        <f>IF('S.D.PASTE SHEET'!S2017="","",'S.D.PASTE SHEET'!S2017)</f>
        <v/>
      </c>
      <c s="86" t="str">
        <f>IF('S.D.PASTE SHEET'!T2017="","",'S.D.PASTE SHEET'!T2017)</f>
        <v/>
      </c>
      <c s="86" t="str">
        <f>IF('S.D.PASTE SHEET'!U2017="","",'S.D.PASTE SHEET'!U2017)</f>
        <v/>
      </c>
      <c s="86" t="str">
        <f>IF('S.D.PASTE SHEET'!V2017="","",'S.D.PASTE SHEET'!V2017)</f>
        <v/>
      </c>
      <c s="86" t="str">
        <f>IF('S.D.PASTE SHEET'!W2017="","",'S.D.PASTE SHEET'!W2017)</f>
        <v/>
      </c>
      <c s="86" t="str">
        <f>IF('S.D.PASTE SHEET'!X2017="","",'S.D.PASTE SHEET'!X2017)</f>
        <v/>
      </c>
      <c s="86" t="str">
        <f>IF('S.D.PASTE SHEET'!Y2017="","",'S.D.PASTE SHEET'!Y2017)</f>
        <v/>
      </c>
      <c s="86" t="str">
        <f>IF('S.D.PASTE SHEET'!Z2017="","",'S.D.PASTE SHEET'!Z2017)</f>
        <v/>
      </c>
      <c s="86" t="str">
        <f>IF('S.D.PASTE SHEET'!AA2017="","",'S.D.PASTE SHEET'!AA2017)</f>
        <v/>
      </c>
      <c s="86" t="str">
        <f>IF('S.D.PASTE SHEET'!AB2017="","",'S.D.PASTE SHEET'!AB2017)</f>
        <v/>
      </c>
      <c s="86" t="str">
        <f>IF('S.D.PASTE SHEET'!AC2017="","",'S.D.PASTE SHEET'!AC2017)</f>
        <v/>
      </c>
      <c s="86" t="str">
        <f>IF('S.D.PASTE SHEET'!AD2017="","",'S.D.PASTE SHEET'!AD2017)</f>
        <v/>
      </c>
      <c s="87"/>
      <c s="88" t="str">
        <f>IF(AK2017="","",IF(AK2017&gt;0,COUNT($AG$2:AG2017),""))</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17" s="88" t="str">
        <f>IF(BC2017="","",IF(BC2017&gt;0,COUNT($AY$2:AY2017),""))</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18" spans="1:66" ht="15.75" customHeight="1">
      <c r="A2018" s="86" t="str">
        <f>IF('S.D.PASTE SHEET'!A2018="","",'S.D.PASTE SHEET'!A2018)</f>
        <v/>
      </c>
      <c s="86" t="str">
        <f>IF('S.D.PASTE SHEET'!B2018="","",'S.D.PASTE SHEET'!B2018)</f>
        <v/>
      </c>
      <c s="86" t="str">
        <f>IF('S.D.PASTE SHEET'!C2018="","",'S.D.PASTE SHEET'!C2018)</f>
        <v/>
      </c>
      <c s="86" t="str">
        <f>IF('S.D.PASTE SHEET'!D2018="","",'S.D.PASTE SHEET'!D2018)</f>
        <v/>
      </c>
      <c s="86" t="str">
        <f>IF('S.D.PASTE SHEET'!E2018="","",'S.D.PASTE SHEET'!E2018)</f>
        <v/>
      </c>
      <c s="86" t="str">
        <f>IF('S.D.PASTE SHEET'!F2018="","",'S.D.PASTE SHEET'!F2018)</f>
        <v/>
      </c>
      <c s="86" t="str">
        <f>IF('S.D.PASTE SHEET'!G2018="","",'S.D.PASTE SHEET'!G2018)</f>
        <v/>
      </c>
      <c s="86" t="str">
        <f>IF('S.D.PASTE SHEET'!H2018="","",'S.D.PASTE SHEET'!H2018)</f>
        <v/>
      </c>
      <c s="86" t="str">
        <f>IF('S.D.PASTE SHEET'!I2018="","",'S.D.PASTE SHEET'!I2018)</f>
        <v/>
      </c>
      <c s="86" t="str">
        <f>IF('S.D.PASTE SHEET'!J2018="","",'S.D.PASTE SHEET'!J2018)</f>
        <v/>
      </c>
      <c s="86" t="str">
        <f>IF('S.D.PASTE SHEET'!K2018="","",'S.D.PASTE SHEET'!K2018)</f>
        <v/>
      </c>
      <c s="86" t="str">
        <f>IF('S.D.PASTE SHEET'!L2018="","",'S.D.PASTE SHEET'!L2018)</f>
        <v/>
      </c>
      <c s="86" t="str">
        <f>IF('S.D.PASTE SHEET'!M2018="","",'S.D.PASTE SHEET'!M2018)</f>
        <v/>
      </c>
      <c s="86" t="str">
        <f>IF('S.D.PASTE SHEET'!N2018="","",'S.D.PASTE SHEET'!N2018)</f>
        <v/>
      </c>
      <c s="86" t="str">
        <f>IF('S.D.PASTE SHEET'!O2018="","",'S.D.PASTE SHEET'!O2018)</f>
        <v/>
      </c>
      <c s="86" t="str">
        <f>IF('S.D.PASTE SHEET'!P2018="","",'S.D.PASTE SHEET'!P2018)</f>
        <v/>
      </c>
      <c s="86" t="str">
        <f>IF('S.D.PASTE SHEET'!Q2018="","",'S.D.PASTE SHEET'!Q2018)</f>
        <v/>
      </c>
      <c s="86" t="str">
        <f>IF('S.D.PASTE SHEET'!R2018="","",'S.D.PASTE SHEET'!R2018)</f>
        <v/>
      </c>
      <c s="86" t="str">
        <f>IF('S.D.PASTE SHEET'!S2018="","",'S.D.PASTE SHEET'!S2018)</f>
        <v/>
      </c>
      <c s="86" t="str">
        <f>IF('S.D.PASTE SHEET'!T2018="","",'S.D.PASTE SHEET'!T2018)</f>
        <v/>
      </c>
      <c s="86" t="str">
        <f>IF('S.D.PASTE SHEET'!U2018="","",'S.D.PASTE SHEET'!U2018)</f>
        <v/>
      </c>
      <c s="86" t="str">
        <f>IF('S.D.PASTE SHEET'!V2018="","",'S.D.PASTE SHEET'!V2018)</f>
        <v/>
      </c>
      <c s="86" t="str">
        <f>IF('S.D.PASTE SHEET'!W2018="","",'S.D.PASTE SHEET'!W2018)</f>
        <v/>
      </c>
      <c s="86" t="str">
        <f>IF('S.D.PASTE SHEET'!X2018="","",'S.D.PASTE SHEET'!X2018)</f>
        <v/>
      </c>
      <c s="86" t="str">
        <f>IF('S.D.PASTE SHEET'!Y2018="","",'S.D.PASTE SHEET'!Y2018)</f>
        <v/>
      </c>
      <c s="86" t="str">
        <f>IF('S.D.PASTE SHEET'!Z2018="","",'S.D.PASTE SHEET'!Z2018)</f>
        <v/>
      </c>
      <c s="86" t="str">
        <f>IF('S.D.PASTE SHEET'!AA2018="","",'S.D.PASTE SHEET'!AA2018)</f>
        <v/>
      </c>
      <c s="86" t="str">
        <f>IF('S.D.PASTE SHEET'!AB2018="","",'S.D.PASTE SHEET'!AB2018)</f>
        <v/>
      </c>
      <c s="86" t="str">
        <f>IF('S.D.PASTE SHEET'!AC2018="","",'S.D.PASTE SHEET'!AC2018)</f>
        <v/>
      </c>
      <c s="86" t="str">
        <f>IF('S.D.PASTE SHEET'!AD2018="","",'S.D.PASTE SHEET'!AD2018)</f>
        <v/>
      </c>
      <c s="87"/>
      <c s="88" t="str">
        <f>IF(AK2018="","",IF(AK2018&gt;0,COUNT($AG$2:AG2018),""))</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18" s="88" t="str">
        <f>IF(BC2018="","",IF(BC2018&gt;0,COUNT($AY$2:AY2018),""))</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19" spans="1:66" ht="15.75" customHeight="1">
      <c r="A2019" s="86" t="str">
        <f>IF('S.D.PASTE SHEET'!A2019="","",'S.D.PASTE SHEET'!A2019)</f>
        <v/>
      </c>
      <c s="86" t="str">
        <f>IF('S.D.PASTE SHEET'!B2019="","",'S.D.PASTE SHEET'!B2019)</f>
        <v/>
      </c>
      <c s="86" t="str">
        <f>IF('S.D.PASTE SHEET'!C2019="","",'S.D.PASTE SHEET'!C2019)</f>
        <v/>
      </c>
      <c s="86" t="str">
        <f>IF('S.D.PASTE SHEET'!D2019="","",'S.D.PASTE SHEET'!D2019)</f>
        <v/>
      </c>
      <c s="86" t="str">
        <f>IF('S.D.PASTE SHEET'!E2019="","",'S.D.PASTE SHEET'!E2019)</f>
        <v/>
      </c>
      <c s="86" t="str">
        <f>IF('S.D.PASTE SHEET'!F2019="","",'S.D.PASTE SHEET'!F2019)</f>
        <v/>
      </c>
      <c s="86" t="str">
        <f>IF('S.D.PASTE SHEET'!G2019="","",'S.D.PASTE SHEET'!G2019)</f>
        <v/>
      </c>
      <c s="86" t="str">
        <f>IF('S.D.PASTE SHEET'!H2019="","",'S.D.PASTE SHEET'!H2019)</f>
        <v/>
      </c>
      <c s="86" t="str">
        <f>IF('S.D.PASTE SHEET'!I2019="","",'S.D.PASTE SHEET'!I2019)</f>
        <v/>
      </c>
      <c s="86" t="str">
        <f>IF('S.D.PASTE SHEET'!J2019="","",'S.D.PASTE SHEET'!J2019)</f>
        <v/>
      </c>
      <c s="86" t="str">
        <f>IF('S.D.PASTE SHEET'!K2019="","",'S.D.PASTE SHEET'!K2019)</f>
        <v/>
      </c>
      <c s="86" t="str">
        <f>IF('S.D.PASTE SHEET'!L2019="","",'S.D.PASTE SHEET'!L2019)</f>
        <v/>
      </c>
      <c s="86" t="str">
        <f>IF('S.D.PASTE SHEET'!M2019="","",'S.D.PASTE SHEET'!M2019)</f>
        <v/>
      </c>
      <c s="86" t="str">
        <f>IF('S.D.PASTE SHEET'!N2019="","",'S.D.PASTE SHEET'!N2019)</f>
        <v/>
      </c>
      <c s="86" t="str">
        <f>IF('S.D.PASTE SHEET'!O2019="","",'S.D.PASTE SHEET'!O2019)</f>
        <v/>
      </c>
      <c s="86" t="str">
        <f>IF('S.D.PASTE SHEET'!P2019="","",'S.D.PASTE SHEET'!P2019)</f>
        <v/>
      </c>
      <c s="86" t="str">
        <f>IF('S.D.PASTE SHEET'!Q2019="","",'S.D.PASTE SHEET'!Q2019)</f>
        <v/>
      </c>
      <c s="86" t="str">
        <f>IF('S.D.PASTE SHEET'!R2019="","",'S.D.PASTE SHEET'!R2019)</f>
        <v/>
      </c>
      <c s="86" t="str">
        <f>IF('S.D.PASTE SHEET'!S2019="","",'S.D.PASTE SHEET'!S2019)</f>
        <v/>
      </c>
      <c s="86" t="str">
        <f>IF('S.D.PASTE SHEET'!T2019="","",'S.D.PASTE SHEET'!T2019)</f>
        <v/>
      </c>
      <c s="86" t="str">
        <f>IF('S.D.PASTE SHEET'!U2019="","",'S.D.PASTE SHEET'!U2019)</f>
        <v/>
      </c>
      <c s="86" t="str">
        <f>IF('S.D.PASTE SHEET'!V2019="","",'S.D.PASTE SHEET'!V2019)</f>
        <v/>
      </c>
      <c s="86" t="str">
        <f>IF('S.D.PASTE SHEET'!W2019="","",'S.D.PASTE SHEET'!W2019)</f>
        <v/>
      </c>
      <c s="86" t="str">
        <f>IF('S.D.PASTE SHEET'!X2019="","",'S.D.PASTE SHEET'!X2019)</f>
        <v/>
      </c>
      <c s="86" t="str">
        <f>IF('S.D.PASTE SHEET'!Y2019="","",'S.D.PASTE SHEET'!Y2019)</f>
        <v/>
      </c>
      <c s="86" t="str">
        <f>IF('S.D.PASTE SHEET'!Z2019="","",'S.D.PASTE SHEET'!Z2019)</f>
        <v/>
      </c>
      <c s="86" t="str">
        <f>IF('S.D.PASTE SHEET'!AA2019="","",'S.D.PASTE SHEET'!AA2019)</f>
        <v/>
      </c>
      <c s="86" t="str">
        <f>IF('S.D.PASTE SHEET'!AB2019="","",'S.D.PASTE SHEET'!AB2019)</f>
        <v/>
      </c>
      <c s="86" t="str">
        <f>IF('S.D.PASTE SHEET'!AC2019="","",'S.D.PASTE SHEET'!AC2019)</f>
        <v/>
      </c>
      <c s="86" t="str">
        <f>IF('S.D.PASTE SHEET'!AD2019="","",'S.D.PASTE SHEET'!AD2019)</f>
        <v/>
      </c>
      <c s="87"/>
      <c s="88" t="str">
        <f>IF(AK2019="","",IF(AK2019&gt;0,COUNT($AG$2:AG2019),""))</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19" s="88" t="str">
        <f>IF(BC2019="","",IF(BC2019&gt;0,COUNT($AY$2:AY2019),""))</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20" spans="1:66" ht="15.75" customHeight="1">
      <c r="A2020" s="86" t="str">
        <f>IF('S.D.PASTE SHEET'!A2020="","",'S.D.PASTE SHEET'!A2020)</f>
        <v/>
      </c>
      <c s="86" t="str">
        <f>IF('S.D.PASTE SHEET'!B2020="","",'S.D.PASTE SHEET'!B2020)</f>
        <v/>
      </c>
      <c s="86" t="str">
        <f>IF('S.D.PASTE SHEET'!C2020="","",'S.D.PASTE SHEET'!C2020)</f>
        <v/>
      </c>
      <c s="86" t="str">
        <f>IF('S.D.PASTE SHEET'!D2020="","",'S.D.PASTE SHEET'!D2020)</f>
        <v/>
      </c>
      <c s="86" t="str">
        <f>IF('S.D.PASTE SHEET'!E2020="","",'S.D.PASTE SHEET'!E2020)</f>
        <v/>
      </c>
      <c s="86" t="str">
        <f>IF('S.D.PASTE SHEET'!F2020="","",'S.D.PASTE SHEET'!F2020)</f>
        <v/>
      </c>
      <c s="86" t="str">
        <f>IF('S.D.PASTE SHEET'!G2020="","",'S.D.PASTE SHEET'!G2020)</f>
        <v/>
      </c>
      <c s="86" t="str">
        <f>IF('S.D.PASTE SHEET'!H2020="","",'S.D.PASTE SHEET'!H2020)</f>
        <v/>
      </c>
      <c s="86" t="str">
        <f>IF('S.D.PASTE SHEET'!I2020="","",'S.D.PASTE SHEET'!I2020)</f>
        <v/>
      </c>
      <c s="86" t="str">
        <f>IF('S.D.PASTE SHEET'!J2020="","",'S.D.PASTE SHEET'!J2020)</f>
        <v/>
      </c>
      <c s="86" t="str">
        <f>IF('S.D.PASTE SHEET'!K2020="","",'S.D.PASTE SHEET'!K2020)</f>
        <v/>
      </c>
      <c s="86" t="str">
        <f>IF('S.D.PASTE SHEET'!L2020="","",'S.D.PASTE SHEET'!L2020)</f>
        <v/>
      </c>
      <c s="86" t="str">
        <f>IF('S.D.PASTE SHEET'!M2020="","",'S.D.PASTE SHEET'!M2020)</f>
        <v/>
      </c>
      <c s="86" t="str">
        <f>IF('S.D.PASTE SHEET'!N2020="","",'S.D.PASTE SHEET'!N2020)</f>
        <v/>
      </c>
      <c s="86" t="str">
        <f>IF('S.D.PASTE SHEET'!O2020="","",'S.D.PASTE SHEET'!O2020)</f>
        <v/>
      </c>
      <c s="86" t="str">
        <f>IF('S.D.PASTE SHEET'!P2020="","",'S.D.PASTE SHEET'!P2020)</f>
        <v/>
      </c>
      <c s="86" t="str">
        <f>IF('S.D.PASTE SHEET'!Q2020="","",'S.D.PASTE SHEET'!Q2020)</f>
        <v/>
      </c>
      <c s="86" t="str">
        <f>IF('S.D.PASTE SHEET'!R2020="","",'S.D.PASTE SHEET'!R2020)</f>
        <v/>
      </c>
      <c s="86" t="str">
        <f>IF('S.D.PASTE SHEET'!S2020="","",'S.D.PASTE SHEET'!S2020)</f>
        <v/>
      </c>
      <c s="86" t="str">
        <f>IF('S.D.PASTE SHEET'!T2020="","",'S.D.PASTE SHEET'!T2020)</f>
        <v/>
      </c>
      <c s="86" t="str">
        <f>IF('S.D.PASTE SHEET'!U2020="","",'S.D.PASTE SHEET'!U2020)</f>
        <v/>
      </c>
      <c s="86" t="str">
        <f>IF('S.D.PASTE SHEET'!V2020="","",'S.D.PASTE SHEET'!V2020)</f>
        <v/>
      </c>
      <c s="86" t="str">
        <f>IF('S.D.PASTE SHEET'!W2020="","",'S.D.PASTE SHEET'!W2020)</f>
        <v/>
      </c>
      <c s="86" t="str">
        <f>IF('S.D.PASTE SHEET'!X2020="","",'S.D.PASTE SHEET'!X2020)</f>
        <v/>
      </c>
      <c s="86" t="str">
        <f>IF('S.D.PASTE SHEET'!Y2020="","",'S.D.PASTE SHEET'!Y2020)</f>
        <v/>
      </c>
      <c s="86" t="str">
        <f>IF('S.D.PASTE SHEET'!Z2020="","",'S.D.PASTE SHEET'!Z2020)</f>
        <v/>
      </c>
      <c s="86" t="str">
        <f>IF('S.D.PASTE SHEET'!AA2020="","",'S.D.PASTE SHEET'!AA2020)</f>
        <v/>
      </c>
      <c s="86" t="str">
        <f>IF('S.D.PASTE SHEET'!AB2020="","",'S.D.PASTE SHEET'!AB2020)</f>
        <v/>
      </c>
      <c s="86" t="str">
        <f>IF('S.D.PASTE SHEET'!AC2020="","",'S.D.PASTE SHEET'!AC2020)</f>
        <v/>
      </c>
      <c s="86" t="str">
        <f>IF('S.D.PASTE SHEET'!AD2020="","",'S.D.PASTE SHEET'!AD2020)</f>
        <v/>
      </c>
      <c s="87"/>
      <c s="88" t="str">
        <f>IF(AK2020="","",IF(AK2020&gt;0,COUNT($AG$2:AG2020),""))</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20" s="88" t="str">
        <f>IF(BC2020="","",IF(BC2020&gt;0,COUNT($AY$2:AY2020),""))</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21" spans="1:66" ht="15.75" customHeight="1">
      <c r="A2021" s="86" t="str">
        <f>IF('S.D.PASTE SHEET'!A2021="","",'S.D.PASTE SHEET'!A2021)</f>
        <v/>
      </c>
      <c s="86" t="str">
        <f>IF('S.D.PASTE SHEET'!B2021="","",'S.D.PASTE SHEET'!B2021)</f>
        <v/>
      </c>
      <c s="86" t="str">
        <f>IF('S.D.PASTE SHEET'!C2021="","",'S.D.PASTE SHEET'!C2021)</f>
        <v/>
      </c>
      <c s="86" t="str">
        <f>IF('S.D.PASTE SHEET'!D2021="","",'S.D.PASTE SHEET'!D2021)</f>
        <v/>
      </c>
      <c s="86" t="str">
        <f>IF('S.D.PASTE SHEET'!E2021="","",'S.D.PASTE SHEET'!E2021)</f>
        <v/>
      </c>
      <c s="86" t="str">
        <f>IF('S.D.PASTE SHEET'!F2021="","",'S.D.PASTE SHEET'!F2021)</f>
        <v/>
      </c>
      <c s="86" t="str">
        <f>IF('S.D.PASTE SHEET'!G2021="","",'S.D.PASTE SHEET'!G2021)</f>
        <v/>
      </c>
      <c s="86" t="str">
        <f>IF('S.D.PASTE SHEET'!H2021="","",'S.D.PASTE SHEET'!H2021)</f>
        <v/>
      </c>
      <c s="86" t="str">
        <f>IF('S.D.PASTE SHEET'!I2021="","",'S.D.PASTE SHEET'!I2021)</f>
        <v/>
      </c>
      <c s="86" t="str">
        <f>IF('S.D.PASTE SHEET'!J2021="","",'S.D.PASTE SHEET'!J2021)</f>
        <v/>
      </c>
      <c s="86" t="str">
        <f>IF('S.D.PASTE SHEET'!K2021="","",'S.D.PASTE SHEET'!K2021)</f>
        <v/>
      </c>
      <c s="86" t="str">
        <f>IF('S.D.PASTE SHEET'!L2021="","",'S.D.PASTE SHEET'!L2021)</f>
        <v/>
      </c>
      <c s="86" t="str">
        <f>IF('S.D.PASTE SHEET'!M2021="","",'S.D.PASTE SHEET'!M2021)</f>
        <v/>
      </c>
      <c s="86" t="str">
        <f>IF('S.D.PASTE SHEET'!N2021="","",'S.D.PASTE SHEET'!N2021)</f>
        <v/>
      </c>
      <c s="86" t="str">
        <f>IF('S.D.PASTE SHEET'!O2021="","",'S.D.PASTE SHEET'!O2021)</f>
        <v/>
      </c>
      <c s="86" t="str">
        <f>IF('S.D.PASTE SHEET'!P2021="","",'S.D.PASTE SHEET'!P2021)</f>
        <v/>
      </c>
      <c s="86" t="str">
        <f>IF('S.D.PASTE SHEET'!Q2021="","",'S.D.PASTE SHEET'!Q2021)</f>
        <v/>
      </c>
      <c s="86" t="str">
        <f>IF('S.D.PASTE SHEET'!R2021="","",'S.D.PASTE SHEET'!R2021)</f>
        <v/>
      </c>
      <c s="86" t="str">
        <f>IF('S.D.PASTE SHEET'!S2021="","",'S.D.PASTE SHEET'!S2021)</f>
        <v/>
      </c>
      <c s="86" t="str">
        <f>IF('S.D.PASTE SHEET'!T2021="","",'S.D.PASTE SHEET'!T2021)</f>
        <v/>
      </c>
      <c s="86" t="str">
        <f>IF('S.D.PASTE SHEET'!U2021="","",'S.D.PASTE SHEET'!U2021)</f>
        <v/>
      </c>
      <c s="86" t="str">
        <f>IF('S.D.PASTE SHEET'!V2021="","",'S.D.PASTE SHEET'!V2021)</f>
        <v/>
      </c>
      <c s="86" t="str">
        <f>IF('S.D.PASTE SHEET'!W2021="","",'S.D.PASTE SHEET'!W2021)</f>
        <v/>
      </c>
      <c s="86" t="str">
        <f>IF('S.D.PASTE SHEET'!X2021="","",'S.D.PASTE SHEET'!X2021)</f>
        <v/>
      </c>
      <c s="86" t="str">
        <f>IF('S.D.PASTE SHEET'!Y2021="","",'S.D.PASTE SHEET'!Y2021)</f>
        <v/>
      </c>
      <c s="86" t="str">
        <f>IF('S.D.PASTE SHEET'!Z2021="","",'S.D.PASTE SHEET'!Z2021)</f>
        <v/>
      </c>
      <c s="86" t="str">
        <f>IF('S.D.PASTE SHEET'!AA2021="","",'S.D.PASTE SHEET'!AA2021)</f>
        <v/>
      </c>
      <c s="86" t="str">
        <f>IF('S.D.PASTE SHEET'!AB2021="","",'S.D.PASTE SHEET'!AB2021)</f>
        <v/>
      </c>
      <c s="86" t="str">
        <f>IF('S.D.PASTE SHEET'!AC2021="","",'S.D.PASTE SHEET'!AC2021)</f>
        <v/>
      </c>
      <c s="86" t="str">
        <f>IF('S.D.PASTE SHEET'!AD2021="","",'S.D.PASTE SHEET'!AD2021)</f>
        <v/>
      </c>
      <c s="87"/>
      <c s="88" t="str">
        <f>IF(AK2021="","",IF(AK2021&gt;0,COUNT($AG$2:AG2021),""))</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21" s="88" t="str">
        <f>IF(BC2021="","",IF(BC2021&gt;0,COUNT($AY$2:AY2021),""))</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22" spans="1:66" ht="15.75" customHeight="1">
      <c r="A2022" s="86" t="str">
        <f>IF('S.D.PASTE SHEET'!A2022="","",'S.D.PASTE SHEET'!A2022)</f>
        <v/>
      </c>
      <c s="86" t="str">
        <f>IF('S.D.PASTE SHEET'!B2022="","",'S.D.PASTE SHEET'!B2022)</f>
        <v/>
      </c>
      <c s="86" t="str">
        <f>IF('S.D.PASTE SHEET'!C2022="","",'S.D.PASTE SHEET'!C2022)</f>
        <v/>
      </c>
      <c s="86" t="str">
        <f>IF('S.D.PASTE SHEET'!D2022="","",'S.D.PASTE SHEET'!D2022)</f>
        <v/>
      </c>
      <c s="86" t="str">
        <f>IF('S.D.PASTE SHEET'!E2022="","",'S.D.PASTE SHEET'!E2022)</f>
        <v/>
      </c>
      <c s="86" t="str">
        <f>IF('S.D.PASTE SHEET'!F2022="","",'S.D.PASTE SHEET'!F2022)</f>
        <v/>
      </c>
      <c s="86" t="str">
        <f>IF('S.D.PASTE SHEET'!G2022="","",'S.D.PASTE SHEET'!G2022)</f>
        <v/>
      </c>
      <c s="86" t="str">
        <f>IF('S.D.PASTE SHEET'!H2022="","",'S.D.PASTE SHEET'!H2022)</f>
        <v/>
      </c>
      <c s="86" t="str">
        <f>IF('S.D.PASTE SHEET'!I2022="","",'S.D.PASTE SHEET'!I2022)</f>
        <v/>
      </c>
      <c s="86" t="str">
        <f>IF('S.D.PASTE SHEET'!J2022="","",'S.D.PASTE SHEET'!J2022)</f>
        <v/>
      </c>
      <c s="86" t="str">
        <f>IF('S.D.PASTE SHEET'!K2022="","",'S.D.PASTE SHEET'!K2022)</f>
        <v/>
      </c>
      <c s="86" t="str">
        <f>IF('S.D.PASTE SHEET'!L2022="","",'S.D.PASTE SHEET'!L2022)</f>
        <v/>
      </c>
      <c s="86" t="str">
        <f>IF('S.D.PASTE SHEET'!M2022="","",'S.D.PASTE SHEET'!M2022)</f>
        <v/>
      </c>
      <c s="86" t="str">
        <f>IF('S.D.PASTE SHEET'!N2022="","",'S.D.PASTE SHEET'!N2022)</f>
        <v/>
      </c>
      <c s="86" t="str">
        <f>IF('S.D.PASTE SHEET'!O2022="","",'S.D.PASTE SHEET'!O2022)</f>
        <v/>
      </c>
      <c s="86" t="str">
        <f>IF('S.D.PASTE SHEET'!P2022="","",'S.D.PASTE SHEET'!P2022)</f>
        <v/>
      </c>
      <c s="86" t="str">
        <f>IF('S.D.PASTE SHEET'!Q2022="","",'S.D.PASTE SHEET'!Q2022)</f>
        <v/>
      </c>
      <c s="86" t="str">
        <f>IF('S.D.PASTE SHEET'!R2022="","",'S.D.PASTE SHEET'!R2022)</f>
        <v/>
      </c>
      <c s="86" t="str">
        <f>IF('S.D.PASTE SHEET'!S2022="","",'S.D.PASTE SHEET'!S2022)</f>
        <v/>
      </c>
      <c s="86" t="str">
        <f>IF('S.D.PASTE SHEET'!T2022="","",'S.D.PASTE SHEET'!T2022)</f>
        <v/>
      </c>
      <c s="86" t="str">
        <f>IF('S.D.PASTE SHEET'!U2022="","",'S.D.PASTE SHEET'!U2022)</f>
        <v/>
      </c>
      <c s="86" t="str">
        <f>IF('S.D.PASTE SHEET'!V2022="","",'S.D.PASTE SHEET'!V2022)</f>
        <v/>
      </c>
      <c s="86" t="str">
        <f>IF('S.D.PASTE SHEET'!W2022="","",'S.D.PASTE SHEET'!W2022)</f>
        <v/>
      </c>
      <c s="86" t="str">
        <f>IF('S.D.PASTE SHEET'!X2022="","",'S.D.PASTE SHEET'!X2022)</f>
        <v/>
      </c>
      <c s="86" t="str">
        <f>IF('S.D.PASTE SHEET'!Y2022="","",'S.D.PASTE SHEET'!Y2022)</f>
        <v/>
      </c>
      <c s="86" t="str">
        <f>IF('S.D.PASTE SHEET'!Z2022="","",'S.D.PASTE SHEET'!Z2022)</f>
        <v/>
      </c>
      <c s="86" t="str">
        <f>IF('S.D.PASTE SHEET'!AA2022="","",'S.D.PASTE SHEET'!AA2022)</f>
        <v/>
      </c>
      <c s="86" t="str">
        <f>IF('S.D.PASTE SHEET'!AB2022="","",'S.D.PASTE SHEET'!AB2022)</f>
        <v/>
      </c>
      <c s="86" t="str">
        <f>IF('S.D.PASTE SHEET'!AC2022="","",'S.D.PASTE SHEET'!AC2022)</f>
        <v/>
      </c>
      <c s="86" t="str">
        <f>IF('S.D.PASTE SHEET'!AD2022="","",'S.D.PASTE SHEET'!AD2022)</f>
        <v/>
      </c>
      <c s="87"/>
      <c s="88" t="str">
        <f>IF(AK2022="","",IF(AK2022&gt;0,COUNT($AG$2:AG2022),""))</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22" s="88" t="str">
        <f>IF(BC2022="","",IF(BC2022&gt;0,COUNT($AY$2:AY2022),""))</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23" spans="1:66" ht="15.75" customHeight="1">
      <c r="A2023" s="86" t="str">
        <f>IF('S.D.PASTE SHEET'!A2023="","",'S.D.PASTE SHEET'!A2023)</f>
        <v/>
      </c>
      <c s="86" t="str">
        <f>IF('S.D.PASTE SHEET'!B2023="","",'S.D.PASTE SHEET'!B2023)</f>
        <v/>
      </c>
      <c s="86" t="str">
        <f>IF('S.D.PASTE SHEET'!C2023="","",'S.D.PASTE SHEET'!C2023)</f>
        <v/>
      </c>
      <c s="86" t="str">
        <f>IF('S.D.PASTE SHEET'!D2023="","",'S.D.PASTE SHEET'!D2023)</f>
        <v/>
      </c>
      <c s="86" t="str">
        <f>IF('S.D.PASTE SHEET'!E2023="","",'S.D.PASTE SHEET'!E2023)</f>
        <v/>
      </c>
      <c s="86" t="str">
        <f>IF('S.D.PASTE SHEET'!F2023="","",'S.D.PASTE SHEET'!F2023)</f>
        <v/>
      </c>
      <c s="86" t="str">
        <f>IF('S.D.PASTE SHEET'!G2023="","",'S.D.PASTE SHEET'!G2023)</f>
        <v/>
      </c>
      <c s="86" t="str">
        <f>IF('S.D.PASTE SHEET'!H2023="","",'S.D.PASTE SHEET'!H2023)</f>
        <v/>
      </c>
      <c s="86" t="str">
        <f>IF('S.D.PASTE SHEET'!I2023="","",'S.D.PASTE SHEET'!I2023)</f>
        <v/>
      </c>
      <c s="86" t="str">
        <f>IF('S.D.PASTE SHEET'!J2023="","",'S.D.PASTE SHEET'!J2023)</f>
        <v/>
      </c>
      <c s="86" t="str">
        <f>IF('S.D.PASTE SHEET'!K2023="","",'S.D.PASTE SHEET'!K2023)</f>
        <v/>
      </c>
      <c s="86" t="str">
        <f>IF('S.D.PASTE SHEET'!L2023="","",'S.D.PASTE SHEET'!L2023)</f>
        <v/>
      </c>
      <c s="86" t="str">
        <f>IF('S.D.PASTE SHEET'!M2023="","",'S.D.PASTE SHEET'!M2023)</f>
        <v/>
      </c>
      <c s="86" t="str">
        <f>IF('S.D.PASTE SHEET'!N2023="","",'S.D.PASTE SHEET'!N2023)</f>
        <v/>
      </c>
      <c s="86" t="str">
        <f>IF('S.D.PASTE SHEET'!O2023="","",'S.D.PASTE SHEET'!O2023)</f>
        <v/>
      </c>
      <c s="86" t="str">
        <f>IF('S.D.PASTE SHEET'!P2023="","",'S.D.PASTE SHEET'!P2023)</f>
        <v/>
      </c>
      <c s="86" t="str">
        <f>IF('S.D.PASTE SHEET'!Q2023="","",'S.D.PASTE SHEET'!Q2023)</f>
        <v/>
      </c>
      <c s="86" t="str">
        <f>IF('S.D.PASTE SHEET'!R2023="","",'S.D.PASTE SHEET'!R2023)</f>
        <v/>
      </c>
      <c s="86" t="str">
        <f>IF('S.D.PASTE SHEET'!S2023="","",'S.D.PASTE SHEET'!S2023)</f>
        <v/>
      </c>
      <c s="86" t="str">
        <f>IF('S.D.PASTE SHEET'!T2023="","",'S.D.PASTE SHEET'!T2023)</f>
        <v/>
      </c>
      <c s="86" t="str">
        <f>IF('S.D.PASTE SHEET'!U2023="","",'S.D.PASTE SHEET'!U2023)</f>
        <v/>
      </c>
      <c s="86" t="str">
        <f>IF('S.D.PASTE SHEET'!V2023="","",'S.D.PASTE SHEET'!V2023)</f>
        <v/>
      </c>
      <c s="86" t="str">
        <f>IF('S.D.PASTE SHEET'!W2023="","",'S.D.PASTE SHEET'!W2023)</f>
        <v/>
      </c>
      <c s="86" t="str">
        <f>IF('S.D.PASTE SHEET'!X2023="","",'S.D.PASTE SHEET'!X2023)</f>
        <v/>
      </c>
      <c s="86" t="str">
        <f>IF('S.D.PASTE SHEET'!Y2023="","",'S.D.PASTE SHEET'!Y2023)</f>
        <v/>
      </c>
      <c s="86" t="str">
        <f>IF('S.D.PASTE SHEET'!Z2023="","",'S.D.PASTE SHEET'!Z2023)</f>
        <v/>
      </c>
      <c s="86" t="str">
        <f>IF('S.D.PASTE SHEET'!AA2023="","",'S.D.PASTE SHEET'!AA2023)</f>
        <v/>
      </c>
      <c s="86" t="str">
        <f>IF('S.D.PASTE SHEET'!AB2023="","",'S.D.PASTE SHEET'!AB2023)</f>
        <v/>
      </c>
      <c s="86" t="str">
        <f>IF('S.D.PASTE SHEET'!AC2023="","",'S.D.PASTE SHEET'!AC2023)</f>
        <v/>
      </c>
      <c s="86" t="str">
        <f>IF('S.D.PASTE SHEET'!AD2023="","",'S.D.PASTE SHEET'!AD2023)</f>
        <v/>
      </c>
      <c s="87"/>
      <c s="88" t="str">
        <f>IF(AK2023="","",IF(AK2023&gt;0,COUNT($AG$2:AG2023),""))</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23" s="88" t="str">
        <f>IF(BC2023="","",IF(BC2023&gt;0,COUNT($AY$2:AY2023),""))</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24" spans="1:66" ht="15.75" customHeight="1">
      <c r="A2024" s="86" t="str">
        <f>IF('S.D.PASTE SHEET'!A2024="","",'S.D.PASTE SHEET'!A2024)</f>
        <v/>
      </c>
      <c s="86" t="str">
        <f>IF('S.D.PASTE SHEET'!B2024="","",'S.D.PASTE SHEET'!B2024)</f>
        <v/>
      </c>
      <c s="86" t="str">
        <f>IF('S.D.PASTE SHEET'!C2024="","",'S.D.PASTE SHEET'!C2024)</f>
        <v/>
      </c>
      <c s="86" t="str">
        <f>IF('S.D.PASTE SHEET'!D2024="","",'S.D.PASTE SHEET'!D2024)</f>
        <v/>
      </c>
      <c s="86" t="str">
        <f>IF('S.D.PASTE SHEET'!E2024="","",'S.D.PASTE SHEET'!E2024)</f>
        <v/>
      </c>
      <c s="86" t="str">
        <f>IF('S.D.PASTE SHEET'!F2024="","",'S.D.PASTE SHEET'!F2024)</f>
        <v/>
      </c>
      <c s="86" t="str">
        <f>IF('S.D.PASTE SHEET'!G2024="","",'S.D.PASTE SHEET'!G2024)</f>
        <v/>
      </c>
      <c s="86" t="str">
        <f>IF('S.D.PASTE SHEET'!H2024="","",'S.D.PASTE SHEET'!H2024)</f>
        <v/>
      </c>
      <c s="86" t="str">
        <f>IF('S.D.PASTE SHEET'!I2024="","",'S.D.PASTE SHEET'!I2024)</f>
        <v/>
      </c>
      <c s="86" t="str">
        <f>IF('S.D.PASTE SHEET'!J2024="","",'S.D.PASTE SHEET'!J2024)</f>
        <v/>
      </c>
      <c s="86" t="str">
        <f>IF('S.D.PASTE SHEET'!K2024="","",'S.D.PASTE SHEET'!K2024)</f>
        <v/>
      </c>
      <c s="86" t="str">
        <f>IF('S.D.PASTE SHEET'!L2024="","",'S.D.PASTE SHEET'!L2024)</f>
        <v/>
      </c>
      <c s="86" t="str">
        <f>IF('S.D.PASTE SHEET'!M2024="","",'S.D.PASTE SHEET'!M2024)</f>
        <v/>
      </c>
      <c s="86" t="str">
        <f>IF('S.D.PASTE SHEET'!N2024="","",'S.D.PASTE SHEET'!N2024)</f>
        <v/>
      </c>
      <c s="86" t="str">
        <f>IF('S.D.PASTE SHEET'!O2024="","",'S.D.PASTE SHEET'!O2024)</f>
        <v/>
      </c>
      <c s="86" t="str">
        <f>IF('S.D.PASTE SHEET'!P2024="","",'S.D.PASTE SHEET'!P2024)</f>
        <v/>
      </c>
      <c s="86" t="str">
        <f>IF('S.D.PASTE SHEET'!Q2024="","",'S.D.PASTE SHEET'!Q2024)</f>
        <v/>
      </c>
      <c s="86" t="str">
        <f>IF('S.D.PASTE SHEET'!R2024="","",'S.D.PASTE SHEET'!R2024)</f>
        <v/>
      </c>
      <c s="86" t="str">
        <f>IF('S.D.PASTE SHEET'!S2024="","",'S.D.PASTE SHEET'!S2024)</f>
        <v/>
      </c>
      <c s="86" t="str">
        <f>IF('S.D.PASTE SHEET'!T2024="","",'S.D.PASTE SHEET'!T2024)</f>
        <v/>
      </c>
      <c s="86" t="str">
        <f>IF('S.D.PASTE SHEET'!U2024="","",'S.D.PASTE SHEET'!U2024)</f>
        <v/>
      </c>
      <c s="86" t="str">
        <f>IF('S.D.PASTE SHEET'!V2024="","",'S.D.PASTE SHEET'!V2024)</f>
        <v/>
      </c>
      <c s="86" t="str">
        <f>IF('S.D.PASTE SHEET'!W2024="","",'S.D.PASTE SHEET'!W2024)</f>
        <v/>
      </c>
      <c s="86" t="str">
        <f>IF('S.D.PASTE SHEET'!X2024="","",'S.D.PASTE SHEET'!X2024)</f>
        <v/>
      </c>
      <c s="86" t="str">
        <f>IF('S.D.PASTE SHEET'!Y2024="","",'S.D.PASTE SHEET'!Y2024)</f>
        <v/>
      </c>
      <c s="86" t="str">
        <f>IF('S.D.PASTE SHEET'!Z2024="","",'S.D.PASTE SHEET'!Z2024)</f>
        <v/>
      </c>
      <c s="86" t="str">
        <f>IF('S.D.PASTE SHEET'!AA2024="","",'S.D.PASTE SHEET'!AA2024)</f>
        <v/>
      </c>
      <c s="86" t="str">
        <f>IF('S.D.PASTE SHEET'!AB2024="","",'S.D.PASTE SHEET'!AB2024)</f>
        <v/>
      </c>
      <c s="86" t="str">
        <f>IF('S.D.PASTE SHEET'!AC2024="","",'S.D.PASTE SHEET'!AC2024)</f>
        <v/>
      </c>
      <c s="86" t="str">
        <f>IF('S.D.PASTE SHEET'!AD2024="","",'S.D.PASTE SHEET'!AD2024)</f>
        <v/>
      </c>
      <c s="87"/>
      <c s="88" t="str">
        <f>IF(AK2024="","",IF(AK2024&gt;0,COUNT($AG$2:AG2024),""))</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24" s="88" t="str">
        <f>IF(BC2024="","",IF(BC2024&gt;0,COUNT($AY$2:AY2024),""))</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25" spans="1:66" ht="15.75" customHeight="1">
      <c r="A2025" s="86" t="str">
        <f>IF('S.D.PASTE SHEET'!A2025="","",'S.D.PASTE SHEET'!A2025)</f>
        <v/>
      </c>
      <c s="86" t="str">
        <f>IF('S.D.PASTE SHEET'!B2025="","",'S.D.PASTE SHEET'!B2025)</f>
        <v/>
      </c>
      <c s="86" t="str">
        <f>IF('S.D.PASTE SHEET'!C2025="","",'S.D.PASTE SHEET'!C2025)</f>
        <v/>
      </c>
      <c s="86" t="str">
        <f>IF('S.D.PASTE SHEET'!D2025="","",'S.D.PASTE SHEET'!D2025)</f>
        <v/>
      </c>
      <c s="86" t="str">
        <f>IF('S.D.PASTE SHEET'!E2025="","",'S.D.PASTE SHEET'!E2025)</f>
        <v/>
      </c>
      <c s="86" t="str">
        <f>IF('S.D.PASTE SHEET'!F2025="","",'S.D.PASTE SHEET'!F2025)</f>
        <v/>
      </c>
      <c s="86" t="str">
        <f>IF('S.D.PASTE SHEET'!G2025="","",'S.D.PASTE SHEET'!G2025)</f>
        <v/>
      </c>
      <c s="86" t="str">
        <f>IF('S.D.PASTE SHEET'!H2025="","",'S.D.PASTE SHEET'!H2025)</f>
        <v/>
      </c>
      <c s="86" t="str">
        <f>IF('S.D.PASTE SHEET'!I2025="","",'S.D.PASTE SHEET'!I2025)</f>
        <v/>
      </c>
      <c s="86" t="str">
        <f>IF('S.D.PASTE SHEET'!J2025="","",'S.D.PASTE SHEET'!J2025)</f>
        <v/>
      </c>
      <c s="86" t="str">
        <f>IF('S.D.PASTE SHEET'!K2025="","",'S.D.PASTE SHEET'!K2025)</f>
        <v/>
      </c>
      <c s="86" t="str">
        <f>IF('S.D.PASTE SHEET'!L2025="","",'S.D.PASTE SHEET'!L2025)</f>
        <v/>
      </c>
      <c s="86" t="str">
        <f>IF('S.D.PASTE SHEET'!M2025="","",'S.D.PASTE SHEET'!M2025)</f>
        <v/>
      </c>
      <c s="86" t="str">
        <f>IF('S.D.PASTE SHEET'!N2025="","",'S.D.PASTE SHEET'!N2025)</f>
        <v/>
      </c>
      <c s="86" t="str">
        <f>IF('S.D.PASTE SHEET'!O2025="","",'S.D.PASTE SHEET'!O2025)</f>
        <v/>
      </c>
      <c s="86" t="str">
        <f>IF('S.D.PASTE SHEET'!P2025="","",'S.D.PASTE SHEET'!P2025)</f>
        <v/>
      </c>
      <c s="86" t="str">
        <f>IF('S.D.PASTE SHEET'!Q2025="","",'S.D.PASTE SHEET'!Q2025)</f>
        <v/>
      </c>
      <c s="86" t="str">
        <f>IF('S.D.PASTE SHEET'!R2025="","",'S.D.PASTE SHEET'!R2025)</f>
        <v/>
      </c>
      <c s="86" t="str">
        <f>IF('S.D.PASTE SHEET'!S2025="","",'S.D.PASTE SHEET'!S2025)</f>
        <v/>
      </c>
      <c s="86" t="str">
        <f>IF('S.D.PASTE SHEET'!T2025="","",'S.D.PASTE SHEET'!T2025)</f>
        <v/>
      </c>
      <c s="86" t="str">
        <f>IF('S.D.PASTE SHEET'!U2025="","",'S.D.PASTE SHEET'!U2025)</f>
        <v/>
      </c>
      <c s="86" t="str">
        <f>IF('S.D.PASTE SHEET'!V2025="","",'S.D.PASTE SHEET'!V2025)</f>
        <v/>
      </c>
      <c s="86" t="str">
        <f>IF('S.D.PASTE SHEET'!W2025="","",'S.D.PASTE SHEET'!W2025)</f>
        <v/>
      </c>
      <c s="86" t="str">
        <f>IF('S.D.PASTE SHEET'!X2025="","",'S.D.PASTE SHEET'!X2025)</f>
        <v/>
      </c>
      <c s="86" t="str">
        <f>IF('S.D.PASTE SHEET'!Y2025="","",'S.D.PASTE SHEET'!Y2025)</f>
        <v/>
      </c>
      <c s="86" t="str">
        <f>IF('S.D.PASTE SHEET'!Z2025="","",'S.D.PASTE SHEET'!Z2025)</f>
        <v/>
      </c>
      <c s="86" t="str">
        <f>IF('S.D.PASTE SHEET'!AA2025="","",'S.D.PASTE SHEET'!AA2025)</f>
        <v/>
      </c>
      <c s="86" t="str">
        <f>IF('S.D.PASTE SHEET'!AB2025="","",'S.D.PASTE SHEET'!AB2025)</f>
        <v/>
      </c>
      <c s="86" t="str">
        <f>IF('S.D.PASTE SHEET'!AC2025="","",'S.D.PASTE SHEET'!AC2025)</f>
        <v/>
      </c>
      <c s="86" t="str">
        <f>IF('S.D.PASTE SHEET'!AD2025="","",'S.D.PASTE SHEET'!AD2025)</f>
        <v/>
      </c>
      <c s="87"/>
      <c s="88" t="str">
        <f>IF(AK2025="","",IF(AK2025&gt;0,COUNT($AG$2:AG2025),""))</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25" s="88" t="str">
        <f>IF(BC2025="","",IF(BC2025&gt;0,COUNT($AY$2:AY2025),""))</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26" spans="1:66" ht="15.75" customHeight="1">
      <c r="A2026" s="86" t="str">
        <f>IF('S.D.PASTE SHEET'!A2026="","",'S.D.PASTE SHEET'!A2026)</f>
        <v/>
      </c>
      <c s="86" t="str">
        <f>IF('S.D.PASTE SHEET'!B2026="","",'S.D.PASTE SHEET'!B2026)</f>
        <v/>
      </c>
      <c s="86" t="str">
        <f>IF('S.D.PASTE SHEET'!C2026="","",'S.D.PASTE SHEET'!C2026)</f>
        <v/>
      </c>
      <c s="86" t="str">
        <f>IF('S.D.PASTE SHEET'!D2026="","",'S.D.PASTE SHEET'!D2026)</f>
        <v/>
      </c>
      <c s="86" t="str">
        <f>IF('S.D.PASTE SHEET'!E2026="","",'S.D.PASTE SHEET'!E2026)</f>
        <v/>
      </c>
      <c s="86" t="str">
        <f>IF('S.D.PASTE SHEET'!F2026="","",'S.D.PASTE SHEET'!F2026)</f>
        <v/>
      </c>
      <c s="86" t="str">
        <f>IF('S.D.PASTE SHEET'!G2026="","",'S.D.PASTE SHEET'!G2026)</f>
        <v/>
      </c>
      <c s="86" t="str">
        <f>IF('S.D.PASTE SHEET'!H2026="","",'S.D.PASTE SHEET'!H2026)</f>
        <v/>
      </c>
      <c s="86" t="str">
        <f>IF('S.D.PASTE SHEET'!I2026="","",'S.D.PASTE SHEET'!I2026)</f>
        <v/>
      </c>
      <c s="86" t="str">
        <f>IF('S.D.PASTE SHEET'!J2026="","",'S.D.PASTE SHEET'!J2026)</f>
        <v/>
      </c>
      <c s="86" t="str">
        <f>IF('S.D.PASTE SHEET'!K2026="","",'S.D.PASTE SHEET'!K2026)</f>
        <v/>
      </c>
      <c s="86" t="str">
        <f>IF('S.D.PASTE SHEET'!L2026="","",'S.D.PASTE SHEET'!L2026)</f>
        <v/>
      </c>
      <c s="86" t="str">
        <f>IF('S.D.PASTE SHEET'!M2026="","",'S.D.PASTE SHEET'!M2026)</f>
        <v/>
      </c>
      <c s="86" t="str">
        <f>IF('S.D.PASTE SHEET'!N2026="","",'S.D.PASTE SHEET'!N2026)</f>
        <v/>
      </c>
      <c s="86" t="str">
        <f>IF('S.D.PASTE SHEET'!O2026="","",'S.D.PASTE SHEET'!O2026)</f>
        <v/>
      </c>
      <c s="86" t="str">
        <f>IF('S.D.PASTE SHEET'!P2026="","",'S.D.PASTE SHEET'!P2026)</f>
        <v/>
      </c>
      <c s="86" t="str">
        <f>IF('S.D.PASTE SHEET'!Q2026="","",'S.D.PASTE SHEET'!Q2026)</f>
        <v/>
      </c>
      <c s="86" t="str">
        <f>IF('S.D.PASTE SHEET'!R2026="","",'S.D.PASTE SHEET'!R2026)</f>
        <v/>
      </c>
      <c s="86" t="str">
        <f>IF('S.D.PASTE SHEET'!S2026="","",'S.D.PASTE SHEET'!S2026)</f>
        <v/>
      </c>
      <c s="86" t="str">
        <f>IF('S.D.PASTE SHEET'!T2026="","",'S.D.PASTE SHEET'!T2026)</f>
        <v/>
      </c>
      <c s="86" t="str">
        <f>IF('S.D.PASTE SHEET'!U2026="","",'S.D.PASTE SHEET'!U2026)</f>
        <v/>
      </c>
      <c s="86" t="str">
        <f>IF('S.D.PASTE SHEET'!V2026="","",'S.D.PASTE SHEET'!V2026)</f>
        <v/>
      </c>
      <c s="86" t="str">
        <f>IF('S.D.PASTE SHEET'!W2026="","",'S.D.PASTE SHEET'!W2026)</f>
        <v/>
      </c>
      <c s="86" t="str">
        <f>IF('S.D.PASTE SHEET'!X2026="","",'S.D.PASTE SHEET'!X2026)</f>
        <v/>
      </c>
      <c s="86" t="str">
        <f>IF('S.D.PASTE SHEET'!Y2026="","",'S.D.PASTE SHEET'!Y2026)</f>
        <v/>
      </c>
      <c s="86" t="str">
        <f>IF('S.D.PASTE SHEET'!Z2026="","",'S.D.PASTE SHEET'!Z2026)</f>
        <v/>
      </c>
      <c s="86" t="str">
        <f>IF('S.D.PASTE SHEET'!AA2026="","",'S.D.PASTE SHEET'!AA2026)</f>
        <v/>
      </c>
      <c s="86" t="str">
        <f>IF('S.D.PASTE SHEET'!AB2026="","",'S.D.PASTE SHEET'!AB2026)</f>
        <v/>
      </c>
      <c s="86" t="str">
        <f>IF('S.D.PASTE SHEET'!AC2026="","",'S.D.PASTE SHEET'!AC2026)</f>
        <v/>
      </c>
      <c s="86" t="str">
        <f>IF('S.D.PASTE SHEET'!AD2026="","",'S.D.PASTE SHEET'!AD2026)</f>
        <v/>
      </c>
      <c s="87"/>
      <c s="88" t="str">
        <f>IF(AK2026="","",IF(AK2026&gt;0,COUNT($AG$2:AG2026),""))</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26" s="88" t="str">
        <f>IF(BC2026="","",IF(BC2026&gt;0,COUNT($AY$2:AY2026),""))</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27" spans="1:66" ht="15.75" customHeight="1">
      <c r="A2027" s="86" t="str">
        <f>IF('S.D.PASTE SHEET'!A2027="","",'S.D.PASTE SHEET'!A2027)</f>
        <v/>
      </c>
      <c s="86" t="str">
        <f>IF('S.D.PASTE SHEET'!B2027="","",'S.D.PASTE SHEET'!B2027)</f>
        <v/>
      </c>
      <c s="86" t="str">
        <f>IF('S.D.PASTE SHEET'!C2027="","",'S.D.PASTE SHEET'!C2027)</f>
        <v/>
      </c>
      <c s="86" t="str">
        <f>IF('S.D.PASTE SHEET'!D2027="","",'S.D.PASTE SHEET'!D2027)</f>
        <v/>
      </c>
      <c s="86" t="str">
        <f>IF('S.D.PASTE SHEET'!E2027="","",'S.D.PASTE SHEET'!E2027)</f>
        <v/>
      </c>
      <c s="86" t="str">
        <f>IF('S.D.PASTE SHEET'!F2027="","",'S.D.PASTE SHEET'!F2027)</f>
        <v/>
      </c>
      <c s="86" t="str">
        <f>IF('S.D.PASTE SHEET'!G2027="","",'S.D.PASTE SHEET'!G2027)</f>
        <v/>
      </c>
      <c s="86" t="str">
        <f>IF('S.D.PASTE SHEET'!H2027="","",'S.D.PASTE SHEET'!H2027)</f>
        <v/>
      </c>
      <c s="86" t="str">
        <f>IF('S.D.PASTE SHEET'!I2027="","",'S.D.PASTE SHEET'!I2027)</f>
        <v/>
      </c>
      <c s="86" t="str">
        <f>IF('S.D.PASTE SHEET'!J2027="","",'S.D.PASTE SHEET'!J2027)</f>
        <v/>
      </c>
      <c s="86" t="str">
        <f>IF('S.D.PASTE SHEET'!K2027="","",'S.D.PASTE SHEET'!K2027)</f>
        <v/>
      </c>
      <c s="86" t="str">
        <f>IF('S.D.PASTE SHEET'!L2027="","",'S.D.PASTE SHEET'!L2027)</f>
        <v/>
      </c>
      <c s="86" t="str">
        <f>IF('S.D.PASTE SHEET'!M2027="","",'S.D.PASTE SHEET'!M2027)</f>
        <v/>
      </c>
      <c s="86" t="str">
        <f>IF('S.D.PASTE SHEET'!N2027="","",'S.D.PASTE SHEET'!N2027)</f>
        <v/>
      </c>
      <c s="86" t="str">
        <f>IF('S.D.PASTE SHEET'!O2027="","",'S.D.PASTE SHEET'!O2027)</f>
        <v/>
      </c>
      <c s="86" t="str">
        <f>IF('S.D.PASTE SHEET'!P2027="","",'S.D.PASTE SHEET'!P2027)</f>
        <v/>
      </c>
      <c s="86" t="str">
        <f>IF('S.D.PASTE SHEET'!Q2027="","",'S.D.PASTE SHEET'!Q2027)</f>
        <v/>
      </c>
      <c s="86" t="str">
        <f>IF('S.D.PASTE SHEET'!R2027="","",'S.D.PASTE SHEET'!R2027)</f>
        <v/>
      </c>
      <c s="86" t="str">
        <f>IF('S.D.PASTE SHEET'!S2027="","",'S.D.PASTE SHEET'!S2027)</f>
        <v/>
      </c>
      <c s="86" t="str">
        <f>IF('S.D.PASTE SHEET'!T2027="","",'S.D.PASTE SHEET'!T2027)</f>
        <v/>
      </c>
      <c s="86" t="str">
        <f>IF('S.D.PASTE SHEET'!U2027="","",'S.D.PASTE SHEET'!U2027)</f>
        <v/>
      </c>
      <c s="86" t="str">
        <f>IF('S.D.PASTE SHEET'!V2027="","",'S.D.PASTE SHEET'!V2027)</f>
        <v/>
      </c>
      <c s="86" t="str">
        <f>IF('S.D.PASTE SHEET'!W2027="","",'S.D.PASTE SHEET'!W2027)</f>
        <v/>
      </c>
      <c s="86" t="str">
        <f>IF('S.D.PASTE SHEET'!X2027="","",'S.D.PASTE SHEET'!X2027)</f>
        <v/>
      </c>
      <c s="86" t="str">
        <f>IF('S.D.PASTE SHEET'!Y2027="","",'S.D.PASTE SHEET'!Y2027)</f>
        <v/>
      </c>
      <c s="86" t="str">
        <f>IF('S.D.PASTE SHEET'!Z2027="","",'S.D.PASTE SHEET'!Z2027)</f>
        <v/>
      </c>
      <c s="86" t="str">
        <f>IF('S.D.PASTE SHEET'!AA2027="","",'S.D.PASTE SHEET'!AA2027)</f>
        <v/>
      </c>
      <c s="86" t="str">
        <f>IF('S.D.PASTE SHEET'!AB2027="","",'S.D.PASTE SHEET'!AB2027)</f>
        <v/>
      </c>
      <c s="86" t="str">
        <f>IF('S.D.PASTE SHEET'!AC2027="","",'S.D.PASTE SHEET'!AC2027)</f>
        <v/>
      </c>
      <c s="86" t="str">
        <f>IF('S.D.PASTE SHEET'!AD2027="","",'S.D.PASTE SHEET'!AD2027)</f>
        <v/>
      </c>
      <c s="87"/>
      <c s="88" t="str">
        <f>IF(AK2027="","",IF(AK2027&gt;0,COUNT($AG$2:AG2027),""))</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27" s="88" t="str">
        <f>IF(BC2027="","",IF(BC2027&gt;0,COUNT($AY$2:AY2027),""))</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28" spans="1:66" ht="15.75" customHeight="1">
      <c r="A2028" s="86" t="str">
        <f>IF('S.D.PASTE SHEET'!A2028="","",'S.D.PASTE SHEET'!A2028)</f>
        <v/>
      </c>
      <c s="86" t="str">
        <f>IF('S.D.PASTE SHEET'!B2028="","",'S.D.PASTE SHEET'!B2028)</f>
        <v/>
      </c>
      <c s="86" t="str">
        <f>IF('S.D.PASTE SHEET'!C2028="","",'S.D.PASTE SHEET'!C2028)</f>
        <v/>
      </c>
      <c s="86" t="str">
        <f>IF('S.D.PASTE SHEET'!D2028="","",'S.D.PASTE SHEET'!D2028)</f>
        <v/>
      </c>
      <c s="86" t="str">
        <f>IF('S.D.PASTE SHEET'!E2028="","",'S.D.PASTE SHEET'!E2028)</f>
        <v/>
      </c>
      <c s="86" t="str">
        <f>IF('S.D.PASTE SHEET'!F2028="","",'S.D.PASTE SHEET'!F2028)</f>
        <v/>
      </c>
      <c s="86" t="str">
        <f>IF('S.D.PASTE SHEET'!G2028="","",'S.D.PASTE SHEET'!G2028)</f>
        <v/>
      </c>
      <c s="86" t="str">
        <f>IF('S.D.PASTE SHEET'!H2028="","",'S.D.PASTE SHEET'!H2028)</f>
        <v/>
      </c>
      <c s="86" t="str">
        <f>IF('S.D.PASTE SHEET'!I2028="","",'S.D.PASTE SHEET'!I2028)</f>
        <v/>
      </c>
      <c s="86" t="str">
        <f>IF('S.D.PASTE SHEET'!J2028="","",'S.D.PASTE SHEET'!J2028)</f>
        <v/>
      </c>
      <c s="86" t="str">
        <f>IF('S.D.PASTE SHEET'!K2028="","",'S.D.PASTE SHEET'!K2028)</f>
        <v/>
      </c>
      <c s="86" t="str">
        <f>IF('S.D.PASTE SHEET'!L2028="","",'S.D.PASTE SHEET'!L2028)</f>
        <v/>
      </c>
      <c s="86" t="str">
        <f>IF('S.D.PASTE SHEET'!M2028="","",'S.D.PASTE SHEET'!M2028)</f>
        <v/>
      </c>
      <c s="86" t="str">
        <f>IF('S.D.PASTE SHEET'!N2028="","",'S.D.PASTE SHEET'!N2028)</f>
        <v/>
      </c>
      <c s="86" t="str">
        <f>IF('S.D.PASTE SHEET'!O2028="","",'S.D.PASTE SHEET'!O2028)</f>
        <v/>
      </c>
      <c s="86" t="str">
        <f>IF('S.D.PASTE SHEET'!P2028="","",'S.D.PASTE SHEET'!P2028)</f>
        <v/>
      </c>
      <c s="86" t="str">
        <f>IF('S.D.PASTE SHEET'!Q2028="","",'S.D.PASTE SHEET'!Q2028)</f>
        <v/>
      </c>
      <c s="86" t="str">
        <f>IF('S.D.PASTE SHEET'!R2028="","",'S.D.PASTE SHEET'!R2028)</f>
        <v/>
      </c>
      <c s="86" t="str">
        <f>IF('S.D.PASTE SHEET'!S2028="","",'S.D.PASTE SHEET'!S2028)</f>
        <v/>
      </c>
      <c s="86" t="str">
        <f>IF('S.D.PASTE SHEET'!T2028="","",'S.D.PASTE SHEET'!T2028)</f>
        <v/>
      </c>
      <c s="86" t="str">
        <f>IF('S.D.PASTE SHEET'!U2028="","",'S.D.PASTE SHEET'!U2028)</f>
        <v/>
      </c>
      <c s="86" t="str">
        <f>IF('S.D.PASTE SHEET'!V2028="","",'S.D.PASTE SHEET'!V2028)</f>
        <v/>
      </c>
      <c s="86" t="str">
        <f>IF('S.D.PASTE SHEET'!W2028="","",'S.D.PASTE SHEET'!W2028)</f>
        <v/>
      </c>
      <c s="86" t="str">
        <f>IF('S.D.PASTE SHEET'!X2028="","",'S.D.PASTE SHEET'!X2028)</f>
        <v/>
      </c>
      <c s="86" t="str">
        <f>IF('S.D.PASTE SHEET'!Y2028="","",'S.D.PASTE SHEET'!Y2028)</f>
        <v/>
      </c>
      <c s="86" t="str">
        <f>IF('S.D.PASTE SHEET'!Z2028="","",'S.D.PASTE SHEET'!Z2028)</f>
        <v/>
      </c>
      <c s="86" t="str">
        <f>IF('S.D.PASTE SHEET'!AA2028="","",'S.D.PASTE SHEET'!AA2028)</f>
        <v/>
      </c>
      <c s="86" t="str">
        <f>IF('S.D.PASTE SHEET'!AB2028="","",'S.D.PASTE SHEET'!AB2028)</f>
        <v/>
      </c>
      <c s="86" t="str">
        <f>IF('S.D.PASTE SHEET'!AC2028="","",'S.D.PASTE SHEET'!AC2028)</f>
        <v/>
      </c>
      <c s="86" t="str">
        <f>IF('S.D.PASTE SHEET'!AD2028="","",'S.D.PASTE SHEET'!AD2028)</f>
        <v/>
      </c>
      <c s="87"/>
      <c s="88" t="str">
        <f>IF(AK2028="","",IF(AK2028&gt;0,COUNT($AG$2:AG2028),""))</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28" s="88" t="str">
        <f>IF(BC2028="","",IF(BC2028&gt;0,COUNT($AY$2:AY2028),""))</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29" spans="1:66" ht="15.75" customHeight="1">
      <c r="A2029" s="86" t="str">
        <f>IF('S.D.PASTE SHEET'!A2029="","",'S.D.PASTE SHEET'!A2029)</f>
        <v/>
      </c>
      <c s="86" t="str">
        <f>IF('S.D.PASTE SHEET'!B2029="","",'S.D.PASTE SHEET'!B2029)</f>
        <v/>
      </c>
      <c s="86" t="str">
        <f>IF('S.D.PASTE SHEET'!C2029="","",'S.D.PASTE SHEET'!C2029)</f>
        <v/>
      </c>
      <c s="86" t="str">
        <f>IF('S.D.PASTE SHEET'!D2029="","",'S.D.PASTE SHEET'!D2029)</f>
        <v/>
      </c>
      <c s="86" t="str">
        <f>IF('S.D.PASTE SHEET'!E2029="","",'S.D.PASTE SHEET'!E2029)</f>
        <v/>
      </c>
      <c s="86" t="str">
        <f>IF('S.D.PASTE SHEET'!F2029="","",'S.D.PASTE SHEET'!F2029)</f>
        <v/>
      </c>
      <c s="86" t="str">
        <f>IF('S.D.PASTE SHEET'!G2029="","",'S.D.PASTE SHEET'!G2029)</f>
        <v/>
      </c>
      <c s="86" t="str">
        <f>IF('S.D.PASTE SHEET'!H2029="","",'S.D.PASTE SHEET'!H2029)</f>
        <v/>
      </c>
      <c s="86" t="str">
        <f>IF('S.D.PASTE SHEET'!I2029="","",'S.D.PASTE SHEET'!I2029)</f>
        <v/>
      </c>
      <c s="86" t="str">
        <f>IF('S.D.PASTE SHEET'!J2029="","",'S.D.PASTE SHEET'!J2029)</f>
        <v/>
      </c>
      <c s="86" t="str">
        <f>IF('S.D.PASTE SHEET'!K2029="","",'S.D.PASTE SHEET'!K2029)</f>
        <v/>
      </c>
      <c s="86" t="str">
        <f>IF('S.D.PASTE SHEET'!L2029="","",'S.D.PASTE SHEET'!L2029)</f>
        <v/>
      </c>
      <c s="86" t="str">
        <f>IF('S.D.PASTE SHEET'!M2029="","",'S.D.PASTE SHEET'!M2029)</f>
        <v/>
      </c>
      <c s="86" t="str">
        <f>IF('S.D.PASTE SHEET'!N2029="","",'S.D.PASTE SHEET'!N2029)</f>
        <v/>
      </c>
      <c s="86" t="str">
        <f>IF('S.D.PASTE SHEET'!O2029="","",'S.D.PASTE SHEET'!O2029)</f>
        <v/>
      </c>
      <c s="86" t="str">
        <f>IF('S.D.PASTE SHEET'!P2029="","",'S.D.PASTE SHEET'!P2029)</f>
        <v/>
      </c>
      <c s="86" t="str">
        <f>IF('S.D.PASTE SHEET'!Q2029="","",'S.D.PASTE SHEET'!Q2029)</f>
        <v/>
      </c>
      <c s="86" t="str">
        <f>IF('S.D.PASTE SHEET'!R2029="","",'S.D.PASTE SHEET'!R2029)</f>
        <v/>
      </c>
      <c s="86" t="str">
        <f>IF('S.D.PASTE SHEET'!S2029="","",'S.D.PASTE SHEET'!S2029)</f>
        <v/>
      </c>
      <c s="86" t="str">
        <f>IF('S.D.PASTE SHEET'!T2029="","",'S.D.PASTE SHEET'!T2029)</f>
        <v/>
      </c>
      <c s="86" t="str">
        <f>IF('S.D.PASTE SHEET'!U2029="","",'S.D.PASTE SHEET'!U2029)</f>
        <v/>
      </c>
      <c s="86" t="str">
        <f>IF('S.D.PASTE SHEET'!V2029="","",'S.D.PASTE SHEET'!V2029)</f>
        <v/>
      </c>
      <c s="86" t="str">
        <f>IF('S.D.PASTE SHEET'!W2029="","",'S.D.PASTE SHEET'!W2029)</f>
        <v/>
      </c>
      <c s="86" t="str">
        <f>IF('S.D.PASTE SHEET'!X2029="","",'S.D.PASTE SHEET'!X2029)</f>
        <v/>
      </c>
      <c s="86" t="str">
        <f>IF('S.D.PASTE SHEET'!Y2029="","",'S.D.PASTE SHEET'!Y2029)</f>
        <v/>
      </c>
      <c s="86" t="str">
        <f>IF('S.D.PASTE SHEET'!Z2029="","",'S.D.PASTE SHEET'!Z2029)</f>
        <v/>
      </c>
      <c s="86" t="str">
        <f>IF('S.D.PASTE SHEET'!AA2029="","",'S.D.PASTE SHEET'!AA2029)</f>
        <v/>
      </c>
      <c s="86" t="str">
        <f>IF('S.D.PASTE SHEET'!AB2029="","",'S.D.PASTE SHEET'!AB2029)</f>
        <v/>
      </c>
      <c s="86" t="str">
        <f>IF('S.D.PASTE SHEET'!AC2029="","",'S.D.PASTE SHEET'!AC2029)</f>
        <v/>
      </c>
      <c s="86" t="str">
        <f>IF('S.D.PASTE SHEET'!AD2029="","",'S.D.PASTE SHEET'!AD2029)</f>
        <v/>
      </c>
      <c s="87"/>
      <c s="88" t="str">
        <f>IF(AK2029="","",IF(AK2029&gt;0,COUNT($AG$2:AG2029),""))</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29" s="88" t="str">
        <f>IF(BC2029="","",IF(BC2029&gt;0,COUNT($AY$2:AY2029),""))</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30" spans="1:66" ht="15.75" customHeight="1">
      <c r="A2030" s="86" t="str">
        <f>IF('S.D.PASTE SHEET'!A2030="","",'S.D.PASTE SHEET'!A2030)</f>
        <v/>
      </c>
      <c s="86" t="str">
        <f>IF('S.D.PASTE SHEET'!B2030="","",'S.D.PASTE SHEET'!B2030)</f>
        <v/>
      </c>
      <c s="86" t="str">
        <f>IF('S.D.PASTE SHEET'!C2030="","",'S.D.PASTE SHEET'!C2030)</f>
        <v/>
      </c>
      <c s="86" t="str">
        <f>IF('S.D.PASTE SHEET'!D2030="","",'S.D.PASTE SHEET'!D2030)</f>
        <v/>
      </c>
      <c s="86" t="str">
        <f>IF('S.D.PASTE SHEET'!E2030="","",'S.D.PASTE SHEET'!E2030)</f>
        <v/>
      </c>
      <c s="86" t="str">
        <f>IF('S.D.PASTE SHEET'!F2030="","",'S.D.PASTE SHEET'!F2030)</f>
        <v/>
      </c>
      <c s="86" t="str">
        <f>IF('S.D.PASTE SHEET'!G2030="","",'S.D.PASTE SHEET'!G2030)</f>
        <v/>
      </c>
      <c s="86" t="str">
        <f>IF('S.D.PASTE SHEET'!H2030="","",'S.D.PASTE SHEET'!H2030)</f>
        <v/>
      </c>
      <c s="86" t="str">
        <f>IF('S.D.PASTE SHEET'!I2030="","",'S.D.PASTE SHEET'!I2030)</f>
        <v/>
      </c>
      <c s="86" t="str">
        <f>IF('S.D.PASTE SHEET'!J2030="","",'S.D.PASTE SHEET'!J2030)</f>
        <v/>
      </c>
      <c s="86" t="str">
        <f>IF('S.D.PASTE SHEET'!K2030="","",'S.D.PASTE SHEET'!K2030)</f>
        <v/>
      </c>
      <c s="86" t="str">
        <f>IF('S.D.PASTE SHEET'!L2030="","",'S.D.PASTE SHEET'!L2030)</f>
        <v/>
      </c>
      <c s="86" t="str">
        <f>IF('S.D.PASTE SHEET'!M2030="","",'S.D.PASTE SHEET'!M2030)</f>
        <v/>
      </c>
      <c s="86" t="str">
        <f>IF('S.D.PASTE SHEET'!N2030="","",'S.D.PASTE SHEET'!N2030)</f>
        <v/>
      </c>
      <c s="86" t="str">
        <f>IF('S.D.PASTE SHEET'!O2030="","",'S.D.PASTE SHEET'!O2030)</f>
        <v/>
      </c>
      <c s="86" t="str">
        <f>IF('S.D.PASTE SHEET'!P2030="","",'S.D.PASTE SHEET'!P2030)</f>
        <v/>
      </c>
      <c s="86" t="str">
        <f>IF('S.D.PASTE SHEET'!Q2030="","",'S.D.PASTE SHEET'!Q2030)</f>
        <v/>
      </c>
      <c s="86" t="str">
        <f>IF('S.D.PASTE SHEET'!R2030="","",'S.D.PASTE SHEET'!R2030)</f>
        <v/>
      </c>
      <c s="86" t="str">
        <f>IF('S.D.PASTE SHEET'!S2030="","",'S.D.PASTE SHEET'!S2030)</f>
        <v/>
      </c>
      <c s="86" t="str">
        <f>IF('S.D.PASTE SHEET'!T2030="","",'S.D.PASTE SHEET'!T2030)</f>
        <v/>
      </c>
      <c s="86" t="str">
        <f>IF('S.D.PASTE SHEET'!U2030="","",'S.D.PASTE SHEET'!U2030)</f>
        <v/>
      </c>
      <c s="86" t="str">
        <f>IF('S.D.PASTE SHEET'!V2030="","",'S.D.PASTE SHEET'!V2030)</f>
        <v/>
      </c>
      <c s="86" t="str">
        <f>IF('S.D.PASTE SHEET'!W2030="","",'S.D.PASTE SHEET'!W2030)</f>
        <v/>
      </c>
      <c s="86" t="str">
        <f>IF('S.D.PASTE SHEET'!X2030="","",'S.D.PASTE SHEET'!X2030)</f>
        <v/>
      </c>
      <c s="86" t="str">
        <f>IF('S.D.PASTE SHEET'!Y2030="","",'S.D.PASTE SHEET'!Y2030)</f>
        <v/>
      </c>
      <c s="86" t="str">
        <f>IF('S.D.PASTE SHEET'!Z2030="","",'S.D.PASTE SHEET'!Z2030)</f>
        <v/>
      </c>
      <c s="86" t="str">
        <f>IF('S.D.PASTE SHEET'!AA2030="","",'S.D.PASTE SHEET'!AA2030)</f>
        <v/>
      </c>
      <c s="86" t="str">
        <f>IF('S.D.PASTE SHEET'!AB2030="","",'S.D.PASTE SHEET'!AB2030)</f>
        <v/>
      </c>
      <c s="86" t="str">
        <f>IF('S.D.PASTE SHEET'!AC2030="","",'S.D.PASTE SHEET'!AC2030)</f>
        <v/>
      </c>
      <c s="86" t="str">
        <f>IF('S.D.PASTE SHEET'!AD2030="","",'S.D.PASTE SHEET'!AD2030)</f>
        <v/>
      </c>
      <c s="87"/>
      <c s="88" t="str">
        <f>IF(AK2030="","",IF(AK2030&gt;0,COUNT($AG$2:AG2030),""))</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30" s="88" t="str">
        <f>IF(BC2030="","",IF(BC2030&gt;0,COUNT($AY$2:AY2030),""))</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31" spans="1:66" ht="15.75" customHeight="1">
      <c r="A2031" s="86" t="str">
        <f>IF('S.D.PASTE SHEET'!A2031="","",'S.D.PASTE SHEET'!A2031)</f>
        <v/>
      </c>
      <c s="86" t="str">
        <f>IF('S.D.PASTE SHEET'!B2031="","",'S.D.PASTE SHEET'!B2031)</f>
        <v/>
      </c>
      <c s="86" t="str">
        <f>IF('S.D.PASTE SHEET'!C2031="","",'S.D.PASTE SHEET'!C2031)</f>
        <v/>
      </c>
      <c s="86" t="str">
        <f>IF('S.D.PASTE SHEET'!D2031="","",'S.D.PASTE SHEET'!D2031)</f>
        <v/>
      </c>
      <c s="86" t="str">
        <f>IF('S.D.PASTE SHEET'!E2031="","",'S.D.PASTE SHEET'!E2031)</f>
        <v/>
      </c>
      <c s="86" t="str">
        <f>IF('S.D.PASTE SHEET'!F2031="","",'S.D.PASTE SHEET'!F2031)</f>
        <v/>
      </c>
      <c s="86" t="str">
        <f>IF('S.D.PASTE SHEET'!G2031="","",'S.D.PASTE SHEET'!G2031)</f>
        <v/>
      </c>
      <c s="86" t="str">
        <f>IF('S.D.PASTE SHEET'!H2031="","",'S.D.PASTE SHEET'!H2031)</f>
        <v/>
      </c>
      <c s="86" t="str">
        <f>IF('S.D.PASTE SHEET'!I2031="","",'S.D.PASTE SHEET'!I2031)</f>
        <v/>
      </c>
      <c s="86" t="str">
        <f>IF('S.D.PASTE SHEET'!J2031="","",'S.D.PASTE SHEET'!J2031)</f>
        <v/>
      </c>
      <c s="86" t="str">
        <f>IF('S.D.PASTE SHEET'!K2031="","",'S.D.PASTE SHEET'!K2031)</f>
        <v/>
      </c>
      <c s="86" t="str">
        <f>IF('S.D.PASTE SHEET'!L2031="","",'S.D.PASTE SHEET'!L2031)</f>
        <v/>
      </c>
      <c s="86" t="str">
        <f>IF('S.D.PASTE SHEET'!M2031="","",'S.D.PASTE SHEET'!M2031)</f>
        <v/>
      </c>
      <c s="86" t="str">
        <f>IF('S.D.PASTE SHEET'!N2031="","",'S.D.PASTE SHEET'!N2031)</f>
        <v/>
      </c>
      <c s="86" t="str">
        <f>IF('S.D.PASTE SHEET'!O2031="","",'S.D.PASTE SHEET'!O2031)</f>
        <v/>
      </c>
      <c s="86" t="str">
        <f>IF('S.D.PASTE SHEET'!P2031="","",'S.D.PASTE SHEET'!P2031)</f>
        <v/>
      </c>
      <c s="86" t="str">
        <f>IF('S.D.PASTE SHEET'!Q2031="","",'S.D.PASTE SHEET'!Q2031)</f>
        <v/>
      </c>
      <c s="86" t="str">
        <f>IF('S.D.PASTE SHEET'!R2031="","",'S.D.PASTE SHEET'!R2031)</f>
        <v/>
      </c>
      <c s="86" t="str">
        <f>IF('S.D.PASTE SHEET'!S2031="","",'S.D.PASTE SHEET'!S2031)</f>
        <v/>
      </c>
      <c s="86" t="str">
        <f>IF('S.D.PASTE SHEET'!T2031="","",'S.D.PASTE SHEET'!T2031)</f>
        <v/>
      </c>
      <c s="86" t="str">
        <f>IF('S.D.PASTE SHEET'!U2031="","",'S.D.PASTE SHEET'!U2031)</f>
        <v/>
      </c>
      <c s="86" t="str">
        <f>IF('S.D.PASTE SHEET'!V2031="","",'S.D.PASTE SHEET'!V2031)</f>
        <v/>
      </c>
      <c s="86" t="str">
        <f>IF('S.D.PASTE SHEET'!W2031="","",'S.D.PASTE SHEET'!W2031)</f>
        <v/>
      </c>
      <c s="86" t="str">
        <f>IF('S.D.PASTE SHEET'!X2031="","",'S.D.PASTE SHEET'!X2031)</f>
        <v/>
      </c>
      <c s="86" t="str">
        <f>IF('S.D.PASTE SHEET'!Y2031="","",'S.D.PASTE SHEET'!Y2031)</f>
        <v/>
      </c>
      <c s="86" t="str">
        <f>IF('S.D.PASTE SHEET'!Z2031="","",'S.D.PASTE SHEET'!Z2031)</f>
        <v/>
      </c>
      <c s="86" t="str">
        <f>IF('S.D.PASTE SHEET'!AA2031="","",'S.D.PASTE SHEET'!AA2031)</f>
        <v/>
      </c>
      <c s="86" t="str">
        <f>IF('S.D.PASTE SHEET'!AB2031="","",'S.D.PASTE SHEET'!AB2031)</f>
        <v/>
      </c>
      <c s="86" t="str">
        <f>IF('S.D.PASTE SHEET'!AC2031="","",'S.D.PASTE SHEET'!AC2031)</f>
        <v/>
      </c>
      <c s="86" t="str">
        <f>IF('S.D.PASTE SHEET'!AD2031="","",'S.D.PASTE SHEET'!AD2031)</f>
        <v/>
      </c>
      <c s="87"/>
      <c s="88" t="str">
        <f>IF(AK2031="","",IF(AK2031&gt;0,COUNT($AG$2:AG2031),""))</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31" s="88" t="str">
        <f>IF(BC2031="","",IF(BC2031&gt;0,COUNT($AY$2:AY2031),""))</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32" spans="1:66" ht="15.75" customHeight="1">
      <c r="A2032" s="86" t="str">
        <f>IF('S.D.PASTE SHEET'!A2032="","",'S.D.PASTE SHEET'!A2032)</f>
        <v/>
      </c>
      <c s="86" t="str">
        <f>IF('S.D.PASTE SHEET'!B2032="","",'S.D.PASTE SHEET'!B2032)</f>
        <v/>
      </c>
      <c s="86" t="str">
        <f>IF('S.D.PASTE SHEET'!C2032="","",'S.D.PASTE SHEET'!C2032)</f>
        <v/>
      </c>
      <c s="86" t="str">
        <f>IF('S.D.PASTE SHEET'!D2032="","",'S.D.PASTE SHEET'!D2032)</f>
        <v/>
      </c>
      <c s="86" t="str">
        <f>IF('S.D.PASTE SHEET'!E2032="","",'S.D.PASTE SHEET'!E2032)</f>
        <v/>
      </c>
      <c s="86" t="str">
        <f>IF('S.D.PASTE SHEET'!F2032="","",'S.D.PASTE SHEET'!F2032)</f>
        <v/>
      </c>
      <c s="86" t="str">
        <f>IF('S.D.PASTE SHEET'!G2032="","",'S.D.PASTE SHEET'!G2032)</f>
        <v/>
      </c>
      <c s="86" t="str">
        <f>IF('S.D.PASTE SHEET'!H2032="","",'S.D.PASTE SHEET'!H2032)</f>
        <v/>
      </c>
      <c s="86" t="str">
        <f>IF('S.D.PASTE SHEET'!I2032="","",'S.D.PASTE SHEET'!I2032)</f>
        <v/>
      </c>
      <c s="86" t="str">
        <f>IF('S.D.PASTE SHEET'!J2032="","",'S.D.PASTE SHEET'!J2032)</f>
        <v/>
      </c>
      <c s="86" t="str">
        <f>IF('S.D.PASTE SHEET'!K2032="","",'S.D.PASTE SHEET'!K2032)</f>
        <v/>
      </c>
      <c s="86" t="str">
        <f>IF('S.D.PASTE SHEET'!L2032="","",'S.D.PASTE SHEET'!L2032)</f>
        <v/>
      </c>
      <c s="86" t="str">
        <f>IF('S.D.PASTE SHEET'!M2032="","",'S.D.PASTE SHEET'!M2032)</f>
        <v/>
      </c>
      <c s="86" t="str">
        <f>IF('S.D.PASTE SHEET'!N2032="","",'S.D.PASTE SHEET'!N2032)</f>
        <v/>
      </c>
      <c s="86" t="str">
        <f>IF('S.D.PASTE SHEET'!O2032="","",'S.D.PASTE SHEET'!O2032)</f>
        <v/>
      </c>
      <c s="86" t="str">
        <f>IF('S.D.PASTE SHEET'!P2032="","",'S.D.PASTE SHEET'!P2032)</f>
        <v/>
      </c>
      <c s="86" t="str">
        <f>IF('S.D.PASTE SHEET'!Q2032="","",'S.D.PASTE SHEET'!Q2032)</f>
        <v/>
      </c>
      <c s="86" t="str">
        <f>IF('S.D.PASTE SHEET'!R2032="","",'S.D.PASTE SHEET'!R2032)</f>
        <v/>
      </c>
      <c s="86" t="str">
        <f>IF('S.D.PASTE SHEET'!S2032="","",'S.D.PASTE SHEET'!S2032)</f>
        <v/>
      </c>
      <c s="86" t="str">
        <f>IF('S.D.PASTE SHEET'!T2032="","",'S.D.PASTE SHEET'!T2032)</f>
        <v/>
      </c>
      <c s="86" t="str">
        <f>IF('S.D.PASTE SHEET'!U2032="","",'S.D.PASTE SHEET'!U2032)</f>
        <v/>
      </c>
      <c s="86" t="str">
        <f>IF('S.D.PASTE SHEET'!V2032="","",'S.D.PASTE SHEET'!V2032)</f>
        <v/>
      </c>
      <c s="86" t="str">
        <f>IF('S.D.PASTE SHEET'!W2032="","",'S.D.PASTE SHEET'!W2032)</f>
        <v/>
      </c>
      <c s="86" t="str">
        <f>IF('S.D.PASTE SHEET'!X2032="","",'S.D.PASTE SHEET'!X2032)</f>
        <v/>
      </c>
      <c s="86" t="str">
        <f>IF('S.D.PASTE SHEET'!Y2032="","",'S.D.PASTE SHEET'!Y2032)</f>
        <v/>
      </c>
      <c s="86" t="str">
        <f>IF('S.D.PASTE SHEET'!Z2032="","",'S.D.PASTE SHEET'!Z2032)</f>
        <v/>
      </c>
      <c s="86" t="str">
        <f>IF('S.D.PASTE SHEET'!AA2032="","",'S.D.PASTE SHEET'!AA2032)</f>
        <v/>
      </c>
      <c s="86" t="str">
        <f>IF('S.D.PASTE SHEET'!AB2032="","",'S.D.PASTE SHEET'!AB2032)</f>
        <v/>
      </c>
      <c s="86" t="str">
        <f>IF('S.D.PASTE SHEET'!AC2032="","",'S.D.PASTE SHEET'!AC2032)</f>
        <v/>
      </c>
      <c s="86" t="str">
        <f>IF('S.D.PASTE SHEET'!AD2032="","",'S.D.PASTE SHEET'!AD2032)</f>
        <v/>
      </c>
      <c s="87"/>
      <c s="88" t="str">
        <f>IF(AK2032="","",IF(AK2032&gt;0,COUNT($AG$2:AG2032),""))</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32" s="88" t="str">
        <f>IF(BC2032="","",IF(BC2032&gt;0,COUNT($AY$2:AY2032),""))</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33" spans="1:66" ht="15.75" customHeight="1">
      <c r="A2033" s="86" t="str">
        <f>IF('S.D.PASTE SHEET'!A2033="","",'S.D.PASTE SHEET'!A2033)</f>
        <v/>
      </c>
      <c s="86" t="str">
        <f>IF('S.D.PASTE SHEET'!B2033="","",'S.D.PASTE SHEET'!B2033)</f>
        <v/>
      </c>
      <c s="86" t="str">
        <f>IF('S.D.PASTE SHEET'!C2033="","",'S.D.PASTE SHEET'!C2033)</f>
        <v/>
      </c>
      <c s="86" t="str">
        <f>IF('S.D.PASTE SHEET'!D2033="","",'S.D.PASTE SHEET'!D2033)</f>
        <v/>
      </c>
      <c s="86" t="str">
        <f>IF('S.D.PASTE SHEET'!E2033="","",'S.D.PASTE SHEET'!E2033)</f>
        <v/>
      </c>
      <c s="86" t="str">
        <f>IF('S.D.PASTE SHEET'!F2033="","",'S.D.PASTE SHEET'!F2033)</f>
        <v/>
      </c>
      <c s="86" t="str">
        <f>IF('S.D.PASTE SHEET'!G2033="","",'S.D.PASTE SHEET'!G2033)</f>
        <v/>
      </c>
      <c s="86" t="str">
        <f>IF('S.D.PASTE SHEET'!H2033="","",'S.D.PASTE SHEET'!H2033)</f>
        <v/>
      </c>
      <c s="86" t="str">
        <f>IF('S.D.PASTE SHEET'!I2033="","",'S.D.PASTE SHEET'!I2033)</f>
        <v/>
      </c>
      <c s="86" t="str">
        <f>IF('S.D.PASTE SHEET'!J2033="","",'S.D.PASTE SHEET'!J2033)</f>
        <v/>
      </c>
      <c s="86" t="str">
        <f>IF('S.D.PASTE SHEET'!K2033="","",'S.D.PASTE SHEET'!K2033)</f>
        <v/>
      </c>
      <c s="86" t="str">
        <f>IF('S.D.PASTE SHEET'!L2033="","",'S.D.PASTE SHEET'!L2033)</f>
        <v/>
      </c>
      <c s="86" t="str">
        <f>IF('S.D.PASTE SHEET'!M2033="","",'S.D.PASTE SHEET'!M2033)</f>
        <v/>
      </c>
      <c s="86" t="str">
        <f>IF('S.D.PASTE SHEET'!N2033="","",'S.D.PASTE SHEET'!N2033)</f>
        <v/>
      </c>
      <c s="86" t="str">
        <f>IF('S.D.PASTE SHEET'!O2033="","",'S.D.PASTE SHEET'!O2033)</f>
        <v/>
      </c>
      <c s="86" t="str">
        <f>IF('S.D.PASTE SHEET'!P2033="","",'S.D.PASTE SHEET'!P2033)</f>
        <v/>
      </c>
      <c s="86" t="str">
        <f>IF('S.D.PASTE SHEET'!Q2033="","",'S.D.PASTE SHEET'!Q2033)</f>
        <v/>
      </c>
      <c s="86" t="str">
        <f>IF('S.D.PASTE SHEET'!R2033="","",'S.D.PASTE SHEET'!R2033)</f>
        <v/>
      </c>
      <c s="86" t="str">
        <f>IF('S.D.PASTE SHEET'!S2033="","",'S.D.PASTE SHEET'!S2033)</f>
        <v/>
      </c>
      <c s="86" t="str">
        <f>IF('S.D.PASTE SHEET'!T2033="","",'S.D.PASTE SHEET'!T2033)</f>
        <v/>
      </c>
      <c s="86" t="str">
        <f>IF('S.D.PASTE SHEET'!U2033="","",'S.D.PASTE SHEET'!U2033)</f>
        <v/>
      </c>
      <c s="86" t="str">
        <f>IF('S.D.PASTE SHEET'!V2033="","",'S.D.PASTE SHEET'!V2033)</f>
        <v/>
      </c>
      <c s="86" t="str">
        <f>IF('S.D.PASTE SHEET'!W2033="","",'S.D.PASTE SHEET'!W2033)</f>
        <v/>
      </c>
      <c s="86" t="str">
        <f>IF('S.D.PASTE SHEET'!X2033="","",'S.D.PASTE SHEET'!X2033)</f>
        <v/>
      </c>
      <c s="86" t="str">
        <f>IF('S.D.PASTE SHEET'!Y2033="","",'S.D.PASTE SHEET'!Y2033)</f>
        <v/>
      </c>
      <c s="86" t="str">
        <f>IF('S.D.PASTE SHEET'!Z2033="","",'S.D.PASTE SHEET'!Z2033)</f>
        <v/>
      </c>
      <c s="86" t="str">
        <f>IF('S.D.PASTE SHEET'!AA2033="","",'S.D.PASTE SHEET'!AA2033)</f>
        <v/>
      </c>
      <c s="86" t="str">
        <f>IF('S.D.PASTE SHEET'!AB2033="","",'S.D.PASTE SHEET'!AB2033)</f>
        <v/>
      </c>
      <c s="86" t="str">
        <f>IF('S.D.PASTE SHEET'!AC2033="","",'S.D.PASTE SHEET'!AC2033)</f>
        <v/>
      </c>
      <c s="86" t="str">
        <f>IF('S.D.PASTE SHEET'!AD2033="","",'S.D.PASTE SHEET'!AD2033)</f>
        <v/>
      </c>
      <c s="87"/>
      <c s="88" t="str">
        <f>IF(AK2033="","",IF(AK2033&gt;0,COUNT($AG$2:AG2033),""))</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33" s="88" t="str">
        <f>IF(BC2033="","",IF(BC2033&gt;0,COUNT($AY$2:AY2033),""))</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34" spans="1:66" ht="15.75" customHeight="1">
      <c r="A2034" s="86" t="str">
        <f>IF('S.D.PASTE SHEET'!A2034="","",'S.D.PASTE SHEET'!A2034)</f>
        <v/>
      </c>
      <c s="86" t="str">
        <f>IF('S.D.PASTE SHEET'!B2034="","",'S.D.PASTE SHEET'!B2034)</f>
        <v/>
      </c>
      <c s="86" t="str">
        <f>IF('S.D.PASTE SHEET'!C2034="","",'S.D.PASTE SHEET'!C2034)</f>
        <v/>
      </c>
      <c s="86" t="str">
        <f>IF('S.D.PASTE SHEET'!D2034="","",'S.D.PASTE SHEET'!D2034)</f>
        <v/>
      </c>
      <c s="86" t="str">
        <f>IF('S.D.PASTE SHEET'!E2034="","",'S.D.PASTE SHEET'!E2034)</f>
        <v/>
      </c>
      <c s="86" t="str">
        <f>IF('S.D.PASTE SHEET'!F2034="","",'S.D.PASTE SHEET'!F2034)</f>
        <v/>
      </c>
      <c s="86" t="str">
        <f>IF('S.D.PASTE SHEET'!G2034="","",'S.D.PASTE SHEET'!G2034)</f>
        <v/>
      </c>
      <c s="86" t="str">
        <f>IF('S.D.PASTE SHEET'!H2034="","",'S.D.PASTE SHEET'!H2034)</f>
        <v/>
      </c>
      <c s="86" t="str">
        <f>IF('S.D.PASTE SHEET'!I2034="","",'S.D.PASTE SHEET'!I2034)</f>
        <v/>
      </c>
      <c s="86" t="str">
        <f>IF('S.D.PASTE SHEET'!J2034="","",'S.D.PASTE SHEET'!J2034)</f>
        <v/>
      </c>
      <c s="86" t="str">
        <f>IF('S.D.PASTE SHEET'!K2034="","",'S.D.PASTE SHEET'!K2034)</f>
        <v/>
      </c>
      <c s="86" t="str">
        <f>IF('S.D.PASTE SHEET'!L2034="","",'S.D.PASTE SHEET'!L2034)</f>
        <v/>
      </c>
      <c s="86" t="str">
        <f>IF('S.D.PASTE SHEET'!M2034="","",'S.D.PASTE SHEET'!M2034)</f>
        <v/>
      </c>
      <c s="86" t="str">
        <f>IF('S.D.PASTE SHEET'!N2034="","",'S.D.PASTE SHEET'!N2034)</f>
        <v/>
      </c>
      <c s="86" t="str">
        <f>IF('S.D.PASTE SHEET'!O2034="","",'S.D.PASTE SHEET'!O2034)</f>
        <v/>
      </c>
      <c s="86" t="str">
        <f>IF('S.D.PASTE SHEET'!P2034="","",'S.D.PASTE SHEET'!P2034)</f>
        <v/>
      </c>
      <c s="86" t="str">
        <f>IF('S.D.PASTE SHEET'!Q2034="","",'S.D.PASTE SHEET'!Q2034)</f>
        <v/>
      </c>
      <c s="86" t="str">
        <f>IF('S.D.PASTE SHEET'!R2034="","",'S.D.PASTE SHEET'!R2034)</f>
        <v/>
      </c>
      <c s="86" t="str">
        <f>IF('S.D.PASTE SHEET'!S2034="","",'S.D.PASTE SHEET'!S2034)</f>
        <v/>
      </c>
      <c s="86" t="str">
        <f>IF('S.D.PASTE SHEET'!T2034="","",'S.D.PASTE SHEET'!T2034)</f>
        <v/>
      </c>
      <c s="86" t="str">
        <f>IF('S.D.PASTE SHEET'!U2034="","",'S.D.PASTE SHEET'!U2034)</f>
        <v/>
      </c>
      <c s="86" t="str">
        <f>IF('S.D.PASTE SHEET'!V2034="","",'S.D.PASTE SHEET'!V2034)</f>
        <v/>
      </c>
      <c s="86" t="str">
        <f>IF('S.D.PASTE SHEET'!W2034="","",'S.D.PASTE SHEET'!W2034)</f>
        <v/>
      </c>
      <c s="86" t="str">
        <f>IF('S.D.PASTE SHEET'!X2034="","",'S.D.PASTE SHEET'!X2034)</f>
        <v/>
      </c>
      <c s="86" t="str">
        <f>IF('S.D.PASTE SHEET'!Y2034="","",'S.D.PASTE SHEET'!Y2034)</f>
        <v/>
      </c>
      <c s="86" t="str">
        <f>IF('S.D.PASTE SHEET'!Z2034="","",'S.D.PASTE SHEET'!Z2034)</f>
        <v/>
      </c>
      <c s="86" t="str">
        <f>IF('S.D.PASTE SHEET'!AA2034="","",'S.D.PASTE SHEET'!AA2034)</f>
        <v/>
      </c>
      <c s="86" t="str">
        <f>IF('S.D.PASTE SHEET'!AB2034="","",'S.D.PASTE SHEET'!AB2034)</f>
        <v/>
      </c>
      <c s="86" t="str">
        <f>IF('S.D.PASTE SHEET'!AC2034="","",'S.D.PASTE SHEET'!AC2034)</f>
        <v/>
      </c>
      <c s="86" t="str">
        <f>IF('S.D.PASTE SHEET'!AD2034="","",'S.D.PASTE SHEET'!AD2034)</f>
        <v/>
      </c>
      <c s="87"/>
      <c s="88" t="str">
        <f>IF(AK2034="","",IF(AK2034&gt;0,COUNT($AG$2:AG2034),""))</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34" s="88" t="str">
        <f>IF(BC2034="","",IF(BC2034&gt;0,COUNT($AY$2:AY2034),""))</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35" spans="1:66" ht="15.75" customHeight="1">
      <c r="A2035" s="86" t="str">
        <f>IF('S.D.PASTE SHEET'!A2035="","",'S.D.PASTE SHEET'!A2035)</f>
        <v/>
      </c>
      <c s="86" t="str">
        <f>IF('S.D.PASTE SHEET'!B2035="","",'S.D.PASTE SHEET'!B2035)</f>
        <v/>
      </c>
      <c s="86" t="str">
        <f>IF('S.D.PASTE SHEET'!C2035="","",'S.D.PASTE SHEET'!C2035)</f>
        <v/>
      </c>
      <c s="86" t="str">
        <f>IF('S.D.PASTE SHEET'!D2035="","",'S.D.PASTE SHEET'!D2035)</f>
        <v/>
      </c>
      <c s="86" t="str">
        <f>IF('S.D.PASTE SHEET'!E2035="","",'S.D.PASTE SHEET'!E2035)</f>
        <v/>
      </c>
      <c s="86" t="str">
        <f>IF('S.D.PASTE SHEET'!F2035="","",'S.D.PASTE SHEET'!F2035)</f>
        <v/>
      </c>
      <c s="86" t="str">
        <f>IF('S.D.PASTE SHEET'!G2035="","",'S.D.PASTE SHEET'!G2035)</f>
        <v/>
      </c>
      <c s="86" t="str">
        <f>IF('S.D.PASTE SHEET'!H2035="","",'S.D.PASTE SHEET'!H2035)</f>
        <v/>
      </c>
      <c s="86" t="str">
        <f>IF('S.D.PASTE SHEET'!I2035="","",'S.D.PASTE SHEET'!I2035)</f>
        <v/>
      </c>
      <c s="86" t="str">
        <f>IF('S.D.PASTE SHEET'!J2035="","",'S.D.PASTE SHEET'!J2035)</f>
        <v/>
      </c>
      <c s="86" t="str">
        <f>IF('S.D.PASTE SHEET'!K2035="","",'S.D.PASTE SHEET'!K2035)</f>
        <v/>
      </c>
      <c s="86" t="str">
        <f>IF('S.D.PASTE SHEET'!L2035="","",'S.D.PASTE SHEET'!L2035)</f>
        <v/>
      </c>
      <c s="86" t="str">
        <f>IF('S.D.PASTE SHEET'!M2035="","",'S.D.PASTE SHEET'!M2035)</f>
        <v/>
      </c>
      <c s="86" t="str">
        <f>IF('S.D.PASTE SHEET'!N2035="","",'S.D.PASTE SHEET'!N2035)</f>
        <v/>
      </c>
      <c s="86" t="str">
        <f>IF('S.D.PASTE SHEET'!O2035="","",'S.D.PASTE SHEET'!O2035)</f>
        <v/>
      </c>
      <c s="86" t="str">
        <f>IF('S.D.PASTE SHEET'!P2035="","",'S.D.PASTE SHEET'!P2035)</f>
        <v/>
      </c>
      <c s="86" t="str">
        <f>IF('S.D.PASTE SHEET'!Q2035="","",'S.D.PASTE SHEET'!Q2035)</f>
        <v/>
      </c>
      <c s="86" t="str">
        <f>IF('S.D.PASTE SHEET'!R2035="","",'S.D.PASTE SHEET'!R2035)</f>
        <v/>
      </c>
      <c s="86" t="str">
        <f>IF('S.D.PASTE SHEET'!S2035="","",'S.D.PASTE SHEET'!S2035)</f>
        <v/>
      </c>
      <c s="86" t="str">
        <f>IF('S.D.PASTE SHEET'!T2035="","",'S.D.PASTE SHEET'!T2035)</f>
        <v/>
      </c>
      <c s="86" t="str">
        <f>IF('S.D.PASTE SHEET'!U2035="","",'S.D.PASTE SHEET'!U2035)</f>
        <v/>
      </c>
      <c s="86" t="str">
        <f>IF('S.D.PASTE SHEET'!V2035="","",'S.D.PASTE SHEET'!V2035)</f>
        <v/>
      </c>
      <c s="86" t="str">
        <f>IF('S.D.PASTE SHEET'!W2035="","",'S.D.PASTE SHEET'!W2035)</f>
        <v/>
      </c>
      <c s="86" t="str">
        <f>IF('S.D.PASTE SHEET'!X2035="","",'S.D.PASTE SHEET'!X2035)</f>
        <v/>
      </c>
      <c s="86" t="str">
        <f>IF('S.D.PASTE SHEET'!Y2035="","",'S.D.PASTE SHEET'!Y2035)</f>
        <v/>
      </c>
      <c s="86" t="str">
        <f>IF('S.D.PASTE SHEET'!Z2035="","",'S.D.PASTE SHEET'!Z2035)</f>
        <v/>
      </c>
      <c s="86" t="str">
        <f>IF('S.D.PASTE SHEET'!AA2035="","",'S.D.PASTE SHEET'!AA2035)</f>
        <v/>
      </c>
      <c s="86" t="str">
        <f>IF('S.D.PASTE SHEET'!AB2035="","",'S.D.PASTE SHEET'!AB2035)</f>
        <v/>
      </c>
      <c s="86" t="str">
        <f>IF('S.D.PASTE SHEET'!AC2035="","",'S.D.PASTE SHEET'!AC2035)</f>
        <v/>
      </c>
      <c s="86" t="str">
        <f>IF('S.D.PASTE SHEET'!AD2035="","",'S.D.PASTE SHEET'!AD2035)</f>
        <v/>
      </c>
      <c s="87"/>
      <c s="88" t="str">
        <f>IF(AK2035="","",IF(AK2035&gt;0,COUNT($AG$2:AG2035),""))</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35" s="88" t="str">
        <f>IF(BC2035="","",IF(BC2035&gt;0,COUNT($AY$2:AY2035),""))</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36" spans="1:66" ht="15.75" customHeight="1">
      <c r="A2036" s="86" t="str">
        <f>IF('S.D.PASTE SHEET'!A2036="","",'S.D.PASTE SHEET'!A2036)</f>
        <v/>
      </c>
      <c s="86" t="str">
        <f>IF('S.D.PASTE SHEET'!B2036="","",'S.D.PASTE SHEET'!B2036)</f>
        <v/>
      </c>
      <c s="86" t="str">
        <f>IF('S.D.PASTE SHEET'!C2036="","",'S.D.PASTE SHEET'!C2036)</f>
        <v/>
      </c>
      <c s="86" t="str">
        <f>IF('S.D.PASTE SHEET'!D2036="","",'S.D.PASTE SHEET'!D2036)</f>
        <v/>
      </c>
      <c s="86" t="str">
        <f>IF('S.D.PASTE SHEET'!E2036="","",'S.D.PASTE SHEET'!E2036)</f>
        <v/>
      </c>
      <c s="86" t="str">
        <f>IF('S.D.PASTE SHEET'!F2036="","",'S.D.PASTE SHEET'!F2036)</f>
        <v/>
      </c>
      <c s="86" t="str">
        <f>IF('S.D.PASTE SHEET'!G2036="","",'S.D.PASTE SHEET'!G2036)</f>
        <v/>
      </c>
      <c s="86" t="str">
        <f>IF('S.D.PASTE SHEET'!H2036="","",'S.D.PASTE SHEET'!H2036)</f>
        <v/>
      </c>
      <c s="86" t="str">
        <f>IF('S.D.PASTE SHEET'!I2036="","",'S.D.PASTE SHEET'!I2036)</f>
        <v/>
      </c>
      <c s="86" t="str">
        <f>IF('S.D.PASTE SHEET'!J2036="","",'S.D.PASTE SHEET'!J2036)</f>
        <v/>
      </c>
      <c s="86" t="str">
        <f>IF('S.D.PASTE SHEET'!K2036="","",'S.D.PASTE SHEET'!K2036)</f>
        <v/>
      </c>
      <c s="86" t="str">
        <f>IF('S.D.PASTE SHEET'!L2036="","",'S.D.PASTE SHEET'!L2036)</f>
        <v/>
      </c>
      <c s="86" t="str">
        <f>IF('S.D.PASTE SHEET'!M2036="","",'S.D.PASTE SHEET'!M2036)</f>
        <v/>
      </c>
      <c s="86" t="str">
        <f>IF('S.D.PASTE SHEET'!N2036="","",'S.D.PASTE SHEET'!N2036)</f>
        <v/>
      </c>
      <c s="86" t="str">
        <f>IF('S.D.PASTE SHEET'!O2036="","",'S.D.PASTE SHEET'!O2036)</f>
        <v/>
      </c>
      <c s="86" t="str">
        <f>IF('S.D.PASTE SHEET'!P2036="","",'S.D.PASTE SHEET'!P2036)</f>
        <v/>
      </c>
      <c s="86" t="str">
        <f>IF('S.D.PASTE SHEET'!Q2036="","",'S.D.PASTE SHEET'!Q2036)</f>
        <v/>
      </c>
      <c s="86" t="str">
        <f>IF('S.D.PASTE SHEET'!R2036="","",'S.D.PASTE SHEET'!R2036)</f>
        <v/>
      </c>
      <c s="86" t="str">
        <f>IF('S.D.PASTE SHEET'!S2036="","",'S.D.PASTE SHEET'!S2036)</f>
        <v/>
      </c>
      <c s="86" t="str">
        <f>IF('S.D.PASTE SHEET'!T2036="","",'S.D.PASTE SHEET'!T2036)</f>
        <v/>
      </c>
      <c s="86" t="str">
        <f>IF('S.D.PASTE SHEET'!U2036="","",'S.D.PASTE SHEET'!U2036)</f>
        <v/>
      </c>
      <c s="86" t="str">
        <f>IF('S.D.PASTE SHEET'!V2036="","",'S.D.PASTE SHEET'!V2036)</f>
        <v/>
      </c>
      <c s="86" t="str">
        <f>IF('S.D.PASTE SHEET'!W2036="","",'S.D.PASTE SHEET'!W2036)</f>
        <v/>
      </c>
      <c s="86" t="str">
        <f>IF('S.D.PASTE SHEET'!X2036="","",'S.D.PASTE SHEET'!X2036)</f>
        <v/>
      </c>
      <c s="86" t="str">
        <f>IF('S.D.PASTE SHEET'!Y2036="","",'S.D.PASTE SHEET'!Y2036)</f>
        <v/>
      </c>
      <c s="86" t="str">
        <f>IF('S.D.PASTE SHEET'!Z2036="","",'S.D.PASTE SHEET'!Z2036)</f>
        <v/>
      </c>
      <c s="86" t="str">
        <f>IF('S.D.PASTE SHEET'!AA2036="","",'S.D.PASTE SHEET'!AA2036)</f>
        <v/>
      </c>
      <c s="86" t="str">
        <f>IF('S.D.PASTE SHEET'!AB2036="","",'S.D.PASTE SHEET'!AB2036)</f>
        <v/>
      </c>
      <c s="86" t="str">
        <f>IF('S.D.PASTE SHEET'!AC2036="","",'S.D.PASTE SHEET'!AC2036)</f>
        <v/>
      </c>
      <c s="86" t="str">
        <f>IF('S.D.PASTE SHEET'!AD2036="","",'S.D.PASTE SHEET'!AD2036)</f>
        <v/>
      </c>
      <c s="87"/>
      <c s="88" t="str">
        <f>IF(AK2036="","",IF(AK2036&gt;0,COUNT($AG$2:AG2036),""))</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36" s="88" t="str">
        <f>IF(BC2036="","",IF(BC2036&gt;0,COUNT($AY$2:AY2036),""))</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37" spans="1:66" ht="15.75" customHeight="1">
      <c r="A2037" s="86" t="str">
        <f>IF('S.D.PASTE SHEET'!A2037="","",'S.D.PASTE SHEET'!A2037)</f>
        <v/>
      </c>
      <c s="86" t="str">
        <f>IF('S.D.PASTE SHEET'!B2037="","",'S.D.PASTE SHEET'!B2037)</f>
        <v/>
      </c>
      <c s="86" t="str">
        <f>IF('S.D.PASTE SHEET'!C2037="","",'S.D.PASTE SHEET'!C2037)</f>
        <v/>
      </c>
      <c s="86" t="str">
        <f>IF('S.D.PASTE SHEET'!D2037="","",'S.D.PASTE SHEET'!D2037)</f>
        <v/>
      </c>
      <c s="86" t="str">
        <f>IF('S.D.PASTE SHEET'!E2037="","",'S.D.PASTE SHEET'!E2037)</f>
        <v/>
      </c>
      <c s="86" t="str">
        <f>IF('S.D.PASTE SHEET'!F2037="","",'S.D.PASTE SHEET'!F2037)</f>
        <v/>
      </c>
      <c s="86" t="str">
        <f>IF('S.D.PASTE SHEET'!G2037="","",'S.D.PASTE SHEET'!G2037)</f>
        <v/>
      </c>
      <c s="86" t="str">
        <f>IF('S.D.PASTE SHEET'!H2037="","",'S.D.PASTE SHEET'!H2037)</f>
        <v/>
      </c>
      <c s="86" t="str">
        <f>IF('S.D.PASTE SHEET'!I2037="","",'S.D.PASTE SHEET'!I2037)</f>
        <v/>
      </c>
      <c s="86" t="str">
        <f>IF('S.D.PASTE SHEET'!J2037="","",'S.D.PASTE SHEET'!J2037)</f>
        <v/>
      </c>
      <c s="86" t="str">
        <f>IF('S.D.PASTE SHEET'!K2037="","",'S.D.PASTE SHEET'!K2037)</f>
        <v/>
      </c>
      <c s="86" t="str">
        <f>IF('S.D.PASTE SHEET'!L2037="","",'S.D.PASTE SHEET'!L2037)</f>
        <v/>
      </c>
      <c s="86" t="str">
        <f>IF('S.D.PASTE SHEET'!M2037="","",'S.D.PASTE SHEET'!M2037)</f>
        <v/>
      </c>
      <c s="86" t="str">
        <f>IF('S.D.PASTE SHEET'!N2037="","",'S.D.PASTE SHEET'!N2037)</f>
        <v/>
      </c>
      <c s="86" t="str">
        <f>IF('S.D.PASTE SHEET'!O2037="","",'S.D.PASTE SHEET'!O2037)</f>
        <v/>
      </c>
      <c s="86" t="str">
        <f>IF('S.D.PASTE SHEET'!P2037="","",'S.D.PASTE SHEET'!P2037)</f>
        <v/>
      </c>
      <c s="86" t="str">
        <f>IF('S.D.PASTE SHEET'!Q2037="","",'S.D.PASTE SHEET'!Q2037)</f>
        <v/>
      </c>
      <c s="86" t="str">
        <f>IF('S.D.PASTE SHEET'!R2037="","",'S.D.PASTE SHEET'!R2037)</f>
        <v/>
      </c>
      <c s="86" t="str">
        <f>IF('S.D.PASTE SHEET'!S2037="","",'S.D.PASTE SHEET'!S2037)</f>
        <v/>
      </c>
      <c s="86" t="str">
        <f>IF('S.D.PASTE SHEET'!T2037="","",'S.D.PASTE SHEET'!T2037)</f>
        <v/>
      </c>
      <c s="86" t="str">
        <f>IF('S.D.PASTE SHEET'!U2037="","",'S.D.PASTE SHEET'!U2037)</f>
        <v/>
      </c>
      <c s="86" t="str">
        <f>IF('S.D.PASTE SHEET'!V2037="","",'S.D.PASTE SHEET'!V2037)</f>
        <v/>
      </c>
      <c s="86" t="str">
        <f>IF('S.D.PASTE SHEET'!W2037="","",'S.D.PASTE SHEET'!W2037)</f>
        <v/>
      </c>
      <c s="86" t="str">
        <f>IF('S.D.PASTE SHEET'!X2037="","",'S.D.PASTE SHEET'!X2037)</f>
        <v/>
      </c>
      <c s="86" t="str">
        <f>IF('S.D.PASTE SHEET'!Y2037="","",'S.D.PASTE SHEET'!Y2037)</f>
        <v/>
      </c>
      <c s="86" t="str">
        <f>IF('S.D.PASTE SHEET'!Z2037="","",'S.D.PASTE SHEET'!Z2037)</f>
        <v/>
      </c>
      <c s="86" t="str">
        <f>IF('S.D.PASTE SHEET'!AA2037="","",'S.D.PASTE SHEET'!AA2037)</f>
        <v/>
      </c>
      <c s="86" t="str">
        <f>IF('S.D.PASTE SHEET'!AB2037="","",'S.D.PASTE SHEET'!AB2037)</f>
        <v/>
      </c>
      <c s="86" t="str">
        <f>IF('S.D.PASTE SHEET'!AC2037="","",'S.D.PASTE SHEET'!AC2037)</f>
        <v/>
      </c>
      <c s="86" t="str">
        <f>IF('S.D.PASTE SHEET'!AD2037="","",'S.D.PASTE SHEET'!AD2037)</f>
        <v/>
      </c>
      <c s="87"/>
      <c s="88" t="str">
        <f>IF(AK2037="","",IF(AK2037&gt;0,COUNT($AG$2:AG2037),""))</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37" s="88" t="str">
        <f>IF(BC2037="","",IF(BC2037&gt;0,COUNT($AY$2:AY2037),""))</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38" spans="1:66" ht="15.75" customHeight="1">
      <c r="A2038" s="86" t="str">
        <f>IF('S.D.PASTE SHEET'!A2038="","",'S.D.PASTE SHEET'!A2038)</f>
        <v/>
      </c>
      <c s="86" t="str">
        <f>IF('S.D.PASTE SHEET'!B2038="","",'S.D.PASTE SHEET'!B2038)</f>
        <v/>
      </c>
      <c s="86" t="str">
        <f>IF('S.D.PASTE SHEET'!C2038="","",'S.D.PASTE SHEET'!C2038)</f>
        <v/>
      </c>
      <c s="86" t="str">
        <f>IF('S.D.PASTE SHEET'!D2038="","",'S.D.PASTE SHEET'!D2038)</f>
        <v/>
      </c>
      <c s="86" t="str">
        <f>IF('S.D.PASTE SHEET'!E2038="","",'S.D.PASTE SHEET'!E2038)</f>
        <v/>
      </c>
      <c s="86" t="str">
        <f>IF('S.D.PASTE SHEET'!F2038="","",'S.D.PASTE SHEET'!F2038)</f>
        <v/>
      </c>
      <c s="86" t="str">
        <f>IF('S.D.PASTE SHEET'!G2038="","",'S.D.PASTE SHEET'!G2038)</f>
        <v/>
      </c>
      <c s="86" t="str">
        <f>IF('S.D.PASTE SHEET'!H2038="","",'S.D.PASTE SHEET'!H2038)</f>
        <v/>
      </c>
      <c s="86" t="str">
        <f>IF('S.D.PASTE SHEET'!I2038="","",'S.D.PASTE SHEET'!I2038)</f>
        <v/>
      </c>
      <c s="86" t="str">
        <f>IF('S.D.PASTE SHEET'!J2038="","",'S.D.PASTE SHEET'!J2038)</f>
        <v/>
      </c>
      <c s="86" t="str">
        <f>IF('S.D.PASTE SHEET'!K2038="","",'S.D.PASTE SHEET'!K2038)</f>
        <v/>
      </c>
      <c s="86" t="str">
        <f>IF('S.D.PASTE SHEET'!L2038="","",'S.D.PASTE SHEET'!L2038)</f>
        <v/>
      </c>
      <c s="86" t="str">
        <f>IF('S.D.PASTE SHEET'!M2038="","",'S.D.PASTE SHEET'!M2038)</f>
        <v/>
      </c>
      <c s="86" t="str">
        <f>IF('S.D.PASTE SHEET'!N2038="","",'S.D.PASTE SHEET'!N2038)</f>
        <v/>
      </c>
      <c s="86" t="str">
        <f>IF('S.D.PASTE SHEET'!O2038="","",'S.D.PASTE SHEET'!O2038)</f>
        <v/>
      </c>
      <c s="86" t="str">
        <f>IF('S.D.PASTE SHEET'!P2038="","",'S.D.PASTE SHEET'!P2038)</f>
        <v/>
      </c>
      <c s="86" t="str">
        <f>IF('S.D.PASTE SHEET'!Q2038="","",'S.D.PASTE SHEET'!Q2038)</f>
        <v/>
      </c>
      <c s="86" t="str">
        <f>IF('S.D.PASTE SHEET'!R2038="","",'S.D.PASTE SHEET'!R2038)</f>
        <v/>
      </c>
      <c s="86" t="str">
        <f>IF('S.D.PASTE SHEET'!S2038="","",'S.D.PASTE SHEET'!S2038)</f>
        <v/>
      </c>
      <c s="86" t="str">
        <f>IF('S.D.PASTE SHEET'!T2038="","",'S.D.PASTE SHEET'!T2038)</f>
        <v/>
      </c>
      <c s="86" t="str">
        <f>IF('S.D.PASTE SHEET'!U2038="","",'S.D.PASTE SHEET'!U2038)</f>
        <v/>
      </c>
      <c s="86" t="str">
        <f>IF('S.D.PASTE SHEET'!V2038="","",'S.D.PASTE SHEET'!V2038)</f>
        <v/>
      </c>
      <c s="86" t="str">
        <f>IF('S.D.PASTE SHEET'!W2038="","",'S.D.PASTE SHEET'!W2038)</f>
        <v/>
      </c>
      <c s="86" t="str">
        <f>IF('S.D.PASTE SHEET'!X2038="","",'S.D.PASTE SHEET'!X2038)</f>
        <v/>
      </c>
      <c s="86" t="str">
        <f>IF('S.D.PASTE SHEET'!Y2038="","",'S.D.PASTE SHEET'!Y2038)</f>
        <v/>
      </c>
      <c s="86" t="str">
        <f>IF('S.D.PASTE SHEET'!Z2038="","",'S.D.PASTE SHEET'!Z2038)</f>
        <v/>
      </c>
      <c s="86" t="str">
        <f>IF('S.D.PASTE SHEET'!AA2038="","",'S.D.PASTE SHEET'!AA2038)</f>
        <v/>
      </c>
      <c s="86" t="str">
        <f>IF('S.D.PASTE SHEET'!AB2038="","",'S.D.PASTE SHEET'!AB2038)</f>
        <v/>
      </c>
      <c s="86" t="str">
        <f>IF('S.D.PASTE SHEET'!AC2038="","",'S.D.PASTE SHEET'!AC2038)</f>
        <v/>
      </c>
      <c s="86" t="str">
        <f>IF('S.D.PASTE SHEET'!AD2038="","",'S.D.PASTE SHEET'!AD2038)</f>
        <v/>
      </c>
      <c s="87"/>
      <c s="88" t="str">
        <f>IF(AK2038="","",IF(AK2038&gt;0,COUNT($AG$2:AG2038),""))</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38" s="88" t="str">
        <f>IF(BC2038="","",IF(BC2038&gt;0,COUNT($AY$2:AY2038),""))</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39" spans="1:66" ht="15.75" customHeight="1">
      <c r="A2039" s="86" t="str">
        <f>IF('S.D.PASTE SHEET'!A2039="","",'S.D.PASTE SHEET'!A2039)</f>
        <v/>
      </c>
      <c s="86" t="str">
        <f>IF('S.D.PASTE SHEET'!B2039="","",'S.D.PASTE SHEET'!B2039)</f>
        <v/>
      </c>
      <c s="86" t="str">
        <f>IF('S.D.PASTE SHEET'!C2039="","",'S.D.PASTE SHEET'!C2039)</f>
        <v/>
      </c>
      <c s="86" t="str">
        <f>IF('S.D.PASTE SHEET'!D2039="","",'S.D.PASTE SHEET'!D2039)</f>
        <v/>
      </c>
      <c s="86" t="str">
        <f>IF('S.D.PASTE SHEET'!E2039="","",'S.D.PASTE SHEET'!E2039)</f>
        <v/>
      </c>
      <c s="86" t="str">
        <f>IF('S.D.PASTE SHEET'!F2039="","",'S.D.PASTE SHEET'!F2039)</f>
        <v/>
      </c>
      <c s="86" t="str">
        <f>IF('S.D.PASTE SHEET'!G2039="","",'S.D.PASTE SHEET'!G2039)</f>
        <v/>
      </c>
      <c s="86" t="str">
        <f>IF('S.D.PASTE SHEET'!H2039="","",'S.D.PASTE SHEET'!H2039)</f>
        <v/>
      </c>
      <c s="86" t="str">
        <f>IF('S.D.PASTE SHEET'!I2039="","",'S.D.PASTE SHEET'!I2039)</f>
        <v/>
      </c>
      <c s="86" t="str">
        <f>IF('S.D.PASTE SHEET'!J2039="","",'S.D.PASTE SHEET'!J2039)</f>
        <v/>
      </c>
      <c s="86" t="str">
        <f>IF('S.D.PASTE SHEET'!K2039="","",'S.D.PASTE SHEET'!K2039)</f>
        <v/>
      </c>
      <c s="86" t="str">
        <f>IF('S.D.PASTE SHEET'!L2039="","",'S.D.PASTE SHEET'!L2039)</f>
        <v/>
      </c>
      <c s="86" t="str">
        <f>IF('S.D.PASTE SHEET'!M2039="","",'S.D.PASTE SHEET'!M2039)</f>
        <v/>
      </c>
      <c s="86" t="str">
        <f>IF('S.D.PASTE SHEET'!N2039="","",'S.D.PASTE SHEET'!N2039)</f>
        <v/>
      </c>
      <c s="86" t="str">
        <f>IF('S.D.PASTE SHEET'!O2039="","",'S.D.PASTE SHEET'!O2039)</f>
        <v/>
      </c>
      <c s="86" t="str">
        <f>IF('S.D.PASTE SHEET'!P2039="","",'S.D.PASTE SHEET'!P2039)</f>
        <v/>
      </c>
      <c s="86" t="str">
        <f>IF('S.D.PASTE SHEET'!Q2039="","",'S.D.PASTE SHEET'!Q2039)</f>
        <v/>
      </c>
      <c s="86" t="str">
        <f>IF('S.D.PASTE SHEET'!R2039="","",'S.D.PASTE SHEET'!R2039)</f>
        <v/>
      </c>
      <c s="86" t="str">
        <f>IF('S.D.PASTE SHEET'!S2039="","",'S.D.PASTE SHEET'!S2039)</f>
        <v/>
      </c>
      <c s="86" t="str">
        <f>IF('S.D.PASTE SHEET'!T2039="","",'S.D.PASTE SHEET'!T2039)</f>
        <v/>
      </c>
      <c s="86" t="str">
        <f>IF('S.D.PASTE SHEET'!U2039="","",'S.D.PASTE SHEET'!U2039)</f>
        <v/>
      </c>
      <c s="86" t="str">
        <f>IF('S.D.PASTE SHEET'!V2039="","",'S.D.PASTE SHEET'!V2039)</f>
        <v/>
      </c>
      <c s="86" t="str">
        <f>IF('S.D.PASTE SHEET'!W2039="","",'S.D.PASTE SHEET'!W2039)</f>
        <v/>
      </c>
      <c s="86" t="str">
        <f>IF('S.D.PASTE SHEET'!X2039="","",'S.D.PASTE SHEET'!X2039)</f>
        <v/>
      </c>
      <c s="86" t="str">
        <f>IF('S.D.PASTE SHEET'!Y2039="","",'S.D.PASTE SHEET'!Y2039)</f>
        <v/>
      </c>
      <c s="86" t="str">
        <f>IF('S.D.PASTE SHEET'!Z2039="","",'S.D.PASTE SHEET'!Z2039)</f>
        <v/>
      </c>
      <c s="86" t="str">
        <f>IF('S.D.PASTE SHEET'!AA2039="","",'S.D.PASTE SHEET'!AA2039)</f>
        <v/>
      </c>
      <c s="86" t="str">
        <f>IF('S.D.PASTE SHEET'!AB2039="","",'S.D.PASTE SHEET'!AB2039)</f>
        <v/>
      </c>
      <c s="86" t="str">
        <f>IF('S.D.PASTE SHEET'!AC2039="","",'S.D.PASTE SHEET'!AC2039)</f>
        <v/>
      </c>
      <c s="86" t="str">
        <f>IF('S.D.PASTE SHEET'!AD2039="","",'S.D.PASTE SHEET'!AD2039)</f>
        <v/>
      </c>
      <c s="87"/>
      <c s="88" t="str">
        <f>IF(AK2039="","",IF(AK2039&gt;0,COUNT($AG$2:AG2039),""))</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39" s="88" t="str">
        <f>IF(BC2039="","",IF(BC2039&gt;0,COUNT($AY$2:AY2039),""))</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40" spans="1:66" ht="15.75" customHeight="1">
      <c r="A2040" s="86" t="str">
        <f>IF('S.D.PASTE SHEET'!A2040="","",'S.D.PASTE SHEET'!A2040)</f>
        <v/>
      </c>
      <c s="86" t="str">
        <f>IF('S.D.PASTE SHEET'!B2040="","",'S.D.PASTE SHEET'!B2040)</f>
        <v/>
      </c>
      <c s="86" t="str">
        <f>IF('S.D.PASTE SHEET'!C2040="","",'S.D.PASTE SHEET'!C2040)</f>
        <v/>
      </c>
      <c s="86" t="str">
        <f>IF('S.D.PASTE SHEET'!D2040="","",'S.D.PASTE SHEET'!D2040)</f>
        <v/>
      </c>
      <c s="86" t="str">
        <f>IF('S.D.PASTE SHEET'!E2040="","",'S.D.PASTE SHEET'!E2040)</f>
        <v/>
      </c>
      <c s="86" t="str">
        <f>IF('S.D.PASTE SHEET'!F2040="","",'S.D.PASTE SHEET'!F2040)</f>
        <v/>
      </c>
      <c s="86" t="str">
        <f>IF('S.D.PASTE SHEET'!G2040="","",'S.D.PASTE SHEET'!G2040)</f>
        <v/>
      </c>
      <c s="86" t="str">
        <f>IF('S.D.PASTE SHEET'!H2040="","",'S.D.PASTE SHEET'!H2040)</f>
        <v/>
      </c>
      <c s="86" t="str">
        <f>IF('S.D.PASTE SHEET'!I2040="","",'S.D.PASTE SHEET'!I2040)</f>
        <v/>
      </c>
      <c s="86" t="str">
        <f>IF('S.D.PASTE SHEET'!J2040="","",'S.D.PASTE SHEET'!J2040)</f>
        <v/>
      </c>
      <c s="86" t="str">
        <f>IF('S.D.PASTE SHEET'!K2040="","",'S.D.PASTE SHEET'!K2040)</f>
        <v/>
      </c>
      <c s="86" t="str">
        <f>IF('S.D.PASTE SHEET'!L2040="","",'S.D.PASTE SHEET'!L2040)</f>
        <v/>
      </c>
      <c s="86" t="str">
        <f>IF('S.D.PASTE SHEET'!M2040="","",'S.D.PASTE SHEET'!M2040)</f>
        <v/>
      </c>
      <c s="86" t="str">
        <f>IF('S.D.PASTE SHEET'!N2040="","",'S.D.PASTE SHEET'!N2040)</f>
        <v/>
      </c>
      <c s="86" t="str">
        <f>IF('S.D.PASTE SHEET'!O2040="","",'S.D.PASTE SHEET'!O2040)</f>
        <v/>
      </c>
      <c s="86" t="str">
        <f>IF('S.D.PASTE SHEET'!P2040="","",'S.D.PASTE SHEET'!P2040)</f>
        <v/>
      </c>
      <c s="86" t="str">
        <f>IF('S.D.PASTE SHEET'!Q2040="","",'S.D.PASTE SHEET'!Q2040)</f>
        <v/>
      </c>
      <c s="86" t="str">
        <f>IF('S.D.PASTE SHEET'!R2040="","",'S.D.PASTE SHEET'!R2040)</f>
        <v/>
      </c>
      <c s="86" t="str">
        <f>IF('S.D.PASTE SHEET'!S2040="","",'S.D.PASTE SHEET'!S2040)</f>
        <v/>
      </c>
      <c s="86" t="str">
        <f>IF('S.D.PASTE SHEET'!T2040="","",'S.D.PASTE SHEET'!T2040)</f>
        <v/>
      </c>
      <c s="86" t="str">
        <f>IF('S.D.PASTE SHEET'!U2040="","",'S.D.PASTE SHEET'!U2040)</f>
        <v/>
      </c>
      <c s="86" t="str">
        <f>IF('S.D.PASTE SHEET'!V2040="","",'S.D.PASTE SHEET'!V2040)</f>
        <v/>
      </c>
      <c s="86" t="str">
        <f>IF('S.D.PASTE SHEET'!W2040="","",'S.D.PASTE SHEET'!W2040)</f>
        <v/>
      </c>
      <c s="86" t="str">
        <f>IF('S.D.PASTE SHEET'!X2040="","",'S.D.PASTE SHEET'!X2040)</f>
        <v/>
      </c>
      <c s="86" t="str">
        <f>IF('S.D.PASTE SHEET'!Y2040="","",'S.D.PASTE SHEET'!Y2040)</f>
        <v/>
      </c>
      <c s="86" t="str">
        <f>IF('S.D.PASTE SHEET'!Z2040="","",'S.D.PASTE SHEET'!Z2040)</f>
        <v/>
      </c>
      <c s="86" t="str">
        <f>IF('S.D.PASTE SHEET'!AA2040="","",'S.D.PASTE SHEET'!AA2040)</f>
        <v/>
      </c>
      <c s="86" t="str">
        <f>IF('S.D.PASTE SHEET'!AB2040="","",'S.D.PASTE SHEET'!AB2040)</f>
        <v/>
      </c>
      <c s="86" t="str">
        <f>IF('S.D.PASTE SHEET'!AC2040="","",'S.D.PASTE SHEET'!AC2040)</f>
        <v/>
      </c>
      <c s="86" t="str">
        <f>IF('S.D.PASTE SHEET'!AD2040="","",'S.D.PASTE SHEET'!AD2040)</f>
        <v/>
      </c>
      <c s="87"/>
      <c s="88" t="str">
        <f>IF(AK2040="","",IF(AK2040&gt;0,COUNT($AG$2:AG2040),""))</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40" s="88" t="str">
        <f>IF(BC2040="","",IF(BC2040&gt;0,COUNT($AY$2:AY2040),""))</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41" spans="1:66" ht="15.75" customHeight="1">
      <c r="A2041" s="86" t="str">
        <f>IF('S.D.PASTE SHEET'!A2041="","",'S.D.PASTE SHEET'!A2041)</f>
        <v/>
      </c>
      <c s="86" t="str">
        <f>IF('S.D.PASTE SHEET'!B2041="","",'S.D.PASTE SHEET'!B2041)</f>
        <v/>
      </c>
      <c s="86" t="str">
        <f>IF('S.D.PASTE SHEET'!C2041="","",'S.D.PASTE SHEET'!C2041)</f>
        <v/>
      </c>
      <c s="86" t="str">
        <f>IF('S.D.PASTE SHEET'!D2041="","",'S.D.PASTE SHEET'!D2041)</f>
        <v/>
      </c>
      <c s="86" t="str">
        <f>IF('S.D.PASTE SHEET'!E2041="","",'S.D.PASTE SHEET'!E2041)</f>
        <v/>
      </c>
      <c s="86" t="str">
        <f>IF('S.D.PASTE SHEET'!F2041="","",'S.D.PASTE SHEET'!F2041)</f>
        <v/>
      </c>
      <c s="86" t="str">
        <f>IF('S.D.PASTE SHEET'!G2041="","",'S.D.PASTE SHEET'!G2041)</f>
        <v/>
      </c>
      <c s="86" t="str">
        <f>IF('S.D.PASTE SHEET'!H2041="","",'S.D.PASTE SHEET'!H2041)</f>
        <v/>
      </c>
      <c s="86" t="str">
        <f>IF('S.D.PASTE SHEET'!I2041="","",'S.D.PASTE SHEET'!I2041)</f>
        <v/>
      </c>
      <c s="86" t="str">
        <f>IF('S.D.PASTE SHEET'!J2041="","",'S.D.PASTE SHEET'!J2041)</f>
        <v/>
      </c>
      <c s="86" t="str">
        <f>IF('S.D.PASTE SHEET'!K2041="","",'S.D.PASTE SHEET'!K2041)</f>
        <v/>
      </c>
      <c s="86" t="str">
        <f>IF('S.D.PASTE SHEET'!L2041="","",'S.D.PASTE SHEET'!L2041)</f>
        <v/>
      </c>
      <c s="86" t="str">
        <f>IF('S.D.PASTE SHEET'!M2041="","",'S.D.PASTE SHEET'!M2041)</f>
        <v/>
      </c>
      <c s="86" t="str">
        <f>IF('S.D.PASTE SHEET'!N2041="","",'S.D.PASTE SHEET'!N2041)</f>
        <v/>
      </c>
      <c s="86" t="str">
        <f>IF('S.D.PASTE SHEET'!O2041="","",'S.D.PASTE SHEET'!O2041)</f>
        <v/>
      </c>
      <c s="86" t="str">
        <f>IF('S.D.PASTE SHEET'!P2041="","",'S.D.PASTE SHEET'!P2041)</f>
        <v/>
      </c>
      <c s="86" t="str">
        <f>IF('S.D.PASTE SHEET'!Q2041="","",'S.D.PASTE SHEET'!Q2041)</f>
        <v/>
      </c>
      <c s="86" t="str">
        <f>IF('S.D.PASTE SHEET'!R2041="","",'S.D.PASTE SHEET'!R2041)</f>
        <v/>
      </c>
      <c s="86" t="str">
        <f>IF('S.D.PASTE SHEET'!S2041="","",'S.D.PASTE SHEET'!S2041)</f>
        <v/>
      </c>
      <c s="86" t="str">
        <f>IF('S.D.PASTE SHEET'!T2041="","",'S.D.PASTE SHEET'!T2041)</f>
        <v/>
      </c>
      <c s="86" t="str">
        <f>IF('S.D.PASTE SHEET'!U2041="","",'S.D.PASTE SHEET'!U2041)</f>
        <v/>
      </c>
      <c s="86" t="str">
        <f>IF('S.D.PASTE SHEET'!V2041="","",'S.D.PASTE SHEET'!V2041)</f>
        <v/>
      </c>
      <c s="86" t="str">
        <f>IF('S.D.PASTE SHEET'!W2041="","",'S.D.PASTE SHEET'!W2041)</f>
        <v/>
      </c>
      <c s="86" t="str">
        <f>IF('S.D.PASTE SHEET'!X2041="","",'S.D.PASTE SHEET'!X2041)</f>
        <v/>
      </c>
      <c s="86" t="str">
        <f>IF('S.D.PASTE SHEET'!Y2041="","",'S.D.PASTE SHEET'!Y2041)</f>
        <v/>
      </c>
      <c s="86" t="str">
        <f>IF('S.D.PASTE SHEET'!Z2041="","",'S.D.PASTE SHEET'!Z2041)</f>
        <v/>
      </c>
      <c s="86" t="str">
        <f>IF('S.D.PASTE SHEET'!AA2041="","",'S.D.PASTE SHEET'!AA2041)</f>
        <v/>
      </c>
      <c s="86" t="str">
        <f>IF('S.D.PASTE SHEET'!AB2041="","",'S.D.PASTE SHEET'!AB2041)</f>
        <v/>
      </c>
      <c s="86" t="str">
        <f>IF('S.D.PASTE SHEET'!AC2041="","",'S.D.PASTE SHEET'!AC2041)</f>
        <v/>
      </c>
      <c s="86" t="str">
        <f>IF('S.D.PASTE SHEET'!AD2041="","",'S.D.PASTE SHEET'!AD2041)</f>
        <v/>
      </c>
      <c s="87"/>
      <c s="88" t="str">
        <f>IF(AK2041="","",IF(AK2041&gt;0,COUNT($AG$2:AG2041),""))</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41" s="88" t="str">
        <f>IF(BC2041="","",IF(BC2041&gt;0,COUNT($AY$2:AY2041),""))</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42" spans="1:66" ht="15.75" customHeight="1">
      <c r="A2042" s="86" t="str">
        <f>IF('S.D.PASTE SHEET'!A2042="","",'S.D.PASTE SHEET'!A2042)</f>
        <v/>
      </c>
      <c s="86" t="str">
        <f>IF('S.D.PASTE SHEET'!B2042="","",'S.D.PASTE SHEET'!B2042)</f>
        <v/>
      </c>
      <c s="86" t="str">
        <f>IF('S.D.PASTE SHEET'!C2042="","",'S.D.PASTE SHEET'!C2042)</f>
        <v/>
      </c>
      <c s="86" t="str">
        <f>IF('S.D.PASTE SHEET'!D2042="","",'S.D.PASTE SHEET'!D2042)</f>
        <v/>
      </c>
      <c s="86" t="str">
        <f>IF('S.D.PASTE SHEET'!E2042="","",'S.D.PASTE SHEET'!E2042)</f>
        <v/>
      </c>
      <c s="86" t="str">
        <f>IF('S.D.PASTE SHEET'!F2042="","",'S.D.PASTE SHEET'!F2042)</f>
        <v/>
      </c>
      <c s="86" t="str">
        <f>IF('S.D.PASTE SHEET'!G2042="","",'S.D.PASTE SHEET'!G2042)</f>
        <v/>
      </c>
      <c s="86" t="str">
        <f>IF('S.D.PASTE SHEET'!H2042="","",'S.D.PASTE SHEET'!H2042)</f>
        <v/>
      </c>
      <c s="86" t="str">
        <f>IF('S.D.PASTE SHEET'!I2042="","",'S.D.PASTE SHEET'!I2042)</f>
        <v/>
      </c>
      <c s="86" t="str">
        <f>IF('S.D.PASTE SHEET'!J2042="","",'S.D.PASTE SHEET'!J2042)</f>
        <v/>
      </c>
      <c s="86" t="str">
        <f>IF('S.D.PASTE SHEET'!K2042="","",'S.D.PASTE SHEET'!K2042)</f>
        <v/>
      </c>
      <c s="86" t="str">
        <f>IF('S.D.PASTE SHEET'!L2042="","",'S.D.PASTE SHEET'!L2042)</f>
        <v/>
      </c>
      <c s="86" t="str">
        <f>IF('S.D.PASTE SHEET'!M2042="","",'S.D.PASTE SHEET'!M2042)</f>
        <v/>
      </c>
      <c s="86" t="str">
        <f>IF('S.D.PASTE SHEET'!N2042="","",'S.D.PASTE SHEET'!N2042)</f>
        <v/>
      </c>
      <c s="86" t="str">
        <f>IF('S.D.PASTE SHEET'!O2042="","",'S.D.PASTE SHEET'!O2042)</f>
        <v/>
      </c>
      <c s="86" t="str">
        <f>IF('S.D.PASTE SHEET'!P2042="","",'S.D.PASTE SHEET'!P2042)</f>
        <v/>
      </c>
      <c s="86" t="str">
        <f>IF('S.D.PASTE SHEET'!Q2042="","",'S.D.PASTE SHEET'!Q2042)</f>
        <v/>
      </c>
      <c s="86" t="str">
        <f>IF('S.D.PASTE SHEET'!R2042="","",'S.D.PASTE SHEET'!R2042)</f>
        <v/>
      </c>
      <c s="86" t="str">
        <f>IF('S.D.PASTE SHEET'!S2042="","",'S.D.PASTE SHEET'!S2042)</f>
        <v/>
      </c>
      <c s="86" t="str">
        <f>IF('S.D.PASTE SHEET'!T2042="","",'S.D.PASTE SHEET'!T2042)</f>
        <v/>
      </c>
      <c s="86" t="str">
        <f>IF('S.D.PASTE SHEET'!U2042="","",'S.D.PASTE SHEET'!U2042)</f>
        <v/>
      </c>
      <c s="86" t="str">
        <f>IF('S.D.PASTE SHEET'!V2042="","",'S.D.PASTE SHEET'!V2042)</f>
        <v/>
      </c>
      <c s="86" t="str">
        <f>IF('S.D.PASTE SHEET'!W2042="","",'S.D.PASTE SHEET'!W2042)</f>
        <v/>
      </c>
      <c s="86" t="str">
        <f>IF('S.D.PASTE SHEET'!X2042="","",'S.D.PASTE SHEET'!X2042)</f>
        <v/>
      </c>
      <c s="86" t="str">
        <f>IF('S.D.PASTE SHEET'!Y2042="","",'S.D.PASTE SHEET'!Y2042)</f>
        <v/>
      </c>
      <c s="86" t="str">
        <f>IF('S.D.PASTE SHEET'!Z2042="","",'S.D.PASTE SHEET'!Z2042)</f>
        <v/>
      </c>
      <c s="86" t="str">
        <f>IF('S.D.PASTE SHEET'!AA2042="","",'S.D.PASTE SHEET'!AA2042)</f>
        <v/>
      </c>
      <c s="86" t="str">
        <f>IF('S.D.PASTE SHEET'!AB2042="","",'S.D.PASTE SHEET'!AB2042)</f>
        <v/>
      </c>
      <c s="86" t="str">
        <f>IF('S.D.PASTE SHEET'!AC2042="","",'S.D.PASTE SHEET'!AC2042)</f>
        <v/>
      </c>
      <c s="86" t="str">
        <f>IF('S.D.PASTE SHEET'!AD2042="","",'S.D.PASTE SHEET'!AD2042)</f>
        <v/>
      </c>
      <c s="87"/>
      <c s="88" t="str">
        <f>IF(AK2042="","",IF(AK2042&gt;0,COUNT($AG$2:AG2042),""))</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42" s="88" t="str">
        <f>IF(BC2042="","",IF(BC2042&gt;0,COUNT($AY$2:AY2042),""))</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43" spans="1:66" ht="15.75" customHeight="1">
      <c r="A2043" s="86" t="str">
        <f>IF('S.D.PASTE SHEET'!A2043="","",'S.D.PASTE SHEET'!A2043)</f>
        <v/>
      </c>
      <c s="86" t="str">
        <f>IF('S.D.PASTE SHEET'!B2043="","",'S.D.PASTE SHEET'!B2043)</f>
        <v/>
      </c>
      <c s="86" t="str">
        <f>IF('S.D.PASTE SHEET'!C2043="","",'S.D.PASTE SHEET'!C2043)</f>
        <v/>
      </c>
      <c s="86" t="str">
        <f>IF('S.D.PASTE SHEET'!D2043="","",'S.D.PASTE SHEET'!D2043)</f>
        <v/>
      </c>
      <c s="86" t="str">
        <f>IF('S.D.PASTE SHEET'!E2043="","",'S.D.PASTE SHEET'!E2043)</f>
        <v/>
      </c>
      <c s="86" t="str">
        <f>IF('S.D.PASTE SHEET'!F2043="","",'S.D.PASTE SHEET'!F2043)</f>
        <v/>
      </c>
      <c s="86" t="str">
        <f>IF('S.D.PASTE SHEET'!G2043="","",'S.D.PASTE SHEET'!G2043)</f>
        <v/>
      </c>
      <c s="86" t="str">
        <f>IF('S.D.PASTE SHEET'!H2043="","",'S.D.PASTE SHEET'!H2043)</f>
        <v/>
      </c>
      <c s="86" t="str">
        <f>IF('S.D.PASTE SHEET'!I2043="","",'S.D.PASTE SHEET'!I2043)</f>
        <v/>
      </c>
      <c s="86" t="str">
        <f>IF('S.D.PASTE SHEET'!J2043="","",'S.D.PASTE SHEET'!J2043)</f>
        <v/>
      </c>
      <c s="86" t="str">
        <f>IF('S.D.PASTE SHEET'!K2043="","",'S.D.PASTE SHEET'!K2043)</f>
        <v/>
      </c>
      <c s="86" t="str">
        <f>IF('S.D.PASTE SHEET'!L2043="","",'S.D.PASTE SHEET'!L2043)</f>
        <v/>
      </c>
      <c s="86" t="str">
        <f>IF('S.D.PASTE SHEET'!M2043="","",'S.D.PASTE SHEET'!M2043)</f>
        <v/>
      </c>
      <c s="86" t="str">
        <f>IF('S.D.PASTE SHEET'!N2043="","",'S.D.PASTE SHEET'!N2043)</f>
        <v/>
      </c>
      <c s="86" t="str">
        <f>IF('S.D.PASTE SHEET'!O2043="","",'S.D.PASTE SHEET'!O2043)</f>
        <v/>
      </c>
      <c s="86" t="str">
        <f>IF('S.D.PASTE SHEET'!P2043="","",'S.D.PASTE SHEET'!P2043)</f>
        <v/>
      </c>
      <c s="86" t="str">
        <f>IF('S.D.PASTE SHEET'!Q2043="","",'S.D.PASTE SHEET'!Q2043)</f>
        <v/>
      </c>
      <c s="86" t="str">
        <f>IF('S.D.PASTE SHEET'!R2043="","",'S.D.PASTE SHEET'!R2043)</f>
        <v/>
      </c>
      <c s="86" t="str">
        <f>IF('S.D.PASTE SHEET'!S2043="","",'S.D.PASTE SHEET'!S2043)</f>
        <v/>
      </c>
      <c s="86" t="str">
        <f>IF('S.D.PASTE SHEET'!T2043="","",'S.D.PASTE SHEET'!T2043)</f>
        <v/>
      </c>
      <c s="86" t="str">
        <f>IF('S.D.PASTE SHEET'!U2043="","",'S.D.PASTE SHEET'!U2043)</f>
        <v/>
      </c>
      <c s="86" t="str">
        <f>IF('S.D.PASTE SHEET'!V2043="","",'S.D.PASTE SHEET'!V2043)</f>
        <v/>
      </c>
      <c s="86" t="str">
        <f>IF('S.D.PASTE SHEET'!W2043="","",'S.D.PASTE SHEET'!W2043)</f>
        <v/>
      </c>
      <c s="86" t="str">
        <f>IF('S.D.PASTE SHEET'!X2043="","",'S.D.PASTE SHEET'!X2043)</f>
        <v/>
      </c>
      <c s="86" t="str">
        <f>IF('S.D.PASTE SHEET'!Y2043="","",'S.D.PASTE SHEET'!Y2043)</f>
        <v/>
      </c>
      <c s="86" t="str">
        <f>IF('S.D.PASTE SHEET'!Z2043="","",'S.D.PASTE SHEET'!Z2043)</f>
        <v/>
      </c>
      <c s="86" t="str">
        <f>IF('S.D.PASTE SHEET'!AA2043="","",'S.D.PASTE SHEET'!AA2043)</f>
        <v/>
      </c>
      <c s="86" t="str">
        <f>IF('S.D.PASTE SHEET'!AB2043="","",'S.D.PASTE SHEET'!AB2043)</f>
        <v/>
      </c>
      <c s="86" t="str">
        <f>IF('S.D.PASTE SHEET'!AC2043="","",'S.D.PASTE SHEET'!AC2043)</f>
        <v/>
      </c>
      <c s="86" t="str">
        <f>IF('S.D.PASTE SHEET'!AD2043="","",'S.D.PASTE SHEET'!AD2043)</f>
        <v/>
      </c>
      <c s="87"/>
      <c s="88" t="str">
        <f>IF(AK2043="","",IF(AK2043&gt;0,COUNT($AG$2:AG2043),""))</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43" s="88" t="str">
        <f>IF(BC2043="","",IF(BC2043&gt;0,COUNT($AY$2:AY2043),""))</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44" spans="1:66" ht="15.75" customHeight="1">
      <c r="A2044" s="86" t="str">
        <f>IF('S.D.PASTE SHEET'!A2044="","",'S.D.PASTE SHEET'!A2044)</f>
        <v/>
      </c>
      <c s="86" t="str">
        <f>IF('S.D.PASTE SHEET'!B2044="","",'S.D.PASTE SHEET'!B2044)</f>
        <v/>
      </c>
      <c s="86" t="str">
        <f>IF('S.D.PASTE SHEET'!C2044="","",'S.D.PASTE SHEET'!C2044)</f>
        <v/>
      </c>
      <c s="86" t="str">
        <f>IF('S.D.PASTE SHEET'!D2044="","",'S.D.PASTE SHEET'!D2044)</f>
        <v/>
      </c>
      <c s="86" t="str">
        <f>IF('S.D.PASTE SHEET'!E2044="","",'S.D.PASTE SHEET'!E2044)</f>
        <v/>
      </c>
      <c s="86" t="str">
        <f>IF('S.D.PASTE SHEET'!F2044="","",'S.D.PASTE SHEET'!F2044)</f>
        <v/>
      </c>
      <c s="86" t="str">
        <f>IF('S.D.PASTE SHEET'!G2044="","",'S.D.PASTE SHEET'!G2044)</f>
        <v/>
      </c>
      <c s="86" t="str">
        <f>IF('S.D.PASTE SHEET'!H2044="","",'S.D.PASTE SHEET'!H2044)</f>
        <v/>
      </c>
      <c s="86" t="str">
        <f>IF('S.D.PASTE SHEET'!I2044="","",'S.D.PASTE SHEET'!I2044)</f>
        <v/>
      </c>
      <c s="86" t="str">
        <f>IF('S.D.PASTE SHEET'!J2044="","",'S.D.PASTE SHEET'!J2044)</f>
        <v/>
      </c>
      <c s="86" t="str">
        <f>IF('S.D.PASTE SHEET'!K2044="","",'S.D.PASTE SHEET'!K2044)</f>
        <v/>
      </c>
      <c s="86" t="str">
        <f>IF('S.D.PASTE SHEET'!L2044="","",'S.D.PASTE SHEET'!L2044)</f>
        <v/>
      </c>
      <c s="86" t="str">
        <f>IF('S.D.PASTE SHEET'!M2044="","",'S.D.PASTE SHEET'!M2044)</f>
        <v/>
      </c>
      <c s="86" t="str">
        <f>IF('S.D.PASTE SHEET'!N2044="","",'S.D.PASTE SHEET'!N2044)</f>
        <v/>
      </c>
      <c s="86" t="str">
        <f>IF('S.D.PASTE SHEET'!O2044="","",'S.D.PASTE SHEET'!O2044)</f>
        <v/>
      </c>
      <c s="86" t="str">
        <f>IF('S.D.PASTE SHEET'!P2044="","",'S.D.PASTE SHEET'!P2044)</f>
        <v/>
      </c>
      <c s="86" t="str">
        <f>IF('S.D.PASTE SHEET'!Q2044="","",'S.D.PASTE SHEET'!Q2044)</f>
        <v/>
      </c>
      <c s="86" t="str">
        <f>IF('S.D.PASTE SHEET'!R2044="","",'S.D.PASTE SHEET'!R2044)</f>
        <v/>
      </c>
      <c s="86" t="str">
        <f>IF('S.D.PASTE SHEET'!S2044="","",'S.D.PASTE SHEET'!S2044)</f>
        <v/>
      </c>
      <c s="86" t="str">
        <f>IF('S.D.PASTE SHEET'!T2044="","",'S.D.PASTE SHEET'!T2044)</f>
        <v/>
      </c>
      <c s="86" t="str">
        <f>IF('S.D.PASTE SHEET'!U2044="","",'S.D.PASTE SHEET'!U2044)</f>
        <v/>
      </c>
      <c s="86" t="str">
        <f>IF('S.D.PASTE SHEET'!V2044="","",'S.D.PASTE SHEET'!V2044)</f>
        <v/>
      </c>
      <c s="86" t="str">
        <f>IF('S.D.PASTE SHEET'!W2044="","",'S.D.PASTE SHEET'!W2044)</f>
        <v/>
      </c>
      <c s="86" t="str">
        <f>IF('S.D.PASTE SHEET'!X2044="","",'S.D.PASTE SHEET'!X2044)</f>
        <v/>
      </c>
      <c s="86" t="str">
        <f>IF('S.D.PASTE SHEET'!Y2044="","",'S.D.PASTE SHEET'!Y2044)</f>
        <v/>
      </c>
      <c s="86" t="str">
        <f>IF('S.D.PASTE SHEET'!Z2044="","",'S.D.PASTE SHEET'!Z2044)</f>
        <v/>
      </c>
      <c s="86" t="str">
        <f>IF('S.D.PASTE SHEET'!AA2044="","",'S.D.PASTE SHEET'!AA2044)</f>
        <v/>
      </c>
      <c s="86" t="str">
        <f>IF('S.D.PASTE SHEET'!AB2044="","",'S.D.PASTE SHEET'!AB2044)</f>
        <v/>
      </c>
      <c s="86" t="str">
        <f>IF('S.D.PASTE SHEET'!AC2044="","",'S.D.PASTE SHEET'!AC2044)</f>
        <v/>
      </c>
      <c s="86" t="str">
        <f>IF('S.D.PASTE SHEET'!AD2044="","",'S.D.PASTE SHEET'!AD2044)</f>
        <v/>
      </c>
      <c s="87"/>
      <c s="88" t="str">
        <f>IF(AK2044="","",IF(AK2044&gt;0,COUNT($AG$2:AG2044),""))</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44" s="88" t="str">
        <f>IF(BC2044="","",IF(BC2044&gt;0,COUNT($AY$2:AY2044),""))</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45" spans="1:66" ht="15.75" customHeight="1">
      <c r="A2045" s="86" t="str">
        <f>IF('S.D.PASTE SHEET'!A2045="","",'S.D.PASTE SHEET'!A2045)</f>
        <v/>
      </c>
      <c s="86" t="str">
        <f>IF('S.D.PASTE SHEET'!B2045="","",'S.D.PASTE SHEET'!B2045)</f>
        <v/>
      </c>
      <c s="86" t="str">
        <f>IF('S.D.PASTE SHEET'!C2045="","",'S.D.PASTE SHEET'!C2045)</f>
        <v/>
      </c>
      <c s="86" t="str">
        <f>IF('S.D.PASTE SHEET'!D2045="","",'S.D.PASTE SHEET'!D2045)</f>
        <v/>
      </c>
      <c s="86" t="str">
        <f>IF('S.D.PASTE SHEET'!E2045="","",'S.D.PASTE SHEET'!E2045)</f>
        <v/>
      </c>
      <c s="86" t="str">
        <f>IF('S.D.PASTE SHEET'!F2045="","",'S.D.PASTE SHEET'!F2045)</f>
        <v/>
      </c>
      <c s="86" t="str">
        <f>IF('S.D.PASTE SHEET'!G2045="","",'S.D.PASTE SHEET'!G2045)</f>
        <v/>
      </c>
      <c s="86" t="str">
        <f>IF('S.D.PASTE SHEET'!H2045="","",'S.D.PASTE SHEET'!H2045)</f>
        <v/>
      </c>
      <c s="86" t="str">
        <f>IF('S.D.PASTE SHEET'!I2045="","",'S.D.PASTE SHEET'!I2045)</f>
        <v/>
      </c>
      <c s="86" t="str">
        <f>IF('S.D.PASTE SHEET'!J2045="","",'S.D.PASTE SHEET'!J2045)</f>
        <v/>
      </c>
      <c s="86" t="str">
        <f>IF('S.D.PASTE SHEET'!K2045="","",'S.D.PASTE SHEET'!K2045)</f>
        <v/>
      </c>
      <c s="86" t="str">
        <f>IF('S.D.PASTE SHEET'!L2045="","",'S.D.PASTE SHEET'!L2045)</f>
        <v/>
      </c>
      <c s="86" t="str">
        <f>IF('S.D.PASTE SHEET'!M2045="","",'S.D.PASTE SHEET'!M2045)</f>
        <v/>
      </c>
      <c s="86" t="str">
        <f>IF('S.D.PASTE SHEET'!N2045="","",'S.D.PASTE SHEET'!N2045)</f>
        <v/>
      </c>
      <c s="86" t="str">
        <f>IF('S.D.PASTE SHEET'!O2045="","",'S.D.PASTE SHEET'!O2045)</f>
        <v/>
      </c>
      <c s="86" t="str">
        <f>IF('S.D.PASTE SHEET'!P2045="","",'S.D.PASTE SHEET'!P2045)</f>
        <v/>
      </c>
      <c s="86" t="str">
        <f>IF('S.D.PASTE SHEET'!Q2045="","",'S.D.PASTE SHEET'!Q2045)</f>
        <v/>
      </c>
      <c s="86" t="str">
        <f>IF('S.D.PASTE SHEET'!R2045="","",'S.D.PASTE SHEET'!R2045)</f>
        <v/>
      </c>
      <c s="86" t="str">
        <f>IF('S.D.PASTE SHEET'!S2045="","",'S.D.PASTE SHEET'!S2045)</f>
        <v/>
      </c>
      <c s="86" t="str">
        <f>IF('S.D.PASTE SHEET'!T2045="","",'S.D.PASTE SHEET'!T2045)</f>
        <v/>
      </c>
      <c s="86" t="str">
        <f>IF('S.D.PASTE SHEET'!U2045="","",'S.D.PASTE SHEET'!U2045)</f>
        <v/>
      </c>
      <c s="86" t="str">
        <f>IF('S.D.PASTE SHEET'!V2045="","",'S.D.PASTE SHEET'!V2045)</f>
        <v/>
      </c>
      <c s="86" t="str">
        <f>IF('S.D.PASTE SHEET'!W2045="","",'S.D.PASTE SHEET'!W2045)</f>
        <v/>
      </c>
      <c s="86" t="str">
        <f>IF('S.D.PASTE SHEET'!X2045="","",'S.D.PASTE SHEET'!X2045)</f>
        <v/>
      </c>
      <c s="86" t="str">
        <f>IF('S.D.PASTE SHEET'!Y2045="","",'S.D.PASTE SHEET'!Y2045)</f>
        <v/>
      </c>
      <c s="86" t="str">
        <f>IF('S.D.PASTE SHEET'!Z2045="","",'S.D.PASTE SHEET'!Z2045)</f>
        <v/>
      </c>
      <c s="86" t="str">
        <f>IF('S.D.PASTE SHEET'!AA2045="","",'S.D.PASTE SHEET'!AA2045)</f>
        <v/>
      </c>
      <c s="86" t="str">
        <f>IF('S.D.PASTE SHEET'!AB2045="","",'S.D.PASTE SHEET'!AB2045)</f>
        <v/>
      </c>
      <c s="86" t="str">
        <f>IF('S.D.PASTE SHEET'!AC2045="","",'S.D.PASTE SHEET'!AC2045)</f>
        <v/>
      </c>
      <c s="86" t="str">
        <f>IF('S.D.PASTE SHEET'!AD2045="","",'S.D.PASTE SHEET'!AD2045)</f>
        <v/>
      </c>
      <c s="87"/>
      <c s="88" t="str">
        <f>IF(AK2045="","",IF(AK2045&gt;0,COUNT($AG$2:AG2045),""))</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45" s="88" t="str">
        <f>IF(BC2045="","",IF(BC2045&gt;0,COUNT($AY$2:AY2045),""))</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46" spans="1:66" ht="15.75" customHeight="1">
      <c r="A2046" s="86" t="str">
        <f>IF('S.D.PASTE SHEET'!A2046="","",'S.D.PASTE SHEET'!A2046)</f>
        <v/>
      </c>
      <c s="86" t="str">
        <f>IF('S.D.PASTE SHEET'!B2046="","",'S.D.PASTE SHEET'!B2046)</f>
        <v/>
      </c>
      <c s="86" t="str">
        <f>IF('S.D.PASTE SHEET'!C2046="","",'S.D.PASTE SHEET'!C2046)</f>
        <v/>
      </c>
      <c s="86" t="str">
        <f>IF('S.D.PASTE SHEET'!D2046="","",'S.D.PASTE SHEET'!D2046)</f>
        <v/>
      </c>
      <c s="86" t="str">
        <f>IF('S.D.PASTE SHEET'!E2046="","",'S.D.PASTE SHEET'!E2046)</f>
        <v/>
      </c>
      <c s="86" t="str">
        <f>IF('S.D.PASTE SHEET'!F2046="","",'S.D.PASTE SHEET'!F2046)</f>
        <v/>
      </c>
      <c s="86" t="str">
        <f>IF('S.D.PASTE SHEET'!G2046="","",'S.D.PASTE SHEET'!G2046)</f>
        <v/>
      </c>
      <c s="86" t="str">
        <f>IF('S.D.PASTE SHEET'!H2046="","",'S.D.PASTE SHEET'!H2046)</f>
        <v/>
      </c>
      <c s="86" t="str">
        <f>IF('S.D.PASTE SHEET'!I2046="","",'S.D.PASTE SHEET'!I2046)</f>
        <v/>
      </c>
      <c s="86" t="str">
        <f>IF('S.D.PASTE SHEET'!J2046="","",'S.D.PASTE SHEET'!J2046)</f>
        <v/>
      </c>
      <c s="86" t="str">
        <f>IF('S.D.PASTE SHEET'!K2046="","",'S.D.PASTE SHEET'!K2046)</f>
        <v/>
      </c>
      <c s="86" t="str">
        <f>IF('S.D.PASTE SHEET'!L2046="","",'S.D.PASTE SHEET'!L2046)</f>
        <v/>
      </c>
      <c s="86" t="str">
        <f>IF('S.D.PASTE SHEET'!M2046="","",'S.D.PASTE SHEET'!M2046)</f>
        <v/>
      </c>
      <c s="86" t="str">
        <f>IF('S.D.PASTE SHEET'!N2046="","",'S.D.PASTE SHEET'!N2046)</f>
        <v/>
      </c>
      <c s="86" t="str">
        <f>IF('S.D.PASTE SHEET'!O2046="","",'S.D.PASTE SHEET'!O2046)</f>
        <v/>
      </c>
      <c s="86" t="str">
        <f>IF('S.D.PASTE SHEET'!P2046="","",'S.D.PASTE SHEET'!P2046)</f>
        <v/>
      </c>
      <c s="86" t="str">
        <f>IF('S.D.PASTE SHEET'!Q2046="","",'S.D.PASTE SHEET'!Q2046)</f>
        <v/>
      </c>
      <c s="86" t="str">
        <f>IF('S.D.PASTE SHEET'!R2046="","",'S.D.PASTE SHEET'!R2046)</f>
        <v/>
      </c>
      <c s="86" t="str">
        <f>IF('S.D.PASTE SHEET'!S2046="","",'S.D.PASTE SHEET'!S2046)</f>
        <v/>
      </c>
      <c s="86" t="str">
        <f>IF('S.D.PASTE SHEET'!T2046="","",'S.D.PASTE SHEET'!T2046)</f>
        <v/>
      </c>
      <c s="86" t="str">
        <f>IF('S.D.PASTE SHEET'!U2046="","",'S.D.PASTE SHEET'!U2046)</f>
        <v/>
      </c>
      <c s="86" t="str">
        <f>IF('S.D.PASTE SHEET'!V2046="","",'S.D.PASTE SHEET'!V2046)</f>
        <v/>
      </c>
      <c s="86" t="str">
        <f>IF('S.D.PASTE SHEET'!W2046="","",'S.D.PASTE SHEET'!W2046)</f>
        <v/>
      </c>
      <c s="86" t="str">
        <f>IF('S.D.PASTE SHEET'!X2046="","",'S.D.PASTE SHEET'!X2046)</f>
        <v/>
      </c>
      <c s="86" t="str">
        <f>IF('S.D.PASTE SHEET'!Y2046="","",'S.D.PASTE SHEET'!Y2046)</f>
        <v/>
      </c>
      <c s="86" t="str">
        <f>IF('S.D.PASTE SHEET'!Z2046="","",'S.D.PASTE SHEET'!Z2046)</f>
        <v/>
      </c>
      <c s="86" t="str">
        <f>IF('S.D.PASTE SHEET'!AA2046="","",'S.D.PASTE SHEET'!AA2046)</f>
        <v/>
      </c>
      <c s="86" t="str">
        <f>IF('S.D.PASTE SHEET'!AB2046="","",'S.D.PASTE SHEET'!AB2046)</f>
        <v/>
      </c>
      <c s="86" t="str">
        <f>IF('S.D.PASTE SHEET'!AC2046="","",'S.D.PASTE SHEET'!AC2046)</f>
        <v/>
      </c>
      <c s="86" t="str">
        <f>IF('S.D.PASTE SHEET'!AD2046="","",'S.D.PASTE SHEET'!AD2046)</f>
        <v/>
      </c>
      <c s="87"/>
      <c s="88" t="str">
        <f>IF(AK2046="","",IF(AK2046&gt;0,COUNT($AG$2:AG2046),""))</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46" s="88" t="str">
        <f>IF(BC2046="","",IF(BC2046&gt;0,COUNT($AY$2:AY2046),""))</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47" spans="1:66" ht="15.75" customHeight="1">
      <c r="A2047" s="86" t="str">
        <f>IF('S.D.PASTE SHEET'!A2047="","",'S.D.PASTE SHEET'!A2047)</f>
        <v/>
      </c>
      <c s="86" t="str">
        <f>IF('S.D.PASTE SHEET'!B2047="","",'S.D.PASTE SHEET'!B2047)</f>
        <v/>
      </c>
      <c s="86" t="str">
        <f>IF('S.D.PASTE SHEET'!C2047="","",'S.D.PASTE SHEET'!C2047)</f>
        <v/>
      </c>
      <c s="86" t="str">
        <f>IF('S.D.PASTE SHEET'!D2047="","",'S.D.PASTE SHEET'!D2047)</f>
        <v/>
      </c>
      <c s="86" t="str">
        <f>IF('S.D.PASTE SHEET'!E2047="","",'S.D.PASTE SHEET'!E2047)</f>
        <v/>
      </c>
      <c s="86" t="str">
        <f>IF('S.D.PASTE SHEET'!F2047="","",'S.D.PASTE SHEET'!F2047)</f>
        <v/>
      </c>
      <c s="86" t="str">
        <f>IF('S.D.PASTE SHEET'!G2047="","",'S.D.PASTE SHEET'!G2047)</f>
        <v/>
      </c>
      <c s="86" t="str">
        <f>IF('S.D.PASTE SHEET'!H2047="","",'S.D.PASTE SHEET'!H2047)</f>
        <v/>
      </c>
      <c s="86" t="str">
        <f>IF('S.D.PASTE SHEET'!I2047="","",'S.D.PASTE SHEET'!I2047)</f>
        <v/>
      </c>
      <c s="86" t="str">
        <f>IF('S.D.PASTE SHEET'!J2047="","",'S.D.PASTE SHEET'!J2047)</f>
        <v/>
      </c>
      <c s="86" t="str">
        <f>IF('S.D.PASTE SHEET'!K2047="","",'S.D.PASTE SHEET'!K2047)</f>
        <v/>
      </c>
      <c s="86" t="str">
        <f>IF('S.D.PASTE SHEET'!L2047="","",'S.D.PASTE SHEET'!L2047)</f>
        <v/>
      </c>
      <c s="86" t="str">
        <f>IF('S.D.PASTE SHEET'!M2047="","",'S.D.PASTE SHEET'!M2047)</f>
        <v/>
      </c>
      <c s="86" t="str">
        <f>IF('S.D.PASTE SHEET'!N2047="","",'S.D.PASTE SHEET'!N2047)</f>
        <v/>
      </c>
      <c s="86" t="str">
        <f>IF('S.D.PASTE SHEET'!O2047="","",'S.D.PASTE SHEET'!O2047)</f>
        <v/>
      </c>
      <c s="86" t="str">
        <f>IF('S.D.PASTE SHEET'!P2047="","",'S.D.PASTE SHEET'!P2047)</f>
        <v/>
      </c>
      <c s="86" t="str">
        <f>IF('S.D.PASTE SHEET'!Q2047="","",'S.D.PASTE SHEET'!Q2047)</f>
        <v/>
      </c>
      <c s="86" t="str">
        <f>IF('S.D.PASTE SHEET'!R2047="","",'S.D.PASTE SHEET'!R2047)</f>
        <v/>
      </c>
      <c s="86" t="str">
        <f>IF('S.D.PASTE SHEET'!S2047="","",'S.D.PASTE SHEET'!S2047)</f>
        <v/>
      </c>
      <c s="86" t="str">
        <f>IF('S.D.PASTE SHEET'!T2047="","",'S.D.PASTE SHEET'!T2047)</f>
        <v/>
      </c>
      <c s="86" t="str">
        <f>IF('S.D.PASTE SHEET'!U2047="","",'S.D.PASTE SHEET'!U2047)</f>
        <v/>
      </c>
      <c s="86" t="str">
        <f>IF('S.D.PASTE SHEET'!V2047="","",'S.D.PASTE SHEET'!V2047)</f>
        <v/>
      </c>
      <c s="86" t="str">
        <f>IF('S.D.PASTE SHEET'!W2047="","",'S.D.PASTE SHEET'!W2047)</f>
        <v/>
      </c>
      <c s="86" t="str">
        <f>IF('S.D.PASTE SHEET'!X2047="","",'S.D.PASTE SHEET'!X2047)</f>
        <v/>
      </c>
      <c s="86" t="str">
        <f>IF('S.D.PASTE SHEET'!Y2047="","",'S.D.PASTE SHEET'!Y2047)</f>
        <v/>
      </c>
      <c s="86" t="str">
        <f>IF('S.D.PASTE SHEET'!Z2047="","",'S.D.PASTE SHEET'!Z2047)</f>
        <v/>
      </c>
      <c s="86" t="str">
        <f>IF('S.D.PASTE SHEET'!AA2047="","",'S.D.PASTE SHEET'!AA2047)</f>
        <v/>
      </c>
      <c s="86" t="str">
        <f>IF('S.D.PASTE SHEET'!AB2047="","",'S.D.PASTE SHEET'!AB2047)</f>
        <v/>
      </c>
      <c s="86" t="str">
        <f>IF('S.D.PASTE SHEET'!AC2047="","",'S.D.PASTE SHEET'!AC2047)</f>
        <v/>
      </c>
      <c s="86" t="str">
        <f>IF('S.D.PASTE SHEET'!AD2047="","",'S.D.PASTE SHEET'!AD2047)</f>
        <v/>
      </c>
      <c s="87"/>
      <c s="88" t="str">
        <f>IF(AK2047="","",IF(AK2047&gt;0,COUNT($AG$2:AG2047),""))</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47" s="88" t="str">
        <f>IF(BC2047="","",IF(BC2047&gt;0,COUNT($AY$2:AY2047),""))</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48" spans="1:66" ht="15.75" customHeight="1">
      <c r="A2048" s="86" t="str">
        <f>IF('S.D.PASTE SHEET'!A2048="","",'S.D.PASTE SHEET'!A2048)</f>
        <v/>
      </c>
      <c s="86" t="str">
        <f>IF('S.D.PASTE SHEET'!B2048="","",'S.D.PASTE SHEET'!B2048)</f>
        <v/>
      </c>
      <c s="86" t="str">
        <f>IF('S.D.PASTE SHEET'!C2048="","",'S.D.PASTE SHEET'!C2048)</f>
        <v/>
      </c>
      <c s="86" t="str">
        <f>IF('S.D.PASTE SHEET'!D2048="","",'S.D.PASTE SHEET'!D2048)</f>
        <v/>
      </c>
      <c s="86" t="str">
        <f>IF('S.D.PASTE SHEET'!E2048="","",'S.D.PASTE SHEET'!E2048)</f>
        <v/>
      </c>
      <c s="86" t="str">
        <f>IF('S.D.PASTE SHEET'!F2048="","",'S.D.PASTE SHEET'!F2048)</f>
        <v/>
      </c>
      <c s="86" t="str">
        <f>IF('S.D.PASTE SHEET'!G2048="","",'S.D.PASTE SHEET'!G2048)</f>
        <v/>
      </c>
      <c s="86" t="str">
        <f>IF('S.D.PASTE SHEET'!H2048="","",'S.D.PASTE SHEET'!H2048)</f>
        <v/>
      </c>
      <c s="86" t="str">
        <f>IF('S.D.PASTE SHEET'!I2048="","",'S.D.PASTE SHEET'!I2048)</f>
        <v/>
      </c>
      <c s="86" t="str">
        <f>IF('S.D.PASTE SHEET'!J2048="","",'S.D.PASTE SHEET'!J2048)</f>
        <v/>
      </c>
      <c s="86" t="str">
        <f>IF('S.D.PASTE SHEET'!K2048="","",'S.D.PASTE SHEET'!K2048)</f>
        <v/>
      </c>
      <c s="86" t="str">
        <f>IF('S.D.PASTE SHEET'!L2048="","",'S.D.PASTE SHEET'!L2048)</f>
        <v/>
      </c>
      <c s="86" t="str">
        <f>IF('S.D.PASTE SHEET'!M2048="","",'S.D.PASTE SHEET'!M2048)</f>
        <v/>
      </c>
      <c s="86" t="str">
        <f>IF('S.D.PASTE SHEET'!N2048="","",'S.D.PASTE SHEET'!N2048)</f>
        <v/>
      </c>
      <c s="86" t="str">
        <f>IF('S.D.PASTE SHEET'!O2048="","",'S.D.PASTE SHEET'!O2048)</f>
        <v/>
      </c>
      <c s="86" t="str">
        <f>IF('S.D.PASTE SHEET'!P2048="","",'S.D.PASTE SHEET'!P2048)</f>
        <v/>
      </c>
      <c s="86" t="str">
        <f>IF('S.D.PASTE SHEET'!Q2048="","",'S.D.PASTE SHEET'!Q2048)</f>
        <v/>
      </c>
      <c s="86" t="str">
        <f>IF('S.D.PASTE SHEET'!R2048="","",'S.D.PASTE SHEET'!R2048)</f>
        <v/>
      </c>
      <c s="86" t="str">
        <f>IF('S.D.PASTE SHEET'!S2048="","",'S.D.PASTE SHEET'!S2048)</f>
        <v/>
      </c>
      <c s="86" t="str">
        <f>IF('S.D.PASTE SHEET'!T2048="","",'S.D.PASTE SHEET'!T2048)</f>
        <v/>
      </c>
      <c s="86" t="str">
        <f>IF('S.D.PASTE SHEET'!U2048="","",'S.D.PASTE SHEET'!U2048)</f>
        <v/>
      </c>
      <c s="86" t="str">
        <f>IF('S.D.PASTE SHEET'!V2048="","",'S.D.PASTE SHEET'!V2048)</f>
        <v/>
      </c>
      <c s="86" t="str">
        <f>IF('S.D.PASTE SHEET'!W2048="","",'S.D.PASTE SHEET'!W2048)</f>
        <v/>
      </c>
      <c s="86" t="str">
        <f>IF('S.D.PASTE SHEET'!X2048="","",'S.D.PASTE SHEET'!X2048)</f>
        <v/>
      </c>
      <c s="86" t="str">
        <f>IF('S.D.PASTE SHEET'!Y2048="","",'S.D.PASTE SHEET'!Y2048)</f>
        <v/>
      </c>
      <c s="86" t="str">
        <f>IF('S.D.PASTE SHEET'!Z2048="","",'S.D.PASTE SHEET'!Z2048)</f>
        <v/>
      </c>
      <c s="86" t="str">
        <f>IF('S.D.PASTE SHEET'!AA2048="","",'S.D.PASTE SHEET'!AA2048)</f>
        <v/>
      </c>
      <c s="86" t="str">
        <f>IF('S.D.PASTE SHEET'!AB2048="","",'S.D.PASTE SHEET'!AB2048)</f>
        <v/>
      </c>
      <c s="86" t="str">
        <f>IF('S.D.PASTE SHEET'!AC2048="","",'S.D.PASTE SHEET'!AC2048)</f>
        <v/>
      </c>
      <c s="86" t="str">
        <f>IF('S.D.PASTE SHEET'!AD2048="","",'S.D.PASTE SHEET'!AD2048)</f>
        <v/>
      </c>
      <c s="87"/>
      <c s="88" t="str">
        <f>IF(AK2048="","",IF(AK2048&gt;0,COUNT($AG$2:AG2048),""))</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48" s="88" t="str">
        <f>IF(BC2048="","",IF(BC2048&gt;0,COUNT($AY$2:AY2048),""))</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49" spans="1:66" ht="15.75" customHeight="1">
      <c r="A2049" s="86" t="str">
        <f>IF('S.D.PASTE SHEET'!A2049="","",'S.D.PASTE SHEET'!A2049)</f>
        <v/>
      </c>
      <c s="86" t="str">
        <f>IF('S.D.PASTE SHEET'!B2049="","",'S.D.PASTE SHEET'!B2049)</f>
        <v/>
      </c>
      <c s="86" t="str">
        <f>IF('S.D.PASTE SHEET'!C2049="","",'S.D.PASTE SHEET'!C2049)</f>
        <v/>
      </c>
      <c s="86" t="str">
        <f>IF('S.D.PASTE SHEET'!D2049="","",'S.D.PASTE SHEET'!D2049)</f>
        <v/>
      </c>
      <c s="86" t="str">
        <f>IF('S.D.PASTE SHEET'!E2049="","",'S.D.PASTE SHEET'!E2049)</f>
        <v/>
      </c>
      <c s="86" t="str">
        <f>IF('S.D.PASTE SHEET'!F2049="","",'S.D.PASTE SHEET'!F2049)</f>
        <v/>
      </c>
      <c s="86" t="str">
        <f>IF('S.D.PASTE SHEET'!G2049="","",'S.D.PASTE SHEET'!G2049)</f>
        <v/>
      </c>
      <c s="86" t="str">
        <f>IF('S.D.PASTE SHEET'!H2049="","",'S.D.PASTE SHEET'!H2049)</f>
        <v/>
      </c>
      <c s="86" t="str">
        <f>IF('S.D.PASTE SHEET'!I2049="","",'S.D.PASTE SHEET'!I2049)</f>
        <v/>
      </c>
      <c s="86" t="str">
        <f>IF('S.D.PASTE SHEET'!J2049="","",'S.D.PASTE SHEET'!J2049)</f>
        <v/>
      </c>
      <c s="86" t="str">
        <f>IF('S.D.PASTE SHEET'!K2049="","",'S.D.PASTE SHEET'!K2049)</f>
        <v/>
      </c>
      <c s="86" t="str">
        <f>IF('S.D.PASTE SHEET'!L2049="","",'S.D.PASTE SHEET'!L2049)</f>
        <v/>
      </c>
      <c s="86" t="str">
        <f>IF('S.D.PASTE SHEET'!M2049="","",'S.D.PASTE SHEET'!M2049)</f>
        <v/>
      </c>
      <c s="86" t="str">
        <f>IF('S.D.PASTE SHEET'!N2049="","",'S.D.PASTE SHEET'!N2049)</f>
        <v/>
      </c>
      <c s="86" t="str">
        <f>IF('S.D.PASTE SHEET'!O2049="","",'S.D.PASTE SHEET'!O2049)</f>
        <v/>
      </c>
      <c s="86" t="str">
        <f>IF('S.D.PASTE SHEET'!P2049="","",'S.D.PASTE SHEET'!P2049)</f>
        <v/>
      </c>
      <c s="86" t="str">
        <f>IF('S.D.PASTE SHEET'!Q2049="","",'S.D.PASTE SHEET'!Q2049)</f>
        <v/>
      </c>
      <c s="86" t="str">
        <f>IF('S.D.PASTE SHEET'!R2049="","",'S.D.PASTE SHEET'!R2049)</f>
        <v/>
      </c>
      <c s="86" t="str">
        <f>IF('S.D.PASTE SHEET'!S2049="","",'S.D.PASTE SHEET'!S2049)</f>
        <v/>
      </c>
      <c s="86" t="str">
        <f>IF('S.D.PASTE SHEET'!T2049="","",'S.D.PASTE SHEET'!T2049)</f>
        <v/>
      </c>
      <c s="86" t="str">
        <f>IF('S.D.PASTE SHEET'!U2049="","",'S.D.PASTE SHEET'!U2049)</f>
        <v/>
      </c>
      <c s="86" t="str">
        <f>IF('S.D.PASTE SHEET'!V2049="","",'S.D.PASTE SHEET'!V2049)</f>
        <v/>
      </c>
      <c s="86" t="str">
        <f>IF('S.D.PASTE SHEET'!W2049="","",'S.D.PASTE SHEET'!W2049)</f>
        <v/>
      </c>
      <c s="86" t="str">
        <f>IF('S.D.PASTE SHEET'!X2049="","",'S.D.PASTE SHEET'!X2049)</f>
        <v/>
      </c>
      <c s="86" t="str">
        <f>IF('S.D.PASTE SHEET'!Y2049="","",'S.D.PASTE SHEET'!Y2049)</f>
        <v/>
      </c>
      <c s="86" t="str">
        <f>IF('S.D.PASTE SHEET'!Z2049="","",'S.D.PASTE SHEET'!Z2049)</f>
        <v/>
      </c>
      <c s="86" t="str">
        <f>IF('S.D.PASTE SHEET'!AA2049="","",'S.D.PASTE SHEET'!AA2049)</f>
        <v/>
      </c>
      <c s="86" t="str">
        <f>IF('S.D.PASTE SHEET'!AB2049="","",'S.D.PASTE SHEET'!AB2049)</f>
        <v/>
      </c>
      <c s="86" t="str">
        <f>IF('S.D.PASTE SHEET'!AC2049="","",'S.D.PASTE SHEET'!AC2049)</f>
        <v/>
      </c>
      <c s="86" t="str">
        <f>IF('S.D.PASTE SHEET'!AD2049="","",'S.D.PASTE SHEET'!AD2049)</f>
        <v/>
      </c>
      <c s="87"/>
      <c s="88" t="str">
        <f>IF(AK2049="","",IF(AK2049&gt;0,COUNT($AG$2:AG2049),""))</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49" s="88" t="str">
        <f>IF(BC2049="","",IF(BC2049&gt;0,COUNT($AY$2:AY2049),""))</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50" spans="1:66" ht="15.75" customHeight="1">
      <c r="A2050" s="86" t="str">
        <f>IF('S.D.PASTE SHEET'!A2050="","",'S.D.PASTE SHEET'!A2050)</f>
        <v/>
      </c>
      <c s="86" t="str">
        <f>IF('S.D.PASTE SHEET'!B2050="","",'S.D.PASTE SHEET'!B2050)</f>
        <v/>
      </c>
      <c s="86" t="str">
        <f>IF('S.D.PASTE SHEET'!C2050="","",'S.D.PASTE SHEET'!C2050)</f>
        <v/>
      </c>
      <c s="86" t="str">
        <f>IF('S.D.PASTE SHEET'!D2050="","",'S.D.PASTE SHEET'!D2050)</f>
        <v/>
      </c>
      <c s="86" t="str">
        <f>IF('S.D.PASTE SHEET'!E2050="","",'S.D.PASTE SHEET'!E2050)</f>
        <v/>
      </c>
      <c s="86" t="str">
        <f>IF('S.D.PASTE SHEET'!F2050="","",'S.D.PASTE SHEET'!F2050)</f>
        <v/>
      </c>
      <c s="86" t="str">
        <f>IF('S.D.PASTE SHEET'!G2050="","",'S.D.PASTE SHEET'!G2050)</f>
        <v/>
      </c>
      <c s="86" t="str">
        <f>IF('S.D.PASTE SHEET'!H2050="","",'S.D.PASTE SHEET'!H2050)</f>
        <v/>
      </c>
      <c s="86" t="str">
        <f>IF('S.D.PASTE SHEET'!I2050="","",'S.D.PASTE SHEET'!I2050)</f>
        <v/>
      </c>
      <c s="86" t="str">
        <f>IF('S.D.PASTE SHEET'!J2050="","",'S.D.PASTE SHEET'!J2050)</f>
        <v/>
      </c>
      <c s="86" t="str">
        <f>IF('S.D.PASTE SHEET'!K2050="","",'S.D.PASTE SHEET'!K2050)</f>
        <v/>
      </c>
      <c s="86" t="str">
        <f>IF('S.D.PASTE SHEET'!L2050="","",'S.D.PASTE SHEET'!L2050)</f>
        <v/>
      </c>
      <c s="86" t="str">
        <f>IF('S.D.PASTE SHEET'!M2050="","",'S.D.PASTE SHEET'!M2050)</f>
        <v/>
      </c>
      <c s="86" t="str">
        <f>IF('S.D.PASTE SHEET'!N2050="","",'S.D.PASTE SHEET'!N2050)</f>
        <v/>
      </c>
      <c s="86" t="str">
        <f>IF('S.D.PASTE SHEET'!O2050="","",'S.D.PASTE SHEET'!O2050)</f>
        <v/>
      </c>
      <c s="86" t="str">
        <f>IF('S.D.PASTE SHEET'!P2050="","",'S.D.PASTE SHEET'!P2050)</f>
        <v/>
      </c>
      <c s="86" t="str">
        <f>IF('S.D.PASTE SHEET'!Q2050="","",'S.D.PASTE SHEET'!Q2050)</f>
        <v/>
      </c>
      <c s="86" t="str">
        <f>IF('S.D.PASTE SHEET'!R2050="","",'S.D.PASTE SHEET'!R2050)</f>
        <v/>
      </c>
      <c s="86" t="str">
        <f>IF('S.D.PASTE SHEET'!S2050="","",'S.D.PASTE SHEET'!S2050)</f>
        <v/>
      </c>
      <c s="86" t="str">
        <f>IF('S.D.PASTE SHEET'!T2050="","",'S.D.PASTE SHEET'!T2050)</f>
        <v/>
      </c>
      <c s="86" t="str">
        <f>IF('S.D.PASTE SHEET'!U2050="","",'S.D.PASTE SHEET'!U2050)</f>
        <v/>
      </c>
      <c s="86" t="str">
        <f>IF('S.D.PASTE SHEET'!V2050="","",'S.D.PASTE SHEET'!V2050)</f>
        <v/>
      </c>
      <c s="86" t="str">
        <f>IF('S.D.PASTE SHEET'!W2050="","",'S.D.PASTE SHEET'!W2050)</f>
        <v/>
      </c>
      <c s="86" t="str">
        <f>IF('S.D.PASTE SHEET'!X2050="","",'S.D.PASTE SHEET'!X2050)</f>
        <v/>
      </c>
      <c s="86" t="str">
        <f>IF('S.D.PASTE SHEET'!Y2050="","",'S.D.PASTE SHEET'!Y2050)</f>
        <v/>
      </c>
      <c s="86" t="str">
        <f>IF('S.D.PASTE SHEET'!Z2050="","",'S.D.PASTE SHEET'!Z2050)</f>
        <v/>
      </c>
      <c s="86" t="str">
        <f>IF('S.D.PASTE SHEET'!AA2050="","",'S.D.PASTE SHEET'!AA2050)</f>
        <v/>
      </c>
      <c s="86" t="str">
        <f>IF('S.D.PASTE SHEET'!AB2050="","",'S.D.PASTE SHEET'!AB2050)</f>
        <v/>
      </c>
      <c s="86" t="str">
        <f>IF('S.D.PASTE SHEET'!AC2050="","",'S.D.PASTE SHEET'!AC2050)</f>
        <v/>
      </c>
      <c s="86" t="str">
        <f>IF('S.D.PASTE SHEET'!AD2050="","",'S.D.PASTE SHEET'!AD2050)</f>
        <v/>
      </c>
      <c s="87"/>
      <c s="88" t="str">
        <f>IF(AK2050="","",IF(AK2050&gt;0,COUNT($AG$2:AG2050),""))</f>
        <v/>
      </c>
      <c s="89" t="str">
        <f t="shared" si="994"/>
        <v/>
      </c>
      <c s="89" t="str">
        <f t="shared" si="995"/>
        <v/>
      </c>
      <c s="89" t="str">
        <f t="shared" si="996"/>
        <v/>
      </c>
      <c s="90" t="str">
        <f t="shared" si="997"/>
        <v/>
      </c>
      <c s="89" t="str">
        <f t="shared" si="998"/>
        <v/>
      </c>
      <c s="89" t="str">
        <f t="shared" si="999"/>
        <v/>
      </c>
      <c s="89" t="str">
        <f t="shared" si="1000"/>
        <v/>
      </c>
      <c s="89" t="str">
        <f t="shared" si="1001"/>
        <v/>
      </c>
      <c s="89" t="str">
        <f t="shared" si="1002"/>
        <v/>
      </c>
      <c s="90" t="str">
        <f t="shared" si="1003"/>
        <v/>
      </c>
      <c s="89" t="str">
        <f t="shared" si="1004"/>
        <v/>
      </c>
      <c s="89" t="str">
        <f t="shared" si="1005"/>
        <v/>
      </c>
      <c s="89" t="str">
        <f t="shared" si="1006"/>
        <v/>
      </c>
      <c s="89" t="str">
        <f t="shared" si="1007"/>
        <v/>
      </c>
      <c s="89" t="str">
        <f t="shared" si="1008"/>
        <v/>
      </c>
      <c s="89" t="str">
        <f t="shared" si="1009"/>
        <v/>
      </c>
      <c r="AX2050" s="88" t="str">
        <f>IF(BC2050="","",IF(BC2050&gt;0,COUNT($AY$2:AY2050),""))</f>
        <v/>
      </c>
      <c s="91" t="str">
        <f t="shared" si="1010"/>
        <v/>
      </c>
      <c s="91" t="str">
        <f t="shared" si="1011"/>
        <v/>
      </c>
      <c s="89" t="str">
        <f t="shared" si="1012"/>
        <v/>
      </c>
      <c s="90" t="str">
        <f t="shared" si="1013"/>
        <v/>
      </c>
      <c s="89" t="str">
        <f t="shared" si="1014"/>
        <v/>
      </c>
      <c s="89" t="str">
        <f t="shared" si="1015"/>
        <v/>
      </c>
      <c s="89" t="str">
        <f t="shared" si="1016"/>
        <v/>
      </c>
      <c s="89" t="str">
        <f t="shared" si="1017"/>
        <v/>
      </c>
      <c s="89" t="str">
        <f t="shared" si="1018"/>
        <v/>
      </c>
      <c s="90" t="str">
        <f t="shared" si="1019"/>
        <v/>
      </c>
      <c s="89" t="str">
        <f t="shared" si="1020"/>
        <v/>
      </c>
      <c s="89" t="str">
        <f t="shared" si="1021"/>
        <v/>
      </c>
      <c s="89" t="str">
        <f t="shared" si="1022"/>
        <v/>
      </c>
      <c s="89" t="str">
        <f t="shared" si="1023"/>
        <v/>
      </c>
      <c s="89" t="str">
        <f t="shared" si="1024"/>
        <v/>
      </c>
      <c s="89" t="str">
        <f t="shared" si="1025"/>
        <v/>
      </c>
    </row>
    <row r="2051" spans="1:66" ht="15.75" customHeight="1">
      <c r="A2051" s="86" t="str">
        <f>IF('S.D.PASTE SHEET'!A2051="","",'S.D.PASTE SHEET'!A2051)</f>
        <v/>
      </c>
      <c s="86" t="str">
        <f>IF('S.D.PASTE SHEET'!B2051="","",'S.D.PASTE SHEET'!B2051)</f>
        <v/>
      </c>
      <c s="86" t="str">
        <f>IF('S.D.PASTE SHEET'!C2051="","",'S.D.PASTE SHEET'!C2051)</f>
        <v/>
      </c>
      <c s="86" t="str">
        <f>IF('S.D.PASTE SHEET'!D2051="","",'S.D.PASTE SHEET'!D2051)</f>
        <v/>
      </c>
      <c s="86" t="str">
        <f>IF('S.D.PASTE SHEET'!E2051="","",'S.D.PASTE SHEET'!E2051)</f>
        <v/>
      </c>
      <c s="86" t="str">
        <f>IF('S.D.PASTE SHEET'!F2051="","",'S.D.PASTE SHEET'!F2051)</f>
        <v/>
      </c>
      <c s="86" t="str">
        <f>IF('S.D.PASTE SHEET'!G2051="","",'S.D.PASTE SHEET'!G2051)</f>
        <v/>
      </c>
      <c s="86" t="str">
        <f>IF('S.D.PASTE SHEET'!H2051="","",'S.D.PASTE SHEET'!H2051)</f>
        <v/>
      </c>
      <c s="86" t="str">
        <f>IF('S.D.PASTE SHEET'!I2051="","",'S.D.PASTE SHEET'!I2051)</f>
        <v/>
      </c>
      <c s="86" t="str">
        <f>IF('S.D.PASTE SHEET'!J2051="","",'S.D.PASTE SHEET'!J2051)</f>
        <v/>
      </c>
      <c s="86" t="str">
        <f>IF('S.D.PASTE SHEET'!K2051="","",'S.D.PASTE SHEET'!K2051)</f>
        <v/>
      </c>
      <c s="86" t="str">
        <f>IF('S.D.PASTE SHEET'!L2051="","",'S.D.PASTE SHEET'!L2051)</f>
        <v/>
      </c>
      <c s="86" t="str">
        <f>IF('S.D.PASTE SHEET'!M2051="","",'S.D.PASTE SHEET'!M2051)</f>
        <v/>
      </c>
      <c s="86" t="str">
        <f>IF('S.D.PASTE SHEET'!N2051="","",'S.D.PASTE SHEET'!N2051)</f>
        <v/>
      </c>
      <c s="86" t="str">
        <f>IF('S.D.PASTE SHEET'!O2051="","",'S.D.PASTE SHEET'!O2051)</f>
        <v/>
      </c>
      <c s="86" t="str">
        <f>IF('S.D.PASTE SHEET'!P2051="","",'S.D.PASTE SHEET'!P2051)</f>
        <v/>
      </c>
      <c s="86" t="str">
        <f>IF('S.D.PASTE SHEET'!Q2051="","",'S.D.PASTE SHEET'!Q2051)</f>
        <v/>
      </c>
      <c s="86" t="str">
        <f>IF('S.D.PASTE SHEET'!R2051="","",'S.D.PASTE SHEET'!R2051)</f>
        <v/>
      </c>
      <c s="86" t="str">
        <f>IF('S.D.PASTE SHEET'!S2051="","",'S.D.PASTE SHEET'!S2051)</f>
        <v/>
      </c>
      <c s="86" t="str">
        <f>IF('S.D.PASTE SHEET'!T2051="","",'S.D.PASTE SHEET'!T2051)</f>
        <v/>
      </c>
      <c s="86" t="str">
        <f>IF('S.D.PASTE SHEET'!U2051="","",'S.D.PASTE SHEET'!U2051)</f>
        <v/>
      </c>
      <c s="86" t="str">
        <f>IF('S.D.PASTE SHEET'!V2051="","",'S.D.PASTE SHEET'!V2051)</f>
        <v/>
      </c>
      <c s="86" t="str">
        <f>IF('S.D.PASTE SHEET'!W2051="","",'S.D.PASTE SHEET'!W2051)</f>
        <v/>
      </c>
      <c s="86" t="str">
        <f>IF('S.D.PASTE SHEET'!X2051="","",'S.D.PASTE SHEET'!X2051)</f>
        <v/>
      </c>
      <c s="86" t="str">
        <f>IF('S.D.PASTE SHEET'!Y2051="","",'S.D.PASTE SHEET'!Y2051)</f>
        <v/>
      </c>
      <c s="86" t="str">
        <f>IF('S.D.PASTE SHEET'!Z2051="","",'S.D.PASTE SHEET'!Z2051)</f>
        <v/>
      </c>
      <c s="86" t="str">
        <f>IF('S.D.PASTE SHEET'!AA2051="","",'S.D.PASTE SHEET'!AA2051)</f>
        <v/>
      </c>
      <c s="86" t="str">
        <f>IF('S.D.PASTE SHEET'!AB2051="","",'S.D.PASTE SHEET'!AB2051)</f>
        <v/>
      </c>
      <c s="86" t="str">
        <f>IF('S.D.PASTE SHEET'!AC2051="","",'S.D.PASTE SHEET'!AC2051)</f>
        <v/>
      </c>
      <c s="86" t="str">
        <f>IF('S.D.PASTE SHEET'!AD2051="","",'S.D.PASTE SHEET'!AD2051)</f>
        <v/>
      </c>
      <c s="87"/>
      <c s="88" t="str">
        <f>IF(AK2051="","",IF(AK2051&gt;0,COUNT($AG$2:AG2051),""))</f>
        <v/>
      </c>
      <c s="89" t="str">
        <f t="shared" si="1026" ref="AG2051:AG2114">IF(AND($AJ$1=8,$A2051=8),A2051,"")</f>
        <v/>
      </c>
      <c s="89" t="str">
        <f t="shared" si="1027" ref="AH2051:AH2114">IF(AND($AJ$1=8,$A2051=8),B2051,"")</f>
        <v/>
      </c>
      <c s="89" t="str">
        <f t="shared" si="1028" ref="AI2051:AI2114">IF(AND($AJ$1=8,$A2051=8),C2051,"")</f>
        <v/>
      </c>
      <c s="90" t="str">
        <f t="shared" si="1029" ref="AJ2051:AJ2114">IF(AND($AJ$1=8,$A2051=8),D2051,"")</f>
        <v/>
      </c>
      <c s="89" t="str">
        <f t="shared" si="1030" ref="AK2051:AK2114">IF(AND($AJ$1=8,$A2051=8),E2051,"")</f>
        <v/>
      </c>
      <c s="89" t="str">
        <f t="shared" si="1031" ref="AL2051:AL2114">IF(AND($AJ$1=8,$A2051=8),F2051,"")</f>
        <v/>
      </c>
      <c s="89" t="str">
        <f t="shared" si="1032" ref="AM2051:AM2114">IF(AND($AJ$1=8,$A2051=8),G2051,"")</f>
        <v/>
      </c>
      <c s="89" t="str">
        <f t="shared" si="1033" ref="AN2051:AN2114">IF(AND($AJ$1=8,$A2051=8),H2051,"")</f>
        <v/>
      </c>
      <c s="89" t="str">
        <f t="shared" si="1034" ref="AO2051:AO2114">IF(AND($AJ$1=8,$A2051=8),I2051,"")</f>
        <v/>
      </c>
      <c s="90" t="str">
        <f t="shared" si="1035" ref="AP2051:AP2114">IF(AND($AJ$1=8,$A2051=8),J2051,"")</f>
        <v/>
      </c>
      <c s="89" t="str">
        <f t="shared" si="1036" ref="AQ2051:AQ2114">IF(AND($AJ$1=8,$A2051=8),K2051,"")</f>
        <v/>
      </c>
      <c s="89" t="str">
        <f t="shared" si="1037" ref="AR2051:AR2114">IF(AND($AJ$1=8,$A2051=8),L2051,"")</f>
        <v/>
      </c>
      <c s="89" t="str">
        <f t="shared" si="1038" ref="AS2051:AS2114">IF(AND($AJ$1=8,$A2051=8),M2051,"")</f>
        <v/>
      </c>
      <c s="89" t="str">
        <f t="shared" si="1039" ref="AT2051:AT2114">IF(AND($AJ$1=8,$A2051=8),N2051,"")</f>
        <v/>
      </c>
      <c s="89" t="str">
        <f t="shared" si="1040" ref="AU2051:AU2114">IF(AND($AJ$1=8,$A2051=8),O2051,"")</f>
        <v/>
      </c>
      <c s="89" t="str">
        <f t="shared" si="1041" ref="AV2051:AV2114">IF(AND($AJ$1=8,$A2051=8),P2051,"")</f>
        <v/>
      </c>
      <c r="AX2051" s="88" t="str">
        <f>IF(BC2051="","",IF(BC2051&gt;0,COUNT($AY$2:AY2051),""))</f>
        <v/>
      </c>
      <c s="91" t="str">
        <f t="shared" si="1042" ref="AY2051:AY2114">IF(AND($BB$1=8,$A2051=8,$BC$1=$B2051),$A2051,"")</f>
        <v/>
      </c>
      <c s="91" t="str">
        <f t="shared" si="1043" ref="AZ2051:AZ2114">IF(AND($BB$1=8,$A2051=8,$BC$1=$B2051),$B2051,"")</f>
        <v/>
      </c>
      <c s="89" t="str">
        <f t="shared" si="1044" ref="BA2051:BA2114">IF(AND($BB$1=8,$A2051=8,$BC$1=$B2051),$C2051,"")</f>
        <v/>
      </c>
      <c s="90" t="str">
        <f t="shared" si="1045" ref="BB2051:BB2114">IF(AND($BB$1=8,$A2051=8,$BC$1=$B2051),$D2051,"")</f>
        <v/>
      </c>
      <c s="89" t="str">
        <f t="shared" si="1046" ref="BC2051:BC2114">IF(AND($BB$1=8,$A2051=8,$BC$1=$B2051),$E2051,"")</f>
        <v/>
      </c>
      <c s="89" t="str">
        <f t="shared" si="1047" ref="BD2051:BD2114">IF(AND($BB$1=8,$A2051=8,$BC$1=$B2051),$F2051,"")</f>
        <v/>
      </c>
      <c s="89" t="str">
        <f t="shared" si="1048" ref="BE2051:BE2114">IF(AND($BB$1=8,$A2051=8,$BC$1=$B2051),$G2051,"")</f>
        <v/>
      </c>
      <c s="89" t="str">
        <f t="shared" si="1049" ref="BF2051:BF2114">IF(AND($BB$1=8,$A2051=8,$BC$1=$B2051),$H2051,"")</f>
        <v/>
      </c>
      <c s="89" t="str">
        <f t="shared" si="1050" ref="BG2051:BG2114">IF(AND($BB$1=8,$A2051=8,$BC$1=$B2051),$I2051,"")</f>
        <v/>
      </c>
      <c s="90" t="str">
        <f t="shared" si="1051" ref="BH2051:BH2114">IF(AND($BB$1=8,$A2051=8,$BC$1=$B2051),$J2051,"")</f>
        <v/>
      </c>
      <c s="89" t="str">
        <f t="shared" si="1052" ref="BI2051:BI2114">IF(AND($BB$1=8,$A2051=8,$BC$1=$B2051),$K2051,"")</f>
        <v/>
      </c>
      <c s="89" t="str">
        <f t="shared" si="1053" ref="BJ2051:BJ2114">IF(AND($BB$1=8,$A2051=8,$BC$1=$B2051),$L2051,"")</f>
        <v/>
      </c>
      <c s="89" t="str">
        <f t="shared" si="1054" ref="BK2051:BK2114">IF(AND($BB$1=8,$A2051=8,$BC$1=$B2051),$M2051,"")</f>
        <v/>
      </c>
      <c s="89" t="str">
        <f t="shared" si="1055" ref="BL2051:BL2114">IF(AND($BB$1=8,$A2051=8,$BC$1=$B2051),$N2051,"")</f>
        <v/>
      </c>
      <c s="89" t="str">
        <f t="shared" si="1056" ref="BM2051:BM2114">IF(AND($BB$1=8,$A2051=8,$BC$1=$B2051),$O2051,"")</f>
        <v/>
      </c>
      <c s="89" t="str">
        <f t="shared" si="1057" ref="BN2051:BN2114">IF(AND($BB$1=8,$A2051=8,$BC$1=$B2051),$P2051,"")</f>
        <v/>
      </c>
    </row>
    <row r="2052" spans="1:66" ht="15.75" customHeight="1">
      <c r="A2052" s="86" t="str">
        <f>IF('S.D.PASTE SHEET'!A2052="","",'S.D.PASTE SHEET'!A2052)</f>
        <v/>
      </c>
      <c s="86" t="str">
        <f>IF('S.D.PASTE SHEET'!B2052="","",'S.D.PASTE SHEET'!B2052)</f>
        <v/>
      </c>
      <c s="86" t="str">
        <f>IF('S.D.PASTE SHEET'!C2052="","",'S.D.PASTE SHEET'!C2052)</f>
        <v/>
      </c>
      <c s="86" t="str">
        <f>IF('S.D.PASTE SHEET'!D2052="","",'S.D.PASTE SHEET'!D2052)</f>
        <v/>
      </c>
      <c s="86" t="str">
        <f>IF('S.D.PASTE SHEET'!E2052="","",'S.D.PASTE SHEET'!E2052)</f>
        <v/>
      </c>
      <c s="86" t="str">
        <f>IF('S.D.PASTE SHEET'!F2052="","",'S.D.PASTE SHEET'!F2052)</f>
        <v/>
      </c>
      <c s="86" t="str">
        <f>IF('S.D.PASTE SHEET'!G2052="","",'S.D.PASTE SHEET'!G2052)</f>
        <v/>
      </c>
      <c s="86" t="str">
        <f>IF('S.D.PASTE SHEET'!H2052="","",'S.D.PASTE SHEET'!H2052)</f>
        <v/>
      </c>
      <c s="86" t="str">
        <f>IF('S.D.PASTE SHEET'!I2052="","",'S.D.PASTE SHEET'!I2052)</f>
        <v/>
      </c>
      <c s="86" t="str">
        <f>IF('S.D.PASTE SHEET'!J2052="","",'S.D.PASTE SHEET'!J2052)</f>
        <v/>
      </c>
      <c s="86" t="str">
        <f>IF('S.D.PASTE SHEET'!K2052="","",'S.D.PASTE SHEET'!K2052)</f>
        <v/>
      </c>
      <c s="86" t="str">
        <f>IF('S.D.PASTE SHEET'!L2052="","",'S.D.PASTE SHEET'!L2052)</f>
        <v/>
      </c>
      <c s="86" t="str">
        <f>IF('S.D.PASTE SHEET'!M2052="","",'S.D.PASTE SHEET'!M2052)</f>
        <v/>
      </c>
      <c s="86" t="str">
        <f>IF('S.D.PASTE SHEET'!N2052="","",'S.D.PASTE SHEET'!N2052)</f>
        <v/>
      </c>
      <c s="86" t="str">
        <f>IF('S.D.PASTE SHEET'!O2052="","",'S.D.PASTE SHEET'!O2052)</f>
        <v/>
      </c>
      <c s="86" t="str">
        <f>IF('S.D.PASTE SHEET'!P2052="","",'S.D.PASTE SHEET'!P2052)</f>
        <v/>
      </c>
      <c s="86" t="str">
        <f>IF('S.D.PASTE SHEET'!Q2052="","",'S.D.PASTE SHEET'!Q2052)</f>
        <v/>
      </c>
      <c s="86" t="str">
        <f>IF('S.D.PASTE SHEET'!R2052="","",'S.D.PASTE SHEET'!R2052)</f>
        <v/>
      </c>
      <c s="86" t="str">
        <f>IF('S.D.PASTE SHEET'!S2052="","",'S.D.PASTE SHEET'!S2052)</f>
        <v/>
      </c>
      <c s="86" t="str">
        <f>IF('S.D.PASTE SHEET'!T2052="","",'S.D.PASTE SHEET'!T2052)</f>
        <v/>
      </c>
      <c s="86" t="str">
        <f>IF('S.D.PASTE SHEET'!U2052="","",'S.D.PASTE SHEET'!U2052)</f>
        <v/>
      </c>
      <c s="86" t="str">
        <f>IF('S.D.PASTE SHEET'!V2052="","",'S.D.PASTE SHEET'!V2052)</f>
        <v/>
      </c>
      <c s="86" t="str">
        <f>IF('S.D.PASTE SHEET'!W2052="","",'S.D.PASTE SHEET'!W2052)</f>
        <v/>
      </c>
      <c s="86" t="str">
        <f>IF('S.D.PASTE SHEET'!X2052="","",'S.D.PASTE SHEET'!X2052)</f>
        <v/>
      </c>
      <c s="86" t="str">
        <f>IF('S.D.PASTE SHEET'!Y2052="","",'S.D.PASTE SHEET'!Y2052)</f>
        <v/>
      </c>
      <c s="86" t="str">
        <f>IF('S.D.PASTE SHEET'!Z2052="","",'S.D.PASTE SHEET'!Z2052)</f>
        <v/>
      </c>
      <c s="86" t="str">
        <f>IF('S.D.PASTE SHEET'!AA2052="","",'S.D.PASTE SHEET'!AA2052)</f>
        <v/>
      </c>
      <c s="86" t="str">
        <f>IF('S.D.PASTE SHEET'!AB2052="","",'S.D.PASTE SHEET'!AB2052)</f>
        <v/>
      </c>
      <c s="86" t="str">
        <f>IF('S.D.PASTE SHEET'!AC2052="","",'S.D.PASTE SHEET'!AC2052)</f>
        <v/>
      </c>
      <c s="86" t="str">
        <f>IF('S.D.PASTE SHEET'!AD2052="","",'S.D.PASTE SHEET'!AD2052)</f>
        <v/>
      </c>
      <c s="87"/>
      <c s="88" t="str">
        <f>IF(AK2052="","",IF(AK2052&gt;0,COUNT($AG$2:AG2052),""))</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52" s="88" t="str">
        <f>IF(BC2052="","",IF(BC2052&gt;0,COUNT($AY$2:AY2052),""))</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53" spans="1:66" ht="15.75" customHeight="1">
      <c r="A2053" s="86" t="str">
        <f>IF('S.D.PASTE SHEET'!A2053="","",'S.D.PASTE SHEET'!A2053)</f>
        <v/>
      </c>
      <c s="86" t="str">
        <f>IF('S.D.PASTE SHEET'!B2053="","",'S.D.PASTE SHEET'!B2053)</f>
        <v/>
      </c>
      <c s="86" t="str">
        <f>IF('S.D.PASTE SHEET'!C2053="","",'S.D.PASTE SHEET'!C2053)</f>
        <v/>
      </c>
      <c s="86" t="str">
        <f>IF('S.D.PASTE SHEET'!D2053="","",'S.D.PASTE SHEET'!D2053)</f>
        <v/>
      </c>
      <c s="86" t="str">
        <f>IF('S.D.PASTE SHEET'!E2053="","",'S.D.PASTE SHEET'!E2053)</f>
        <v/>
      </c>
      <c s="86" t="str">
        <f>IF('S.D.PASTE SHEET'!F2053="","",'S.D.PASTE SHEET'!F2053)</f>
        <v/>
      </c>
      <c s="86" t="str">
        <f>IF('S.D.PASTE SHEET'!G2053="","",'S.D.PASTE SHEET'!G2053)</f>
        <v/>
      </c>
      <c s="86" t="str">
        <f>IF('S.D.PASTE SHEET'!H2053="","",'S.D.PASTE SHEET'!H2053)</f>
        <v/>
      </c>
      <c s="86" t="str">
        <f>IF('S.D.PASTE SHEET'!I2053="","",'S.D.PASTE SHEET'!I2053)</f>
        <v/>
      </c>
      <c s="86" t="str">
        <f>IF('S.D.PASTE SHEET'!J2053="","",'S.D.PASTE SHEET'!J2053)</f>
        <v/>
      </c>
      <c s="86" t="str">
        <f>IF('S.D.PASTE SHEET'!K2053="","",'S.D.PASTE SHEET'!K2053)</f>
        <v/>
      </c>
      <c s="86" t="str">
        <f>IF('S.D.PASTE SHEET'!L2053="","",'S.D.PASTE SHEET'!L2053)</f>
        <v/>
      </c>
      <c s="86" t="str">
        <f>IF('S.D.PASTE SHEET'!M2053="","",'S.D.PASTE SHEET'!M2053)</f>
        <v/>
      </c>
      <c s="86" t="str">
        <f>IF('S.D.PASTE SHEET'!N2053="","",'S.D.PASTE SHEET'!N2053)</f>
        <v/>
      </c>
      <c s="86" t="str">
        <f>IF('S.D.PASTE SHEET'!O2053="","",'S.D.PASTE SHEET'!O2053)</f>
        <v/>
      </c>
      <c s="86" t="str">
        <f>IF('S.D.PASTE SHEET'!P2053="","",'S.D.PASTE SHEET'!P2053)</f>
        <v/>
      </c>
      <c s="86" t="str">
        <f>IF('S.D.PASTE SHEET'!Q2053="","",'S.D.PASTE SHEET'!Q2053)</f>
        <v/>
      </c>
      <c s="86" t="str">
        <f>IF('S.D.PASTE SHEET'!R2053="","",'S.D.PASTE SHEET'!R2053)</f>
        <v/>
      </c>
      <c s="86" t="str">
        <f>IF('S.D.PASTE SHEET'!S2053="","",'S.D.PASTE SHEET'!S2053)</f>
        <v/>
      </c>
      <c s="86" t="str">
        <f>IF('S.D.PASTE SHEET'!T2053="","",'S.D.PASTE SHEET'!T2053)</f>
        <v/>
      </c>
      <c s="86" t="str">
        <f>IF('S.D.PASTE SHEET'!U2053="","",'S.D.PASTE SHEET'!U2053)</f>
        <v/>
      </c>
      <c s="86" t="str">
        <f>IF('S.D.PASTE SHEET'!V2053="","",'S.D.PASTE SHEET'!V2053)</f>
        <v/>
      </c>
      <c s="86" t="str">
        <f>IF('S.D.PASTE SHEET'!W2053="","",'S.D.PASTE SHEET'!W2053)</f>
        <v/>
      </c>
      <c s="86" t="str">
        <f>IF('S.D.PASTE SHEET'!X2053="","",'S.D.PASTE SHEET'!X2053)</f>
        <v/>
      </c>
      <c s="86" t="str">
        <f>IF('S.D.PASTE SHEET'!Y2053="","",'S.D.PASTE SHEET'!Y2053)</f>
        <v/>
      </c>
      <c s="86" t="str">
        <f>IF('S.D.PASTE SHEET'!Z2053="","",'S.D.PASTE SHEET'!Z2053)</f>
        <v/>
      </c>
      <c s="86" t="str">
        <f>IF('S.D.PASTE SHEET'!AA2053="","",'S.D.PASTE SHEET'!AA2053)</f>
        <v/>
      </c>
      <c s="86" t="str">
        <f>IF('S.D.PASTE SHEET'!AB2053="","",'S.D.PASTE SHEET'!AB2053)</f>
        <v/>
      </c>
      <c s="86" t="str">
        <f>IF('S.D.PASTE SHEET'!AC2053="","",'S.D.PASTE SHEET'!AC2053)</f>
        <v/>
      </c>
      <c s="86" t="str">
        <f>IF('S.D.PASTE SHEET'!AD2053="","",'S.D.PASTE SHEET'!AD2053)</f>
        <v/>
      </c>
      <c s="87"/>
      <c s="88" t="str">
        <f>IF(AK2053="","",IF(AK2053&gt;0,COUNT($AG$2:AG2053),""))</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53" s="88" t="str">
        <f>IF(BC2053="","",IF(BC2053&gt;0,COUNT($AY$2:AY2053),""))</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54" spans="1:66" ht="15.75" customHeight="1">
      <c r="A2054" s="86" t="str">
        <f>IF('S.D.PASTE SHEET'!A2054="","",'S.D.PASTE SHEET'!A2054)</f>
        <v/>
      </c>
      <c s="86" t="str">
        <f>IF('S.D.PASTE SHEET'!B2054="","",'S.D.PASTE SHEET'!B2054)</f>
        <v/>
      </c>
      <c s="86" t="str">
        <f>IF('S.D.PASTE SHEET'!C2054="","",'S.D.PASTE SHEET'!C2054)</f>
        <v/>
      </c>
      <c s="86" t="str">
        <f>IF('S.D.PASTE SHEET'!D2054="","",'S.D.PASTE SHEET'!D2054)</f>
        <v/>
      </c>
      <c s="86" t="str">
        <f>IF('S.D.PASTE SHEET'!E2054="","",'S.D.PASTE SHEET'!E2054)</f>
        <v/>
      </c>
      <c s="86" t="str">
        <f>IF('S.D.PASTE SHEET'!F2054="","",'S.D.PASTE SHEET'!F2054)</f>
        <v/>
      </c>
      <c s="86" t="str">
        <f>IF('S.D.PASTE SHEET'!G2054="","",'S.D.PASTE SHEET'!G2054)</f>
        <v/>
      </c>
      <c s="86" t="str">
        <f>IF('S.D.PASTE SHEET'!H2054="","",'S.D.PASTE SHEET'!H2054)</f>
        <v/>
      </c>
      <c s="86" t="str">
        <f>IF('S.D.PASTE SHEET'!I2054="","",'S.D.PASTE SHEET'!I2054)</f>
        <v/>
      </c>
      <c s="86" t="str">
        <f>IF('S.D.PASTE SHEET'!J2054="","",'S.D.PASTE SHEET'!J2054)</f>
        <v/>
      </c>
      <c s="86" t="str">
        <f>IF('S.D.PASTE SHEET'!K2054="","",'S.D.PASTE SHEET'!K2054)</f>
        <v/>
      </c>
      <c s="86" t="str">
        <f>IF('S.D.PASTE SHEET'!L2054="","",'S.D.PASTE SHEET'!L2054)</f>
        <v/>
      </c>
      <c s="86" t="str">
        <f>IF('S.D.PASTE SHEET'!M2054="","",'S.D.PASTE SHEET'!M2054)</f>
        <v/>
      </c>
      <c s="86" t="str">
        <f>IF('S.D.PASTE SHEET'!N2054="","",'S.D.PASTE SHEET'!N2054)</f>
        <v/>
      </c>
      <c s="86" t="str">
        <f>IF('S.D.PASTE SHEET'!O2054="","",'S.D.PASTE SHEET'!O2054)</f>
        <v/>
      </c>
      <c s="86" t="str">
        <f>IF('S.D.PASTE SHEET'!P2054="","",'S.D.PASTE SHEET'!P2054)</f>
        <v/>
      </c>
      <c s="86" t="str">
        <f>IF('S.D.PASTE SHEET'!Q2054="","",'S.D.PASTE SHEET'!Q2054)</f>
        <v/>
      </c>
      <c s="86" t="str">
        <f>IF('S.D.PASTE SHEET'!R2054="","",'S.D.PASTE SHEET'!R2054)</f>
        <v/>
      </c>
      <c s="86" t="str">
        <f>IF('S.D.PASTE SHEET'!S2054="","",'S.D.PASTE SHEET'!S2054)</f>
        <v/>
      </c>
      <c s="86" t="str">
        <f>IF('S.D.PASTE SHEET'!T2054="","",'S.D.PASTE SHEET'!T2054)</f>
        <v/>
      </c>
      <c s="86" t="str">
        <f>IF('S.D.PASTE SHEET'!U2054="","",'S.D.PASTE SHEET'!U2054)</f>
        <v/>
      </c>
      <c s="86" t="str">
        <f>IF('S.D.PASTE SHEET'!V2054="","",'S.D.PASTE SHEET'!V2054)</f>
        <v/>
      </c>
      <c s="86" t="str">
        <f>IF('S.D.PASTE SHEET'!W2054="","",'S.D.PASTE SHEET'!W2054)</f>
        <v/>
      </c>
      <c s="86" t="str">
        <f>IF('S.D.PASTE SHEET'!X2054="","",'S.D.PASTE SHEET'!X2054)</f>
        <v/>
      </c>
      <c s="86" t="str">
        <f>IF('S.D.PASTE SHEET'!Y2054="","",'S.D.PASTE SHEET'!Y2054)</f>
        <v/>
      </c>
      <c s="86" t="str">
        <f>IF('S.D.PASTE SHEET'!Z2054="","",'S.D.PASTE SHEET'!Z2054)</f>
        <v/>
      </c>
      <c s="86" t="str">
        <f>IF('S.D.PASTE SHEET'!AA2054="","",'S.D.PASTE SHEET'!AA2054)</f>
        <v/>
      </c>
      <c s="86" t="str">
        <f>IF('S.D.PASTE SHEET'!AB2054="","",'S.D.PASTE SHEET'!AB2054)</f>
        <v/>
      </c>
      <c s="86" t="str">
        <f>IF('S.D.PASTE SHEET'!AC2054="","",'S.D.PASTE SHEET'!AC2054)</f>
        <v/>
      </c>
      <c s="86" t="str">
        <f>IF('S.D.PASTE SHEET'!AD2054="","",'S.D.PASTE SHEET'!AD2054)</f>
        <v/>
      </c>
      <c s="87"/>
      <c s="88" t="str">
        <f>IF(AK2054="","",IF(AK2054&gt;0,COUNT($AG$2:AG2054),""))</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54" s="88" t="str">
        <f>IF(BC2054="","",IF(BC2054&gt;0,COUNT($AY$2:AY2054),""))</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55" spans="1:66" ht="15.75" customHeight="1">
      <c r="A2055" s="86" t="str">
        <f>IF('S.D.PASTE SHEET'!A2055="","",'S.D.PASTE SHEET'!A2055)</f>
        <v/>
      </c>
      <c s="86" t="str">
        <f>IF('S.D.PASTE SHEET'!B2055="","",'S.D.PASTE SHEET'!B2055)</f>
        <v/>
      </c>
      <c s="86" t="str">
        <f>IF('S.D.PASTE SHEET'!C2055="","",'S.D.PASTE SHEET'!C2055)</f>
        <v/>
      </c>
      <c s="86" t="str">
        <f>IF('S.D.PASTE SHEET'!D2055="","",'S.D.PASTE SHEET'!D2055)</f>
        <v/>
      </c>
      <c s="86" t="str">
        <f>IF('S.D.PASTE SHEET'!E2055="","",'S.D.PASTE SHEET'!E2055)</f>
        <v/>
      </c>
      <c s="86" t="str">
        <f>IF('S.D.PASTE SHEET'!F2055="","",'S.D.PASTE SHEET'!F2055)</f>
        <v/>
      </c>
      <c s="86" t="str">
        <f>IF('S.D.PASTE SHEET'!G2055="","",'S.D.PASTE SHEET'!G2055)</f>
        <v/>
      </c>
      <c s="86" t="str">
        <f>IF('S.D.PASTE SHEET'!H2055="","",'S.D.PASTE SHEET'!H2055)</f>
        <v/>
      </c>
      <c s="86" t="str">
        <f>IF('S.D.PASTE SHEET'!I2055="","",'S.D.PASTE SHEET'!I2055)</f>
        <v/>
      </c>
      <c s="86" t="str">
        <f>IF('S.D.PASTE SHEET'!J2055="","",'S.D.PASTE SHEET'!J2055)</f>
        <v/>
      </c>
      <c s="86" t="str">
        <f>IF('S.D.PASTE SHEET'!K2055="","",'S.D.PASTE SHEET'!K2055)</f>
        <v/>
      </c>
      <c s="86" t="str">
        <f>IF('S.D.PASTE SHEET'!L2055="","",'S.D.PASTE SHEET'!L2055)</f>
        <v/>
      </c>
      <c s="86" t="str">
        <f>IF('S.D.PASTE SHEET'!M2055="","",'S.D.PASTE SHEET'!M2055)</f>
        <v/>
      </c>
      <c s="86" t="str">
        <f>IF('S.D.PASTE SHEET'!N2055="","",'S.D.PASTE SHEET'!N2055)</f>
        <v/>
      </c>
      <c s="86" t="str">
        <f>IF('S.D.PASTE SHEET'!O2055="","",'S.D.PASTE SHEET'!O2055)</f>
        <v/>
      </c>
      <c s="86" t="str">
        <f>IF('S.D.PASTE SHEET'!P2055="","",'S.D.PASTE SHEET'!P2055)</f>
        <v/>
      </c>
      <c s="86" t="str">
        <f>IF('S.D.PASTE SHEET'!Q2055="","",'S.D.PASTE SHEET'!Q2055)</f>
        <v/>
      </c>
      <c s="86" t="str">
        <f>IF('S.D.PASTE SHEET'!R2055="","",'S.D.PASTE SHEET'!R2055)</f>
        <v/>
      </c>
      <c s="86" t="str">
        <f>IF('S.D.PASTE SHEET'!S2055="","",'S.D.PASTE SHEET'!S2055)</f>
        <v/>
      </c>
      <c s="86" t="str">
        <f>IF('S.D.PASTE SHEET'!T2055="","",'S.D.PASTE SHEET'!T2055)</f>
        <v/>
      </c>
      <c s="86" t="str">
        <f>IF('S.D.PASTE SHEET'!U2055="","",'S.D.PASTE SHEET'!U2055)</f>
        <v/>
      </c>
      <c s="86" t="str">
        <f>IF('S.D.PASTE SHEET'!V2055="","",'S.D.PASTE SHEET'!V2055)</f>
        <v/>
      </c>
      <c s="86" t="str">
        <f>IF('S.D.PASTE SHEET'!W2055="","",'S.D.PASTE SHEET'!W2055)</f>
        <v/>
      </c>
      <c s="86" t="str">
        <f>IF('S.D.PASTE SHEET'!X2055="","",'S.D.PASTE SHEET'!X2055)</f>
        <v/>
      </c>
      <c s="86" t="str">
        <f>IF('S.D.PASTE SHEET'!Y2055="","",'S.D.PASTE SHEET'!Y2055)</f>
        <v/>
      </c>
      <c s="86" t="str">
        <f>IF('S.D.PASTE SHEET'!Z2055="","",'S.D.PASTE SHEET'!Z2055)</f>
        <v/>
      </c>
      <c s="86" t="str">
        <f>IF('S.D.PASTE SHEET'!AA2055="","",'S.D.PASTE SHEET'!AA2055)</f>
        <v/>
      </c>
      <c s="86" t="str">
        <f>IF('S.D.PASTE SHEET'!AB2055="","",'S.D.PASTE SHEET'!AB2055)</f>
        <v/>
      </c>
      <c s="86" t="str">
        <f>IF('S.D.PASTE SHEET'!AC2055="","",'S.D.PASTE SHEET'!AC2055)</f>
        <v/>
      </c>
      <c s="86" t="str">
        <f>IF('S.D.PASTE SHEET'!AD2055="","",'S.D.PASTE SHEET'!AD2055)</f>
        <v/>
      </c>
      <c s="87"/>
      <c s="88" t="str">
        <f>IF(AK2055="","",IF(AK2055&gt;0,COUNT($AG$2:AG2055),""))</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55" s="88" t="str">
        <f>IF(BC2055="","",IF(BC2055&gt;0,COUNT($AY$2:AY2055),""))</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56" spans="1:66" ht="15.75" customHeight="1">
      <c r="A2056" s="86" t="str">
        <f>IF('S.D.PASTE SHEET'!A2056="","",'S.D.PASTE SHEET'!A2056)</f>
        <v/>
      </c>
      <c s="86" t="str">
        <f>IF('S.D.PASTE SHEET'!B2056="","",'S.D.PASTE SHEET'!B2056)</f>
        <v/>
      </c>
      <c s="86" t="str">
        <f>IF('S.D.PASTE SHEET'!C2056="","",'S.D.PASTE SHEET'!C2056)</f>
        <v/>
      </c>
      <c s="86" t="str">
        <f>IF('S.D.PASTE SHEET'!D2056="","",'S.D.PASTE SHEET'!D2056)</f>
        <v/>
      </c>
      <c s="86" t="str">
        <f>IF('S.D.PASTE SHEET'!E2056="","",'S.D.PASTE SHEET'!E2056)</f>
        <v/>
      </c>
      <c s="86" t="str">
        <f>IF('S.D.PASTE SHEET'!F2056="","",'S.D.PASTE SHEET'!F2056)</f>
        <v/>
      </c>
      <c s="86" t="str">
        <f>IF('S.D.PASTE SHEET'!G2056="","",'S.D.PASTE SHEET'!G2056)</f>
        <v/>
      </c>
      <c s="86" t="str">
        <f>IF('S.D.PASTE SHEET'!H2056="","",'S.D.PASTE SHEET'!H2056)</f>
        <v/>
      </c>
      <c s="86" t="str">
        <f>IF('S.D.PASTE SHEET'!I2056="","",'S.D.PASTE SHEET'!I2056)</f>
        <v/>
      </c>
      <c s="86" t="str">
        <f>IF('S.D.PASTE SHEET'!J2056="","",'S.D.PASTE SHEET'!J2056)</f>
        <v/>
      </c>
      <c s="86" t="str">
        <f>IF('S.D.PASTE SHEET'!K2056="","",'S.D.PASTE SHEET'!K2056)</f>
        <v/>
      </c>
      <c s="86" t="str">
        <f>IF('S.D.PASTE SHEET'!L2056="","",'S.D.PASTE SHEET'!L2056)</f>
        <v/>
      </c>
      <c s="86" t="str">
        <f>IF('S.D.PASTE SHEET'!M2056="","",'S.D.PASTE SHEET'!M2056)</f>
        <v/>
      </c>
      <c s="86" t="str">
        <f>IF('S.D.PASTE SHEET'!N2056="","",'S.D.PASTE SHEET'!N2056)</f>
        <v/>
      </c>
      <c s="86" t="str">
        <f>IF('S.D.PASTE SHEET'!O2056="","",'S.D.PASTE SHEET'!O2056)</f>
        <v/>
      </c>
      <c s="86" t="str">
        <f>IF('S.D.PASTE SHEET'!P2056="","",'S.D.PASTE SHEET'!P2056)</f>
        <v/>
      </c>
      <c s="86" t="str">
        <f>IF('S.D.PASTE SHEET'!Q2056="","",'S.D.PASTE SHEET'!Q2056)</f>
        <v/>
      </c>
      <c s="86" t="str">
        <f>IF('S.D.PASTE SHEET'!R2056="","",'S.D.PASTE SHEET'!R2056)</f>
        <v/>
      </c>
      <c s="86" t="str">
        <f>IF('S.D.PASTE SHEET'!S2056="","",'S.D.PASTE SHEET'!S2056)</f>
        <v/>
      </c>
      <c s="86" t="str">
        <f>IF('S.D.PASTE SHEET'!T2056="","",'S.D.PASTE SHEET'!T2056)</f>
        <v/>
      </c>
      <c s="86" t="str">
        <f>IF('S.D.PASTE SHEET'!U2056="","",'S.D.PASTE SHEET'!U2056)</f>
        <v/>
      </c>
      <c s="86" t="str">
        <f>IF('S.D.PASTE SHEET'!V2056="","",'S.D.PASTE SHEET'!V2056)</f>
        <v/>
      </c>
      <c s="86" t="str">
        <f>IF('S.D.PASTE SHEET'!W2056="","",'S.D.PASTE SHEET'!W2056)</f>
        <v/>
      </c>
      <c s="86" t="str">
        <f>IF('S.D.PASTE SHEET'!X2056="","",'S.D.PASTE SHEET'!X2056)</f>
        <v/>
      </c>
      <c s="86" t="str">
        <f>IF('S.D.PASTE SHEET'!Y2056="","",'S.D.PASTE SHEET'!Y2056)</f>
        <v/>
      </c>
      <c s="86" t="str">
        <f>IF('S.D.PASTE SHEET'!Z2056="","",'S.D.PASTE SHEET'!Z2056)</f>
        <v/>
      </c>
      <c s="86" t="str">
        <f>IF('S.D.PASTE SHEET'!AA2056="","",'S.D.PASTE SHEET'!AA2056)</f>
        <v/>
      </c>
      <c s="86" t="str">
        <f>IF('S.D.PASTE SHEET'!AB2056="","",'S.D.PASTE SHEET'!AB2056)</f>
        <v/>
      </c>
      <c s="86" t="str">
        <f>IF('S.D.PASTE SHEET'!AC2056="","",'S.D.PASTE SHEET'!AC2056)</f>
        <v/>
      </c>
      <c s="86" t="str">
        <f>IF('S.D.PASTE SHEET'!AD2056="","",'S.D.PASTE SHEET'!AD2056)</f>
        <v/>
      </c>
      <c s="87"/>
      <c s="88" t="str">
        <f>IF(AK2056="","",IF(AK2056&gt;0,COUNT($AG$2:AG2056),""))</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56" s="88" t="str">
        <f>IF(BC2056="","",IF(BC2056&gt;0,COUNT($AY$2:AY2056),""))</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57" spans="1:66" ht="15.75" customHeight="1">
      <c r="A2057" s="86" t="str">
        <f>IF('S.D.PASTE SHEET'!A2057="","",'S.D.PASTE SHEET'!A2057)</f>
        <v/>
      </c>
      <c s="86" t="str">
        <f>IF('S.D.PASTE SHEET'!B2057="","",'S.D.PASTE SHEET'!B2057)</f>
        <v/>
      </c>
      <c s="86" t="str">
        <f>IF('S.D.PASTE SHEET'!C2057="","",'S.D.PASTE SHEET'!C2057)</f>
        <v/>
      </c>
      <c s="86" t="str">
        <f>IF('S.D.PASTE SHEET'!D2057="","",'S.D.PASTE SHEET'!D2057)</f>
        <v/>
      </c>
      <c s="86" t="str">
        <f>IF('S.D.PASTE SHEET'!E2057="","",'S.D.PASTE SHEET'!E2057)</f>
        <v/>
      </c>
      <c s="86" t="str">
        <f>IF('S.D.PASTE SHEET'!F2057="","",'S.D.PASTE SHEET'!F2057)</f>
        <v/>
      </c>
      <c s="86" t="str">
        <f>IF('S.D.PASTE SHEET'!G2057="","",'S.D.PASTE SHEET'!G2057)</f>
        <v/>
      </c>
      <c s="86" t="str">
        <f>IF('S.D.PASTE SHEET'!H2057="","",'S.D.PASTE SHEET'!H2057)</f>
        <v/>
      </c>
      <c s="86" t="str">
        <f>IF('S.D.PASTE SHEET'!I2057="","",'S.D.PASTE SHEET'!I2057)</f>
        <v/>
      </c>
      <c s="86" t="str">
        <f>IF('S.D.PASTE SHEET'!J2057="","",'S.D.PASTE SHEET'!J2057)</f>
        <v/>
      </c>
      <c s="86" t="str">
        <f>IF('S.D.PASTE SHEET'!K2057="","",'S.D.PASTE SHEET'!K2057)</f>
        <v/>
      </c>
      <c s="86" t="str">
        <f>IF('S.D.PASTE SHEET'!L2057="","",'S.D.PASTE SHEET'!L2057)</f>
        <v/>
      </c>
      <c s="86" t="str">
        <f>IF('S.D.PASTE SHEET'!M2057="","",'S.D.PASTE SHEET'!M2057)</f>
        <v/>
      </c>
      <c s="86" t="str">
        <f>IF('S.D.PASTE SHEET'!N2057="","",'S.D.PASTE SHEET'!N2057)</f>
        <v/>
      </c>
      <c s="86" t="str">
        <f>IF('S.D.PASTE SHEET'!O2057="","",'S.D.PASTE SHEET'!O2057)</f>
        <v/>
      </c>
      <c s="86" t="str">
        <f>IF('S.D.PASTE SHEET'!P2057="","",'S.D.PASTE SHEET'!P2057)</f>
        <v/>
      </c>
      <c s="86" t="str">
        <f>IF('S.D.PASTE SHEET'!Q2057="","",'S.D.PASTE SHEET'!Q2057)</f>
        <v/>
      </c>
      <c s="86" t="str">
        <f>IF('S.D.PASTE SHEET'!R2057="","",'S.D.PASTE SHEET'!R2057)</f>
        <v/>
      </c>
      <c s="86" t="str">
        <f>IF('S.D.PASTE SHEET'!S2057="","",'S.D.PASTE SHEET'!S2057)</f>
        <v/>
      </c>
      <c s="86" t="str">
        <f>IF('S.D.PASTE SHEET'!T2057="","",'S.D.PASTE SHEET'!T2057)</f>
        <v/>
      </c>
      <c s="86" t="str">
        <f>IF('S.D.PASTE SHEET'!U2057="","",'S.D.PASTE SHEET'!U2057)</f>
        <v/>
      </c>
      <c s="86" t="str">
        <f>IF('S.D.PASTE SHEET'!V2057="","",'S.D.PASTE SHEET'!V2057)</f>
        <v/>
      </c>
      <c s="86" t="str">
        <f>IF('S.D.PASTE SHEET'!W2057="","",'S.D.PASTE SHEET'!W2057)</f>
        <v/>
      </c>
      <c s="86" t="str">
        <f>IF('S.D.PASTE SHEET'!X2057="","",'S.D.PASTE SHEET'!X2057)</f>
        <v/>
      </c>
      <c s="86" t="str">
        <f>IF('S.D.PASTE SHEET'!Y2057="","",'S.D.PASTE SHEET'!Y2057)</f>
        <v/>
      </c>
      <c s="86" t="str">
        <f>IF('S.D.PASTE SHEET'!Z2057="","",'S.D.PASTE SHEET'!Z2057)</f>
        <v/>
      </c>
      <c s="86" t="str">
        <f>IF('S.D.PASTE SHEET'!AA2057="","",'S.D.PASTE SHEET'!AA2057)</f>
        <v/>
      </c>
      <c s="86" t="str">
        <f>IF('S.D.PASTE SHEET'!AB2057="","",'S.D.PASTE SHEET'!AB2057)</f>
        <v/>
      </c>
      <c s="86" t="str">
        <f>IF('S.D.PASTE SHEET'!AC2057="","",'S.D.PASTE SHEET'!AC2057)</f>
        <v/>
      </c>
      <c s="86" t="str">
        <f>IF('S.D.PASTE SHEET'!AD2057="","",'S.D.PASTE SHEET'!AD2057)</f>
        <v/>
      </c>
      <c s="87"/>
      <c s="88" t="str">
        <f>IF(AK2057="","",IF(AK2057&gt;0,COUNT($AG$2:AG2057),""))</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57" s="88" t="str">
        <f>IF(BC2057="","",IF(BC2057&gt;0,COUNT($AY$2:AY2057),""))</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58" spans="1:66" ht="15.75" customHeight="1">
      <c r="A2058" s="86" t="str">
        <f>IF('S.D.PASTE SHEET'!A2058="","",'S.D.PASTE SHEET'!A2058)</f>
        <v/>
      </c>
      <c s="86" t="str">
        <f>IF('S.D.PASTE SHEET'!B2058="","",'S.D.PASTE SHEET'!B2058)</f>
        <v/>
      </c>
      <c s="86" t="str">
        <f>IF('S.D.PASTE SHEET'!C2058="","",'S.D.PASTE SHEET'!C2058)</f>
        <v/>
      </c>
      <c s="86" t="str">
        <f>IF('S.D.PASTE SHEET'!D2058="","",'S.D.PASTE SHEET'!D2058)</f>
        <v/>
      </c>
      <c s="86" t="str">
        <f>IF('S.D.PASTE SHEET'!E2058="","",'S.D.PASTE SHEET'!E2058)</f>
        <v/>
      </c>
      <c s="86" t="str">
        <f>IF('S.D.PASTE SHEET'!F2058="","",'S.D.PASTE SHEET'!F2058)</f>
        <v/>
      </c>
      <c s="86" t="str">
        <f>IF('S.D.PASTE SHEET'!G2058="","",'S.D.PASTE SHEET'!G2058)</f>
        <v/>
      </c>
      <c s="86" t="str">
        <f>IF('S.D.PASTE SHEET'!H2058="","",'S.D.PASTE SHEET'!H2058)</f>
        <v/>
      </c>
      <c s="86" t="str">
        <f>IF('S.D.PASTE SHEET'!I2058="","",'S.D.PASTE SHEET'!I2058)</f>
        <v/>
      </c>
      <c s="86" t="str">
        <f>IF('S.D.PASTE SHEET'!J2058="","",'S.D.PASTE SHEET'!J2058)</f>
        <v/>
      </c>
      <c s="86" t="str">
        <f>IF('S.D.PASTE SHEET'!K2058="","",'S.D.PASTE SHEET'!K2058)</f>
        <v/>
      </c>
      <c s="86" t="str">
        <f>IF('S.D.PASTE SHEET'!L2058="","",'S.D.PASTE SHEET'!L2058)</f>
        <v/>
      </c>
      <c s="86" t="str">
        <f>IF('S.D.PASTE SHEET'!M2058="","",'S.D.PASTE SHEET'!M2058)</f>
        <v/>
      </c>
      <c s="86" t="str">
        <f>IF('S.D.PASTE SHEET'!N2058="","",'S.D.PASTE SHEET'!N2058)</f>
        <v/>
      </c>
      <c s="86" t="str">
        <f>IF('S.D.PASTE SHEET'!O2058="","",'S.D.PASTE SHEET'!O2058)</f>
        <v/>
      </c>
      <c s="86" t="str">
        <f>IF('S.D.PASTE SHEET'!P2058="","",'S.D.PASTE SHEET'!P2058)</f>
        <v/>
      </c>
      <c s="86" t="str">
        <f>IF('S.D.PASTE SHEET'!Q2058="","",'S.D.PASTE SHEET'!Q2058)</f>
        <v/>
      </c>
      <c s="86" t="str">
        <f>IF('S.D.PASTE SHEET'!R2058="","",'S.D.PASTE SHEET'!R2058)</f>
        <v/>
      </c>
      <c s="86" t="str">
        <f>IF('S.D.PASTE SHEET'!S2058="","",'S.D.PASTE SHEET'!S2058)</f>
        <v/>
      </c>
      <c s="86" t="str">
        <f>IF('S.D.PASTE SHEET'!T2058="","",'S.D.PASTE SHEET'!T2058)</f>
        <v/>
      </c>
      <c s="86" t="str">
        <f>IF('S.D.PASTE SHEET'!U2058="","",'S.D.PASTE SHEET'!U2058)</f>
        <v/>
      </c>
      <c s="86" t="str">
        <f>IF('S.D.PASTE SHEET'!V2058="","",'S.D.PASTE SHEET'!V2058)</f>
        <v/>
      </c>
      <c s="86" t="str">
        <f>IF('S.D.PASTE SHEET'!W2058="","",'S.D.PASTE SHEET'!W2058)</f>
        <v/>
      </c>
      <c s="86" t="str">
        <f>IF('S.D.PASTE SHEET'!X2058="","",'S.D.PASTE SHEET'!X2058)</f>
        <v/>
      </c>
      <c s="86" t="str">
        <f>IF('S.D.PASTE SHEET'!Y2058="","",'S.D.PASTE SHEET'!Y2058)</f>
        <v/>
      </c>
      <c s="86" t="str">
        <f>IF('S.D.PASTE SHEET'!Z2058="","",'S.D.PASTE SHEET'!Z2058)</f>
        <v/>
      </c>
      <c s="86" t="str">
        <f>IF('S.D.PASTE SHEET'!AA2058="","",'S.D.PASTE SHEET'!AA2058)</f>
        <v/>
      </c>
      <c s="86" t="str">
        <f>IF('S.D.PASTE SHEET'!AB2058="","",'S.D.PASTE SHEET'!AB2058)</f>
        <v/>
      </c>
      <c s="86" t="str">
        <f>IF('S.D.PASTE SHEET'!AC2058="","",'S.D.PASTE SHEET'!AC2058)</f>
        <v/>
      </c>
      <c s="86" t="str">
        <f>IF('S.D.PASTE SHEET'!AD2058="","",'S.D.PASTE SHEET'!AD2058)</f>
        <v/>
      </c>
      <c s="87"/>
      <c s="88" t="str">
        <f>IF(AK2058="","",IF(AK2058&gt;0,COUNT($AG$2:AG2058),""))</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58" s="88" t="str">
        <f>IF(BC2058="","",IF(BC2058&gt;0,COUNT($AY$2:AY2058),""))</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59" spans="1:66" ht="15.75" customHeight="1">
      <c r="A2059" s="86" t="str">
        <f>IF('S.D.PASTE SHEET'!A2059="","",'S.D.PASTE SHEET'!A2059)</f>
        <v/>
      </c>
      <c s="86" t="str">
        <f>IF('S.D.PASTE SHEET'!B2059="","",'S.D.PASTE SHEET'!B2059)</f>
        <v/>
      </c>
      <c s="86" t="str">
        <f>IF('S.D.PASTE SHEET'!C2059="","",'S.D.PASTE SHEET'!C2059)</f>
        <v/>
      </c>
      <c s="86" t="str">
        <f>IF('S.D.PASTE SHEET'!D2059="","",'S.D.PASTE SHEET'!D2059)</f>
        <v/>
      </c>
      <c s="86" t="str">
        <f>IF('S.D.PASTE SHEET'!E2059="","",'S.D.PASTE SHEET'!E2059)</f>
        <v/>
      </c>
      <c s="86" t="str">
        <f>IF('S.D.PASTE SHEET'!F2059="","",'S.D.PASTE SHEET'!F2059)</f>
        <v/>
      </c>
      <c s="86" t="str">
        <f>IF('S.D.PASTE SHEET'!G2059="","",'S.D.PASTE SHEET'!G2059)</f>
        <v/>
      </c>
      <c s="86" t="str">
        <f>IF('S.D.PASTE SHEET'!H2059="","",'S.D.PASTE SHEET'!H2059)</f>
        <v/>
      </c>
      <c s="86" t="str">
        <f>IF('S.D.PASTE SHEET'!I2059="","",'S.D.PASTE SHEET'!I2059)</f>
        <v/>
      </c>
      <c s="86" t="str">
        <f>IF('S.D.PASTE SHEET'!J2059="","",'S.D.PASTE SHEET'!J2059)</f>
        <v/>
      </c>
      <c s="86" t="str">
        <f>IF('S.D.PASTE SHEET'!K2059="","",'S.D.PASTE SHEET'!K2059)</f>
        <v/>
      </c>
      <c s="86" t="str">
        <f>IF('S.D.PASTE SHEET'!L2059="","",'S.D.PASTE SHEET'!L2059)</f>
        <v/>
      </c>
      <c s="86" t="str">
        <f>IF('S.D.PASTE SHEET'!M2059="","",'S.D.PASTE SHEET'!M2059)</f>
        <v/>
      </c>
      <c s="86" t="str">
        <f>IF('S.D.PASTE SHEET'!N2059="","",'S.D.PASTE SHEET'!N2059)</f>
        <v/>
      </c>
      <c s="86" t="str">
        <f>IF('S.D.PASTE SHEET'!O2059="","",'S.D.PASTE SHEET'!O2059)</f>
        <v/>
      </c>
      <c s="86" t="str">
        <f>IF('S.D.PASTE SHEET'!P2059="","",'S.D.PASTE SHEET'!P2059)</f>
        <v/>
      </c>
      <c s="86" t="str">
        <f>IF('S.D.PASTE SHEET'!Q2059="","",'S.D.PASTE SHEET'!Q2059)</f>
        <v/>
      </c>
      <c s="86" t="str">
        <f>IF('S.D.PASTE SHEET'!R2059="","",'S.D.PASTE SHEET'!R2059)</f>
        <v/>
      </c>
      <c s="86" t="str">
        <f>IF('S.D.PASTE SHEET'!S2059="","",'S.D.PASTE SHEET'!S2059)</f>
        <v/>
      </c>
      <c s="86" t="str">
        <f>IF('S.D.PASTE SHEET'!T2059="","",'S.D.PASTE SHEET'!T2059)</f>
        <v/>
      </c>
      <c s="86" t="str">
        <f>IF('S.D.PASTE SHEET'!U2059="","",'S.D.PASTE SHEET'!U2059)</f>
        <v/>
      </c>
      <c s="86" t="str">
        <f>IF('S.D.PASTE SHEET'!V2059="","",'S.D.PASTE SHEET'!V2059)</f>
        <v/>
      </c>
      <c s="86" t="str">
        <f>IF('S.D.PASTE SHEET'!W2059="","",'S.D.PASTE SHEET'!W2059)</f>
        <v/>
      </c>
      <c s="86" t="str">
        <f>IF('S.D.PASTE SHEET'!X2059="","",'S.D.PASTE SHEET'!X2059)</f>
        <v/>
      </c>
      <c s="86" t="str">
        <f>IF('S.D.PASTE SHEET'!Y2059="","",'S.D.PASTE SHEET'!Y2059)</f>
        <v/>
      </c>
      <c s="86" t="str">
        <f>IF('S.D.PASTE SHEET'!Z2059="","",'S.D.PASTE SHEET'!Z2059)</f>
        <v/>
      </c>
      <c s="86" t="str">
        <f>IF('S.D.PASTE SHEET'!AA2059="","",'S.D.PASTE SHEET'!AA2059)</f>
        <v/>
      </c>
      <c s="86" t="str">
        <f>IF('S.D.PASTE SHEET'!AB2059="","",'S.D.PASTE SHEET'!AB2059)</f>
        <v/>
      </c>
      <c s="86" t="str">
        <f>IF('S.D.PASTE SHEET'!AC2059="","",'S.D.PASTE SHEET'!AC2059)</f>
        <v/>
      </c>
      <c s="86" t="str">
        <f>IF('S.D.PASTE SHEET'!AD2059="","",'S.D.PASTE SHEET'!AD2059)</f>
        <v/>
      </c>
      <c s="87"/>
      <c s="88" t="str">
        <f>IF(AK2059="","",IF(AK2059&gt;0,COUNT($AG$2:AG2059),""))</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59" s="88" t="str">
        <f>IF(BC2059="","",IF(BC2059&gt;0,COUNT($AY$2:AY2059),""))</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60" spans="1:66" ht="15.75" customHeight="1">
      <c r="A2060" s="86" t="str">
        <f>IF('S.D.PASTE SHEET'!A2060="","",'S.D.PASTE SHEET'!A2060)</f>
        <v/>
      </c>
      <c s="86" t="str">
        <f>IF('S.D.PASTE SHEET'!B2060="","",'S.D.PASTE SHEET'!B2060)</f>
        <v/>
      </c>
      <c s="86" t="str">
        <f>IF('S.D.PASTE SHEET'!C2060="","",'S.D.PASTE SHEET'!C2060)</f>
        <v/>
      </c>
      <c s="86" t="str">
        <f>IF('S.D.PASTE SHEET'!D2060="","",'S.D.PASTE SHEET'!D2060)</f>
        <v/>
      </c>
      <c s="86" t="str">
        <f>IF('S.D.PASTE SHEET'!E2060="","",'S.D.PASTE SHEET'!E2060)</f>
        <v/>
      </c>
      <c s="86" t="str">
        <f>IF('S.D.PASTE SHEET'!F2060="","",'S.D.PASTE SHEET'!F2060)</f>
        <v/>
      </c>
      <c s="86" t="str">
        <f>IF('S.D.PASTE SHEET'!G2060="","",'S.D.PASTE SHEET'!G2060)</f>
        <v/>
      </c>
      <c s="86" t="str">
        <f>IF('S.D.PASTE SHEET'!H2060="","",'S.D.PASTE SHEET'!H2060)</f>
        <v/>
      </c>
      <c s="86" t="str">
        <f>IF('S.D.PASTE SHEET'!I2060="","",'S.D.PASTE SHEET'!I2060)</f>
        <v/>
      </c>
      <c s="86" t="str">
        <f>IF('S.D.PASTE SHEET'!J2060="","",'S.D.PASTE SHEET'!J2060)</f>
        <v/>
      </c>
      <c s="86" t="str">
        <f>IF('S.D.PASTE SHEET'!K2060="","",'S.D.PASTE SHEET'!K2060)</f>
        <v/>
      </c>
      <c s="86" t="str">
        <f>IF('S.D.PASTE SHEET'!L2060="","",'S.D.PASTE SHEET'!L2060)</f>
        <v/>
      </c>
      <c s="86" t="str">
        <f>IF('S.D.PASTE SHEET'!M2060="","",'S.D.PASTE SHEET'!M2060)</f>
        <v/>
      </c>
      <c s="86" t="str">
        <f>IF('S.D.PASTE SHEET'!N2060="","",'S.D.PASTE SHEET'!N2060)</f>
        <v/>
      </c>
      <c s="86" t="str">
        <f>IF('S.D.PASTE SHEET'!O2060="","",'S.D.PASTE SHEET'!O2060)</f>
        <v/>
      </c>
      <c s="86" t="str">
        <f>IF('S.D.PASTE SHEET'!P2060="","",'S.D.PASTE SHEET'!P2060)</f>
        <v/>
      </c>
      <c s="86" t="str">
        <f>IF('S.D.PASTE SHEET'!Q2060="","",'S.D.PASTE SHEET'!Q2060)</f>
        <v/>
      </c>
      <c s="86" t="str">
        <f>IF('S.D.PASTE SHEET'!R2060="","",'S.D.PASTE SHEET'!R2060)</f>
        <v/>
      </c>
      <c s="86" t="str">
        <f>IF('S.D.PASTE SHEET'!S2060="","",'S.D.PASTE SHEET'!S2060)</f>
        <v/>
      </c>
      <c s="86" t="str">
        <f>IF('S.D.PASTE SHEET'!T2060="","",'S.D.PASTE SHEET'!T2060)</f>
        <v/>
      </c>
      <c s="86" t="str">
        <f>IF('S.D.PASTE SHEET'!U2060="","",'S.D.PASTE SHEET'!U2060)</f>
        <v/>
      </c>
      <c s="86" t="str">
        <f>IF('S.D.PASTE SHEET'!V2060="","",'S.D.PASTE SHEET'!V2060)</f>
        <v/>
      </c>
      <c s="86" t="str">
        <f>IF('S.D.PASTE SHEET'!W2060="","",'S.D.PASTE SHEET'!W2060)</f>
        <v/>
      </c>
      <c s="86" t="str">
        <f>IF('S.D.PASTE SHEET'!X2060="","",'S.D.PASTE SHEET'!X2060)</f>
        <v/>
      </c>
      <c s="86" t="str">
        <f>IF('S.D.PASTE SHEET'!Y2060="","",'S.D.PASTE SHEET'!Y2060)</f>
        <v/>
      </c>
      <c s="86" t="str">
        <f>IF('S.D.PASTE SHEET'!Z2060="","",'S.D.PASTE SHEET'!Z2060)</f>
        <v/>
      </c>
      <c s="86" t="str">
        <f>IF('S.D.PASTE SHEET'!AA2060="","",'S.D.PASTE SHEET'!AA2060)</f>
        <v/>
      </c>
      <c s="86" t="str">
        <f>IF('S.D.PASTE SHEET'!AB2060="","",'S.D.PASTE SHEET'!AB2060)</f>
        <v/>
      </c>
      <c s="86" t="str">
        <f>IF('S.D.PASTE SHEET'!AC2060="","",'S.D.PASTE SHEET'!AC2060)</f>
        <v/>
      </c>
      <c s="86" t="str">
        <f>IF('S.D.PASTE SHEET'!AD2060="","",'S.D.PASTE SHEET'!AD2060)</f>
        <v/>
      </c>
      <c s="87"/>
      <c s="88" t="str">
        <f>IF(AK2060="","",IF(AK2060&gt;0,COUNT($AG$2:AG2060),""))</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60" s="88" t="str">
        <f>IF(BC2060="","",IF(BC2060&gt;0,COUNT($AY$2:AY2060),""))</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61" spans="1:66" ht="15.75" customHeight="1">
      <c r="A2061" s="86" t="str">
        <f>IF('S.D.PASTE SHEET'!A2061="","",'S.D.PASTE SHEET'!A2061)</f>
        <v/>
      </c>
      <c s="86" t="str">
        <f>IF('S.D.PASTE SHEET'!B2061="","",'S.D.PASTE SHEET'!B2061)</f>
        <v/>
      </c>
      <c s="86" t="str">
        <f>IF('S.D.PASTE SHEET'!C2061="","",'S.D.PASTE SHEET'!C2061)</f>
        <v/>
      </c>
      <c s="86" t="str">
        <f>IF('S.D.PASTE SHEET'!D2061="","",'S.D.PASTE SHEET'!D2061)</f>
        <v/>
      </c>
      <c s="86" t="str">
        <f>IF('S.D.PASTE SHEET'!E2061="","",'S.D.PASTE SHEET'!E2061)</f>
        <v/>
      </c>
      <c s="86" t="str">
        <f>IF('S.D.PASTE SHEET'!F2061="","",'S.D.PASTE SHEET'!F2061)</f>
        <v/>
      </c>
      <c s="86" t="str">
        <f>IF('S.D.PASTE SHEET'!G2061="","",'S.D.PASTE SHEET'!G2061)</f>
        <v/>
      </c>
      <c s="86" t="str">
        <f>IF('S.D.PASTE SHEET'!H2061="","",'S.D.PASTE SHEET'!H2061)</f>
        <v/>
      </c>
      <c s="86" t="str">
        <f>IF('S.D.PASTE SHEET'!I2061="","",'S.D.PASTE SHEET'!I2061)</f>
        <v/>
      </c>
      <c s="86" t="str">
        <f>IF('S.D.PASTE SHEET'!J2061="","",'S.D.PASTE SHEET'!J2061)</f>
        <v/>
      </c>
      <c s="86" t="str">
        <f>IF('S.D.PASTE SHEET'!K2061="","",'S.D.PASTE SHEET'!K2061)</f>
        <v/>
      </c>
      <c s="86" t="str">
        <f>IF('S.D.PASTE SHEET'!L2061="","",'S.D.PASTE SHEET'!L2061)</f>
        <v/>
      </c>
      <c s="86" t="str">
        <f>IF('S.D.PASTE SHEET'!M2061="","",'S.D.PASTE SHEET'!M2061)</f>
        <v/>
      </c>
      <c s="86" t="str">
        <f>IF('S.D.PASTE SHEET'!N2061="","",'S.D.PASTE SHEET'!N2061)</f>
        <v/>
      </c>
      <c s="86" t="str">
        <f>IF('S.D.PASTE SHEET'!O2061="","",'S.D.PASTE SHEET'!O2061)</f>
        <v/>
      </c>
      <c s="86" t="str">
        <f>IF('S.D.PASTE SHEET'!P2061="","",'S.D.PASTE SHEET'!P2061)</f>
        <v/>
      </c>
      <c s="86" t="str">
        <f>IF('S.D.PASTE SHEET'!Q2061="","",'S.D.PASTE SHEET'!Q2061)</f>
        <v/>
      </c>
      <c s="86" t="str">
        <f>IF('S.D.PASTE SHEET'!R2061="","",'S.D.PASTE SHEET'!R2061)</f>
        <v/>
      </c>
      <c s="86" t="str">
        <f>IF('S.D.PASTE SHEET'!S2061="","",'S.D.PASTE SHEET'!S2061)</f>
        <v/>
      </c>
      <c s="86" t="str">
        <f>IF('S.D.PASTE SHEET'!T2061="","",'S.D.PASTE SHEET'!T2061)</f>
        <v/>
      </c>
      <c s="86" t="str">
        <f>IF('S.D.PASTE SHEET'!U2061="","",'S.D.PASTE SHEET'!U2061)</f>
        <v/>
      </c>
      <c s="86" t="str">
        <f>IF('S.D.PASTE SHEET'!V2061="","",'S.D.PASTE SHEET'!V2061)</f>
        <v/>
      </c>
      <c s="86" t="str">
        <f>IF('S.D.PASTE SHEET'!W2061="","",'S.D.PASTE SHEET'!W2061)</f>
        <v/>
      </c>
      <c s="86" t="str">
        <f>IF('S.D.PASTE SHEET'!X2061="","",'S.D.PASTE SHEET'!X2061)</f>
        <v/>
      </c>
      <c s="86" t="str">
        <f>IF('S.D.PASTE SHEET'!Y2061="","",'S.D.PASTE SHEET'!Y2061)</f>
        <v/>
      </c>
      <c s="86" t="str">
        <f>IF('S.D.PASTE SHEET'!Z2061="","",'S.D.PASTE SHEET'!Z2061)</f>
        <v/>
      </c>
      <c s="86" t="str">
        <f>IF('S.D.PASTE SHEET'!AA2061="","",'S.D.PASTE SHEET'!AA2061)</f>
        <v/>
      </c>
      <c s="86" t="str">
        <f>IF('S.D.PASTE SHEET'!AB2061="","",'S.D.PASTE SHEET'!AB2061)</f>
        <v/>
      </c>
      <c s="86" t="str">
        <f>IF('S.D.PASTE SHEET'!AC2061="","",'S.D.PASTE SHEET'!AC2061)</f>
        <v/>
      </c>
      <c s="86" t="str">
        <f>IF('S.D.PASTE SHEET'!AD2061="","",'S.D.PASTE SHEET'!AD2061)</f>
        <v/>
      </c>
      <c s="87"/>
      <c s="88" t="str">
        <f>IF(AK2061="","",IF(AK2061&gt;0,COUNT($AG$2:AG2061),""))</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61" s="88" t="str">
        <f>IF(BC2061="","",IF(BC2061&gt;0,COUNT($AY$2:AY2061),""))</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62" spans="1:66" ht="15.75" customHeight="1">
      <c r="A2062" s="86" t="str">
        <f>IF('S.D.PASTE SHEET'!A2062="","",'S.D.PASTE SHEET'!A2062)</f>
        <v/>
      </c>
      <c s="86" t="str">
        <f>IF('S.D.PASTE SHEET'!B2062="","",'S.D.PASTE SHEET'!B2062)</f>
        <v/>
      </c>
      <c s="86" t="str">
        <f>IF('S.D.PASTE SHEET'!C2062="","",'S.D.PASTE SHEET'!C2062)</f>
        <v/>
      </c>
      <c s="86" t="str">
        <f>IF('S.D.PASTE SHEET'!D2062="","",'S.D.PASTE SHEET'!D2062)</f>
        <v/>
      </c>
      <c s="86" t="str">
        <f>IF('S.D.PASTE SHEET'!E2062="","",'S.D.PASTE SHEET'!E2062)</f>
        <v/>
      </c>
      <c s="86" t="str">
        <f>IF('S.D.PASTE SHEET'!F2062="","",'S.D.PASTE SHEET'!F2062)</f>
        <v/>
      </c>
      <c s="86" t="str">
        <f>IF('S.D.PASTE SHEET'!G2062="","",'S.D.PASTE SHEET'!G2062)</f>
        <v/>
      </c>
      <c s="86" t="str">
        <f>IF('S.D.PASTE SHEET'!H2062="","",'S.D.PASTE SHEET'!H2062)</f>
        <v/>
      </c>
      <c s="86" t="str">
        <f>IF('S.D.PASTE SHEET'!I2062="","",'S.D.PASTE SHEET'!I2062)</f>
        <v/>
      </c>
      <c s="86" t="str">
        <f>IF('S.D.PASTE SHEET'!J2062="","",'S.D.PASTE SHEET'!J2062)</f>
        <v/>
      </c>
      <c s="86" t="str">
        <f>IF('S.D.PASTE SHEET'!K2062="","",'S.D.PASTE SHEET'!K2062)</f>
        <v/>
      </c>
      <c s="86" t="str">
        <f>IF('S.D.PASTE SHEET'!L2062="","",'S.D.PASTE SHEET'!L2062)</f>
        <v/>
      </c>
      <c s="86" t="str">
        <f>IF('S.D.PASTE SHEET'!M2062="","",'S.D.PASTE SHEET'!M2062)</f>
        <v/>
      </c>
      <c s="86" t="str">
        <f>IF('S.D.PASTE SHEET'!N2062="","",'S.D.PASTE SHEET'!N2062)</f>
        <v/>
      </c>
      <c s="86" t="str">
        <f>IF('S.D.PASTE SHEET'!O2062="","",'S.D.PASTE SHEET'!O2062)</f>
        <v/>
      </c>
      <c s="86" t="str">
        <f>IF('S.D.PASTE SHEET'!P2062="","",'S.D.PASTE SHEET'!P2062)</f>
        <v/>
      </c>
      <c s="86" t="str">
        <f>IF('S.D.PASTE SHEET'!Q2062="","",'S.D.PASTE SHEET'!Q2062)</f>
        <v/>
      </c>
      <c s="86" t="str">
        <f>IF('S.D.PASTE SHEET'!R2062="","",'S.D.PASTE SHEET'!R2062)</f>
        <v/>
      </c>
      <c s="86" t="str">
        <f>IF('S.D.PASTE SHEET'!S2062="","",'S.D.PASTE SHEET'!S2062)</f>
        <v/>
      </c>
      <c s="86" t="str">
        <f>IF('S.D.PASTE SHEET'!T2062="","",'S.D.PASTE SHEET'!T2062)</f>
        <v/>
      </c>
      <c s="86" t="str">
        <f>IF('S.D.PASTE SHEET'!U2062="","",'S.D.PASTE SHEET'!U2062)</f>
        <v/>
      </c>
      <c s="86" t="str">
        <f>IF('S.D.PASTE SHEET'!V2062="","",'S.D.PASTE SHEET'!V2062)</f>
        <v/>
      </c>
      <c s="86" t="str">
        <f>IF('S.D.PASTE SHEET'!W2062="","",'S.D.PASTE SHEET'!W2062)</f>
        <v/>
      </c>
      <c s="86" t="str">
        <f>IF('S.D.PASTE SHEET'!X2062="","",'S.D.PASTE SHEET'!X2062)</f>
        <v/>
      </c>
      <c s="86" t="str">
        <f>IF('S.D.PASTE SHEET'!Y2062="","",'S.D.PASTE SHEET'!Y2062)</f>
        <v/>
      </c>
      <c s="86" t="str">
        <f>IF('S.D.PASTE SHEET'!Z2062="","",'S.D.PASTE SHEET'!Z2062)</f>
        <v/>
      </c>
      <c s="86" t="str">
        <f>IF('S.D.PASTE SHEET'!AA2062="","",'S.D.PASTE SHEET'!AA2062)</f>
        <v/>
      </c>
      <c s="86" t="str">
        <f>IF('S.D.PASTE SHEET'!AB2062="","",'S.D.PASTE SHEET'!AB2062)</f>
        <v/>
      </c>
      <c s="86" t="str">
        <f>IF('S.D.PASTE SHEET'!AC2062="","",'S.D.PASTE SHEET'!AC2062)</f>
        <v/>
      </c>
      <c s="86" t="str">
        <f>IF('S.D.PASTE SHEET'!AD2062="","",'S.D.PASTE SHEET'!AD2062)</f>
        <v/>
      </c>
      <c s="87"/>
      <c s="88" t="str">
        <f>IF(AK2062="","",IF(AK2062&gt;0,COUNT($AG$2:AG2062),""))</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62" s="88" t="str">
        <f>IF(BC2062="","",IF(BC2062&gt;0,COUNT($AY$2:AY2062),""))</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63" spans="1:66" ht="15.75" customHeight="1">
      <c r="A2063" s="86" t="str">
        <f>IF('S.D.PASTE SHEET'!A2063="","",'S.D.PASTE SHEET'!A2063)</f>
        <v/>
      </c>
      <c s="86" t="str">
        <f>IF('S.D.PASTE SHEET'!B2063="","",'S.D.PASTE SHEET'!B2063)</f>
        <v/>
      </c>
      <c s="86" t="str">
        <f>IF('S.D.PASTE SHEET'!C2063="","",'S.D.PASTE SHEET'!C2063)</f>
        <v/>
      </c>
      <c s="86" t="str">
        <f>IF('S.D.PASTE SHEET'!D2063="","",'S.D.PASTE SHEET'!D2063)</f>
        <v/>
      </c>
      <c s="86" t="str">
        <f>IF('S.D.PASTE SHEET'!E2063="","",'S.D.PASTE SHEET'!E2063)</f>
        <v/>
      </c>
      <c s="86" t="str">
        <f>IF('S.D.PASTE SHEET'!F2063="","",'S.D.PASTE SHEET'!F2063)</f>
        <v/>
      </c>
      <c s="86" t="str">
        <f>IF('S.D.PASTE SHEET'!G2063="","",'S.D.PASTE SHEET'!G2063)</f>
        <v/>
      </c>
      <c s="86" t="str">
        <f>IF('S.D.PASTE SHEET'!H2063="","",'S.D.PASTE SHEET'!H2063)</f>
        <v/>
      </c>
      <c s="86" t="str">
        <f>IF('S.D.PASTE SHEET'!I2063="","",'S.D.PASTE SHEET'!I2063)</f>
        <v/>
      </c>
      <c s="86" t="str">
        <f>IF('S.D.PASTE SHEET'!J2063="","",'S.D.PASTE SHEET'!J2063)</f>
        <v/>
      </c>
      <c s="86" t="str">
        <f>IF('S.D.PASTE SHEET'!K2063="","",'S.D.PASTE SHEET'!K2063)</f>
        <v/>
      </c>
      <c s="86" t="str">
        <f>IF('S.D.PASTE SHEET'!L2063="","",'S.D.PASTE SHEET'!L2063)</f>
        <v/>
      </c>
      <c s="86" t="str">
        <f>IF('S.D.PASTE SHEET'!M2063="","",'S.D.PASTE SHEET'!M2063)</f>
        <v/>
      </c>
      <c s="86" t="str">
        <f>IF('S.D.PASTE SHEET'!N2063="","",'S.D.PASTE SHEET'!N2063)</f>
        <v/>
      </c>
      <c s="86" t="str">
        <f>IF('S.D.PASTE SHEET'!O2063="","",'S.D.PASTE SHEET'!O2063)</f>
        <v/>
      </c>
      <c s="86" t="str">
        <f>IF('S.D.PASTE SHEET'!P2063="","",'S.D.PASTE SHEET'!P2063)</f>
        <v/>
      </c>
      <c s="86" t="str">
        <f>IF('S.D.PASTE SHEET'!Q2063="","",'S.D.PASTE SHEET'!Q2063)</f>
        <v/>
      </c>
      <c s="86" t="str">
        <f>IF('S.D.PASTE SHEET'!R2063="","",'S.D.PASTE SHEET'!R2063)</f>
        <v/>
      </c>
      <c s="86" t="str">
        <f>IF('S.D.PASTE SHEET'!S2063="","",'S.D.PASTE SHEET'!S2063)</f>
        <v/>
      </c>
      <c s="86" t="str">
        <f>IF('S.D.PASTE SHEET'!T2063="","",'S.D.PASTE SHEET'!T2063)</f>
        <v/>
      </c>
      <c s="86" t="str">
        <f>IF('S.D.PASTE SHEET'!U2063="","",'S.D.PASTE SHEET'!U2063)</f>
        <v/>
      </c>
      <c s="86" t="str">
        <f>IF('S.D.PASTE SHEET'!V2063="","",'S.D.PASTE SHEET'!V2063)</f>
        <v/>
      </c>
      <c s="86" t="str">
        <f>IF('S.D.PASTE SHEET'!W2063="","",'S.D.PASTE SHEET'!W2063)</f>
        <v/>
      </c>
      <c s="86" t="str">
        <f>IF('S.D.PASTE SHEET'!X2063="","",'S.D.PASTE SHEET'!X2063)</f>
        <v/>
      </c>
      <c s="86" t="str">
        <f>IF('S.D.PASTE SHEET'!Y2063="","",'S.D.PASTE SHEET'!Y2063)</f>
        <v/>
      </c>
      <c s="86" t="str">
        <f>IF('S.D.PASTE SHEET'!Z2063="","",'S.D.PASTE SHEET'!Z2063)</f>
        <v/>
      </c>
      <c s="86" t="str">
        <f>IF('S.D.PASTE SHEET'!AA2063="","",'S.D.PASTE SHEET'!AA2063)</f>
        <v/>
      </c>
      <c s="86" t="str">
        <f>IF('S.D.PASTE SHEET'!AB2063="","",'S.D.PASTE SHEET'!AB2063)</f>
        <v/>
      </c>
      <c s="86" t="str">
        <f>IF('S.D.PASTE SHEET'!AC2063="","",'S.D.PASTE SHEET'!AC2063)</f>
        <v/>
      </c>
      <c s="86" t="str">
        <f>IF('S.D.PASTE SHEET'!AD2063="","",'S.D.PASTE SHEET'!AD2063)</f>
        <v/>
      </c>
      <c s="87"/>
      <c s="88" t="str">
        <f>IF(AK2063="","",IF(AK2063&gt;0,COUNT($AG$2:AG2063),""))</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63" s="88" t="str">
        <f>IF(BC2063="","",IF(BC2063&gt;0,COUNT($AY$2:AY2063),""))</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64" spans="1:66" ht="15.75" customHeight="1">
      <c r="A2064" s="86" t="str">
        <f>IF('S.D.PASTE SHEET'!A2064="","",'S.D.PASTE SHEET'!A2064)</f>
        <v/>
      </c>
      <c s="86" t="str">
        <f>IF('S.D.PASTE SHEET'!B2064="","",'S.D.PASTE SHEET'!B2064)</f>
        <v/>
      </c>
      <c s="86" t="str">
        <f>IF('S.D.PASTE SHEET'!C2064="","",'S.D.PASTE SHEET'!C2064)</f>
        <v/>
      </c>
      <c s="86" t="str">
        <f>IF('S.D.PASTE SHEET'!D2064="","",'S.D.PASTE SHEET'!D2064)</f>
        <v/>
      </c>
      <c s="86" t="str">
        <f>IF('S.D.PASTE SHEET'!E2064="","",'S.D.PASTE SHEET'!E2064)</f>
        <v/>
      </c>
      <c s="86" t="str">
        <f>IF('S.D.PASTE SHEET'!F2064="","",'S.D.PASTE SHEET'!F2064)</f>
        <v/>
      </c>
      <c s="86" t="str">
        <f>IF('S.D.PASTE SHEET'!G2064="","",'S.D.PASTE SHEET'!G2064)</f>
        <v/>
      </c>
      <c s="86" t="str">
        <f>IF('S.D.PASTE SHEET'!H2064="","",'S.D.PASTE SHEET'!H2064)</f>
        <v/>
      </c>
      <c s="86" t="str">
        <f>IF('S.D.PASTE SHEET'!I2064="","",'S.D.PASTE SHEET'!I2064)</f>
        <v/>
      </c>
      <c s="86" t="str">
        <f>IF('S.D.PASTE SHEET'!J2064="","",'S.D.PASTE SHEET'!J2064)</f>
        <v/>
      </c>
      <c s="86" t="str">
        <f>IF('S.D.PASTE SHEET'!K2064="","",'S.D.PASTE SHEET'!K2064)</f>
        <v/>
      </c>
      <c s="86" t="str">
        <f>IF('S.D.PASTE SHEET'!L2064="","",'S.D.PASTE SHEET'!L2064)</f>
        <v/>
      </c>
      <c s="86" t="str">
        <f>IF('S.D.PASTE SHEET'!M2064="","",'S.D.PASTE SHEET'!M2064)</f>
        <v/>
      </c>
      <c s="86" t="str">
        <f>IF('S.D.PASTE SHEET'!N2064="","",'S.D.PASTE SHEET'!N2064)</f>
        <v/>
      </c>
      <c s="86" t="str">
        <f>IF('S.D.PASTE SHEET'!O2064="","",'S.D.PASTE SHEET'!O2064)</f>
        <v/>
      </c>
      <c s="86" t="str">
        <f>IF('S.D.PASTE SHEET'!P2064="","",'S.D.PASTE SHEET'!P2064)</f>
        <v/>
      </c>
      <c s="86" t="str">
        <f>IF('S.D.PASTE SHEET'!Q2064="","",'S.D.PASTE SHEET'!Q2064)</f>
        <v/>
      </c>
      <c s="86" t="str">
        <f>IF('S.D.PASTE SHEET'!R2064="","",'S.D.PASTE SHEET'!R2064)</f>
        <v/>
      </c>
      <c s="86" t="str">
        <f>IF('S.D.PASTE SHEET'!S2064="","",'S.D.PASTE SHEET'!S2064)</f>
        <v/>
      </c>
      <c s="86" t="str">
        <f>IF('S.D.PASTE SHEET'!T2064="","",'S.D.PASTE SHEET'!T2064)</f>
        <v/>
      </c>
      <c s="86" t="str">
        <f>IF('S.D.PASTE SHEET'!U2064="","",'S.D.PASTE SHEET'!U2064)</f>
        <v/>
      </c>
      <c s="86" t="str">
        <f>IF('S.D.PASTE SHEET'!V2064="","",'S.D.PASTE SHEET'!V2064)</f>
        <v/>
      </c>
      <c s="86" t="str">
        <f>IF('S.D.PASTE SHEET'!W2064="","",'S.D.PASTE SHEET'!W2064)</f>
        <v/>
      </c>
      <c s="86" t="str">
        <f>IF('S.D.PASTE SHEET'!X2064="","",'S.D.PASTE SHEET'!X2064)</f>
        <v/>
      </c>
      <c s="86" t="str">
        <f>IF('S.D.PASTE SHEET'!Y2064="","",'S.D.PASTE SHEET'!Y2064)</f>
        <v/>
      </c>
      <c s="86" t="str">
        <f>IF('S.D.PASTE SHEET'!Z2064="","",'S.D.PASTE SHEET'!Z2064)</f>
        <v/>
      </c>
      <c s="86" t="str">
        <f>IF('S.D.PASTE SHEET'!AA2064="","",'S.D.PASTE SHEET'!AA2064)</f>
        <v/>
      </c>
      <c s="86" t="str">
        <f>IF('S.D.PASTE SHEET'!AB2064="","",'S.D.PASTE SHEET'!AB2064)</f>
        <v/>
      </c>
      <c s="86" t="str">
        <f>IF('S.D.PASTE SHEET'!AC2064="","",'S.D.PASTE SHEET'!AC2064)</f>
        <v/>
      </c>
      <c s="86" t="str">
        <f>IF('S.D.PASTE SHEET'!AD2064="","",'S.D.PASTE SHEET'!AD2064)</f>
        <v/>
      </c>
      <c s="87"/>
      <c s="88" t="str">
        <f>IF(AK2064="","",IF(AK2064&gt;0,COUNT($AG$2:AG2064),""))</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64" s="88" t="str">
        <f>IF(BC2064="","",IF(BC2064&gt;0,COUNT($AY$2:AY2064),""))</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65" spans="1:66" ht="15.75" customHeight="1">
      <c r="A2065" s="86" t="str">
        <f>IF('S.D.PASTE SHEET'!A2065="","",'S.D.PASTE SHEET'!A2065)</f>
        <v/>
      </c>
      <c s="86" t="str">
        <f>IF('S.D.PASTE SHEET'!B2065="","",'S.D.PASTE SHEET'!B2065)</f>
        <v/>
      </c>
      <c s="86" t="str">
        <f>IF('S.D.PASTE SHEET'!C2065="","",'S.D.PASTE SHEET'!C2065)</f>
        <v/>
      </c>
      <c s="86" t="str">
        <f>IF('S.D.PASTE SHEET'!D2065="","",'S.D.PASTE SHEET'!D2065)</f>
        <v/>
      </c>
      <c s="86" t="str">
        <f>IF('S.D.PASTE SHEET'!E2065="","",'S.D.PASTE SHEET'!E2065)</f>
        <v/>
      </c>
      <c s="86" t="str">
        <f>IF('S.D.PASTE SHEET'!F2065="","",'S.D.PASTE SHEET'!F2065)</f>
        <v/>
      </c>
      <c s="86" t="str">
        <f>IF('S.D.PASTE SHEET'!G2065="","",'S.D.PASTE SHEET'!G2065)</f>
        <v/>
      </c>
      <c s="86" t="str">
        <f>IF('S.D.PASTE SHEET'!H2065="","",'S.D.PASTE SHEET'!H2065)</f>
        <v/>
      </c>
      <c s="86" t="str">
        <f>IF('S.D.PASTE SHEET'!I2065="","",'S.D.PASTE SHEET'!I2065)</f>
        <v/>
      </c>
      <c s="86" t="str">
        <f>IF('S.D.PASTE SHEET'!J2065="","",'S.D.PASTE SHEET'!J2065)</f>
        <v/>
      </c>
      <c s="86" t="str">
        <f>IF('S.D.PASTE SHEET'!K2065="","",'S.D.PASTE SHEET'!K2065)</f>
        <v/>
      </c>
      <c s="86" t="str">
        <f>IF('S.D.PASTE SHEET'!L2065="","",'S.D.PASTE SHEET'!L2065)</f>
        <v/>
      </c>
      <c s="86" t="str">
        <f>IF('S.D.PASTE SHEET'!M2065="","",'S.D.PASTE SHEET'!M2065)</f>
        <v/>
      </c>
      <c s="86" t="str">
        <f>IF('S.D.PASTE SHEET'!N2065="","",'S.D.PASTE SHEET'!N2065)</f>
        <v/>
      </c>
      <c s="86" t="str">
        <f>IF('S.D.PASTE SHEET'!O2065="","",'S.D.PASTE SHEET'!O2065)</f>
        <v/>
      </c>
      <c s="86" t="str">
        <f>IF('S.D.PASTE SHEET'!P2065="","",'S.D.PASTE SHEET'!P2065)</f>
        <v/>
      </c>
      <c s="86" t="str">
        <f>IF('S.D.PASTE SHEET'!Q2065="","",'S.D.PASTE SHEET'!Q2065)</f>
        <v/>
      </c>
      <c s="86" t="str">
        <f>IF('S.D.PASTE SHEET'!R2065="","",'S.D.PASTE SHEET'!R2065)</f>
        <v/>
      </c>
      <c s="86" t="str">
        <f>IF('S.D.PASTE SHEET'!S2065="","",'S.D.PASTE SHEET'!S2065)</f>
        <v/>
      </c>
      <c s="86" t="str">
        <f>IF('S.D.PASTE SHEET'!T2065="","",'S.D.PASTE SHEET'!T2065)</f>
        <v/>
      </c>
      <c s="86" t="str">
        <f>IF('S.D.PASTE SHEET'!U2065="","",'S.D.PASTE SHEET'!U2065)</f>
        <v/>
      </c>
      <c s="86" t="str">
        <f>IF('S.D.PASTE SHEET'!V2065="","",'S.D.PASTE SHEET'!V2065)</f>
        <v/>
      </c>
      <c s="86" t="str">
        <f>IF('S.D.PASTE SHEET'!W2065="","",'S.D.PASTE SHEET'!W2065)</f>
        <v/>
      </c>
      <c s="86" t="str">
        <f>IF('S.D.PASTE SHEET'!X2065="","",'S.D.PASTE SHEET'!X2065)</f>
        <v/>
      </c>
      <c s="86" t="str">
        <f>IF('S.D.PASTE SHEET'!Y2065="","",'S.D.PASTE SHEET'!Y2065)</f>
        <v/>
      </c>
      <c s="86" t="str">
        <f>IF('S.D.PASTE SHEET'!Z2065="","",'S.D.PASTE SHEET'!Z2065)</f>
        <v/>
      </c>
      <c s="86" t="str">
        <f>IF('S.D.PASTE SHEET'!AA2065="","",'S.D.PASTE SHEET'!AA2065)</f>
        <v/>
      </c>
      <c s="86" t="str">
        <f>IF('S.D.PASTE SHEET'!AB2065="","",'S.D.PASTE SHEET'!AB2065)</f>
        <v/>
      </c>
      <c s="86" t="str">
        <f>IF('S.D.PASTE SHEET'!AC2065="","",'S.D.PASTE SHEET'!AC2065)</f>
        <v/>
      </c>
      <c s="86" t="str">
        <f>IF('S.D.PASTE SHEET'!AD2065="","",'S.D.PASTE SHEET'!AD2065)</f>
        <v/>
      </c>
      <c s="87"/>
      <c s="88" t="str">
        <f>IF(AK2065="","",IF(AK2065&gt;0,COUNT($AG$2:AG2065),""))</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65" s="88" t="str">
        <f>IF(BC2065="","",IF(BC2065&gt;0,COUNT($AY$2:AY2065),""))</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66" spans="1:66" ht="15.75" customHeight="1">
      <c r="A2066" s="86" t="str">
        <f>IF('S.D.PASTE SHEET'!A2066="","",'S.D.PASTE SHEET'!A2066)</f>
        <v/>
      </c>
      <c s="86" t="str">
        <f>IF('S.D.PASTE SHEET'!B2066="","",'S.D.PASTE SHEET'!B2066)</f>
        <v/>
      </c>
      <c s="86" t="str">
        <f>IF('S.D.PASTE SHEET'!C2066="","",'S.D.PASTE SHEET'!C2066)</f>
        <v/>
      </c>
      <c s="86" t="str">
        <f>IF('S.D.PASTE SHEET'!D2066="","",'S.D.PASTE SHEET'!D2066)</f>
        <v/>
      </c>
      <c s="86" t="str">
        <f>IF('S.D.PASTE SHEET'!E2066="","",'S.D.PASTE SHEET'!E2066)</f>
        <v/>
      </c>
      <c s="86" t="str">
        <f>IF('S.D.PASTE SHEET'!F2066="","",'S.D.PASTE SHEET'!F2066)</f>
        <v/>
      </c>
      <c s="86" t="str">
        <f>IF('S.D.PASTE SHEET'!G2066="","",'S.D.PASTE SHEET'!G2066)</f>
        <v/>
      </c>
      <c s="86" t="str">
        <f>IF('S.D.PASTE SHEET'!H2066="","",'S.D.PASTE SHEET'!H2066)</f>
        <v/>
      </c>
      <c s="86" t="str">
        <f>IF('S.D.PASTE SHEET'!I2066="","",'S.D.PASTE SHEET'!I2066)</f>
        <v/>
      </c>
      <c s="86" t="str">
        <f>IF('S.D.PASTE SHEET'!J2066="","",'S.D.PASTE SHEET'!J2066)</f>
        <v/>
      </c>
      <c s="86" t="str">
        <f>IF('S.D.PASTE SHEET'!K2066="","",'S.D.PASTE SHEET'!K2066)</f>
        <v/>
      </c>
      <c s="86" t="str">
        <f>IF('S.D.PASTE SHEET'!L2066="","",'S.D.PASTE SHEET'!L2066)</f>
        <v/>
      </c>
      <c s="86" t="str">
        <f>IF('S.D.PASTE SHEET'!M2066="","",'S.D.PASTE SHEET'!M2066)</f>
        <v/>
      </c>
      <c s="86" t="str">
        <f>IF('S.D.PASTE SHEET'!N2066="","",'S.D.PASTE SHEET'!N2066)</f>
        <v/>
      </c>
      <c s="86" t="str">
        <f>IF('S.D.PASTE SHEET'!O2066="","",'S.D.PASTE SHEET'!O2066)</f>
        <v/>
      </c>
      <c s="86" t="str">
        <f>IF('S.D.PASTE SHEET'!P2066="","",'S.D.PASTE SHEET'!P2066)</f>
        <v/>
      </c>
      <c s="86" t="str">
        <f>IF('S.D.PASTE SHEET'!Q2066="","",'S.D.PASTE SHEET'!Q2066)</f>
        <v/>
      </c>
      <c s="86" t="str">
        <f>IF('S.D.PASTE SHEET'!R2066="","",'S.D.PASTE SHEET'!R2066)</f>
        <v/>
      </c>
      <c s="86" t="str">
        <f>IF('S.D.PASTE SHEET'!S2066="","",'S.D.PASTE SHEET'!S2066)</f>
        <v/>
      </c>
      <c s="86" t="str">
        <f>IF('S.D.PASTE SHEET'!T2066="","",'S.D.PASTE SHEET'!T2066)</f>
        <v/>
      </c>
      <c s="86" t="str">
        <f>IF('S.D.PASTE SHEET'!U2066="","",'S.D.PASTE SHEET'!U2066)</f>
        <v/>
      </c>
      <c s="86" t="str">
        <f>IF('S.D.PASTE SHEET'!V2066="","",'S.D.PASTE SHEET'!V2066)</f>
        <v/>
      </c>
      <c s="86" t="str">
        <f>IF('S.D.PASTE SHEET'!W2066="","",'S.D.PASTE SHEET'!W2066)</f>
        <v/>
      </c>
      <c s="86" t="str">
        <f>IF('S.D.PASTE SHEET'!X2066="","",'S.D.PASTE SHEET'!X2066)</f>
        <v/>
      </c>
      <c s="86" t="str">
        <f>IF('S.D.PASTE SHEET'!Y2066="","",'S.D.PASTE SHEET'!Y2066)</f>
        <v/>
      </c>
      <c s="86" t="str">
        <f>IF('S.D.PASTE SHEET'!Z2066="","",'S.D.PASTE SHEET'!Z2066)</f>
        <v/>
      </c>
      <c s="86" t="str">
        <f>IF('S.D.PASTE SHEET'!AA2066="","",'S.D.PASTE SHEET'!AA2066)</f>
        <v/>
      </c>
      <c s="86" t="str">
        <f>IF('S.D.PASTE SHEET'!AB2066="","",'S.D.PASTE SHEET'!AB2066)</f>
        <v/>
      </c>
      <c s="86" t="str">
        <f>IF('S.D.PASTE SHEET'!AC2066="","",'S.D.PASTE SHEET'!AC2066)</f>
        <v/>
      </c>
      <c s="86" t="str">
        <f>IF('S.D.PASTE SHEET'!AD2066="","",'S.D.PASTE SHEET'!AD2066)</f>
        <v/>
      </c>
      <c s="87"/>
      <c s="88" t="str">
        <f>IF(AK2066="","",IF(AK2066&gt;0,COUNT($AG$2:AG2066),""))</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66" s="88" t="str">
        <f>IF(BC2066="","",IF(BC2066&gt;0,COUNT($AY$2:AY2066),""))</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67" spans="1:66" ht="15.75" customHeight="1">
      <c r="A2067" s="86" t="str">
        <f>IF('S.D.PASTE SHEET'!A2067="","",'S.D.PASTE SHEET'!A2067)</f>
        <v/>
      </c>
      <c s="86" t="str">
        <f>IF('S.D.PASTE SHEET'!B2067="","",'S.D.PASTE SHEET'!B2067)</f>
        <v/>
      </c>
      <c s="86" t="str">
        <f>IF('S.D.PASTE SHEET'!C2067="","",'S.D.PASTE SHEET'!C2067)</f>
        <v/>
      </c>
      <c s="86" t="str">
        <f>IF('S.D.PASTE SHEET'!D2067="","",'S.D.PASTE SHEET'!D2067)</f>
        <v/>
      </c>
      <c s="86" t="str">
        <f>IF('S.D.PASTE SHEET'!E2067="","",'S.D.PASTE SHEET'!E2067)</f>
        <v/>
      </c>
      <c s="86" t="str">
        <f>IF('S.D.PASTE SHEET'!F2067="","",'S.D.PASTE SHEET'!F2067)</f>
        <v/>
      </c>
      <c s="86" t="str">
        <f>IF('S.D.PASTE SHEET'!G2067="","",'S.D.PASTE SHEET'!G2067)</f>
        <v/>
      </c>
      <c s="86" t="str">
        <f>IF('S.D.PASTE SHEET'!H2067="","",'S.D.PASTE SHEET'!H2067)</f>
        <v/>
      </c>
      <c s="86" t="str">
        <f>IF('S.D.PASTE SHEET'!I2067="","",'S.D.PASTE SHEET'!I2067)</f>
        <v/>
      </c>
      <c s="86" t="str">
        <f>IF('S.D.PASTE SHEET'!J2067="","",'S.D.PASTE SHEET'!J2067)</f>
        <v/>
      </c>
      <c s="86" t="str">
        <f>IF('S.D.PASTE SHEET'!K2067="","",'S.D.PASTE SHEET'!K2067)</f>
        <v/>
      </c>
      <c s="86" t="str">
        <f>IF('S.D.PASTE SHEET'!L2067="","",'S.D.PASTE SHEET'!L2067)</f>
        <v/>
      </c>
      <c s="86" t="str">
        <f>IF('S.D.PASTE SHEET'!M2067="","",'S.D.PASTE SHEET'!M2067)</f>
        <v/>
      </c>
      <c s="86" t="str">
        <f>IF('S.D.PASTE SHEET'!N2067="","",'S.D.PASTE SHEET'!N2067)</f>
        <v/>
      </c>
      <c s="86" t="str">
        <f>IF('S.D.PASTE SHEET'!O2067="","",'S.D.PASTE SHEET'!O2067)</f>
        <v/>
      </c>
      <c s="86" t="str">
        <f>IF('S.D.PASTE SHEET'!P2067="","",'S.D.PASTE SHEET'!P2067)</f>
        <v/>
      </c>
      <c s="86" t="str">
        <f>IF('S.D.PASTE SHEET'!Q2067="","",'S.D.PASTE SHEET'!Q2067)</f>
        <v/>
      </c>
      <c s="86" t="str">
        <f>IF('S.D.PASTE SHEET'!R2067="","",'S.D.PASTE SHEET'!R2067)</f>
        <v/>
      </c>
      <c s="86" t="str">
        <f>IF('S.D.PASTE SHEET'!S2067="","",'S.D.PASTE SHEET'!S2067)</f>
        <v/>
      </c>
      <c s="86" t="str">
        <f>IF('S.D.PASTE SHEET'!T2067="","",'S.D.PASTE SHEET'!T2067)</f>
        <v/>
      </c>
      <c s="86" t="str">
        <f>IF('S.D.PASTE SHEET'!U2067="","",'S.D.PASTE SHEET'!U2067)</f>
        <v/>
      </c>
      <c s="86" t="str">
        <f>IF('S.D.PASTE SHEET'!V2067="","",'S.D.PASTE SHEET'!V2067)</f>
        <v/>
      </c>
      <c s="86" t="str">
        <f>IF('S.D.PASTE SHEET'!W2067="","",'S.D.PASTE SHEET'!W2067)</f>
        <v/>
      </c>
      <c s="86" t="str">
        <f>IF('S.D.PASTE SHEET'!X2067="","",'S.D.PASTE SHEET'!X2067)</f>
        <v/>
      </c>
      <c s="86" t="str">
        <f>IF('S.D.PASTE SHEET'!Y2067="","",'S.D.PASTE SHEET'!Y2067)</f>
        <v/>
      </c>
      <c s="86" t="str">
        <f>IF('S.D.PASTE SHEET'!Z2067="","",'S.D.PASTE SHEET'!Z2067)</f>
        <v/>
      </c>
      <c s="86" t="str">
        <f>IF('S.D.PASTE SHEET'!AA2067="","",'S.D.PASTE SHEET'!AA2067)</f>
        <v/>
      </c>
      <c s="86" t="str">
        <f>IF('S.D.PASTE SHEET'!AB2067="","",'S.D.PASTE SHEET'!AB2067)</f>
        <v/>
      </c>
      <c s="86" t="str">
        <f>IF('S.D.PASTE SHEET'!AC2067="","",'S.D.PASTE SHEET'!AC2067)</f>
        <v/>
      </c>
      <c s="86" t="str">
        <f>IF('S.D.PASTE SHEET'!AD2067="","",'S.D.PASTE SHEET'!AD2067)</f>
        <v/>
      </c>
      <c s="87"/>
      <c s="88" t="str">
        <f>IF(AK2067="","",IF(AK2067&gt;0,COUNT($AG$2:AG2067),""))</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67" s="88" t="str">
        <f>IF(BC2067="","",IF(BC2067&gt;0,COUNT($AY$2:AY2067),""))</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68" spans="1:66" ht="15.75" customHeight="1">
      <c r="A2068" s="86" t="str">
        <f>IF('S.D.PASTE SHEET'!A2068="","",'S.D.PASTE SHEET'!A2068)</f>
        <v/>
      </c>
      <c s="86" t="str">
        <f>IF('S.D.PASTE SHEET'!B2068="","",'S.D.PASTE SHEET'!B2068)</f>
        <v/>
      </c>
      <c s="86" t="str">
        <f>IF('S.D.PASTE SHEET'!C2068="","",'S.D.PASTE SHEET'!C2068)</f>
        <v/>
      </c>
      <c s="86" t="str">
        <f>IF('S.D.PASTE SHEET'!D2068="","",'S.D.PASTE SHEET'!D2068)</f>
        <v/>
      </c>
      <c s="86" t="str">
        <f>IF('S.D.PASTE SHEET'!E2068="","",'S.D.PASTE SHEET'!E2068)</f>
        <v/>
      </c>
      <c s="86" t="str">
        <f>IF('S.D.PASTE SHEET'!F2068="","",'S.D.PASTE SHEET'!F2068)</f>
        <v/>
      </c>
      <c s="86" t="str">
        <f>IF('S.D.PASTE SHEET'!G2068="","",'S.D.PASTE SHEET'!G2068)</f>
        <v/>
      </c>
      <c s="86" t="str">
        <f>IF('S.D.PASTE SHEET'!H2068="","",'S.D.PASTE SHEET'!H2068)</f>
        <v/>
      </c>
      <c s="86" t="str">
        <f>IF('S.D.PASTE SHEET'!I2068="","",'S.D.PASTE SHEET'!I2068)</f>
        <v/>
      </c>
      <c s="86" t="str">
        <f>IF('S.D.PASTE SHEET'!J2068="","",'S.D.PASTE SHEET'!J2068)</f>
        <v/>
      </c>
      <c s="86" t="str">
        <f>IF('S.D.PASTE SHEET'!K2068="","",'S.D.PASTE SHEET'!K2068)</f>
        <v/>
      </c>
      <c s="86" t="str">
        <f>IF('S.D.PASTE SHEET'!L2068="","",'S.D.PASTE SHEET'!L2068)</f>
        <v/>
      </c>
      <c s="86" t="str">
        <f>IF('S.D.PASTE SHEET'!M2068="","",'S.D.PASTE SHEET'!M2068)</f>
        <v/>
      </c>
      <c s="86" t="str">
        <f>IF('S.D.PASTE SHEET'!N2068="","",'S.D.PASTE SHEET'!N2068)</f>
        <v/>
      </c>
      <c s="86" t="str">
        <f>IF('S.D.PASTE SHEET'!O2068="","",'S.D.PASTE SHEET'!O2068)</f>
        <v/>
      </c>
      <c s="86" t="str">
        <f>IF('S.D.PASTE SHEET'!P2068="","",'S.D.PASTE SHEET'!P2068)</f>
        <v/>
      </c>
      <c s="86" t="str">
        <f>IF('S.D.PASTE SHEET'!Q2068="","",'S.D.PASTE SHEET'!Q2068)</f>
        <v/>
      </c>
      <c s="86" t="str">
        <f>IF('S.D.PASTE SHEET'!R2068="","",'S.D.PASTE SHEET'!R2068)</f>
        <v/>
      </c>
      <c s="86" t="str">
        <f>IF('S.D.PASTE SHEET'!S2068="","",'S.D.PASTE SHEET'!S2068)</f>
        <v/>
      </c>
      <c s="86" t="str">
        <f>IF('S.D.PASTE SHEET'!T2068="","",'S.D.PASTE SHEET'!T2068)</f>
        <v/>
      </c>
      <c s="86" t="str">
        <f>IF('S.D.PASTE SHEET'!U2068="","",'S.D.PASTE SHEET'!U2068)</f>
        <v/>
      </c>
      <c s="86" t="str">
        <f>IF('S.D.PASTE SHEET'!V2068="","",'S.D.PASTE SHEET'!V2068)</f>
        <v/>
      </c>
      <c s="86" t="str">
        <f>IF('S.D.PASTE SHEET'!W2068="","",'S.D.PASTE SHEET'!W2068)</f>
        <v/>
      </c>
      <c s="86" t="str">
        <f>IF('S.D.PASTE SHEET'!X2068="","",'S.D.PASTE SHEET'!X2068)</f>
        <v/>
      </c>
      <c s="86" t="str">
        <f>IF('S.D.PASTE SHEET'!Y2068="","",'S.D.PASTE SHEET'!Y2068)</f>
        <v/>
      </c>
      <c s="86" t="str">
        <f>IF('S.D.PASTE SHEET'!Z2068="","",'S.D.PASTE SHEET'!Z2068)</f>
        <v/>
      </c>
      <c s="86" t="str">
        <f>IF('S.D.PASTE SHEET'!AA2068="","",'S.D.PASTE SHEET'!AA2068)</f>
        <v/>
      </c>
      <c s="86" t="str">
        <f>IF('S.D.PASTE SHEET'!AB2068="","",'S.D.PASTE SHEET'!AB2068)</f>
        <v/>
      </c>
      <c s="86" t="str">
        <f>IF('S.D.PASTE SHEET'!AC2068="","",'S.D.PASTE SHEET'!AC2068)</f>
        <v/>
      </c>
      <c s="86" t="str">
        <f>IF('S.D.PASTE SHEET'!AD2068="","",'S.D.PASTE SHEET'!AD2068)</f>
        <v/>
      </c>
      <c s="87"/>
      <c s="88" t="str">
        <f>IF(AK2068="","",IF(AK2068&gt;0,COUNT($AG$2:AG2068),""))</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68" s="88" t="str">
        <f>IF(BC2068="","",IF(BC2068&gt;0,COUNT($AY$2:AY2068),""))</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69" spans="1:66" ht="15.75" customHeight="1">
      <c r="A2069" s="86" t="str">
        <f>IF('S.D.PASTE SHEET'!A2069="","",'S.D.PASTE SHEET'!A2069)</f>
        <v/>
      </c>
      <c s="86" t="str">
        <f>IF('S.D.PASTE SHEET'!B2069="","",'S.D.PASTE SHEET'!B2069)</f>
        <v/>
      </c>
      <c s="86" t="str">
        <f>IF('S.D.PASTE SHEET'!C2069="","",'S.D.PASTE SHEET'!C2069)</f>
        <v/>
      </c>
      <c s="86" t="str">
        <f>IF('S.D.PASTE SHEET'!D2069="","",'S.D.PASTE SHEET'!D2069)</f>
        <v/>
      </c>
      <c s="86" t="str">
        <f>IF('S.D.PASTE SHEET'!E2069="","",'S.D.PASTE SHEET'!E2069)</f>
        <v/>
      </c>
      <c s="86" t="str">
        <f>IF('S.D.PASTE SHEET'!F2069="","",'S.D.PASTE SHEET'!F2069)</f>
        <v/>
      </c>
      <c s="86" t="str">
        <f>IF('S.D.PASTE SHEET'!G2069="","",'S.D.PASTE SHEET'!G2069)</f>
        <v/>
      </c>
      <c s="86" t="str">
        <f>IF('S.D.PASTE SHEET'!H2069="","",'S.D.PASTE SHEET'!H2069)</f>
        <v/>
      </c>
      <c s="86" t="str">
        <f>IF('S.D.PASTE SHEET'!I2069="","",'S.D.PASTE SHEET'!I2069)</f>
        <v/>
      </c>
      <c s="86" t="str">
        <f>IF('S.D.PASTE SHEET'!J2069="","",'S.D.PASTE SHEET'!J2069)</f>
        <v/>
      </c>
      <c s="86" t="str">
        <f>IF('S.D.PASTE SHEET'!K2069="","",'S.D.PASTE SHEET'!K2069)</f>
        <v/>
      </c>
      <c s="86" t="str">
        <f>IF('S.D.PASTE SHEET'!L2069="","",'S.D.PASTE SHEET'!L2069)</f>
        <v/>
      </c>
      <c s="86" t="str">
        <f>IF('S.D.PASTE SHEET'!M2069="","",'S.D.PASTE SHEET'!M2069)</f>
        <v/>
      </c>
      <c s="86" t="str">
        <f>IF('S.D.PASTE SHEET'!N2069="","",'S.D.PASTE SHEET'!N2069)</f>
        <v/>
      </c>
      <c s="86" t="str">
        <f>IF('S.D.PASTE SHEET'!O2069="","",'S.D.PASTE SHEET'!O2069)</f>
        <v/>
      </c>
      <c s="86" t="str">
        <f>IF('S.D.PASTE SHEET'!P2069="","",'S.D.PASTE SHEET'!P2069)</f>
        <v/>
      </c>
      <c s="86" t="str">
        <f>IF('S.D.PASTE SHEET'!Q2069="","",'S.D.PASTE SHEET'!Q2069)</f>
        <v/>
      </c>
      <c s="86" t="str">
        <f>IF('S.D.PASTE SHEET'!R2069="","",'S.D.PASTE SHEET'!R2069)</f>
        <v/>
      </c>
      <c s="86" t="str">
        <f>IF('S.D.PASTE SHEET'!S2069="","",'S.D.PASTE SHEET'!S2069)</f>
        <v/>
      </c>
      <c s="86" t="str">
        <f>IF('S.D.PASTE SHEET'!T2069="","",'S.D.PASTE SHEET'!T2069)</f>
        <v/>
      </c>
      <c s="86" t="str">
        <f>IF('S.D.PASTE SHEET'!U2069="","",'S.D.PASTE SHEET'!U2069)</f>
        <v/>
      </c>
      <c s="86" t="str">
        <f>IF('S.D.PASTE SHEET'!V2069="","",'S.D.PASTE SHEET'!V2069)</f>
        <v/>
      </c>
      <c s="86" t="str">
        <f>IF('S.D.PASTE SHEET'!W2069="","",'S.D.PASTE SHEET'!W2069)</f>
        <v/>
      </c>
      <c s="86" t="str">
        <f>IF('S.D.PASTE SHEET'!X2069="","",'S.D.PASTE SHEET'!X2069)</f>
        <v/>
      </c>
      <c s="86" t="str">
        <f>IF('S.D.PASTE SHEET'!Y2069="","",'S.D.PASTE SHEET'!Y2069)</f>
        <v/>
      </c>
      <c s="86" t="str">
        <f>IF('S.D.PASTE SHEET'!Z2069="","",'S.D.PASTE SHEET'!Z2069)</f>
        <v/>
      </c>
      <c s="86" t="str">
        <f>IF('S.D.PASTE SHEET'!AA2069="","",'S.D.PASTE SHEET'!AA2069)</f>
        <v/>
      </c>
      <c s="86" t="str">
        <f>IF('S.D.PASTE SHEET'!AB2069="","",'S.D.PASTE SHEET'!AB2069)</f>
        <v/>
      </c>
      <c s="86" t="str">
        <f>IF('S.D.PASTE SHEET'!AC2069="","",'S.D.PASTE SHEET'!AC2069)</f>
        <v/>
      </c>
      <c s="86" t="str">
        <f>IF('S.D.PASTE SHEET'!AD2069="","",'S.D.PASTE SHEET'!AD2069)</f>
        <v/>
      </c>
      <c s="87"/>
      <c s="88" t="str">
        <f>IF(AK2069="","",IF(AK2069&gt;0,COUNT($AG$2:AG2069),""))</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69" s="88" t="str">
        <f>IF(BC2069="","",IF(BC2069&gt;0,COUNT($AY$2:AY2069),""))</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70" spans="1:66" ht="15.75" customHeight="1">
      <c r="A2070" s="86" t="str">
        <f>IF('S.D.PASTE SHEET'!A2070="","",'S.D.PASTE SHEET'!A2070)</f>
        <v/>
      </c>
      <c s="86" t="str">
        <f>IF('S.D.PASTE SHEET'!B2070="","",'S.D.PASTE SHEET'!B2070)</f>
        <v/>
      </c>
      <c s="86" t="str">
        <f>IF('S.D.PASTE SHEET'!C2070="","",'S.D.PASTE SHEET'!C2070)</f>
        <v/>
      </c>
      <c s="86" t="str">
        <f>IF('S.D.PASTE SHEET'!D2070="","",'S.D.PASTE SHEET'!D2070)</f>
        <v/>
      </c>
      <c s="86" t="str">
        <f>IF('S.D.PASTE SHEET'!E2070="","",'S.D.PASTE SHEET'!E2070)</f>
        <v/>
      </c>
      <c s="86" t="str">
        <f>IF('S.D.PASTE SHEET'!F2070="","",'S.D.PASTE SHEET'!F2070)</f>
        <v/>
      </c>
      <c s="86" t="str">
        <f>IF('S.D.PASTE SHEET'!G2070="","",'S.D.PASTE SHEET'!G2070)</f>
        <v/>
      </c>
      <c s="86" t="str">
        <f>IF('S.D.PASTE SHEET'!H2070="","",'S.D.PASTE SHEET'!H2070)</f>
        <v/>
      </c>
      <c s="86" t="str">
        <f>IF('S.D.PASTE SHEET'!I2070="","",'S.D.PASTE SHEET'!I2070)</f>
        <v/>
      </c>
      <c s="86" t="str">
        <f>IF('S.D.PASTE SHEET'!J2070="","",'S.D.PASTE SHEET'!J2070)</f>
        <v/>
      </c>
      <c s="86" t="str">
        <f>IF('S.D.PASTE SHEET'!K2070="","",'S.D.PASTE SHEET'!K2070)</f>
        <v/>
      </c>
      <c s="86" t="str">
        <f>IF('S.D.PASTE SHEET'!L2070="","",'S.D.PASTE SHEET'!L2070)</f>
        <v/>
      </c>
      <c s="86" t="str">
        <f>IF('S.D.PASTE SHEET'!M2070="","",'S.D.PASTE SHEET'!M2070)</f>
        <v/>
      </c>
      <c s="86" t="str">
        <f>IF('S.D.PASTE SHEET'!N2070="","",'S.D.PASTE SHEET'!N2070)</f>
        <v/>
      </c>
      <c s="86" t="str">
        <f>IF('S.D.PASTE SHEET'!O2070="","",'S.D.PASTE SHEET'!O2070)</f>
        <v/>
      </c>
      <c s="86" t="str">
        <f>IF('S.D.PASTE SHEET'!P2070="","",'S.D.PASTE SHEET'!P2070)</f>
        <v/>
      </c>
      <c s="86" t="str">
        <f>IF('S.D.PASTE SHEET'!Q2070="","",'S.D.PASTE SHEET'!Q2070)</f>
        <v/>
      </c>
      <c s="86" t="str">
        <f>IF('S.D.PASTE SHEET'!R2070="","",'S.D.PASTE SHEET'!R2070)</f>
        <v/>
      </c>
      <c s="86" t="str">
        <f>IF('S.D.PASTE SHEET'!S2070="","",'S.D.PASTE SHEET'!S2070)</f>
        <v/>
      </c>
      <c s="86" t="str">
        <f>IF('S.D.PASTE SHEET'!T2070="","",'S.D.PASTE SHEET'!T2070)</f>
        <v/>
      </c>
      <c s="86" t="str">
        <f>IF('S.D.PASTE SHEET'!U2070="","",'S.D.PASTE SHEET'!U2070)</f>
        <v/>
      </c>
      <c s="86" t="str">
        <f>IF('S.D.PASTE SHEET'!V2070="","",'S.D.PASTE SHEET'!V2070)</f>
        <v/>
      </c>
      <c s="86" t="str">
        <f>IF('S.D.PASTE SHEET'!W2070="","",'S.D.PASTE SHEET'!W2070)</f>
        <v/>
      </c>
      <c s="86" t="str">
        <f>IF('S.D.PASTE SHEET'!X2070="","",'S.D.PASTE SHEET'!X2070)</f>
        <v/>
      </c>
      <c s="86" t="str">
        <f>IF('S.D.PASTE SHEET'!Y2070="","",'S.D.PASTE SHEET'!Y2070)</f>
        <v/>
      </c>
      <c s="86" t="str">
        <f>IF('S.D.PASTE SHEET'!Z2070="","",'S.D.PASTE SHEET'!Z2070)</f>
        <v/>
      </c>
      <c s="86" t="str">
        <f>IF('S.D.PASTE SHEET'!AA2070="","",'S.D.PASTE SHEET'!AA2070)</f>
        <v/>
      </c>
      <c s="86" t="str">
        <f>IF('S.D.PASTE SHEET'!AB2070="","",'S.D.PASTE SHEET'!AB2070)</f>
        <v/>
      </c>
      <c s="86" t="str">
        <f>IF('S.D.PASTE SHEET'!AC2070="","",'S.D.PASTE SHEET'!AC2070)</f>
        <v/>
      </c>
      <c s="86" t="str">
        <f>IF('S.D.PASTE SHEET'!AD2070="","",'S.D.PASTE SHEET'!AD2070)</f>
        <v/>
      </c>
      <c s="87"/>
      <c s="88" t="str">
        <f>IF(AK2070="","",IF(AK2070&gt;0,COUNT($AG$2:AG2070),""))</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70" s="88" t="str">
        <f>IF(BC2070="","",IF(BC2070&gt;0,COUNT($AY$2:AY2070),""))</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71" spans="1:66" ht="15.75" customHeight="1">
      <c r="A2071" s="86" t="str">
        <f>IF('S.D.PASTE SHEET'!A2071="","",'S.D.PASTE SHEET'!A2071)</f>
        <v/>
      </c>
      <c s="86" t="str">
        <f>IF('S.D.PASTE SHEET'!B2071="","",'S.D.PASTE SHEET'!B2071)</f>
        <v/>
      </c>
      <c s="86" t="str">
        <f>IF('S.D.PASTE SHEET'!C2071="","",'S.D.PASTE SHEET'!C2071)</f>
        <v/>
      </c>
      <c s="86" t="str">
        <f>IF('S.D.PASTE SHEET'!D2071="","",'S.D.PASTE SHEET'!D2071)</f>
        <v/>
      </c>
      <c s="86" t="str">
        <f>IF('S.D.PASTE SHEET'!E2071="","",'S.D.PASTE SHEET'!E2071)</f>
        <v/>
      </c>
      <c s="86" t="str">
        <f>IF('S.D.PASTE SHEET'!F2071="","",'S.D.PASTE SHEET'!F2071)</f>
        <v/>
      </c>
      <c s="86" t="str">
        <f>IF('S.D.PASTE SHEET'!G2071="","",'S.D.PASTE SHEET'!G2071)</f>
        <v/>
      </c>
      <c s="86" t="str">
        <f>IF('S.D.PASTE SHEET'!H2071="","",'S.D.PASTE SHEET'!H2071)</f>
        <v/>
      </c>
      <c s="86" t="str">
        <f>IF('S.D.PASTE SHEET'!I2071="","",'S.D.PASTE SHEET'!I2071)</f>
        <v/>
      </c>
      <c s="86" t="str">
        <f>IF('S.D.PASTE SHEET'!J2071="","",'S.D.PASTE SHEET'!J2071)</f>
        <v/>
      </c>
      <c s="86" t="str">
        <f>IF('S.D.PASTE SHEET'!K2071="","",'S.D.PASTE SHEET'!K2071)</f>
        <v/>
      </c>
      <c s="86" t="str">
        <f>IF('S.D.PASTE SHEET'!L2071="","",'S.D.PASTE SHEET'!L2071)</f>
        <v/>
      </c>
      <c s="86" t="str">
        <f>IF('S.D.PASTE SHEET'!M2071="","",'S.D.PASTE SHEET'!M2071)</f>
        <v/>
      </c>
      <c s="86" t="str">
        <f>IF('S.D.PASTE SHEET'!N2071="","",'S.D.PASTE SHEET'!N2071)</f>
        <v/>
      </c>
      <c s="86" t="str">
        <f>IF('S.D.PASTE SHEET'!O2071="","",'S.D.PASTE SHEET'!O2071)</f>
        <v/>
      </c>
      <c s="86" t="str">
        <f>IF('S.D.PASTE SHEET'!P2071="","",'S.D.PASTE SHEET'!P2071)</f>
        <v/>
      </c>
      <c s="86" t="str">
        <f>IF('S.D.PASTE SHEET'!Q2071="","",'S.D.PASTE SHEET'!Q2071)</f>
        <v/>
      </c>
      <c s="86" t="str">
        <f>IF('S.D.PASTE SHEET'!R2071="","",'S.D.PASTE SHEET'!R2071)</f>
        <v/>
      </c>
      <c s="86" t="str">
        <f>IF('S.D.PASTE SHEET'!S2071="","",'S.D.PASTE SHEET'!S2071)</f>
        <v/>
      </c>
      <c s="86" t="str">
        <f>IF('S.D.PASTE SHEET'!T2071="","",'S.D.PASTE SHEET'!T2071)</f>
        <v/>
      </c>
      <c s="86" t="str">
        <f>IF('S.D.PASTE SHEET'!U2071="","",'S.D.PASTE SHEET'!U2071)</f>
        <v/>
      </c>
      <c s="86" t="str">
        <f>IF('S.D.PASTE SHEET'!V2071="","",'S.D.PASTE SHEET'!V2071)</f>
        <v/>
      </c>
      <c s="86" t="str">
        <f>IF('S.D.PASTE SHEET'!W2071="","",'S.D.PASTE SHEET'!W2071)</f>
        <v/>
      </c>
      <c s="86" t="str">
        <f>IF('S.D.PASTE SHEET'!X2071="","",'S.D.PASTE SHEET'!X2071)</f>
        <v/>
      </c>
      <c s="86" t="str">
        <f>IF('S.D.PASTE SHEET'!Y2071="","",'S.D.PASTE SHEET'!Y2071)</f>
        <v/>
      </c>
      <c s="86" t="str">
        <f>IF('S.D.PASTE SHEET'!Z2071="","",'S.D.PASTE SHEET'!Z2071)</f>
        <v/>
      </c>
      <c s="86" t="str">
        <f>IF('S.D.PASTE SHEET'!AA2071="","",'S.D.PASTE SHEET'!AA2071)</f>
        <v/>
      </c>
      <c s="86" t="str">
        <f>IF('S.D.PASTE SHEET'!AB2071="","",'S.D.PASTE SHEET'!AB2071)</f>
        <v/>
      </c>
      <c s="86" t="str">
        <f>IF('S.D.PASTE SHEET'!AC2071="","",'S.D.PASTE SHEET'!AC2071)</f>
        <v/>
      </c>
      <c s="86" t="str">
        <f>IF('S.D.PASTE SHEET'!AD2071="","",'S.D.PASTE SHEET'!AD2071)</f>
        <v/>
      </c>
      <c s="87"/>
      <c s="88" t="str">
        <f>IF(AK2071="","",IF(AK2071&gt;0,COUNT($AG$2:AG2071),""))</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71" s="88" t="str">
        <f>IF(BC2071="","",IF(BC2071&gt;0,COUNT($AY$2:AY2071),""))</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72" spans="1:66" ht="15.75" customHeight="1">
      <c r="A2072" s="86" t="str">
        <f>IF('S.D.PASTE SHEET'!A2072="","",'S.D.PASTE SHEET'!A2072)</f>
        <v/>
      </c>
      <c s="86" t="str">
        <f>IF('S.D.PASTE SHEET'!B2072="","",'S.D.PASTE SHEET'!B2072)</f>
        <v/>
      </c>
      <c s="86" t="str">
        <f>IF('S.D.PASTE SHEET'!C2072="","",'S.D.PASTE SHEET'!C2072)</f>
        <v/>
      </c>
      <c s="86" t="str">
        <f>IF('S.D.PASTE SHEET'!D2072="","",'S.D.PASTE SHEET'!D2072)</f>
        <v/>
      </c>
      <c s="86" t="str">
        <f>IF('S.D.PASTE SHEET'!E2072="","",'S.D.PASTE SHEET'!E2072)</f>
        <v/>
      </c>
      <c s="86" t="str">
        <f>IF('S.D.PASTE SHEET'!F2072="","",'S.D.PASTE SHEET'!F2072)</f>
        <v/>
      </c>
      <c s="86" t="str">
        <f>IF('S.D.PASTE SHEET'!G2072="","",'S.D.PASTE SHEET'!G2072)</f>
        <v/>
      </c>
      <c s="86" t="str">
        <f>IF('S.D.PASTE SHEET'!H2072="","",'S.D.PASTE SHEET'!H2072)</f>
        <v/>
      </c>
      <c s="86" t="str">
        <f>IF('S.D.PASTE SHEET'!I2072="","",'S.D.PASTE SHEET'!I2072)</f>
        <v/>
      </c>
      <c s="86" t="str">
        <f>IF('S.D.PASTE SHEET'!J2072="","",'S.D.PASTE SHEET'!J2072)</f>
        <v/>
      </c>
      <c s="86" t="str">
        <f>IF('S.D.PASTE SHEET'!K2072="","",'S.D.PASTE SHEET'!K2072)</f>
        <v/>
      </c>
      <c s="86" t="str">
        <f>IF('S.D.PASTE SHEET'!L2072="","",'S.D.PASTE SHEET'!L2072)</f>
        <v/>
      </c>
      <c s="86" t="str">
        <f>IF('S.D.PASTE SHEET'!M2072="","",'S.D.PASTE SHEET'!M2072)</f>
        <v/>
      </c>
      <c s="86" t="str">
        <f>IF('S.D.PASTE SHEET'!N2072="","",'S.D.PASTE SHEET'!N2072)</f>
        <v/>
      </c>
      <c s="86" t="str">
        <f>IF('S.D.PASTE SHEET'!O2072="","",'S.D.PASTE SHEET'!O2072)</f>
        <v/>
      </c>
      <c s="86" t="str">
        <f>IF('S.D.PASTE SHEET'!P2072="","",'S.D.PASTE SHEET'!P2072)</f>
        <v/>
      </c>
      <c s="86" t="str">
        <f>IF('S.D.PASTE SHEET'!Q2072="","",'S.D.PASTE SHEET'!Q2072)</f>
        <v/>
      </c>
      <c s="86" t="str">
        <f>IF('S.D.PASTE SHEET'!R2072="","",'S.D.PASTE SHEET'!R2072)</f>
        <v/>
      </c>
      <c s="86" t="str">
        <f>IF('S.D.PASTE SHEET'!S2072="","",'S.D.PASTE SHEET'!S2072)</f>
        <v/>
      </c>
      <c s="86" t="str">
        <f>IF('S.D.PASTE SHEET'!T2072="","",'S.D.PASTE SHEET'!T2072)</f>
        <v/>
      </c>
      <c s="86" t="str">
        <f>IF('S.D.PASTE SHEET'!U2072="","",'S.D.PASTE SHEET'!U2072)</f>
        <v/>
      </c>
      <c s="86" t="str">
        <f>IF('S.D.PASTE SHEET'!V2072="","",'S.D.PASTE SHEET'!V2072)</f>
        <v/>
      </c>
      <c s="86" t="str">
        <f>IF('S.D.PASTE SHEET'!W2072="","",'S.D.PASTE SHEET'!W2072)</f>
        <v/>
      </c>
      <c s="86" t="str">
        <f>IF('S.D.PASTE SHEET'!X2072="","",'S.D.PASTE SHEET'!X2072)</f>
        <v/>
      </c>
      <c s="86" t="str">
        <f>IF('S.D.PASTE SHEET'!Y2072="","",'S.D.PASTE SHEET'!Y2072)</f>
        <v/>
      </c>
      <c s="86" t="str">
        <f>IF('S.D.PASTE SHEET'!Z2072="","",'S.D.PASTE SHEET'!Z2072)</f>
        <v/>
      </c>
      <c s="86" t="str">
        <f>IF('S.D.PASTE SHEET'!AA2072="","",'S.D.PASTE SHEET'!AA2072)</f>
        <v/>
      </c>
      <c s="86" t="str">
        <f>IF('S.D.PASTE SHEET'!AB2072="","",'S.D.PASTE SHEET'!AB2072)</f>
        <v/>
      </c>
      <c s="86" t="str">
        <f>IF('S.D.PASTE SHEET'!AC2072="","",'S.D.PASTE SHEET'!AC2072)</f>
        <v/>
      </c>
      <c s="86" t="str">
        <f>IF('S.D.PASTE SHEET'!AD2072="","",'S.D.PASTE SHEET'!AD2072)</f>
        <v/>
      </c>
      <c s="87"/>
      <c s="88" t="str">
        <f>IF(AK2072="","",IF(AK2072&gt;0,COUNT($AG$2:AG2072),""))</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72" s="88" t="str">
        <f>IF(BC2072="","",IF(BC2072&gt;0,COUNT($AY$2:AY2072),""))</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73" spans="1:66" ht="15.75" customHeight="1">
      <c r="A2073" s="86" t="str">
        <f>IF('S.D.PASTE SHEET'!A2073="","",'S.D.PASTE SHEET'!A2073)</f>
        <v/>
      </c>
      <c s="86" t="str">
        <f>IF('S.D.PASTE SHEET'!B2073="","",'S.D.PASTE SHEET'!B2073)</f>
        <v/>
      </c>
      <c s="86" t="str">
        <f>IF('S.D.PASTE SHEET'!C2073="","",'S.D.PASTE SHEET'!C2073)</f>
        <v/>
      </c>
      <c s="86" t="str">
        <f>IF('S.D.PASTE SHEET'!D2073="","",'S.D.PASTE SHEET'!D2073)</f>
        <v/>
      </c>
      <c s="86" t="str">
        <f>IF('S.D.PASTE SHEET'!E2073="","",'S.D.PASTE SHEET'!E2073)</f>
        <v/>
      </c>
      <c s="86" t="str">
        <f>IF('S.D.PASTE SHEET'!F2073="","",'S.D.PASTE SHEET'!F2073)</f>
        <v/>
      </c>
      <c s="86" t="str">
        <f>IF('S.D.PASTE SHEET'!G2073="","",'S.D.PASTE SHEET'!G2073)</f>
        <v/>
      </c>
      <c s="86" t="str">
        <f>IF('S.D.PASTE SHEET'!H2073="","",'S.D.PASTE SHEET'!H2073)</f>
        <v/>
      </c>
      <c s="86" t="str">
        <f>IF('S.D.PASTE SHEET'!I2073="","",'S.D.PASTE SHEET'!I2073)</f>
        <v/>
      </c>
      <c s="86" t="str">
        <f>IF('S.D.PASTE SHEET'!J2073="","",'S.D.PASTE SHEET'!J2073)</f>
        <v/>
      </c>
      <c s="86" t="str">
        <f>IF('S.D.PASTE SHEET'!K2073="","",'S.D.PASTE SHEET'!K2073)</f>
        <v/>
      </c>
      <c s="86" t="str">
        <f>IF('S.D.PASTE SHEET'!L2073="","",'S.D.PASTE SHEET'!L2073)</f>
        <v/>
      </c>
      <c s="86" t="str">
        <f>IF('S.D.PASTE SHEET'!M2073="","",'S.D.PASTE SHEET'!M2073)</f>
        <v/>
      </c>
      <c s="86" t="str">
        <f>IF('S.D.PASTE SHEET'!N2073="","",'S.D.PASTE SHEET'!N2073)</f>
        <v/>
      </c>
      <c s="86" t="str">
        <f>IF('S.D.PASTE SHEET'!O2073="","",'S.D.PASTE SHEET'!O2073)</f>
        <v/>
      </c>
      <c s="86" t="str">
        <f>IF('S.D.PASTE SHEET'!P2073="","",'S.D.PASTE SHEET'!P2073)</f>
        <v/>
      </c>
      <c s="86" t="str">
        <f>IF('S.D.PASTE SHEET'!Q2073="","",'S.D.PASTE SHEET'!Q2073)</f>
        <v/>
      </c>
      <c s="86" t="str">
        <f>IF('S.D.PASTE SHEET'!R2073="","",'S.D.PASTE SHEET'!R2073)</f>
        <v/>
      </c>
      <c s="86" t="str">
        <f>IF('S.D.PASTE SHEET'!S2073="","",'S.D.PASTE SHEET'!S2073)</f>
        <v/>
      </c>
      <c s="86" t="str">
        <f>IF('S.D.PASTE SHEET'!T2073="","",'S.D.PASTE SHEET'!T2073)</f>
        <v/>
      </c>
      <c s="86" t="str">
        <f>IF('S.D.PASTE SHEET'!U2073="","",'S.D.PASTE SHEET'!U2073)</f>
        <v/>
      </c>
      <c s="86" t="str">
        <f>IF('S.D.PASTE SHEET'!V2073="","",'S.D.PASTE SHEET'!V2073)</f>
        <v/>
      </c>
      <c s="86" t="str">
        <f>IF('S.D.PASTE SHEET'!W2073="","",'S.D.PASTE SHEET'!W2073)</f>
        <v/>
      </c>
      <c s="86" t="str">
        <f>IF('S.D.PASTE SHEET'!X2073="","",'S.D.PASTE SHEET'!X2073)</f>
        <v/>
      </c>
      <c s="86" t="str">
        <f>IF('S.D.PASTE SHEET'!Y2073="","",'S.D.PASTE SHEET'!Y2073)</f>
        <v/>
      </c>
      <c s="86" t="str">
        <f>IF('S.D.PASTE SHEET'!Z2073="","",'S.D.PASTE SHEET'!Z2073)</f>
        <v/>
      </c>
      <c s="86" t="str">
        <f>IF('S.D.PASTE SHEET'!AA2073="","",'S.D.PASTE SHEET'!AA2073)</f>
        <v/>
      </c>
      <c s="86" t="str">
        <f>IF('S.D.PASTE SHEET'!AB2073="","",'S.D.PASTE SHEET'!AB2073)</f>
        <v/>
      </c>
      <c s="86" t="str">
        <f>IF('S.D.PASTE SHEET'!AC2073="","",'S.D.PASTE SHEET'!AC2073)</f>
        <v/>
      </c>
      <c s="86" t="str">
        <f>IF('S.D.PASTE SHEET'!AD2073="","",'S.D.PASTE SHEET'!AD2073)</f>
        <v/>
      </c>
      <c s="87"/>
      <c s="88" t="str">
        <f>IF(AK2073="","",IF(AK2073&gt;0,COUNT($AG$2:AG2073),""))</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73" s="88" t="str">
        <f>IF(BC2073="","",IF(BC2073&gt;0,COUNT($AY$2:AY2073),""))</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74" spans="1:66" ht="15.75" customHeight="1">
      <c r="A2074" s="86" t="str">
        <f>IF('S.D.PASTE SHEET'!A2074="","",'S.D.PASTE SHEET'!A2074)</f>
        <v/>
      </c>
      <c s="86" t="str">
        <f>IF('S.D.PASTE SHEET'!B2074="","",'S.D.PASTE SHEET'!B2074)</f>
        <v/>
      </c>
      <c s="86" t="str">
        <f>IF('S.D.PASTE SHEET'!C2074="","",'S.D.PASTE SHEET'!C2074)</f>
        <v/>
      </c>
      <c s="86" t="str">
        <f>IF('S.D.PASTE SHEET'!D2074="","",'S.D.PASTE SHEET'!D2074)</f>
        <v/>
      </c>
      <c s="86" t="str">
        <f>IF('S.D.PASTE SHEET'!E2074="","",'S.D.PASTE SHEET'!E2074)</f>
        <v/>
      </c>
      <c s="86" t="str">
        <f>IF('S.D.PASTE SHEET'!F2074="","",'S.D.PASTE SHEET'!F2074)</f>
        <v/>
      </c>
      <c s="86" t="str">
        <f>IF('S.D.PASTE SHEET'!G2074="","",'S.D.PASTE SHEET'!G2074)</f>
        <v/>
      </c>
      <c s="86" t="str">
        <f>IF('S.D.PASTE SHEET'!H2074="","",'S.D.PASTE SHEET'!H2074)</f>
        <v/>
      </c>
      <c s="86" t="str">
        <f>IF('S.D.PASTE SHEET'!I2074="","",'S.D.PASTE SHEET'!I2074)</f>
        <v/>
      </c>
      <c s="86" t="str">
        <f>IF('S.D.PASTE SHEET'!J2074="","",'S.D.PASTE SHEET'!J2074)</f>
        <v/>
      </c>
      <c s="86" t="str">
        <f>IF('S.D.PASTE SHEET'!K2074="","",'S.D.PASTE SHEET'!K2074)</f>
        <v/>
      </c>
      <c s="86" t="str">
        <f>IF('S.D.PASTE SHEET'!L2074="","",'S.D.PASTE SHEET'!L2074)</f>
        <v/>
      </c>
      <c s="86" t="str">
        <f>IF('S.D.PASTE SHEET'!M2074="","",'S.D.PASTE SHEET'!M2074)</f>
        <v/>
      </c>
      <c s="86" t="str">
        <f>IF('S.D.PASTE SHEET'!N2074="","",'S.D.PASTE SHEET'!N2074)</f>
        <v/>
      </c>
      <c s="86" t="str">
        <f>IF('S.D.PASTE SHEET'!O2074="","",'S.D.PASTE SHEET'!O2074)</f>
        <v/>
      </c>
      <c s="86" t="str">
        <f>IF('S.D.PASTE SHEET'!P2074="","",'S.D.PASTE SHEET'!P2074)</f>
        <v/>
      </c>
      <c s="86" t="str">
        <f>IF('S.D.PASTE SHEET'!Q2074="","",'S.D.PASTE SHEET'!Q2074)</f>
        <v/>
      </c>
      <c s="86" t="str">
        <f>IF('S.D.PASTE SHEET'!R2074="","",'S.D.PASTE SHEET'!R2074)</f>
        <v/>
      </c>
      <c s="86" t="str">
        <f>IF('S.D.PASTE SHEET'!S2074="","",'S.D.PASTE SHEET'!S2074)</f>
        <v/>
      </c>
      <c s="86" t="str">
        <f>IF('S.D.PASTE SHEET'!T2074="","",'S.D.PASTE SHEET'!T2074)</f>
        <v/>
      </c>
      <c s="86" t="str">
        <f>IF('S.D.PASTE SHEET'!U2074="","",'S.D.PASTE SHEET'!U2074)</f>
        <v/>
      </c>
      <c s="86" t="str">
        <f>IF('S.D.PASTE SHEET'!V2074="","",'S.D.PASTE SHEET'!V2074)</f>
        <v/>
      </c>
      <c s="86" t="str">
        <f>IF('S.D.PASTE SHEET'!W2074="","",'S.D.PASTE SHEET'!W2074)</f>
        <v/>
      </c>
      <c s="86" t="str">
        <f>IF('S.D.PASTE SHEET'!X2074="","",'S.D.PASTE SHEET'!X2074)</f>
        <v/>
      </c>
      <c s="86" t="str">
        <f>IF('S.D.PASTE SHEET'!Y2074="","",'S.D.PASTE SHEET'!Y2074)</f>
        <v/>
      </c>
      <c s="86" t="str">
        <f>IF('S.D.PASTE SHEET'!Z2074="","",'S.D.PASTE SHEET'!Z2074)</f>
        <v/>
      </c>
      <c s="86" t="str">
        <f>IF('S.D.PASTE SHEET'!AA2074="","",'S.D.PASTE SHEET'!AA2074)</f>
        <v/>
      </c>
      <c s="86" t="str">
        <f>IF('S.D.PASTE SHEET'!AB2074="","",'S.D.PASTE SHEET'!AB2074)</f>
        <v/>
      </c>
      <c s="86" t="str">
        <f>IF('S.D.PASTE SHEET'!AC2074="","",'S.D.PASTE SHEET'!AC2074)</f>
        <v/>
      </c>
      <c s="86" t="str">
        <f>IF('S.D.PASTE SHEET'!AD2074="","",'S.D.PASTE SHEET'!AD2074)</f>
        <v/>
      </c>
      <c s="87"/>
      <c s="88" t="str">
        <f>IF(AK2074="","",IF(AK2074&gt;0,COUNT($AG$2:AG2074),""))</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74" s="88" t="str">
        <f>IF(BC2074="","",IF(BC2074&gt;0,COUNT($AY$2:AY2074),""))</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75" spans="1:66" ht="15.75" customHeight="1">
      <c r="A2075" s="86" t="str">
        <f>IF('S.D.PASTE SHEET'!A2075="","",'S.D.PASTE SHEET'!A2075)</f>
        <v/>
      </c>
      <c s="86" t="str">
        <f>IF('S.D.PASTE SHEET'!B2075="","",'S.D.PASTE SHEET'!B2075)</f>
        <v/>
      </c>
      <c s="86" t="str">
        <f>IF('S.D.PASTE SHEET'!C2075="","",'S.D.PASTE SHEET'!C2075)</f>
        <v/>
      </c>
      <c s="86" t="str">
        <f>IF('S.D.PASTE SHEET'!D2075="","",'S.D.PASTE SHEET'!D2075)</f>
        <v/>
      </c>
      <c s="86" t="str">
        <f>IF('S.D.PASTE SHEET'!E2075="","",'S.D.PASTE SHEET'!E2075)</f>
        <v/>
      </c>
      <c s="86" t="str">
        <f>IF('S.D.PASTE SHEET'!F2075="","",'S.D.PASTE SHEET'!F2075)</f>
        <v/>
      </c>
      <c s="86" t="str">
        <f>IF('S.D.PASTE SHEET'!G2075="","",'S.D.PASTE SHEET'!G2075)</f>
        <v/>
      </c>
      <c s="86" t="str">
        <f>IF('S.D.PASTE SHEET'!H2075="","",'S.D.PASTE SHEET'!H2075)</f>
        <v/>
      </c>
      <c s="86" t="str">
        <f>IF('S.D.PASTE SHEET'!I2075="","",'S.D.PASTE SHEET'!I2075)</f>
        <v/>
      </c>
      <c s="86" t="str">
        <f>IF('S.D.PASTE SHEET'!J2075="","",'S.D.PASTE SHEET'!J2075)</f>
        <v/>
      </c>
      <c s="86" t="str">
        <f>IF('S.D.PASTE SHEET'!K2075="","",'S.D.PASTE SHEET'!K2075)</f>
        <v/>
      </c>
      <c s="86" t="str">
        <f>IF('S.D.PASTE SHEET'!L2075="","",'S.D.PASTE SHEET'!L2075)</f>
        <v/>
      </c>
      <c s="86" t="str">
        <f>IF('S.D.PASTE SHEET'!M2075="","",'S.D.PASTE SHEET'!M2075)</f>
        <v/>
      </c>
      <c s="86" t="str">
        <f>IF('S.D.PASTE SHEET'!N2075="","",'S.D.PASTE SHEET'!N2075)</f>
        <v/>
      </c>
      <c s="86" t="str">
        <f>IF('S.D.PASTE SHEET'!O2075="","",'S.D.PASTE SHEET'!O2075)</f>
        <v/>
      </c>
      <c s="86" t="str">
        <f>IF('S.D.PASTE SHEET'!P2075="","",'S.D.PASTE SHEET'!P2075)</f>
        <v/>
      </c>
      <c s="86" t="str">
        <f>IF('S.D.PASTE SHEET'!Q2075="","",'S.D.PASTE SHEET'!Q2075)</f>
        <v/>
      </c>
      <c s="86" t="str">
        <f>IF('S.D.PASTE SHEET'!R2075="","",'S.D.PASTE SHEET'!R2075)</f>
        <v/>
      </c>
      <c s="86" t="str">
        <f>IF('S.D.PASTE SHEET'!S2075="","",'S.D.PASTE SHEET'!S2075)</f>
        <v/>
      </c>
      <c s="86" t="str">
        <f>IF('S.D.PASTE SHEET'!T2075="","",'S.D.PASTE SHEET'!T2075)</f>
        <v/>
      </c>
      <c s="86" t="str">
        <f>IF('S.D.PASTE SHEET'!U2075="","",'S.D.PASTE SHEET'!U2075)</f>
        <v/>
      </c>
      <c s="86" t="str">
        <f>IF('S.D.PASTE SHEET'!V2075="","",'S.D.PASTE SHEET'!V2075)</f>
        <v/>
      </c>
      <c s="86" t="str">
        <f>IF('S.D.PASTE SHEET'!W2075="","",'S.D.PASTE SHEET'!W2075)</f>
        <v/>
      </c>
      <c s="86" t="str">
        <f>IF('S.D.PASTE SHEET'!X2075="","",'S.D.PASTE SHEET'!X2075)</f>
        <v/>
      </c>
      <c s="86" t="str">
        <f>IF('S.D.PASTE SHEET'!Y2075="","",'S.D.PASTE SHEET'!Y2075)</f>
        <v/>
      </c>
      <c s="86" t="str">
        <f>IF('S.D.PASTE SHEET'!Z2075="","",'S.D.PASTE SHEET'!Z2075)</f>
        <v/>
      </c>
      <c s="86" t="str">
        <f>IF('S.D.PASTE SHEET'!AA2075="","",'S.D.PASTE SHEET'!AA2075)</f>
        <v/>
      </c>
      <c s="86" t="str">
        <f>IF('S.D.PASTE SHEET'!AB2075="","",'S.D.PASTE SHEET'!AB2075)</f>
        <v/>
      </c>
      <c s="86" t="str">
        <f>IF('S.D.PASTE SHEET'!AC2075="","",'S.D.PASTE SHEET'!AC2075)</f>
        <v/>
      </c>
      <c s="86" t="str">
        <f>IF('S.D.PASTE SHEET'!AD2075="","",'S.D.PASTE SHEET'!AD2075)</f>
        <v/>
      </c>
      <c s="87"/>
      <c s="88" t="str">
        <f>IF(AK2075="","",IF(AK2075&gt;0,COUNT($AG$2:AG2075),""))</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75" s="88" t="str">
        <f>IF(BC2075="","",IF(BC2075&gt;0,COUNT($AY$2:AY2075),""))</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76" spans="1:66" ht="15.75" customHeight="1">
      <c r="A2076" s="86" t="str">
        <f>IF('S.D.PASTE SHEET'!A2076="","",'S.D.PASTE SHEET'!A2076)</f>
        <v/>
      </c>
      <c s="86" t="str">
        <f>IF('S.D.PASTE SHEET'!B2076="","",'S.D.PASTE SHEET'!B2076)</f>
        <v/>
      </c>
      <c s="86" t="str">
        <f>IF('S.D.PASTE SHEET'!C2076="","",'S.D.PASTE SHEET'!C2076)</f>
        <v/>
      </c>
      <c s="86" t="str">
        <f>IF('S.D.PASTE SHEET'!D2076="","",'S.D.PASTE SHEET'!D2076)</f>
        <v/>
      </c>
      <c s="86" t="str">
        <f>IF('S.D.PASTE SHEET'!E2076="","",'S.D.PASTE SHEET'!E2076)</f>
        <v/>
      </c>
      <c s="86" t="str">
        <f>IF('S.D.PASTE SHEET'!F2076="","",'S.D.PASTE SHEET'!F2076)</f>
        <v/>
      </c>
      <c s="86" t="str">
        <f>IF('S.D.PASTE SHEET'!G2076="","",'S.D.PASTE SHEET'!G2076)</f>
        <v/>
      </c>
      <c s="86" t="str">
        <f>IF('S.D.PASTE SHEET'!H2076="","",'S.D.PASTE SHEET'!H2076)</f>
        <v/>
      </c>
      <c s="86" t="str">
        <f>IF('S.D.PASTE SHEET'!I2076="","",'S.D.PASTE SHEET'!I2076)</f>
        <v/>
      </c>
      <c s="86" t="str">
        <f>IF('S.D.PASTE SHEET'!J2076="","",'S.D.PASTE SHEET'!J2076)</f>
        <v/>
      </c>
      <c s="86" t="str">
        <f>IF('S.D.PASTE SHEET'!K2076="","",'S.D.PASTE SHEET'!K2076)</f>
        <v/>
      </c>
      <c s="86" t="str">
        <f>IF('S.D.PASTE SHEET'!L2076="","",'S.D.PASTE SHEET'!L2076)</f>
        <v/>
      </c>
      <c s="86" t="str">
        <f>IF('S.D.PASTE SHEET'!M2076="","",'S.D.PASTE SHEET'!M2076)</f>
        <v/>
      </c>
      <c s="86" t="str">
        <f>IF('S.D.PASTE SHEET'!N2076="","",'S.D.PASTE SHEET'!N2076)</f>
        <v/>
      </c>
      <c s="86" t="str">
        <f>IF('S.D.PASTE SHEET'!O2076="","",'S.D.PASTE SHEET'!O2076)</f>
        <v/>
      </c>
      <c s="86" t="str">
        <f>IF('S.D.PASTE SHEET'!P2076="","",'S.D.PASTE SHEET'!P2076)</f>
        <v/>
      </c>
      <c s="86" t="str">
        <f>IF('S.D.PASTE SHEET'!Q2076="","",'S.D.PASTE SHEET'!Q2076)</f>
        <v/>
      </c>
      <c s="86" t="str">
        <f>IF('S.D.PASTE SHEET'!R2076="","",'S.D.PASTE SHEET'!R2076)</f>
        <v/>
      </c>
      <c s="86" t="str">
        <f>IF('S.D.PASTE SHEET'!S2076="","",'S.D.PASTE SHEET'!S2076)</f>
        <v/>
      </c>
      <c s="86" t="str">
        <f>IF('S.D.PASTE SHEET'!T2076="","",'S.D.PASTE SHEET'!T2076)</f>
        <v/>
      </c>
      <c s="86" t="str">
        <f>IF('S.D.PASTE SHEET'!U2076="","",'S.D.PASTE SHEET'!U2076)</f>
        <v/>
      </c>
      <c s="86" t="str">
        <f>IF('S.D.PASTE SHEET'!V2076="","",'S.D.PASTE SHEET'!V2076)</f>
        <v/>
      </c>
      <c s="86" t="str">
        <f>IF('S.D.PASTE SHEET'!W2076="","",'S.D.PASTE SHEET'!W2076)</f>
        <v/>
      </c>
      <c s="86" t="str">
        <f>IF('S.D.PASTE SHEET'!X2076="","",'S.D.PASTE SHEET'!X2076)</f>
        <v/>
      </c>
      <c s="86" t="str">
        <f>IF('S.D.PASTE SHEET'!Y2076="","",'S.D.PASTE SHEET'!Y2076)</f>
        <v/>
      </c>
      <c s="86" t="str">
        <f>IF('S.D.PASTE SHEET'!Z2076="","",'S.D.PASTE SHEET'!Z2076)</f>
        <v/>
      </c>
      <c s="86" t="str">
        <f>IF('S.D.PASTE SHEET'!AA2076="","",'S.D.PASTE SHEET'!AA2076)</f>
        <v/>
      </c>
      <c s="86" t="str">
        <f>IF('S.D.PASTE SHEET'!AB2076="","",'S.D.PASTE SHEET'!AB2076)</f>
        <v/>
      </c>
      <c s="86" t="str">
        <f>IF('S.D.PASTE SHEET'!AC2076="","",'S.D.PASTE SHEET'!AC2076)</f>
        <v/>
      </c>
      <c s="86" t="str">
        <f>IF('S.D.PASTE SHEET'!AD2076="","",'S.D.PASTE SHEET'!AD2076)</f>
        <v/>
      </c>
      <c s="87"/>
      <c s="88" t="str">
        <f>IF(AK2076="","",IF(AK2076&gt;0,COUNT($AG$2:AG2076),""))</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76" s="88" t="str">
        <f>IF(BC2076="","",IF(BC2076&gt;0,COUNT($AY$2:AY2076),""))</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77" spans="1:66" ht="15.75" customHeight="1">
      <c r="A2077" s="86" t="str">
        <f>IF('S.D.PASTE SHEET'!A2077="","",'S.D.PASTE SHEET'!A2077)</f>
        <v/>
      </c>
      <c s="86" t="str">
        <f>IF('S.D.PASTE SHEET'!B2077="","",'S.D.PASTE SHEET'!B2077)</f>
        <v/>
      </c>
      <c s="86" t="str">
        <f>IF('S.D.PASTE SHEET'!C2077="","",'S.D.PASTE SHEET'!C2077)</f>
        <v/>
      </c>
      <c s="86" t="str">
        <f>IF('S.D.PASTE SHEET'!D2077="","",'S.D.PASTE SHEET'!D2077)</f>
        <v/>
      </c>
      <c s="86" t="str">
        <f>IF('S.D.PASTE SHEET'!E2077="","",'S.D.PASTE SHEET'!E2077)</f>
        <v/>
      </c>
      <c s="86" t="str">
        <f>IF('S.D.PASTE SHEET'!F2077="","",'S.D.PASTE SHEET'!F2077)</f>
        <v/>
      </c>
      <c s="86" t="str">
        <f>IF('S.D.PASTE SHEET'!G2077="","",'S.D.PASTE SHEET'!G2077)</f>
        <v/>
      </c>
      <c s="86" t="str">
        <f>IF('S.D.PASTE SHEET'!H2077="","",'S.D.PASTE SHEET'!H2077)</f>
        <v/>
      </c>
      <c s="86" t="str">
        <f>IF('S.D.PASTE SHEET'!I2077="","",'S.D.PASTE SHEET'!I2077)</f>
        <v/>
      </c>
      <c s="86" t="str">
        <f>IF('S.D.PASTE SHEET'!J2077="","",'S.D.PASTE SHEET'!J2077)</f>
        <v/>
      </c>
      <c s="86" t="str">
        <f>IF('S.D.PASTE SHEET'!K2077="","",'S.D.PASTE SHEET'!K2077)</f>
        <v/>
      </c>
      <c s="86" t="str">
        <f>IF('S.D.PASTE SHEET'!L2077="","",'S.D.PASTE SHEET'!L2077)</f>
        <v/>
      </c>
      <c s="86" t="str">
        <f>IF('S.D.PASTE SHEET'!M2077="","",'S.D.PASTE SHEET'!M2077)</f>
        <v/>
      </c>
      <c s="86" t="str">
        <f>IF('S.D.PASTE SHEET'!N2077="","",'S.D.PASTE SHEET'!N2077)</f>
        <v/>
      </c>
      <c s="86" t="str">
        <f>IF('S.D.PASTE SHEET'!O2077="","",'S.D.PASTE SHEET'!O2077)</f>
        <v/>
      </c>
      <c s="86" t="str">
        <f>IF('S.D.PASTE SHEET'!P2077="","",'S.D.PASTE SHEET'!P2077)</f>
        <v/>
      </c>
      <c s="86" t="str">
        <f>IF('S.D.PASTE SHEET'!Q2077="","",'S.D.PASTE SHEET'!Q2077)</f>
        <v/>
      </c>
      <c s="86" t="str">
        <f>IF('S.D.PASTE SHEET'!R2077="","",'S.D.PASTE SHEET'!R2077)</f>
        <v/>
      </c>
      <c s="86" t="str">
        <f>IF('S.D.PASTE SHEET'!S2077="","",'S.D.PASTE SHEET'!S2077)</f>
        <v/>
      </c>
      <c s="86" t="str">
        <f>IF('S.D.PASTE SHEET'!T2077="","",'S.D.PASTE SHEET'!T2077)</f>
        <v/>
      </c>
      <c s="86" t="str">
        <f>IF('S.D.PASTE SHEET'!U2077="","",'S.D.PASTE SHEET'!U2077)</f>
        <v/>
      </c>
      <c s="86" t="str">
        <f>IF('S.D.PASTE SHEET'!V2077="","",'S.D.PASTE SHEET'!V2077)</f>
        <v/>
      </c>
      <c s="86" t="str">
        <f>IF('S.D.PASTE SHEET'!W2077="","",'S.D.PASTE SHEET'!W2077)</f>
        <v/>
      </c>
      <c s="86" t="str">
        <f>IF('S.D.PASTE SHEET'!X2077="","",'S.D.PASTE SHEET'!X2077)</f>
        <v/>
      </c>
      <c s="86" t="str">
        <f>IF('S.D.PASTE SHEET'!Y2077="","",'S.D.PASTE SHEET'!Y2077)</f>
        <v/>
      </c>
      <c s="86" t="str">
        <f>IF('S.D.PASTE SHEET'!Z2077="","",'S.D.PASTE SHEET'!Z2077)</f>
        <v/>
      </c>
      <c s="86" t="str">
        <f>IF('S.D.PASTE SHEET'!AA2077="","",'S.D.PASTE SHEET'!AA2077)</f>
        <v/>
      </c>
      <c s="86" t="str">
        <f>IF('S.D.PASTE SHEET'!AB2077="","",'S.D.PASTE SHEET'!AB2077)</f>
        <v/>
      </c>
      <c s="86" t="str">
        <f>IF('S.D.PASTE SHEET'!AC2077="","",'S.D.PASTE SHEET'!AC2077)</f>
        <v/>
      </c>
      <c s="86" t="str">
        <f>IF('S.D.PASTE SHEET'!AD2077="","",'S.D.PASTE SHEET'!AD2077)</f>
        <v/>
      </c>
      <c s="87"/>
      <c s="88" t="str">
        <f>IF(AK2077="","",IF(AK2077&gt;0,COUNT($AG$2:AG2077),""))</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77" s="88" t="str">
        <f>IF(BC2077="","",IF(BC2077&gt;0,COUNT($AY$2:AY2077),""))</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78" spans="1:66" ht="15.75" customHeight="1">
      <c r="A2078" s="86" t="str">
        <f>IF('S.D.PASTE SHEET'!A2078="","",'S.D.PASTE SHEET'!A2078)</f>
        <v/>
      </c>
      <c s="86" t="str">
        <f>IF('S.D.PASTE SHEET'!B2078="","",'S.D.PASTE SHEET'!B2078)</f>
        <v/>
      </c>
      <c s="86" t="str">
        <f>IF('S.D.PASTE SHEET'!C2078="","",'S.D.PASTE SHEET'!C2078)</f>
        <v/>
      </c>
      <c s="86" t="str">
        <f>IF('S.D.PASTE SHEET'!D2078="","",'S.D.PASTE SHEET'!D2078)</f>
        <v/>
      </c>
      <c s="86" t="str">
        <f>IF('S.D.PASTE SHEET'!E2078="","",'S.D.PASTE SHEET'!E2078)</f>
        <v/>
      </c>
      <c s="86" t="str">
        <f>IF('S.D.PASTE SHEET'!F2078="","",'S.D.PASTE SHEET'!F2078)</f>
        <v/>
      </c>
      <c s="86" t="str">
        <f>IF('S.D.PASTE SHEET'!G2078="","",'S.D.PASTE SHEET'!G2078)</f>
        <v/>
      </c>
      <c s="86" t="str">
        <f>IF('S.D.PASTE SHEET'!H2078="","",'S.D.PASTE SHEET'!H2078)</f>
        <v/>
      </c>
      <c s="86" t="str">
        <f>IF('S.D.PASTE SHEET'!I2078="","",'S.D.PASTE SHEET'!I2078)</f>
        <v/>
      </c>
      <c s="86" t="str">
        <f>IF('S.D.PASTE SHEET'!J2078="","",'S.D.PASTE SHEET'!J2078)</f>
        <v/>
      </c>
      <c s="86" t="str">
        <f>IF('S.D.PASTE SHEET'!K2078="","",'S.D.PASTE SHEET'!K2078)</f>
        <v/>
      </c>
      <c s="86" t="str">
        <f>IF('S.D.PASTE SHEET'!L2078="","",'S.D.PASTE SHEET'!L2078)</f>
        <v/>
      </c>
      <c s="86" t="str">
        <f>IF('S.D.PASTE SHEET'!M2078="","",'S.D.PASTE SHEET'!M2078)</f>
        <v/>
      </c>
      <c s="86" t="str">
        <f>IF('S.D.PASTE SHEET'!N2078="","",'S.D.PASTE SHEET'!N2078)</f>
        <v/>
      </c>
      <c s="86" t="str">
        <f>IF('S.D.PASTE SHEET'!O2078="","",'S.D.PASTE SHEET'!O2078)</f>
        <v/>
      </c>
      <c s="86" t="str">
        <f>IF('S.D.PASTE SHEET'!P2078="","",'S.D.PASTE SHEET'!P2078)</f>
        <v/>
      </c>
      <c s="86" t="str">
        <f>IF('S.D.PASTE SHEET'!Q2078="","",'S.D.PASTE SHEET'!Q2078)</f>
        <v/>
      </c>
      <c s="86" t="str">
        <f>IF('S.D.PASTE SHEET'!R2078="","",'S.D.PASTE SHEET'!R2078)</f>
        <v/>
      </c>
      <c s="86" t="str">
        <f>IF('S.D.PASTE SHEET'!S2078="","",'S.D.PASTE SHEET'!S2078)</f>
        <v/>
      </c>
      <c s="86" t="str">
        <f>IF('S.D.PASTE SHEET'!T2078="","",'S.D.PASTE SHEET'!T2078)</f>
        <v/>
      </c>
      <c s="86" t="str">
        <f>IF('S.D.PASTE SHEET'!U2078="","",'S.D.PASTE SHEET'!U2078)</f>
        <v/>
      </c>
      <c s="86" t="str">
        <f>IF('S.D.PASTE SHEET'!V2078="","",'S.D.PASTE SHEET'!V2078)</f>
        <v/>
      </c>
      <c s="86" t="str">
        <f>IF('S.D.PASTE SHEET'!W2078="","",'S.D.PASTE SHEET'!W2078)</f>
        <v/>
      </c>
      <c s="86" t="str">
        <f>IF('S.D.PASTE SHEET'!X2078="","",'S.D.PASTE SHEET'!X2078)</f>
        <v/>
      </c>
      <c s="86" t="str">
        <f>IF('S.D.PASTE SHEET'!Y2078="","",'S.D.PASTE SHEET'!Y2078)</f>
        <v/>
      </c>
      <c s="86" t="str">
        <f>IF('S.D.PASTE SHEET'!Z2078="","",'S.D.PASTE SHEET'!Z2078)</f>
        <v/>
      </c>
      <c s="86" t="str">
        <f>IF('S.D.PASTE SHEET'!AA2078="","",'S.D.PASTE SHEET'!AA2078)</f>
        <v/>
      </c>
      <c s="86" t="str">
        <f>IF('S.D.PASTE SHEET'!AB2078="","",'S.D.PASTE SHEET'!AB2078)</f>
        <v/>
      </c>
      <c s="86" t="str">
        <f>IF('S.D.PASTE SHEET'!AC2078="","",'S.D.PASTE SHEET'!AC2078)</f>
        <v/>
      </c>
      <c s="86" t="str">
        <f>IF('S.D.PASTE SHEET'!AD2078="","",'S.D.PASTE SHEET'!AD2078)</f>
        <v/>
      </c>
      <c s="87"/>
      <c s="88" t="str">
        <f>IF(AK2078="","",IF(AK2078&gt;0,COUNT($AG$2:AG2078),""))</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78" s="88" t="str">
        <f>IF(BC2078="","",IF(BC2078&gt;0,COUNT($AY$2:AY2078),""))</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79" spans="1:66" ht="15.75" customHeight="1">
      <c r="A2079" s="86" t="str">
        <f>IF('S.D.PASTE SHEET'!A2079="","",'S.D.PASTE SHEET'!A2079)</f>
        <v/>
      </c>
      <c s="86" t="str">
        <f>IF('S.D.PASTE SHEET'!B2079="","",'S.D.PASTE SHEET'!B2079)</f>
        <v/>
      </c>
      <c s="86" t="str">
        <f>IF('S.D.PASTE SHEET'!C2079="","",'S.D.PASTE SHEET'!C2079)</f>
        <v/>
      </c>
      <c s="86" t="str">
        <f>IF('S.D.PASTE SHEET'!D2079="","",'S.D.PASTE SHEET'!D2079)</f>
        <v/>
      </c>
      <c s="86" t="str">
        <f>IF('S.D.PASTE SHEET'!E2079="","",'S.D.PASTE SHEET'!E2079)</f>
        <v/>
      </c>
      <c s="86" t="str">
        <f>IF('S.D.PASTE SHEET'!F2079="","",'S.D.PASTE SHEET'!F2079)</f>
        <v/>
      </c>
      <c s="86" t="str">
        <f>IF('S.D.PASTE SHEET'!G2079="","",'S.D.PASTE SHEET'!G2079)</f>
        <v/>
      </c>
      <c s="86" t="str">
        <f>IF('S.D.PASTE SHEET'!H2079="","",'S.D.PASTE SHEET'!H2079)</f>
        <v/>
      </c>
      <c s="86" t="str">
        <f>IF('S.D.PASTE SHEET'!I2079="","",'S.D.PASTE SHEET'!I2079)</f>
        <v/>
      </c>
      <c s="86" t="str">
        <f>IF('S.D.PASTE SHEET'!J2079="","",'S.D.PASTE SHEET'!J2079)</f>
        <v/>
      </c>
      <c s="86" t="str">
        <f>IF('S.D.PASTE SHEET'!K2079="","",'S.D.PASTE SHEET'!K2079)</f>
        <v/>
      </c>
      <c s="86" t="str">
        <f>IF('S.D.PASTE SHEET'!L2079="","",'S.D.PASTE SHEET'!L2079)</f>
        <v/>
      </c>
      <c s="86" t="str">
        <f>IF('S.D.PASTE SHEET'!M2079="","",'S.D.PASTE SHEET'!M2079)</f>
        <v/>
      </c>
      <c s="86" t="str">
        <f>IF('S.D.PASTE SHEET'!N2079="","",'S.D.PASTE SHEET'!N2079)</f>
        <v/>
      </c>
      <c s="86" t="str">
        <f>IF('S.D.PASTE SHEET'!O2079="","",'S.D.PASTE SHEET'!O2079)</f>
        <v/>
      </c>
      <c s="86" t="str">
        <f>IF('S.D.PASTE SHEET'!P2079="","",'S.D.PASTE SHEET'!P2079)</f>
        <v/>
      </c>
      <c s="86" t="str">
        <f>IF('S.D.PASTE SHEET'!Q2079="","",'S.D.PASTE SHEET'!Q2079)</f>
        <v/>
      </c>
      <c s="86" t="str">
        <f>IF('S.D.PASTE SHEET'!R2079="","",'S.D.PASTE SHEET'!R2079)</f>
        <v/>
      </c>
      <c s="86" t="str">
        <f>IF('S.D.PASTE SHEET'!S2079="","",'S.D.PASTE SHEET'!S2079)</f>
        <v/>
      </c>
      <c s="86" t="str">
        <f>IF('S.D.PASTE SHEET'!T2079="","",'S.D.PASTE SHEET'!T2079)</f>
        <v/>
      </c>
      <c s="86" t="str">
        <f>IF('S.D.PASTE SHEET'!U2079="","",'S.D.PASTE SHEET'!U2079)</f>
        <v/>
      </c>
      <c s="86" t="str">
        <f>IF('S.D.PASTE SHEET'!V2079="","",'S.D.PASTE SHEET'!V2079)</f>
        <v/>
      </c>
      <c s="86" t="str">
        <f>IF('S.D.PASTE SHEET'!W2079="","",'S.D.PASTE SHEET'!W2079)</f>
        <v/>
      </c>
      <c s="86" t="str">
        <f>IF('S.D.PASTE SHEET'!X2079="","",'S.D.PASTE SHEET'!X2079)</f>
        <v/>
      </c>
      <c s="86" t="str">
        <f>IF('S.D.PASTE SHEET'!Y2079="","",'S.D.PASTE SHEET'!Y2079)</f>
        <v/>
      </c>
      <c s="86" t="str">
        <f>IF('S.D.PASTE SHEET'!Z2079="","",'S.D.PASTE SHEET'!Z2079)</f>
        <v/>
      </c>
      <c s="86" t="str">
        <f>IF('S.D.PASTE SHEET'!AA2079="","",'S.D.PASTE SHEET'!AA2079)</f>
        <v/>
      </c>
      <c s="86" t="str">
        <f>IF('S.D.PASTE SHEET'!AB2079="","",'S.D.PASTE SHEET'!AB2079)</f>
        <v/>
      </c>
      <c s="86" t="str">
        <f>IF('S.D.PASTE SHEET'!AC2079="","",'S.D.PASTE SHEET'!AC2079)</f>
        <v/>
      </c>
      <c s="86" t="str">
        <f>IF('S.D.PASTE SHEET'!AD2079="","",'S.D.PASTE SHEET'!AD2079)</f>
        <v/>
      </c>
      <c s="87"/>
      <c s="88" t="str">
        <f>IF(AK2079="","",IF(AK2079&gt;0,COUNT($AG$2:AG2079),""))</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79" s="88" t="str">
        <f>IF(BC2079="","",IF(BC2079&gt;0,COUNT($AY$2:AY2079),""))</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80" spans="1:66" ht="15.75" customHeight="1">
      <c r="A2080" s="86" t="str">
        <f>IF('S.D.PASTE SHEET'!A2080="","",'S.D.PASTE SHEET'!A2080)</f>
        <v/>
      </c>
      <c s="86" t="str">
        <f>IF('S.D.PASTE SHEET'!B2080="","",'S.D.PASTE SHEET'!B2080)</f>
        <v/>
      </c>
      <c s="86" t="str">
        <f>IF('S.D.PASTE SHEET'!C2080="","",'S.D.PASTE SHEET'!C2080)</f>
        <v/>
      </c>
      <c s="86" t="str">
        <f>IF('S.D.PASTE SHEET'!D2080="","",'S.D.PASTE SHEET'!D2080)</f>
        <v/>
      </c>
      <c s="86" t="str">
        <f>IF('S.D.PASTE SHEET'!E2080="","",'S.D.PASTE SHEET'!E2080)</f>
        <v/>
      </c>
      <c s="86" t="str">
        <f>IF('S.D.PASTE SHEET'!F2080="","",'S.D.PASTE SHEET'!F2080)</f>
        <v/>
      </c>
      <c s="86" t="str">
        <f>IF('S.D.PASTE SHEET'!G2080="","",'S.D.PASTE SHEET'!G2080)</f>
        <v/>
      </c>
      <c s="86" t="str">
        <f>IF('S.D.PASTE SHEET'!H2080="","",'S.D.PASTE SHEET'!H2080)</f>
        <v/>
      </c>
      <c s="86" t="str">
        <f>IF('S.D.PASTE SHEET'!I2080="","",'S.D.PASTE SHEET'!I2080)</f>
        <v/>
      </c>
      <c s="86" t="str">
        <f>IF('S.D.PASTE SHEET'!J2080="","",'S.D.PASTE SHEET'!J2080)</f>
        <v/>
      </c>
      <c s="86" t="str">
        <f>IF('S.D.PASTE SHEET'!K2080="","",'S.D.PASTE SHEET'!K2080)</f>
        <v/>
      </c>
      <c s="86" t="str">
        <f>IF('S.D.PASTE SHEET'!L2080="","",'S.D.PASTE SHEET'!L2080)</f>
        <v/>
      </c>
      <c s="86" t="str">
        <f>IF('S.D.PASTE SHEET'!M2080="","",'S.D.PASTE SHEET'!M2080)</f>
        <v/>
      </c>
      <c s="86" t="str">
        <f>IF('S.D.PASTE SHEET'!N2080="","",'S.D.PASTE SHEET'!N2080)</f>
        <v/>
      </c>
      <c s="86" t="str">
        <f>IF('S.D.PASTE SHEET'!O2080="","",'S.D.PASTE SHEET'!O2080)</f>
        <v/>
      </c>
      <c s="86" t="str">
        <f>IF('S.D.PASTE SHEET'!P2080="","",'S.D.PASTE SHEET'!P2080)</f>
        <v/>
      </c>
      <c s="86" t="str">
        <f>IF('S.D.PASTE SHEET'!Q2080="","",'S.D.PASTE SHEET'!Q2080)</f>
        <v/>
      </c>
      <c s="86" t="str">
        <f>IF('S.D.PASTE SHEET'!R2080="","",'S.D.PASTE SHEET'!R2080)</f>
        <v/>
      </c>
      <c s="86" t="str">
        <f>IF('S.D.PASTE SHEET'!S2080="","",'S.D.PASTE SHEET'!S2080)</f>
        <v/>
      </c>
      <c s="86" t="str">
        <f>IF('S.D.PASTE SHEET'!T2080="","",'S.D.PASTE SHEET'!T2080)</f>
        <v/>
      </c>
      <c s="86" t="str">
        <f>IF('S.D.PASTE SHEET'!U2080="","",'S.D.PASTE SHEET'!U2080)</f>
        <v/>
      </c>
      <c s="86" t="str">
        <f>IF('S.D.PASTE SHEET'!V2080="","",'S.D.PASTE SHEET'!V2080)</f>
        <v/>
      </c>
      <c s="86" t="str">
        <f>IF('S.D.PASTE SHEET'!W2080="","",'S.D.PASTE SHEET'!W2080)</f>
        <v/>
      </c>
      <c s="86" t="str">
        <f>IF('S.D.PASTE SHEET'!X2080="","",'S.D.PASTE SHEET'!X2080)</f>
        <v/>
      </c>
      <c s="86" t="str">
        <f>IF('S.D.PASTE SHEET'!Y2080="","",'S.D.PASTE SHEET'!Y2080)</f>
        <v/>
      </c>
      <c s="86" t="str">
        <f>IF('S.D.PASTE SHEET'!Z2080="","",'S.D.PASTE SHEET'!Z2080)</f>
        <v/>
      </c>
      <c s="86" t="str">
        <f>IF('S.D.PASTE SHEET'!AA2080="","",'S.D.PASTE SHEET'!AA2080)</f>
        <v/>
      </c>
      <c s="86" t="str">
        <f>IF('S.D.PASTE SHEET'!AB2080="","",'S.D.PASTE SHEET'!AB2080)</f>
        <v/>
      </c>
      <c s="86" t="str">
        <f>IF('S.D.PASTE SHEET'!AC2080="","",'S.D.PASTE SHEET'!AC2080)</f>
        <v/>
      </c>
      <c s="86" t="str">
        <f>IF('S.D.PASTE SHEET'!AD2080="","",'S.D.PASTE SHEET'!AD2080)</f>
        <v/>
      </c>
      <c s="87"/>
      <c s="88" t="str">
        <f>IF(AK2080="","",IF(AK2080&gt;0,COUNT($AG$2:AG2080),""))</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80" s="88" t="str">
        <f>IF(BC2080="","",IF(BC2080&gt;0,COUNT($AY$2:AY2080),""))</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81" spans="1:66" ht="15.75" customHeight="1">
      <c r="A2081" s="86" t="str">
        <f>IF('S.D.PASTE SHEET'!A2081="","",'S.D.PASTE SHEET'!A2081)</f>
        <v/>
      </c>
      <c s="86" t="str">
        <f>IF('S.D.PASTE SHEET'!B2081="","",'S.D.PASTE SHEET'!B2081)</f>
        <v/>
      </c>
      <c s="86" t="str">
        <f>IF('S.D.PASTE SHEET'!C2081="","",'S.D.PASTE SHEET'!C2081)</f>
        <v/>
      </c>
      <c s="86" t="str">
        <f>IF('S.D.PASTE SHEET'!D2081="","",'S.D.PASTE SHEET'!D2081)</f>
        <v/>
      </c>
      <c s="86" t="str">
        <f>IF('S.D.PASTE SHEET'!E2081="","",'S.D.PASTE SHEET'!E2081)</f>
        <v/>
      </c>
      <c s="86" t="str">
        <f>IF('S.D.PASTE SHEET'!F2081="","",'S.D.PASTE SHEET'!F2081)</f>
        <v/>
      </c>
      <c s="86" t="str">
        <f>IF('S.D.PASTE SHEET'!G2081="","",'S.D.PASTE SHEET'!G2081)</f>
        <v/>
      </c>
      <c s="86" t="str">
        <f>IF('S.D.PASTE SHEET'!H2081="","",'S.D.PASTE SHEET'!H2081)</f>
        <v/>
      </c>
      <c s="86" t="str">
        <f>IF('S.D.PASTE SHEET'!I2081="","",'S.D.PASTE SHEET'!I2081)</f>
        <v/>
      </c>
      <c s="86" t="str">
        <f>IF('S.D.PASTE SHEET'!J2081="","",'S.D.PASTE SHEET'!J2081)</f>
        <v/>
      </c>
      <c s="86" t="str">
        <f>IF('S.D.PASTE SHEET'!K2081="","",'S.D.PASTE SHEET'!K2081)</f>
        <v/>
      </c>
      <c s="86" t="str">
        <f>IF('S.D.PASTE SHEET'!L2081="","",'S.D.PASTE SHEET'!L2081)</f>
        <v/>
      </c>
      <c s="86" t="str">
        <f>IF('S.D.PASTE SHEET'!M2081="","",'S.D.PASTE SHEET'!M2081)</f>
        <v/>
      </c>
      <c s="86" t="str">
        <f>IF('S.D.PASTE SHEET'!N2081="","",'S.D.PASTE SHEET'!N2081)</f>
        <v/>
      </c>
      <c s="86" t="str">
        <f>IF('S.D.PASTE SHEET'!O2081="","",'S.D.PASTE SHEET'!O2081)</f>
        <v/>
      </c>
      <c s="86" t="str">
        <f>IF('S.D.PASTE SHEET'!P2081="","",'S.D.PASTE SHEET'!P2081)</f>
        <v/>
      </c>
      <c s="86" t="str">
        <f>IF('S.D.PASTE SHEET'!Q2081="","",'S.D.PASTE SHEET'!Q2081)</f>
        <v/>
      </c>
      <c s="86" t="str">
        <f>IF('S.D.PASTE SHEET'!R2081="","",'S.D.PASTE SHEET'!R2081)</f>
        <v/>
      </c>
      <c s="86" t="str">
        <f>IF('S.D.PASTE SHEET'!S2081="","",'S.D.PASTE SHEET'!S2081)</f>
        <v/>
      </c>
      <c s="86" t="str">
        <f>IF('S.D.PASTE SHEET'!T2081="","",'S.D.PASTE SHEET'!T2081)</f>
        <v/>
      </c>
      <c s="86" t="str">
        <f>IF('S.D.PASTE SHEET'!U2081="","",'S.D.PASTE SHEET'!U2081)</f>
        <v/>
      </c>
      <c s="86" t="str">
        <f>IF('S.D.PASTE SHEET'!V2081="","",'S.D.PASTE SHEET'!V2081)</f>
        <v/>
      </c>
      <c s="86" t="str">
        <f>IF('S.D.PASTE SHEET'!W2081="","",'S.D.PASTE SHEET'!W2081)</f>
        <v/>
      </c>
      <c s="86" t="str">
        <f>IF('S.D.PASTE SHEET'!X2081="","",'S.D.PASTE SHEET'!X2081)</f>
        <v/>
      </c>
      <c s="86" t="str">
        <f>IF('S.D.PASTE SHEET'!Y2081="","",'S.D.PASTE SHEET'!Y2081)</f>
        <v/>
      </c>
      <c s="86" t="str">
        <f>IF('S.D.PASTE SHEET'!Z2081="","",'S.D.PASTE SHEET'!Z2081)</f>
        <v/>
      </c>
      <c s="86" t="str">
        <f>IF('S.D.PASTE SHEET'!AA2081="","",'S.D.PASTE SHEET'!AA2081)</f>
        <v/>
      </c>
      <c s="86" t="str">
        <f>IF('S.D.PASTE SHEET'!AB2081="","",'S.D.PASTE SHEET'!AB2081)</f>
        <v/>
      </c>
      <c s="86" t="str">
        <f>IF('S.D.PASTE SHEET'!AC2081="","",'S.D.PASTE SHEET'!AC2081)</f>
        <v/>
      </c>
      <c s="86" t="str">
        <f>IF('S.D.PASTE SHEET'!AD2081="","",'S.D.PASTE SHEET'!AD2081)</f>
        <v/>
      </c>
      <c s="87"/>
      <c s="88" t="str">
        <f>IF(AK2081="","",IF(AK2081&gt;0,COUNT($AG$2:AG2081),""))</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81" s="88" t="str">
        <f>IF(BC2081="","",IF(BC2081&gt;0,COUNT($AY$2:AY2081),""))</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82" spans="1:66" ht="15.75" customHeight="1">
      <c r="A2082" s="86" t="str">
        <f>IF('S.D.PASTE SHEET'!A2082="","",'S.D.PASTE SHEET'!A2082)</f>
        <v/>
      </c>
      <c s="86" t="str">
        <f>IF('S.D.PASTE SHEET'!B2082="","",'S.D.PASTE SHEET'!B2082)</f>
        <v/>
      </c>
      <c s="86" t="str">
        <f>IF('S.D.PASTE SHEET'!C2082="","",'S.D.PASTE SHEET'!C2082)</f>
        <v/>
      </c>
      <c s="86" t="str">
        <f>IF('S.D.PASTE SHEET'!D2082="","",'S.D.PASTE SHEET'!D2082)</f>
        <v/>
      </c>
      <c s="86" t="str">
        <f>IF('S.D.PASTE SHEET'!E2082="","",'S.D.PASTE SHEET'!E2082)</f>
        <v/>
      </c>
      <c s="86" t="str">
        <f>IF('S.D.PASTE SHEET'!F2082="","",'S.D.PASTE SHEET'!F2082)</f>
        <v/>
      </c>
      <c s="86" t="str">
        <f>IF('S.D.PASTE SHEET'!G2082="","",'S.D.PASTE SHEET'!G2082)</f>
        <v/>
      </c>
      <c s="86" t="str">
        <f>IF('S.D.PASTE SHEET'!H2082="","",'S.D.PASTE SHEET'!H2082)</f>
        <v/>
      </c>
      <c s="86" t="str">
        <f>IF('S.D.PASTE SHEET'!I2082="","",'S.D.PASTE SHEET'!I2082)</f>
        <v/>
      </c>
      <c s="86" t="str">
        <f>IF('S.D.PASTE SHEET'!J2082="","",'S.D.PASTE SHEET'!J2082)</f>
        <v/>
      </c>
      <c s="86" t="str">
        <f>IF('S.D.PASTE SHEET'!K2082="","",'S.D.PASTE SHEET'!K2082)</f>
        <v/>
      </c>
      <c s="86" t="str">
        <f>IF('S.D.PASTE SHEET'!L2082="","",'S.D.PASTE SHEET'!L2082)</f>
        <v/>
      </c>
      <c s="86" t="str">
        <f>IF('S.D.PASTE SHEET'!M2082="","",'S.D.PASTE SHEET'!M2082)</f>
        <v/>
      </c>
      <c s="86" t="str">
        <f>IF('S.D.PASTE SHEET'!N2082="","",'S.D.PASTE SHEET'!N2082)</f>
        <v/>
      </c>
      <c s="86" t="str">
        <f>IF('S.D.PASTE SHEET'!O2082="","",'S.D.PASTE SHEET'!O2082)</f>
        <v/>
      </c>
      <c s="86" t="str">
        <f>IF('S.D.PASTE SHEET'!P2082="","",'S.D.PASTE SHEET'!P2082)</f>
        <v/>
      </c>
      <c s="86" t="str">
        <f>IF('S.D.PASTE SHEET'!Q2082="","",'S.D.PASTE SHEET'!Q2082)</f>
        <v/>
      </c>
      <c s="86" t="str">
        <f>IF('S.D.PASTE SHEET'!R2082="","",'S.D.PASTE SHEET'!R2082)</f>
        <v/>
      </c>
      <c s="86" t="str">
        <f>IF('S.D.PASTE SHEET'!S2082="","",'S.D.PASTE SHEET'!S2082)</f>
        <v/>
      </c>
      <c s="86" t="str">
        <f>IF('S.D.PASTE SHEET'!T2082="","",'S.D.PASTE SHEET'!T2082)</f>
        <v/>
      </c>
      <c s="86" t="str">
        <f>IF('S.D.PASTE SHEET'!U2082="","",'S.D.PASTE SHEET'!U2082)</f>
        <v/>
      </c>
      <c s="86" t="str">
        <f>IF('S.D.PASTE SHEET'!V2082="","",'S.D.PASTE SHEET'!V2082)</f>
        <v/>
      </c>
      <c s="86" t="str">
        <f>IF('S.D.PASTE SHEET'!W2082="","",'S.D.PASTE SHEET'!W2082)</f>
        <v/>
      </c>
      <c s="86" t="str">
        <f>IF('S.D.PASTE SHEET'!X2082="","",'S.D.PASTE SHEET'!X2082)</f>
        <v/>
      </c>
      <c s="86" t="str">
        <f>IF('S.D.PASTE SHEET'!Y2082="","",'S.D.PASTE SHEET'!Y2082)</f>
        <v/>
      </c>
      <c s="86" t="str">
        <f>IF('S.D.PASTE SHEET'!Z2082="","",'S.D.PASTE SHEET'!Z2082)</f>
        <v/>
      </c>
      <c s="86" t="str">
        <f>IF('S.D.PASTE SHEET'!AA2082="","",'S.D.PASTE SHEET'!AA2082)</f>
        <v/>
      </c>
      <c s="86" t="str">
        <f>IF('S.D.PASTE SHEET'!AB2082="","",'S.D.PASTE SHEET'!AB2082)</f>
        <v/>
      </c>
      <c s="86" t="str">
        <f>IF('S.D.PASTE SHEET'!AC2082="","",'S.D.PASTE SHEET'!AC2082)</f>
        <v/>
      </c>
      <c s="86" t="str">
        <f>IF('S.D.PASTE SHEET'!AD2082="","",'S.D.PASTE SHEET'!AD2082)</f>
        <v/>
      </c>
      <c s="87"/>
      <c s="88" t="str">
        <f>IF(AK2082="","",IF(AK2082&gt;0,COUNT($AG$2:AG2082),""))</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82" s="88" t="str">
        <f>IF(BC2082="","",IF(BC2082&gt;0,COUNT($AY$2:AY2082),""))</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83" spans="1:66" ht="15.75" customHeight="1">
      <c r="A2083" s="86" t="str">
        <f>IF('S.D.PASTE SHEET'!A2083="","",'S.D.PASTE SHEET'!A2083)</f>
        <v/>
      </c>
      <c s="86" t="str">
        <f>IF('S.D.PASTE SHEET'!B2083="","",'S.D.PASTE SHEET'!B2083)</f>
        <v/>
      </c>
      <c s="86" t="str">
        <f>IF('S.D.PASTE SHEET'!C2083="","",'S.D.PASTE SHEET'!C2083)</f>
        <v/>
      </c>
      <c s="86" t="str">
        <f>IF('S.D.PASTE SHEET'!D2083="","",'S.D.PASTE SHEET'!D2083)</f>
        <v/>
      </c>
      <c s="86" t="str">
        <f>IF('S.D.PASTE SHEET'!E2083="","",'S.D.PASTE SHEET'!E2083)</f>
        <v/>
      </c>
      <c s="86" t="str">
        <f>IF('S.D.PASTE SHEET'!F2083="","",'S.D.PASTE SHEET'!F2083)</f>
        <v/>
      </c>
      <c s="86" t="str">
        <f>IF('S.D.PASTE SHEET'!G2083="","",'S.D.PASTE SHEET'!G2083)</f>
        <v/>
      </c>
      <c s="86" t="str">
        <f>IF('S.D.PASTE SHEET'!H2083="","",'S.D.PASTE SHEET'!H2083)</f>
        <v/>
      </c>
      <c s="86" t="str">
        <f>IF('S.D.PASTE SHEET'!I2083="","",'S.D.PASTE SHEET'!I2083)</f>
        <v/>
      </c>
      <c s="86" t="str">
        <f>IF('S.D.PASTE SHEET'!J2083="","",'S.D.PASTE SHEET'!J2083)</f>
        <v/>
      </c>
      <c s="86" t="str">
        <f>IF('S.D.PASTE SHEET'!K2083="","",'S.D.PASTE SHEET'!K2083)</f>
        <v/>
      </c>
      <c s="86" t="str">
        <f>IF('S.D.PASTE SHEET'!L2083="","",'S.D.PASTE SHEET'!L2083)</f>
        <v/>
      </c>
      <c s="86" t="str">
        <f>IF('S.D.PASTE SHEET'!M2083="","",'S.D.PASTE SHEET'!M2083)</f>
        <v/>
      </c>
      <c s="86" t="str">
        <f>IF('S.D.PASTE SHEET'!N2083="","",'S.D.PASTE SHEET'!N2083)</f>
        <v/>
      </c>
      <c s="86" t="str">
        <f>IF('S.D.PASTE SHEET'!O2083="","",'S.D.PASTE SHEET'!O2083)</f>
        <v/>
      </c>
      <c s="86" t="str">
        <f>IF('S.D.PASTE SHEET'!P2083="","",'S.D.PASTE SHEET'!P2083)</f>
        <v/>
      </c>
      <c s="86" t="str">
        <f>IF('S.D.PASTE SHEET'!Q2083="","",'S.D.PASTE SHEET'!Q2083)</f>
        <v/>
      </c>
      <c s="86" t="str">
        <f>IF('S.D.PASTE SHEET'!R2083="","",'S.D.PASTE SHEET'!R2083)</f>
        <v/>
      </c>
      <c s="86" t="str">
        <f>IF('S.D.PASTE SHEET'!S2083="","",'S.D.PASTE SHEET'!S2083)</f>
        <v/>
      </c>
      <c s="86" t="str">
        <f>IF('S.D.PASTE SHEET'!T2083="","",'S.D.PASTE SHEET'!T2083)</f>
        <v/>
      </c>
      <c s="86" t="str">
        <f>IF('S.D.PASTE SHEET'!U2083="","",'S.D.PASTE SHEET'!U2083)</f>
        <v/>
      </c>
      <c s="86" t="str">
        <f>IF('S.D.PASTE SHEET'!V2083="","",'S.D.PASTE SHEET'!V2083)</f>
        <v/>
      </c>
      <c s="86" t="str">
        <f>IF('S.D.PASTE SHEET'!W2083="","",'S.D.PASTE SHEET'!W2083)</f>
        <v/>
      </c>
      <c s="86" t="str">
        <f>IF('S.D.PASTE SHEET'!X2083="","",'S.D.PASTE SHEET'!X2083)</f>
        <v/>
      </c>
      <c s="86" t="str">
        <f>IF('S.D.PASTE SHEET'!Y2083="","",'S.D.PASTE SHEET'!Y2083)</f>
        <v/>
      </c>
      <c s="86" t="str">
        <f>IF('S.D.PASTE SHEET'!Z2083="","",'S.D.PASTE SHEET'!Z2083)</f>
        <v/>
      </c>
      <c s="86" t="str">
        <f>IF('S.D.PASTE SHEET'!AA2083="","",'S.D.PASTE SHEET'!AA2083)</f>
        <v/>
      </c>
      <c s="86" t="str">
        <f>IF('S.D.PASTE SHEET'!AB2083="","",'S.D.PASTE SHEET'!AB2083)</f>
        <v/>
      </c>
      <c s="86" t="str">
        <f>IF('S.D.PASTE SHEET'!AC2083="","",'S.D.PASTE SHEET'!AC2083)</f>
        <v/>
      </c>
      <c s="86" t="str">
        <f>IF('S.D.PASTE SHEET'!AD2083="","",'S.D.PASTE SHEET'!AD2083)</f>
        <v/>
      </c>
      <c s="87"/>
      <c s="88" t="str">
        <f>IF(AK2083="","",IF(AK2083&gt;0,COUNT($AG$2:AG2083),""))</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83" s="88" t="str">
        <f>IF(BC2083="","",IF(BC2083&gt;0,COUNT($AY$2:AY2083),""))</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84" spans="1:66" ht="15.75" customHeight="1">
      <c r="A2084" s="86" t="str">
        <f>IF('S.D.PASTE SHEET'!A2084="","",'S.D.PASTE SHEET'!A2084)</f>
        <v/>
      </c>
      <c s="86" t="str">
        <f>IF('S.D.PASTE SHEET'!B2084="","",'S.D.PASTE SHEET'!B2084)</f>
        <v/>
      </c>
      <c s="86" t="str">
        <f>IF('S.D.PASTE SHEET'!C2084="","",'S.D.PASTE SHEET'!C2084)</f>
        <v/>
      </c>
      <c s="86" t="str">
        <f>IF('S.D.PASTE SHEET'!D2084="","",'S.D.PASTE SHEET'!D2084)</f>
        <v/>
      </c>
      <c s="86" t="str">
        <f>IF('S.D.PASTE SHEET'!E2084="","",'S.D.PASTE SHEET'!E2084)</f>
        <v/>
      </c>
      <c s="86" t="str">
        <f>IF('S.D.PASTE SHEET'!F2084="","",'S.D.PASTE SHEET'!F2084)</f>
        <v/>
      </c>
      <c s="86" t="str">
        <f>IF('S.D.PASTE SHEET'!G2084="","",'S.D.PASTE SHEET'!G2084)</f>
        <v/>
      </c>
      <c s="86" t="str">
        <f>IF('S.D.PASTE SHEET'!H2084="","",'S.D.PASTE SHEET'!H2084)</f>
        <v/>
      </c>
      <c s="86" t="str">
        <f>IF('S.D.PASTE SHEET'!I2084="","",'S.D.PASTE SHEET'!I2084)</f>
        <v/>
      </c>
      <c s="86" t="str">
        <f>IF('S.D.PASTE SHEET'!J2084="","",'S.D.PASTE SHEET'!J2084)</f>
        <v/>
      </c>
      <c s="86" t="str">
        <f>IF('S.D.PASTE SHEET'!K2084="","",'S.D.PASTE SHEET'!K2084)</f>
        <v/>
      </c>
      <c s="86" t="str">
        <f>IF('S.D.PASTE SHEET'!L2084="","",'S.D.PASTE SHEET'!L2084)</f>
        <v/>
      </c>
      <c s="86" t="str">
        <f>IF('S.D.PASTE SHEET'!M2084="","",'S.D.PASTE SHEET'!M2084)</f>
        <v/>
      </c>
      <c s="86" t="str">
        <f>IF('S.D.PASTE SHEET'!N2084="","",'S.D.PASTE SHEET'!N2084)</f>
        <v/>
      </c>
      <c s="86" t="str">
        <f>IF('S.D.PASTE SHEET'!O2084="","",'S.D.PASTE SHEET'!O2084)</f>
        <v/>
      </c>
      <c s="86" t="str">
        <f>IF('S.D.PASTE SHEET'!P2084="","",'S.D.PASTE SHEET'!P2084)</f>
        <v/>
      </c>
      <c s="86" t="str">
        <f>IF('S.D.PASTE SHEET'!Q2084="","",'S.D.PASTE SHEET'!Q2084)</f>
        <v/>
      </c>
      <c s="86" t="str">
        <f>IF('S.D.PASTE SHEET'!R2084="","",'S.D.PASTE SHEET'!R2084)</f>
        <v/>
      </c>
      <c s="86" t="str">
        <f>IF('S.D.PASTE SHEET'!S2084="","",'S.D.PASTE SHEET'!S2084)</f>
        <v/>
      </c>
      <c s="86" t="str">
        <f>IF('S.D.PASTE SHEET'!T2084="","",'S.D.PASTE SHEET'!T2084)</f>
        <v/>
      </c>
      <c s="86" t="str">
        <f>IF('S.D.PASTE SHEET'!U2084="","",'S.D.PASTE SHEET'!U2084)</f>
        <v/>
      </c>
      <c s="86" t="str">
        <f>IF('S.D.PASTE SHEET'!V2084="","",'S.D.PASTE SHEET'!V2084)</f>
        <v/>
      </c>
      <c s="86" t="str">
        <f>IF('S.D.PASTE SHEET'!W2084="","",'S.D.PASTE SHEET'!W2084)</f>
        <v/>
      </c>
      <c s="86" t="str">
        <f>IF('S.D.PASTE SHEET'!X2084="","",'S.D.PASTE SHEET'!X2084)</f>
        <v/>
      </c>
      <c s="86" t="str">
        <f>IF('S.D.PASTE SHEET'!Y2084="","",'S.D.PASTE SHEET'!Y2084)</f>
        <v/>
      </c>
      <c s="86" t="str">
        <f>IF('S.D.PASTE SHEET'!Z2084="","",'S.D.PASTE SHEET'!Z2084)</f>
        <v/>
      </c>
      <c s="86" t="str">
        <f>IF('S.D.PASTE SHEET'!AA2084="","",'S.D.PASTE SHEET'!AA2084)</f>
        <v/>
      </c>
      <c s="86" t="str">
        <f>IF('S.D.PASTE SHEET'!AB2084="","",'S.D.PASTE SHEET'!AB2084)</f>
        <v/>
      </c>
      <c s="86" t="str">
        <f>IF('S.D.PASTE SHEET'!AC2084="","",'S.D.PASTE SHEET'!AC2084)</f>
        <v/>
      </c>
      <c s="86" t="str">
        <f>IF('S.D.PASTE SHEET'!AD2084="","",'S.D.PASTE SHEET'!AD2084)</f>
        <v/>
      </c>
      <c s="87"/>
      <c s="88" t="str">
        <f>IF(AK2084="","",IF(AK2084&gt;0,COUNT($AG$2:AG2084),""))</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84" s="88" t="str">
        <f>IF(BC2084="","",IF(BC2084&gt;0,COUNT($AY$2:AY2084),""))</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85" spans="1:66" ht="15.75" customHeight="1">
      <c r="A2085" s="86" t="str">
        <f>IF('S.D.PASTE SHEET'!A2085="","",'S.D.PASTE SHEET'!A2085)</f>
        <v/>
      </c>
      <c s="86" t="str">
        <f>IF('S.D.PASTE SHEET'!B2085="","",'S.D.PASTE SHEET'!B2085)</f>
        <v/>
      </c>
      <c s="86" t="str">
        <f>IF('S.D.PASTE SHEET'!C2085="","",'S.D.PASTE SHEET'!C2085)</f>
        <v/>
      </c>
      <c s="86" t="str">
        <f>IF('S.D.PASTE SHEET'!D2085="","",'S.D.PASTE SHEET'!D2085)</f>
        <v/>
      </c>
      <c s="86" t="str">
        <f>IF('S.D.PASTE SHEET'!E2085="","",'S.D.PASTE SHEET'!E2085)</f>
        <v/>
      </c>
      <c s="86" t="str">
        <f>IF('S.D.PASTE SHEET'!F2085="","",'S.D.PASTE SHEET'!F2085)</f>
        <v/>
      </c>
      <c s="86" t="str">
        <f>IF('S.D.PASTE SHEET'!G2085="","",'S.D.PASTE SHEET'!G2085)</f>
        <v/>
      </c>
      <c s="86" t="str">
        <f>IF('S.D.PASTE SHEET'!H2085="","",'S.D.PASTE SHEET'!H2085)</f>
        <v/>
      </c>
      <c s="86" t="str">
        <f>IF('S.D.PASTE SHEET'!I2085="","",'S.D.PASTE SHEET'!I2085)</f>
        <v/>
      </c>
      <c s="86" t="str">
        <f>IF('S.D.PASTE SHEET'!J2085="","",'S.D.PASTE SHEET'!J2085)</f>
        <v/>
      </c>
      <c s="86" t="str">
        <f>IF('S.D.PASTE SHEET'!K2085="","",'S.D.PASTE SHEET'!K2085)</f>
        <v/>
      </c>
      <c s="86" t="str">
        <f>IF('S.D.PASTE SHEET'!L2085="","",'S.D.PASTE SHEET'!L2085)</f>
        <v/>
      </c>
      <c s="86" t="str">
        <f>IF('S.D.PASTE SHEET'!M2085="","",'S.D.PASTE SHEET'!M2085)</f>
        <v/>
      </c>
      <c s="86" t="str">
        <f>IF('S.D.PASTE SHEET'!N2085="","",'S.D.PASTE SHEET'!N2085)</f>
        <v/>
      </c>
      <c s="86" t="str">
        <f>IF('S.D.PASTE SHEET'!O2085="","",'S.D.PASTE SHEET'!O2085)</f>
        <v/>
      </c>
      <c s="86" t="str">
        <f>IF('S.D.PASTE SHEET'!P2085="","",'S.D.PASTE SHEET'!P2085)</f>
        <v/>
      </c>
      <c s="86" t="str">
        <f>IF('S.D.PASTE SHEET'!Q2085="","",'S.D.PASTE SHEET'!Q2085)</f>
        <v/>
      </c>
      <c s="86" t="str">
        <f>IF('S.D.PASTE SHEET'!R2085="","",'S.D.PASTE SHEET'!R2085)</f>
        <v/>
      </c>
      <c s="86" t="str">
        <f>IF('S.D.PASTE SHEET'!S2085="","",'S.D.PASTE SHEET'!S2085)</f>
        <v/>
      </c>
      <c s="86" t="str">
        <f>IF('S.D.PASTE SHEET'!T2085="","",'S.D.PASTE SHEET'!T2085)</f>
        <v/>
      </c>
      <c s="86" t="str">
        <f>IF('S.D.PASTE SHEET'!U2085="","",'S.D.PASTE SHEET'!U2085)</f>
        <v/>
      </c>
      <c s="86" t="str">
        <f>IF('S.D.PASTE SHEET'!V2085="","",'S.D.PASTE SHEET'!V2085)</f>
        <v/>
      </c>
      <c s="86" t="str">
        <f>IF('S.D.PASTE SHEET'!W2085="","",'S.D.PASTE SHEET'!W2085)</f>
        <v/>
      </c>
      <c s="86" t="str">
        <f>IF('S.D.PASTE SHEET'!X2085="","",'S.D.PASTE SHEET'!X2085)</f>
        <v/>
      </c>
      <c s="86" t="str">
        <f>IF('S.D.PASTE SHEET'!Y2085="","",'S.D.PASTE SHEET'!Y2085)</f>
        <v/>
      </c>
      <c s="86" t="str">
        <f>IF('S.D.PASTE SHEET'!Z2085="","",'S.D.PASTE SHEET'!Z2085)</f>
        <v/>
      </c>
      <c s="86" t="str">
        <f>IF('S.D.PASTE SHEET'!AA2085="","",'S.D.PASTE SHEET'!AA2085)</f>
        <v/>
      </c>
      <c s="86" t="str">
        <f>IF('S.D.PASTE SHEET'!AB2085="","",'S.D.PASTE SHEET'!AB2085)</f>
        <v/>
      </c>
      <c s="86" t="str">
        <f>IF('S.D.PASTE SHEET'!AC2085="","",'S.D.PASTE SHEET'!AC2085)</f>
        <v/>
      </c>
      <c s="86" t="str">
        <f>IF('S.D.PASTE SHEET'!AD2085="","",'S.D.PASTE SHEET'!AD2085)</f>
        <v/>
      </c>
      <c s="87"/>
      <c s="88" t="str">
        <f>IF(AK2085="","",IF(AK2085&gt;0,COUNT($AG$2:AG2085),""))</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85" s="88" t="str">
        <f>IF(BC2085="","",IF(BC2085&gt;0,COUNT($AY$2:AY2085),""))</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86" spans="1:66" ht="15.75" customHeight="1">
      <c r="A2086" s="86" t="str">
        <f>IF('S.D.PASTE SHEET'!A2086="","",'S.D.PASTE SHEET'!A2086)</f>
        <v/>
      </c>
      <c s="86" t="str">
        <f>IF('S.D.PASTE SHEET'!B2086="","",'S.D.PASTE SHEET'!B2086)</f>
        <v/>
      </c>
      <c s="86" t="str">
        <f>IF('S.D.PASTE SHEET'!C2086="","",'S.D.PASTE SHEET'!C2086)</f>
        <v/>
      </c>
      <c s="86" t="str">
        <f>IF('S.D.PASTE SHEET'!D2086="","",'S.D.PASTE SHEET'!D2086)</f>
        <v/>
      </c>
      <c s="86" t="str">
        <f>IF('S.D.PASTE SHEET'!E2086="","",'S.D.PASTE SHEET'!E2086)</f>
        <v/>
      </c>
      <c s="86" t="str">
        <f>IF('S.D.PASTE SHEET'!F2086="","",'S.D.PASTE SHEET'!F2086)</f>
        <v/>
      </c>
      <c s="86" t="str">
        <f>IF('S.D.PASTE SHEET'!G2086="","",'S.D.PASTE SHEET'!G2086)</f>
        <v/>
      </c>
      <c s="86" t="str">
        <f>IF('S.D.PASTE SHEET'!H2086="","",'S.D.PASTE SHEET'!H2086)</f>
        <v/>
      </c>
      <c s="86" t="str">
        <f>IF('S.D.PASTE SHEET'!I2086="","",'S.D.PASTE SHEET'!I2086)</f>
        <v/>
      </c>
      <c s="86" t="str">
        <f>IF('S.D.PASTE SHEET'!J2086="","",'S.D.PASTE SHEET'!J2086)</f>
        <v/>
      </c>
      <c s="86" t="str">
        <f>IF('S.D.PASTE SHEET'!K2086="","",'S.D.PASTE SHEET'!K2086)</f>
        <v/>
      </c>
      <c s="86" t="str">
        <f>IF('S.D.PASTE SHEET'!L2086="","",'S.D.PASTE SHEET'!L2086)</f>
        <v/>
      </c>
      <c s="86" t="str">
        <f>IF('S.D.PASTE SHEET'!M2086="","",'S.D.PASTE SHEET'!M2086)</f>
        <v/>
      </c>
      <c s="86" t="str">
        <f>IF('S.D.PASTE SHEET'!N2086="","",'S.D.PASTE SHEET'!N2086)</f>
        <v/>
      </c>
      <c s="86" t="str">
        <f>IF('S.D.PASTE SHEET'!O2086="","",'S.D.PASTE SHEET'!O2086)</f>
        <v/>
      </c>
      <c s="86" t="str">
        <f>IF('S.D.PASTE SHEET'!P2086="","",'S.D.PASTE SHEET'!P2086)</f>
        <v/>
      </c>
      <c s="86" t="str">
        <f>IF('S.D.PASTE SHEET'!Q2086="","",'S.D.PASTE SHEET'!Q2086)</f>
        <v/>
      </c>
      <c s="86" t="str">
        <f>IF('S.D.PASTE SHEET'!R2086="","",'S.D.PASTE SHEET'!R2086)</f>
        <v/>
      </c>
      <c s="86" t="str">
        <f>IF('S.D.PASTE SHEET'!S2086="","",'S.D.PASTE SHEET'!S2086)</f>
        <v/>
      </c>
      <c s="86" t="str">
        <f>IF('S.D.PASTE SHEET'!T2086="","",'S.D.PASTE SHEET'!T2086)</f>
        <v/>
      </c>
      <c s="86" t="str">
        <f>IF('S.D.PASTE SHEET'!U2086="","",'S.D.PASTE SHEET'!U2086)</f>
        <v/>
      </c>
      <c s="86" t="str">
        <f>IF('S.D.PASTE SHEET'!V2086="","",'S.D.PASTE SHEET'!V2086)</f>
        <v/>
      </c>
      <c s="86" t="str">
        <f>IF('S.D.PASTE SHEET'!W2086="","",'S.D.PASTE SHEET'!W2086)</f>
        <v/>
      </c>
      <c s="86" t="str">
        <f>IF('S.D.PASTE SHEET'!X2086="","",'S.D.PASTE SHEET'!X2086)</f>
        <v/>
      </c>
      <c s="86" t="str">
        <f>IF('S.D.PASTE SHEET'!Y2086="","",'S.D.PASTE SHEET'!Y2086)</f>
        <v/>
      </c>
      <c s="86" t="str">
        <f>IF('S.D.PASTE SHEET'!Z2086="","",'S.D.PASTE SHEET'!Z2086)</f>
        <v/>
      </c>
      <c s="86" t="str">
        <f>IF('S.D.PASTE SHEET'!AA2086="","",'S.D.PASTE SHEET'!AA2086)</f>
        <v/>
      </c>
      <c s="86" t="str">
        <f>IF('S.D.PASTE SHEET'!AB2086="","",'S.D.PASTE SHEET'!AB2086)</f>
        <v/>
      </c>
      <c s="86" t="str">
        <f>IF('S.D.PASTE SHEET'!AC2086="","",'S.D.PASTE SHEET'!AC2086)</f>
        <v/>
      </c>
      <c s="86" t="str">
        <f>IF('S.D.PASTE SHEET'!AD2086="","",'S.D.PASTE SHEET'!AD2086)</f>
        <v/>
      </c>
      <c s="87"/>
      <c s="88" t="str">
        <f>IF(AK2086="","",IF(AK2086&gt;0,COUNT($AG$2:AG2086),""))</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86" s="88" t="str">
        <f>IF(BC2086="","",IF(BC2086&gt;0,COUNT($AY$2:AY2086),""))</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87" spans="1:66" ht="15.75" customHeight="1">
      <c r="A2087" s="86" t="str">
        <f>IF('S.D.PASTE SHEET'!A2087="","",'S.D.PASTE SHEET'!A2087)</f>
        <v/>
      </c>
      <c s="86" t="str">
        <f>IF('S.D.PASTE SHEET'!B2087="","",'S.D.PASTE SHEET'!B2087)</f>
        <v/>
      </c>
      <c s="86" t="str">
        <f>IF('S.D.PASTE SHEET'!C2087="","",'S.D.PASTE SHEET'!C2087)</f>
        <v/>
      </c>
      <c s="86" t="str">
        <f>IF('S.D.PASTE SHEET'!D2087="","",'S.D.PASTE SHEET'!D2087)</f>
        <v/>
      </c>
      <c s="86" t="str">
        <f>IF('S.D.PASTE SHEET'!E2087="","",'S.D.PASTE SHEET'!E2087)</f>
        <v/>
      </c>
      <c s="86" t="str">
        <f>IF('S.D.PASTE SHEET'!F2087="","",'S.D.PASTE SHEET'!F2087)</f>
        <v/>
      </c>
      <c s="86" t="str">
        <f>IF('S.D.PASTE SHEET'!G2087="","",'S.D.PASTE SHEET'!G2087)</f>
        <v/>
      </c>
      <c s="86" t="str">
        <f>IF('S.D.PASTE SHEET'!H2087="","",'S.D.PASTE SHEET'!H2087)</f>
        <v/>
      </c>
      <c s="86" t="str">
        <f>IF('S.D.PASTE SHEET'!I2087="","",'S.D.PASTE SHEET'!I2087)</f>
        <v/>
      </c>
      <c s="86" t="str">
        <f>IF('S.D.PASTE SHEET'!J2087="","",'S.D.PASTE SHEET'!J2087)</f>
        <v/>
      </c>
      <c s="86" t="str">
        <f>IF('S.D.PASTE SHEET'!K2087="","",'S.D.PASTE SHEET'!K2087)</f>
        <v/>
      </c>
      <c s="86" t="str">
        <f>IF('S.D.PASTE SHEET'!L2087="","",'S.D.PASTE SHEET'!L2087)</f>
        <v/>
      </c>
      <c s="86" t="str">
        <f>IF('S.D.PASTE SHEET'!M2087="","",'S.D.PASTE SHEET'!M2087)</f>
        <v/>
      </c>
      <c s="86" t="str">
        <f>IF('S.D.PASTE SHEET'!N2087="","",'S.D.PASTE SHEET'!N2087)</f>
        <v/>
      </c>
      <c s="86" t="str">
        <f>IF('S.D.PASTE SHEET'!O2087="","",'S.D.PASTE SHEET'!O2087)</f>
        <v/>
      </c>
      <c s="86" t="str">
        <f>IF('S.D.PASTE SHEET'!P2087="","",'S.D.PASTE SHEET'!P2087)</f>
        <v/>
      </c>
      <c s="86" t="str">
        <f>IF('S.D.PASTE SHEET'!Q2087="","",'S.D.PASTE SHEET'!Q2087)</f>
        <v/>
      </c>
      <c s="86" t="str">
        <f>IF('S.D.PASTE SHEET'!R2087="","",'S.D.PASTE SHEET'!R2087)</f>
        <v/>
      </c>
      <c s="86" t="str">
        <f>IF('S.D.PASTE SHEET'!S2087="","",'S.D.PASTE SHEET'!S2087)</f>
        <v/>
      </c>
      <c s="86" t="str">
        <f>IF('S.D.PASTE SHEET'!T2087="","",'S.D.PASTE SHEET'!T2087)</f>
        <v/>
      </c>
      <c s="86" t="str">
        <f>IF('S.D.PASTE SHEET'!U2087="","",'S.D.PASTE SHEET'!U2087)</f>
        <v/>
      </c>
      <c s="86" t="str">
        <f>IF('S.D.PASTE SHEET'!V2087="","",'S.D.PASTE SHEET'!V2087)</f>
        <v/>
      </c>
      <c s="86" t="str">
        <f>IF('S.D.PASTE SHEET'!W2087="","",'S.D.PASTE SHEET'!W2087)</f>
        <v/>
      </c>
      <c s="86" t="str">
        <f>IF('S.D.PASTE SHEET'!X2087="","",'S.D.PASTE SHEET'!X2087)</f>
        <v/>
      </c>
      <c s="86" t="str">
        <f>IF('S.D.PASTE SHEET'!Y2087="","",'S.D.PASTE SHEET'!Y2087)</f>
        <v/>
      </c>
      <c s="86" t="str">
        <f>IF('S.D.PASTE SHEET'!Z2087="","",'S.D.PASTE SHEET'!Z2087)</f>
        <v/>
      </c>
      <c s="86" t="str">
        <f>IF('S.D.PASTE SHEET'!AA2087="","",'S.D.PASTE SHEET'!AA2087)</f>
        <v/>
      </c>
      <c s="86" t="str">
        <f>IF('S.D.PASTE SHEET'!AB2087="","",'S.D.PASTE SHEET'!AB2087)</f>
        <v/>
      </c>
      <c s="86" t="str">
        <f>IF('S.D.PASTE SHEET'!AC2087="","",'S.D.PASTE SHEET'!AC2087)</f>
        <v/>
      </c>
      <c s="86" t="str">
        <f>IF('S.D.PASTE SHEET'!AD2087="","",'S.D.PASTE SHEET'!AD2087)</f>
        <v/>
      </c>
      <c s="87"/>
      <c s="88" t="str">
        <f>IF(AK2087="","",IF(AK2087&gt;0,COUNT($AG$2:AG2087),""))</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87" s="88" t="str">
        <f>IF(BC2087="","",IF(BC2087&gt;0,COUNT($AY$2:AY2087),""))</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88" spans="1:66" ht="15.75" customHeight="1">
      <c r="A2088" s="86" t="str">
        <f>IF('S.D.PASTE SHEET'!A2088="","",'S.D.PASTE SHEET'!A2088)</f>
        <v/>
      </c>
      <c s="86" t="str">
        <f>IF('S.D.PASTE SHEET'!B2088="","",'S.D.PASTE SHEET'!B2088)</f>
        <v/>
      </c>
      <c s="86" t="str">
        <f>IF('S.D.PASTE SHEET'!C2088="","",'S.D.PASTE SHEET'!C2088)</f>
        <v/>
      </c>
      <c s="86" t="str">
        <f>IF('S.D.PASTE SHEET'!D2088="","",'S.D.PASTE SHEET'!D2088)</f>
        <v/>
      </c>
      <c s="86" t="str">
        <f>IF('S.D.PASTE SHEET'!E2088="","",'S.D.PASTE SHEET'!E2088)</f>
        <v/>
      </c>
      <c s="86" t="str">
        <f>IF('S.D.PASTE SHEET'!F2088="","",'S.D.PASTE SHEET'!F2088)</f>
        <v/>
      </c>
      <c s="86" t="str">
        <f>IF('S.D.PASTE SHEET'!G2088="","",'S.D.PASTE SHEET'!G2088)</f>
        <v/>
      </c>
      <c s="86" t="str">
        <f>IF('S.D.PASTE SHEET'!H2088="","",'S.D.PASTE SHEET'!H2088)</f>
        <v/>
      </c>
      <c s="86" t="str">
        <f>IF('S.D.PASTE SHEET'!I2088="","",'S.D.PASTE SHEET'!I2088)</f>
        <v/>
      </c>
      <c s="86" t="str">
        <f>IF('S.D.PASTE SHEET'!J2088="","",'S.D.PASTE SHEET'!J2088)</f>
        <v/>
      </c>
      <c s="86" t="str">
        <f>IF('S.D.PASTE SHEET'!K2088="","",'S.D.PASTE SHEET'!K2088)</f>
        <v/>
      </c>
      <c s="86" t="str">
        <f>IF('S.D.PASTE SHEET'!L2088="","",'S.D.PASTE SHEET'!L2088)</f>
        <v/>
      </c>
      <c s="86" t="str">
        <f>IF('S.D.PASTE SHEET'!M2088="","",'S.D.PASTE SHEET'!M2088)</f>
        <v/>
      </c>
      <c s="86" t="str">
        <f>IF('S.D.PASTE SHEET'!N2088="","",'S.D.PASTE SHEET'!N2088)</f>
        <v/>
      </c>
      <c s="86" t="str">
        <f>IF('S.D.PASTE SHEET'!O2088="","",'S.D.PASTE SHEET'!O2088)</f>
        <v/>
      </c>
      <c s="86" t="str">
        <f>IF('S.D.PASTE SHEET'!P2088="","",'S.D.PASTE SHEET'!P2088)</f>
        <v/>
      </c>
      <c s="86" t="str">
        <f>IF('S.D.PASTE SHEET'!Q2088="","",'S.D.PASTE SHEET'!Q2088)</f>
        <v/>
      </c>
      <c s="86" t="str">
        <f>IF('S.D.PASTE SHEET'!R2088="","",'S.D.PASTE SHEET'!R2088)</f>
        <v/>
      </c>
      <c s="86" t="str">
        <f>IF('S.D.PASTE SHEET'!S2088="","",'S.D.PASTE SHEET'!S2088)</f>
        <v/>
      </c>
      <c s="86" t="str">
        <f>IF('S.D.PASTE SHEET'!T2088="","",'S.D.PASTE SHEET'!T2088)</f>
        <v/>
      </c>
      <c s="86" t="str">
        <f>IF('S.D.PASTE SHEET'!U2088="","",'S.D.PASTE SHEET'!U2088)</f>
        <v/>
      </c>
      <c s="86" t="str">
        <f>IF('S.D.PASTE SHEET'!V2088="","",'S.D.PASTE SHEET'!V2088)</f>
        <v/>
      </c>
      <c s="86" t="str">
        <f>IF('S.D.PASTE SHEET'!W2088="","",'S.D.PASTE SHEET'!W2088)</f>
        <v/>
      </c>
      <c s="86" t="str">
        <f>IF('S.D.PASTE SHEET'!X2088="","",'S.D.PASTE SHEET'!X2088)</f>
        <v/>
      </c>
      <c s="86" t="str">
        <f>IF('S.D.PASTE SHEET'!Y2088="","",'S.D.PASTE SHEET'!Y2088)</f>
        <v/>
      </c>
      <c s="86" t="str">
        <f>IF('S.D.PASTE SHEET'!Z2088="","",'S.D.PASTE SHEET'!Z2088)</f>
        <v/>
      </c>
      <c s="86" t="str">
        <f>IF('S.D.PASTE SHEET'!AA2088="","",'S.D.PASTE SHEET'!AA2088)</f>
        <v/>
      </c>
      <c s="86" t="str">
        <f>IF('S.D.PASTE SHEET'!AB2088="","",'S.D.PASTE SHEET'!AB2088)</f>
        <v/>
      </c>
      <c s="86" t="str">
        <f>IF('S.D.PASTE SHEET'!AC2088="","",'S.D.PASTE SHEET'!AC2088)</f>
        <v/>
      </c>
      <c s="86" t="str">
        <f>IF('S.D.PASTE SHEET'!AD2088="","",'S.D.PASTE SHEET'!AD2088)</f>
        <v/>
      </c>
      <c s="87"/>
      <c s="88" t="str">
        <f>IF(AK2088="","",IF(AK2088&gt;0,COUNT($AG$2:AG2088),""))</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88" s="88" t="str">
        <f>IF(BC2088="","",IF(BC2088&gt;0,COUNT($AY$2:AY2088),""))</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89" spans="1:66" ht="15.75" customHeight="1">
      <c r="A2089" s="86" t="str">
        <f>IF('S.D.PASTE SHEET'!A2089="","",'S.D.PASTE SHEET'!A2089)</f>
        <v/>
      </c>
      <c s="86" t="str">
        <f>IF('S.D.PASTE SHEET'!B2089="","",'S.D.PASTE SHEET'!B2089)</f>
        <v/>
      </c>
      <c s="86" t="str">
        <f>IF('S.D.PASTE SHEET'!C2089="","",'S.D.PASTE SHEET'!C2089)</f>
        <v/>
      </c>
      <c s="86" t="str">
        <f>IF('S.D.PASTE SHEET'!D2089="","",'S.D.PASTE SHEET'!D2089)</f>
        <v/>
      </c>
      <c s="86" t="str">
        <f>IF('S.D.PASTE SHEET'!E2089="","",'S.D.PASTE SHEET'!E2089)</f>
        <v/>
      </c>
      <c s="86" t="str">
        <f>IF('S.D.PASTE SHEET'!F2089="","",'S.D.PASTE SHEET'!F2089)</f>
        <v/>
      </c>
      <c s="86" t="str">
        <f>IF('S.D.PASTE SHEET'!G2089="","",'S.D.PASTE SHEET'!G2089)</f>
        <v/>
      </c>
      <c s="86" t="str">
        <f>IF('S.D.PASTE SHEET'!H2089="","",'S.D.PASTE SHEET'!H2089)</f>
        <v/>
      </c>
      <c s="86" t="str">
        <f>IF('S.D.PASTE SHEET'!I2089="","",'S.D.PASTE SHEET'!I2089)</f>
        <v/>
      </c>
      <c s="86" t="str">
        <f>IF('S.D.PASTE SHEET'!J2089="","",'S.D.PASTE SHEET'!J2089)</f>
        <v/>
      </c>
      <c s="86" t="str">
        <f>IF('S.D.PASTE SHEET'!K2089="","",'S.D.PASTE SHEET'!K2089)</f>
        <v/>
      </c>
      <c s="86" t="str">
        <f>IF('S.D.PASTE SHEET'!L2089="","",'S.D.PASTE SHEET'!L2089)</f>
        <v/>
      </c>
      <c s="86" t="str">
        <f>IF('S.D.PASTE SHEET'!M2089="","",'S.D.PASTE SHEET'!M2089)</f>
        <v/>
      </c>
      <c s="86" t="str">
        <f>IF('S.D.PASTE SHEET'!N2089="","",'S.D.PASTE SHEET'!N2089)</f>
        <v/>
      </c>
      <c s="86" t="str">
        <f>IF('S.D.PASTE SHEET'!O2089="","",'S.D.PASTE SHEET'!O2089)</f>
        <v/>
      </c>
      <c s="86" t="str">
        <f>IF('S.D.PASTE SHEET'!P2089="","",'S.D.PASTE SHEET'!P2089)</f>
        <v/>
      </c>
      <c s="86" t="str">
        <f>IF('S.D.PASTE SHEET'!Q2089="","",'S.D.PASTE SHEET'!Q2089)</f>
        <v/>
      </c>
      <c s="86" t="str">
        <f>IF('S.D.PASTE SHEET'!R2089="","",'S.D.PASTE SHEET'!R2089)</f>
        <v/>
      </c>
      <c s="86" t="str">
        <f>IF('S.D.PASTE SHEET'!S2089="","",'S.D.PASTE SHEET'!S2089)</f>
        <v/>
      </c>
      <c s="86" t="str">
        <f>IF('S.D.PASTE SHEET'!T2089="","",'S.D.PASTE SHEET'!T2089)</f>
        <v/>
      </c>
      <c s="86" t="str">
        <f>IF('S.D.PASTE SHEET'!U2089="","",'S.D.PASTE SHEET'!U2089)</f>
        <v/>
      </c>
      <c s="86" t="str">
        <f>IF('S.D.PASTE SHEET'!V2089="","",'S.D.PASTE SHEET'!V2089)</f>
        <v/>
      </c>
      <c s="86" t="str">
        <f>IF('S.D.PASTE SHEET'!W2089="","",'S.D.PASTE SHEET'!W2089)</f>
        <v/>
      </c>
      <c s="86" t="str">
        <f>IF('S.D.PASTE SHEET'!X2089="","",'S.D.PASTE SHEET'!X2089)</f>
        <v/>
      </c>
      <c s="86" t="str">
        <f>IF('S.D.PASTE SHEET'!Y2089="","",'S.D.PASTE SHEET'!Y2089)</f>
        <v/>
      </c>
      <c s="86" t="str">
        <f>IF('S.D.PASTE SHEET'!Z2089="","",'S.D.PASTE SHEET'!Z2089)</f>
        <v/>
      </c>
      <c s="86" t="str">
        <f>IF('S.D.PASTE SHEET'!AA2089="","",'S.D.PASTE SHEET'!AA2089)</f>
        <v/>
      </c>
      <c s="86" t="str">
        <f>IF('S.D.PASTE SHEET'!AB2089="","",'S.D.PASTE SHEET'!AB2089)</f>
        <v/>
      </c>
      <c s="86" t="str">
        <f>IF('S.D.PASTE SHEET'!AC2089="","",'S.D.PASTE SHEET'!AC2089)</f>
        <v/>
      </c>
      <c s="86" t="str">
        <f>IF('S.D.PASTE SHEET'!AD2089="","",'S.D.PASTE SHEET'!AD2089)</f>
        <v/>
      </c>
      <c s="87"/>
      <c s="88" t="str">
        <f>IF(AK2089="","",IF(AK2089&gt;0,COUNT($AG$2:AG2089),""))</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89" s="88" t="str">
        <f>IF(BC2089="","",IF(BC2089&gt;0,COUNT($AY$2:AY2089),""))</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90" spans="1:66" ht="15.75" customHeight="1">
      <c r="A2090" s="86" t="str">
        <f>IF('S.D.PASTE SHEET'!A2090="","",'S.D.PASTE SHEET'!A2090)</f>
        <v/>
      </c>
      <c s="86" t="str">
        <f>IF('S.D.PASTE SHEET'!B2090="","",'S.D.PASTE SHEET'!B2090)</f>
        <v/>
      </c>
      <c s="86" t="str">
        <f>IF('S.D.PASTE SHEET'!C2090="","",'S.D.PASTE SHEET'!C2090)</f>
        <v/>
      </c>
      <c s="86" t="str">
        <f>IF('S.D.PASTE SHEET'!D2090="","",'S.D.PASTE SHEET'!D2090)</f>
        <v/>
      </c>
      <c s="86" t="str">
        <f>IF('S.D.PASTE SHEET'!E2090="","",'S.D.PASTE SHEET'!E2090)</f>
        <v/>
      </c>
      <c s="86" t="str">
        <f>IF('S.D.PASTE SHEET'!F2090="","",'S.D.PASTE SHEET'!F2090)</f>
        <v/>
      </c>
      <c s="86" t="str">
        <f>IF('S.D.PASTE SHEET'!G2090="","",'S.D.PASTE SHEET'!G2090)</f>
        <v/>
      </c>
      <c s="86" t="str">
        <f>IF('S.D.PASTE SHEET'!H2090="","",'S.D.PASTE SHEET'!H2090)</f>
        <v/>
      </c>
      <c s="86" t="str">
        <f>IF('S.D.PASTE SHEET'!I2090="","",'S.D.PASTE SHEET'!I2090)</f>
        <v/>
      </c>
      <c s="86" t="str">
        <f>IF('S.D.PASTE SHEET'!J2090="","",'S.D.PASTE SHEET'!J2090)</f>
        <v/>
      </c>
      <c s="86" t="str">
        <f>IF('S.D.PASTE SHEET'!K2090="","",'S.D.PASTE SHEET'!K2090)</f>
        <v/>
      </c>
      <c s="86" t="str">
        <f>IF('S.D.PASTE SHEET'!L2090="","",'S.D.PASTE SHEET'!L2090)</f>
        <v/>
      </c>
      <c s="86" t="str">
        <f>IF('S.D.PASTE SHEET'!M2090="","",'S.D.PASTE SHEET'!M2090)</f>
        <v/>
      </c>
      <c s="86" t="str">
        <f>IF('S.D.PASTE SHEET'!N2090="","",'S.D.PASTE SHEET'!N2090)</f>
        <v/>
      </c>
      <c s="86" t="str">
        <f>IF('S.D.PASTE SHEET'!O2090="","",'S.D.PASTE SHEET'!O2090)</f>
        <v/>
      </c>
      <c s="86" t="str">
        <f>IF('S.D.PASTE SHEET'!P2090="","",'S.D.PASTE SHEET'!P2090)</f>
        <v/>
      </c>
      <c s="86" t="str">
        <f>IF('S.D.PASTE SHEET'!Q2090="","",'S.D.PASTE SHEET'!Q2090)</f>
        <v/>
      </c>
      <c s="86" t="str">
        <f>IF('S.D.PASTE SHEET'!R2090="","",'S.D.PASTE SHEET'!R2090)</f>
        <v/>
      </c>
      <c s="86" t="str">
        <f>IF('S.D.PASTE SHEET'!S2090="","",'S.D.PASTE SHEET'!S2090)</f>
        <v/>
      </c>
      <c s="86" t="str">
        <f>IF('S.D.PASTE SHEET'!T2090="","",'S.D.PASTE SHEET'!T2090)</f>
        <v/>
      </c>
      <c s="86" t="str">
        <f>IF('S.D.PASTE SHEET'!U2090="","",'S.D.PASTE SHEET'!U2090)</f>
        <v/>
      </c>
      <c s="86" t="str">
        <f>IF('S.D.PASTE SHEET'!V2090="","",'S.D.PASTE SHEET'!V2090)</f>
        <v/>
      </c>
      <c s="86" t="str">
        <f>IF('S.D.PASTE SHEET'!W2090="","",'S.D.PASTE SHEET'!W2090)</f>
        <v/>
      </c>
      <c s="86" t="str">
        <f>IF('S.D.PASTE SHEET'!X2090="","",'S.D.PASTE SHEET'!X2090)</f>
        <v/>
      </c>
      <c s="86" t="str">
        <f>IF('S.D.PASTE SHEET'!Y2090="","",'S.D.PASTE SHEET'!Y2090)</f>
        <v/>
      </c>
      <c s="86" t="str">
        <f>IF('S.D.PASTE SHEET'!Z2090="","",'S.D.PASTE SHEET'!Z2090)</f>
        <v/>
      </c>
      <c s="86" t="str">
        <f>IF('S.D.PASTE SHEET'!AA2090="","",'S.D.PASTE SHEET'!AA2090)</f>
        <v/>
      </c>
      <c s="86" t="str">
        <f>IF('S.D.PASTE SHEET'!AB2090="","",'S.D.PASTE SHEET'!AB2090)</f>
        <v/>
      </c>
      <c s="86" t="str">
        <f>IF('S.D.PASTE SHEET'!AC2090="","",'S.D.PASTE SHEET'!AC2090)</f>
        <v/>
      </c>
      <c s="86" t="str">
        <f>IF('S.D.PASTE SHEET'!AD2090="","",'S.D.PASTE SHEET'!AD2090)</f>
        <v/>
      </c>
      <c s="87"/>
      <c s="88" t="str">
        <f>IF(AK2090="","",IF(AK2090&gt;0,COUNT($AG$2:AG2090),""))</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90" s="88" t="str">
        <f>IF(BC2090="","",IF(BC2090&gt;0,COUNT($AY$2:AY2090),""))</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91" spans="1:66" ht="15.75" customHeight="1">
      <c r="A2091" s="86" t="str">
        <f>IF('S.D.PASTE SHEET'!A2091="","",'S.D.PASTE SHEET'!A2091)</f>
        <v/>
      </c>
      <c s="86" t="str">
        <f>IF('S.D.PASTE SHEET'!B2091="","",'S.D.PASTE SHEET'!B2091)</f>
        <v/>
      </c>
      <c s="86" t="str">
        <f>IF('S.D.PASTE SHEET'!C2091="","",'S.D.PASTE SHEET'!C2091)</f>
        <v/>
      </c>
      <c s="86" t="str">
        <f>IF('S.D.PASTE SHEET'!D2091="","",'S.D.PASTE SHEET'!D2091)</f>
        <v/>
      </c>
      <c s="86" t="str">
        <f>IF('S.D.PASTE SHEET'!E2091="","",'S.D.PASTE SHEET'!E2091)</f>
        <v/>
      </c>
      <c s="86" t="str">
        <f>IF('S.D.PASTE SHEET'!F2091="","",'S.D.PASTE SHEET'!F2091)</f>
        <v/>
      </c>
      <c s="86" t="str">
        <f>IF('S.D.PASTE SHEET'!G2091="","",'S.D.PASTE SHEET'!G2091)</f>
        <v/>
      </c>
      <c s="86" t="str">
        <f>IF('S.D.PASTE SHEET'!H2091="","",'S.D.PASTE SHEET'!H2091)</f>
        <v/>
      </c>
      <c s="86" t="str">
        <f>IF('S.D.PASTE SHEET'!I2091="","",'S.D.PASTE SHEET'!I2091)</f>
        <v/>
      </c>
      <c s="86" t="str">
        <f>IF('S.D.PASTE SHEET'!J2091="","",'S.D.PASTE SHEET'!J2091)</f>
        <v/>
      </c>
      <c s="86" t="str">
        <f>IF('S.D.PASTE SHEET'!K2091="","",'S.D.PASTE SHEET'!K2091)</f>
        <v/>
      </c>
      <c s="86" t="str">
        <f>IF('S.D.PASTE SHEET'!L2091="","",'S.D.PASTE SHEET'!L2091)</f>
        <v/>
      </c>
      <c s="86" t="str">
        <f>IF('S.D.PASTE SHEET'!M2091="","",'S.D.PASTE SHEET'!M2091)</f>
        <v/>
      </c>
      <c s="86" t="str">
        <f>IF('S.D.PASTE SHEET'!N2091="","",'S.D.PASTE SHEET'!N2091)</f>
        <v/>
      </c>
      <c s="86" t="str">
        <f>IF('S.D.PASTE SHEET'!O2091="","",'S.D.PASTE SHEET'!O2091)</f>
        <v/>
      </c>
      <c s="86" t="str">
        <f>IF('S.D.PASTE SHEET'!P2091="","",'S.D.PASTE SHEET'!P2091)</f>
        <v/>
      </c>
      <c s="86" t="str">
        <f>IF('S.D.PASTE SHEET'!Q2091="","",'S.D.PASTE SHEET'!Q2091)</f>
        <v/>
      </c>
      <c s="86" t="str">
        <f>IF('S.D.PASTE SHEET'!R2091="","",'S.D.PASTE SHEET'!R2091)</f>
        <v/>
      </c>
      <c s="86" t="str">
        <f>IF('S.D.PASTE SHEET'!S2091="","",'S.D.PASTE SHEET'!S2091)</f>
        <v/>
      </c>
      <c s="86" t="str">
        <f>IF('S.D.PASTE SHEET'!T2091="","",'S.D.PASTE SHEET'!T2091)</f>
        <v/>
      </c>
      <c s="86" t="str">
        <f>IF('S.D.PASTE SHEET'!U2091="","",'S.D.PASTE SHEET'!U2091)</f>
        <v/>
      </c>
      <c s="86" t="str">
        <f>IF('S.D.PASTE SHEET'!V2091="","",'S.D.PASTE SHEET'!V2091)</f>
        <v/>
      </c>
      <c s="86" t="str">
        <f>IF('S.D.PASTE SHEET'!W2091="","",'S.D.PASTE SHEET'!W2091)</f>
        <v/>
      </c>
      <c s="86" t="str">
        <f>IF('S.D.PASTE SHEET'!X2091="","",'S.D.PASTE SHEET'!X2091)</f>
        <v/>
      </c>
      <c s="86" t="str">
        <f>IF('S.D.PASTE SHEET'!Y2091="","",'S.D.PASTE SHEET'!Y2091)</f>
        <v/>
      </c>
      <c s="86" t="str">
        <f>IF('S.D.PASTE SHEET'!Z2091="","",'S.D.PASTE SHEET'!Z2091)</f>
        <v/>
      </c>
      <c s="86" t="str">
        <f>IF('S.D.PASTE SHEET'!AA2091="","",'S.D.PASTE SHEET'!AA2091)</f>
        <v/>
      </c>
      <c s="86" t="str">
        <f>IF('S.D.PASTE SHEET'!AB2091="","",'S.D.PASTE SHEET'!AB2091)</f>
        <v/>
      </c>
      <c s="86" t="str">
        <f>IF('S.D.PASTE SHEET'!AC2091="","",'S.D.PASTE SHEET'!AC2091)</f>
        <v/>
      </c>
      <c s="86" t="str">
        <f>IF('S.D.PASTE SHEET'!AD2091="","",'S.D.PASTE SHEET'!AD2091)</f>
        <v/>
      </c>
      <c s="87"/>
      <c s="88" t="str">
        <f>IF(AK2091="","",IF(AK2091&gt;0,COUNT($AG$2:AG2091),""))</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91" s="88" t="str">
        <f>IF(BC2091="","",IF(BC2091&gt;0,COUNT($AY$2:AY2091),""))</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92" spans="1:66" ht="15.75" customHeight="1">
      <c r="A2092" s="86" t="str">
        <f>IF('S.D.PASTE SHEET'!A2092="","",'S.D.PASTE SHEET'!A2092)</f>
        <v/>
      </c>
      <c s="86" t="str">
        <f>IF('S.D.PASTE SHEET'!B2092="","",'S.D.PASTE SHEET'!B2092)</f>
        <v/>
      </c>
      <c s="86" t="str">
        <f>IF('S.D.PASTE SHEET'!C2092="","",'S.D.PASTE SHEET'!C2092)</f>
        <v/>
      </c>
      <c s="86" t="str">
        <f>IF('S.D.PASTE SHEET'!D2092="","",'S.D.PASTE SHEET'!D2092)</f>
        <v/>
      </c>
      <c s="86" t="str">
        <f>IF('S.D.PASTE SHEET'!E2092="","",'S.D.PASTE SHEET'!E2092)</f>
        <v/>
      </c>
      <c s="86" t="str">
        <f>IF('S.D.PASTE SHEET'!F2092="","",'S.D.PASTE SHEET'!F2092)</f>
        <v/>
      </c>
      <c s="86" t="str">
        <f>IF('S.D.PASTE SHEET'!G2092="","",'S.D.PASTE SHEET'!G2092)</f>
        <v/>
      </c>
      <c s="86" t="str">
        <f>IF('S.D.PASTE SHEET'!H2092="","",'S.D.PASTE SHEET'!H2092)</f>
        <v/>
      </c>
      <c s="86" t="str">
        <f>IF('S.D.PASTE SHEET'!I2092="","",'S.D.PASTE SHEET'!I2092)</f>
        <v/>
      </c>
      <c s="86" t="str">
        <f>IF('S.D.PASTE SHEET'!J2092="","",'S.D.PASTE SHEET'!J2092)</f>
        <v/>
      </c>
      <c s="86" t="str">
        <f>IF('S.D.PASTE SHEET'!K2092="","",'S.D.PASTE SHEET'!K2092)</f>
        <v/>
      </c>
      <c s="86" t="str">
        <f>IF('S.D.PASTE SHEET'!L2092="","",'S.D.PASTE SHEET'!L2092)</f>
        <v/>
      </c>
      <c s="86" t="str">
        <f>IF('S.D.PASTE SHEET'!M2092="","",'S.D.PASTE SHEET'!M2092)</f>
        <v/>
      </c>
      <c s="86" t="str">
        <f>IF('S.D.PASTE SHEET'!N2092="","",'S.D.PASTE SHEET'!N2092)</f>
        <v/>
      </c>
      <c s="86" t="str">
        <f>IF('S.D.PASTE SHEET'!O2092="","",'S.D.PASTE SHEET'!O2092)</f>
        <v/>
      </c>
      <c s="86" t="str">
        <f>IF('S.D.PASTE SHEET'!P2092="","",'S.D.PASTE SHEET'!P2092)</f>
        <v/>
      </c>
      <c s="86" t="str">
        <f>IF('S.D.PASTE SHEET'!Q2092="","",'S.D.PASTE SHEET'!Q2092)</f>
        <v/>
      </c>
      <c s="86" t="str">
        <f>IF('S.D.PASTE SHEET'!R2092="","",'S.D.PASTE SHEET'!R2092)</f>
        <v/>
      </c>
      <c s="86" t="str">
        <f>IF('S.D.PASTE SHEET'!S2092="","",'S.D.PASTE SHEET'!S2092)</f>
        <v/>
      </c>
      <c s="86" t="str">
        <f>IF('S.D.PASTE SHEET'!T2092="","",'S.D.PASTE SHEET'!T2092)</f>
        <v/>
      </c>
      <c s="86" t="str">
        <f>IF('S.D.PASTE SHEET'!U2092="","",'S.D.PASTE SHEET'!U2092)</f>
        <v/>
      </c>
      <c s="86" t="str">
        <f>IF('S.D.PASTE SHEET'!V2092="","",'S.D.PASTE SHEET'!V2092)</f>
        <v/>
      </c>
      <c s="86" t="str">
        <f>IF('S.D.PASTE SHEET'!W2092="","",'S.D.PASTE SHEET'!W2092)</f>
        <v/>
      </c>
      <c s="86" t="str">
        <f>IF('S.D.PASTE SHEET'!X2092="","",'S.D.PASTE SHEET'!X2092)</f>
        <v/>
      </c>
      <c s="86" t="str">
        <f>IF('S.D.PASTE SHEET'!Y2092="","",'S.D.PASTE SHEET'!Y2092)</f>
        <v/>
      </c>
      <c s="86" t="str">
        <f>IF('S.D.PASTE SHEET'!Z2092="","",'S.D.PASTE SHEET'!Z2092)</f>
        <v/>
      </c>
      <c s="86" t="str">
        <f>IF('S.D.PASTE SHEET'!AA2092="","",'S.D.PASTE SHEET'!AA2092)</f>
        <v/>
      </c>
      <c s="86" t="str">
        <f>IF('S.D.PASTE SHEET'!AB2092="","",'S.D.PASTE SHEET'!AB2092)</f>
        <v/>
      </c>
      <c s="86" t="str">
        <f>IF('S.D.PASTE SHEET'!AC2092="","",'S.D.PASTE SHEET'!AC2092)</f>
        <v/>
      </c>
      <c s="86" t="str">
        <f>IF('S.D.PASTE SHEET'!AD2092="","",'S.D.PASTE SHEET'!AD2092)</f>
        <v/>
      </c>
      <c s="87"/>
      <c s="88" t="str">
        <f>IF(AK2092="","",IF(AK2092&gt;0,COUNT($AG$2:AG2092),""))</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92" s="88" t="str">
        <f>IF(BC2092="","",IF(BC2092&gt;0,COUNT($AY$2:AY2092),""))</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93" spans="1:66" ht="15.75" customHeight="1">
      <c r="A2093" s="86" t="str">
        <f>IF('S.D.PASTE SHEET'!A2093="","",'S.D.PASTE SHEET'!A2093)</f>
        <v/>
      </c>
      <c s="86" t="str">
        <f>IF('S.D.PASTE SHEET'!B2093="","",'S.D.PASTE SHEET'!B2093)</f>
        <v/>
      </c>
      <c s="86" t="str">
        <f>IF('S.D.PASTE SHEET'!C2093="","",'S.D.PASTE SHEET'!C2093)</f>
        <v/>
      </c>
      <c s="86" t="str">
        <f>IF('S.D.PASTE SHEET'!D2093="","",'S.D.PASTE SHEET'!D2093)</f>
        <v/>
      </c>
      <c s="86" t="str">
        <f>IF('S.D.PASTE SHEET'!E2093="","",'S.D.PASTE SHEET'!E2093)</f>
        <v/>
      </c>
      <c s="86" t="str">
        <f>IF('S.D.PASTE SHEET'!F2093="","",'S.D.PASTE SHEET'!F2093)</f>
        <v/>
      </c>
      <c s="86" t="str">
        <f>IF('S.D.PASTE SHEET'!G2093="","",'S.D.PASTE SHEET'!G2093)</f>
        <v/>
      </c>
      <c s="86" t="str">
        <f>IF('S.D.PASTE SHEET'!H2093="","",'S.D.PASTE SHEET'!H2093)</f>
        <v/>
      </c>
      <c s="86" t="str">
        <f>IF('S.D.PASTE SHEET'!I2093="","",'S.D.PASTE SHEET'!I2093)</f>
        <v/>
      </c>
      <c s="86" t="str">
        <f>IF('S.D.PASTE SHEET'!J2093="","",'S.D.PASTE SHEET'!J2093)</f>
        <v/>
      </c>
      <c s="86" t="str">
        <f>IF('S.D.PASTE SHEET'!K2093="","",'S.D.PASTE SHEET'!K2093)</f>
        <v/>
      </c>
      <c s="86" t="str">
        <f>IF('S.D.PASTE SHEET'!L2093="","",'S.D.PASTE SHEET'!L2093)</f>
        <v/>
      </c>
      <c s="86" t="str">
        <f>IF('S.D.PASTE SHEET'!M2093="","",'S.D.PASTE SHEET'!M2093)</f>
        <v/>
      </c>
      <c s="86" t="str">
        <f>IF('S.D.PASTE SHEET'!N2093="","",'S.D.PASTE SHEET'!N2093)</f>
        <v/>
      </c>
      <c s="86" t="str">
        <f>IF('S.D.PASTE SHEET'!O2093="","",'S.D.PASTE SHEET'!O2093)</f>
        <v/>
      </c>
      <c s="86" t="str">
        <f>IF('S.D.PASTE SHEET'!P2093="","",'S.D.PASTE SHEET'!P2093)</f>
        <v/>
      </c>
      <c s="86" t="str">
        <f>IF('S.D.PASTE SHEET'!Q2093="","",'S.D.PASTE SHEET'!Q2093)</f>
        <v/>
      </c>
      <c s="86" t="str">
        <f>IF('S.D.PASTE SHEET'!R2093="","",'S.D.PASTE SHEET'!R2093)</f>
        <v/>
      </c>
      <c s="86" t="str">
        <f>IF('S.D.PASTE SHEET'!S2093="","",'S.D.PASTE SHEET'!S2093)</f>
        <v/>
      </c>
      <c s="86" t="str">
        <f>IF('S.D.PASTE SHEET'!T2093="","",'S.D.PASTE SHEET'!T2093)</f>
        <v/>
      </c>
      <c s="86" t="str">
        <f>IF('S.D.PASTE SHEET'!U2093="","",'S.D.PASTE SHEET'!U2093)</f>
        <v/>
      </c>
      <c s="86" t="str">
        <f>IF('S.D.PASTE SHEET'!V2093="","",'S.D.PASTE SHEET'!V2093)</f>
        <v/>
      </c>
      <c s="86" t="str">
        <f>IF('S.D.PASTE SHEET'!W2093="","",'S.D.PASTE SHEET'!W2093)</f>
        <v/>
      </c>
      <c s="86" t="str">
        <f>IF('S.D.PASTE SHEET'!X2093="","",'S.D.PASTE SHEET'!X2093)</f>
        <v/>
      </c>
      <c s="86" t="str">
        <f>IF('S.D.PASTE SHEET'!Y2093="","",'S.D.PASTE SHEET'!Y2093)</f>
        <v/>
      </c>
      <c s="86" t="str">
        <f>IF('S.D.PASTE SHEET'!Z2093="","",'S.D.PASTE SHEET'!Z2093)</f>
        <v/>
      </c>
      <c s="86" t="str">
        <f>IF('S.D.PASTE SHEET'!AA2093="","",'S.D.PASTE SHEET'!AA2093)</f>
        <v/>
      </c>
      <c s="86" t="str">
        <f>IF('S.D.PASTE SHEET'!AB2093="","",'S.D.PASTE SHEET'!AB2093)</f>
        <v/>
      </c>
      <c s="86" t="str">
        <f>IF('S.D.PASTE SHEET'!AC2093="","",'S.D.PASTE SHEET'!AC2093)</f>
        <v/>
      </c>
      <c s="86" t="str">
        <f>IF('S.D.PASTE SHEET'!AD2093="","",'S.D.PASTE SHEET'!AD2093)</f>
        <v/>
      </c>
      <c s="87"/>
      <c s="88" t="str">
        <f>IF(AK2093="","",IF(AK2093&gt;0,COUNT($AG$2:AG2093),""))</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93" s="88" t="str">
        <f>IF(BC2093="","",IF(BC2093&gt;0,COUNT($AY$2:AY2093),""))</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94" spans="1:66" ht="15.75" customHeight="1">
      <c r="A2094" s="86" t="str">
        <f>IF('S.D.PASTE SHEET'!A2094="","",'S.D.PASTE SHEET'!A2094)</f>
        <v/>
      </c>
      <c s="86" t="str">
        <f>IF('S.D.PASTE SHEET'!B2094="","",'S.D.PASTE SHEET'!B2094)</f>
        <v/>
      </c>
      <c s="86" t="str">
        <f>IF('S.D.PASTE SHEET'!C2094="","",'S.D.PASTE SHEET'!C2094)</f>
        <v/>
      </c>
      <c s="86" t="str">
        <f>IF('S.D.PASTE SHEET'!D2094="","",'S.D.PASTE SHEET'!D2094)</f>
        <v/>
      </c>
      <c s="86" t="str">
        <f>IF('S.D.PASTE SHEET'!E2094="","",'S.D.PASTE SHEET'!E2094)</f>
        <v/>
      </c>
      <c s="86" t="str">
        <f>IF('S.D.PASTE SHEET'!F2094="","",'S.D.PASTE SHEET'!F2094)</f>
        <v/>
      </c>
      <c s="86" t="str">
        <f>IF('S.D.PASTE SHEET'!G2094="","",'S.D.PASTE SHEET'!G2094)</f>
        <v/>
      </c>
      <c s="86" t="str">
        <f>IF('S.D.PASTE SHEET'!H2094="","",'S.D.PASTE SHEET'!H2094)</f>
        <v/>
      </c>
      <c s="86" t="str">
        <f>IF('S.D.PASTE SHEET'!I2094="","",'S.D.PASTE SHEET'!I2094)</f>
        <v/>
      </c>
      <c s="86" t="str">
        <f>IF('S.D.PASTE SHEET'!J2094="","",'S.D.PASTE SHEET'!J2094)</f>
        <v/>
      </c>
      <c s="86" t="str">
        <f>IF('S.D.PASTE SHEET'!K2094="","",'S.D.PASTE SHEET'!K2094)</f>
        <v/>
      </c>
      <c s="86" t="str">
        <f>IF('S.D.PASTE SHEET'!L2094="","",'S.D.PASTE SHEET'!L2094)</f>
        <v/>
      </c>
      <c s="86" t="str">
        <f>IF('S.D.PASTE SHEET'!M2094="","",'S.D.PASTE SHEET'!M2094)</f>
        <v/>
      </c>
      <c s="86" t="str">
        <f>IF('S.D.PASTE SHEET'!N2094="","",'S.D.PASTE SHEET'!N2094)</f>
        <v/>
      </c>
      <c s="86" t="str">
        <f>IF('S.D.PASTE SHEET'!O2094="","",'S.D.PASTE SHEET'!O2094)</f>
        <v/>
      </c>
      <c s="86" t="str">
        <f>IF('S.D.PASTE SHEET'!P2094="","",'S.D.PASTE SHEET'!P2094)</f>
        <v/>
      </c>
      <c s="86" t="str">
        <f>IF('S.D.PASTE SHEET'!Q2094="","",'S.D.PASTE SHEET'!Q2094)</f>
        <v/>
      </c>
      <c s="86" t="str">
        <f>IF('S.D.PASTE SHEET'!R2094="","",'S.D.PASTE SHEET'!R2094)</f>
        <v/>
      </c>
      <c s="86" t="str">
        <f>IF('S.D.PASTE SHEET'!S2094="","",'S.D.PASTE SHEET'!S2094)</f>
        <v/>
      </c>
      <c s="86" t="str">
        <f>IF('S.D.PASTE SHEET'!T2094="","",'S.D.PASTE SHEET'!T2094)</f>
        <v/>
      </c>
      <c s="86" t="str">
        <f>IF('S.D.PASTE SHEET'!U2094="","",'S.D.PASTE SHEET'!U2094)</f>
        <v/>
      </c>
      <c s="86" t="str">
        <f>IF('S.D.PASTE SHEET'!V2094="","",'S.D.PASTE SHEET'!V2094)</f>
        <v/>
      </c>
      <c s="86" t="str">
        <f>IF('S.D.PASTE SHEET'!W2094="","",'S.D.PASTE SHEET'!W2094)</f>
        <v/>
      </c>
      <c s="86" t="str">
        <f>IF('S.D.PASTE SHEET'!X2094="","",'S.D.PASTE SHEET'!X2094)</f>
        <v/>
      </c>
      <c s="86" t="str">
        <f>IF('S.D.PASTE SHEET'!Y2094="","",'S.D.PASTE SHEET'!Y2094)</f>
        <v/>
      </c>
      <c s="86" t="str">
        <f>IF('S.D.PASTE SHEET'!Z2094="","",'S.D.PASTE SHEET'!Z2094)</f>
        <v/>
      </c>
      <c s="86" t="str">
        <f>IF('S.D.PASTE SHEET'!AA2094="","",'S.D.PASTE SHEET'!AA2094)</f>
        <v/>
      </c>
      <c s="86" t="str">
        <f>IF('S.D.PASTE SHEET'!AB2094="","",'S.D.PASTE SHEET'!AB2094)</f>
        <v/>
      </c>
      <c s="86" t="str">
        <f>IF('S.D.PASTE SHEET'!AC2094="","",'S.D.PASTE SHEET'!AC2094)</f>
        <v/>
      </c>
      <c s="86" t="str">
        <f>IF('S.D.PASTE SHEET'!AD2094="","",'S.D.PASTE SHEET'!AD2094)</f>
        <v/>
      </c>
      <c s="87"/>
      <c s="88" t="str">
        <f>IF(AK2094="","",IF(AK2094&gt;0,COUNT($AG$2:AG2094),""))</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94" s="88" t="str">
        <f>IF(BC2094="","",IF(BC2094&gt;0,COUNT($AY$2:AY2094),""))</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95" spans="1:66" ht="15.75" customHeight="1">
      <c r="A2095" s="86" t="str">
        <f>IF('S.D.PASTE SHEET'!A2095="","",'S.D.PASTE SHEET'!A2095)</f>
        <v/>
      </c>
      <c s="86" t="str">
        <f>IF('S.D.PASTE SHEET'!B2095="","",'S.D.PASTE SHEET'!B2095)</f>
        <v/>
      </c>
      <c s="86" t="str">
        <f>IF('S.D.PASTE SHEET'!C2095="","",'S.D.PASTE SHEET'!C2095)</f>
        <v/>
      </c>
      <c s="86" t="str">
        <f>IF('S.D.PASTE SHEET'!D2095="","",'S.D.PASTE SHEET'!D2095)</f>
        <v/>
      </c>
      <c s="86" t="str">
        <f>IF('S.D.PASTE SHEET'!E2095="","",'S.D.PASTE SHEET'!E2095)</f>
        <v/>
      </c>
      <c s="86" t="str">
        <f>IF('S.D.PASTE SHEET'!F2095="","",'S.D.PASTE SHEET'!F2095)</f>
        <v/>
      </c>
      <c s="86" t="str">
        <f>IF('S.D.PASTE SHEET'!G2095="","",'S.D.PASTE SHEET'!G2095)</f>
        <v/>
      </c>
      <c s="86" t="str">
        <f>IF('S.D.PASTE SHEET'!H2095="","",'S.D.PASTE SHEET'!H2095)</f>
        <v/>
      </c>
      <c s="86" t="str">
        <f>IF('S.D.PASTE SHEET'!I2095="","",'S.D.PASTE SHEET'!I2095)</f>
        <v/>
      </c>
      <c s="86" t="str">
        <f>IF('S.D.PASTE SHEET'!J2095="","",'S.D.PASTE SHEET'!J2095)</f>
        <v/>
      </c>
      <c s="86" t="str">
        <f>IF('S.D.PASTE SHEET'!K2095="","",'S.D.PASTE SHEET'!K2095)</f>
        <v/>
      </c>
      <c s="86" t="str">
        <f>IF('S.D.PASTE SHEET'!L2095="","",'S.D.PASTE SHEET'!L2095)</f>
        <v/>
      </c>
      <c s="86" t="str">
        <f>IF('S.D.PASTE SHEET'!M2095="","",'S.D.PASTE SHEET'!M2095)</f>
        <v/>
      </c>
      <c s="86" t="str">
        <f>IF('S.D.PASTE SHEET'!N2095="","",'S.D.PASTE SHEET'!N2095)</f>
        <v/>
      </c>
      <c s="86" t="str">
        <f>IF('S.D.PASTE SHEET'!O2095="","",'S.D.PASTE SHEET'!O2095)</f>
        <v/>
      </c>
      <c s="86" t="str">
        <f>IF('S.D.PASTE SHEET'!P2095="","",'S.D.PASTE SHEET'!P2095)</f>
        <v/>
      </c>
      <c s="86" t="str">
        <f>IF('S.D.PASTE SHEET'!Q2095="","",'S.D.PASTE SHEET'!Q2095)</f>
        <v/>
      </c>
      <c s="86" t="str">
        <f>IF('S.D.PASTE SHEET'!R2095="","",'S.D.PASTE SHEET'!R2095)</f>
        <v/>
      </c>
      <c s="86" t="str">
        <f>IF('S.D.PASTE SHEET'!S2095="","",'S.D.PASTE SHEET'!S2095)</f>
        <v/>
      </c>
      <c s="86" t="str">
        <f>IF('S.D.PASTE SHEET'!T2095="","",'S.D.PASTE SHEET'!T2095)</f>
        <v/>
      </c>
      <c s="86" t="str">
        <f>IF('S.D.PASTE SHEET'!U2095="","",'S.D.PASTE SHEET'!U2095)</f>
        <v/>
      </c>
      <c s="86" t="str">
        <f>IF('S.D.PASTE SHEET'!V2095="","",'S.D.PASTE SHEET'!V2095)</f>
        <v/>
      </c>
      <c s="86" t="str">
        <f>IF('S.D.PASTE SHEET'!W2095="","",'S.D.PASTE SHEET'!W2095)</f>
        <v/>
      </c>
      <c s="86" t="str">
        <f>IF('S.D.PASTE SHEET'!X2095="","",'S.D.PASTE SHEET'!X2095)</f>
        <v/>
      </c>
      <c s="86" t="str">
        <f>IF('S.D.PASTE SHEET'!Y2095="","",'S.D.PASTE SHEET'!Y2095)</f>
        <v/>
      </c>
      <c s="86" t="str">
        <f>IF('S.D.PASTE SHEET'!Z2095="","",'S.D.PASTE SHEET'!Z2095)</f>
        <v/>
      </c>
      <c s="86" t="str">
        <f>IF('S.D.PASTE SHEET'!AA2095="","",'S.D.PASTE SHEET'!AA2095)</f>
        <v/>
      </c>
      <c s="86" t="str">
        <f>IF('S.D.PASTE SHEET'!AB2095="","",'S.D.PASTE SHEET'!AB2095)</f>
        <v/>
      </c>
      <c s="86" t="str">
        <f>IF('S.D.PASTE SHEET'!AC2095="","",'S.D.PASTE SHEET'!AC2095)</f>
        <v/>
      </c>
      <c s="86" t="str">
        <f>IF('S.D.PASTE SHEET'!AD2095="","",'S.D.PASTE SHEET'!AD2095)</f>
        <v/>
      </c>
      <c s="87"/>
      <c s="88" t="str">
        <f>IF(AK2095="","",IF(AK2095&gt;0,COUNT($AG$2:AG2095),""))</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95" s="88" t="str">
        <f>IF(BC2095="","",IF(BC2095&gt;0,COUNT($AY$2:AY2095),""))</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96" spans="1:66" ht="15.75" customHeight="1">
      <c r="A2096" s="86" t="str">
        <f>IF('S.D.PASTE SHEET'!A2096="","",'S.D.PASTE SHEET'!A2096)</f>
        <v/>
      </c>
      <c s="86" t="str">
        <f>IF('S.D.PASTE SHEET'!B2096="","",'S.D.PASTE SHEET'!B2096)</f>
        <v/>
      </c>
      <c s="86" t="str">
        <f>IF('S.D.PASTE SHEET'!C2096="","",'S.D.PASTE SHEET'!C2096)</f>
        <v/>
      </c>
      <c s="86" t="str">
        <f>IF('S.D.PASTE SHEET'!D2096="","",'S.D.PASTE SHEET'!D2096)</f>
        <v/>
      </c>
      <c s="86" t="str">
        <f>IF('S.D.PASTE SHEET'!E2096="","",'S.D.PASTE SHEET'!E2096)</f>
        <v/>
      </c>
      <c s="86" t="str">
        <f>IF('S.D.PASTE SHEET'!F2096="","",'S.D.PASTE SHEET'!F2096)</f>
        <v/>
      </c>
      <c s="86" t="str">
        <f>IF('S.D.PASTE SHEET'!G2096="","",'S.D.PASTE SHEET'!G2096)</f>
        <v/>
      </c>
      <c s="86" t="str">
        <f>IF('S.D.PASTE SHEET'!H2096="","",'S.D.PASTE SHEET'!H2096)</f>
        <v/>
      </c>
      <c s="86" t="str">
        <f>IF('S.D.PASTE SHEET'!I2096="","",'S.D.PASTE SHEET'!I2096)</f>
        <v/>
      </c>
      <c s="86" t="str">
        <f>IF('S.D.PASTE SHEET'!J2096="","",'S.D.PASTE SHEET'!J2096)</f>
        <v/>
      </c>
      <c s="86" t="str">
        <f>IF('S.D.PASTE SHEET'!K2096="","",'S.D.PASTE SHEET'!K2096)</f>
        <v/>
      </c>
      <c s="86" t="str">
        <f>IF('S.D.PASTE SHEET'!L2096="","",'S.D.PASTE SHEET'!L2096)</f>
        <v/>
      </c>
      <c s="86" t="str">
        <f>IF('S.D.PASTE SHEET'!M2096="","",'S.D.PASTE SHEET'!M2096)</f>
        <v/>
      </c>
      <c s="86" t="str">
        <f>IF('S.D.PASTE SHEET'!N2096="","",'S.D.PASTE SHEET'!N2096)</f>
        <v/>
      </c>
      <c s="86" t="str">
        <f>IF('S.D.PASTE SHEET'!O2096="","",'S.D.PASTE SHEET'!O2096)</f>
        <v/>
      </c>
      <c s="86" t="str">
        <f>IF('S.D.PASTE SHEET'!P2096="","",'S.D.PASTE SHEET'!P2096)</f>
        <v/>
      </c>
      <c s="86" t="str">
        <f>IF('S.D.PASTE SHEET'!Q2096="","",'S.D.PASTE SHEET'!Q2096)</f>
        <v/>
      </c>
      <c s="86" t="str">
        <f>IF('S.D.PASTE SHEET'!R2096="","",'S.D.PASTE SHEET'!R2096)</f>
        <v/>
      </c>
      <c s="86" t="str">
        <f>IF('S.D.PASTE SHEET'!S2096="","",'S.D.PASTE SHEET'!S2096)</f>
        <v/>
      </c>
      <c s="86" t="str">
        <f>IF('S.D.PASTE SHEET'!T2096="","",'S.D.PASTE SHEET'!T2096)</f>
        <v/>
      </c>
      <c s="86" t="str">
        <f>IF('S.D.PASTE SHEET'!U2096="","",'S.D.PASTE SHEET'!U2096)</f>
        <v/>
      </c>
      <c s="86" t="str">
        <f>IF('S.D.PASTE SHEET'!V2096="","",'S.D.PASTE SHEET'!V2096)</f>
        <v/>
      </c>
      <c s="86" t="str">
        <f>IF('S.D.PASTE SHEET'!W2096="","",'S.D.PASTE SHEET'!W2096)</f>
        <v/>
      </c>
      <c s="86" t="str">
        <f>IF('S.D.PASTE SHEET'!X2096="","",'S.D.PASTE SHEET'!X2096)</f>
        <v/>
      </c>
      <c s="86" t="str">
        <f>IF('S.D.PASTE SHEET'!Y2096="","",'S.D.PASTE SHEET'!Y2096)</f>
        <v/>
      </c>
      <c s="86" t="str">
        <f>IF('S.D.PASTE SHEET'!Z2096="","",'S.D.PASTE SHEET'!Z2096)</f>
        <v/>
      </c>
      <c s="86" t="str">
        <f>IF('S.D.PASTE SHEET'!AA2096="","",'S.D.PASTE SHEET'!AA2096)</f>
        <v/>
      </c>
      <c s="86" t="str">
        <f>IF('S.D.PASTE SHEET'!AB2096="","",'S.D.PASTE SHEET'!AB2096)</f>
        <v/>
      </c>
      <c s="86" t="str">
        <f>IF('S.D.PASTE SHEET'!AC2096="","",'S.D.PASTE SHEET'!AC2096)</f>
        <v/>
      </c>
      <c s="86" t="str">
        <f>IF('S.D.PASTE SHEET'!AD2096="","",'S.D.PASTE SHEET'!AD2096)</f>
        <v/>
      </c>
      <c s="87"/>
      <c s="88" t="str">
        <f>IF(AK2096="","",IF(AK2096&gt;0,COUNT($AG$2:AG2096),""))</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96" s="88" t="str">
        <f>IF(BC2096="","",IF(BC2096&gt;0,COUNT($AY$2:AY2096),""))</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97" spans="1:66" ht="15.75" customHeight="1">
      <c r="A2097" s="86" t="str">
        <f>IF('S.D.PASTE SHEET'!A2097="","",'S.D.PASTE SHEET'!A2097)</f>
        <v/>
      </c>
      <c s="86" t="str">
        <f>IF('S.D.PASTE SHEET'!B2097="","",'S.D.PASTE SHEET'!B2097)</f>
        <v/>
      </c>
      <c s="86" t="str">
        <f>IF('S.D.PASTE SHEET'!C2097="","",'S.D.PASTE SHEET'!C2097)</f>
        <v/>
      </c>
      <c s="86" t="str">
        <f>IF('S.D.PASTE SHEET'!D2097="","",'S.D.PASTE SHEET'!D2097)</f>
        <v/>
      </c>
      <c s="86" t="str">
        <f>IF('S.D.PASTE SHEET'!E2097="","",'S.D.PASTE SHEET'!E2097)</f>
        <v/>
      </c>
      <c s="86" t="str">
        <f>IF('S.D.PASTE SHEET'!F2097="","",'S.D.PASTE SHEET'!F2097)</f>
        <v/>
      </c>
      <c s="86" t="str">
        <f>IF('S.D.PASTE SHEET'!G2097="","",'S.D.PASTE SHEET'!G2097)</f>
        <v/>
      </c>
      <c s="86" t="str">
        <f>IF('S.D.PASTE SHEET'!H2097="","",'S.D.PASTE SHEET'!H2097)</f>
        <v/>
      </c>
      <c s="86" t="str">
        <f>IF('S.D.PASTE SHEET'!I2097="","",'S.D.PASTE SHEET'!I2097)</f>
        <v/>
      </c>
      <c s="86" t="str">
        <f>IF('S.D.PASTE SHEET'!J2097="","",'S.D.PASTE SHEET'!J2097)</f>
        <v/>
      </c>
      <c s="86" t="str">
        <f>IF('S.D.PASTE SHEET'!K2097="","",'S.D.PASTE SHEET'!K2097)</f>
        <v/>
      </c>
      <c s="86" t="str">
        <f>IF('S.D.PASTE SHEET'!L2097="","",'S.D.PASTE SHEET'!L2097)</f>
        <v/>
      </c>
      <c s="86" t="str">
        <f>IF('S.D.PASTE SHEET'!M2097="","",'S.D.PASTE SHEET'!M2097)</f>
        <v/>
      </c>
      <c s="86" t="str">
        <f>IF('S.D.PASTE SHEET'!N2097="","",'S.D.PASTE SHEET'!N2097)</f>
        <v/>
      </c>
      <c s="86" t="str">
        <f>IF('S.D.PASTE SHEET'!O2097="","",'S.D.PASTE SHEET'!O2097)</f>
        <v/>
      </c>
      <c s="86" t="str">
        <f>IF('S.D.PASTE SHEET'!P2097="","",'S.D.PASTE SHEET'!P2097)</f>
        <v/>
      </c>
      <c s="86" t="str">
        <f>IF('S.D.PASTE SHEET'!Q2097="","",'S.D.PASTE SHEET'!Q2097)</f>
        <v/>
      </c>
      <c s="86" t="str">
        <f>IF('S.D.PASTE SHEET'!R2097="","",'S.D.PASTE SHEET'!R2097)</f>
        <v/>
      </c>
      <c s="86" t="str">
        <f>IF('S.D.PASTE SHEET'!S2097="","",'S.D.PASTE SHEET'!S2097)</f>
        <v/>
      </c>
      <c s="86" t="str">
        <f>IF('S.D.PASTE SHEET'!T2097="","",'S.D.PASTE SHEET'!T2097)</f>
        <v/>
      </c>
      <c s="86" t="str">
        <f>IF('S.D.PASTE SHEET'!U2097="","",'S.D.PASTE SHEET'!U2097)</f>
        <v/>
      </c>
      <c s="86" t="str">
        <f>IF('S.D.PASTE SHEET'!V2097="","",'S.D.PASTE SHEET'!V2097)</f>
        <v/>
      </c>
      <c s="86" t="str">
        <f>IF('S.D.PASTE SHEET'!W2097="","",'S.D.PASTE SHEET'!W2097)</f>
        <v/>
      </c>
      <c s="86" t="str">
        <f>IF('S.D.PASTE SHEET'!X2097="","",'S.D.PASTE SHEET'!X2097)</f>
        <v/>
      </c>
      <c s="86" t="str">
        <f>IF('S.D.PASTE SHEET'!Y2097="","",'S.D.PASTE SHEET'!Y2097)</f>
        <v/>
      </c>
      <c s="86" t="str">
        <f>IF('S.D.PASTE SHEET'!Z2097="","",'S.D.PASTE SHEET'!Z2097)</f>
        <v/>
      </c>
      <c s="86" t="str">
        <f>IF('S.D.PASTE SHEET'!AA2097="","",'S.D.PASTE SHEET'!AA2097)</f>
        <v/>
      </c>
      <c s="86" t="str">
        <f>IF('S.D.PASTE SHEET'!AB2097="","",'S.D.PASTE SHEET'!AB2097)</f>
        <v/>
      </c>
      <c s="86" t="str">
        <f>IF('S.D.PASTE SHEET'!AC2097="","",'S.D.PASTE SHEET'!AC2097)</f>
        <v/>
      </c>
      <c s="86" t="str">
        <f>IF('S.D.PASTE SHEET'!AD2097="","",'S.D.PASTE SHEET'!AD2097)</f>
        <v/>
      </c>
      <c s="87"/>
      <c s="88" t="str">
        <f>IF(AK2097="","",IF(AK2097&gt;0,COUNT($AG$2:AG2097),""))</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97" s="88" t="str">
        <f>IF(BC2097="","",IF(BC2097&gt;0,COUNT($AY$2:AY2097),""))</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98" spans="1:66" ht="15.75" customHeight="1">
      <c r="A2098" s="86" t="str">
        <f>IF('S.D.PASTE SHEET'!A2098="","",'S.D.PASTE SHEET'!A2098)</f>
        <v/>
      </c>
      <c s="86" t="str">
        <f>IF('S.D.PASTE SHEET'!B2098="","",'S.D.PASTE SHEET'!B2098)</f>
        <v/>
      </c>
      <c s="86" t="str">
        <f>IF('S.D.PASTE SHEET'!C2098="","",'S.D.PASTE SHEET'!C2098)</f>
        <v/>
      </c>
      <c s="86" t="str">
        <f>IF('S.D.PASTE SHEET'!D2098="","",'S.D.PASTE SHEET'!D2098)</f>
        <v/>
      </c>
      <c s="86" t="str">
        <f>IF('S.D.PASTE SHEET'!E2098="","",'S.D.PASTE SHEET'!E2098)</f>
        <v/>
      </c>
      <c s="86" t="str">
        <f>IF('S.D.PASTE SHEET'!F2098="","",'S.D.PASTE SHEET'!F2098)</f>
        <v/>
      </c>
      <c s="86" t="str">
        <f>IF('S.D.PASTE SHEET'!G2098="","",'S.D.PASTE SHEET'!G2098)</f>
        <v/>
      </c>
      <c s="86" t="str">
        <f>IF('S.D.PASTE SHEET'!H2098="","",'S.D.PASTE SHEET'!H2098)</f>
        <v/>
      </c>
      <c s="86" t="str">
        <f>IF('S.D.PASTE SHEET'!I2098="","",'S.D.PASTE SHEET'!I2098)</f>
        <v/>
      </c>
      <c s="86" t="str">
        <f>IF('S.D.PASTE SHEET'!J2098="","",'S.D.PASTE SHEET'!J2098)</f>
        <v/>
      </c>
      <c s="86" t="str">
        <f>IF('S.D.PASTE SHEET'!K2098="","",'S.D.PASTE SHEET'!K2098)</f>
        <v/>
      </c>
      <c s="86" t="str">
        <f>IF('S.D.PASTE SHEET'!L2098="","",'S.D.PASTE SHEET'!L2098)</f>
        <v/>
      </c>
      <c s="86" t="str">
        <f>IF('S.D.PASTE SHEET'!M2098="","",'S.D.PASTE SHEET'!M2098)</f>
        <v/>
      </c>
      <c s="86" t="str">
        <f>IF('S.D.PASTE SHEET'!N2098="","",'S.D.PASTE SHEET'!N2098)</f>
        <v/>
      </c>
      <c s="86" t="str">
        <f>IF('S.D.PASTE SHEET'!O2098="","",'S.D.PASTE SHEET'!O2098)</f>
        <v/>
      </c>
      <c s="86" t="str">
        <f>IF('S.D.PASTE SHEET'!P2098="","",'S.D.PASTE SHEET'!P2098)</f>
        <v/>
      </c>
      <c s="86" t="str">
        <f>IF('S.D.PASTE SHEET'!Q2098="","",'S.D.PASTE SHEET'!Q2098)</f>
        <v/>
      </c>
      <c s="86" t="str">
        <f>IF('S.D.PASTE SHEET'!R2098="","",'S.D.PASTE SHEET'!R2098)</f>
        <v/>
      </c>
      <c s="86" t="str">
        <f>IF('S.D.PASTE SHEET'!S2098="","",'S.D.PASTE SHEET'!S2098)</f>
        <v/>
      </c>
      <c s="86" t="str">
        <f>IF('S.D.PASTE SHEET'!T2098="","",'S.D.PASTE SHEET'!T2098)</f>
        <v/>
      </c>
      <c s="86" t="str">
        <f>IF('S.D.PASTE SHEET'!U2098="","",'S.D.PASTE SHEET'!U2098)</f>
        <v/>
      </c>
      <c s="86" t="str">
        <f>IF('S.D.PASTE SHEET'!V2098="","",'S.D.PASTE SHEET'!V2098)</f>
        <v/>
      </c>
      <c s="86" t="str">
        <f>IF('S.D.PASTE SHEET'!W2098="","",'S.D.PASTE SHEET'!W2098)</f>
        <v/>
      </c>
      <c s="86" t="str">
        <f>IF('S.D.PASTE SHEET'!X2098="","",'S.D.PASTE SHEET'!X2098)</f>
        <v/>
      </c>
      <c s="86" t="str">
        <f>IF('S.D.PASTE SHEET'!Y2098="","",'S.D.PASTE SHEET'!Y2098)</f>
        <v/>
      </c>
      <c s="86" t="str">
        <f>IF('S.D.PASTE SHEET'!Z2098="","",'S.D.PASTE SHEET'!Z2098)</f>
        <v/>
      </c>
      <c s="86" t="str">
        <f>IF('S.D.PASTE SHEET'!AA2098="","",'S.D.PASTE SHEET'!AA2098)</f>
        <v/>
      </c>
      <c s="86" t="str">
        <f>IF('S.D.PASTE SHEET'!AB2098="","",'S.D.PASTE SHEET'!AB2098)</f>
        <v/>
      </c>
      <c s="86" t="str">
        <f>IF('S.D.PASTE SHEET'!AC2098="","",'S.D.PASTE SHEET'!AC2098)</f>
        <v/>
      </c>
      <c s="86" t="str">
        <f>IF('S.D.PASTE SHEET'!AD2098="","",'S.D.PASTE SHEET'!AD2098)</f>
        <v/>
      </c>
      <c s="87"/>
      <c s="88" t="str">
        <f>IF(AK2098="","",IF(AK2098&gt;0,COUNT($AG$2:AG2098),""))</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98" s="88" t="str">
        <f>IF(BC2098="","",IF(BC2098&gt;0,COUNT($AY$2:AY2098),""))</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099" spans="1:66" ht="15.75" customHeight="1">
      <c r="A2099" s="86" t="str">
        <f>IF('S.D.PASTE SHEET'!A2099="","",'S.D.PASTE SHEET'!A2099)</f>
        <v/>
      </c>
      <c s="86" t="str">
        <f>IF('S.D.PASTE SHEET'!B2099="","",'S.D.PASTE SHEET'!B2099)</f>
        <v/>
      </c>
      <c s="86" t="str">
        <f>IF('S.D.PASTE SHEET'!C2099="","",'S.D.PASTE SHEET'!C2099)</f>
        <v/>
      </c>
      <c s="86" t="str">
        <f>IF('S.D.PASTE SHEET'!D2099="","",'S.D.PASTE SHEET'!D2099)</f>
        <v/>
      </c>
      <c s="86" t="str">
        <f>IF('S.D.PASTE SHEET'!E2099="","",'S.D.PASTE SHEET'!E2099)</f>
        <v/>
      </c>
      <c s="86" t="str">
        <f>IF('S.D.PASTE SHEET'!F2099="","",'S.D.PASTE SHEET'!F2099)</f>
        <v/>
      </c>
      <c s="86" t="str">
        <f>IF('S.D.PASTE SHEET'!G2099="","",'S.D.PASTE SHEET'!G2099)</f>
        <v/>
      </c>
      <c s="86" t="str">
        <f>IF('S.D.PASTE SHEET'!H2099="","",'S.D.PASTE SHEET'!H2099)</f>
        <v/>
      </c>
      <c s="86" t="str">
        <f>IF('S.D.PASTE SHEET'!I2099="","",'S.D.PASTE SHEET'!I2099)</f>
        <v/>
      </c>
      <c s="86" t="str">
        <f>IF('S.D.PASTE SHEET'!J2099="","",'S.D.PASTE SHEET'!J2099)</f>
        <v/>
      </c>
      <c s="86" t="str">
        <f>IF('S.D.PASTE SHEET'!K2099="","",'S.D.PASTE SHEET'!K2099)</f>
        <v/>
      </c>
      <c s="86" t="str">
        <f>IF('S.D.PASTE SHEET'!L2099="","",'S.D.PASTE SHEET'!L2099)</f>
        <v/>
      </c>
      <c s="86" t="str">
        <f>IF('S.D.PASTE SHEET'!M2099="","",'S.D.PASTE SHEET'!M2099)</f>
        <v/>
      </c>
      <c s="86" t="str">
        <f>IF('S.D.PASTE SHEET'!N2099="","",'S.D.PASTE SHEET'!N2099)</f>
        <v/>
      </c>
      <c s="86" t="str">
        <f>IF('S.D.PASTE SHEET'!O2099="","",'S.D.PASTE SHEET'!O2099)</f>
        <v/>
      </c>
      <c s="86" t="str">
        <f>IF('S.D.PASTE SHEET'!P2099="","",'S.D.PASTE SHEET'!P2099)</f>
        <v/>
      </c>
      <c s="86" t="str">
        <f>IF('S.D.PASTE SHEET'!Q2099="","",'S.D.PASTE SHEET'!Q2099)</f>
        <v/>
      </c>
      <c s="86" t="str">
        <f>IF('S.D.PASTE SHEET'!R2099="","",'S.D.PASTE SHEET'!R2099)</f>
        <v/>
      </c>
      <c s="86" t="str">
        <f>IF('S.D.PASTE SHEET'!S2099="","",'S.D.PASTE SHEET'!S2099)</f>
        <v/>
      </c>
      <c s="86" t="str">
        <f>IF('S.D.PASTE SHEET'!T2099="","",'S.D.PASTE SHEET'!T2099)</f>
        <v/>
      </c>
      <c s="86" t="str">
        <f>IF('S.D.PASTE SHEET'!U2099="","",'S.D.PASTE SHEET'!U2099)</f>
        <v/>
      </c>
      <c s="86" t="str">
        <f>IF('S.D.PASTE SHEET'!V2099="","",'S.D.PASTE SHEET'!V2099)</f>
        <v/>
      </c>
      <c s="86" t="str">
        <f>IF('S.D.PASTE SHEET'!W2099="","",'S.D.PASTE SHEET'!W2099)</f>
        <v/>
      </c>
      <c s="86" t="str">
        <f>IF('S.D.PASTE SHEET'!X2099="","",'S.D.PASTE SHEET'!X2099)</f>
        <v/>
      </c>
      <c s="86" t="str">
        <f>IF('S.D.PASTE SHEET'!Y2099="","",'S.D.PASTE SHEET'!Y2099)</f>
        <v/>
      </c>
      <c s="86" t="str">
        <f>IF('S.D.PASTE SHEET'!Z2099="","",'S.D.PASTE SHEET'!Z2099)</f>
        <v/>
      </c>
      <c s="86" t="str">
        <f>IF('S.D.PASTE SHEET'!AA2099="","",'S.D.PASTE SHEET'!AA2099)</f>
        <v/>
      </c>
      <c s="86" t="str">
        <f>IF('S.D.PASTE SHEET'!AB2099="","",'S.D.PASTE SHEET'!AB2099)</f>
        <v/>
      </c>
      <c s="86" t="str">
        <f>IF('S.D.PASTE SHEET'!AC2099="","",'S.D.PASTE SHEET'!AC2099)</f>
        <v/>
      </c>
      <c s="86" t="str">
        <f>IF('S.D.PASTE SHEET'!AD2099="","",'S.D.PASTE SHEET'!AD2099)</f>
        <v/>
      </c>
      <c s="87"/>
      <c s="88" t="str">
        <f>IF(AK2099="","",IF(AK2099&gt;0,COUNT($AG$2:AG2099),""))</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099" s="88" t="str">
        <f>IF(BC2099="","",IF(BC2099&gt;0,COUNT($AY$2:AY2099),""))</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00" spans="1:66" ht="15.75" customHeight="1">
      <c r="A2100" s="86" t="str">
        <f>IF('S.D.PASTE SHEET'!A2100="","",'S.D.PASTE SHEET'!A2100)</f>
        <v/>
      </c>
      <c s="86" t="str">
        <f>IF('S.D.PASTE SHEET'!B2100="","",'S.D.PASTE SHEET'!B2100)</f>
        <v/>
      </c>
      <c s="86" t="str">
        <f>IF('S.D.PASTE SHEET'!C2100="","",'S.D.PASTE SHEET'!C2100)</f>
        <v/>
      </c>
      <c s="86" t="str">
        <f>IF('S.D.PASTE SHEET'!D2100="","",'S.D.PASTE SHEET'!D2100)</f>
        <v/>
      </c>
      <c s="86" t="str">
        <f>IF('S.D.PASTE SHEET'!E2100="","",'S.D.PASTE SHEET'!E2100)</f>
        <v/>
      </c>
      <c s="86" t="str">
        <f>IF('S.D.PASTE SHEET'!F2100="","",'S.D.PASTE SHEET'!F2100)</f>
        <v/>
      </c>
      <c s="86" t="str">
        <f>IF('S.D.PASTE SHEET'!G2100="","",'S.D.PASTE SHEET'!G2100)</f>
        <v/>
      </c>
      <c s="86" t="str">
        <f>IF('S.D.PASTE SHEET'!H2100="","",'S.D.PASTE SHEET'!H2100)</f>
        <v/>
      </c>
      <c s="86" t="str">
        <f>IF('S.D.PASTE SHEET'!I2100="","",'S.D.PASTE SHEET'!I2100)</f>
        <v/>
      </c>
      <c s="86" t="str">
        <f>IF('S.D.PASTE SHEET'!J2100="","",'S.D.PASTE SHEET'!J2100)</f>
        <v/>
      </c>
      <c s="86" t="str">
        <f>IF('S.D.PASTE SHEET'!K2100="","",'S.D.PASTE SHEET'!K2100)</f>
        <v/>
      </c>
      <c s="86" t="str">
        <f>IF('S.D.PASTE SHEET'!L2100="","",'S.D.PASTE SHEET'!L2100)</f>
        <v/>
      </c>
      <c s="86" t="str">
        <f>IF('S.D.PASTE SHEET'!M2100="","",'S.D.PASTE SHEET'!M2100)</f>
        <v/>
      </c>
      <c s="86" t="str">
        <f>IF('S.D.PASTE SHEET'!N2100="","",'S.D.PASTE SHEET'!N2100)</f>
        <v/>
      </c>
      <c s="86" t="str">
        <f>IF('S.D.PASTE SHEET'!O2100="","",'S.D.PASTE SHEET'!O2100)</f>
        <v/>
      </c>
      <c s="86" t="str">
        <f>IF('S.D.PASTE SHEET'!P2100="","",'S.D.PASTE SHEET'!P2100)</f>
        <v/>
      </c>
      <c s="86" t="str">
        <f>IF('S.D.PASTE SHEET'!Q2100="","",'S.D.PASTE SHEET'!Q2100)</f>
        <v/>
      </c>
      <c s="86" t="str">
        <f>IF('S.D.PASTE SHEET'!R2100="","",'S.D.PASTE SHEET'!R2100)</f>
        <v/>
      </c>
      <c s="86" t="str">
        <f>IF('S.D.PASTE SHEET'!S2100="","",'S.D.PASTE SHEET'!S2100)</f>
        <v/>
      </c>
      <c s="86" t="str">
        <f>IF('S.D.PASTE SHEET'!T2100="","",'S.D.PASTE SHEET'!T2100)</f>
        <v/>
      </c>
      <c s="86" t="str">
        <f>IF('S.D.PASTE SHEET'!U2100="","",'S.D.PASTE SHEET'!U2100)</f>
        <v/>
      </c>
      <c s="86" t="str">
        <f>IF('S.D.PASTE SHEET'!V2100="","",'S.D.PASTE SHEET'!V2100)</f>
        <v/>
      </c>
      <c s="86" t="str">
        <f>IF('S.D.PASTE SHEET'!W2100="","",'S.D.PASTE SHEET'!W2100)</f>
        <v/>
      </c>
      <c s="86" t="str">
        <f>IF('S.D.PASTE SHEET'!X2100="","",'S.D.PASTE SHEET'!X2100)</f>
        <v/>
      </c>
      <c s="86" t="str">
        <f>IF('S.D.PASTE SHEET'!Y2100="","",'S.D.PASTE SHEET'!Y2100)</f>
        <v/>
      </c>
      <c s="86" t="str">
        <f>IF('S.D.PASTE SHEET'!Z2100="","",'S.D.PASTE SHEET'!Z2100)</f>
        <v/>
      </c>
      <c s="86" t="str">
        <f>IF('S.D.PASTE SHEET'!AA2100="","",'S.D.PASTE SHEET'!AA2100)</f>
        <v/>
      </c>
      <c s="86" t="str">
        <f>IF('S.D.PASTE SHEET'!AB2100="","",'S.D.PASTE SHEET'!AB2100)</f>
        <v/>
      </c>
      <c s="86" t="str">
        <f>IF('S.D.PASTE SHEET'!AC2100="","",'S.D.PASTE SHEET'!AC2100)</f>
        <v/>
      </c>
      <c s="86" t="str">
        <f>IF('S.D.PASTE SHEET'!AD2100="","",'S.D.PASTE SHEET'!AD2100)</f>
        <v/>
      </c>
      <c s="87"/>
      <c s="88" t="str">
        <f>IF(AK2100="","",IF(AK2100&gt;0,COUNT($AG$2:AG2100),""))</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100" s="88" t="str">
        <f>IF(BC2100="","",IF(BC2100&gt;0,COUNT($AY$2:AY2100),""))</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01" spans="1:66" ht="15.75" customHeight="1">
      <c r="A2101" s="86" t="str">
        <f>IF('S.D.PASTE SHEET'!A2101="","",'S.D.PASTE SHEET'!A2101)</f>
        <v/>
      </c>
      <c s="86" t="str">
        <f>IF('S.D.PASTE SHEET'!B2101="","",'S.D.PASTE SHEET'!B2101)</f>
        <v/>
      </c>
      <c s="86" t="str">
        <f>IF('S.D.PASTE SHEET'!C2101="","",'S.D.PASTE SHEET'!C2101)</f>
        <v/>
      </c>
      <c s="86" t="str">
        <f>IF('S.D.PASTE SHEET'!D2101="","",'S.D.PASTE SHEET'!D2101)</f>
        <v/>
      </c>
      <c s="86" t="str">
        <f>IF('S.D.PASTE SHEET'!E2101="","",'S.D.PASTE SHEET'!E2101)</f>
        <v/>
      </c>
      <c s="86" t="str">
        <f>IF('S.D.PASTE SHEET'!F2101="","",'S.D.PASTE SHEET'!F2101)</f>
        <v/>
      </c>
      <c s="86" t="str">
        <f>IF('S.D.PASTE SHEET'!G2101="","",'S.D.PASTE SHEET'!G2101)</f>
        <v/>
      </c>
      <c s="86" t="str">
        <f>IF('S.D.PASTE SHEET'!H2101="","",'S.D.PASTE SHEET'!H2101)</f>
        <v/>
      </c>
      <c s="86" t="str">
        <f>IF('S.D.PASTE SHEET'!I2101="","",'S.D.PASTE SHEET'!I2101)</f>
        <v/>
      </c>
      <c s="86" t="str">
        <f>IF('S.D.PASTE SHEET'!J2101="","",'S.D.PASTE SHEET'!J2101)</f>
        <v/>
      </c>
      <c s="86" t="str">
        <f>IF('S.D.PASTE SHEET'!K2101="","",'S.D.PASTE SHEET'!K2101)</f>
        <v/>
      </c>
      <c s="86" t="str">
        <f>IF('S.D.PASTE SHEET'!L2101="","",'S.D.PASTE SHEET'!L2101)</f>
        <v/>
      </c>
      <c s="86" t="str">
        <f>IF('S.D.PASTE SHEET'!M2101="","",'S.D.PASTE SHEET'!M2101)</f>
        <v/>
      </c>
      <c s="86" t="str">
        <f>IF('S.D.PASTE SHEET'!N2101="","",'S.D.PASTE SHEET'!N2101)</f>
        <v/>
      </c>
      <c s="86" t="str">
        <f>IF('S.D.PASTE SHEET'!O2101="","",'S.D.PASTE SHEET'!O2101)</f>
        <v/>
      </c>
      <c s="86" t="str">
        <f>IF('S.D.PASTE SHEET'!P2101="","",'S.D.PASTE SHEET'!P2101)</f>
        <v/>
      </c>
      <c s="86" t="str">
        <f>IF('S.D.PASTE SHEET'!Q2101="","",'S.D.PASTE SHEET'!Q2101)</f>
        <v/>
      </c>
      <c s="86" t="str">
        <f>IF('S.D.PASTE SHEET'!R2101="","",'S.D.PASTE SHEET'!R2101)</f>
        <v/>
      </c>
      <c s="86" t="str">
        <f>IF('S.D.PASTE SHEET'!S2101="","",'S.D.PASTE SHEET'!S2101)</f>
        <v/>
      </c>
      <c s="86" t="str">
        <f>IF('S.D.PASTE SHEET'!T2101="","",'S.D.PASTE SHEET'!T2101)</f>
        <v/>
      </c>
      <c s="86" t="str">
        <f>IF('S.D.PASTE SHEET'!U2101="","",'S.D.PASTE SHEET'!U2101)</f>
        <v/>
      </c>
      <c s="86" t="str">
        <f>IF('S.D.PASTE SHEET'!V2101="","",'S.D.PASTE SHEET'!V2101)</f>
        <v/>
      </c>
      <c s="86" t="str">
        <f>IF('S.D.PASTE SHEET'!W2101="","",'S.D.PASTE SHEET'!W2101)</f>
        <v/>
      </c>
      <c s="86" t="str">
        <f>IF('S.D.PASTE SHEET'!X2101="","",'S.D.PASTE SHEET'!X2101)</f>
        <v/>
      </c>
      <c s="86" t="str">
        <f>IF('S.D.PASTE SHEET'!Y2101="","",'S.D.PASTE SHEET'!Y2101)</f>
        <v/>
      </c>
      <c s="86" t="str">
        <f>IF('S.D.PASTE SHEET'!Z2101="","",'S.D.PASTE SHEET'!Z2101)</f>
        <v/>
      </c>
      <c s="86" t="str">
        <f>IF('S.D.PASTE SHEET'!AA2101="","",'S.D.PASTE SHEET'!AA2101)</f>
        <v/>
      </c>
      <c s="86" t="str">
        <f>IF('S.D.PASTE SHEET'!AB2101="","",'S.D.PASTE SHEET'!AB2101)</f>
        <v/>
      </c>
      <c s="86" t="str">
        <f>IF('S.D.PASTE SHEET'!AC2101="","",'S.D.PASTE SHEET'!AC2101)</f>
        <v/>
      </c>
      <c s="86" t="str">
        <f>IF('S.D.PASTE SHEET'!AD2101="","",'S.D.PASTE SHEET'!AD2101)</f>
        <v/>
      </c>
      <c s="87"/>
      <c s="88" t="str">
        <f>IF(AK2101="","",IF(AK2101&gt;0,COUNT($AG$2:AG2101),""))</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r="AX2101" s="88" t="str">
        <f>IF(BC2101="","",IF(BC2101&gt;0,COUNT($AY$2:AY2101),""))</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02" spans="1:66" ht="15">
      <c r="A2102" s="86" t="str">
        <f>IF('S.D.PASTE SHEET'!A2102="","",'S.D.PASTE SHEET'!A2102)</f>
        <v/>
      </c>
      <c s="86" t="str">
        <f>IF('S.D.PASTE SHEET'!B2102="","",'S.D.PASTE SHEET'!B2102)</f>
        <v/>
      </c>
      <c s="86" t="str">
        <f>IF('S.D.PASTE SHEET'!C2102="","",'S.D.PASTE SHEET'!C2102)</f>
        <v/>
      </c>
      <c s="86" t="str">
        <f>IF('S.D.PASTE SHEET'!D2102="","",'S.D.PASTE SHEET'!D2102)</f>
        <v/>
      </c>
      <c s="86" t="str">
        <f>IF('S.D.PASTE SHEET'!E2102="","",'S.D.PASTE SHEET'!E2102)</f>
        <v/>
      </c>
      <c s="86" t="str">
        <f>IF('S.D.PASTE SHEET'!F2102="","",'S.D.PASTE SHEET'!F2102)</f>
        <v/>
      </c>
      <c s="86" t="str">
        <f>IF('S.D.PASTE SHEET'!G2102="","",'S.D.PASTE SHEET'!G2102)</f>
        <v/>
      </c>
      <c s="86" t="str">
        <f>IF('S.D.PASTE SHEET'!H2102="","",'S.D.PASTE SHEET'!H2102)</f>
        <v/>
      </c>
      <c s="86" t="str">
        <f>IF('S.D.PASTE SHEET'!I2102="","",'S.D.PASTE SHEET'!I2102)</f>
        <v/>
      </c>
      <c s="86" t="str">
        <f>IF('S.D.PASTE SHEET'!J2102="","",'S.D.PASTE SHEET'!J2102)</f>
        <v/>
      </c>
      <c s="86" t="str">
        <f>IF('S.D.PASTE SHEET'!K2102="","",'S.D.PASTE SHEET'!K2102)</f>
        <v/>
      </c>
      <c s="86" t="str">
        <f>IF('S.D.PASTE SHEET'!L2102="","",'S.D.PASTE SHEET'!L2102)</f>
        <v/>
      </c>
      <c s="86" t="str">
        <f>IF('S.D.PASTE SHEET'!M2102="","",'S.D.PASTE SHEET'!M2102)</f>
        <v/>
      </c>
      <c s="86" t="str">
        <f>IF('S.D.PASTE SHEET'!N2102="","",'S.D.PASTE SHEET'!N2102)</f>
        <v/>
      </c>
      <c s="86" t="str">
        <f>IF('S.D.PASTE SHEET'!O2102="","",'S.D.PASTE SHEET'!O2102)</f>
        <v/>
      </c>
      <c s="86" t="str">
        <f>IF('S.D.PASTE SHEET'!P2102="","",'S.D.PASTE SHEET'!P2102)</f>
        <v/>
      </c>
      <c s="86" t="str">
        <f>IF('S.D.PASTE SHEET'!Q2102="","",'S.D.PASTE SHEET'!Q2102)</f>
        <v/>
      </c>
      <c s="86" t="str">
        <f>IF('S.D.PASTE SHEET'!R2102="","",'S.D.PASTE SHEET'!R2102)</f>
        <v/>
      </c>
      <c s="86" t="str">
        <f>IF('S.D.PASTE SHEET'!S2102="","",'S.D.PASTE SHEET'!S2102)</f>
        <v/>
      </c>
      <c s="86" t="str">
        <f>IF('S.D.PASTE SHEET'!T2102="","",'S.D.PASTE SHEET'!T2102)</f>
        <v/>
      </c>
      <c s="86" t="str">
        <f>IF('S.D.PASTE SHEET'!U2102="","",'S.D.PASTE SHEET'!U2102)</f>
        <v/>
      </c>
      <c s="86" t="str">
        <f>IF('S.D.PASTE SHEET'!V2102="","",'S.D.PASTE SHEET'!V2102)</f>
        <v/>
      </c>
      <c s="86" t="str">
        <f>IF('S.D.PASTE SHEET'!W2102="","",'S.D.PASTE SHEET'!W2102)</f>
        <v/>
      </c>
      <c s="86" t="str">
        <f>IF('S.D.PASTE SHEET'!X2102="","",'S.D.PASTE SHEET'!X2102)</f>
        <v/>
      </c>
      <c s="86" t="str">
        <f>IF('S.D.PASTE SHEET'!Y2102="","",'S.D.PASTE SHEET'!Y2102)</f>
        <v/>
      </c>
      <c s="86" t="str">
        <f>IF('S.D.PASTE SHEET'!Z2102="","",'S.D.PASTE SHEET'!Z2102)</f>
        <v/>
      </c>
      <c s="86" t="str">
        <f>IF('S.D.PASTE SHEET'!AA2102="","",'S.D.PASTE SHEET'!AA2102)</f>
        <v/>
      </c>
      <c s="86" t="str">
        <f>IF('S.D.PASTE SHEET'!AB2102="","",'S.D.PASTE SHEET'!AB2102)</f>
        <v/>
      </c>
      <c s="86" t="str">
        <f>IF('S.D.PASTE SHEET'!AC2102="","",'S.D.PASTE SHEET'!AC2102)</f>
        <v/>
      </c>
      <c s="86" t="str">
        <f>IF('S.D.PASTE SHEET'!AD2102="","",'S.D.PASTE SHEET'!AD2102)</f>
        <v/>
      </c>
      <c s="87"/>
      <c s="88" t="str">
        <f>IF(AK2102="","",IF(AK2102&gt;0,COUNT($AG$2:AG2102),""))</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s="92"/>
      <c s="88" t="str">
        <f>IF(BC2102="","",IF(BC2102&gt;0,COUNT($AY$2:AY2102),""))</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03" spans="1:66" ht="15">
      <c r="A2103" s="86" t="str">
        <f>IF('S.D.PASTE SHEET'!A2103="","",'S.D.PASTE SHEET'!A2103)</f>
        <v/>
      </c>
      <c s="86" t="str">
        <f>IF('S.D.PASTE SHEET'!B2103="","",'S.D.PASTE SHEET'!B2103)</f>
        <v/>
      </c>
      <c s="86" t="str">
        <f>IF('S.D.PASTE SHEET'!C2103="","",'S.D.PASTE SHEET'!C2103)</f>
        <v/>
      </c>
      <c s="86" t="str">
        <f>IF('S.D.PASTE SHEET'!D2103="","",'S.D.PASTE SHEET'!D2103)</f>
        <v/>
      </c>
      <c s="86" t="str">
        <f>IF('S.D.PASTE SHEET'!E2103="","",'S.D.PASTE SHEET'!E2103)</f>
        <v/>
      </c>
      <c s="86" t="str">
        <f>IF('S.D.PASTE SHEET'!F2103="","",'S.D.PASTE SHEET'!F2103)</f>
        <v/>
      </c>
      <c s="86" t="str">
        <f>IF('S.D.PASTE SHEET'!G2103="","",'S.D.PASTE SHEET'!G2103)</f>
        <v/>
      </c>
      <c s="86" t="str">
        <f>IF('S.D.PASTE SHEET'!H2103="","",'S.D.PASTE SHEET'!H2103)</f>
        <v/>
      </c>
      <c s="86" t="str">
        <f>IF('S.D.PASTE SHEET'!I2103="","",'S.D.PASTE SHEET'!I2103)</f>
        <v/>
      </c>
      <c s="86" t="str">
        <f>IF('S.D.PASTE SHEET'!J2103="","",'S.D.PASTE SHEET'!J2103)</f>
        <v/>
      </c>
      <c s="86" t="str">
        <f>IF('S.D.PASTE SHEET'!K2103="","",'S.D.PASTE SHEET'!K2103)</f>
        <v/>
      </c>
      <c s="86" t="str">
        <f>IF('S.D.PASTE SHEET'!L2103="","",'S.D.PASTE SHEET'!L2103)</f>
        <v/>
      </c>
      <c s="86" t="str">
        <f>IF('S.D.PASTE SHEET'!M2103="","",'S.D.PASTE SHEET'!M2103)</f>
        <v/>
      </c>
      <c s="86" t="str">
        <f>IF('S.D.PASTE SHEET'!N2103="","",'S.D.PASTE SHEET'!N2103)</f>
        <v/>
      </c>
      <c s="86" t="str">
        <f>IF('S.D.PASTE SHEET'!O2103="","",'S.D.PASTE SHEET'!O2103)</f>
        <v/>
      </c>
      <c s="86" t="str">
        <f>IF('S.D.PASTE SHEET'!P2103="","",'S.D.PASTE SHEET'!P2103)</f>
        <v/>
      </c>
      <c s="86" t="str">
        <f>IF('S.D.PASTE SHEET'!Q2103="","",'S.D.PASTE SHEET'!Q2103)</f>
        <v/>
      </c>
      <c s="86" t="str">
        <f>IF('S.D.PASTE SHEET'!R2103="","",'S.D.PASTE SHEET'!R2103)</f>
        <v/>
      </c>
      <c s="86" t="str">
        <f>IF('S.D.PASTE SHEET'!S2103="","",'S.D.PASTE SHEET'!S2103)</f>
        <v/>
      </c>
      <c s="86" t="str">
        <f>IF('S.D.PASTE SHEET'!T2103="","",'S.D.PASTE SHEET'!T2103)</f>
        <v/>
      </c>
      <c s="86" t="str">
        <f>IF('S.D.PASTE SHEET'!U2103="","",'S.D.PASTE SHEET'!U2103)</f>
        <v/>
      </c>
      <c s="86" t="str">
        <f>IF('S.D.PASTE SHEET'!V2103="","",'S.D.PASTE SHEET'!V2103)</f>
        <v/>
      </c>
      <c s="86" t="str">
        <f>IF('S.D.PASTE SHEET'!W2103="","",'S.D.PASTE SHEET'!W2103)</f>
        <v/>
      </c>
      <c s="86" t="str">
        <f>IF('S.D.PASTE SHEET'!X2103="","",'S.D.PASTE SHEET'!X2103)</f>
        <v/>
      </c>
      <c s="86" t="str">
        <f>IF('S.D.PASTE SHEET'!Y2103="","",'S.D.PASTE SHEET'!Y2103)</f>
        <v/>
      </c>
      <c s="86" t="str">
        <f>IF('S.D.PASTE SHEET'!Z2103="","",'S.D.PASTE SHEET'!Z2103)</f>
        <v/>
      </c>
      <c s="86" t="str">
        <f>IF('S.D.PASTE SHEET'!AA2103="","",'S.D.PASTE SHEET'!AA2103)</f>
        <v/>
      </c>
      <c s="86" t="str">
        <f>IF('S.D.PASTE SHEET'!AB2103="","",'S.D.PASTE SHEET'!AB2103)</f>
        <v/>
      </c>
      <c s="86" t="str">
        <f>IF('S.D.PASTE SHEET'!AC2103="","",'S.D.PASTE SHEET'!AC2103)</f>
        <v/>
      </c>
      <c s="86" t="str">
        <f>IF('S.D.PASTE SHEET'!AD2103="","",'S.D.PASTE SHEET'!AD2103)</f>
        <v/>
      </c>
      <c s="87"/>
      <c s="88" t="str">
        <f>IF(AK2103="","",IF(AK2103&gt;0,COUNT($AG$2:AG2103),""))</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s="92"/>
      <c s="88" t="str">
        <f>IF(BC2103="","",IF(BC2103&gt;0,COUNT($AY$2:AY2103),""))</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04" spans="1:66" ht="15">
      <c r="A2104" s="86" t="str">
        <f>IF('S.D.PASTE SHEET'!A2104="","",'S.D.PASTE SHEET'!A2104)</f>
        <v/>
      </c>
      <c s="86" t="str">
        <f>IF('S.D.PASTE SHEET'!B2104="","",'S.D.PASTE SHEET'!B2104)</f>
        <v/>
      </c>
      <c s="86" t="str">
        <f>IF('S.D.PASTE SHEET'!C2104="","",'S.D.PASTE SHEET'!C2104)</f>
        <v/>
      </c>
      <c s="86" t="str">
        <f>IF('S.D.PASTE SHEET'!D2104="","",'S.D.PASTE SHEET'!D2104)</f>
        <v/>
      </c>
      <c s="86" t="str">
        <f>IF('S.D.PASTE SHEET'!E2104="","",'S.D.PASTE SHEET'!E2104)</f>
        <v/>
      </c>
      <c s="86" t="str">
        <f>IF('S.D.PASTE SHEET'!F2104="","",'S.D.PASTE SHEET'!F2104)</f>
        <v/>
      </c>
      <c s="86" t="str">
        <f>IF('S.D.PASTE SHEET'!G2104="","",'S.D.PASTE SHEET'!G2104)</f>
        <v/>
      </c>
      <c s="86" t="str">
        <f>IF('S.D.PASTE SHEET'!H2104="","",'S.D.PASTE SHEET'!H2104)</f>
        <v/>
      </c>
      <c s="86" t="str">
        <f>IF('S.D.PASTE SHEET'!I2104="","",'S.D.PASTE SHEET'!I2104)</f>
        <v/>
      </c>
      <c s="86" t="str">
        <f>IF('S.D.PASTE SHEET'!J2104="","",'S.D.PASTE SHEET'!J2104)</f>
        <v/>
      </c>
      <c s="86" t="str">
        <f>IF('S.D.PASTE SHEET'!K2104="","",'S.D.PASTE SHEET'!K2104)</f>
        <v/>
      </c>
      <c s="86" t="str">
        <f>IF('S.D.PASTE SHEET'!L2104="","",'S.D.PASTE SHEET'!L2104)</f>
        <v/>
      </c>
      <c s="86" t="str">
        <f>IF('S.D.PASTE SHEET'!M2104="","",'S.D.PASTE SHEET'!M2104)</f>
        <v/>
      </c>
      <c s="86" t="str">
        <f>IF('S.D.PASTE SHEET'!N2104="","",'S.D.PASTE SHEET'!N2104)</f>
        <v/>
      </c>
      <c s="86" t="str">
        <f>IF('S.D.PASTE SHEET'!O2104="","",'S.D.PASTE SHEET'!O2104)</f>
        <v/>
      </c>
      <c s="86" t="str">
        <f>IF('S.D.PASTE SHEET'!P2104="","",'S.D.PASTE SHEET'!P2104)</f>
        <v/>
      </c>
      <c s="86" t="str">
        <f>IF('S.D.PASTE SHEET'!Q2104="","",'S.D.PASTE SHEET'!Q2104)</f>
        <v/>
      </c>
      <c s="86" t="str">
        <f>IF('S.D.PASTE SHEET'!R2104="","",'S.D.PASTE SHEET'!R2104)</f>
        <v/>
      </c>
      <c s="86" t="str">
        <f>IF('S.D.PASTE SHEET'!S2104="","",'S.D.PASTE SHEET'!S2104)</f>
        <v/>
      </c>
      <c s="86" t="str">
        <f>IF('S.D.PASTE SHEET'!T2104="","",'S.D.PASTE SHEET'!T2104)</f>
        <v/>
      </c>
      <c s="86" t="str">
        <f>IF('S.D.PASTE SHEET'!U2104="","",'S.D.PASTE SHEET'!U2104)</f>
        <v/>
      </c>
      <c s="86" t="str">
        <f>IF('S.D.PASTE SHEET'!V2104="","",'S.D.PASTE SHEET'!V2104)</f>
        <v/>
      </c>
      <c s="86" t="str">
        <f>IF('S.D.PASTE SHEET'!W2104="","",'S.D.PASTE SHEET'!W2104)</f>
        <v/>
      </c>
      <c s="86" t="str">
        <f>IF('S.D.PASTE SHEET'!X2104="","",'S.D.PASTE SHEET'!X2104)</f>
        <v/>
      </c>
      <c s="86" t="str">
        <f>IF('S.D.PASTE SHEET'!Y2104="","",'S.D.PASTE SHEET'!Y2104)</f>
        <v/>
      </c>
      <c s="86" t="str">
        <f>IF('S.D.PASTE SHEET'!Z2104="","",'S.D.PASTE SHEET'!Z2104)</f>
        <v/>
      </c>
      <c s="86" t="str">
        <f>IF('S.D.PASTE SHEET'!AA2104="","",'S.D.PASTE SHEET'!AA2104)</f>
        <v/>
      </c>
      <c s="86" t="str">
        <f>IF('S.D.PASTE SHEET'!AB2104="","",'S.D.PASTE SHEET'!AB2104)</f>
        <v/>
      </c>
      <c s="86" t="str">
        <f>IF('S.D.PASTE SHEET'!AC2104="","",'S.D.PASTE SHEET'!AC2104)</f>
        <v/>
      </c>
      <c s="86" t="str">
        <f>IF('S.D.PASTE SHEET'!AD2104="","",'S.D.PASTE SHEET'!AD2104)</f>
        <v/>
      </c>
      <c s="87"/>
      <c s="88" t="str">
        <f>IF(AK2104="","",IF(AK2104&gt;0,COUNT($AG$2:AG2104),""))</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s="92"/>
      <c s="88" t="str">
        <f>IF(BC2104="","",IF(BC2104&gt;0,COUNT($AY$2:AY2104),""))</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05" spans="1:66" ht="15">
      <c r="A2105" s="86" t="str">
        <f>IF('S.D.PASTE SHEET'!A2105="","",'S.D.PASTE SHEET'!A2105)</f>
        <v/>
      </c>
      <c s="86" t="str">
        <f>IF('S.D.PASTE SHEET'!B2105="","",'S.D.PASTE SHEET'!B2105)</f>
        <v/>
      </c>
      <c s="86" t="str">
        <f>IF('S.D.PASTE SHEET'!C2105="","",'S.D.PASTE SHEET'!C2105)</f>
        <v/>
      </c>
      <c s="86" t="str">
        <f>IF('S.D.PASTE SHEET'!D2105="","",'S.D.PASTE SHEET'!D2105)</f>
        <v/>
      </c>
      <c s="86" t="str">
        <f>IF('S.D.PASTE SHEET'!E2105="","",'S.D.PASTE SHEET'!E2105)</f>
        <v/>
      </c>
      <c s="86" t="str">
        <f>IF('S.D.PASTE SHEET'!F2105="","",'S.D.PASTE SHEET'!F2105)</f>
        <v/>
      </c>
      <c s="86" t="str">
        <f>IF('S.D.PASTE SHEET'!G2105="","",'S.D.PASTE SHEET'!G2105)</f>
        <v/>
      </c>
      <c s="86" t="str">
        <f>IF('S.D.PASTE SHEET'!H2105="","",'S.D.PASTE SHEET'!H2105)</f>
        <v/>
      </c>
      <c s="86" t="str">
        <f>IF('S.D.PASTE SHEET'!I2105="","",'S.D.PASTE SHEET'!I2105)</f>
        <v/>
      </c>
      <c s="86" t="str">
        <f>IF('S.D.PASTE SHEET'!J2105="","",'S.D.PASTE SHEET'!J2105)</f>
        <v/>
      </c>
      <c s="86" t="str">
        <f>IF('S.D.PASTE SHEET'!K2105="","",'S.D.PASTE SHEET'!K2105)</f>
        <v/>
      </c>
      <c s="86" t="str">
        <f>IF('S.D.PASTE SHEET'!L2105="","",'S.D.PASTE SHEET'!L2105)</f>
        <v/>
      </c>
      <c s="86" t="str">
        <f>IF('S.D.PASTE SHEET'!M2105="","",'S.D.PASTE SHEET'!M2105)</f>
        <v/>
      </c>
      <c s="86" t="str">
        <f>IF('S.D.PASTE SHEET'!N2105="","",'S.D.PASTE SHEET'!N2105)</f>
        <v/>
      </c>
      <c s="86" t="str">
        <f>IF('S.D.PASTE SHEET'!O2105="","",'S.D.PASTE SHEET'!O2105)</f>
        <v/>
      </c>
      <c s="86" t="str">
        <f>IF('S.D.PASTE SHEET'!P2105="","",'S.D.PASTE SHEET'!P2105)</f>
        <v/>
      </c>
      <c s="86" t="str">
        <f>IF('S.D.PASTE SHEET'!Q2105="","",'S.D.PASTE SHEET'!Q2105)</f>
        <v/>
      </c>
      <c s="86" t="str">
        <f>IF('S.D.PASTE SHEET'!R2105="","",'S.D.PASTE SHEET'!R2105)</f>
        <v/>
      </c>
      <c s="86" t="str">
        <f>IF('S.D.PASTE SHEET'!S2105="","",'S.D.PASTE SHEET'!S2105)</f>
        <v/>
      </c>
      <c s="86" t="str">
        <f>IF('S.D.PASTE SHEET'!T2105="","",'S.D.PASTE SHEET'!T2105)</f>
        <v/>
      </c>
      <c s="86" t="str">
        <f>IF('S.D.PASTE SHEET'!U2105="","",'S.D.PASTE SHEET'!U2105)</f>
        <v/>
      </c>
      <c s="86" t="str">
        <f>IF('S.D.PASTE SHEET'!V2105="","",'S.D.PASTE SHEET'!V2105)</f>
        <v/>
      </c>
      <c s="86" t="str">
        <f>IF('S.D.PASTE SHEET'!W2105="","",'S.D.PASTE SHEET'!W2105)</f>
        <v/>
      </c>
      <c s="86" t="str">
        <f>IF('S.D.PASTE SHEET'!X2105="","",'S.D.PASTE SHEET'!X2105)</f>
        <v/>
      </c>
      <c s="86" t="str">
        <f>IF('S.D.PASTE SHEET'!Y2105="","",'S.D.PASTE SHEET'!Y2105)</f>
        <v/>
      </c>
      <c s="86" t="str">
        <f>IF('S.D.PASTE SHEET'!Z2105="","",'S.D.PASTE SHEET'!Z2105)</f>
        <v/>
      </c>
      <c s="86" t="str">
        <f>IF('S.D.PASTE SHEET'!AA2105="","",'S.D.PASTE SHEET'!AA2105)</f>
        <v/>
      </c>
      <c s="86" t="str">
        <f>IF('S.D.PASTE SHEET'!AB2105="","",'S.D.PASTE SHEET'!AB2105)</f>
        <v/>
      </c>
      <c s="86" t="str">
        <f>IF('S.D.PASTE SHEET'!AC2105="","",'S.D.PASTE SHEET'!AC2105)</f>
        <v/>
      </c>
      <c s="86" t="str">
        <f>IF('S.D.PASTE SHEET'!AD2105="","",'S.D.PASTE SHEET'!AD2105)</f>
        <v/>
      </c>
      <c s="87"/>
      <c s="88" t="str">
        <f>IF(AK2105="","",IF(AK2105&gt;0,COUNT($AG$2:AG2105),""))</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s="92"/>
      <c s="88" t="str">
        <f>IF(BC2105="","",IF(BC2105&gt;0,COUNT($AY$2:AY2105),""))</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06" spans="1:66" ht="15">
      <c r="A2106" s="86" t="str">
        <f>IF('S.D.PASTE SHEET'!A2106="","",'S.D.PASTE SHEET'!A2106)</f>
        <v/>
      </c>
      <c s="86" t="str">
        <f>IF('S.D.PASTE SHEET'!B2106="","",'S.D.PASTE SHEET'!B2106)</f>
        <v/>
      </c>
      <c s="86" t="str">
        <f>IF('S.D.PASTE SHEET'!C2106="","",'S.D.PASTE SHEET'!C2106)</f>
        <v/>
      </c>
      <c s="86" t="str">
        <f>IF('S.D.PASTE SHEET'!D2106="","",'S.D.PASTE SHEET'!D2106)</f>
        <v/>
      </c>
      <c s="86" t="str">
        <f>IF('S.D.PASTE SHEET'!E2106="","",'S.D.PASTE SHEET'!E2106)</f>
        <v/>
      </c>
      <c s="86" t="str">
        <f>IF('S.D.PASTE SHEET'!F2106="","",'S.D.PASTE SHEET'!F2106)</f>
        <v/>
      </c>
      <c s="86" t="str">
        <f>IF('S.D.PASTE SHEET'!G2106="","",'S.D.PASTE SHEET'!G2106)</f>
        <v/>
      </c>
      <c s="86" t="str">
        <f>IF('S.D.PASTE SHEET'!H2106="","",'S.D.PASTE SHEET'!H2106)</f>
        <v/>
      </c>
      <c s="86" t="str">
        <f>IF('S.D.PASTE SHEET'!I2106="","",'S.D.PASTE SHEET'!I2106)</f>
        <v/>
      </c>
      <c s="86" t="str">
        <f>IF('S.D.PASTE SHEET'!J2106="","",'S.D.PASTE SHEET'!J2106)</f>
        <v/>
      </c>
      <c s="86" t="str">
        <f>IF('S.D.PASTE SHEET'!K2106="","",'S.D.PASTE SHEET'!K2106)</f>
        <v/>
      </c>
      <c s="86" t="str">
        <f>IF('S.D.PASTE SHEET'!L2106="","",'S.D.PASTE SHEET'!L2106)</f>
        <v/>
      </c>
      <c s="86" t="str">
        <f>IF('S.D.PASTE SHEET'!M2106="","",'S.D.PASTE SHEET'!M2106)</f>
        <v/>
      </c>
      <c s="86" t="str">
        <f>IF('S.D.PASTE SHEET'!N2106="","",'S.D.PASTE SHEET'!N2106)</f>
        <v/>
      </c>
      <c s="86" t="str">
        <f>IF('S.D.PASTE SHEET'!O2106="","",'S.D.PASTE SHEET'!O2106)</f>
        <v/>
      </c>
      <c s="86" t="str">
        <f>IF('S.D.PASTE SHEET'!P2106="","",'S.D.PASTE SHEET'!P2106)</f>
        <v/>
      </c>
      <c s="86" t="str">
        <f>IF('S.D.PASTE SHEET'!Q2106="","",'S.D.PASTE SHEET'!Q2106)</f>
        <v/>
      </c>
      <c s="86" t="str">
        <f>IF('S.D.PASTE SHEET'!R2106="","",'S.D.PASTE SHEET'!R2106)</f>
        <v/>
      </c>
      <c s="86" t="str">
        <f>IF('S.D.PASTE SHEET'!S2106="","",'S.D.PASTE SHEET'!S2106)</f>
        <v/>
      </c>
      <c s="86" t="str">
        <f>IF('S.D.PASTE SHEET'!T2106="","",'S.D.PASTE SHEET'!T2106)</f>
        <v/>
      </c>
      <c s="86" t="str">
        <f>IF('S.D.PASTE SHEET'!U2106="","",'S.D.PASTE SHEET'!U2106)</f>
        <v/>
      </c>
      <c s="86" t="str">
        <f>IF('S.D.PASTE SHEET'!V2106="","",'S.D.PASTE SHEET'!V2106)</f>
        <v/>
      </c>
      <c s="86" t="str">
        <f>IF('S.D.PASTE SHEET'!W2106="","",'S.D.PASTE SHEET'!W2106)</f>
        <v/>
      </c>
      <c s="86" t="str">
        <f>IF('S.D.PASTE SHEET'!X2106="","",'S.D.PASTE SHEET'!X2106)</f>
        <v/>
      </c>
      <c s="86" t="str">
        <f>IF('S.D.PASTE SHEET'!Y2106="","",'S.D.PASTE SHEET'!Y2106)</f>
        <v/>
      </c>
      <c s="86" t="str">
        <f>IF('S.D.PASTE SHEET'!Z2106="","",'S.D.PASTE SHEET'!Z2106)</f>
        <v/>
      </c>
      <c s="86" t="str">
        <f>IF('S.D.PASTE SHEET'!AA2106="","",'S.D.PASTE SHEET'!AA2106)</f>
        <v/>
      </c>
      <c s="86" t="str">
        <f>IF('S.D.PASTE SHEET'!AB2106="","",'S.D.PASTE SHEET'!AB2106)</f>
        <v/>
      </c>
      <c s="86" t="str">
        <f>IF('S.D.PASTE SHEET'!AC2106="","",'S.D.PASTE SHEET'!AC2106)</f>
        <v/>
      </c>
      <c s="86" t="str">
        <f>IF('S.D.PASTE SHEET'!AD2106="","",'S.D.PASTE SHEET'!AD2106)</f>
        <v/>
      </c>
      <c s="87"/>
      <c s="88" t="str">
        <f>IF(AK2106="","",IF(AK2106&gt;0,COUNT($AG$2:AG2106),""))</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s="92"/>
      <c s="88" t="str">
        <f>IF(BC2106="","",IF(BC2106&gt;0,COUNT($AY$2:AY2106),""))</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07" spans="1:66" ht="15">
      <c r="A2107" s="86" t="str">
        <f>IF('S.D.PASTE SHEET'!A2107="","",'S.D.PASTE SHEET'!A2107)</f>
        <v/>
      </c>
      <c s="86" t="str">
        <f>IF('S.D.PASTE SHEET'!B2107="","",'S.D.PASTE SHEET'!B2107)</f>
        <v/>
      </c>
      <c s="86" t="str">
        <f>IF('S.D.PASTE SHEET'!C2107="","",'S.D.PASTE SHEET'!C2107)</f>
        <v/>
      </c>
      <c s="86" t="str">
        <f>IF('S.D.PASTE SHEET'!D2107="","",'S.D.PASTE SHEET'!D2107)</f>
        <v/>
      </c>
      <c s="86" t="str">
        <f>IF('S.D.PASTE SHEET'!E2107="","",'S.D.PASTE SHEET'!E2107)</f>
        <v/>
      </c>
      <c s="86" t="str">
        <f>IF('S.D.PASTE SHEET'!F2107="","",'S.D.PASTE SHEET'!F2107)</f>
        <v/>
      </c>
      <c s="86" t="str">
        <f>IF('S.D.PASTE SHEET'!G2107="","",'S.D.PASTE SHEET'!G2107)</f>
        <v/>
      </c>
      <c s="86" t="str">
        <f>IF('S.D.PASTE SHEET'!H2107="","",'S.D.PASTE SHEET'!H2107)</f>
        <v/>
      </c>
      <c s="86" t="str">
        <f>IF('S.D.PASTE SHEET'!I2107="","",'S.D.PASTE SHEET'!I2107)</f>
        <v/>
      </c>
      <c s="86" t="str">
        <f>IF('S.D.PASTE SHEET'!J2107="","",'S.D.PASTE SHEET'!J2107)</f>
        <v/>
      </c>
      <c s="86" t="str">
        <f>IF('S.D.PASTE SHEET'!K2107="","",'S.D.PASTE SHEET'!K2107)</f>
        <v/>
      </c>
      <c s="86" t="str">
        <f>IF('S.D.PASTE SHEET'!L2107="","",'S.D.PASTE SHEET'!L2107)</f>
        <v/>
      </c>
      <c s="86" t="str">
        <f>IF('S.D.PASTE SHEET'!M2107="","",'S.D.PASTE SHEET'!M2107)</f>
        <v/>
      </c>
      <c s="86" t="str">
        <f>IF('S.D.PASTE SHEET'!N2107="","",'S.D.PASTE SHEET'!N2107)</f>
        <v/>
      </c>
      <c s="86" t="str">
        <f>IF('S.D.PASTE SHEET'!O2107="","",'S.D.PASTE SHEET'!O2107)</f>
        <v/>
      </c>
      <c s="86" t="str">
        <f>IF('S.D.PASTE SHEET'!P2107="","",'S.D.PASTE SHEET'!P2107)</f>
        <v/>
      </c>
      <c s="86" t="str">
        <f>IF('S.D.PASTE SHEET'!Q2107="","",'S.D.PASTE SHEET'!Q2107)</f>
        <v/>
      </c>
      <c s="86" t="str">
        <f>IF('S.D.PASTE SHEET'!R2107="","",'S.D.PASTE SHEET'!R2107)</f>
        <v/>
      </c>
      <c s="86" t="str">
        <f>IF('S.D.PASTE SHEET'!S2107="","",'S.D.PASTE SHEET'!S2107)</f>
        <v/>
      </c>
      <c s="86" t="str">
        <f>IF('S.D.PASTE SHEET'!T2107="","",'S.D.PASTE SHEET'!T2107)</f>
        <v/>
      </c>
      <c s="86" t="str">
        <f>IF('S.D.PASTE SHEET'!U2107="","",'S.D.PASTE SHEET'!U2107)</f>
        <v/>
      </c>
      <c s="86" t="str">
        <f>IF('S.D.PASTE SHEET'!V2107="","",'S.D.PASTE SHEET'!V2107)</f>
        <v/>
      </c>
      <c s="86" t="str">
        <f>IF('S.D.PASTE SHEET'!W2107="","",'S.D.PASTE SHEET'!W2107)</f>
        <v/>
      </c>
      <c s="86" t="str">
        <f>IF('S.D.PASTE SHEET'!X2107="","",'S.D.PASTE SHEET'!X2107)</f>
        <v/>
      </c>
      <c s="86" t="str">
        <f>IF('S.D.PASTE SHEET'!Y2107="","",'S.D.PASTE SHEET'!Y2107)</f>
        <v/>
      </c>
      <c s="86" t="str">
        <f>IF('S.D.PASTE SHEET'!Z2107="","",'S.D.PASTE SHEET'!Z2107)</f>
        <v/>
      </c>
      <c s="86" t="str">
        <f>IF('S.D.PASTE SHEET'!AA2107="","",'S.D.PASTE SHEET'!AA2107)</f>
        <v/>
      </c>
      <c s="86" t="str">
        <f>IF('S.D.PASTE SHEET'!AB2107="","",'S.D.PASTE SHEET'!AB2107)</f>
        <v/>
      </c>
      <c s="86" t="str">
        <f>IF('S.D.PASTE SHEET'!AC2107="","",'S.D.PASTE SHEET'!AC2107)</f>
        <v/>
      </c>
      <c s="86" t="str">
        <f>IF('S.D.PASTE SHEET'!AD2107="","",'S.D.PASTE SHEET'!AD2107)</f>
        <v/>
      </c>
      <c s="87"/>
      <c s="88" t="str">
        <f>IF(AK2107="","",IF(AK2107&gt;0,COUNT($AG$2:AG2107),""))</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s="92"/>
      <c s="88" t="str">
        <f>IF(BC2107="","",IF(BC2107&gt;0,COUNT($AY$2:AY2107),""))</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08" spans="1:66" ht="15">
      <c r="A2108" s="86" t="str">
        <f>IF('S.D.PASTE SHEET'!A2108="","",'S.D.PASTE SHEET'!A2108)</f>
        <v/>
      </c>
      <c s="86" t="str">
        <f>IF('S.D.PASTE SHEET'!B2108="","",'S.D.PASTE SHEET'!B2108)</f>
        <v/>
      </c>
      <c s="86" t="str">
        <f>IF('S.D.PASTE SHEET'!C2108="","",'S.D.PASTE SHEET'!C2108)</f>
        <v/>
      </c>
      <c s="86" t="str">
        <f>IF('S.D.PASTE SHEET'!D2108="","",'S.D.PASTE SHEET'!D2108)</f>
        <v/>
      </c>
      <c s="86" t="str">
        <f>IF('S.D.PASTE SHEET'!E2108="","",'S.D.PASTE SHEET'!E2108)</f>
        <v/>
      </c>
      <c s="86" t="str">
        <f>IF('S.D.PASTE SHEET'!F2108="","",'S.D.PASTE SHEET'!F2108)</f>
        <v/>
      </c>
      <c s="86" t="str">
        <f>IF('S.D.PASTE SHEET'!G2108="","",'S.D.PASTE SHEET'!G2108)</f>
        <v/>
      </c>
      <c s="86" t="str">
        <f>IF('S.D.PASTE SHEET'!H2108="","",'S.D.PASTE SHEET'!H2108)</f>
        <v/>
      </c>
      <c s="86" t="str">
        <f>IF('S.D.PASTE SHEET'!I2108="","",'S.D.PASTE SHEET'!I2108)</f>
        <v/>
      </c>
      <c s="86" t="str">
        <f>IF('S.D.PASTE SHEET'!J2108="","",'S.D.PASTE SHEET'!J2108)</f>
        <v/>
      </c>
      <c s="86" t="str">
        <f>IF('S.D.PASTE SHEET'!K2108="","",'S.D.PASTE SHEET'!K2108)</f>
        <v/>
      </c>
      <c s="86" t="str">
        <f>IF('S.D.PASTE SHEET'!L2108="","",'S.D.PASTE SHEET'!L2108)</f>
        <v/>
      </c>
      <c s="86" t="str">
        <f>IF('S.D.PASTE SHEET'!M2108="","",'S.D.PASTE SHEET'!M2108)</f>
        <v/>
      </c>
      <c s="86" t="str">
        <f>IF('S.D.PASTE SHEET'!N2108="","",'S.D.PASTE SHEET'!N2108)</f>
        <v/>
      </c>
      <c s="86" t="str">
        <f>IF('S.D.PASTE SHEET'!O2108="","",'S.D.PASTE SHEET'!O2108)</f>
        <v/>
      </c>
      <c s="86" t="str">
        <f>IF('S.D.PASTE SHEET'!P2108="","",'S.D.PASTE SHEET'!P2108)</f>
        <v/>
      </c>
      <c s="86" t="str">
        <f>IF('S.D.PASTE SHEET'!Q2108="","",'S.D.PASTE SHEET'!Q2108)</f>
        <v/>
      </c>
      <c s="86" t="str">
        <f>IF('S.D.PASTE SHEET'!R2108="","",'S.D.PASTE SHEET'!R2108)</f>
        <v/>
      </c>
      <c s="86" t="str">
        <f>IF('S.D.PASTE SHEET'!S2108="","",'S.D.PASTE SHEET'!S2108)</f>
        <v/>
      </c>
      <c s="86" t="str">
        <f>IF('S.D.PASTE SHEET'!T2108="","",'S.D.PASTE SHEET'!T2108)</f>
        <v/>
      </c>
      <c s="86" t="str">
        <f>IF('S.D.PASTE SHEET'!U2108="","",'S.D.PASTE SHEET'!U2108)</f>
        <v/>
      </c>
      <c s="86" t="str">
        <f>IF('S.D.PASTE SHEET'!V2108="","",'S.D.PASTE SHEET'!V2108)</f>
        <v/>
      </c>
      <c s="86" t="str">
        <f>IF('S.D.PASTE SHEET'!W2108="","",'S.D.PASTE SHEET'!W2108)</f>
        <v/>
      </c>
      <c s="86" t="str">
        <f>IF('S.D.PASTE SHEET'!X2108="","",'S.D.PASTE SHEET'!X2108)</f>
        <v/>
      </c>
      <c s="86" t="str">
        <f>IF('S.D.PASTE SHEET'!Y2108="","",'S.D.PASTE SHEET'!Y2108)</f>
        <v/>
      </c>
      <c s="86" t="str">
        <f>IF('S.D.PASTE SHEET'!Z2108="","",'S.D.PASTE SHEET'!Z2108)</f>
        <v/>
      </c>
      <c s="86" t="str">
        <f>IF('S.D.PASTE SHEET'!AA2108="","",'S.D.PASTE SHEET'!AA2108)</f>
        <v/>
      </c>
      <c s="86" t="str">
        <f>IF('S.D.PASTE SHEET'!AB2108="","",'S.D.PASTE SHEET'!AB2108)</f>
        <v/>
      </c>
      <c s="86" t="str">
        <f>IF('S.D.PASTE SHEET'!AC2108="","",'S.D.PASTE SHEET'!AC2108)</f>
        <v/>
      </c>
      <c s="86" t="str">
        <f>IF('S.D.PASTE SHEET'!AD2108="","",'S.D.PASTE SHEET'!AD2108)</f>
        <v/>
      </c>
      <c s="87"/>
      <c s="88" t="str">
        <f>IF(AK2108="","",IF(AK2108&gt;0,COUNT($AG$2:AG2108),""))</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s="92"/>
      <c s="88" t="str">
        <f>IF(BC2108="","",IF(BC2108&gt;0,COUNT($AY$2:AY2108),""))</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09" spans="1:66" ht="15">
      <c r="A2109" s="86" t="str">
        <f>IF('S.D.PASTE SHEET'!A2109="","",'S.D.PASTE SHEET'!A2109)</f>
        <v/>
      </c>
      <c s="86" t="str">
        <f>IF('S.D.PASTE SHEET'!B2109="","",'S.D.PASTE SHEET'!B2109)</f>
        <v/>
      </c>
      <c s="86" t="str">
        <f>IF('S.D.PASTE SHEET'!C2109="","",'S.D.PASTE SHEET'!C2109)</f>
        <v/>
      </c>
      <c s="86" t="str">
        <f>IF('S.D.PASTE SHEET'!D2109="","",'S.D.PASTE SHEET'!D2109)</f>
        <v/>
      </c>
      <c s="86" t="str">
        <f>IF('S.D.PASTE SHEET'!E2109="","",'S.D.PASTE SHEET'!E2109)</f>
        <v/>
      </c>
      <c s="86" t="str">
        <f>IF('S.D.PASTE SHEET'!F2109="","",'S.D.PASTE SHEET'!F2109)</f>
        <v/>
      </c>
      <c s="86" t="str">
        <f>IF('S.D.PASTE SHEET'!G2109="","",'S.D.PASTE SHEET'!G2109)</f>
        <v/>
      </c>
      <c s="86" t="str">
        <f>IF('S.D.PASTE SHEET'!H2109="","",'S.D.PASTE SHEET'!H2109)</f>
        <v/>
      </c>
      <c s="86" t="str">
        <f>IF('S.D.PASTE SHEET'!I2109="","",'S.D.PASTE SHEET'!I2109)</f>
        <v/>
      </c>
      <c s="86" t="str">
        <f>IF('S.D.PASTE SHEET'!J2109="","",'S.D.PASTE SHEET'!J2109)</f>
        <v/>
      </c>
      <c s="86" t="str">
        <f>IF('S.D.PASTE SHEET'!K2109="","",'S.D.PASTE SHEET'!K2109)</f>
        <v/>
      </c>
      <c s="86" t="str">
        <f>IF('S.D.PASTE SHEET'!L2109="","",'S.D.PASTE SHEET'!L2109)</f>
        <v/>
      </c>
      <c s="86" t="str">
        <f>IF('S.D.PASTE SHEET'!M2109="","",'S.D.PASTE SHEET'!M2109)</f>
        <v/>
      </c>
      <c s="86" t="str">
        <f>IF('S.D.PASTE SHEET'!N2109="","",'S.D.PASTE SHEET'!N2109)</f>
        <v/>
      </c>
      <c s="86" t="str">
        <f>IF('S.D.PASTE SHEET'!O2109="","",'S.D.PASTE SHEET'!O2109)</f>
        <v/>
      </c>
      <c s="86" t="str">
        <f>IF('S.D.PASTE SHEET'!P2109="","",'S.D.PASTE SHEET'!P2109)</f>
        <v/>
      </c>
      <c s="86" t="str">
        <f>IF('S.D.PASTE SHEET'!Q2109="","",'S.D.PASTE SHEET'!Q2109)</f>
        <v/>
      </c>
      <c s="86" t="str">
        <f>IF('S.D.PASTE SHEET'!R2109="","",'S.D.PASTE SHEET'!R2109)</f>
        <v/>
      </c>
      <c s="86" t="str">
        <f>IF('S.D.PASTE SHEET'!S2109="","",'S.D.PASTE SHEET'!S2109)</f>
        <v/>
      </c>
      <c s="86" t="str">
        <f>IF('S.D.PASTE SHEET'!T2109="","",'S.D.PASTE SHEET'!T2109)</f>
        <v/>
      </c>
      <c s="86" t="str">
        <f>IF('S.D.PASTE SHEET'!U2109="","",'S.D.PASTE SHEET'!U2109)</f>
        <v/>
      </c>
      <c s="86" t="str">
        <f>IF('S.D.PASTE SHEET'!V2109="","",'S.D.PASTE SHEET'!V2109)</f>
        <v/>
      </c>
      <c s="86" t="str">
        <f>IF('S.D.PASTE SHEET'!W2109="","",'S.D.PASTE SHEET'!W2109)</f>
        <v/>
      </c>
      <c s="86" t="str">
        <f>IF('S.D.PASTE SHEET'!X2109="","",'S.D.PASTE SHEET'!X2109)</f>
        <v/>
      </c>
      <c s="86" t="str">
        <f>IF('S.D.PASTE SHEET'!Y2109="","",'S.D.PASTE SHEET'!Y2109)</f>
        <v/>
      </c>
      <c s="86" t="str">
        <f>IF('S.D.PASTE SHEET'!Z2109="","",'S.D.PASTE SHEET'!Z2109)</f>
        <v/>
      </c>
      <c s="86" t="str">
        <f>IF('S.D.PASTE SHEET'!AA2109="","",'S.D.PASTE SHEET'!AA2109)</f>
        <v/>
      </c>
      <c s="86" t="str">
        <f>IF('S.D.PASTE SHEET'!AB2109="","",'S.D.PASTE SHEET'!AB2109)</f>
        <v/>
      </c>
      <c s="86" t="str">
        <f>IF('S.D.PASTE SHEET'!AC2109="","",'S.D.PASTE SHEET'!AC2109)</f>
        <v/>
      </c>
      <c s="86" t="str">
        <f>IF('S.D.PASTE SHEET'!AD2109="","",'S.D.PASTE SHEET'!AD2109)</f>
        <v/>
      </c>
      <c s="87"/>
      <c s="88" t="str">
        <f>IF(AK2109="","",IF(AK2109&gt;0,COUNT($AG$2:AG2109),""))</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s="92"/>
      <c s="88" t="str">
        <f>IF(BC2109="","",IF(BC2109&gt;0,COUNT($AY$2:AY2109),""))</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10" spans="1:66" ht="15">
      <c r="A2110" s="86" t="str">
        <f>IF('S.D.PASTE SHEET'!A2110="","",'S.D.PASTE SHEET'!A2110)</f>
        <v/>
      </c>
      <c s="86" t="str">
        <f>IF('S.D.PASTE SHEET'!B2110="","",'S.D.PASTE SHEET'!B2110)</f>
        <v/>
      </c>
      <c s="86" t="str">
        <f>IF('S.D.PASTE SHEET'!C2110="","",'S.D.PASTE SHEET'!C2110)</f>
        <v/>
      </c>
      <c s="86" t="str">
        <f>IF('S.D.PASTE SHEET'!D2110="","",'S.D.PASTE SHEET'!D2110)</f>
        <v/>
      </c>
      <c s="86" t="str">
        <f>IF('S.D.PASTE SHEET'!E2110="","",'S.D.PASTE SHEET'!E2110)</f>
        <v/>
      </c>
      <c s="86" t="str">
        <f>IF('S.D.PASTE SHEET'!F2110="","",'S.D.PASTE SHEET'!F2110)</f>
        <v/>
      </c>
      <c s="86" t="str">
        <f>IF('S.D.PASTE SHEET'!G2110="","",'S.D.PASTE SHEET'!G2110)</f>
        <v/>
      </c>
      <c s="86" t="str">
        <f>IF('S.D.PASTE SHEET'!H2110="","",'S.D.PASTE SHEET'!H2110)</f>
        <v/>
      </c>
      <c s="86" t="str">
        <f>IF('S.D.PASTE SHEET'!I2110="","",'S.D.PASTE SHEET'!I2110)</f>
        <v/>
      </c>
      <c s="86" t="str">
        <f>IF('S.D.PASTE SHEET'!J2110="","",'S.D.PASTE SHEET'!J2110)</f>
        <v/>
      </c>
      <c s="86" t="str">
        <f>IF('S.D.PASTE SHEET'!K2110="","",'S.D.PASTE SHEET'!K2110)</f>
        <v/>
      </c>
      <c s="86" t="str">
        <f>IF('S.D.PASTE SHEET'!L2110="","",'S.D.PASTE SHEET'!L2110)</f>
        <v/>
      </c>
      <c s="86" t="str">
        <f>IF('S.D.PASTE SHEET'!M2110="","",'S.D.PASTE SHEET'!M2110)</f>
        <v/>
      </c>
      <c s="86" t="str">
        <f>IF('S.D.PASTE SHEET'!N2110="","",'S.D.PASTE SHEET'!N2110)</f>
        <v/>
      </c>
      <c s="86" t="str">
        <f>IF('S.D.PASTE SHEET'!O2110="","",'S.D.PASTE SHEET'!O2110)</f>
        <v/>
      </c>
      <c s="86" t="str">
        <f>IF('S.D.PASTE SHEET'!P2110="","",'S.D.PASTE SHEET'!P2110)</f>
        <v/>
      </c>
      <c s="86" t="str">
        <f>IF('S.D.PASTE SHEET'!Q2110="","",'S.D.PASTE SHEET'!Q2110)</f>
        <v/>
      </c>
      <c s="86" t="str">
        <f>IF('S.D.PASTE SHEET'!R2110="","",'S.D.PASTE SHEET'!R2110)</f>
        <v/>
      </c>
      <c s="86" t="str">
        <f>IF('S.D.PASTE SHEET'!S2110="","",'S.D.PASTE SHEET'!S2110)</f>
        <v/>
      </c>
      <c s="86" t="str">
        <f>IF('S.D.PASTE SHEET'!T2110="","",'S.D.PASTE SHEET'!T2110)</f>
        <v/>
      </c>
      <c s="86" t="str">
        <f>IF('S.D.PASTE SHEET'!U2110="","",'S.D.PASTE SHEET'!U2110)</f>
        <v/>
      </c>
      <c s="86" t="str">
        <f>IF('S.D.PASTE SHEET'!V2110="","",'S.D.PASTE SHEET'!V2110)</f>
        <v/>
      </c>
      <c s="86" t="str">
        <f>IF('S.D.PASTE SHEET'!W2110="","",'S.D.PASTE SHEET'!W2110)</f>
        <v/>
      </c>
      <c s="86" t="str">
        <f>IF('S.D.PASTE SHEET'!X2110="","",'S.D.PASTE SHEET'!X2110)</f>
        <v/>
      </c>
      <c s="86" t="str">
        <f>IF('S.D.PASTE SHEET'!Y2110="","",'S.D.PASTE SHEET'!Y2110)</f>
        <v/>
      </c>
      <c s="86" t="str">
        <f>IF('S.D.PASTE SHEET'!Z2110="","",'S.D.PASTE SHEET'!Z2110)</f>
        <v/>
      </c>
      <c s="86" t="str">
        <f>IF('S.D.PASTE SHEET'!AA2110="","",'S.D.PASTE SHEET'!AA2110)</f>
        <v/>
      </c>
      <c s="86" t="str">
        <f>IF('S.D.PASTE SHEET'!AB2110="","",'S.D.PASTE SHEET'!AB2110)</f>
        <v/>
      </c>
      <c s="86" t="str">
        <f>IF('S.D.PASTE SHEET'!AC2110="","",'S.D.PASTE SHEET'!AC2110)</f>
        <v/>
      </c>
      <c s="86" t="str">
        <f>IF('S.D.PASTE SHEET'!AD2110="","",'S.D.PASTE SHEET'!AD2110)</f>
        <v/>
      </c>
      <c s="87"/>
      <c s="88" t="str">
        <f>IF(AK2110="","",IF(AK2110&gt;0,COUNT($AG$2:AG2110),""))</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s="92"/>
      <c s="88" t="str">
        <f>IF(BC2110="","",IF(BC2110&gt;0,COUNT($AY$2:AY2110),""))</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11" spans="1:66" ht="15">
      <c r="A2111" s="86" t="str">
        <f>IF('S.D.PASTE SHEET'!A2111="","",'S.D.PASTE SHEET'!A2111)</f>
        <v/>
      </c>
      <c s="86" t="str">
        <f>IF('S.D.PASTE SHEET'!B2111="","",'S.D.PASTE SHEET'!B2111)</f>
        <v/>
      </c>
      <c s="86" t="str">
        <f>IF('S.D.PASTE SHEET'!C2111="","",'S.D.PASTE SHEET'!C2111)</f>
        <v/>
      </c>
      <c s="86" t="str">
        <f>IF('S.D.PASTE SHEET'!D2111="","",'S.D.PASTE SHEET'!D2111)</f>
        <v/>
      </c>
      <c s="86" t="str">
        <f>IF('S.D.PASTE SHEET'!E2111="","",'S.D.PASTE SHEET'!E2111)</f>
        <v/>
      </c>
      <c s="86" t="str">
        <f>IF('S.D.PASTE SHEET'!F2111="","",'S.D.PASTE SHEET'!F2111)</f>
        <v/>
      </c>
      <c s="86" t="str">
        <f>IF('S.D.PASTE SHEET'!G2111="","",'S.D.PASTE SHEET'!G2111)</f>
        <v/>
      </c>
      <c s="86" t="str">
        <f>IF('S.D.PASTE SHEET'!H2111="","",'S.D.PASTE SHEET'!H2111)</f>
        <v/>
      </c>
      <c s="86" t="str">
        <f>IF('S.D.PASTE SHEET'!I2111="","",'S.D.PASTE SHEET'!I2111)</f>
        <v/>
      </c>
      <c s="86" t="str">
        <f>IF('S.D.PASTE SHEET'!J2111="","",'S.D.PASTE SHEET'!J2111)</f>
        <v/>
      </c>
      <c s="86" t="str">
        <f>IF('S.D.PASTE SHEET'!K2111="","",'S.D.PASTE SHEET'!K2111)</f>
        <v/>
      </c>
      <c s="86" t="str">
        <f>IF('S.D.PASTE SHEET'!L2111="","",'S.D.PASTE SHEET'!L2111)</f>
        <v/>
      </c>
      <c s="86" t="str">
        <f>IF('S.D.PASTE SHEET'!M2111="","",'S.D.PASTE SHEET'!M2111)</f>
        <v/>
      </c>
      <c s="86" t="str">
        <f>IF('S.D.PASTE SHEET'!N2111="","",'S.D.PASTE SHEET'!N2111)</f>
        <v/>
      </c>
      <c s="86" t="str">
        <f>IF('S.D.PASTE SHEET'!O2111="","",'S.D.PASTE SHEET'!O2111)</f>
        <v/>
      </c>
      <c s="86" t="str">
        <f>IF('S.D.PASTE SHEET'!P2111="","",'S.D.PASTE SHEET'!P2111)</f>
        <v/>
      </c>
      <c s="86" t="str">
        <f>IF('S.D.PASTE SHEET'!Q2111="","",'S.D.PASTE SHEET'!Q2111)</f>
        <v/>
      </c>
      <c s="86" t="str">
        <f>IF('S.D.PASTE SHEET'!R2111="","",'S.D.PASTE SHEET'!R2111)</f>
        <v/>
      </c>
      <c s="86" t="str">
        <f>IF('S.D.PASTE SHEET'!S2111="","",'S.D.PASTE SHEET'!S2111)</f>
        <v/>
      </c>
      <c s="86" t="str">
        <f>IF('S.D.PASTE SHEET'!T2111="","",'S.D.PASTE SHEET'!T2111)</f>
        <v/>
      </c>
      <c s="86" t="str">
        <f>IF('S.D.PASTE SHEET'!U2111="","",'S.D.PASTE SHEET'!U2111)</f>
        <v/>
      </c>
      <c s="86" t="str">
        <f>IF('S.D.PASTE SHEET'!V2111="","",'S.D.PASTE SHEET'!V2111)</f>
        <v/>
      </c>
      <c s="86" t="str">
        <f>IF('S.D.PASTE SHEET'!W2111="","",'S.D.PASTE SHEET'!W2111)</f>
        <v/>
      </c>
      <c s="86" t="str">
        <f>IF('S.D.PASTE SHEET'!X2111="","",'S.D.PASTE SHEET'!X2111)</f>
        <v/>
      </c>
      <c s="86" t="str">
        <f>IF('S.D.PASTE SHEET'!Y2111="","",'S.D.PASTE SHEET'!Y2111)</f>
        <v/>
      </c>
      <c s="86" t="str">
        <f>IF('S.D.PASTE SHEET'!Z2111="","",'S.D.PASTE SHEET'!Z2111)</f>
        <v/>
      </c>
      <c s="86" t="str">
        <f>IF('S.D.PASTE SHEET'!AA2111="","",'S.D.PASTE SHEET'!AA2111)</f>
        <v/>
      </c>
      <c s="86" t="str">
        <f>IF('S.D.PASTE SHEET'!AB2111="","",'S.D.PASTE SHEET'!AB2111)</f>
        <v/>
      </c>
      <c s="86" t="str">
        <f>IF('S.D.PASTE SHEET'!AC2111="","",'S.D.PASTE SHEET'!AC2111)</f>
        <v/>
      </c>
      <c s="86" t="str">
        <f>IF('S.D.PASTE SHEET'!AD2111="","",'S.D.PASTE SHEET'!AD2111)</f>
        <v/>
      </c>
      <c s="87"/>
      <c s="88" t="str">
        <f>IF(AK2111="","",IF(AK2111&gt;0,COUNT($AG$2:AG2111),""))</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s="92"/>
      <c s="88" t="str">
        <f>IF(BC2111="","",IF(BC2111&gt;0,COUNT($AY$2:AY2111),""))</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12" spans="1:66" ht="15">
      <c r="A2112" s="86" t="str">
        <f>IF('S.D.PASTE SHEET'!A2112="","",'S.D.PASTE SHEET'!A2112)</f>
        <v/>
      </c>
      <c s="86" t="str">
        <f>IF('S.D.PASTE SHEET'!B2112="","",'S.D.PASTE SHEET'!B2112)</f>
        <v/>
      </c>
      <c s="86" t="str">
        <f>IF('S.D.PASTE SHEET'!C2112="","",'S.D.PASTE SHEET'!C2112)</f>
        <v/>
      </c>
      <c s="86" t="str">
        <f>IF('S.D.PASTE SHEET'!D2112="","",'S.D.PASTE SHEET'!D2112)</f>
        <v/>
      </c>
      <c s="86" t="str">
        <f>IF('S.D.PASTE SHEET'!E2112="","",'S.D.PASTE SHEET'!E2112)</f>
        <v/>
      </c>
      <c s="86" t="str">
        <f>IF('S.D.PASTE SHEET'!F2112="","",'S.D.PASTE SHEET'!F2112)</f>
        <v/>
      </c>
      <c s="86" t="str">
        <f>IF('S.D.PASTE SHEET'!G2112="","",'S.D.PASTE SHEET'!G2112)</f>
        <v/>
      </c>
      <c s="86" t="str">
        <f>IF('S.D.PASTE SHEET'!H2112="","",'S.D.PASTE SHEET'!H2112)</f>
        <v/>
      </c>
      <c s="86" t="str">
        <f>IF('S.D.PASTE SHEET'!I2112="","",'S.D.PASTE SHEET'!I2112)</f>
        <v/>
      </c>
      <c s="86" t="str">
        <f>IF('S.D.PASTE SHEET'!J2112="","",'S.D.PASTE SHEET'!J2112)</f>
        <v/>
      </c>
      <c s="86" t="str">
        <f>IF('S.D.PASTE SHEET'!K2112="","",'S.D.PASTE SHEET'!K2112)</f>
        <v/>
      </c>
      <c s="86" t="str">
        <f>IF('S.D.PASTE SHEET'!L2112="","",'S.D.PASTE SHEET'!L2112)</f>
        <v/>
      </c>
      <c s="86" t="str">
        <f>IF('S.D.PASTE SHEET'!M2112="","",'S.D.PASTE SHEET'!M2112)</f>
        <v/>
      </c>
      <c s="86" t="str">
        <f>IF('S.D.PASTE SHEET'!N2112="","",'S.D.PASTE SHEET'!N2112)</f>
        <v/>
      </c>
      <c s="86" t="str">
        <f>IF('S.D.PASTE SHEET'!O2112="","",'S.D.PASTE SHEET'!O2112)</f>
        <v/>
      </c>
      <c s="86" t="str">
        <f>IF('S.D.PASTE SHEET'!P2112="","",'S.D.PASTE SHEET'!P2112)</f>
        <v/>
      </c>
      <c s="86" t="str">
        <f>IF('S.D.PASTE SHEET'!Q2112="","",'S.D.PASTE SHEET'!Q2112)</f>
        <v/>
      </c>
      <c s="86" t="str">
        <f>IF('S.D.PASTE SHEET'!R2112="","",'S.D.PASTE SHEET'!R2112)</f>
        <v/>
      </c>
      <c s="86" t="str">
        <f>IF('S.D.PASTE SHEET'!S2112="","",'S.D.PASTE SHEET'!S2112)</f>
        <v/>
      </c>
      <c s="86" t="str">
        <f>IF('S.D.PASTE SHEET'!T2112="","",'S.D.PASTE SHEET'!T2112)</f>
        <v/>
      </c>
      <c s="86" t="str">
        <f>IF('S.D.PASTE SHEET'!U2112="","",'S.D.PASTE SHEET'!U2112)</f>
        <v/>
      </c>
      <c s="86" t="str">
        <f>IF('S.D.PASTE SHEET'!V2112="","",'S.D.PASTE SHEET'!V2112)</f>
        <v/>
      </c>
      <c s="86" t="str">
        <f>IF('S.D.PASTE SHEET'!W2112="","",'S.D.PASTE SHEET'!W2112)</f>
        <v/>
      </c>
      <c s="86" t="str">
        <f>IF('S.D.PASTE SHEET'!X2112="","",'S.D.PASTE SHEET'!X2112)</f>
        <v/>
      </c>
      <c s="86" t="str">
        <f>IF('S.D.PASTE SHEET'!Y2112="","",'S.D.PASTE SHEET'!Y2112)</f>
        <v/>
      </c>
      <c s="86" t="str">
        <f>IF('S.D.PASTE SHEET'!Z2112="","",'S.D.PASTE SHEET'!Z2112)</f>
        <v/>
      </c>
      <c s="86" t="str">
        <f>IF('S.D.PASTE SHEET'!AA2112="","",'S.D.PASTE SHEET'!AA2112)</f>
        <v/>
      </c>
      <c s="86" t="str">
        <f>IF('S.D.PASTE SHEET'!AB2112="","",'S.D.PASTE SHEET'!AB2112)</f>
        <v/>
      </c>
      <c s="86" t="str">
        <f>IF('S.D.PASTE SHEET'!AC2112="","",'S.D.PASTE SHEET'!AC2112)</f>
        <v/>
      </c>
      <c s="86" t="str">
        <f>IF('S.D.PASTE SHEET'!AD2112="","",'S.D.PASTE SHEET'!AD2112)</f>
        <v/>
      </c>
      <c s="87"/>
      <c s="88" t="str">
        <f>IF(AK2112="","",IF(AK2112&gt;0,COUNT($AG$2:AG2112),""))</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s="92"/>
      <c s="88" t="str">
        <f>IF(BC2112="","",IF(BC2112&gt;0,COUNT($AY$2:AY2112),""))</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13" spans="1:66" ht="15">
      <c r="A2113" s="86" t="str">
        <f>IF('S.D.PASTE SHEET'!A2113="","",'S.D.PASTE SHEET'!A2113)</f>
        <v/>
      </c>
      <c s="86" t="str">
        <f>IF('S.D.PASTE SHEET'!B2113="","",'S.D.PASTE SHEET'!B2113)</f>
        <v/>
      </c>
      <c s="86" t="str">
        <f>IF('S.D.PASTE SHEET'!C2113="","",'S.D.PASTE SHEET'!C2113)</f>
        <v/>
      </c>
      <c s="86" t="str">
        <f>IF('S.D.PASTE SHEET'!D2113="","",'S.D.PASTE SHEET'!D2113)</f>
        <v/>
      </c>
      <c s="86" t="str">
        <f>IF('S.D.PASTE SHEET'!E2113="","",'S.D.PASTE SHEET'!E2113)</f>
        <v/>
      </c>
      <c s="86" t="str">
        <f>IF('S.D.PASTE SHEET'!F2113="","",'S.D.PASTE SHEET'!F2113)</f>
        <v/>
      </c>
      <c s="86" t="str">
        <f>IF('S.D.PASTE SHEET'!G2113="","",'S.D.PASTE SHEET'!G2113)</f>
        <v/>
      </c>
      <c s="86" t="str">
        <f>IF('S.D.PASTE SHEET'!H2113="","",'S.D.PASTE SHEET'!H2113)</f>
        <v/>
      </c>
      <c s="86" t="str">
        <f>IF('S.D.PASTE SHEET'!I2113="","",'S.D.PASTE SHEET'!I2113)</f>
        <v/>
      </c>
      <c s="86" t="str">
        <f>IF('S.D.PASTE SHEET'!J2113="","",'S.D.PASTE SHEET'!J2113)</f>
        <v/>
      </c>
      <c s="86" t="str">
        <f>IF('S.D.PASTE SHEET'!K2113="","",'S.D.PASTE SHEET'!K2113)</f>
        <v/>
      </c>
      <c s="86" t="str">
        <f>IF('S.D.PASTE SHEET'!L2113="","",'S.D.PASTE SHEET'!L2113)</f>
        <v/>
      </c>
      <c s="86" t="str">
        <f>IF('S.D.PASTE SHEET'!M2113="","",'S.D.PASTE SHEET'!M2113)</f>
        <v/>
      </c>
      <c s="86" t="str">
        <f>IF('S.D.PASTE SHEET'!N2113="","",'S.D.PASTE SHEET'!N2113)</f>
        <v/>
      </c>
      <c s="86" t="str">
        <f>IF('S.D.PASTE SHEET'!O2113="","",'S.D.PASTE SHEET'!O2113)</f>
        <v/>
      </c>
      <c s="86" t="str">
        <f>IF('S.D.PASTE SHEET'!P2113="","",'S.D.PASTE SHEET'!P2113)</f>
        <v/>
      </c>
      <c s="86" t="str">
        <f>IF('S.D.PASTE SHEET'!Q2113="","",'S.D.PASTE SHEET'!Q2113)</f>
        <v/>
      </c>
      <c s="86" t="str">
        <f>IF('S.D.PASTE SHEET'!R2113="","",'S.D.PASTE SHEET'!R2113)</f>
        <v/>
      </c>
      <c s="86" t="str">
        <f>IF('S.D.PASTE SHEET'!S2113="","",'S.D.PASTE SHEET'!S2113)</f>
        <v/>
      </c>
      <c s="86" t="str">
        <f>IF('S.D.PASTE SHEET'!T2113="","",'S.D.PASTE SHEET'!T2113)</f>
        <v/>
      </c>
      <c s="86" t="str">
        <f>IF('S.D.PASTE SHEET'!U2113="","",'S.D.PASTE SHEET'!U2113)</f>
        <v/>
      </c>
      <c s="86" t="str">
        <f>IF('S.D.PASTE SHEET'!V2113="","",'S.D.PASTE SHEET'!V2113)</f>
        <v/>
      </c>
      <c s="86" t="str">
        <f>IF('S.D.PASTE SHEET'!W2113="","",'S.D.PASTE SHEET'!W2113)</f>
        <v/>
      </c>
      <c s="86" t="str">
        <f>IF('S.D.PASTE SHEET'!X2113="","",'S.D.PASTE SHEET'!X2113)</f>
        <v/>
      </c>
      <c s="86" t="str">
        <f>IF('S.D.PASTE SHEET'!Y2113="","",'S.D.PASTE SHEET'!Y2113)</f>
        <v/>
      </c>
      <c s="86" t="str">
        <f>IF('S.D.PASTE SHEET'!Z2113="","",'S.D.PASTE SHEET'!Z2113)</f>
        <v/>
      </c>
      <c s="86" t="str">
        <f>IF('S.D.PASTE SHEET'!AA2113="","",'S.D.PASTE SHEET'!AA2113)</f>
        <v/>
      </c>
      <c s="86" t="str">
        <f>IF('S.D.PASTE SHEET'!AB2113="","",'S.D.PASTE SHEET'!AB2113)</f>
        <v/>
      </c>
      <c s="86" t="str">
        <f>IF('S.D.PASTE SHEET'!AC2113="","",'S.D.PASTE SHEET'!AC2113)</f>
        <v/>
      </c>
      <c s="86" t="str">
        <f>IF('S.D.PASTE SHEET'!AD2113="","",'S.D.PASTE SHEET'!AD2113)</f>
        <v/>
      </c>
      <c s="87"/>
      <c s="88" t="str">
        <f>IF(AK2113="","",IF(AK2113&gt;0,COUNT($AG$2:AG2113),""))</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s="92"/>
      <c s="88" t="str">
        <f>IF(BC2113="","",IF(BC2113&gt;0,COUNT($AY$2:AY2113),""))</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14" spans="1:66" ht="15">
      <c r="A2114" s="86" t="str">
        <f>IF('S.D.PASTE SHEET'!A2114="","",'S.D.PASTE SHEET'!A2114)</f>
        <v/>
      </c>
      <c s="86" t="str">
        <f>IF('S.D.PASTE SHEET'!B2114="","",'S.D.PASTE SHEET'!B2114)</f>
        <v/>
      </c>
      <c s="86" t="str">
        <f>IF('S.D.PASTE SHEET'!C2114="","",'S.D.PASTE SHEET'!C2114)</f>
        <v/>
      </c>
      <c s="86" t="str">
        <f>IF('S.D.PASTE SHEET'!D2114="","",'S.D.PASTE SHEET'!D2114)</f>
        <v/>
      </c>
      <c s="86" t="str">
        <f>IF('S.D.PASTE SHEET'!E2114="","",'S.D.PASTE SHEET'!E2114)</f>
        <v/>
      </c>
      <c s="86" t="str">
        <f>IF('S.D.PASTE SHEET'!F2114="","",'S.D.PASTE SHEET'!F2114)</f>
        <v/>
      </c>
      <c s="86" t="str">
        <f>IF('S.D.PASTE SHEET'!G2114="","",'S.D.PASTE SHEET'!G2114)</f>
        <v/>
      </c>
      <c s="86" t="str">
        <f>IF('S.D.PASTE SHEET'!H2114="","",'S.D.PASTE SHEET'!H2114)</f>
        <v/>
      </c>
      <c s="86" t="str">
        <f>IF('S.D.PASTE SHEET'!I2114="","",'S.D.PASTE SHEET'!I2114)</f>
        <v/>
      </c>
      <c s="86" t="str">
        <f>IF('S.D.PASTE SHEET'!J2114="","",'S.D.PASTE SHEET'!J2114)</f>
        <v/>
      </c>
      <c s="86" t="str">
        <f>IF('S.D.PASTE SHEET'!K2114="","",'S.D.PASTE SHEET'!K2114)</f>
        <v/>
      </c>
      <c s="86" t="str">
        <f>IF('S.D.PASTE SHEET'!L2114="","",'S.D.PASTE SHEET'!L2114)</f>
        <v/>
      </c>
      <c s="86" t="str">
        <f>IF('S.D.PASTE SHEET'!M2114="","",'S.D.PASTE SHEET'!M2114)</f>
        <v/>
      </c>
      <c s="86" t="str">
        <f>IF('S.D.PASTE SHEET'!N2114="","",'S.D.PASTE SHEET'!N2114)</f>
        <v/>
      </c>
      <c s="86" t="str">
        <f>IF('S.D.PASTE SHEET'!O2114="","",'S.D.PASTE SHEET'!O2114)</f>
        <v/>
      </c>
      <c s="86" t="str">
        <f>IF('S.D.PASTE SHEET'!P2114="","",'S.D.PASTE SHEET'!P2114)</f>
        <v/>
      </c>
      <c s="86" t="str">
        <f>IF('S.D.PASTE SHEET'!Q2114="","",'S.D.PASTE SHEET'!Q2114)</f>
        <v/>
      </c>
      <c s="86" t="str">
        <f>IF('S.D.PASTE SHEET'!R2114="","",'S.D.PASTE SHEET'!R2114)</f>
        <v/>
      </c>
      <c s="86" t="str">
        <f>IF('S.D.PASTE SHEET'!S2114="","",'S.D.PASTE SHEET'!S2114)</f>
        <v/>
      </c>
      <c s="86" t="str">
        <f>IF('S.D.PASTE SHEET'!T2114="","",'S.D.PASTE SHEET'!T2114)</f>
        <v/>
      </c>
      <c s="86" t="str">
        <f>IF('S.D.PASTE SHEET'!U2114="","",'S.D.PASTE SHEET'!U2114)</f>
        <v/>
      </c>
      <c s="86" t="str">
        <f>IF('S.D.PASTE SHEET'!V2114="","",'S.D.PASTE SHEET'!V2114)</f>
        <v/>
      </c>
      <c s="86" t="str">
        <f>IF('S.D.PASTE SHEET'!W2114="","",'S.D.PASTE SHEET'!W2114)</f>
        <v/>
      </c>
      <c s="86" t="str">
        <f>IF('S.D.PASTE SHEET'!X2114="","",'S.D.PASTE SHEET'!X2114)</f>
        <v/>
      </c>
      <c s="86" t="str">
        <f>IF('S.D.PASTE SHEET'!Y2114="","",'S.D.PASTE SHEET'!Y2114)</f>
        <v/>
      </c>
      <c s="86" t="str">
        <f>IF('S.D.PASTE SHEET'!Z2114="","",'S.D.PASTE SHEET'!Z2114)</f>
        <v/>
      </c>
      <c s="86" t="str">
        <f>IF('S.D.PASTE SHEET'!AA2114="","",'S.D.PASTE SHEET'!AA2114)</f>
        <v/>
      </c>
      <c s="86" t="str">
        <f>IF('S.D.PASTE SHEET'!AB2114="","",'S.D.PASTE SHEET'!AB2114)</f>
        <v/>
      </c>
      <c s="86" t="str">
        <f>IF('S.D.PASTE SHEET'!AC2114="","",'S.D.PASTE SHEET'!AC2114)</f>
        <v/>
      </c>
      <c s="86" t="str">
        <f>IF('S.D.PASTE SHEET'!AD2114="","",'S.D.PASTE SHEET'!AD2114)</f>
        <v/>
      </c>
      <c s="87"/>
      <c s="88" t="str">
        <f>IF(AK2114="","",IF(AK2114&gt;0,COUNT($AG$2:AG2114),""))</f>
        <v/>
      </c>
      <c s="89" t="str">
        <f t="shared" si="1026"/>
        <v/>
      </c>
      <c s="89" t="str">
        <f t="shared" si="1027"/>
        <v/>
      </c>
      <c s="89" t="str">
        <f t="shared" si="1028"/>
        <v/>
      </c>
      <c s="90" t="str">
        <f t="shared" si="1029"/>
        <v/>
      </c>
      <c s="89" t="str">
        <f t="shared" si="1030"/>
        <v/>
      </c>
      <c s="89" t="str">
        <f t="shared" si="1031"/>
        <v/>
      </c>
      <c s="89" t="str">
        <f t="shared" si="1032"/>
        <v/>
      </c>
      <c s="89" t="str">
        <f t="shared" si="1033"/>
        <v/>
      </c>
      <c s="89" t="str">
        <f t="shared" si="1034"/>
        <v/>
      </c>
      <c s="90" t="str">
        <f t="shared" si="1035"/>
        <v/>
      </c>
      <c s="89" t="str">
        <f t="shared" si="1036"/>
        <v/>
      </c>
      <c s="89" t="str">
        <f t="shared" si="1037"/>
        <v/>
      </c>
      <c s="89" t="str">
        <f t="shared" si="1038"/>
        <v/>
      </c>
      <c s="89" t="str">
        <f t="shared" si="1039"/>
        <v/>
      </c>
      <c s="89" t="str">
        <f t="shared" si="1040"/>
        <v/>
      </c>
      <c s="89" t="str">
        <f t="shared" si="1041"/>
        <v/>
      </c>
      <c s="92"/>
      <c s="88" t="str">
        <f>IF(BC2114="","",IF(BC2114&gt;0,COUNT($AY$2:AY2114),""))</f>
        <v/>
      </c>
      <c s="91" t="str">
        <f t="shared" si="1042"/>
        <v/>
      </c>
      <c s="91" t="str">
        <f t="shared" si="1043"/>
        <v/>
      </c>
      <c s="89" t="str">
        <f t="shared" si="1044"/>
        <v/>
      </c>
      <c s="90" t="str">
        <f t="shared" si="1045"/>
        <v/>
      </c>
      <c s="89" t="str">
        <f t="shared" si="1046"/>
        <v/>
      </c>
      <c s="89" t="str">
        <f t="shared" si="1047"/>
        <v/>
      </c>
      <c s="89" t="str">
        <f t="shared" si="1048"/>
        <v/>
      </c>
      <c s="89" t="str">
        <f t="shared" si="1049"/>
        <v/>
      </c>
      <c s="89" t="str">
        <f t="shared" si="1050"/>
        <v/>
      </c>
      <c s="90" t="str">
        <f t="shared" si="1051"/>
        <v/>
      </c>
      <c s="89" t="str">
        <f t="shared" si="1052"/>
        <v/>
      </c>
      <c s="89" t="str">
        <f t="shared" si="1053"/>
        <v/>
      </c>
      <c s="89" t="str">
        <f t="shared" si="1054"/>
        <v/>
      </c>
      <c s="89" t="str">
        <f t="shared" si="1055"/>
        <v/>
      </c>
      <c s="89" t="str">
        <f t="shared" si="1056"/>
        <v/>
      </c>
      <c s="89" t="str">
        <f t="shared" si="1057"/>
        <v/>
      </c>
    </row>
    <row r="2115" spans="1:66" ht="15">
      <c r="A2115" s="86" t="str">
        <f>IF('S.D.PASTE SHEET'!A2115="","",'S.D.PASTE SHEET'!A2115)</f>
        <v/>
      </c>
      <c s="86" t="str">
        <f>IF('S.D.PASTE SHEET'!B2115="","",'S.D.PASTE SHEET'!B2115)</f>
        <v/>
      </c>
      <c s="86" t="str">
        <f>IF('S.D.PASTE SHEET'!C2115="","",'S.D.PASTE SHEET'!C2115)</f>
        <v/>
      </c>
      <c s="86" t="str">
        <f>IF('S.D.PASTE SHEET'!D2115="","",'S.D.PASTE SHEET'!D2115)</f>
        <v/>
      </c>
      <c s="86" t="str">
        <f>IF('S.D.PASTE SHEET'!E2115="","",'S.D.PASTE SHEET'!E2115)</f>
        <v/>
      </c>
      <c s="86" t="str">
        <f>IF('S.D.PASTE SHEET'!F2115="","",'S.D.PASTE SHEET'!F2115)</f>
        <v/>
      </c>
      <c s="86" t="str">
        <f>IF('S.D.PASTE SHEET'!G2115="","",'S.D.PASTE SHEET'!G2115)</f>
        <v/>
      </c>
      <c s="86" t="str">
        <f>IF('S.D.PASTE SHEET'!H2115="","",'S.D.PASTE SHEET'!H2115)</f>
        <v/>
      </c>
      <c s="86" t="str">
        <f>IF('S.D.PASTE SHEET'!I2115="","",'S.D.PASTE SHEET'!I2115)</f>
        <v/>
      </c>
      <c s="86" t="str">
        <f>IF('S.D.PASTE SHEET'!J2115="","",'S.D.PASTE SHEET'!J2115)</f>
        <v/>
      </c>
      <c s="86" t="str">
        <f>IF('S.D.PASTE SHEET'!K2115="","",'S.D.PASTE SHEET'!K2115)</f>
        <v/>
      </c>
      <c s="86" t="str">
        <f>IF('S.D.PASTE SHEET'!L2115="","",'S.D.PASTE SHEET'!L2115)</f>
        <v/>
      </c>
      <c s="86" t="str">
        <f>IF('S.D.PASTE SHEET'!M2115="","",'S.D.PASTE SHEET'!M2115)</f>
        <v/>
      </c>
      <c s="86" t="str">
        <f>IF('S.D.PASTE SHEET'!N2115="","",'S.D.PASTE SHEET'!N2115)</f>
        <v/>
      </c>
      <c s="86" t="str">
        <f>IF('S.D.PASTE SHEET'!O2115="","",'S.D.PASTE SHEET'!O2115)</f>
        <v/>
      </c>
      <c s="86" t="str">
        <f>IF('S.D.PASTE SHEET'!P2115="","",'S.D.PASTE SHEET'!P2115)</f>
        <v/>
      </c>
      <c s="86" t="str">
        <f>IF('S.D.PASTE SHEET'!Q2115="","",'S.D.PASTE SHEET'!Q2115)</f>
        <v/>
      </c>
      <c s="86" t="str">
        <f>IF('S.D.PASTE SHEET'!R2115="","",'S.D.PASTE SHEET'!R2115)</f>
        <v/>
      </c>
      <c s="86" t="str">
        <f>IF('S.D.PASTE SHEET'!S2115="","",'S.D.PASTE SHEET'!S2115)</f>
        <v/>
      </c>
      <c s="86" t="str">
        <f>IF('S.D.PASTE SHEET'!T2115="","",'S.D.PASTE SHEET'!T2115)</f>
        <v/>
      </c>
      <c s="86" t="str">
        <f>IF('S.D.PASTE SHEET'!U2115="","",'S.D.PASTE SHEET'!U2115)</f>
        <v/>
      </c>
      <c s="86" t="str">
        <f>IF('S.D.PASTE SHEET'!V2115="","",'S.D.PASTE SHEET'!V2115)</f>
        <v/>
      </c>
      <c s="86" t="str">
        <f>IF('S.D.PASTE SHEET'!W2115="","",'S.D.PASTE SHEET'!W2115)</f>
        <v/>
      </c>
      <c s="86" t="str">
        <f>IF('S.D.PASTE SHEET'!X2115="","",'S.D.PASTE SHEET'!X2115)</f>
        <v/>
      </c>
      <c s="86" t="str">
        <f>IF('S.D.PASTE SHEET'!Y2115="","",'S.D.PASTE SHEET'!Y2115)</f>
        <v/>
      </c>
      <c s="86" t="str">
        <f>IF('S.D.PASTE SHEET'!Z2115="","",'S.D.PASTE SHEET'!Z2115)</f>
        <v/>
      </c>
      <c s="86" t="str">
        <f>IF('S.D.PASTE SHEET'!AA2115="","",'S.D.PASTE SHEET'!AA2115)</f>
        <v/>
      </c>
      <c s="86" t="str">
        <f>IF('S.D.PASTE SHEET'!AB2115="","",'S.D.PASTE SHEET'!AB2115)</f>
        <v/>
      </c>
      <c s="86" t="str">
        <f>IF('S.D.PASTE SHEET'!AC2115="","",'S.D.PASTE SHEET'!AC2115)</f>
        <v/>
      </c>
      <c s="86" t="str">
        <f>IF('S.D.PASTE SHEET'!AD2115="","",'S.D.PASTE SHEET'!AD2115)</f>
        <v/>
      </c>
      <c s="87"/>
      <c s="88" t="str">
        <f>IF(AK2115="","",IF(AK2115&gt;0,COUNT($AG$2:AG2115),""))</f>
        <v/>
      </c>
      <c s="89" t="str">
        <f t="shared" si="1058" ref="AG2115:AG2178">IF(AND($AJ$1=8,$A2115=8),A2115,"")</f>
        <v/>
      </c>
      <c s="89" t="str">
        <f t="shared" si="1059" ref="AH2115:AH2178">IF(AND($AJ$1=8,$A2115=8),B2115,"")</f>
        <v/>
      </c>
      <c s="89" t="str">
        <f t="shared" si="1060" ref="AI2115:AI2178">IF(AND($AJ$1=8,$A2115=8),C2115,"")</f>
        <v/>
      </c>
      <c s="90" t="str">
        <f t="shared" si="1061" ref="AJ2115:AJ2178">IF(AND($AJ$1=8,$A2115=8),D2115,"")</f>
        <v/>
      </c>
      <c s="89" t="str">
        <f t="shared" si="1062" ref="AK2115:AK2178">IF(AND($AJ$1=8,$A2115=8),E2115,"")</f>
        <v/>
      </c>
      <c s="89" t="str">
        <f t="shared" si="1063" ref="AL2115:AL2178">IF(AND($AJ$1=8,$A2115=8),F2115,"")</f>
        <v/>
      </c>
      <c s="89" t="str">
        <f t="shared" si="1064" ref="AM2115:AM2178">IF(AND($AJ$1=8,$A2115=8),G2115,"")</f>
        <v/>
      </c>
      <c s="89" t="str">
        <f t="shared" si="1065" ref="AN2115:AN2178">IF(AND($AJ$1=8,$A2115=8),H2115,"")</f>
        <v/>
      </c>
      <c s="89" t="str">
        <f t="shared" si="1066" ref="AO2115:AO2178">IF(AND($AJ$1=8,$A2115=8),I2115,"")</f>
        <v/>
      </c>
      <c s="90" t="str">
        <f t="shared" si="1067" ref="AP2115:AP2178">IF(AND($AJ$1=8,$A2115=8),J2115,"")</f>
        <v/>
      </c>
      <c s="89" t="str">
        <f t="shared" si="1068" ref="AQ2115:AQ2178">IF(AND($AJ$1=8,$A2115=8),K2115,"")</f>
        <v/>
      </c>
      <c s="89" t="str">
        <f t="shared" si="1069" ref="AR2115:AR2178">IF(AND($AJ$1=8,$A2115=8),L2115,"")</f>
        <v/>
      </c>
      <c s="89" t="str">
        <f t="shared" si="1070" ref="AS2115:AS2178">IF(AND($AJ$1=8,$A2115=8),M2115,"")</f>
        <v/>
      </c>
      <c s="89" t="str">
        <f t="shared" si="1071" ref="AT2115:AT2178">IF(AND($AJ$1=8,$A2115=8),N2115,"")</f>
        <v/>
      </c>
      <c s="89" t="str">
        <f t="shared" si="1072" ref="AU2115:AU2178">IF(AND($AJ$1=8,$A2115=8),O2115,"")</f>
        <v/>
      </c>
      <c s="89" t="str">
        <f t="shared" si="1073" ref="AV2115:AV2178">IF(AND($AJ$1=8,$A2115=8),P2115,"")</f>
        <v/>
      </c>
      <c s="92"/>
      <c s="88" t="str">
        <f>IF(BC2115="","",IF(BC2115&gt;0,COUNT($AY$2:AY2115),""))</f>
        <v/>
      </c>
      <c s="91" t="str">
        <f t="shared" si="1074" ref="AY2115:AY2178">IF(AND($BB$1=8,$A2115=8,$BC$1=$B2115),$A2115,"")</f>
        <v/>
      </c>
      <c s="91" t="str">
        <f t="shared" si="1075" ref="AZ2115:AZ2178">IF(AND($BB$1=8,$A2115=8,$BC$1=$B2115),$B2115,"")</f>
        <v/>
      </c>
      <c s="89" t="str">
        <f t="shared" si="1076" ref="BA2115:BA2178">IF(AND($BB$1=8,$A2115=8,$BC$1=$B2115),$C2115,"")</f>
        <v/>
      </c>
      <c s="90" t="str">
        <f t="shared" si="1077" ref="BB2115:BB2178">IF(AND($BB$1=8,$A2115=8,$BC$1=$B2115),$D2115,"")</f>
        <v/>
      </c>
      <c s="89" t="str">
        <f t="shared" si="1078" ref="BC2115:BC2178">IF(AND($BB$1=8,$A2115=8,$BC$1=$B2115),$E2115,"")</f>
        <v/>
      </c>
      <c s="89" t="str">
        <f t="shared" si="1079" ref="BD2115:BD2178">IF(AND($BB$1=8,$A2115=8,$BC$1=$B2115),$F2115,"")</f>
        <v/>
      </c>
      <c s="89" t="str">
        <f t="shared" si="1080" ref="BE2115:BE2178">IF(AND($BB$1=8,$A2115=8,$BC$1=$B2115),$G2115,"")</f>
        <v/>
      </c>
      <c s="89" t="str">
        <f t="shared" si="1081" ref="BF2115:BF2178">IF(AND($BB$1=8,$A2115=8,$BC$1=$B2115),$H2115,"")</f>
        <v/>
      </c>
      <c s="89" t="str">
        <f t="shared" si="1082" ref="BG2115:BG2178">IF(AND($BB$1=8,$A2115=8,$BC$1=$B2115),$I2115,"")</f>
        <v/>
      </c>
      <c s="90" t="str">
        <f t="shared" si="1083" ref="BH2115:BH2178">IF(AND($BB$1=8,$A2115=8,$BC$1=$B2115),$J2115,"")</f>
        <v/>
      </c>
      <c s="89" t="str">
        <f t="shared" si="1084" ref="BI2115:BI2178">IF(AND($BB$1=8,$A2115=8,$BC$1=$B2115),$K2115,"")</f>
        <v/>
      </c>
      <c s="89" t="str">
        <f t="shared" si="1085" ref="BJ2115:BJ2178">IF(AND($BB$1=8,$A2115=8,$BC$1=$B2115),$L2115,"")</f>
        <v/>
      </c>
      <c s="89" t="str">
        <f t="shared" si="1086" ref="BK2115:BK2178">IF(AND($BB$1=8,$A2115=8,$BC$1=$B2115),$M2115,"")</f>
        <v/>
      </c>
      <c s="89" t="str">
        <f t="shared" si="1087" ref="BL2115:BL2178">IF(AND($BB$1=8,$A2115=8,$BC$1=$B2115),$N2115,"")</f>
        <v/>
      </c>
      <c s="89" t="str">
        <f t="shared" si="1088" ref="BM2115:BM2178">IF(AND($BB$1=8,$A2115=8,$BC$1=$B2115),$O2115,"")</f>
        <v/>
      </c>
      <c s="89" t="str">
        <f t="shared" si="1089" ref="BN2115:BN2178">IF(AND($BB$1=8,$A2115=8,$BC$1=$B2115),$P2115,"")</f>
        <v/>
      </c>
    </row>
    <row r="2116" spans="1:66" ht="15">
      <c r="A2116" s="86" t="str">
        <f>IF('S.D.PASTE SHEET'!A2116="","",'S.D.PASTE SHEET'!A2116)</f>
        <v/>
      </c>
      <c s="86" t="str">
        <f>IF('S.D.PASTE SHEET'!B2116="","",'S.D.PASTE SHEET'!B2116)</f>
        <v/>
      </c>
      <c s="86" t="str">
        <f>IF('S.D.PASTE SHEET'!C2116="","",'S.D.PASTE SHEET'!C2116)</f>
        <v/>
      </c>
      <c s="86" t="str">
        <f>IF('S.D.PASTE SHEET'!D2116="","",'S.D.PASTE SHEET'!D2116)</f>
        <v/>
      </c>
      <c s="86" t="str">
        <f>IF('S.D.PASTE SHEET'!E2116="","",'S.D.PASTE SHEET'!E2116)</f>
        <v/>
      </c>
      <c s="86" t="str">
        <f>IF('S.D.PASTE SHEET'!F2116="","",'S.D.PASTE SHEET'!F2116)</f>
        <v/>
      </c>
      <c s="86" t="str">
        <f>IF('S.D.PASTE SHEET'!G2116="","",'S.D.PASTE SHEET'!G2116)</f>
        <v/>
      </c>
      <c s="86" t="str">
        <f>IF('S.D.PASTE SHEET'!H2116="","",'S.D.PASTE SHEET'!H2116)</f>
        <v/>
      </c>
      <c s="86" t="str">
        <f>IF('S.D.PASTE SHEET'!I2116="","",'S.D.PASTE SHEET'!I2116)</f>
        <v/>
      </c>
      <c s="86" t="str">
        <f>IF('S.D.PASTE SHEET'!J2116="","",'S.D.PASTE SHEET'!J2116)</f>
        <v/>
      </c>
      <c s="86" t="str">
        <f>IF('S.D.PASTE SHEET'!K2116="","",'S.D.PASTE SHEET'!K2116)</f>
        <v/>
      </c>
      <c s="86" t="str">
        <f>IF('S.D.PASTE SHEET'!L2116="","",'S.D.PASTE SHEET'!L2116)</f>
        <v/>
      </c>
      <c s="86" t="str">
        <f>IF('S.D.PASTE SHEET'!M2116="","",'S.D.PASTE SHEET'!M2116)</f>
        <v/>
      </c>
      <c s="86" t="str">
        <f>IF('S.D.PASTE SHEET'!N2116="","",'S.D.PASTE SHEET'!N2116)</f>
        <v/>
      </c>
      <c s="86" t="str">
        <f>IF('S.D.PASTE SHEET'!O2116="","",'S.D.PASTE SHEET'!O2116)</f>
        <v/>
      </c>
      <c s="86" t="str">
        <f>IF('S.D.PASTE SHEET'!P2116="","",'S.D.PASTE SHEET'!P2116)</f>
        <v/>
      </c>
      <c s="86" t="str">
        <f>IF('S.D.PASTE SHEET'!Q2116="","",'S.D.PASTE SHEET'!Q2116)</f>
        <v/>
      </c>
      <c s="86" t="str">
        <f>IF('S.D.PASTE SHEET'!R2116="","",'S.D.PASTE SHEET'!R2116)</f>
        <v/>
      </c>
      <c s="86" t="str">
        <f>IF('S.D.PASTE SHEET'!S2116="","",'S.D.PASTE SHEET'!S2116)</f>
        <v/>
      </c>
      <c s="86" t="str">
        <f>IF('S.D.PASTE SHEET'!T2116="","",'S.D.PASTE SHEET'!T2116)</f>
        <v/>
      </c>
      <c s="86" t="str">
        <f>IF('S.D.PASTE SHEET'!U2116="","",'S.D.PASTE SHEET'!U2116)</f>
        <v/>
      </c>
      <c s="86" t="str">
        <f>IF('S.D.PASTE SHEET'!V2116="","",'S.D.PASTE SHEET'!V2116)</f>
        <v/>
      </c>
      <c s="86" t="str">
        <f>IF('S.D.PASTE SHEET'!W2116="","",'S.D.PASTE SHEET'!W2116)</f>
        <v/>
      </c>
      <c s="86" t="str">
        <f>IF('S.D.PASTE SHEET'!X2116="","",'S.D.PASTE SHEET'!X2116)</f>
        <v/>
      </c>
      <c s="86" t="str">
        <f>IF('S.D.PASTE SHEET'!Y2116="","",'S.D.PASTE SHEET'!Y2116)</f>
        <v/>
      </c>
      <c s="86" t="str">
        <f>IF('S.D.PASTE SHEET'!Z2116="","",'S.D.PASTE SHEET'!Z2116)</f>
        <v/>
      </c>
      <c s="86" t="str">
        <f>IF('S.D.PASTE SHEET'!AA2116="","",'S.D.PASTE SHEET'!AA2116)</f>
        <v/>
      </c>
      <c s="86" t="str">
        <f>IF('S.D.PASTE SHEET'!AB2116="","",'S.D.PASTE SHEET'!AB2116)</f>
        <v/>
      </c>
      <c s="86" t="str">
        <f>IF('S.D.PASTE SHEET'!AC2116="","",'S.D.PASTE SHEET'!AC2116)</f>
        <v/>
      </c>
      <c s="86" t="str">
        <f>IF('S.D.PASTE SHEET'!AD2116="","",'S.D.PASTE SHEET'!AD2116)</f>
        <v/>
      </c>
      <c s="87"/>
      <c s="88" t="str">
        <f>IF(AK2116="","",IF(AK2116&gt;0,COUNT($AG$2:AG2116),""))</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IF(BC2116="","",IF(BC2116&gt;0,COUNT($AY$2:AY2116),""))</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17" spans="1:66" ht="15">
      <c r="A2117" s="86" t="str">
        <f>IF('S.D.PASTE SHEET'!A2117="","",'S.D.PASTE SHEET'!A2117)</f>
        <v/>
      </c>
      <c s="86" t="str">
        <f>IF('S.D.PASTE SHEET'!B2117="","",'S.D.PASTE SHEET'!B2117)</f>
        <v/>
      </c>
      <c s="86" t="str">
        <f>IF('S.D.PASTE SHEET'!C2117="","",'S.D.PASTE SHEET'!C2117)</f>
        <v/>
      </c>
      <c s="86" t="str">
        <f>IF('S.D.PASTE SHEET'!D2117="","",'S.D.PASTE SHEET'!D2117)</f>
        <v/>
      </c>
      <c s="86" t="str">
        <f>IF('S.D.PASTE SHEET'!E2117="","",'S.D.PASTE SHEET'!E2117)</f>
        <v/>
      </c>
      <c s="86" t="str">
        <f>IF('S.D.PASTE SHEET'!F2117="","",'S.D.PASTE SHEET'!F2117)</f>
        <v/>
      </c>
      <c s="86" t="str">
        <f>IF('S.D.PASTE SHEET'!G2117="","",'S.D.PASTE SHEET'!G2117)</f>
        <v/>
      </c>
      <c s="86" t="str">
        <f>IF('S.D.PASTE SHEET'!H2117="","",'S.D.PASTE SHEET'!H2117)</f>
        <v/>
      </c>
      <c s="86" t="str">
        <f>IF('S.D.PASTE SHEET'!I2117="","",'S.D.PASTE SHEET'!I2117)</f>
        <v/>
      </c>
      <c s="86" t="str">
        <f>IF('S.D.PASTE SHEET'!J2117="","",'S.D.PASTE SHEET'!J2117)</f>
        <v/>
      </c>
      <c s="86" t="str">
        <f>IF('S.D.PASTE SHEET'!K2117="","",'S.D.PASTE SHEET'!K2117)</f>
        <v/>
      </c>
      <c s="86" t="str">
        <f>IF('S.D.PASTE SHEET'!L2117="","",'S.D.PASTE SHEET'!L2117)</f>
        <v/>
      </c>
      <c s="86" t="str">
        <f>IF('S.D.PASTE SHEET'!M2117="","",'S.D.PASTE SHEET'!M2117)</f>
        <v/>
      </c>
      <c s="86" t="str">
        <f>IF('S.D.PASTE SHEET'!N2117="","",'S.D.PASTE SHEET'!N2117)</f>
        <v/>
      </c>
      <c s="86" t="str">
        <f>IF('S.D.PASTE SHEET'!O2117="","",'S.D.PASTE SHEET'!O2117)</f>
        <v/>
      </c>
      <c s="86" t="str">
        <f>IF('S.D.PASTE SHEET'!P2117="","",'S.D.PASTE SHEET'!P2117)</f>
        <v/>
      </c>
      <c s="86" t="str">
        <f>IF('S.D.PASTE SHEET'!Q2117="","",'S.D.PASTE SHEET'!Q2117)</f>
        <v/>
      </c>
      <c s="86" t="str">
        <f>IF('S.D.PASTE SHEET'!R2117="","",'S.D.PASTE SHEET'!R2117)</f>
        <v/>
      </c>
      <c s="86" t="str">
        <f>IF('S.D.PASTE SHEET'!S2117="","",'S.D.PASTE SHEET'!S2117)</f>
        <v/>
      </c>
      <c s="86" t="str">
        <f>IF('S.D.PASTE SHEET'!T2117="","",'S.D.PASTE SHEET'!T2117)</f>
        <v/>
      </c>
      <c s="86" t="str">
        <f>IF('S.D.PASTE SHEET'!U2117="","",'S.D.PASTE SHEET'!U2117)</f>
        <v/>
      </c>
      <c s="86" t="str">
        <f>IF('S.D.PASTE SHEET'!V2117="","",'S.D.PASTE SHEET'!V2117)</f>
        <v/>
      </c>
      <c s="86" t="str">
        <f>IF('S.D.PASTE SHEET'!W2117="","",'S.D.PASTE SHEET'!W2117)</f>
        <v/>
      </c>
      <c s="86" t="str">
        <f>IF('S.D.PASTE SHEET'!X2117="","",'S.D.PASTE SHEET'!X2117)</f>
        <v/>
      </c>
      <c s="86" t="str">
        <f>IF('S.D.PASTE SHEET'!Y2117="","",'S.D.PASTE SHEET'!Y2117)</f>
        <v/>
      </c>
      <c s="86" t="str">
        <f>IF('S.D.PASTE SHEET'!Z2117="","",'S.D.PASTE SHEET'!Z2117)</f>
        <v/>
      </c>
      <c s="86" t="str">
        <f>IF('S.D.PASTE SHEET'!AA2117="","",'S.D.PASTE SHEET'!AA2117)</f>
        <v/>
      </c>
      <c s="86" t="str">
        <f>IF('S.D.PASTE SHEET'!AB2117="","",'S.D.PASTE SHEET'!AB2117)</f>
        <v/>
      </c>
      <c s="86" t="str">
        <f>IF('S.D.PASTE SHEET'!AC2117="","",'S.D.PASTE SHEET'!AC2117)</f>
        <v/>
      </c>
      <c s="86" t="str">
        <f>IF('S.D.PASTE SHEET'!AD2117="","",'S.D.PASTE SHEET'!AD2117)</f>
        <v/>
      </c>
      <c s="87"/>
      <c s="88" t="str">
        <f>IF(AK2117="","",IF(AK2117&gt;0,COUNT($AG$2:AG2117),""))</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IF(BC2117="","",IF(BC2117&gt;0,COUNT($AY$2:AY2117),""))</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18" spans="1:66" ht="15">
      <c r="A2118" s="86" t="str">
        <f>IF('S.D.PASTE SHEET'!A2118="","",'S.D.PASTE SHEET'!A2118)</f>
        <v/>
      </c>
      <c s="86" t="str">
        <f>IF('S.D.PASTE SHEET'!B2118="","",'S.D.PASTE SHEET'!B2118)</f>
        <v/>
      </c>
      <c s="86" t="str">
        <f>IF('S.D.PASTE SHEET'!C2118="","",'S.D.PASTE SHEET'!C2118)</f>
        <v/>
      </c>
      <c s="86" t="str">
        <f>IF('S.D.PASTE SHEET'!D2118="","",'S.D.PASTE SHEET'!D2118)</f>
        <v/>
      </c>
      <c s="86" t="str">
        <f>IF('S.D.PASTE SHEET'!E2118="","",'S.D.PASTE SHEET'!E2118)</f>
        <v/>
      </c>
      <c s="86" t="str">
        <f>IF('S.D.PASTE SHEET'!F2118="","",'S.D.PASTE SHEET'!F2118)</f>
        <v/>
      </c>
      <c s="86" t="str">
        <f>IF('S.D.PASTE SHEET'!G2118="","",'S.D.PASTE SHEET'!G2118)</f>
        <v/>
      </c>
      <c s="86" t="str">
        <f>IF('S.D.PASTE SHEET'!H2118="","",'S.D.PASTE SHEET'!H2118)</f>
        <v/>
      </c>
      <c s="86" t="str">
        <f>IF('S.D.PASTE SHEET'!I2118="","",'S.D.PASTE SHEET'!I2118)</f>
        <v/>
      </c>
      <c s="86" t="str">
        <f>IF('S.D.PASTE SHEET'!J2118="","",'S.D.PASTE SHEET'!J2118)</f>
        <v/>
      </c>
      <c s="86" t="str">
        <f>IF('S.D.PASTE SHEET'!K2118="","",'S.D.PASTE SHEET'!K2118)</f>
        <v/>
      </c>
      <c s="86" t="str">
        <f>IF('S.D.PASTE SHEET'!L2118="","",'S.D.PASTE SHEET'!L2118)</f>
        <v/>
      </c>
      <c s="86" t="str">
        <f>IF('S.D.PASTE SHEET'!M2118="","",'S.D.PASTE SHEET'!M2118)</f>
        <v/>
      </c>
      <c s="86" t="str">
        <f>IF('S.D.PASTE SHEET'!N2118="","",'S.D.PASTE SHEET'!N2118)</f>
        <v/>
      </c>
      <c s="86" t="str">
        <f>IF('S.D.PASTE SHEET'!O2118="","",'S.D.PASTE SHEET'!O2118)</f>
        <v/>
      </c>
      <c s="86" t="str">
        <f>IF('S.D.PASTE SHEET'!P2118="","",'S.D.PASTE SHEET'!P2118)</f>
        <v/>
      </c>
      <c s="86" t="str">
        <f>IF('S.D.PASTE SHEET'!Q2118="","",'S.D.PASTE SHEET'!Q2118)</f>
        <v/>
      </c>
      <c s="86" t="str">
        <f>IF('S.D.PASTE SHEET'!R2118="","",'S.D.PASTE SHEET'!R2118)</f>
        <v/>
      </c>
      <c s="86" t="str">
        <f>IF('S.D.PASTE SHEET'!S2118="","",'S.D.PASTE SHEET'!S2118)</f>
        <v/>
      </c>
      <c s="86" t="str">
        <f>IF('S.D.PASTE SHEET'!T2118="","",'S.D.PASTE SHEET'!T2118)</f>
        <v/>
      </c>
      <c s="86" t="str">
        <f>IF('S.D.PASTE SHEET'!U2118="","",'S.D.PASTE SHEET'!U2118)</f>
        <v/>
      </c>
      <c s="86" t="str">
        <f>IF('S.D.PASTE SHEET'!V2118="","",'S.D.PASTE SHEET'!V2118)</f>
        <v/>
      </c>
      <c s="86" t="str">
        <f>IF('S.D.PASTE SHEET'!W2118="","",'S.D.PASTE SHEET'!W2118)</f>
        <v/>
      </c>
      <c s="86" t="str">
        <f>IF('S.D.PASTE SHEET'!X2118="","",'S.D.PASTE SHEET'!X2118)</f>
        <v/>
      </c>
      <c s="86" t="str">
        <f>IF('S.D.PASTE SHEET'!Y2118="","",'S.D.PASTE SHEET'!Y2118)</f>
        <v/>
      </c>
      <c s="86" t="str">
        <f>IF('S.D.PASTE SHEET'!Z2118="","",'S.D.PASTE SHEET'!Z2118)</f>
        <v/>
      </c>
      <c s="86" t="str">
        <f>IF('S.D.PASTE SHEET'!AA2118="","",'S.D.PASTE SHEET'!AA2118)</f>
        <v/>
      </c>
      <c s="86" t="str">
        <f>IF('S.D.PASTE SHEET'!AB2118="","",'S.D.PASTE SHEET'!AB2118)</f>
        <v/>
      </c>
      <c s="86" t="str">
        <f>IF('S.D.PASTE SHEET'!AC2118="","",'S.D.PASTE SHEET'!AC2118)</f>
        <v/>
      </c>
      <c s="86" t="str">
        <f>IF('S.D.PASTE SHEET'!AD2118="","",'S.D.PASTE SHEET'!AD2118)</f>
        <v/>
      </c>
      <c s="87"/>
      <c s="88" t="str">
        <f>IF(AK2118="","",IF(AK2118&gt;0,COUNT($AG$2:AG2118),""))</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IF(BC2118="","",IF(BC2118&gt;0,COUNT($AY$2:AY2118),""))</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19" spans="1:66" ht="15">
      <c r="A2119" s="86" t="str">
        <f>IF('S.D.PASTE SHEET'!A2119="","",'S.D.PASTE SHEET'!A2119)</f>
        <v/>
      </c>
      <c s="86" t="str">
        <f>IF('S.D.PASTE SHEET'!B2119="","",'S.D.PASTE SHEET'!B2119)</f>
        <v/>
      </c>
      <c s="86" t="str">
        <f>IF('S.D.PASTE SHEET'!C2119="","",'S.D.PASTE SHEET'!C2119)</f>
        <v/>
      </c>
      <c s="86" t="str">
        <f>IF('S.D.PASTE SHEET'!D2119="","",'S.D.PASTE SHEET'!D2119)</f>
        <v/>
      </c>
      <c s="86" t="str">
        <f>IF('S.D.PASTE SHEET'!E2119="","",'S.D.PASTE SHEET'!E2119)</f>
        <v/>
      </c>
      <c s="86" t="str">
        <f>IF('S.D.PASTE SHEET'!F2119="","",'S.D.PASTE SHEET'!F2119)</f>
        <v/>
      </c>
      <c s="86" t="str">
        <f>IF('S.D.PASTE SHEET'!G2119="","",'S.D.PASTE SHEET'!G2119)</f>
        <v/>
      </c>
      <c s="86" t="str">
        <f>IF('S.D.PASTE SHEET'!H2119="","",'S.D.PASTE SHEET'!H2119)</f>
        <v/>
      </c>
      <c s="86" t="str">
        <f>IF('S.D.PASTE SHEET'!I2119="","",'S.D.PASTE SHEET'!I2119)</f>
        <v/>
      </c>
      <c s="86" t="str">
        <f>IF('S.D.PASTE SHEET'!J2119="","",'S.D.PASTE SHEET'!J2119)</f>
        <v/>
      </c>
      <c s="86" t="str">
        <f>IF('S.D.PASTE SHEET'!K2119="","",'S.D.PASTE SHEET'!K2119)</f>
        <v/>
      </c>
      <c s="86" t="str">
        <f>IF('S.D.PASTE SHEET'!L2119="","",'S.D.PASTE SHEET'!L2119)</f>
        <v/>
      </c>
      <c s="86" t="str">
        <f>IF('S.D.PASTE SHEET'!M2119="","",'S.D.PASTE SHEET'!M2119)</f>
        <v/>
      </c>
      <c s="86" t="str">
        <f>IF('S.D.PASTE SHEET'!N2119="","",'S.D.PASTE SHEET'!N2119)</f>
        <v/>
      </c>
      <c s="86" t="str">
        <f>IF('S.D.PASTE SHEET'!O2119="","",'S.D.PASTE SHEET'!O2119)</f>
        <v/>
      </c>
      <c s="86" t="str">
        <f>IF('S.D.PASTE SHEET'!P2119="","",'S.D.PASTE SHEET'!P2119)</f>
        <v/>
      </c>
      <c s="86" t="str">
        <f>IF('S.D.PASTE SHEET'!Q2119="","",'S.D.PASTE SHEET'!Q2119)</f>
        <v/>
      </c>
      <c s="86" t="str">
        <f>IF('S.D.PASTE SHEET'!R2119="","",'S.D.PASTE SHEET'!R2119)</f>
        <v/>
      </c>
      <c s="86" t="str">
        <f>IF('S.D.PASTE SHEET'!S2119="","",'S.D.PASTE SHEET'!S2119)</f>
        <v/>
      </c>
      <c s="86" t="str">
        <f>IF('S.D.PASTE SHEET'!T2119="","",'S.D.PASTE SHEET'!T2119)</f>
        <v/>
      </c>
      <c s="86" t="str">
        <f>IF('S.D.PASTE SHEET'!U2119="","",'S.D.PASTE SHEET'!U2119)</f>
        <v/>
      </c>
      <c s="86" t="str">
        <f>IF('S.D.PASTE SHEET'!V2119="","",'S.D.PASTE SHEET'!V2119)</f>
        <v/>
      </c>
      <c s="86" t="str">
        <f>IF('S.D.PASTE SHEET'!W2119="","",'S.D.PASTE SHEET'!W2119)</f>
        <v/>
      </c>
      <c s="86" t="str">
        <f>IF('S.D.PASTE SHEET'!X2119="","",'S.D.PASTE SHEET'!X2119)</f>
        <v/>
      </c>
      <c s="86" t="str">
        <f>IF('S.D.PASTE SHEET'!Y2119="","",'S.D.PASTE SHEET'!Y2119)</f>
        <v/>
      </c>
      <c s="86" t="str">
        <f>IF('S.D.PASTE SHEET'!Z2119="","",'S.D.PASTE SHEET'!Z2119)</f>
        <v/>
      </c>
      <c s="86" t="str">
        <f>IF('S.D.PASTE SHEET'!AA2119="","",'S.D.PASTE SHEET'!AA2119)</f>
        <v/>
      </c>
      <c s="86" t="str">
        <f>IF('S.D.PASTE SHEET'!AB2119="","",'S.D.PASTE SHEET'!AB2119)</f>
        <v/>
      </c>
      <c s="86" t="str">
        <f>IF('S.D.PASTE SHEET'!AC2119="","",'S.D.PASTE SHEET'!AC2119)</f>
        <v/>
      </c>
      <c s="86" t="str">
        <f>IF('S.D.PASTE SHEET'!AD2119="","",'S.D.PASTE SHEET'!AD2119)</f>
        <v/>
      </c>
      <c s="87"/>
      <c s="88" t="str">
        <f>IF(AK2119="","",IF(AK2119&gt;0,COUNT($AG$2:AG2119),""))</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IF(BC2119="","",IF(BC2119&gt;0,COUNT($AY$2:AY2119),""))</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20" spans="1:66" ht="15">
      <c r="A2120" s="86" t="str">
        <f>IF('S.D.PASTE SHEET'!A2120="","",'S.D.PASTE SHEET'!A2120)</f>
        <v/>
      </c>
      <c s="86" t="str">
        <f>IF('S.D.PASTE SHEET'!B2120="","",'S.D.PASTE SHEET'!B2120)</f>
        <v/>
      </c>
      <c s="86" t="str">
        <f>IF('S.D.PASTE SHEET'!C2120="","",'S.D.PASTE SHEET'!C2120)</f>
        <v/>
      </c>
      <c s="86" t="str">
        <f>IF('S.D.PASTE SHEET'!D2120="","",'S.D.PASTE SHEET'!D2120)</f>
        <v/>
      </c>
      <c s="86" t="str">
        <f>IF('S.D.PASTE SHEET'!E2120="","",'S.D.PASTE SHEET'!E2120)</f>
        <v/>
      </c>
      <c s="86" t="str">
        <f>IF('S.D.PASTE SHEET'!F2120="","",'S.D.PASTE SHEET'!F2120)</f>
        <v/>
      </c>
      <c s="86" t="str">
        <f>IF('S.D.PASTE SHEET'!G2120="","",'S.D.PASTE SHEET'!G2120)</f>
        <v/>
      </c>
      <c s="86" t="str">
        <f>IF('S.D.PASTE SHEET'!H2120="","",'S.D.PASTE SHEET'!H2120)</f>
        <v/>
      </c>
      <c s="86" t="str">
        <f>IF('S.D.PASTE SHEET'!I2120="","",'S.D.PASTE SHEET'!I2120)</f>
        <v/>
      </c>
      <c s="86" t="str">
        <f>IF('S.D.PASTE SHEET'!J2120="","",'S.D.PASTE SHEET'!J2120)</f>
        <v/>
      </c>
      <c s="86" t="str">
        <f>IF('S.D.PASTE SHEET'!K2120="","",'S.D.PASTE SHEET'!K2120)</f>
        <v/>
      </c>
      <c s="86" t="str">
        <f>IF('S.D.PASTE SHEET'!L2120="","",'S.D.PASTE SHEET'!L2120)</f>
        <v/>
      </c>
      <c s="86" t="str">
        <f>IF('S.D.PASTE SHEET'!M2120="","",'S.D.PASTE SHEET'!M2120)</f>
        <v/>
      </c>
      <c s="86" t="str">
        <f>IF('S.D.PASTE SHEET'!N2120="","",'S.D.PASTE SHEET'!N2120)</f>
        <v/>
      </c>
      <c s="86" t="str">
        <f>IF('S.D.PASTE SHEET'!O2120="","",'S.D.PASTE SHEET'!O2120)</f>
        <v/>
      </c>
      <c s="86" t="str">
        <f>IF('S.D.PASTE SHEET'!P2120="","",'S.D.PASTE SHEET'!P2120)</f>
        <v/>
      </c>
      <c s="86" t="str">
        <f>IF('S.D.PASTE SHEET'!Q2120="","",'S.D.PASTE SHEET'!Q2120)</f>
        <v/>
      </c>
      <c s="86" t="str">
        <f>IF('S.D.PASTE SHEET'!R2120="","",'S.D.PASTE SHEET'!R2120)</f>
        <v/>
      </c>
      <c s="86" t="str">
        <f>IF('S.D.PASTE SHEET'!S2120="","",'S.D.PASTE SHEET'!S2120)</f>
        <v/>
      </c>
      <c s="86" t="str">
        <f>IF('S.D.PASTE SHEET'!T2120="","",'S.D.PASTE SHEET'!T2120)</f>
        <v/>
      </c>
      <c s="86" t="str">
        <f>IF('S.D.PASTE SHEET'!U2120="","",'S.D.PASTE SHEET'!U2120)</f>
        <v/>
      </c>
      <c s="86" t="str">
        <f>IF('S.D.PASTE SHEET'!V2120="","",'S.D.PASTE SHEET'!V2120)</f>
        <v/>
      </c>
      <c s="86" t="str">
        <f>IF('S.D.PASTE SHEET'!W2120="","",'S.D.PASTE SHEET'!W2120)</f>
        <v/>
      </c>
      <c s="86" t="str">
        <f>IF('S.D.PASTE SHEET'!X2120="","",'S.D.PASTE SHEET'!X2120)</f>
        <v/>
      </c>
      <c s="86" t="str">
        <f>IF('S.D.PASTE SHEET'!Y2120="","",'S.D.PASTE SHEET'!Y2120)</f>
        <v/>
      </c>
      <c s="86" t="str">
        <f>IF('S.D.PASTE SHEET'!Z2120="","",'S.D.PASTE SHEET'!Z2120)</f>
        <v/>
      </c>
      <c s="86" t="str">
        <f>IF('S.D.PASTE SHEET'!AA2120="","",'S.D.PASTE SHEET'!AA2120)</f>
        <v/>
      </c>
      <c s="86" t="str">
        <f>IF('S.D.PASTE SHEET'!AB2120="","",'S.D.PASTE SHEET'!AB2120)</f>
        <v/>
      </c>
      <c s="86" t="str">
        <f>IF('S.D.PASTE SHEET'!AC2120="","",'S.D.PASTE SHEET'!AC2120)</f>
        <v/>
      </c>
      <c s="86" t="str">
        <f>IF('S.D.PASTE SHEET'!AD2120="","",'S.D.PASTE SHEET'!AD2120)</f>
        <v/>
      </c>
      <c s="87"/>
      <c s="88" t="str">
        <f>IF(AK2120="","",IF(AK2120&gt;0,COUNT($AG$2:AG2120),""))</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IF(BC2120="","",IF(BC2120&gt;0,COUNT($AY$2:AY2120),""))</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21" spans="1:66" ht="15">
      <c r="A2121" s="86" t="str">
        <f>IF('S.D.PASTE SHEET'!A2121="","",'S.D.PASTE SHEET'!A2121)</f>
        <v/>
      </c>
      <c s="86" t="str">
        <f>IF('S.D.PASTE SHEET'!B2121="","",'S.D.PASTE SHEET'!B2121)</f>
        <v/>
      </c>
      <c s="86" t="str">
        <f>IF('S.D.PASTE SHEET'!C2121="","",'S.D.PASTE SHEET'!C2121)</f>
        <v/>
      </c>
      <c s="86" t="str">
        <f>IF('S.D.PASTE SHEET'!D2121="","",'S.D.PASTE SHEET'!D2121)</f>
        <v/>
      </c>
      <c s="86" t="str">
        <f>IF('S.D.PASTE SHEET'!E2121="","",'S.D.PASTE SHEET'!E2121)</f>
        <v/>
      </c>
      <c s="86" t="str">
        <f>IF('S.D.PASTE SHEET'!F2121="","",'S.D.PASTE SHEET'!F2121)</f>
        <v/>
      </c>
      <c s="86" t="str">
        <f>IF('S.D.PASTE SHEET'!G2121="","",'S.D.PASTE SHEET'!G2121)</f>
        <v/>
      </c>
      <c s="86" t="str">
        <f>IF('S.D.PASTE SHEET'!H2121="","",'S.D.PASTE SHEET'!H2121)</f>
        <v/>
      </c>
      <c s="86" t="str">
        <f>IF('S.D.PASTE SHEET'!I2121="","",'S.D.PASTE SHEET'!I2121)</f>
        <v/>
      </c>
      <c s="86" t="str">
        <f>IF('S.D.PASTE SHEET'!J2121="","",'S.D.PASTE SHEET'!J2121)</f>
        <v/>
      </c>
      <c s="86" t="str">
        <f>IF('S.D.PASTE SHEET'!K2121="","",'S.D.PASTE SHEET'!K2121)</f>
        <v/>
      </c>
      <c s="86" t="str">
        <f>IF('S.D.PASTE SHEET'!L2121="","",'S.D.PASTE SHEET'!L2121)</f>
        <v/>
      </c>
      <c s="86" t="str">
        <f>IF('S.D.PASTE SHEET'!M2121="","",'S.D.PASTE SHEET'!M2121)</f>
        <v/>
      </c>
      <c s="86" t="str">
        <f>IF('S.D.PASTE SHEET'!N2121="","",'S.D.PASTE SHEET'!N2121)</f>
        <v/>
      </c>
      <c s="86" t="str">
        <f>IF('S.D.PASTE SHEET'!O2121="","",'S.D.PASTE SHEET'!O2121)</f>
        <v/>
      </c>
      <c s="86" t="str">
        <f>IF('S.D.PASTE SHEET'!P2121="","",'S.D.PASTE SHEET'!P2121)</f>
        <v/>
      </c>
      <c s="86" t="str">
        <f>IF('S.D.PASTE SHEET'!Q2121="","",'S.D.PASTE SHEET'!Q2121)</f>
        <v/>
      </c>
      <c s="86" t="str">
        <f>IF('S.D.PASTE SHEET'!R2121="","",'S.D.PASTE SHEET'!R2121)</f>
        <v/>
      </c>
      <c s="86" t="str">
        <f>IF('S.D.PASTE SHEET'!S2121="","",'S.D.PASTE SHEET'!S2121)</f>
        <v/>
      </c>
      <c s="86" t="str">
        <f>IF('S.D.PASTE SHEET'!T2121="","",'S.D.PASTE SHEET'!T2121)</f>
        <v/>
      </c>
      <c s="86" t="str">
        <f>IF('S.D.PASTE SHEET'!U2121="","",'S.D.PASTE SHEET'!U2121)</f>
        <v/>
      </c>
      <c s="86" t="str">
        <f>IF('S.D.PASTE SHEET'!V2121="","",'S.D.PASTE SHEET'!V2121)</f>
        <v/>
      </c>
      <c s="86" t="str">
        <f>IF('S.D.PASTE SHEET'!W2121="","",'S.D.PASTE SHEET'!W2121)</f>
        <v/>
      </c>
      <c s="86" t="str">
        <f>IF('S.D.PASTE SHEET'!X2121="","",'S.D.PASTE SHEET'!X2121)</f>
        <v/>
      </c>
      <c s="86" t="str">
        <f>IF('S.D.PASTE SHEET'!Y2121="","",'S.D.PASTE SHEET'!Y2121)</f>
        <v/>
      </c>
      <c s="86" t="str">
        <f>IF('S.D.PASTE SHEET'!Z2121="","",'S.D.PASTE SHEET'!Z2121)</f>
        <v/>
      </c>
      <c s="86" t="str">
        <f>IF('S.D.PASTE SHEET'!AA2121="","",'S.D.PASTE SHEET'!AA2121)</f>
        <v/>
      </c>
      <c s="86" t="str">
        <f>IF('S.D.PASTE SHEET'!AB2121="","",'S.D.PASTE SHEET'!AB2121)</f>
        <v/>
      </c>
      <c s="86" t="str">
        <f>IF('S.D.PASTE SHEET'!AC2121="","",'S.D.PASTE SHEET'!AC2121)</f>
        <v/>
      </c>
      <c s="86" t="str">
        <f>IF('S.D.PASTE SHEET'!AD2121="","",'S.D.PASTE SHEET'!AD2121)</f>
        <v/>
      </c>
      <c s="87"/>
      <c s="88" t="str">
        <f>IF(AK2121="","",IF(AK2121&gt;0,COUNT($AG$2:AG2121),""))</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IF(BC2121="","",IF(BC2121&gt;0,COUNT($AY$2:AY2121),""))</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22" spans="1:66" ht="15">
      <c r="A2122" s="86" t="str">
        <f>IF('S.D.PASTE SHEET'!A2122="","",'S.D.PASTE SHEET'!A2122)</f>
        <v/>
      </c>
      <c s="86" t="str">
        <f>IF('S.D.PASTE SHEET'!B2122="","",'S.D.PASTE SHEET'!B2122)</f>
        <v/>
      </c>
      <c s="86" t="str">
        <f>IF('S.D.PASTE SHEET'!C2122="","",'S.D.PASTE SHEET'!C2122)</f>
        <v/>
      </c>
      <c s="86" t="str">
        <f>IF('S.D.PASTE SHEET'!D2122="","",'S.D.PASTE SHEET'!D2122)</f>
        <v/>
      </c>
      <c s="86" t="str">
        <f>IF('S.D.PASTE SHEET'!E2122="","",'S.D.PASTE SHEET'!E2122)</f>
        <v/>
      </c>
      <c s="86" t="str">
        <f>IF('S.D.PASTE SHEET'!F2122="","",'S.D.PASTE SHEET'!F2122)</f>
        <v/>
      </c>
      <c s="86" t="str">
        <f>IF('S.D.PASTE SHEET'!G2122="","",'S.D.PASTE SHEET'!G2122)</f>
        <v/>
      </c>
      <c s="86" t="str">
        <f>IF('S.D.PASTE SHEET'!H2122="","",'S.D.PASTE SHEET'!H2122)</f>
        <v/>
      </c>
      <c s="86" t="str">
        <f>IF('S.D.PASTE SHEET'!I2122="","",'S.D.PASTE SHEET'!I2122)</f>
        <v/>
      </c>
      <c s="86" t="str">
        <f>IF('S.D.PASTE SHEET'!J2122="","",'S.D.PASTE SHEET'!J2122)</f>
        <v/>
      </c>
      <c s="86" t="str">
        <f>IF('S.D.PASTE SHEET'!K2122="","",'S.D.PASTE SHEET'!K2122)</f>
        <v/>
      </c>
      <c s="86" t="str">
        <f>IF('S.D.PASTE SHEET'!L2122="","",'S.D.PASTE SHEET'!L2122)</f>
        <v/>
      </c>
      <c s="86" t="str">
        <f>IF('S.D.PASTE SHEET'!M2122="","",'S.D.PASTE SHEET'!M2122)</f>
        <v/>
      </c>
      <c s="86" t="str">
        <f>IF('S.D.PASTE SHEET'!N2122="","",'S.D.PASTE SHEET'!N2122)</f>
        <v/>
      </c>
      <c s="86" t="str">
        <f>IF('S.D.PASTE SHEET'!O2122="","",'S.D.PASTE SHEET'!O2122)</f>
        <v/>
      </c>
      <c s="86" t="str">
        <f>IF('S.D.PASTE SHEET'!P2122="","",'S.D.PASTE SHEET'!P2122)</f>
        <v/>
      </c>
      <c s="86" t="str">
        <f>IF('S.D.PASTE SHEET'!Q2122="","",'S.D.PASTE SHEET'!Q2122)</f>
        <v/>
      </c>
      <c s="86" t="str">
        <f>IF('S.D.PASTE SHEET'!R2122="","",'S.D.PASTE SHEET'!R2122)</f>
        <v/>
      </c>
      <c s="86" t="str">
        <f>IF('S.D.PASTE SHEET'!S2122="","",'S.D.PASTE SHEET'!S2122)</f>
        <v/>
      </c>
      <c s="86" t="str">
        <f>IF('S.D.PASTE SHEET'!T2122="","",'S.D.PASTE SHEET'!T2122)</f>
        <v/>
      </c>
      <c s="86" t="str">
        <f>IF('S.D.PASTE SHEET'!U2122="","",'S.D.PASTE SHEET'!U2122)</f>
        <v/>
      </c>
      <c s="86" t="str">
        <f>IF('S.D.PASTE SHEET'!V2122="","",'S.D.PASTE SHEET'!V2122)</f>
        <v/>
      </c>
      <c s="86" t="str">
        <f>IF('S.D.PASTE SHEET'!W2122="","",'S.D.PASTE SHEET'!W2122)</f>
        <v/>
      </c>
      <c s="86" t="str">
        <f>IF('S.D.PASTE SHEET'!X2122="","",'S.D.PASTE SHEET'!X2122)</f>
        <v/>
      </c>
      <c s="86" t="str">
        <f>IF('S.D.PASTE SHEET'!Y2122="","",'S.D.PASTE SHEET'!Y2122)</f>
        <v/>
      </c>
      <c s="86" t="str">
        <f>IF('S.D.PASTE SHEET'!Z2122="","",'S.D.PASTE SHEET'!Z2122)</f>
        <v/>
      </c>
      <c s="86" t="str">
        <f>IF('S.D.PASTE SHEET'!AA2122="","",'S.D.PASTE SHEET'!AA2122)</f>
        <v/>
      </c>
      <c s="86" t="str">
        <f>IF('S.D.PASTE SHEET'!AB2122="","",'S.D.PASTE SHEET'!AB2122)</f>
        <v/>
      </c>
      <c s="86" t="str">
        <f>IF('S.D.PASTE SHEET'!AC2122="","",'S.D.PASTE SHEET'!AC2122)</f>
        <v/>
      </c>
      <c s="86" t="str">
        <f>IF('S.D.PASTE SHEET'!AD2122="","",'S.D.PASTE SHEET'!AD2122)</f>
        <v/>
      </c>
      <c s="87"/>
      <c s="88" t="str">
        <f>IF(AK2122="","",IF(AK2122&gt;0,COUNT($AG$2:AG2122),""))</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IF(BC2122="","",IF(BC2122&gt;0,COUNT($AY$2:AY2122),""))</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23" spans="1:66" ht="15">
      <c r="A2123" s="86" t="str">
        <f>IF('S.D.PASTE SHEET'!A2123="","",'S.D.PASTE SHEET'!A2123)</f>
        <v/>
      </c>
      <c s="86" t="str">
        <f>IF('S.D.PASTE SHEET'!B2123="","",'S.D.PASTE SHEET'!B2123)</f>
        <v/>
      </c>
      <c s="86" t="str">
        <f>IF('S.D.PASTE SHEET'!C2123="","",'S.D.PASTE SHEET'!C2123)</f>
        <v/>
      </c>
      <c s="86" t="str">
        <f>IF('S.D.PASTE SHEET'!D2123="","",'S.D.PASTE SHEET'!D2123)</f>
        <v/>
      </c>
      <c s="86" t="str">
        <f>IF('S.D.PASTE SHEET'!E2123="","",'S.D.PASTE SHEET'!E2123)</f>
        <v/>
      </c>
      <c s="86" t="str">
        <f>IF('S.D.PASTE SHEET'!F2123="","",'S.D.PASTE SHEET'!F2123)</f>
        <v/>
      </c>
      <c s="86" t="str">
        <f>IF('S.D.PASTE SHEET'!G2123="","",'S.D.PASTE SHEET'!G2123)</f>
        <v/>
      </c>
      <c s="86" t="str">
        <f>IF('S.D.PASTE SHEET'!H2123="","",'S.D.PASTE SHEET'!H2123)</f>
        <v/>
      </c>
      <c s="86" t="str">
        <f>IF('S.D.PASTE SHEET'!I2123="","",'S.D.PASTE SHEET'!I2123)</f>
        <v/>
      </c>
      <c s="86" t="str">
        <f>IF('S.D.PASTE SHEET'!J2123="","",'S.D.PASTE SHEET'!J2123)</f>
        <v/>
      </c>
      <c s="86" t="str">
        <f>IF('S.D.PASTE SHEET'!K2123="","",'S.D.PASTE SHEET'!K2123)</f>
        <v/>
      </c>
      <c s="86" t="str">
        <f>IF('S.D.PASTE SHEET'!L2123="","",'S.D.PASTE SHEET'!L2123)</f>
        <v/>
      </c>
      <c s="86" t="str">
        <f>IF('S.D.PASTE SHEET'!M2123="","",'S.D.PASTE SHEET'!M2123)</f>
        <v/>
      </c>
      <c s="86" t="str">
        <f>IF('S.D.PASTE SHEET'!N2123="","",'S.D.PASTE SHEET'!N2123)</f>
        <v/>
      </c>
      <c s="86" t="str">
        <f>IF('S.D.PASTE SHEET'!O2123="","",'S.D.PASTE SHEET'!O2123)</f>
        <v/>
      </c>
      <c s="86" t="str">
        <f>IF('S.D.PASTE SHEET'!P2123="","",'S.D.PASTE SHEET'!P2123)</f>
        <v/>
      </c>
      <c s="86" t="str">
        <f>IF('S.D.PASTE SHEET'!Q2123="","",'S.D.PASTE SHEET'!Q2123)</f>
        <v/>
      </c>
      <c s="86" t="str">
        <f>IF('S.D.PASTE SHEET'!R2123="","",'S.D.PASTE SHEET'!R2123)</f>
        <v/>
      </c>
      <c s="86" t="str">
        <f>IF('S.D.PASTE SHEET'!S2123="","",'S.D.PASTE SHEET'!S2123)</f>
        <v/>
      </c>
      <c s="86" t="str">
        <f>IF('S.D.PASTE SHEET'!T2123="","",'S.D.PASTE SHEET'!T2123)</f>
        <v/>
      </c>
      <c s="86" t="str">
        <f>IF('S.D.PASTE SHEET'!U2123="","",'S.D.PASTE SHEET'!U2123)</f>
        <v/>
      </c>
      <c s="86" t="str">
        <f>IF('S.D.PASTE SHEET'!V2123="","",'S.D.PASTE SHEET'!V2123)</f>
        <v/>
      </c>
      <c s="86" t="str">
        <f>IF('S.D.PASTE SHEET'!W2123="","",'S.D.PASTE SHEET'!W2123)</f>
        <v/>
      </c>
      <c s="86" t="str">
        <f>IF('S.D.PASTE SHEET'!X2123="","",'S.D.PASTE SHEET'!X2123)</f>
        <v/>
      </c>
      <c s="86" t="str">
        <f>IF('S.D.PASTE SHEET'!Y2123="","",'S.D.PASTE SHEET'!Y2123)</f>
        <v/>
      </c>
      <c s="86" t="str">
        <f>IF('S.D.PASTE SHEET'!Z2123="","",'S.D.PASTE SHEET'!Z2123)</f>
        <v/>
      </c>
      <c s="86" t="str">
        <f>IF('S.D.PASTE SHEET'!AA2123="","",'S.D.PASTE SHEET'!AA2123)</f>
        <v/>
      </c>
      <c s="86" t="str">
        <f>IF('S.D.PASTE SHEET'!AB2123="","",'S.D.PASTE SHEET'!AB2123)</f>
        <v/>
      </c>
      <c s="86" t="str">
        <f>IF('S.D.PASTE SHEET'!AC2123="","",'S.D.PASTE SHEET'!AC2123)</f>
        <v/>
      </c>
      <c s="86" t="str">
        <f>IF('S.D.PASTE SHEET'!AD2123="","",'S.D.PASTE SHEET'!AD2123)</f>
        <v/>
      </c>
      <c s="87"/>
      <c s="88" t="str">
        <f>IF(AK2123="","",IF(AK2123&gt;0,COUNT($AG$2:AG2123),""))</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IF(BC2123="","",IF(BC2123&gt;0,COUNT($AY$2:AY2123),""))</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24" spans="1:66" ht="15">
      <c r="A2124" s="86" t="str">
        <f>IF('S.D.PASTE SHEET'!A2124="","",'S.D.PASTE SHEET'!A2124)</f>
        <v/>
      </c>
      <c s="86" t="str">
        <f>IF('S.D.PASTE SHEET'!B2124="","",'S.D.PASTE SHEET'!B2124)</f>
        <v/>
      </c>
      <c s="86" t="str">
        <f>IF('S.D.PASTE SHEET'!C2124="","",'S.D.PASTE SHEET'!C2124)</f>
        <v/>
      </c>
      <c s="86" t="str">
        <f>IF('S.D.PASTE SHEET'!D2124="","",'S.D.PASTE SHEET'!D2124)</f>
        <v/>
      </c>
      <c s="86" t="str">
        <f>IF('S.D.PASTE SHEET'!E2124="","",'S.D.PASTE SHEET'!E2124)</f>
        <v/>
      </c>
      <c s="86" t="str">
        <f>IF('S.D.PASTE SHEET'!F2124="","",'S.D.PASTE SHEET'!F2124)</f>
        <v/>
      </c>
      <c s="86" t="str">
        <f>IF('S.D.PASTE SHEET'!G2124="","",'S.D.PASTE SHEET'!G2124)</f>
        <v/>
      </c>
      <c s="86" t="str">
        <f>IF('S.D.PASTE SHEET'!H2124="","",'S.D.PASTE SHEET'!H2124)</f>
        <v/>
      </c>
      <c s="86" t="str">
        <f>IF('S.D.PASTE SHEET'!I2124="","",'S.D.PASTE SHEET'!I2124)</f>
        <v/>
      </c>
      <c s="86" t="str">
        <f>IF('S.D.PASTE SHEET'!J2124="","",'S.D.PASTE SHEET'!J2124)</f>
        <v/>
      </c>
      <c s="86" t="str">
        <f>IF('S.D.PASTE SHEET'!K2124="","",'S.D.PASTE SHEET'!K2124)</f>
        <v/>
      </c>
      <c s="86" t="str">
        <f>IF('S.D.PASTE SHEET'!L2124="","",'S.D.PASTE SHEET'!L2124)</f>
        <v/>
      </c>
      <c s="86" t="str">
        <f>IF('S.D.PASTE SHEET'!M2124="","",'S.D.PASTE SHEET'!M2124)</f>
        <v/>
      </c>
      <c s="86" t="str">
        <f>IF('S.D.PASTE SHEET'!N2124="","",'S.D.PASTE SHEET'!N2124)</f>
        <v/>
      </c>
      <c s="86" t="str">
        <f>IF('S.D.PASTE SHEET'!O2124="","",'S.D.PASTE SHEET'!O2124)</f>
        <v/>
      </c>
      <c s="86" t="str">
        <f>IF('S.D.PASTE SHEET'!P2124="","",'S.D.PASTE SHEET'!P2124)</f>
        <v/>
      </c>
      <c s="86" t="str">
        <f>IF('S.D.PASTE SHEET'!Q2124="","",'S.D.PASTE SHEET'!Q2124)</f>
        <v/>
      </c>
      <c s="86" t="str">
        <f>IF('S.D.PASTE SHEET'!R2124="","",'S.D.PASTE SHEET'!R2124)</f>
        <v/>
      </c>
      <c s="86" t="str">
        <f>IF('S.D.PASTE SHEET'!S2124="","",'S.D.PASTE SHEET'!S2124)</f>
        <v/>
      </c>
      <c s="86" t="str">
        <f>IF('S.D.PASTE SHEET'!T2124="","",'S.D.PASTE SHEET'!T2124)</f>
        <v/>
      </c>
      <c s="86" t="str">
        <f>IF('S.D.PASTE SHEET'!U2124="","",'S.D.PASTE SHEET'!U2124)</f>
        <v/>
      </c>
      <c s="86" t="str">
        <f>IF('S.D.PASTE SHEET'!V2124="","",'S.D.PASTE SHEET'!V2124)</f>
        <v/>
      </c>
      <c s="86" t="str">
        <f>IF('S.D.PASTE SHEET'!W2124="","",'S.D.PASTE SHEET'!W2124)</f>
        <v/>
      </c>
      <c s="86" t="str">
        <f>IF('S.D.PASTE SHEET'!X2124="","",'S.D.PASTE SHEET'!X2124)</f>
        <v/>
      </c>
      <c s="86" t="str">
        <f>IF('S.D.PASTE SHEET'!Y2124="","",'S.D.PASTE SHEET'!Y2124)</f>
        <v/>
      </c>
      <c s="86" t="str">
        <f>IF('S.D.PASTE SHEET'!Z2124="","",'S.D.PASTE SHEET'!Z2124)</f>
        <v/>
      </c>
      <c s="86" t="str">
        <f>IF('S.D.PASTE SHEET'!AA2124="","",'S.D.PASTE SHEET'!AA2124)</f>
        <v/>
      </c>
      <c s="86" t="str">
        <f>IF('S.D.PASTE SHEET'!AB2124="","",'S.D.PASTE SHEET'!AB2124)</f>
        <v/>
      </c>
      <c s="86" t="str">
        <f>IF('S.D.PASTE SHEET'!AC2124="","",'S.D.PASTE SHEET'!AC2124)</f>
        <v/>
      </c>
      <c s="86" t="str">
        <f>IF('S.D.PASTE SHEET'!AD2124="","",'S.D.PASTE SHEET'!AD2124)</f>
        <v/>
      </c>
      <c s="87"/>
      <c s="88" t="str">
        <f>IF(AK2124="","",IF(AK2124&gt;0,COUNT($AG$2:AG2124),""))</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IF(BC2124="","",IF(BC2124&gt;0,COUNT($AY$2:AY2124),""))</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25" spans="1:66" ht="15">
      <c r="A2125" s="86" t="str">
        <f>IF('S.D.PASTE SHEET'!A2125="","",'S.D.PASTE SHEET'!A2125)</f>
        <v/>
      </c>
      <c s="86" t="str">
        <f>IF('S.D.PASTE SHEET'!B2125="","",'S.D.PASTE SHEET'!B2125)</f>
        <v/>
      </c>
      <c s="86" t="str">
        <f>IF('S.D.PASTE SHEET'!C2125="","",'S.D.PASTE SHEET'!C2125)</f>
        <v/>
      </c>
      <c s="86" t="str">
        <f>IF('S.D.PASTE SHEET'!D2125="","",'S.D.PASTE SHEET'!D2125)</f>
        <v/>
      </c>
      <c s="86" t="str">
        <f>IF('S.D.PASTE SHEET'!E2125="","",'S.D.PASTE SHEET'!E2125)</f>
        <v/>
      </c>
      <c s="86" t="str">
        <f>IF('S.D.PASTE SHEET'!F2125="","",'S.D.PASTE SHEET'!F2125)</f>
        <v/>
      </c>
      <c s="86" t="str">
        <f>IF('S.D.PASTE SHEET'!G2125="","",'S.D.PASTE SHEET'!G2125)</f>
        <v/>
      </c>
      <c s="86" t="str">
        <f>IF('S.D.PASTE SHEET'!H2125="","",'S.D.PASTE SHEET'!H2125)</f>
        <v/>
      </c>
      <c s="86" t="str">
        <f>IF('S.D.PASTE SHEET'!I2125="","",'S.D.PASTE SHEET'!I2125)</f>
        <v/>
      </c>
      <c s="86" t="str">
        <f>IF('S.D.PASTE SHEET'!J2125="","",'S.D.PASTE SHEET'!J2125)</f>
        <v/>
      </c>
      <c s="86" t="str">
        <f>IF('S.D.PASTE SHEET'!K2125="","",'S.D.PASTE SHEET'!K2125)</f>
        <v/>
      </c>
      <c s="86" t="str">
        <f>IF('S.D.PASTE SHEET'!L2125="","",'S.D.PASTE SHEET'!L2125)</f>
        <v/>
      </c>
      <c s="86" t="str">
        <f>IF('S.D.PASTE SHEET'!M2125="","",'S.D.PASTE SHEET'!M2125)</f>
        <v/>
      </c>
      <c s="86" t="str">
        <f>IF('S.D.PASTE SHEET'!N2125="","",'S.D.PASTE SHEET'!N2125)</f>
        <v/>
      </c>
      <c s="86" t="str">
        <f>IF('S.D.PASTE SHEET'!O2125="","",'S.D.PASTE SHEET'!O2125)</f>
        <v/>
      </c>
      <c s="86" t="str">
        <f>IF('S.D.PASTE SHEET'!P2125="","",'S.D.PASTE SHEET'!P2125)</f>
        <v/>
      </c>
      <c s="86" t="str">
        <f>IF('S.D.PASTE SHEET'!Q2125="","",'S.D.PASTE SHEET'!Q2125)</f>
        <v/>
      </c>
      <c s="86" t="str">
        <f>IF('S.D.PASTE SHEET'!R2125="","",'S.D.PASTE SHEET'!R2125)</f>
        <v/>
      </c>
      <c s="86" t="str">
        <f>IF('S.D.PASTE SHEET'!S2125="","",'S.D.PASTE SHEET'!S2125)</f>
        <v/>
      </c>
      <c s="86" t="str">
        <f>IF('S.D.PASTE SHEET'!T2125="","",'S.D.PASTE SHEET'!T2125)</f>
        <v/>
      </c>
      <c s="86" t="str">
        <f>IF('S.D.PASTE SHEET'!U2125="","",'S.D.PASTE SHEET'!U2125)</f>
        <v/>
      </c>
      <c s="86" t="str">
        <f>IF('S.D.PASTE SHEET'!V2125="","",'S.D.PASTE SHEET'!V2125)</f>
        <v/>
      </c>
      <c s="86" t="str">
        <f>IF('S.D.PASTE SHEET'!W2125="","",'S.D.PASTE SHEET'!W2125)</f>
        <v/>
      </c>
      <c s="86" t="str">
        <f>IF('S.D.PASTE SHEET'!X2125="","",'S.D.PASTE SHEET'!X2125)</f>
        <v/>
      </c>
      <c s="86" t="str">
        <f>IF('S.D.PASTE SHEET'!Y2125="","",'S.D.PASTE SHEET'!Y2125)</f>
        <v/>
      </c>
      <c s="86" t="str">
        <f>IF('S.D.PASTE SHEET'!Z2125="","",'S.D.PASTE SHEET'!Z2125)</f>
        <v/>
      </c>
      <c s="86" t="str">
        <f>IF('S.D.PASTE SHEET'!AA2125="","",'S.D.PASTE SHEET'!AA2125)</f>
        <v/>
      </c>
      <c s="86" t="str">
        <f>IF('S.D.PASTE SHEET'!AB2125="","",'S.D.PASTE SHEET'!AB2125)</f>
        <v/>
      </c>
      <c s="86" t="str">
        <f>IF('S.D.PASTE SHEET'!AC2125="","",'S.D.PASTE SHEET'!AC2125)</f>
        <v/>
      </c>
      <c s="86" t="str">
        <f>IF('S.D.PASTE SHEET'!AD2125="","",'S.D.PASTE SHEET'!AD2125)</f>
        <v/>
      </c>
      <c s="87"/>
      <c s="88" t="str">
        <f>IF(AK2125="","",IF(AK2125&gt;0,COUNT($AG$2:AG2125),""))</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IF(BC2125="","",IF(BC2125&gt;0,COUNT($AY$2:AY2125),""))</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26" spans="1:66" ht="15">
      <c r="A2126" s="86" t="str">
        <f>IF('S.D.PASTE SHEET'!A2126="","",'S.D.PASTE SHEET'!A2126)</f>
        <v/>
      </c>
      <c s="86" t="str">
        <f>IF('S.D.PASTE SHEET'!B2126="","",'S.D.PASTE SHEET'!B2126)</f>
        <v/>
      </c>
      <c s="86" t="str">
        <f>IF('S.D.PASTE SHEET'!C2126="","",'S.D.PASTE SHEET'!C2126)</f>
        <v/>
      </c>
      <c s="86" t="str">
        <f>IF('S.D.PASTE SHEET'!D2126="","",'S.D.PASTE SHEET'!D2126)</f>
        <v/>
      </c>
      <c s="86" t="str">
        <f>IF('S.D.PASTE SHEET'!E2126="","",'S.D.PASTE SHEET'!E2126)</f>
        <v/>
      </c>
      <c s="86" t="str">
        <f>IF('S.D.PASTE SHEET'!F2126="","",'S.D.PASTE SHEET'!F2126)</f>
        <v/>
      </c>
      <c s="86" t="str">
        <f>IF('S.D.PASTE SHEET'!G2126="","",'S.D.PASTE SHEET'!G2126)</f>
        <v/>
      </c>
      <c s="86" t="str">
        <f>IF('S.D.PASTE SHEET'!H2126="","",'S.D.PASTE SHEET'!H2126)</f>
        <v/>
      </c>
      <c s="86" t="str">
        <f>IF('S.D.PASTE SHEET'!I2126="","",'S.D.PASTE SHEET'!I2126)</f>
        <v/>
      </c>
      <c s="86" t="str">
        <f>IF('S.D.PASTE SHEET'!J2126="","",'S.D.PASTE SHEET'!J2126)</f>
        <v/>
      </c>
      <c s="86" t="str">
        <f>IF('S.D.PASTE SHEET'!K2126="","",'S.D.PASTE SHEET'!K2126)</f>
        <v/>
      </c>
      <c s="86" t="str">
        <f>IF('S.D.PASTE SHEET'!L2126="","",'S.D.PASTE SHEET'!L2126)</f>
        <v/>
      </c>
      <c s="86" t="str">
        <f>IF('S.D.PASTE SHEET'!M2126="","",'S.D.PASTE SHEET'!M2126)</f>
        <v/>
      </c>
      <c s="86" t="str">
        <f>IF('S.D.PASTE SHEET'!N2126="","",'S.D.PASTE SHEET'!N2126)</f>
        <v/>
      </c>
      <c s="86" t="str">
        <f>IF('S.D.PASTE SHEET'!O2126="","",'S.D.PASTE SHEET'!O2126)</f>
        <v/>
      </c>
      <c s="86" t="str">
        <f>IF('S.D.PASTE SHEET'!P2126="","",'S.D.PASTE SHEET'!P2126)</f>
        <v/>
      </c>
      <c s="86" t="str">
        <f>IF('S.D.PASTE SHEET'!Q2126="","",'S.D.PASTE SHEET'!Q2126)</f>
        <v/>
      </c>
      <c s="86" t="str">
        <f>IF('S.D.PASTE SHEET'!R2126="","",'S.D.PASTE SHEET'!R2126)</f>
        <v/>
      </c>
      <c s="86" t="str">
        <f>IF('S.D.PASTE SHEET'!S2126="","",'S.D.PASTE SHEET'!S2126)</f>
        <v/>
      </c>
      <c s="86" t="str">
        <f>IF('S.D.PASTE SHEET'!T2126="","",'S.D.PASTE SHEET'!T2126)</f>
        <v/>
      </c>
      <c s="86" t="str">
        <f>IF('S.D.PASTE SHEET'!U2126="","",'S.D.PASTE SHEET'!U2126)</f>
        <v/>
      </c>
      <c s="86" t="str">
        <f>IF('S.D.PASTE SHEET'!V2126="","",'S.D.PASTE SHEET'!V2126)</f>
        <v/>
      </c>
      <c s="86" t="str">
        <f>IF('S.D.PASTE SHEET'!W2126="","",'S.D.PASTE SHEET'!W2126)</f>
        <v/>
      </c>
      <c s="86" t="str">
        <f>IF('S.D.PASTE SHEET'!X2126="","",'S.D.PASTE SHEET'!X2126)</f>
        <v/>
      </c>
      <c s="86" t="str">
        <f>IF('S.D.PASTE SHEET'!Y2126="","",'S.D.PASTE SHEET'!Y2126)</f>
        <v/>
      </c>
      <c s="86" t="str">
        <f>IF('S.D.PASTE SHEET'!Z2126="","",'S.D.PASTE SHEET'!Z2126)</f>
        <v/>
      </c>
      <c s="86" t="str">
        <f>IF('S.D.PASTE SHEET'!AA2126="","",'S.D.PASTE SHEET'!AA2126)</f>
        <v/>
      </c>
      <c s="86" t="str">
        <f>IF('S.D.PASTE SHEET'!AB2126="","",'S.D.PASTE SHEET'!AB2126)</f>
        <v/>
      </c>
      <c s="86" t="str">
        <f>IF('S.D.PASTE SHEET'!AC2126="","",'S.D.PASTE SHEET'!AC2126)</f>
        <v/>
      </c>
      <c s="86" t="str">
        <f>IF('S.D.PASTE SHEET'!AD2126="","",'S.D.PASTE SHEET'!AD2126)</f>
        <v/>
      </c>
      <c s="87"/>
      <c s="88" t="str">
        <f>IF(AK2126="","",IF(AK2126&gt;0,COUNT($AG$2:AG2126),""))</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IF(BC2126="","",IF(BC2126&gt;0,COUNT($AY$2:AY2126),""))</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27" spans="1:66" ht="15">
      <c r="A2127" s="86" t="str">
        <f>IF('S.D.PASTE SHEET'!A2127="","",'S.D.PASTE SHEET'!A2127)</f>
        <v/>
      </c>
      <c s="86" t="str">
        <f>IF('S.D.PASTE SHEET'!B2127="","",'S.D.PASTE SHEET'!B2127)</f>
        <v/>
      </c>
      <c s="86" t="str">
        <f>IF('S.D.PASTE SHEET'!C2127="","",'S.D.PASTE SHEET'!C2127)</f>
        <v/>
      </c>
      <c s="86" t="str">
        <f>IF('S.D.PASTE SHEET'!D2127="","",'S.D.PASTE SHEET'!D2127)</f>
        <v/>
      </c>
      <c s="86" t="str">
        <f>IF('S.D.PASTE SHEET'!E2127="","",'S.D.PASTE SHEET'!E2127)</f>
        <v/>
      </c>
      <c s="86" t="str">
        <f>IF('S.D.PASTE SHEET'!F2127="","",'S.D.PASTE SHEET'!F2127)</f>
        <v/>
      </c>
      <c s="86" t="str">
        <f>IF('S.D.PASTE SHEET'!G2127="","",'S.D.PASTE SHEET'!G2127)</f>
        <v/>
      </c>
      <c s="86" t="str">
        <f>IF('S.D.PASTE SHEET'!H2127="","",'S.D.PASTE SHEET'!H2127)</f>
        <v/>
      </c>
      <c s="86" t="str">
        <f>IF('S.D.PASTE SHEET'!I2127="","",'S.D.PASTE SHEET'!I2127)</f>
        <v/>
      </c>
      <c s="86" t="str">
        <f>IF('S.D.PASTE SHEET'!J2127="","",'S.D.PASTE SHEET'!J2127)</f>
        <v/>
      </c>
      <c s="86" t="str">
        <f>IF('S.D.PASTE SHEET'!K2127="","",'S.D.PASTE SHEET'!K2127)</f>
        <v/>
      </c>
      <c s="86" t="str">
        <f>IF('S.D.PASTE SHEET'!L2127="","",'S.D.PASTE SHEET'!L2127)</f>
        <v/>
      </c>
      <c s="86" t="str">
        <f>IF('S.D.PASTE SHEET'!M2127="","",'S.D.PASTE SHEET'!M2127)</f>
        <v/>
      </c>
      <c s="86" t="str">
        <f>IF('S.D.PASTE SHEET'!N2127="","",'S.D.PASTE SHEET'!N2127)</f>
        <v/>
      </c>
      <c s="86" t="str">
        <f>IF('S.D.PASTE SHEET'!O2127="","",'S.D.PASTE SHEET'!O2127)</f>
        <v/>
      </c>
      <c s="86" t="str">
        <f>IF('S.D.PASTE SHEET'!P2127="","",'S.D.PASTE SHEET'!P2127)</f>
        <v/>
      </c>
      <c s="86" t="str">
        <f>IF('S.D.PASTE SHEET'!Q2127="","",'S.D.PASTE SHEET'!Q2127)</f>
        <v/>
      </c>
      <c s="86" t="str">
        <f>IF('S.D.PASTE SHEET'!R2127="","",'S.D.PASTE SHEET'!R2127)</f>
        <v/>
      </c>
      <c s="86" t="str">
        <f>IF('S.D.PASTE SHEET'!S2127="","",'S.D.PASTE SHEET'!S2127)</f>
        <v/>
      </c>
      <c s="86" t="str">
        <f>IF('S.D.PASTE SHEET'!T2127="","",'S.D.PASTE SHEET'!T2127)</f>
        <v/>
      </c>
      <c s="86" t="str">
        <f>IF('S.D.PASTE SHEET'!U2127="","",'S.D.PASTE SHEET'!U2127)</f>
        <v/>
      </c>
      <c s="86" t="str">
        <f>IF('S.D.PASTE SHEET'!V2127="","",'S.D.PASTE SHEET'!V2127)</f>
        <v/>
      </c>
      <c s="86" t="str">
        <f>IF('S.D.PASTE SHEET'!W2127="","",'S.D.PASTE SHEET'!W2127)</f>
        <v/>
      </c>
      <c s="86" t="str">
        <f>IF('S.D.PASTE SHEET'!X2127="","",'S.D.PASTE SHEET'!X2127)</f>
        <v/>
      </c>
      <c s="86" t="str">
        <f>IF('S.D.PASTE SHEET'!Y2127="","",'S.D.PASTE SHEET'!Y2127)</f>
        <v/>
      </c>
      <c s="86" t="str">
        <f>IF('S.D.PASTE SHEET'!Z2127="","",'S.D.PASTE SHEET'!Z2127)</f>
        <v/>
      </c>
      <c s="86" t="str">
        <f>IF('S.D.PASTE SHEET'!AA2127="","",'S.D.PASTE SHEET'!AA2127)</f>
        <v/>
      </c>
      <c s="86" t="str">
        <f>IF('S.D.PASTE SHEET'!AB2127="","",'S.D.PASTE SHEET'!AB2127)</f>
        <v/>
      </c>
      <c s="86" t="str">
        <f>IF('S.D.PASTE SHEET'!AC2127="","",'S.D.PASTE SHEET'!AC2127)</f>
        <v/>
      </c>
      <c s="86" t="str">
        <f>IF('S.D.PASTE SHEET'!AD2127="","",'S.D.PASTE SHEET'!AD2127)</f>
        <v/>
      </c>
      <c s="87"/>
      <c s="88" t="str">
        <f>IF(AK2127="","",IF(AK2127&gt;0,COUNT($AG$2:AG2127),""))</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IF(BC2127="","",IF(BC2127&gt;0,COUNT($AY$2:AY2127),""))</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28" spans="1:66" ht="15">
      <c r="A2128" s="86" t="str">
        <f>IF('S.D.PASTE SHEET'!A2128="","",'S.D.PASTE SHEET'!A2128)</f>
        <v/>
      </c>
      <c s="86" t="str">
        <f>IF('S.D.PASTE SHEET'!B2128="","",'S.D.PASTE SHEET'!B2128)</f>
        <v/>
      </c>
      <c s="86" t="str">
        <f>IF('S.D.PASTE SHEET'!C2128="","",'S.D.PASTE SHEET'!C2128)</f>
        <v/>
      </c>
      <c s="86" t="str">
        <f>IF('S.D.PASTE SHEET'!D2128="","",'S.D.PASTE SHEET'!D2128)</f>
        <v/>
      </c>
      <c s="86" t="str">
        <f>IF('S.D.PASTE SHEET'!E2128="","",'S.D.PASTE SHEET'!E2128)</f>
        <v/>
      </c>
      <c s="86" t="str">
        <f>IF('S.D.PASTE SHEET'!F2128="","",'S.D.PASTE SHEET'!F2128)</f>
        <v/>
      </c>
      <c s="86" t="str">
        <f>IF('S.D.PASTE SHEET'!G2128="","",'S.D.PASTE SHEET'!G2128)</f>
        <v/>
      </c>
      <c s="86" t="str">
        <f>IF('S.D.PASTE SHEET'!H2128="","",'S.D.PASTE SHEET'!H2128)</f>
        <v/>
      </c>
      <c s="86" t="str">
        <f>IF('S.D.PASTE SHEET'!I2128="","",'S.D.PASTE SHEET'!I2128)</f>
        <v/>
      </c>
      <c s="86" t="str">
        <f>IF('S.D.PASTE SHEET'!J2128="","",'S.D.PASTE SHEET'!J2128)</f>
        <v/>
      </c>
      <c s="86" t="str">
        <f>IF('S.D.PASTE SHEET'!K2128="","",'S.D.PASTE SHEET'!K2128)</f>
        <v/>
      </c>
      <c s="86" t="str">
        <f>IF('S.D.PASTE SHEET'!L2128="","",'S.D.PASTE SHEET'!L2128)</f>
        <v/>
      </c>
      <c s="86" t="str">
        <f>IF('S.D.PASTE SHEET'!M2128="","",'S.D.PASTE SHEET'!M2128)</f>
        <v/>
      </c>
      <c s="86" t="str">
        <f>IF('S.D.PASTE SHEET'!N2128="","",'S.D.PASTE SHEET'!N2128)</f>
        <v/>
      </c>
      <c s="86" t="str">
        <f>IF('S.D.PASTE SHEET'!O2128="","",'S.D.PASTE SHEET'!O2128)</f>
        <v/>
      </c>
      <c s="86" t="str">
        <f>IF('S.D.PASTE SHEET'!P2128="","",'S.D.PASTE SHEET'!P2128)</f>
        <v/>
      </c>
      <c s="86" t="str">
        <f>IF('S.D.PASTE SHEET'!Q2128="","",'S.D.PASTE SHEET'!Q2128)</f>
        <v/>
      </c>
      <c s="86" t="str">
        <f>IF('S.D.PASTE SHEET'!R2128="","",'S.D.PASTE SHEET'!R2128)</f>
        <v/>
      </c>
      <c s="86" t="str">
        <f>IF('S.D.PASTE SHEET'!S2128="","",'S.D.PASTE SHEET'!S2128)</f>
        <v/>
      </c>
      <c s="86" t="str">
        <f>IF('S.D.PASTE SHEET'!T2128="","",'S.D.PASTE SHEET'!T2128)</f>
        <v/>
      </c>
      <c s="86" t="str">
        <f>IF('S.D.PASTE SHEET'!U2128="","",'S.D.PASTE SHEET'!U2128)</f>
        <v/>
      </c>
      <c s="86" t="str">
        <f>IF('S.D.PASTE SHEET'!V2128="","",'S.D.PASTE SHEET'!V2128)</f>
        <v/>
      </c>
      <c s="86" t="str">
        <f>IF('S.D.PASTE SHEET'!W2128="","",'S.D.PASTE SHEET'!W2128)</f>
        <v/>
      </c>
      <c s="86" t="str">
        <f>IF('S.D.PASTE SHEET'!X2128="","",'S.D.PASTE SHEET'!X2128)</f>
        <v/>
      </c>
      <c s="86" t="str">
        <f>IF('S.D.PASTE SHEET'!Y2128="","",'S.D.PASTE SHEET'!Y2128)</f>
        <v/>
      </c>
      <c s="86" t="str">
        <f>IF('S.D.PASTE SHEET'!Z2128="","",'S.D.PASTE SHEET'!Z2128)</f>
        <v/>
      </c>
      <c s="86" t="str">
        <f>IF('S.D.PASTE SHEET'!AA2128="","",'S.D.PASTE SHEET'!AA2128)</f>
        <v/>
      </c>
      <c s="86" t="str">
        <f>IF('S.D.PASTE SHEET'!AB2128="","",'S.D.PASTE SHEET'!AB2128)</f>
        <v/>
      </c>
      <c s="86" t="str">
        <f>IF('S.D.PASTE SHEET'!AC2128="","",'S.D.PASTE SHEET'!AC2128)</f>
        <v/>
      </c>
      <c s="86" t="str">
        <f>IF('S.D.PASTE SHEET'!AD2128="","",'S.D.PASTE SHEET'!AD2128)</f>
        <v/>
      </c>
      <c s="87"/>
      <c s="88" t="str">
        <f>IF(AK2128="","",IF(AK2128&gt;0,COUNT($AG$2:AG2128),""))</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IF(BC2128="","",IF(BC2128&gt;0,COUNT($AY$2:AY2128),""))</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29" spans="1:66" ht="15">
      <c r="A2129" s="86" t="str">
        <f>IF('S.D.PASTE SHEET'!A2129="","",'S.D.PASTE SHEET'!A2129)</f>
        <v/>
      </c>
      <c s="86" t="str">
        <f>IF('S.D.PASTE SHEET'!B2129="","",'S.D.PASTE SHEET'!B2129)</f>
        <v/>
      </c>
      <c s="86" t="str">
        <f>IF('S.D.PASTE SHEET'!C2129="","",'S.D.PASTE SHEET'!C2129)</f>
        <v/>
      </c>
      <c s="86" t="str">
        <f>IF('S.D.PASTE SHEET'!D2129="","",'S.D.PASTE SHEET'!D2129)</f>
        <v/>
      </c>
      <c s="86" t="str">
        <f>IF('S.D.PASTE SHEET'!E2129="","",'S.D.PASTE SHEET'!E2129)</f>
        <v/>
      </c>
      <c s="86" t="str">
        <f>IF('S.D.PASTE SHEET'!F2129="","",'S.D.PASTE SHEET'!F2129)</f>
        <v/>
      </c>
      <c s="86" t="str">
        <f>IF('S.D.PASTE SHEET'!G2129="","",'S.D.PASTE SHEET'!G2129)</f>
        <v/>
      </c>
      <c s="86" t="str">
        <f>IF('S.D.PASTE SHEET'!H2129="","",'S.D.PASTE SHEET'!H2129)</f>
        <v/>
      </c>
      <c s="86" t="str">
        <f>IF('S.D.PASTE SHEET'!I2129="","",'S.D.PASTE SHEET'!I2129)</f>
        <v/>
      </c>
      <c s="86" t="str">
        <f>IF('S.D.PASTE SHEET'!J2129="","",'S.D.PASTE SHEET'!J2129)</f>
        <v/>
      </c>
      <c s="86" t="str">
        <f>IF('S.D.PASTE SHEET'!K2129="","",'S.D.PASTE SHEET'!K2129)</f>
        <v/>
      </c>
      <c s="86" t="str">
        <f>IF('S.D.PASTE SHEET'!L2129="","",'S.D.PASTE SHEET'!L2129)</f>
        <v/>
      </c>
      <c s="86" t="str">
        <f>IF('S.D.PASTE SHEET'!M2129="","",'S.D.PASTE SHEET'!M2129)</f>
        <v/>
      </c>
      <c s="86" t="str">
        <f>IF('S.D.PASTE SHEET'!N2129="","",'S.D.PASTE SHEET'!N2129)</f>
        <v/>
      </c>
      <c s="86" t="str">
        <f>IF('S.D.PASTE SHEET'!O2129="","",'S.D.PASTE SHEET'!O2129)</f>
        <v/>
      </c>
      <c s="86" t="str">
        <f>IF('S.D.PASTE SHEET'!P2129="","",'S.D.PASTE SHEET'!P2129)</f>
        <v/>
      </c>
      <c s="86" t="str">
        <f>IF('S.D.PASTE SHEET'!Q2129="","",'S.D.PASTE SHEET'!Q2129)</f>
        <v/>
      </c>
      <c s="86" t="str">
        <f>IF('S.D.PASTE SHEET'!R2129="","",'S.D.PASTE SHEET'!R2129)</f>
        <v/>
      </c>
      <c s="86" t="str">
        <f>IF('S.D.PASTE SHEET'!S2129="","",'S.D.PASTE SHEET'!S2129)</f>
        <v/>
      </c>
      <c s="86" t="str">
        <f>IF('S.D.PASTE SHEET'!T2129="","",'S.D.PASTE SHEET'!T2129)</f>
        <v/>
      </c>
      <c s="86" t="str">
        <f>IF('S.D.PASTE SHEET'!U2129="","",'S.D.PASTE SHEET'!U2129)</f>
        <v/>
      </c>
      <c s="86" t="str">
        <f>IF('S.D.PASTE SHEET'!V2129="","",'S.D.PASTE SHEET'!V2129)</f>
        <v/>
      </c>
      <c s="86" t="str">
        <f>IF('S.D.PASTE SHEET'!W2129="","",'S.D.PASTE SHEET'!W2129)</f>
        <v/>
      </c>
      <c s="86" t="str">
        <f>IF('S.D.PASTE SHEET'!X2129="","",'S.D.PASTE SHEET'!X2129)</f>
        <v/>
      </c>
      <c s="86" t="str">
        <f>IF('S.D.PASTE SHEET'!Y2129="","",'S.D.PASTE SHEET'!Y2129)</f>
        <v/>
      </c>
      <c s="86" t="str">
        <f>IF('S.D.PASTE SHEET'!Z2129="","",'S.D.PASTE SHEET'!Z2129)</f>
        <v/>
      </c>
      <c s="86" t="str">
        <f>IF('S.D.PASTE SHEET'!AA2129="","",'S.D.PASTE SHEET'!AA2129)</f>
        <v/>
      </c>
      <c s="86" t="str">
        <f>IF('S.D.PASTE SHEET'!AB2129="","",'S.D.PASTE SHEET'!AB2129)</f>
        <v/>
      </c>
      <c s="86" t="str">
        <f>IF('S.D.PASTE SHEET'!AC2129="","",'S.D.PASTE SHEET'!AC2129)</f>
        <v/>
      </c>
      <c s="86" t="str">
        <f>IF('S.D.PASTE SHEET'!AD2129="","",'S.D.PASTE SHEET'!AD2129)</f>
        <v/>
      </c>
      <c s="87"/>
      <c s="88" t="str">
        <f>IF(AK2129="","",IF(AK2129&gt;0,COUNT($AG$2:AG2129),""))</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IF(BC2129="","",IF(BC2129&gt;0,COUNT($AY$2:AY2129),""))</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30" spans="1:66" ht="15">
      <c r="A2130" s="86" t="str">
        <f>IF('S.D.PASTE SHEET'!A2130="","",'S.D.PASTE SHEET'!A2130)</f>
        <v/>
      </c>
      <c s="86" t="str">
        <f>IF('S.D.PASTE SHEET'!B2130="","",'S.D.PASTE SHEET'!B2130)</f>
        <v/>
      </c>
      <c s="86" t="str">
        <f>IF('S.D.PASTE SHEET'!C2130="","",'S.D.PASTE SHEET'!C2130)</f>
        <v/>
      </c>
      <c s="86" t="str">
        <f>IF('S.D.PASTE SHEET'!D2130="","",'S.D.PASTE SHEET'!D2130)</f>
        <v/>
      </c>
      <c s="86" t="str">
        <f>IF('S.D.PASTE SHEET'!E2130="","",'S.D.PASTE SHEET'!E2130)</f>
        <v/>
      </c>
      <c s="86" t="str">
        <f>IF('S.D.PASTE SHEET'!F2130="","",'S.D.PASTE SHEET'!F2130)</f>
        <v/>
      </c>
      <c s="86" t="str">
        <f>IF('S.D.PASTE SHEET'!G2130="","",'S.D.PASTE SHEET'!G2130)</f>
        <v/>
      </c>
      <c s="86" t="str">
        <f>IF('S.D.PASTE SHEET'!H2130="","",'S.D.PASTE SHEET'!H2130)</f>
        <v/>
      </c>
      <c s="86" t="str">
        <f>IF('S.D.PASTE SHEET'!I2130="","",'S.D.PASTE SHEET'!I2130)</f>
        <v/>
      </c>
      <c s="86" t="str">
        <f>IF('S.D.PASTE SHEET'!J2130="","",'S.D.PASTE SHEET'!J2130)</f>
        <v/>
      </c>
      <c s="86" t="str">
        <f>IF('S.D.PASTE SHEET'!K2130="","",'S.D.PASTE SHEET'!K2130)</f>
        <v/>
      </c>
      <c s="86" t="str">
        <f>IF('S.D.PASTE SHEET'!L2130="","",'S.D.PASTE SHEET'!L2130)</f>
        <v/>
      </c>
      <c s="86" t="str">
        <f>IF('S.D.PASTE SHEET'!M2130="","",'S.D.PASTE SHEET'!M2130)</f>
        <v/>
      </c>
      <c s="86" t="str">
        <f>IF('S.D.PASTE SHEET'!N2130="","",'S.D.PASTE SHEET'!N2130)</f>
        <v/>
      </c>
      <c s="86" t="str">
        <f>IF('S.D.PASTE SHEET'!O2130="","",'S.D.PASTE SHEET'!O2130)</f>
        <v/>
      </c>
      <c s="86" t="str">
        <f>IF('S.D.PASTE SHEET'!P2130="","",'S.D.PASTE SHEET'!P2130)</f>
        <v/>
      </c>
      <c s="86" t="str">
        <f>IF('S.D.PASTE SHEET'!Q2130="","",'S.D.PASTE SHEET'!Q2130)</f>
        <v/>
      </c>
      <c s="86" t="str">
        <f>IF('S.D.PASTE SHEET'!R2130="","",'S.D.PASTE SHEET'!R2130)</f>
        <v/>
      </c>
      <c s="86" t="str">
        <f>IF('S.D.PASTE SHEET'!S2130="","",'S.D.PASTE SHEET'!S2130)</f>
        <v/>
      </c>
      <c s="86" t="str">
        <f>IF('S.D.PASTE SHEET'!T2130="","",'S.D.PASTE SHEET'!T2130)</f>
        <v/>
      </c>
      <c s="86" t="str">
        <f>IF('S.D.PASTE SHEET'!U2130="","",'S.D.PASTE SHEET'!U2130)</f>
        <v/>
      </c>
      <c s="86" t="str">
        <f>IF('S.D.PASTE SHEET'!V2130="","",'S.D.PASTE SHEET'!V2130)</f>
        <v/>
      </c>
      <c s="86" t="str">
        <f>IF('S.D.PASTE SHEET'!W2130="","",'S.D.PASTE SHEET'!W2130)</f>
        <v/>
      </c>
      <c s="86" t="str">
        <f>IF('S.D.PASTE SHEET'!X2130="","",'S.D.PASTE SHEET'!X2130)</f>
        <v/>
      </c>
      <c s="86" t="str">
        <f>IF('S.D.PASTE SHEET'!Y2130="","",'S.D.PASTE SHEET'!Y2130)</f>
        <v/>
      </c>
      <c s="86" t="str">
        <f>IF('S.D.PASTE SHEET'!Z2130="","",'S.D.PASTE SHEET'!Z2130)</f>
        <v/>
      </c>
      <c s="86" t="str">
        <f>IF('S.D.PASTE SHEET'!AA2130="","",'S.D.PASTE SHEET'!AA2130)</f>
        <v/>
      </c>
      <c s="86" t="str">
        <f>IF('S.D.PASTE SHEET'!AB2130="","",'S.D.PASTE SHEET'!AB2130)</f>
        <v/>
      </c>
      <c s="86" t="str">
        <f>IF('S.D.PASTE SHEET'!AC2130="","",'S.D.PASTE SHEET'!AC2130)</f>
        <v/>
      </c>
      <c s="86" t="str">
        <f>IF('S.D.PASTE SHEET'!AD2130="","",'S.D.PASTE SHEET'!AD2130)</f>
        <v/>
      </c>
      <c s="87"/>
      <c s="88" t="str">
        <f>IF(AK2130="","",IF(AK2130&gt;0,COUNT($AG$2:AG2130),""))</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IF(BC2130="","",IF(BC2130&gt;0,COUNT($AY$2:AY2130),""))</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31" spans="1:66" ht="15">
      <c r="A2131" s="86" t="str">
        <f>IF('S.D.PASTE SHEET'!A2131="","",'S.D.PASTE SHEET'!A2131)</f>
        <v/>
      </c>
      <c s="86" t="str">
        <f>IF('S.D.PASTE SHEET'!B2131="","",'S.D.PASTE SHEET'!B2131)</f>
        <v/>
      </c>
      <c s="86" t="str">
        <f>IF('S.D.PASTE SHEET'!C2131="","",'S.D.PASTE SHEET'!C2131)</f>
        <v/>
      </c>
      <c s="86" t="str">
        <f>IF('S.D.PASTE SHEET'!D2131="","",'S.D.PASTE SHEET'!D2131)</f>
        <v/>
      </c>
      <c s="86" t="str">
        <f>IF('S.D.PASTE SHEET'!E2131="","",'S.D.PASTE SHEET'!E2131)</f>
        <v/>
      </c>
      <c s="86" t="str">
        <f>IF('S.D.PASTE SHEET'!F2131="","",'S.D.PASTE SHEET'!F2131)</f>
        <v/>
      </c>
      <c s="86" t="str">
        <f>IF('S.D.PASTE SHEET'!G2131="","",'S.D.PASTE SHEET'!G2131)</f>
        <v/>
      </c>
      <c s="86" t="str">
        <f>IF('S.D.PASTE SHEET'!H2131="","",'S.D.PASTE SHEET'!H2131)</f>
        <v/>
      </c>
      <c s="86" t="str">
        <f>IF('S.D.PASTE SHEET'!I2131="","",'S.D.PASTE SHEET'!I2131)</f>
        <v/>
      </c>
      <c s="86" t="str">
        <f>IF('S.D.PASTE SHEET'!J2131="","",'S.D.PASTE SHEET'!J2131)</f>
        <v/>
      </c>
      <c s="86" t="str">
        <f>IF('S.D.PASTE SHEET'!K2131="","",'S.D.PASTE SHEET'!K2131)</f>
        <v/>
      </c>
      <c s="86" t="str">
        <f>IF('S.D.PASTE SHEET'!L2131="","",'S.D.PASTE SHEET'!L2131)</f>
        <v/>
      </c>
      <c s="86" t="str">
        <f>IF('S.D.PASTE SHEET'!M2131="","",'S.D.PASTE SHEET'!M2131)</f>
        <v/>
      </c>
      <c s="86" t="str">
        <f>IF('S.D.PASTE SHEET'!N2131="","",'S.D.PASTE SHEET'!N2131)</f>
        <v/>
      </c>
      <c s="86" t="str">
        <f>IF('S.D.PASTE SHEET'!O2131="","",'S.D.PASTE SHEET'!O2131)</f>
        <v/>
      </c>
      <c s="86" t="str">
        <f>IF('S.D.PASTE SHEET'!P2131="","",'S.D.PASTE SHEET'!P2131)</f>
        <v/>
      </c>
      <c s="86" t="str">
        <f>IF('S.D.PASTE SHEET'!Q2131="","",'S.D.PASTE SHEET'!Q2131)</f>
        <v/>
      </c>
      <c s="86" t="str">
        <f>IF('S.D.PASTE SHEET'!R2131="","",'S.D.PASTE SHEET'!R2131)</f>
        <v/>
      </c>
      <c s="86" t="str">
        <f>IF('S.D.PASTE SHEET'!S2131="","",'S.D.PASTE SHEET'!S2131)</f>
        <v/>
      </c>
      <c s="86" t="str">
        <f>IF('S.D.PASTE SHEET'!T2131="","",'S.D.PASTE SHEET'!T2131)</f>
        <v/>
      </c>
      <c s="86" t="str">
        <f>IF('S.D.PASTE SHEET'!U2131="","",'S.D.PASTE SHEET'!U2131)</f>
        <v/>
      </c>
      <c s="86" t="str">
        <f>IF('S.D.PASTE SHEET'!V2131="","",'S.D.PASTE SHEET'!V2131)</f>
        <v/>
      </c>
      <c s="86" t="str">
        <f>IF('S.D.PASTE SHEET'!W2131="","",'S.D.PASTE SHEET'!W2131)</f>
        <v/>
      </c>
      <c s="86" t="str">
        <f>IF('S.D.PASTE SHEET'!X2131="","",'S.D.PASTE SHEET'!X2131)</f>
        <v/>
      </c>
      <c s="86" t="str">
        <f>IF('S.D.PASTE SHEET'!Y2131="","",'S.D.PASTE SHEET'!Y2131)</f>
        <v/>
      </c>
      <c s="86" t="str">
        <f>IF('S.D.PASTE SHEET'!Z2131="","",'S.D.PASTE SHEET'!Z2131)</f>
        <v/>
      </c>
      <c s="86" t="str">
        <f>IF('S.D.PASTE SHEET'!AA2131="","",'S.D.PASTE SHEET'!AA2131)</f>
        <v/>
      </c>
      <c s="86" t="str">
        <f>IF('S.D.PASTE SHEET'!AB2131="","",'S.D.PASTE SHEET'!AB2131)</f>
        <v/>
      </c>
      <c s="86" t="str">
        <f>IF('S.D.PASTE SHEET'!AC2131="","",'S.D.PASTE SHEET'!AC2131)</f>
        <v/>
      </c>
      <c s="86" t="str">
        <f>IF('S.D.PASTE SHEET'!AD2131="","",'S.D.PASTE SHEET'!AD2131)</f>
        <v/>
      </c>
      <c s="87"/>
      <c s="88" t="str">
        <f>IF(AK2131="","",IF(AK2131&gt;0,COUNT($AG$2:AG2131),""))</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IF(BC2131="","",IF(BC2131&gt;0,COUNT($AY$2:AY2131),""))</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32" spans="1:66" ht="15">
      <c r="A2132" s="86" t="str">
        <f>IF('S.D.PASTE SHEET'!A2132="","",'S.D.PASTE SHEET'!A2132)</f>
        <v/>
      </c>
      <c s="86" t="str">
        <f>IF('S.D.PASTE SHEET'!B2132="","",'S.D.PASTE SHEET'!B2132)</f>
        <v/>
      </c>
      <c s="86" t="str">
        <f>IF('S.D.PASTE SHEET'!C2132="","",'S.D.PASTE SHEET'!C2132)</f>
        <v/>
      </c>
      <c s="86" t="str">
        <f>IF('S.D.PASTE SHEET'!D2132="","",'S.D.PASTE SHEET'!D2132)</f>
        <v/>
      </c>
      <c s="86" t="str">
        <f>IF('S.D.PASTE SHEET'!E2132="","",'S.D.PASTE SHEET'!E2132)</f>
        <v/>
      </c>
      <c s="86" t="str">
        <f>IF('S.D.PASTE SHEET'!F2132="","",'S.D.PASTE SHEET'!F2132)</f>
        <v/>
      </c>
      <c s="86" t="str">
        <f>IF('S.D.PASTE SHEET'!G2132="","",'S.D.PASTE SHEET'!G2132)</f>
        <v/>
      </c>
      <c s="86" t="str">
        <f>IF('S.D.PASTE SHEET'!H2132="","",'S.D.PASTE SHEET'!H2132)</f>
        <v/>
      </c>
      <c s="86" t="str">
        <f>IF('S.D.PASTE SHEET'!I2132="","",'S.D.PASTE SHEET'!I2132)</f>
        <v/>
      </c>
      <c s="86" t="str">
        <f>IF('S.D.PASTE SHEET'!J2132="","",'S.D.PASTE SHEET'!J2132)</f>
        <v/>
      </c>
      <c s="86" t="str">
        <f>IF('S.D.PASTE SHEET'!K2132="","",'S.D.PASTE SHEET'!K2132)</f>
        <v/>
      </c>
      <c s="86" t="str">
        <f>IF('S.D.PASTE SHEET'!L2132="","",'S.D.PASTE SHEET'!L2132)</f>
        <v/>
      </c>
      <c s="86" t="str">
        <f>IF('S.D.PASTE SHEET'!M2132="","",'S.D.PASTE SHEET'!M2132)</f>
        <v/>
      </c>
      <c s="86" t="str">
        <f>IF('S.D.PASTE SHEET'!N2132="","",'S.D.PASTE SHEET'!N2132)</f>
        <v/>
      </c>
      <c s="86" t="str">
        <f>IF('S.D.PASTE SHEET'!O2132="","",'S.D.PASTE SHEET'!O2132)</f>
        <v/>
      </c>
      <c s="86" t="str">
        <f>IF('S.D.PASTE SHEET'!P2132="","",'S.D.PASTE SHEET'!P2132)</f>
        <v/>
      </c>
      <c s="86" t="str">
        <f>IF('S.D.PASTE SHEET'!Q2132="","",'S.D.PASTE SHEET'!Q2132)</f>
        <v/>
      </c>
      <c s="86" t="str">
        <f>IF('S.D.PASTE SHEET'!R2132="","",'S.D.PASTE SHEET'!R2132)</f>
        <v/>
      </c>
      <c s="86" t="str">
        <f>IF('S.D.PASTE SHEET'!S2132="","",'S.D.PASTE SHEET'!S2132)</f>
        <v/>
      </c>
      <c s="86" t="str">
        <f>IF('S.D.PASTE SHEET'!T2132="","",'S.D.PASTE SHEET'!T2132)</f>
        <v/>
      </c>
      <c s="86" t="str">
        <f>IF('S.D.PASTE SHEET'!U2132="","",'S.D.PASTE SHEET'!U2132)</f>
        <v/>
      </c>
      <c s="86" t="str">
        <f>IF('S.D.PASTE SHEET'!V2132="","",'S.D.PASTE SHEET'!V2132)</f>
        <v/>
      </c>
      <c s="86" t="str">
        <f>IF('S.D.PASTE SHEET'!W2132="","",'S.D.PASTE SHEET'!W2132)</f>
        <v/>
      </c>
      <c s="86" t="str">
        <f>IF('S.D.PASTE SHEET'!X2132="","",'S.D.PASTE SHEET'!X2132)</f>
        <v/>
      </c>
      <c s="86" t="str">
        <f>IF('S.D.PASTE SHEET'!Y2132="","",'S.D.PASTE SHEET'!Y2132)</f>
        <v/>
      </c>
      <c s="86" t="str">
        <f>IF('S.D.PASTE SHEET'!Z2132="","",'S.D.PASTE SHEET'!Z2132)</f>
        <v/>
      </c>
      <c s="86" t="str">
        <f>IF('S.D.PASTE SHEET'!AA2132="","",'S.D.PASTE SHEET'!AA2132)</f>
        <v/>
      </c>
      <c s="86" t="str">
        <f>IF('S.D.PASTE SHEET'!AB2132="","",'S.D.PASTE SHEET'!AB2132)</f>
        <v/>
      </c>
      <c s="86" t="str">
        <f>IF('S.D.PASTE SHEET'!AC2132="","",'S.D.PASTE SHEET'!AC2132)</f>
        <v/>
      </c>
      <c s="86" t="str">
        <f>IF('S.D.PASTE SHEET'!AD2132="","",'S.D.PASTE SHEET'!AD2132)</f>
        <v/>
      </c>
      <c s="87"/>
      <c s="88" t="str">
        <f>IF(AK2132="","",IF(AK2132&gt;0,COUNT($AG$2:AG2132),""))</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IF(BC2132="","",IF(BC2132&gt;0,COUNT($AY$2:AY2132),""))</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33" spans="1:66" ht="15">
      <c r="A2133" s="86" t="str">
        <f>IF('S.D.PASTE SHEET'!A2133="","",'S.D.PASTE SHEET'!A2133)</f>
        <v/>
      </c>
      <c s="86" t="str">
        <f>IF('S.D.PASTE SHEET'!B2133="","",'S.D.PASTE SHEET'!B2133)</f>
        <v/>
      </c>
      <c s="86" t="str">
        <f>IF('S.D.PASTE SHEET'!C2133="","",'S.D.PASTE SHEET'!C2133)</f>
        <v/>
      </c>
      <c s="86" t="str">
        <f>IF('S.D.PASTE SHEET'!D2133="","",'S.D.PASTE SHEET'!D2133)</f>
        <v/>
      </c>
      <c s="86" t="str">
        <f>IF('S.D.PASTE SHEET'!E2133="","",'S.D.PASTE SHEET'!E2133)</f>
        <v/>
      </c>
      <c s="86" t="str">
        <f>IF('S.D.PASTE SHEET'!F2133="","",'S.D.PASTE SHEET'!F2133)</f>
        <v/>
      </c>
      <c s="86" t="str">
        <f>IF('S.D.PASTE SHEET'!G2133="","",'S.D.PASTE SHEET'!G2133)</f>
        <v/>
      </c>
      <c s="86" t="str">
        <f>IF('S.D.PASTE SHEET'!H2133="","",'S.D.PASTE SHEET'!H2133)</f>
        <v/>
      </c>
      <c s="86" t="str">
        <f>IF('S.D.PASTE SHEET'!I2133="","",'S.D.PASTE SHEET'!I2133)</f>
        <v/>
      </c>
      <c s="86" t="str">
        <f>IF('S.D.PASTE SHEET'!J2133="","",'S.D.PASTE SHEET'!J2133)</f>
        <v/>
      </c>
      <c s="86" t="str">
        <f>IF('S.D.PASTE SHEET'!K2133="","",'S.D.PASTE SHEET'!K2133)</f>
        <v/>
      </c>
      <c s="86" t="str">
        <f>IF('S.D.PASTE SHEET'!L2133="","",'S.D.PASTE SHEET'!L2133)</f>
        <v/>
      </c>
      <c s="86" t="str">
        <f>IF('S.D.PASTE SHEET'!M2133="","",'S.D.PASTE SHEET'!M2133)</f>
        <v/>
      </c>
      <c s="86" t="str">
        <f>IF('S.D.PASTE SHEET'!N2133="","",'S.D.PASTE SHEET'!N2133)</f>
        <v/>
      </c>
      <c s="86" t="str">
        <f>IF('S.D.PASTE SHEET'!O2133="","",'S.D.PASTE SHEET'!O2133)</f>
        <v/>
      </c>
      <c s="86" t="str">
        <f>IF('S.D.PASTE SHEET'!P2133="","",'S.D.PASTE SHEET'!P2133)</f>
        <v/>
      </c>
      <c s="86" t="str">
        <f>IF('S.D.PASTE SHEET'!Q2133="","",'S.D.PASTE SHEET'!Q2133)</f>
        <v/>
      </c>
      <c s="86" t="str">
        <f>IF('S.D.PASTE SHEET'!R2133="","",'S.D.PASTE SHEET'!R2133)</f>
        <v/>
      </c>
      <c s="86" t="str">
        <f>IF('S.D.PASTE SHEET'!S2133="","",'S.D.PASTE SHEET'!S2133)</f>
        <v/>
      </c>
      <c s="86" t="str">
        <f>IF('S.D.PASTE SHEET'!T2133="","",'S.D.PASTE SHEET'!T2133)</f>
        <v/>
      </c>
      <c s="86" t="str">
        <f>IF('S.D.PASTE SHEET'!U2133="","",'S.D.PASTE SHEET'!U2133)</f>
        <v/>
      </c>
      <c s="86" t="str">
        <f>IF('S.D.PASTE SHEET'!V2133="","",'S.D.PASTE SHEET'!V2133)</f>
        <v/>
      </c>
      <c s="86" t="str">
        <f>IF('S.D.PASTE SHEET'!W2133="","",'S.D.PASTE SHEET'!W2133)</f>
        <v/>
      </c>
      <c s="86" t="str">
        <f>IF('S.D.PASTE SHEET'!X2133="","",'S.D.PASTE SHEET'!X2133)</f>
        <v/>
      </c>
      <c s="86" t="str">
        <f>IF('S.D.PASTE SHEET'!Y2133="","",'S.D.PASTE SHEET'!Y2133)</f>
        <v/>
      </c>
      <c s="86" t="str">
        <f>IF('S.D.PASTE SHEET'!Z2133="","",'S.D.PASTE SHEET'!Z2133)</f>
        <v/>
      </c>
      <c s="86" t="str">
        <f>IF('S.D.PASTE SHEET'!AA2133="","",'S.D.PASTE SHEET'!AA2133)</f>
        <v/>
      </c>
      <c s="86" t="str">
        <f>IF('S.D.PASTE SHEET'!AB2133="","",'S.D.PASTE SHEET'!AB2133)</f>
        <v/>
      </c>
      <c s="86" t="str">
        <f>IF('S.D.PASTE SHEET'!AC2133="","",'S.D.PASTE SHEET'!AC2133)</f>
        <v/>
      </c>
      <c s="86" t="str">
        <f>IF('S.D.PASTE SHEET'!AD2133="","",'S.D.PASTE SHEET'!AD2133)</f>
        <v/>
      </c>
      <c s="87"/>
      <c s="88" t="str">
        <f>IF(AK2133="","",IF(AK2133&gt;0,COUNT($AG$2:AG2133),""))</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IF(BC2133="","",IF(BC2133&gt;0,COUNT($AY$2:AY2133),""))</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34" spans="1:66" ht="15">
      <c r="A2134" s="86" t="str">
        <f>IF('S.D.PASTE SHEET'!A2134="","",'S.D.PASTE SHEET'!A2134)</f>
        <v/>
      </c>
      <c s="86" t="str">
        <f>IF('S.D.PASTE SHEET'!B2134="","",'S.D.PASTE SHEET'!B2134)</f>
        <v/>
      </c>
      <c s="86" t="str">
        <f>IF('S.D.PASTE SHEET'!C2134="","",'S.D.PASTE SHEET'!C2134)</f>
        <v/>
      </c>
      <c s="86" t="str">
        <f>IF('S.D.PASTE SHEET'!D2134="","",'S.D.PASTE SHEET'!D2134)</f>
        <v/>
      </c>
      <c s="86" t="str">
        <f>IF('S.D.PASTE SHEET'!E2134="","",'S.D.PASTE SHEET'!E2134)</f>
        <v/>
      </c>
      <c s="86" t="str">
        <f>IF('S.D.PASTE SHEET'!F2134="","",'S.D.PASTE SHEET'!F2134)</f>
        <v/>
      </c>
      <c s="86" t="str">
        <f>IF('S.D.PASTE SHEET'!G2134="","",'S.D.PASTE SHEET'!G2134)</f>
        <v/>
      </c>
      <c s="86" t="str">
        <f>IF('S.D.PASTE SHEET'!H2134="","",'S.D.PASTE SHEET'!H2134)</f>
        <v/>
      </c>
      <c s="86" t="str">
        <f>IF('S.D.PASTE SHEET'!I2134="","",'S.D.PASTE SHEET'!I2134)</f>
        <v/>
      </c>
      <c s="86" t="str">
        <f>IF('S.D.PASTE SHEET'!J2134="","",'S.D.PASTE SHEET'!J2134)</f>
        <v/>
      </c>
      <c s="86" t="str">
        <f>IF('S.D.PASTE SHEET'!K2134="","",'S.D.PASTE SHEET'!K2134)</f>
        <v/>
      </c>
      <c s="86" t="str">
        <f>IF('S.D.PASTE SHEET'!L2134="","",'S.D.PASTE SHEET'!L2134)</f>
        <v/>
      </c>
      <c s="86" t="str">
        <f>IF('S.D.PASTE SHEET'!M2134="","",'S.D.PASTE SHEET'!M2134)</f>
        <v/>
      </c>
      <c s="86" t="str">
        <f>IF('S.D.PASTE SHEET'!N2134="","",'S.D.PASTE SHEET'!N2134)</f>
        <v/>
      </c>
      <c s="86" t="str">
        <f>IF('S.D.PASTE SHEET'!O2134="","",'S.D.PASTE SHEET'!O2134)</f>
        <v/>
      </c>
      <c s="86" t="str">
        <f>IF('S.D.PASTE SHEET'!P2134="","",'S.D.PASTE SHEET'!P2134)</f>
        <v/>
      </c>
      <c s="86" t="str">
        <f>IF('S.D.PASTE SHEET'!Q2134="","",'S.D.PASTE SHEET'!Q2134)</f>
        <v/>
      </c>
      <c s="86" t="str">
        <f>IF('S.D.PASTE SHEET'!R2134="","",'S.D.PASTE SHEET'!R2134)</f>
        <v/>
      </c>
      <c s="86" t="str">
        <f>IF('S.D.PASTE SHEET'!S2134="","",'S.D.PASTE SHEET'!S2134)</f>
        <v/>
      </c>
      <c s="86" t="str">
        <f>IF('S.D.PASTE SHEET'!T2134="","",'S.D.PASTE SHEET'!T2134)</f>
        <v/>
      </c>
      <c s="86" t="str">
        <f>IF('S.D.PASTE SHEET'!U2134="","",'S.D.PASTE SHEET'!U2134)</f>
        <v/>
      </c>
      <c s="86" t="str">
        <f>IF('S.D.PASTE SHEET'!V2134="","",'S.D.PASTE SHEET'!V2134)</f>
        <v/>
      </c>
      <c s="86" t="str">
        <f>IF('S.D.PASTE SHEET'!W2134="","",'S.D.PASTE SHEET'!W2134)</f>
        <v/>
      </c>
      <c s="86" t="str">
        <f>IF('S.D.PASTE SHEET'!X2134="","",'S.D.PASTE SHEET'!X2134)</f>
        <v/>
      </c>
      <c s="86" t="str">
        <f>IF('S.D.PASTE SHEET'!Y2134="","",'S.D.PASTE SHEET'!Y2134)</f>
        <v/>
      </c>
      <c s="86" t="str">
        <f>IF('S.D.PASTE SHEET'!Z2134="","",'S.D.PASTE SHEET'!Z2134)</f>
        <v/>
      </c>
      <c s="86" t="str">
        <f>IF('S.D.PASTE SHEET'!AA2134="","",'S.D.PASTE SHEET'!AA2134)</f>
        <v/>
      </c>
      <c s="86" t="str">
        <f>IF('S.D.PASTE SHEET'!AB2134="","",'S.D.PASTE SHEET'!AB2134)</f>
        <v/>
      </c>
      <c s="86" t="str">
        <f>IF('S.D.PASTE SHEET'!AC2134="","",'S.D.PASTE SHEET'!AC2134)</f>
        <v/>
      </c>
      <c s="86" t="str">
        <f>IF('S.D.PASTE SHEET'!AD2134="","",'S.D.PASTE SHEET'!AD2134)</f>
        <v/>
      </c>
      <c s="87"/>
      <c s="88" t="str">
        <f>IF(AK2134="","",IF(AK2134&gt;0,COUNT($AG$2:AG2134),""))</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IF(BC2134="","",IF(BC2134&gt;0,COUNT($AY$2:AY2134),""))</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35" spans="1:66" ht="15">
      <c r="A2135" s="86" t="str">
        <f>IF('S.D.PASTE SHEET'!A2135="","",'S.D.PASTE SHEET'!A2135)</f>
        <v/>
      </c>
      <c s="86" t="str">
        <f>IF('S.D.PASTE SHEET'!B2135="","",'S.D.PASTE SHEET'!B2135)</f>
        <v/>
      </c>
      <c s="86" t="str">
        <f>IF('S.D.PASTE SHEET'!C2135="","",'S.D.PASTE SHEET'!C2135)</f>
        <v/>
      </c>
      <c s="86" t="str">
        <f>IF('S.D.PASTE SHEET'!D2135="","",'S.D.PASTE SHEET'!D2135)</f>
        <v/>
      </c>
      <c s="86" t="str">
        <f>IF('S.D.PASTE SHEET'!E2135="","",'S.D.PASTE SHEET'!E2135)</f>
        <v/>
      </c>
      <c s="86" t="str">
        <f>IF('S.D.PASTE SHEET'!F2135="","",'S.D.PASTE SHEET'!F2135)</f>
        <v/>
      </c>
      <c s="86" t="str">
        <f>IF('S.D.PASTE SHEET'!G2135="","",'S.D.PASTE SHEET'!G2135)</f>
        <v/>
      </c>
      <c s="86" t="str">
        <f>IF('S.D.PASTE SHEET'!H2135="","",'S.D.PASTE SHEET'!H2135)</f>
        <v/>
      </c>
      <c s="86" t="str">
        <f>IF('S.D.PASTE SHEET'!I2135="","",'S.D.PASTE SHEET'!I2135)</f>
        <v/>
      </c>
      <c s="86" t="str">
        <f>IF('S.D.PASTE SHEET'!J2135="","",'S.D.PASTE SHEET'!J2135)</f>
        <v/>
      </c>
      <c s="86" t="str">
        <f>IF('S.D.PASTE SHEET'!K2135="","",'S.D.PASTE SHEET'!K2135)</f>
        <v/>
      </c>
      <c s="86" t="str">
        <f>IF('S.D.PASTE SHEET'!L2135="","",'S.D.PASTE SHEET'!L2135)</f>
        <v/>
      </c>
      <c s="86" t="str">
        <f>IF('S.D.PASTE SHEET'!M2135="","",'S.D.PASTE SHEET'!M2135)</f>
        <v/>
      </c>
      <c s="86" t="str">
        <f>IF('S.D.PASTE SHEET'!N2135="","",'S.D.PASTE SHEET'!N2135)</f>
        <v/>
      </c>
      <c s="86" t="str">
        <f>IF('S.D.PASTE SHEET'!O2135="","",'S.D.PASTE SHEET'!O2135)</f>
        <v/>
      </c>
      <c s="86" t="str">
        <f>IF('S.D.PASTE SHEET'!P2135="","",'S.D.PASTE SHEET'!P2135)</f>
        <v/>
      </c>
      <c s="86" t="str">
        <f>IF('S.D.PASTE SHEET'!Q2135="","",'S.D.PASTE SHEET'!Q2135)</f>
        <v/>
      </c>
      <c s="86" t="str">
        <f>IF('S.D.PASTE SHEET'!R2135="","",'S.D.PASTE SHEET'!R2135)</f>
        <v/>
      </c>
      <c s="86" t="str">
        <f>IF('S.D.PASTE SHEET'!S2135="","",'S.D.PASTE SHEET'!S2135)</f>
        <v/>
      </c>
      <c s="86" t="str">
        <f>IF('S.D.PASTE SHEET'!T2135="","",'S.D.PASTE SHEET'!T2135)</f>
        <v/>
      </c>
      <c s="86" t="str">
        <f>IF('S.D.PASTE SHEET'!U2135="","",'S.D.PASTE SHEET'!U2135)</f>
        <v/>
      </c>
      <c s="86" t="str">
        <f>IF('S.D.PASTE SHEET'!V2135="","",'S.D.PASTE SHEET'!V2135)</f>
        <v/>
      </c>
      <c s="86" t="str">
        <f>IF('S.D.PASTE SHEET'!W2135="","",'S.D.PASTE SHEET'!W2135)</f>
        <v/>
      </c>
      <c s="86" t="str">
        <f>IF('S.D.PASTE SHEET'!X2135="","",'S.D.PASTE SHEET'!X2135)</f>
        <v/>
      </c>
      <c s="86" t="str">
        <f>IF('S.D.PASTE SHEET'!Y2135="","",'S.D.PASTE SHEET'!Y2135)</f>
        <v/>
      </c>
      <c s="86" t="str">
        <f>IF('S.D.PASTE SHEET'!Z2135="","",'S.D.PASTE SHEET'!Z2135)</f>
        <v/>
      </c>
      <c s="86" t="str">
        <f>IF('S.D.PASTE SHEET'!AA2135="","",'S.D.PASTE SHEET'!AA2135)</f>
        <v/>
      </c>
      <c s="86" t="str">
        <f>IF('S.D.PASTE SHEET'!AB2135="","",'S.D.PASTE SHEET'!AB2135)</f>
        <v/>
      </c>
      <c s="86" t="str">
        <f>IF('S.D.PASTE SHEET'!AC2135="","",'S.D.PASTE SHEET'!AC2135)</f>
        <v/>
      </c>
      <c s="86" t="str">
        <f>IF('S.D.PASTE SHEET'!AD2135="","",'S.D.PASTE SHEET'!AD2135)</f>
        <v/>
      </c>
      <c s="87"/>
      <c s="88" t="str">
        <f>IF(AK2135="","",IF(AK2135&gt;0,COUNT($AG$2:AG2135),""))</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IF(BC2135="","",IF(BC2135&gt;0,COUNT($AY$2:AY2135),""))</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36" spans="1:66" ht="15">
      <c r="A2136" s="86" t="str">
        <f>IF('S.D.PASTE SHEET'!A2136="","",'S.D.PASTE SHEET'!A2136)</f>
        <v/>
      </c>
      <c s="86" t="str">
        <f>IF('S.D.PASTE SHEET'!B2136="","",'S.D.PASTE SHEET'!B2136)</f>
        <v/>
      </c>
      <c s="86" t="str">
        <f>IF('S.D.PASTE SHEET'!C2136="","",'S.D.PASTE SHEET'!C2136)</f>
        <v/>
      </c>
      <c s="86" t="str">
        <f>IF('S.D.PASTE SHEET'!D2136="","",'S.D.PASTE SHEET'!D2136)</f>
        <v/>
      </c>
      <c s="86" t="str">
        <f>IF('S.D.PASTE SHEET'!E2136="","",'S.D.PASTE SHEET'!E2136)</f>
        <v/>
      </c>
      <c s="86" t="str">
        <f>IF('S.D.PASTE SHEET'!F2136="","",'S.D.PASTE SHEET'!F2136)</f>
        <v/>
      </c>
      <c s="86" t="str">
        <f>IF('S.D.PASTE SHEET'!G2136="","",'S.D.PASTE SHEET'!G2136)</f>
        <v/>
      </c>
      <c s="86" t="str">
        <f>IF('S.D.PASTE SHEET'!H2136="","",'S.D.PASTE SHEET'!H2136)</f>
        <v/>
      </c>
      <c s="86" t="str">
        <f>IF('S.D.PASTE SHEET'!I2136="","",'S.D.PASTE SHEET'!I2136)</f>
        <v/>
      </c>
      <c s="86" t="str">
        <f>IF('S.D.PASTE SHEET'!J2136="","",'S.D.PASTE SHEET'!J2136)</f>
        <v/>
      </c>
      <c s="86" t="str">
        <f>IF('S.D.PASTE SHEET'!K2136="","",'S.D.PASTE SHEET'!K2136)</f>
        <v/>
      </c>
      <c s="86" t="str">
        <f>IF('S.D.PASTE SHEET'!L2136="","",'S.D.PASTE SHEET'!L2136)</f>
        <v/>
      </c>
      <c s="86" t="str">
        <f>IF('S.D.PASTE SHEET'!M2136="","",'S.D.PASTE SHEET'!M2136)</f>
        <v/>
      </c>
      <c s="86" t="str">
        <f>IF('S.D.PASTE SHEET'!N2136="","",'S.D.PASTE SHEET'!N2136)</f>
        <v/>
      </c>
      <c s="86" t="str">
        <f>IF('S.D.PASTE SHEET'!O2136="","",'S.D.PASTE SHEET'!O2136)</f>
        <v/>
      </c>
      <c s="86" t="str">
        <f>IF('S.D.PASTE SHEET'!P2136="","",'S.D.PASTE SHEET'!P2136)</f>
        <v/>
      </c>
      <c s="86" t="str">
        <f>IF('S.D.PASTE SHEET'!Q2136="","",'S.D.PASTE SHEET'!Q2136)</f>
        <v/>
      </c>
      <c s="86" t="str">
        <f>IF('S.D.PASTE SHEET'!R2136="","",'S.D.PASTE SHEET'!R2136)</f>
        <v/>
      </c>
      <c s="86" t="str">
        <f>IF('S.D.PASTE SHEET'!S2136="","",'S.D.PASTE SHEET'!S2136)</f>
        <v/>
      </c>
      <c s="86" t="str">
        <f>IF('S.D.PASTE SHEET'!T2136="","",'S.D.PASTE SHEET'!T2136)</f>
        <v/>
      </c>
      <c s="86" t="str">
        <f>IF('S.D.PASTE SHEET'!U2136="","",'S.D.PASTE SHEET'!U2136)</f>
        <v/>
      </c>
      <c s="86" t="str">
        <f>IF('S.D.PASTE SHEET'!V2136="","",'S.D.PASTE SHEET'!V2136)</f>
        <v/>
      </c>
      <c s="86" t="str">
        <f>IF('S.D.PASTE SHEET'!W2136="","",'S.D.PASTE SHEET'!W2136)</f>
        <v/>
      </c>
      <c s="86" t="str">
        <f>IF('S.D.PASTE SHEET'!X2136="","",'S.D.PASTE SHEET'!X2136)</f>
        <v/>
      </c>
      <c s="86" t="str">
        <f>IF('S.D.PASTE SHEET'!Y2136="","",'S.D.PASTE SHEET'!Y2136)</f>
        <v/>
      </c>
      <c s="86" t="str">
        <f>IF('S.D.PASTE SHEET'!Z2136="","",'S.D.PASTE SHEET'!Z2136)</f>
        <v/>
      </c>
      <c s="86" t="str">
        <f>IF('S.D.PASTE SHEET'!AA2136="","",'S.D.PASTE SHEET'!AA2136)</f>
        <v/>
      </c>
      <c s="86" t="str">
        <f>IF('S.D.PASTE SHEET'!AB2136="","",'S.D.PASTE SHEET'!AB2136)</f>
        <v/>
      </c>
      <c s="86" t="str">
        <f>IF('S.D.PASTE SHEET'!AC2136="","",'S.D.PASTE SHEET'!AC2136)</f>
        <v/>
      </c>
      <c s="86" t="str">
        <f>IF('S.D.PASTE SHEET'!AD2136="","",'S.D.PASTE SHEET'!AD2136)</f>
        <v/>
      </c>
      <c s="87"/>
      <c s="88" t="str">
        <f>IF(AK2136="","",IF(AK2136&gt;0,COUNT($AG$2:AG2136),""))</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IF(BC2136="","",IF(BC2136&gt;0,COUNT($AY$2:AY2136),""))</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37" spans="1:66" ht="15">
      <c r="A2137" s="86" t="str">
        <f>IF('S.D.PASTE SHEET'!A2137="","",'S.D.PASTE SHEET'!A2137)</f>
        <v/>
      </c>
      <c s="86" t="str">
        <f>IF('S.D.PASTE SHEET'!B2137="","",'S.D.PASTE SHEET'!B2137)</f>
        <v/>
      </c>
      <c s="86" t="str">
        <f>IF('S.D.PASTE SHEET'!C2137="","",'S.D.PASTE SHEET'!C2137)</f>
        <v/>
      </c>
      <c s="86" t="str">
        <f>IF('S.D.PASTE SHEET'!D2137="","",'S.D.PASTE SHEET'!D2137)</f>
        <v/>
      </c>
      <c s="86" t="str">
        <f>IF('S.D.PASTE SHEET'!E2137="","",'S.D.PASTE SHEET'!E2137)</f>
        <v/>
      </c>
      <c s="86" t="str">
        <f>IF('S.D.PASTE SHEET'!F2137="","",'S.D.PASTE SHEET'!F2137)</f>
        <v/>
      </c>
      <c s="86" t="str">
        <f>IF('S.D.PASTE SHEET'!G2137="","",'S.D.PASTE SHEET'!G2137)</f>
        <v/>
      </c>
      <c s="86" t="str">
        <f>IF('S.D.PASTE SHEET'!H2137="","",'S.D.PASTE SHEET'!H2137)</f>
        <v/>
      </c>
      <c s="86" t="str">
        <f>IF('S.D.PASTE SHEET'!I2137="","",'S.D.PASTE SHEET'!I2137)</f>
        <v/>
      </c>
      <c s="86" t="str">
        <f>IF('S.D.PASTE SHEET'!J2137="","",'S.D.PASTE SHEET'!J2137)</f>
        <v/>
      </c>
      <c s="86" t="str">
        <f>IF('S.D.PASTE SHEET'!K2137="","",'S.D.PASTE SHEET'!K2137)</f>
        <v/>
      </c>
      <c s="86" t="str">
        <f>IF('S.D.PASTE SHEET'!L2137="","",'S.D.PASTE SHEET'!L2137)</f>
        <v/>
      </c>
      <c s="86" t="str">
        <f>IF('S.D.PASTE SHEET'!M2137="","",'S.D.PASTE SHEET'!M2137)</f>
        <v/>
      </c>
      <c s="86" t="str">
        <f>IF('S.D.PASTE SHEET'!N2137="","",'S.D.PASTE SHEET'!N2137)</f>
        <v/>
      </c>
      <c s="86" t="str">
        <f>IF('S.D.PASTE SHEET'!O2137="","",'S.D.PASTE SHEET'!O2137)</f>
        <v/>
      </c>
      <c s="86" t="str">
        <f>IF('S.D.PASTE SHEET'!P2137="","",'S.D.PASTE SHEET'!P2137)</f>
        <v/>
      </c>
      <c s="86" t="str">
        <f>IF('S.D.PASTE SHEET'!Q2137="","",'S.D.PASTE SHEET'!Q2137)</f>
        <v/>
      </c>
      <c s="86" t="str">
        <f>IF('S.D.PASTE SHEET'!R2137="","",'S.D.PASTE SHEET'!R2137)</f>
        <v/>
      </c>
      <c s="86" t="str">
        <f>IF('S.D.PASTE SHEET'!S2137="","",'S.D.PASTE SHEET'!S2137)</f>
        <v/>
      </c>
      <c s="86" t="str">
        <f>IF('S.D.PASTE SHEET'!T2137="","",'S.D.PASTE SHEET'!T2137)</f>
        <v/>
      </c>
      <c s="86" t="str">
        <f>IF('S.D.PASTE SHEET'!U2137="","",'S.D.PASTE SHEET'!U2137)</f>
        <v/>
      </c>
      <c s="86" t="str">
        <f>IF('S.D.PASTE SHEET'!V2137="","",'S.D.PASTE SHEET'!V2137)</f>
        <v/>
      </c>
      <c s="86" t="str">
        <f>IF('S.D.PASTE SHEET'!W2137="","",'S.D.PASTE SHEET'!W2137)</f>
        <v/>
      </c>
      <c s="86" t="str">
        <f>IF('S.D.PASTE SHEET'!X2137="","",'S.D.PASTE SHEET'!X2137)</f>
        <v/>
      </c>
      <c s="86" t="str">
        <f>IF('S.D.PASTE SHEET'!Y2137="","",'S.D.PASTE SHEET'!Y2137)</f>
        <v/>
      </c>
      <c s="86" t="str">
        <f>IF('S.D.PASTE SHEET'!Z2137="","",'S.D.PASTE SHEET'!Z2137)</f>
        <v/>
      </c>
      <c s="86" t="str">
        <f>IF('S.D.PASTE SHEET'!AA2137="","",'S.D.PASTE SHEET'!AA2137)</f>
        <v/>
      </c>
      <c s="86" t="str">
        <f>IF('S.D.PASTE SHEET'!AB2137="","",'S.D.PASTE SHEET'!AB2137)</f>
        <v/>
      </c>
      <c s="86" t="str">
        <f>IF('S.D.PASTE SHEET'!AC2137="","",'S.D.PASTE SHEET'!AC2137)</f>
        <v/>
      </c>
      <c s="86" t="str">
        <f>IF('S.D.PASTE SHEET'!AD2137="","",'S.D.PASTE SHEET'!AD2137)</f>
        <v/>
      </c>
      <c s="87"/>
      <c s="88" t="str">
        <f>IF(AK2137="","",IF(AK2137&gt;0,COUNT($AG$2:AG2137),""))</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IF(BC2137="","",IF(BC2137&gt;0,COUNT($AY$2:AY2137),""))</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38" spans="1:66" ht="15">
      <c r="A2138" s="86" t="str">
        <f>IF('S.D.PASTE SHEET'!A2138="","",'S.D.PASTE SHEET'!A2138)</f>
        <v/>
      </c>
      <c s="86" t="str">
        <f>IF('S.D.PASTE SHEET'!B2138="","",'S.D.PASTE SHEET'!B2138)</f>
        <v/>
      </c>
      <c s="86" t="str">
        <f>IF('S.D.PASTE SHEET'!C2138="","",'S.D.PASTE SHEET'!C2138)</f>
        <v/>
      </c>
      <c s="86" t="str">
        <f>IF('S.D.PASTE SHEET'!D2138="","",'S.D.PASTE SHEET'!D2138)</f>
        <v/>
      </c>
      <c s="86" t="str">
        <f>IF('S.D.PASTE SHEET'!E2138="","",'S.D.PASTE SHEET'!E2138)</f>
        <v/>
      </c>
      <c s="86" t="str">
        <f>IF('S.D.PASTE SHEET'!F2138="","",'S.D.PASTE SHEET'!F2138)</f>
        <v/>
      </c>
      <c s="86" t="str">
        <f>IF('S.D.PASTE SHEET'!G2138="","",'S.D.PASTE SHEET'!G2138)</f>
        <v/>
      </c>
      <c s="86" t="str">
        <f>IF('S.D.PASTE SHEET'!H2138="","",'S.D.PASTE SHEET'!H2138)</f>
        <v/>
      </c>
      <c s="86" t="str">
        <f>IF('S.D.PASTE SHEET'!I2138="","",'S.D.PASTE SHEET'!I2138)</f>
        <v/>
      </c>
      <c s="86" t="str">
        <f>IF('S.D.PASTE SHEET'!J2138="","",'S.D.PASTE SHEET'!J2138)</f>
        <v/>
      </c>
      <c s="86" t="str">
        <f>IF('S.D.PASTE SHEET'!K2138="","",'S.D.PASTE SHEET'!K2138)</f>
        <v/>
      </c>
      <c s="86" t="str">
        <f>IF('S.D.PASTE SHEET'!L2138="","",'S.D.PASTE SHEET'!L2138)</f>
        <v/>
      </c>
      <c s="86" t="str">
        <f>IF('S.D.PASTE SHEET'!M2138="","",'S.D.PASTE SHEET'!M2138)</f>
        <v/>
      </c>
      <c s="86" t="str">
        <f>IF('S.D.PASTE SHEET'!N2138="","",'S.D.PASTE SHEET'!N2138)</f>
        <v/>
      </c>
      <c s="86" t="str">
        <f>IF('S.D.PASTE SHEET'!O2138="","",'S.D.PASTE SHEET'!O2138)</f>
        <v/>
      </c>
      <c s="86" t="str">
        <f>IF('S.D.PASTE SHEET'!P2138="","",'S.D.PASTE SHEET'!P2138)</f>
        <v/>
      </c>
      <c s="86" t="str">
        <f>IF('S.D.PASTE SHEET'!Q2138="","",'S.D.PASTE SHEET'!Q2138)</f>
        <v/>
      </c>
      <c s="86" t="str">
        <f>IF('S.D.PASTE SHEET'!R2138="","",'S.D.PASTE SHEET'!R2138)</f>
        <v/>
      </c>
      <c s="86" t="str">
        <f>IF('S.D.PASTE SHEET'!S2138="","",'S.D.PASTE SHEET'!S2138)</f>
        <v/>
      </c>
      <c s="86" t="str">
        <f>IF('S.D.PASTE SHEET'!T2138="","",'S.D.PASTE SHEET'!T2138)</f>
        <v/>
      </c>
      <c s="86" t="str">
        <f>IF('S.D.PASTE SHEET'!U2138="","",'S.D.PASTE SHEET'!U2138)</f>
        <v/>
      </c>
      <c s="86" t="str">
        <f>IF('S.D.PASTE SHEET'!V2138="","",'S.D.PASTE SHEET'!V2138)</f>
        <v/>
      </c>
      <c s="86" t="str">
        <f>IF('S.D.PASTE SHEET'!W2138="","",'S.D.PASTE SHEET'!W2138)</f>
        <v/>
      </c>
      <c s="86" t="str">
        <f>IF('S.D.PASTE SHEET'!X2138="","",'S.D.PASTE SHEET'!X2138)</f>
        <v/>
      </c>
      <c s="86" t="str">
        <f>IF('S.D.PASTE SHEET'!Y2138="","",'S.D.PASTE SHEET'!Y2138)</f>
        <v/>
      </c>
      <c s="86" t="str">
        <f>IF('S.D.PASTE SHEET'!Z2138="","",'S.D.PASTE SHEET'!Z2138)</f>
        <v/>
      </c>
      <c s="86" t="str">
        <f>IF('S.D.PASTE SHEET'!AA2138="","",'S.D.PASTE SHEET'!AA2138)</f>
        <v/>
      </c>
      <c s="86" t="str">
        <f>IF('S.D.PASTE SHEET'!AB2138="","",'S.D.PASTE SHEET'!AB2138)</f>
        <v/>
      </c>
      <c s="86" t="str">
        <f>IF('S.D.PASTE SHEET'!AC2138="","",'S.D.PASTE SHEET'!AC2138)</f>
        <v/>
      </c>
      <c s="86" t="str">
        <f>IF('S.D.PASTE SHEET'!AD2138="","",'S.D.PASTE SHEET'!AD2138)</f>
        <v/>
      </c>
      <c s="87"/>
      <c s="88" t="str">
        <f>IF(AK2138="","",IF(AK2138&gt;0,COUNT($AG$2:AG2138),""))</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IF(BC2138="","",IF(BC2138&gt;0,COUNT($AY$2:AY2138),""))</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39" spans="1:66" ht="15">
      <c r="A2139" s="86" t="str">
        <f>IF('S.D.PASTE SHEET'!A2139="","",'S.D.PASTE SHEET'!A2139)</f>
        <v/>
      </c>
      <c s="86" t="str">
        <f>IF('S.D.PASTE SHEET'!B2139="","",'S.D.PASTE SHEET'!B2139)</f>
        <v/>
      </c>
      <c s="86" t="str">
        <f>IF('S.D.PASTE SHEET'!C2139="","",'S.D.PASTE SHEET'!C2139)</f>
        <v/>
      </c>
      <c s="86" t="str">
        <f>IF('S.D.PASTE SHEET'!D2139="","",'S.D.PASTE SHEET'!D2139)</f>
        <v/>
      </c>
      <c s="86" t="str">
        <f>IF('S.D.PASTE SHEET'!E2139="","",'S.D.PASTE SHEET'!E2139)</f>
        <v/>
      </c>
      <c s="86" t="str">
        <f>IF('S.D.PASTE SHEET'!F2139="","",'S.D.PASTE SHEET'!F2139)</f>
        <v/>
      </c>
      <c s="86" t="str">
        <f>IF('S.D.PASTE SHEET'!G2139="","",'S.D.PASTE SHEET'!G2139)</f>
        <v/>
      </c>
      <c s="86" t="str">
        <f>IF('S.D.PASTE SHEET'!H2139="","",'S.D.PASTE SHEET'!H2139)</f>
        <v/>
      </c>
      <c s="86" t="str">
        <f>IF('S.D.PASTE SHEET'!I2139="","",'S.D.PASTE SHEET'!I2139)</f>
        <v/>
      </c>
      <c s="86" t="str">
        <f>IF('S.D.PASTE SHEET'!J2139="","",'S.D.PASTE SHEET'!J2139)</f>
        <v/>
      </c>
      <c s="86" t="str">
        <f>IF('S.D.PASTE SHEET'!K2139="","",'S.D.PASTE SHEET'!K2139)</f>
        <v/>
      </c>
      <c s="86" t="str">
        <f>IF('S.D.PASTE SHEET'!L2139="","",'S.D.PASTE SHEET'!L2139)</f>
        <v/>
      </c>
      <c s="86" t="str">
        <f>IF('S.D.PASTE SHEET'!M2139="","",'S.D.PASTE SHEET'!M2139)</f>
        <v/>
      </c>
      <c s="86" t="str">
        <f>IF('S.D.PASTE SHEET'!N2139="","",'S.D.PASTE SHEET'!N2139)</f>
        <v/>
      </c>
      <c s="86" t="str">
        <f>IF('S.D.PASTE SHEET'!O2139="","",'S.D.PASTE SHEET'!O2139)</f>
        <v/>
      </c>
      <c s="86" t="str">
        <f>IF('S.D.PASTE SHEET'!P2139="","",'S.D.PASTE SHEET'!P2139)</f>
        <v/>
      </c>
      <c s="86" t="str">
        <f>IF('S.D.PASTE SHEET'!Q2139="","",'S.D.PASTE SHEET'!Q2139)</f>
        <v/>
      </c>
      <c s="86" t="str">
        <f>IF('S.D.PASTE SHEET'!R2139="","",'S.D.PASTE SHEET'!R2139)</f>
        <v/>
      </c>
      <c s="86" t="str">
        <f>IF('S.D.PASTE SHEET'!S2139="","",'S.D.PASTE SHEET'!S2139)</f>
        <v/>
      </c>
      <c s="86" t="str">
        <f>IF('S.D.PASTE SHEET'!T2139="","",'S.D.PASTE SHEET'!T2139)</f>
        <v/>
      </c>
      <c s="86" t="str">
        <f>IF('S.D.PASTE SHEET'!U2139="","",'S.D.PASTE SHEET'!U2139)</f>
        <v/>
      </c>
      <c s="86" t="str">
        <f>IF('S.D.PASTE SHEET'!V2139="","",'S.D.PASTE SHEET'!V2139)</f>
        <v/>
      </c>
      <c s="86" t="str">
        <f>IF('S.D.PASTE SHEET'!W2139="","",'S.D.PASTE SHEET'!W2139)</f>
        <v/>
      </c>
      <c s="86" t="str">
        <f>IF('S.D.PASTE SHEET'!X2139="","",'S.D.PASTE SHEET'!X2139)</f>
        <v/>
      </c>
      <c s="86" t="str">
        <f>IF('S.D.PASTE SHEET'!Y2139="","",'S.D.PASTE SHEET'!Y2139)</f>
        <v/>
      </c>
      <c s="86" t="str">
        <f>IF('S.D.PASTE SHEET'!Z2139="","",'S.D.PASTE SHEET'!Z2139)</f>
        <v/>
      </c>
      <c s="86" t="str">
        <f>IF('S.D.PASTE SHEET'!AA2139="","",'S.D.PASTE SHEET'!AA2139)</f>
        <v/>
      </c>
      <c s="86" t="str">
        <f>IF('S.D.PASTE SHEET'!AB2139="","",'S.D.PASTE SHEET'!AB2139)</f>
        <v/>
      </c>
      <c s="86" t="str">
        <f>IF('S.D.PASTE SHEET'!AC2139="","",'S.D.PASTE SHEET'!AC2139)</f>
        <v/>
      </c>
      <c s="86" t="str">
        <f>IF('S.D.PASTE SHEET'!AD2139="","",'S.D.PASTE SHEET'!AD2139)</f>
        <v/>
      </c>
      <c s="87"/>
      <c s="88" t="str">
        <f>IF(AK2139="","",IF(AK2139&gt;0,COUNT($AG$2:AG2139),""))</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IF(BC2139="","",IF(BC2139&gt;0,COUNT($AY$2:AY2139),""))</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40" spans="1:66" ht="15">
      <c r="A2140" s="86" t="str">
        <f>IF('S.D.PASTE SHEET'!A2140="","",'S.D.PASTE SHEET'!A2140)</f>
        <v/>
      </c>
      <c s="86" t="str">
        <f>IF('S.D.PASTE SHEET'!B2140="","",'S.D.PASTE SHEET'!B2140)</f>
        <v/>
      </c>
      <c s="86" t="str">
        <f>IF('S.D.PASTE SHEET'!C2140="","",'S.D.PASTE SHEET'!C2140)</f>
        <v/>
      </c>
      <c s="86" t="str">
        <f>IF('S.D.PASTE SHEET'!D2140="","",'S.D.PASTE SHEET'!D2140)</f>
        <v/>
      </c>
      <c s="86" t="str">
        <f>IF('S.D.PASTE SHEET'!E2140="","",'S.D.PASTE SHEET'!E2140)</f>
        <v/>
      </c>
      <c s="86" t="str">
        <f>IF('S.D.PASTE SHEET'!F2140="","",'S.D.PASTE SHEET'!F2140)</f>
        <v/>
      </c>
      <c s="86" t="str">
        <f>IF('S.D.PASTE SHEET'!G2140="","",'S.D.PASTE SHEET'!G2140)</f>
        <v/>
      </c>
      <c s="86" t="str">
        <f>IF('S.D.PASTE SHEET'!H2140="","",'S.D.PASTE SHEET'!H2140)</f>
        <v/>
      </c>
      <c s="86" t="str">
        <f>IF('S.D.PASTE SHEET'!I2140="","",'S.D.PASTE SHEET'!I2140)</f>
        <v/>
      </c>
      <c s="86" t="str">
        <f>IF('S.D.PASTE SHEET'!J2140="","",'S.D.PASTE SHEET'!J2140)</f>
        <v/>
      </c>
      <c s="86" t="str">
        <f>IF('S.D.PASTE SHEET'!K2140="","",'S.D.PASTE SHEET'!K2140)</f>
        <v/>
      </c>
      <c s="86" t="str">
        <f>IF('S.D.PASTE SHEET'!L2140="","",'S.D.PASTE SHEET'!L2140)</f>
        <v/>
      </c>
      <c s="86" t="str">
        <f>IF('S.D.PASTE SHEET'!M2140="","",'S.D.PASTE SHEET'!M2140)</f>
        <v/>
      </c>
      <c s="86" t="str">
        <f>IF('S.D.PASTE SHEET'!N2140="","",'S.D.PASTE SHEET'!N2140)</f>
        <v/>
      </c>
      <c s="86" t="str">
        <f>IF('S.D.PASTE SHEET'!O2140="","",'S.D.PASTE SHEET'!O2140)</f>
        <v/>
      </c>
      <c s="86" t="str">
        <f>IF('S.D.PASTE SHEET'!P2140="","",'S.D.PASTE SHEET'!P2140)</f>
        <v/>
      </c>
      <c s="86" t="str">
        <f>IF('S.D.PASTE SHEET'!Q2140="","",'S.D.PASTE SHEET'!Q2140)</f>
        <v/>
      </c>
      <c s="86" t="str">
        <f>IF('S.D.PASTE SHEET'!R2140="","",'S.D.PASTE SHEET'!R2140)</f>
        <v/>
      </c>
      <c s="86" t="str">
        <f>IF('S.D.PASTE SHEET'!S2140="","",'S.D.PASTE SHEET'!S2140)</f>
        <v/>
      </c>
      <c s="86" t="str">
        <f>IF('S.D.PASTE SHEET'!T2140="","",'S.D.PASTE SHEET'!T2140)</f>
        <v/>
      </c>
      <c s="86" t="str">
        <f>IF('S.D.PASTE SHEET'!U2140="","",'S.D.PASTE SHEET'!U2140)</f>
        <v/>
      </c>
      <c s="86" t="str">
        <f>IF('S.D.PASTE SHEET'!V2140="","",'S.D.PASTE SHEET'!V2140)</f>
        <v/>
      </c>
      <c s="86" t="str">
        <f>IF('S.D.PASTE SHEET'!W2140="","",'S.D.PASTE SHEET'!W2140)</f>
        <v/>
      </c>
      <c s="86" t="str">
        <f>IF('S.D.PASTE SHEET'!X2140="","",'S.D.PASTE SHEET'!X2140)</f>
        <v/>
      </c>
      <c s="86" t="str">
        <f>IF('S.D.PASTE SHEET'!Y2140="","",'S.D.PASTE SHEET'!Y2140)</f>
        <v/>
      </c>
      <c s="86" t="str">
        <f>IF('S.D.PASTE SHEET'!Z2140="","",'S.D.PASTE SHEET'!Z2140)</f>
        <v/>
      </c>
      <c s="86" t="str">
        <f>IF('S.D.PASTE SHEET'!AA2140="","",'S.D.PASTE SHEET'!AA2140)</f>
        <v/>
      </c>
      <c s="86" t="str">
        <f>IF('S.D.PASTE SHEET'!AB2140="","",'S.D.PASTE SHEET'!AB2140)</f>
        <v/>
      </c>
      <c s="86" t="str">
        <f>IF('S.D.PASTE SHEET'!AC2140="","",'S.D.PASTE SHEET'!AC2140)</f>
        <v/>
      </c>
      <c s="86" t="str">
        <f>IF('S.D.PASTE SHEET'!AD2140="","",'S.D.PASTE SHEET'!AD2140)</f>
        <v/>
      </c>
      <c s="87"/>
      <c s="88" t="str">
        <f>IF(AK2140="","",IF(AK2140&gt;0,COUNT($AG$2:AG2140),""))</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IF(BC2140="","",IF(BC2140&gt;0,COUNT($AY$2:AY2140),""))</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41" spans="1:66" ht="15">
      <c r="A2141" s="86" t="str">
        <f>IF('S.D.PASTE SHEET'!A2141="","",'S.D.PASTE SHEET'!A2141)</f>
        <v/>
      </c>
      <c s="86" t="str">
        <f>IF('S.D.PASTE SHEET'!B2141="","",'S.D.PASTE SHEET'!B2141)</f>
        <v/>
      </c>
      <c s="86" t="str">
        <f>IF('S.D.PASTE SHEET'!C2141="","",'S.D.PASTE SHEET'!C2141)</f>
        <v/>
      </c>
      <c s="86" t="str">
        <f>IF('S.D.PASTE SHEET'!D2141="","",'S.D.PASTE SHEET'!D2141)</f>
        <v/>
      </c>
      <c s="86" t="str">
        <f>IF('S.D.PASTE SHEET'!E2141="","",'S.D.PASTE SHEET'!E2141)</f>
        <v/>
      </c>
      <c s="86" t="str">
        <f>IF('S.D.PASTE SHEET'!F2141="","",'S.D.PASTE SHEET'!F2141)</f>
        <v/>
      </c>
      <c s="86" t="str">
        <f>IF('S.D.PASTE SHEET'!G2141="","",'S.D.PASTE SHEET'!G2141)</f>
        <v/>
      </c>
      <c s="86" t="str">
        <f>IF('S.D.PASTE SHEET'!H2141="","",'S.D.PASTE SHEET'!H2141)</f>
        <v/>
      </c>
      <c s="86" t="str">
        <f>IF('S.D.PASTE SHEET'!I2141="","",'S.D.PASTE SHEET'!I2141)</f>
        <v/>
      </c>
      <c s="86" t="str">
        <f>IF('S.D.PASTE SHEET'!J2141="","",'S.D.PASTE SHEET'!J2141)</f>
        <v/>
      </c>
      <c s="86" t="str">
        <f>IF('S.D.PASTE SHEET'!K2141="","",'S.D.PASTE SHEET'!K2141)</f>
        <v/>
      </c>
      <c s="86" t="str">
        <f>IF('S.D.PASTE SHEET'!L2141="","",'S.D.PASTE SHEET'!L2141)</f>
        <v/>
      </c>
      <c s="86" t="str">
        <f>IF('S.D.PASTE SHEET'!M2141="","",'S.D.PASTE SHEET'!M2141)</f>
        <v/>
      </c>
      <c s="86" t="str">
        <f>IF('S.D.PASTE SHEET'!N2141="","",'S.D.PASTE SHEET'!N2141)</f>
        <v/>
      </c>
      <c s="86" t="str">
        <f>IF('S.D.PASTE SHEET'!O2141="","",'S.D.PASTE SHEET'!O2141)</f>
        <v/>
      </c>
      <c s="86" t="str">
        <f>IF('S.D.PASTE SHEET'!P2141="","",'S.D.PASTE SHEET'!P2141)</f>
        <v/>
      </c>
      <c s="86" t="str">
        <f>IF('S.D.PASTE SHEET'!Q2141="","",'S.D.PASTE SHEET'!Q2141)</f>
        <v/>
      </c>
      <c s="86" t="str">
        <f>IF('S.D.PASTE SHEET'!R2141="","",'S.D.PASTE SHEET'!R2141)</f>
        <v/>
      </c>
      <c s="86" t="str">
        <f>IF('S.D.PASTE SHEET'!S2141="","",'S.D.PASTE SHEET'!S2141)</f>
        <v/>
      </c>
      <c s="86" t="str">
        <f>IF('S.D.PASTE SHEET'!T2141="","",'S.D.PASTE SHEET'!T2141)</f>
        <v/>
      </c>
      <c s="86" t="str">
        <f>IF('S.D.PASTE SHEET'!U2141="","",'S.D.PASTE SHEET'!U2141)</f>
        <v/>
      </c>
      <c s="86" t="str">
        <f>IF('S.D.PASTE SHEET'!V2141="","",'S.D.PASTE SHEET'!V2141)</f>
        <v/>
      </c>
      <c s="86" t="str">
        <f>IF('S.D.PASTE SHEET'!W2141="","",'S.D.PASTE SHEET'!W2141)</f>
        <v/>
      </c>
      <c s="86" t="str">
        <f>IF('S.D.PASTE SHEET'!X2141="","",'S.D.PASTE SHEET'!X2141)</f>
        <v/>
      </c>
      <c s="86" t="str">
        <f>IF('S.D.PASTE SHEET'!Y2141="","",'S.D.PASTE SHEET'!Y2141)</f>
        <v/>
      </c>
      <c s="86" t="str">
        <f>IF('S.D.PASTE SHEET'!Z2141="","",'S.D.PASTE SHEET'!Z2141)</f>
        <v/>
      </c>
      <c s="86" t="str">
        <f>IF('S.D.PASTE SHEET'!AA2141="","",'S.D.PASTE SHEET'!AA2141)</f>
        <v/>
      </c>
      <c s="86" t="str">
        <f>IF('S.D.PASTE SHEET'!AB2141="","",'S.D.PASTE SHEET'!AB2141)</f>
        <v/>
      </c>
      <c s="86" t="str">
        <f>IF('S.D.PASTE SHEET'!AC2141="","",'S.D.PASTE SHEET'!AC2141)</f>
        <v/>
      </c>
      <c s="86" t="str">
        <f>IF('S.D.PASTE SHEET'!AD2141="","",'S.D.PASTE SHEET'!AD2141)</f>
        <v/>
      </c>
      <c s="87"/>
      <c s="88" t="str">
        <f>IF(AK2141="","",IF(AK2141&gt;0,COUNT($AG$2:AG2141),""))</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IF(BC2141="","",IF(BC2141&gt;0,COUNT($AY$2:AY2141),""))</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42" spans="1:66" ht="15">
      <c r="A2142" s="86" t="str">
        <f>IF('S.D.PASTE SHEET'!A2142="","",'S.D.PASTE SHEET'!A2142)</f>
        <v/>
      </c>
      <c s="86" t="str">
        <f>IF('S.D.PASTE SHEET'!B2142="","",'S.D.PASTE SHEET'!B2142)</f>
        <v/>
      </c>
      <c s="86" t="str">
        <f>IF('S.D.PASTE SHEET'!C2142="","",'S.D.PASTE SHEET'!C2142)</f>
        <v/>
      </c>
      <c s="86" t="str">
        <f>IF('S.D.PASTE SHEET'!D2142="","",'S.D.PASTE SHEET'!D2142)</f>
        <v/>
      </c>
      <c s="86" t="str">
        <f>IF('S.D.PASTE SHEET'!E2142="","",'S.D.PASTE SHEET'!E2142)</f>
        <v/>
      </c>
      <c s="86" t="str">
        <f>IF('S.D.PASTE SHEET'!F2142="","",'S.D.PASTE SHEET'!F2142)</f>
        <v/>
      </c>
      <c s="86" t="str">
        <f>IF('S.D.PASTE SHEET'!G2142="","",'S.D.PASTE SHEET'!G2142)</f>
        <v/>
      </c>
      <c s="86" t="str">
        <f>IF('S.D.PASTE SHEET'!H2142="","",'S.D.PASTE SHEET'!H2142)</f>
        <v/>
      </c>
      <c s="86" t="str">
        <f>IF('S.D.PASTE SHEET'!I2142="","",'S.D.PASTE SHEET'!I2142)</f>
        <v/>
      </c>
      <c s="86" t="str">
        <f>IF('S.D.PASTE SHEET'!J2142="","",'S.D.PASTE SHEET'!J2142)</f>
        <v/>
      </c>
      <c s="86" t="str">
        <f>IF('S.D.PASTE SHEET'!K2142="","",'S.D.PASTE SHEET'!K2142)</f>
        <v/>
      </c>
      <c s="86" t="str">
        <f>IF('S.D.PASTE SHEET'!L2142="","",'S.D.PASTE SHEET'!L2142)</f>
        <v/>
      </c>
      <c s="86" t="str">
        <f>IF('S.D.PASTE SHEET'!M2142="","",'S.D.PASTE SHEET'!M2142)</f>
        <v/>
      </c>
      <c s="86" t="str">
        <f>IF('S.D.PASTE SHEET'!N2142="","",'S.D.PASTE SHEET'!N2142)</f>
        <v/>
      </c>
      <c s="86" t="str">
        <f>IF('S.D.PASTE SHEET'!O2142="","",'S.D.PASTE SHEET'!O2142)</f>
        <v/>
      </c>
      <c s="86" t="str">
        <f>IF('S.D.PASTE SHEET'!P2142="","",'S.D.PASTE SHEET'!P2142)</f>
        <v/>
      </c>
      <c s="86" t="str">
        <f>IF('S.D.PASTE SHEET'!Q2142="","",'S.D.PASTE SHEET'!Q2142)</f>
        <v/>
      </c>
      <c s="86" t="str">
        <f>IF('S.D.PASTE SHEET'!R2142="","",'S.D.PASTE SHEET'!R2142)</f>
        <v/>
      </c>
      <c s="86" t="str">
        <f>IF('S.D.PASTE SHEET'!S2142="","",'S.D.PASTE SHEET'!S2142)</f>
        <v/>
      </c>
      <c s="86" t="str">
        <f>IF('S.D.PASTE SHEET'!T2142="","",'S.D.PASTE SHEET'!T2142)</f>
        <v/>
      </c>
      <c s="86" t="str">
        <f>IF('S.D.PASTE SHEET'!U2142="","",'S.D.PASTE SHEET'!U2142)</f>
        <v/>
      </c>
      <c s="86" t="str">
        <f>IF('S.D.PASTE SHEET'!V2142="","",'S.D.PASTE SHEET'!V2142)</f>
        <v/>
      </c>
      <c s="86" t="str">
        <f>IF('S.D.PASTE SHEET'!W2142="","",'S.D.PASTE SHEET'!W2142)</f>
        <v/>
      </c>
      <c s="86" t="str">
        <f>IF('S.D.PASTE SHEET'!X2142="","",'S.D.PASTE SHEET'!X2142)</f>
        <v/>
      </c>
      <c s="86" t="str">
        <f>IF('S.D.PASTE SHEET'!Y2142="","",'S.D.PASTE SHEET'!Y2142)</f>
        <v/>
      </c>
      <c s="86" t="str">
        <f>IF('S.D.PASTE SHEET'!Z2142="","",'S.D.PASTE SHEET'!Z2142)</f>
        <v/>
      </c>
      <c s="86" t="str">
        <f>IF('S.D.PASTE SHEET'!AA2142="","",'S.D.PASTE SHEET'!AA2142)</f>
        <v/>
      </c>
      <c s="86" t="str">
        <f>IF('S.D.PASTE SHEET'!AB2142="","",'S.D.PASTE SHEET'!AB2142)</f>
        <v/>
      </c>
      <c s="86" t="str">
        <f>IF('S.D.PASTE SHEET'!AC2142="","",'S.D.PASTE SHEET'!AC2142)</f>
        <v/>
      </c>
      <c s="86" t="str">
        <f>IF('S.D.PASTE SHEET'!AD2142="","",'S.D.PASTE SHEET'!AD2142)</f>
        <v/>
      </c>
      <c s="87"/>
      <c s="88" t="str">
        <f>IF(AK2142="","",IF(AK2142&gt;0,COUNT($AG$2:AG2142),""))</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IF(BC2142="","",IF(BC2142&gt;0,COUNT($AY$2:AY2142),""))</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43" spans="1:66" ht="15">
      <c r="A2143" s="86" t="str">
        <f>IF('S.D.PASTE SHEET'!A2143="","",'S.D.PASTE SHEET'!A2143)</f>
        <v/>
      </c>
      <c s="86" t="str">
        <f>IF('S.D.PASTE SHEET'!B2143="","",'S.D.PASTE SHEET'!B2143)</f>
        <v/>
      </c>
      <c s="86" t="str">
        <f>IF('S.D.PASTE SHEET'!C2143="","",'S.D.PASTE SHEET'!C2143)</f>
        <v/>
      </c>
      <c s="86" t="str">
        <f>IF('S.D.PASTE SHEET'!D2143="","",'S.D.PASTE SHEET'!D2143)</f>
        <v/>
      </c>
      <c s="86" t="str">
        <f>IF('S.D.PASTE SHEET'!E2143="","",'S.D.PASTE SHEET'!E2143)</f>
        <v/>
      </c>
      <c s="86" t="str">
        <f>IF('S.D.PASTE SHEET'!F2143="","",'S.D.PASTE SHEET'!F2143)</f>
        <v/>
      </c>
      <c s="86" t="str">
        <f>IF('S.D.PASTE SHEET'!G2143="","",'S.D.PASTE SHEET'!G2143)</f>
        <v/>
      </c>
      <c s="86" t="str">
        <f>IF('S.D.PASTE SHEET'!H2143="","",'S.D.PASTE SHEET'!H2143)</f>
        <v/>
      </c>
      <c s="86" t="str">
        <f>IF('S.D.PASTE SHEET'!I2143="","",'S.D.PASTE SHEET'!I2143)</f>
        <v/>
      </c>
      <c s="86" t="str">
        <f>IF('S.D.PASTE SHEET'!J2143="","",'S.D.PASTE SHEET'!J2143)</f>
        <v/>
      </c>
      <c s="86" t="str">
        <f>IF('S.D.PASTE SHEET'!K2143="","",'S.D.PASTE SHEET'!K2143)</f>
        <v/>
      </c>
      <c s="86" t="str">
        <f>IF('S.D.PASTE SHEET'!L2143="","",'S.D.PASTE SHEET'!L2143)</f>
        <v/>
      </c>
      <c s="86" t="str">
        <f>IF('S.D.PASTE SHEET'!M2143="","",'S.D.PASTE SHEET'!M2143)</f>
        <v/>
      </c>
      <c s="86" t="str">
        <f>IF('S.D.PASTE SHEET'!N2143="","",'S.D.PASTE SHEET'!N2143)</f>
        <v/>
      </c>
      <c s="86" t="str">
        <f>IF('S.D.PASTE SHEET'!O2143="","",'S.D.PASTE SHEET'!O2143)</f>
        <v/>
      </c>
      <c s="86" t="str">
        <f>IF('S.D.PASTE SHEET'!P2143="","",'S.D.PASTE SHEET'!P2143)</f>
        <v/>
      </c>
      <c s="86" t="str">
        <f>IF('S.D.PASTE SHEET'!Q2143="","",'S.D.PASTE SHEET'!Q2143)</f>
        <v/>
      </c>
      <c s="86" t="str">
        <f>IF('S.D.PASTE SHEET'!R2143="","",'S.D.PASTE SHEET'!R2143)</f>
        <v/>
      </c>
      <c s="86" t="str">
        <f>IF('S.D.PASTE SHEET'!S2143="","",'S.D.PASTE SHEET'!S2143)</f>
        <v/>
      </c>
      <c s="86" t="str">
        <f>IF('S.D.PASTE SHEET'!T2143="","",'S.D.PASTE SHEET'!T2143)</f>
        <v/>
      </c>
      <c s="86" t="str">
        <f>IF('S.D.PASTE SHEET'!U2143="","",'S.D.PASTE SHEET'!U2143)</f>
        <v/>
      </c>
      <c s="86" t="str">
        <f>IF('S.D.PASTE SHEET'!V2143="","",'S.D.PASTE SHEET'!V2143)</f>
        <v/>
      </c>
      <c s="86" t="str">
        <f>IF('S.D.PASTE SHEET'!W2143="","",'S.D.PASTE SHEET'!W2143)</f>
        <v/>
      </c>
      <c s="86" t="str">
        <f>IF('S.D.PASTE SHEET'!X2143="","",'S.D.PASTE SHEET'!X2143)</f>
        <v/>
      </c>
      <c s="86" t="str">
        <f>IF('S.D.PASTE SHEET'!Y2143="","",'S.D.PASTE SHEET'!Y2143)</f>
        <v/>
      </c>
      <c s="86" t="str">
        <f>IF('S.D.PASTE SHEET'!Z2143="","",'S.D.PASTE SHEET'!Z2143)</f>
        <v/>
      </c>
      <c s="86" t="str">
        <f>IF('S.D.PASTE SHEET'!AA2143="","",'S.D.PASTE SHEET'!AA2143)</f>
        <v/>
      </c>
      <c s="86" t="str">
        <f>IF('S.D.PASTE SHEET'!AB2143="","",'S.D.PASTE SHEET'!AB2143)</f>
        <v/>
      </c>
      <c s="86" t="str">
        <f>IF('S.D.PASTE SHEET'!AC2143="","",'S.D.PASTE SHEET'!AC2143)</f>
        <v/>
      </c>
      <c s="86" t="str">
        <f>IF('S.D.PASTE SHEET'!AD2143="","",'S.D.PASTE SHEET'!AD2143)</f>
        <v/>
      </c>
      <c s="87"/>
      <c s="88" t="str">
        <f>IF(AK2143="","",IF(AK2143&gt;0,COUNT($AG$2:AG2143),""))</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IF(BC2143="","",IF(BC2143&gt;0,COUNT($AY$2:AY2143),""))</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44" spans="1:66" ht="15">
      <c r="A2144" s="86" t="str">
        <f>IF('S.D.PASTE SHEET'!A2144="","",'S.D.PASTE SHEET'!A2144)</f>
        <v/>
      </c>
      <c s="86" t="str">
        <f>IF('S.D.PASTE SHEET'!B2144="","",'S.D.PASTE SHEET'!B2144)</f>
        <v/>
      </c>
      <c s="86" t="str">
        <f>IF('S.D.PASTE SHEET'!C2144="","",'S.D.PASTE SHEET'!C2144)</f>
        <v/>
      </c>
      <c s="86" t="str">
        <f>IF('S.D.PASTE SHEET'!D2144="","",'S.D.PASTE SHEET'!D2144)</f>
        <v/>
      </c>
      <c s="86" t="str">
        <f>IF('S.D.PASTE SHEET'!E2144="","",'S.D.PASTE SHEET'!E2144)</f>
        <v/>
      </c>
      <c s="86" t="str">
        <f>IF('S.D.PASTE SHEET'!F2144="","",'S.D.PASTE SHEET'!F2144)</f>
        <v/>
      </c>
      <c s="86" t="str">
        <f>IF('S.D.PASTE SHEET'!G2144="","",'S.D.PASTE SHEET'!G2144)</f>
        <v/>
      </c>
      <c s="86" t="str">
        <f>IF('S.D.PASTE SHEET'!H2144="","",'S.D.PASTE SHEET'!H2144)</f>
        <v/>
      </c>
      <c s="86" t="str">
        <f>IF('S.D.PASTE SHEET'!I2144="","",'S.D.PASTE SHEET'!I2144)</f>
        <v/>
      </c>
      <c s="86" t="str">
        <f>IF('S.D.PASTE SHEET'!J2144="","",'S.D.PASTE SHEET'!J2144)</f>
        <v/>
      </c>
      <c s="86" t="str">
        <f>IF('S.D.PASTE SHEET'!K2144="","",'S.D.PASTE SHEET'!K2144)</f>
        <v/>
      </c>
      <c s="86" t="str">
        <f>IF('S.D.PASTE SHEET'!L2144="","",'S.D.PASTE SHEET'!L2144)</f>
        <v/>
      </c>
      <c s="86" t="str">
        <f>IF('S.D.PASTE SHEET'!M2144="","",'S.D.PASTE SHEET'!M2144)</f>
        <v/>
      </c>
      <c s="86" t="str">
        <f>IF('S.D.PASTE SHEET'!N2144="","",'S.D.PASTE SHEET'!N2144)</f>
        <v/>
      </c>
      <c s="86" t="str">
        <f>IF('S.D.PASTE SHEET'!O2144="","",'S.D.PASTE SHEET'!O2144)</f>
        <v/>
      </c>
      <c s="86" t="str">
        <f>IF('S.D.PASTE SHEET'!P2144="","",'S.D.PASTE SHEET'!P2144)</f>
        <v/>
      </c>
      <c s="86" t="str">
        <f>IF('S.D.PASTE SHEET'!Q2144="","",'S.D.PASTE SHEET'!Q2144)</f>
        <v/>
      </c>
      <c s="86" t="str">
        <f>IF('S.D.PASTE SHEET'!R2144="","",'S.D.PASTE SHEET'!R2144)</f>
        <v/>
      </c>
      <c s="86" t="str">
        <f>IF('S.D.PASTE SHEET'!S2144="","",'S.D.PASTE SHEET'!S2144)</f>
        <v/>
      </c>
      <c s="86" t="str">
        <f>IF('S.D.PASTE SHEET'!T2144="","",'S.D.PASTE SHEET'!T2144)</f>
        <v/>
      </c>
      <c s="86" t="str">
        <f>IF('S.D.PASTE SHEET'!U2144="","",'S.D.PASTE SHEET'!U2144)</f>
        <v/>
      </c>
      <c s="86" t="str">
        <f>IF('S.D.PASTE SHEET'!V2144="","",'S.D.PASTE SHEET'!V2144)</f>
        <v/>
      </c>
      <c s="86" t="str">
        <f>IF('S.D.PASTE SHEET'!W2144="","",'S.D.PASTE SHEET'!W2144)</f>
        <v/>
      </c>
      <c s="86" t="str">
        <f>IF('S.D.PASTE SHEET'!X2144="","",'S.D.PASTE SHEET'!X2144)</f>
        <v/>
      </c>
      <c s="86" t="str">
        <f>IF('S.D.PASTE SHEET'!Y2144="","",'S.D.PASTE SHEET'!Y2144)</f>
        <v/>
      </c>
      <c s="86" t="str">
        <f>IF('S.D.PASTE SHEET'!Z2144="","",'S.D.PASTE SHEET'!Z2144)</f>
        <v/>
      </c>
      <c s="86" t="str">
        <f>IF('S.D.PASTE SHEET'!AA2144="","",'S.D.PASTE SHEET'!AA2144)</f>
        <v/>
      </c>
      <c s="86" t="str">
        <f>IF('S.D.PASTE SHEET'!AB2144="","",'S.D.PASTE SHEET'!AB2144)</f>
        <v/>
      </c>
      <c s="86" t="str">
        <f>IF('S.D.PASTE SHEET'!AC2144="","",'S.D.PASTE SHEET'!AC2144)</f>
        <v/>
      </c>
      <c s="86" t="str">
        <f>IF('S.D.PASTE SHEET'!AD2144="","",'S.D.PASTE SHEET'!AD2144)</f>
        <v/>
      </c>
      <c s="87"/>
      <c s="88" t="str">
        <f>IF(AK2144="","",IF(AK2144&gt;0,COUNT($AG$2:AG2144),""))</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IF(BC2144="","",IF(BC2144&gt;0,COUNT($AY$2:AY2144),""))</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45" spans="1:66" ht="15">
      <c r="A2145" s="86" t="str">
        <f>IF('S.D.PASTE SHEET'!A2145="","",'S.D.PASTE SHEET'!A2145)</f>
        <v/>
      </c>
      <c s="86" t="str">
        <f>IF('S.D.PASTE SHEET'!B2145="","",'S.D.PASTE SHEET'!B2145)</f>
        <v/>
      </c>
      <c s="86" t="str">
        <f>IF('S.D.PASTE SHEET'!C2145="","",'S.D.PASTE SHEET'!C2145)</f>
        <v/>
      </c>
      <c s="86" t="str">
        <f>IF('S.D.PASTE SHEET'!D2145="","",'S.D.PASTE SHEET'!D2145)</f>
        <v/>
      </c>
      <c s="86" t="str">
        <f>IF('S.D.PASTE SHEET'!E2145="","",'S.D.PASTE SHEET'!E2145)</f>
        <v/>
      </c>
      <c s="86" t="str">
        <f>IF('S.D.PASTE SHEET'!F2145="","",'S.D.PASTE SHEET'!F2145)</f>
        <v/>
      </c>
      <c s="86" t="str">
        <f>IF('S.D.PASTE SHEET'!G2145="","",'S.D.PASTE SHEET'!G2145)</f>
        <v/>
      </c>
      <c s="86" t="str">
        <f>IF('S.D.PASTE SHEET'!H2145="","",'S.D.PASTE SHEET'!H2145)</f>
        <v/>
      </c>
      <c s="86" t="str">
        <f>IF('S.D.PASTE SHEET'!I2145="","",'S.D.PASTE SHEET'!I2145)</f>
        <v/>
      </c>
      <c s="86" t="str">
        <f>IF('S.D.PASTE SHEET'!J2145="","",'S.D.PASTE SHEET'!J2145)</f>
        <v/>
      </c>
      <c s="86" t="str">
        <f>IF('S.D.PASTE SHEET'!K2145="","",'S.D.PASTE SHEET'!K2145)</f>
        <v/>
      </c>
      <c s="86" t="str">
        <f>IF('S.D.PASTE SHEET'!L2145="","",'S.D.PASTE SHEET'!L2145)</f>
        <v/>
      </c>
      <c s="86" t="str">
        <f>IF('S.D.PASTE SHEET'!M2145="","",'S.D.PASTE SHEET'!M2145)</f>
        <v/>
      </c>
      <c s="86" t="str">
        <f>IF('S.D.PASTE SHEET'!N2145="","",'S.D.PASTE SHEET'!N2145)</f>
        <v/>
      </c>
      <c s="86" t="str">
        <f>IF('S.D.PASTE SHEET'!O2145="","",'S.D.PASTE SHEET'!O2145)</f>
        <v/>
      </c>
      <c s="86" t="str">
        <f>IF('S.D.PASTE SHEET'!P2145="","",'S.D.PASTE SHEET'!P2145)</f>
        <v/>
      </c>
      <c s="86" t="str">
        <f>IF('S.D.PASTE SHEET'!Q2145="","",'S.D.PASTE SHEET'!Q2145)</f>
        <v/>
      </c>
      <c s="86" t="str">
        <f>IF('S.D.PASTE SHEET'!R2145="","",'S.D.PASTE SHEET'!R2145)</f>
        <v/>
      </c>
      <c s="86" t="str">
        <f>IF('S.D.PASTE SHEET'!S2145="","",'S.D.PASTE SHEET'!S2145)</f>
        <v/>
      </c>
      <c s="86" t="str">
        <f>IF('S.D.PASTE SHEET'!T2145="","",'S.D.PASTE SHEET'!T2145)</f>
        <v/>
      </c>
      <c s="86" t="str">
        <f>IF('S.D.PASTE SHEET'!U2145="","",'S.D.PASTE SHEET'!U2145)</f>
        <v/>
      </c>
      <c s="86" t="str">
        <f>IF('S.D.PASTE SHEET'!V2145="","",'S.D.PASTE SHEET'!V2145)</f>
        <v/>
      </c>
      <c s="86" t="str">
        <f>IF('S.D.PASTE SHEET'!W2145="","",'S.D.PASTE SHEET'!W2145)</f>
        <v/>
      </c>
      <c s="86" t="str">
        <f>IF('S.D.PASTE SHEET'!X2145="","",'S.D.PASTE SHEET'!X2145)</f>
        <v/>
      </c>
      <c s="86" t="str">
        <f>IF('S.D.PASTE SHEET'!Y2145="","",'S.D.PASTE SHEET'!Y2145)</f>
        <v/>
      </c>
      <c s="86" t="str">
        <f>IF('S.D.PASTE SHEET'!Z2145="","",'S.D.PASTE SHEET'!Z2145)</f>
        <v/>
      </c>
      <c s="86" t="str">
        <f>IF('S.D.PASTE SHEET'!AA2145="","",'S.D.PASTE SHEET'!AA2145)</f>
        <v/>
      </c>
      <c s="86" t="str">
        <f>IF('S.D.PASTE SHEET'!AB2145="","",'S.D.PASTE SHEET'!AB2145)</f>
        <v/>
      </c>
      <c s="86" t="str">
        <f>IF('S.D.PASTE SHEET'!AC2145="","",'S.D.PASTE SHEET'!AC2145)</f>
        <v/>
      </c>
      <c s="86" t="str">
        <f>IF('S.D.PASTE SHEET'!AD2145="","",'S.D.PASTE SHEET'!AD2145)</f>
        <v/>
      </c>
      <c s="87"/>
      <c s="88" t="str">
        <f>IF(AK2145="","",IF(AK2145&gt;0,COUNT($AG$2:AG2145),""))</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IF(BC2145="","",IF(BC2145&gt;0,COUNT($AY$2:AY2145),""))</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46" spans="1:66" ht="15">
      <c r="A2146" s="86" t="str">
        <f>IF('S.D.PASTE SHEET'!A2146="","",'S.D.PASTE SHEET'!A2146)</f>
        <v/>
      </c>
      <c s="86" t="str">
        <f>IF('S.D.PASTE SHEET'!B2146="","",'S.D.PASTE SHEET'!B2146)</f>
        <v/>
      </c>
      <c s="86" t="str">
        <f>IF('S.D.PASTE SHEET'!C2146="","",'S.D.PASTE SHEET'!C2146)</f>
        <v/>
      </c>
      <c s="86" t="str">
        <f>IF('S.D.PASTE SHEET'!D2146="","",'S.D.PASTE SHEET'!D2146)</f>
        <v/>
      </c>
      <c s="86" t="str">
        <f>IF('S.D.PASTE SHEET'!E2146="","",'S.D.PASTE SHEET'!E2146)</f>
        <v/>
      </c>
      <c s="86" t="str">
        <f>IF('S.D.PASTE SHEET'!F2146="","",'S.D.PASTE SHEET'!F2146)</f>
        <v/>
      </c>
      <c s="86" t="str">
        <f>IF('S.D.PASTE SHEET'!G2146="","",'S.D.PASTE SHEET'!G2146)</f>
        <v/>
      </c>
      <c s="86" t="str">
        <f>IF('S.D.PASTE SHEET'!H2146="","",'S.D.PASTE SHEET'!H2146)</f>
        <v/>
      </c>
      <c s="86" t="str">
        <f>IF('S.D.PASTE SHEET'!I2146="","",'S.D.PASTE SHEET'!I2146)</f>
        <v/>
      </c>
      <c s="86" t="str">
        <f>IF('S.D.PASTE SHEET'!J2146="","",'S.D.PASTE SHEET'!J2146)</f>
        <v/>
      </c>
      <c s="86" t="str">
        <f>IF('S.D.PASTE SHEET'!K2146="","",'S.D.PASTE SHEET'!K2146)</f>
        <v/>
      </c>
      <c s="86" t="str">
        <f>IF('S.D.PASTE SHEET'!L2146="","",'S.D.PASTE SHEET'!L2146)</f>
        <v/>
      </c>
      <c s="86" t="str">
        <f>IF('S.D.PASTE SHEET'!M2146="","",'S.D.PASTE SHEET'!M2146)</f>
        <v/>
      </c>
      <c s="86" t="str">
        <f>IF('S.D.PASTE SHEET'!N2146="","",'S.D.PASTE SHEET'!N2146)</f>
        <v/>
      </c>
      <c s="86" t="str">
        <f>IF('S.D.PASTE SHEET'!O2146="","",'S.D.PASTE SHEET'!O2146)</f>
        <v/>
      </c>
      <c s="86" t="str">
        <f>IF('S.D.PASTE SHEET'!P2146="","",'S.D.PASTE SHEET'!P2146)</f>
        <v/>
      </c>
      <c s="86" t="str">
        <f>IF('S.D.PASTE SHEET'!Q2146="","",'S.D.PASTE SHEET'!Q2146)</f>
        <v/>
      </c>
      <c s="86" t="str">
        <f>IF('S.D.PASTE SHEET'!R2146="","",'S.D.PASTE SHEET'!R2146)</f>
        <v/>
      </c>
      <c s="86" t="str">
        <f>IF('S.D.PASTE SHEET'!S2146="","",'S.D.PASTE SHEET'!S2146)</f>
        <v/>
      </c>
      <c s="86" t="str">
        <f>IF('S.D.PASTE SHEET'!T2146="","",'S.D.PASTE SHEET'!T2146)</f>
        <v/>
      </c>
      <c s="86" t="str">
        <f>IF('S.D.PASTE SHEET'!U2146="","",'S.D.PASTE SHEET'!U2146)</f>
        <v/>
      </c>
      <c s="86" t="str">
        <f>IF('S.D.PASTE SHEET'!V2146="","",'S.D.PASTE SHEET'!V2146)</f>
        <v/>
      </c>
      <c s="86" t="str">
        <f>IF('S.D.PASTE SHEET'!W2146="","",'S.D.PASTE SHEET'!W2146)</f>
        <v/>
      </c>
      <c s="86" t="str">
        <f>IF('S.D.PASTE SHEET'!X2146="","",'S.D.PASTE SHEET'!X2146)</f>
        <v/>
      </c>
      <c s="86" t="str">
        <f>IF('S.D.PASTE SHEET'!Y2146="","",'S.D.PASTE SHEET'!Y2146)</f>
        <v/>
      </c>
      <c s="86" t="str">
        <f>IF('S.D.PASTE SHEET'!Z2146="","",'S.D.PASTE SHEET'!Z2146)</f>
        <v/>
      </c>
      <c s="86" t="str">
        <f>IF('S.D.PASTE SHEET'!AA2146="","",'S.D.PASTE SHEET'!AA2146)</f>
        <v/>
      </c>
      <c s="86" t="str">
        <f>IF('S.D.PASTE SHEET'!AB2146="","",'S.D.PASTE SHEET'!AB2146)</f>
        <v/>
      </c>
      <c s="86" t="str">
        <f>IF('S.D.PASTE SHEET'!AC2146="","",'S.D.PASTE SHEET'!AC2146)</f>
        <v/>
      </c>
      <c s="86" t="str">
        <f>IF('S.D.PASTE SHEET'!AD2146="","",'S.D.PASTE SHEET'!AD2146)</f>
        <v/>
      </c>
      <c s="87"/>
      <c s="88" t="str">
        <f>IF(AK2146="","",IF(AK2146&gt;0,COUNT($AG$2:AG2146),""))</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IF(BC2146="","",IF(BC2146&gt;0,COUNT($AY$2:AY2146),""))</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47" spans="1:66" ht="15">
      <c r="A2147" s="86" t="str">
        <f>IF('S.D.PASTE SHEET'!A2147="","",'S.D.PASTE SHEET'!A2147)</f>
        <v/>
      </c>
      <c s="86" t="str">
        <f>IF('S.D.PASTE SHEET'!B2147="","",'S.D.PASTE SHEET'!B2147)</f>
        <v/>
      </c>
      <c s="86" t="str">
        <f>IF('S.D.PASTE SHEET'!C2147="","",'S.D.PASTE SHEET'!C2147)</f>
        <v/>
      </c>
      <c s="86" t="str">
        <f>IF('S.D.PASTE SHEET'!D2147="","",'S.D.PASTE SHEET'!D2147)</f>
        <v/>
      </c>
      <c s="86" t="str">
        <f>IF('S.D.PASTE SHEET'!E2147="","",'S.D.PASTE SHEET'!E2147)</f>
        <v/>
      </c>
      <c s="86" t="str">
        <f>IF('S.D.PASTE SHEET'!F2147="","",'S.D.PASTE SHEET'!F2147)</f>
        <v/>
      </c>
      <c s="86" t="str">
        <f>IF('S.D.PASTE SHEET'!G2147="","",'S.D.PASTE SHEET'!G2147)</f>
        <v/>
      </c>
      <c s="86" t="str">
        <f>IF('S.D.PASTE SHEET'!H2147="","",'S.D.PASTE SHEET'!H2147)</f>
        <v/>
      </c>
      <c s="86" t="str">
        <f>IF('S.D.PASTE SHEET'!I2147="","",'S.D.PASTE SHEET'!I2147)</f>
        <v/>
      </c>
      <c s="86" t="str">
        <f>IF('S.D.PASTE SHEET'!J2147="","",'S.D.PASTE SHEET'!J2147)</f>
        <v/>
      </c>
      <c s="86" t="str">
        <f>IF('S.D.PASTE SHEET'!K2147="","",'S.D.PASTE SHEET'!K2147)</f>
        <v/>
      </c>
      <c s="86" t="str">
        <f>IF('S.D.PASTE SHEET'!L2147="","",'S.D.PASTE SHEET'!L2147)</f>
        <v/>
      </c>
      <c s="86" t="str">
        <f>IF('S.D.PASTE SHEET'!M2147="","",'S.D.PASTE SHEET'!M2147)</f>
        <v/>
      </c>
      <c s="86" t="str">
        <f>IF('S.D.PASTE SHEET'!N2147="","",'S.D.PASTE SHEET'!N2147)</f>
        <v/>
      </c>
      <c s="86" t="str">
        <f>IF('S.D.PASTE SHEET'!O2147="","",'S.D.PASTE SHEET'!O2147)</f>
        <v/>
      </c>
      <c s="86" t="str">
        <f>IF('S.D.PASTE SHEET'!P2147="","",'S.D.PASTE SHEET'!P2147)</f>
        <v/>
      </c>
      <c s="86" t="str">
        <f>IF('S.D.PASTE SHEET'!Q2147="","",'S.D.PASTE SHEET'!Q2147)</f>
        <v/>
      </c>
      <c s="86" t="str">
        <f>IF('S.D.PASTE SHEET'!R2147="","",'S.D.PASTE SHEET'!R2147)</f>
        <v/>
      </c>
      <c s="86" t="str">
        <f>IF('S.D.PASTE SHEET'!S2147="","",'S.D.PASTE SHEET'!S2147)</f>
        <v/>
      </c>
      <c s="86" t="str">
        <f>IF('S.D.PASTE SHEET'!T2147="","",'S.D.PASTE SHEET'!T2147)</f>
        <v/>
      </c>
      <c s="86" t="str">
        <f>IF('S.D.PASTE SHEET'!U2147="","",'S.D.PASTE SHEET'!U2147)</f>
        <v/>
      </c>
      <c s="86" t="str">
        <f>IF('S.D.PASTE SHEET'!V2147="","",'S.D.PASTE SHEET'!V2147)</f>
        <v/>
      </c>
      <c s="86" t="str">
        <f>IF('S.D.PASTE SHEET'!W2147="","",'S.D.PASTE SHEET'!W2147)</f>
        <v/>
      </c>
      <c s="86" t="str">
        <f>IF('S.D.PASTE SHEET'!X2147="","",'S.D.PASTE SHEET'!X2147)</f>
        <v/>
      </c>
      <c s="86" t="str">
        <f>IF('S.D.PASTE SHEET'!Y2147="","",'S.D.PASTE SHEET'!Y2147)</f>
        <v/>
      </c>
      <c s="86" t="str">
        <f>IF('S.D.PASTE SHEET'!Z2147="","",'S.D.PASTE SHEET'!Z2147)</f>
        <v/>
      </c>
      <c s="86" t="str">
        <f>IF('S.D.PASTE SHEET'!AA2147="","",'S.D.PASTE SHEET'!AA2147)</f>
        <v/>
      </c>
      <c s="86" t="str">
        <f>IF('S.D.PASTE SHEET'!AB2147="","",'S.D.PASTE SHEET'!AB2147)</f>
        <v/>
      </c>
      <c s="86" t="str">
        <f>IF('S.D.PASTE SHEET'!AC2147="","",'S.D.PASTE SHEET'!AC2147)</f>
        <v/>
      </c>
      <c s="86" t="str">
        <f>IF('S.D.PASTE SHEET'!AD2147="","",'S.D.PASTE SHEET'!AD2147)</f>
        <v/>
      </c>
      <c s="87"/>
      <c s="88" t="str">
        <f>IF(AK2147="","",IF(AK2147&gt;0,COUNT($AG$2:AG2147),""))</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IF(BC2147="","",IF(BC2147&gt;0,COUNT($AY$2:AY2147),""))</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48" spans="1:66" ht="15">
      <c r="A2148" s="86" t="str">
        <f>IF('S.D.PASTE SHEET'!A2148="","",'S.D.PASTE SHEET'!A2148)</f>
        <v/>
      </c>
      <c s="86" t="str">
        <f>IF('S.D.PASTE SHEET'!B2148="","",'S.D.PASTE SHEET'!B2148)</f>
        <v/>
      </c>
      <c s="86" t="str">
        <f>IF('S.D.PASTE SHEET'!C2148="","",'S.D.PASTE SHEET'!C2148)</f>
        <v/>
      </c>
      <c s="86" t="str">
        <f>IF('S.D.PASTE SHEET'!D2148="","",'S.D.PASTE SHEET'!D2148)</f>
        <v/>
      </c>
      <c s="86" t="str">
        <f>IF('S.D.PASTE SHEET'!E2148="","",'S.D.PASTE SHEET'!E2148)</f>
        <v/>
      </c>
      <c s="86" t="str">
        <f>IF('S.D.PASTE SHEET'!F2148="","",'S.D.PASTE SHEET'!F2148)</f>
        <v/>
      </c>
      <c s="86" t="str">
        <f>IF('S.D.PASTE SHEET'!G2148="","",'S.D.PASTE SHEET'!G2148)</f>
        <v/>
      </c>
      <c s="86" t="str">
        <f>IF('S.D.PASTE SHEET'!H2148="","",'S.D.PASTE SHEET'!H2148)</f>
        <v/>
      </c>
      <c s="86" t="str">
        <f>IF('S.D.PASTE SHEET'!I2148="","",'S.D.PASTE SHEET'!I2148)</f>
        <v/>
      </c>
      <c s="86" t="str">
        <f>IF('S.D.PASTE SHEET'!J2148="","",'S.D.PASTE SHEET'!J2148)</f>
        <v/>
      </c>
      <c s="86" t="str">
        <f>IF('S.D.PASTE SHEET'!K2148="","",'S.D.PASTE SHEET'!K2148)</f>
        <v/>
      </c>
      <c s="86" t="str">
        <f>IF('S.D.PASTE SHEET'!L2148="","",'S.D.PASTE SHEET'!L2148)</f>
        <v/>
      </c>
      <c s="86" t="str">
        <f>IF('S.D.PASTE SHEET'!M2148="","",'S.D.PASTE SHEET'!M2148)</f>
        <v/>
      </c>
      <c s="86" t="str">
        <f>IF('S.D.PASTE SHEET'!N2148="","",'S.D.PASTE SHEET'!N2148)</f>
        <v/>
      </c>
      <c s="86" t="str">
        <f>IF('S.D.PASTE SHEET'!O2148="","",'S.D.PASTE SHEET'!O2148)</f>
        <v/>
      </c>
      <c s="86" t="str">
        <f>IF('S.D.PASTE SHEET'!P2148="","",'S.D.PASTE SHEET'!P2148)</f>
        <v/>
      </c>
      <c s="86" t="str">
        <f>IF('S.D.PASTE SHEET'!Q2148="","",'S.D.PASTE SHEET'!Q2148)</f>
        <v/>
      </c>
      <c s="86" t="str">
        <f>IF('S.D.PASTE SHEET'!R2148="","",'S.D.PASTE SHEET'!R2148)</f>
        <v/>
      </c>
      <c s="86" t="str">
        <f>IF('S.D.PASTE SHEET'!S2148="","",'S.D.PASTE SHEET'!S2148)</f>
        <v/>
      </c>
      <c s="86" t="str">
        <f>IF('S.D.PASTE SHEET'!T2148="","",'S.D.PASTE SHEET'!T2148)</f>
        <v/>
      </c>
      <c s="86" t="str">
        <f>IF('S.D.PASTE SHEET'!U2148="","",'S.D.PASTE SHEET'!U2148)</f>
        <v/>
      </c>
      <c s="86" t="str">
        <f>IF('S.D.PASTE SHEET'!V2148="","",'S.D.PASTE SHEET'!V2148)</f>
        <v/>
      </c>
      <c s="86" t="str">
        <f>IF('S.D.PASTE SHEET'!W2148="","",'S.D.PASTE SHEET'!W2148)</f>
        <v/>
      </c>
      <c s="86" t="str">
        <f>IF('S.D.PASTE SHEET'!X2148="","",'S.D.PASTE SHEET'!X2148)</f>
        <v/>
      </c>
      <c s="86" t="str">
        <f>IF('S.D.PASTE SHEET'!Y2148="","",'S.D.PASTE SHEET'!Y2148)</f>
        <v/>
      </c>
      <c s="86" t="str">
        <f>IF('S.D.PASTE SHEET'!Z2148="","",'S.D.PASTE SHEET'!Z2148)</f>
        <v/>
      </c>
      <c s="86" t="str">
        <f>IF('S.D.PASTE SHEET'!AA2148="","",'S.D.PASTE SHEET'!AA2148)</f>
        <v/>
      </c>
      <c s="86" t="str">
        <f>IF('S.D.PASTE SHEET'!AB2148="","",'S.D.PASTE SHEET'!AB2148)</f>
        <v/>
      </c>
      <c s="86" t="str">
        <f>IF('S.D.PASTE SHEET'!AC2148="","",'S.D.PASTE SHEET'!AC2148)</f>
        <v/>
      </c>
      <c s="86" t="str">
        <f>IF('S.D.PASTE SHEET'!AD2148="","",'S.D.PASTE SHEET'!AD2148)</f>
        <v/>
      </c>
      <c s="87"/>
      <c s="88" t="str">
        <f>IF(AK2148="","",IF(AK2148&gt;0,COUNT($AG$2:AG2148),""))</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IF(BC2148="","",IF(BC2148&gt;0,COUNT($AY$2:AY2148),""))</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49" spans="1:66" ht="15">
      <c r="A2149" s="86" t="str">
        <f>IF('S.D.PASTE SHEET'!A2149="","",'S.D.PASTE SHEET'!A2149)</f>
        <v/>
      </c>
      <c s="86" t="str">
        <f>IF('S.D.PASTE SHEET'!B2149="","",'S.D.PASTE SHEET'!B2149)</f>
        <v/>
      </c>
      <c s="86" t="str">
        <f>IF('S.D.PASTE SHEET'!C2149="","",'S.D.PASTE SHEET'!C2149)</f>
        <v/>
      </c>
      <c s="86" t="str">
        <f>IF('S.D.PASTE SHEET'!D2149="","",'S.D.PASTE SHEET'!D2149)</f>
        <v/>
      </c>
      <c s="86" t="str">
        <f>IF('S.D.PASTE SHEET'!E2149="","",'S.D.PASTE SHEET'!E2149)</f>
        <v/>
      </c>
      <c s="86" t="str">
        <f>IF('S.D.PASTE SHEET'!F2149="","",'S.D.PASTE SHEET'!F2149)</f>
        <v/>
      </c>
      <c s="86" t="str">
        <f>IF('S.D.PASTE SHEET'!G2149="","",'S.D.PASTE SHEET'!G2149)</f>
        <v/>
      </c>
      <c s="86" t="str">
        <f>IF('S.D.PASTE SHEET'!H2149="","",'S.D.PASTE SHEET'!H2149)</f>
        <v/>
      </c>
      <c s="86" t="str">
        <f>IF('S.D.PASTE SHEET'!I2149="","",'S.D.PASTE SHEET'!I2149)</f>
        <v/>
      </c>
      <c s="86" t="str">
        <f>IF('S.D.PASTE SHEET'!J2149="","",'S.D.PASTE SHEET'!J2149)</f>
        <v/>
      </c>
      <c s="86" t="str">
        <f>IF('S.D.PASTE SHEET'!K2149="","",'S.D.PASTE SHEET'!K2149)</f>
        <v/>
      </c>
      <c s="86" t="str">
        <f>IF('S.D.PASTE SHEET'!L2149="","",'S.D.PASTE SHEET'!L2149)</f>
        <v/>
      </c>
      <c s="86" t="str">
        <f>IF('S.D.PASTE SHEET'!M2149="","",'S.D.PASTE SHEET'!M2149)</f>
        <v/>
      </c>
      <c s="86" t="str">
        <f>IF('S.D.PASTE SHEET'!N2149="","",'S.D.PASTE SHEET'!N2149)</f>
        <v/>
      </c>
      <c s="86" t="str">
        <f>IF('S.D.PASTE SHEET'!O2149="","",'S.D.PASTE SHEET'!O2149)</f>
        <v/>
      </c>
      <c s="86" t="str">
        <f>IF('S.D.PASTE SHEET'!P2149="","",'S.D.PASTE SHEET'!P2149)</f>
        <v/>
      </c>
      <c s="86" t="str">
        <f>IF('S.D.PASTE SHEET'!Q2149="","",'S.D.PASTE SHEET'!Q2149)</f>
        <v/>
      </c>
      <c s="86" t="str">
        <f>IF('S.D.PASTE SHEET'!R2149="","",'S.D.PASTE SHEET'!R2149)</f>
        <v/>
      </c>
      <c s="86" t="str">
        <f>IF('S.D.PASTE SHEET'!S2149="","",'S.D.PASTE SHEET'!S2149)</f>
        <v/>
      </c>
      <c s="86" t="str">
        <f>IF('S.D.PASTE SHEET'!T2149="","",'S.D.PASTE SHEET'!T2149)</f>
        <v/>
      </c>
      <c s="86" t="str">
        <f>IF('S.D.PASTE SHEET'!U2149="","",'S.D.PASTE SHEET'!U2149)</f>
        <v/>
      </c>
      <c s="86" t="str">
        <f>IF('S.D.PASTE SHEET'!V2149="","",'S.D.PASTE SHEET'!V2149)</f>
        <v/>
      </c>
      <c s="86" t="str">
        <f>IF('S.D.PASTE SHEET'!W2149="","",'S.D.PASTE SHEET'!W2149)</f>
        <v/>
      </c>
      <c s="86" t="str">
        <f>IF('S.D.PASTE SHEET'!X2149="","",'S.D.PASTE SHEET'!X2149)</f>
        <v/>
      </c>
      <c s="86" t="str">
        <f>IF('S.D.PASTE SHEET'!Y2149="","",'S.D.PASTE SHEET'!Y2149)</f>
        <v/>
      </c>
      <c s="86" t="str">
        <f>IF('S.D.PASTE SHEET'!Z2149="","",'S.D.PASTE SHEET'!Z2149)</f>
        <v/>
      </c>
      <c s="86" t="str">
        <f>IF('S.D.PASTE SHEET'!AA2149="","",'S.D.PASTE SHEET'!AA2149)</f>
        <v/>
      </c>
      <c s="86" t="str">
        <f>IF('S.D.PASTE SHEET'!AB2149="","",'S.D.PASTE SHEET'!AB2149)</f>
        <v/>
      </c>
      <c s="86" t="str">
        <f>IF('S.D.PASTE SHEET'!AC2149="","",'S.D.PASTE SHEET'!AC2149)</f>
        <v/>
      </c>
      <c s="86" t="str">
        <f>IF('S.D.PASTE SHEET'!AD2149="","",'S.D.PASTE SHEET'!AD2149)</f>
        <v/>
      </c>
      <c s="87"/>
      <c s="88" t="str">
        <f>IF(AK2149="","",IF(AK2149&gt;0,COUNT($AG$2:AG2149),""))</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IF(BC2149="","",IF(BC2149&gt;0,COUNT($AY$2:AY2149),""))</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50" spans="1:66" ht="15">
      <c r="A2150" s="86" t="str">
        <f>IF('S.D.PASTE SHEET'!A2150="","",'S.D.PASTE SHEET'!A2150)</f>
        <v/>
      </c>
      <c s="86" t="str">
        <f>IF('S.D.PASTE SHEET'!B2150="","",'S.D.PASTE SHEET'!B2150)</f>
        <v/>
      </c>
      <c s="86" t="str">
        <f>IF('S.D.PASTE SHEET'!C2150="","",'S.D.PASTE SHEET'!C2150)</f>
        <v/>
      </c>
      <c s="86" t="str">
        <f>IF('S.D.PASTE SHEET'!D2150="","",'S.D.PASTE SHEET'!D2150)</f>
        <v/>
      </c>
      <c s="86" t="str">
        <f>IF('S.D.PASTE SHEET'!E2150="","",'S.D.PASTE SHEET'!E2150)</f>
        <v/>
      </c>
      <c s="86" t="str">
        <f>IF('S.D.PASTE SHEET'!F2150="","",'S.D.PASTE SHEET'!F2150)</f>
        <v/>
      </c>
      <c s="86" t="str">
        <f>IF('S.D.PASTE SHEET'!G2150="","",'S.D.PASTE SHEET'!G2150)</f>
        <v/>
      </c>
      <c s="86" t="str">
        <f>IF('S.D.PASTE SHEET'!H2150="","",'S.D.PASTE SHEET'!H2150)</f>
        <v/>
      </c>
      <c s="86" t="str">
        <f>IF('S.D.PASTE SHEET'!I2150="","",'S.D.PASTE SHEET'!I2150)</f>
        <v/>
      </c>
      <c s="86" t="str">
        <f>IF('S.D.PASTE SHEET'!J2150="","",'S.D.PASTE SHEET'!J2150)</f>
        <v/>
      </c>
      <c s="86" t="str">
        <f>IF('S.D.PASTE SHEET'!K2150="","",'S.D.PASTE SHEET'!K2150)</f>
        <v/>
      </c>
      <c s="86" t="str">
        <f>IF('S.D.PASTE SHEET'!L2150="","",'S.D.PASTE SHEET'!L2150)</f>
        <v/>
      </c>
      <c s="86" t="str">
        <f>IF('S.D.PASTE SHEET'!M2150="","",'S.D.PASTE SHEET'!M2150)</f>
        <v/>
      </c>
      <c s="86" t="str">
        <f>IF('S.D.PASTE SHEET'!N2150="","",'S.D.PASTE SHEET'!N2150)</f>
        <v/>
      </c>
      <c s="86" t="str">
        <f>IF('S.D.PASTE SHEET'!O2150="","",'S.D.PASTE SHEET'!O2150)</f>
        <v/>
      </c>
      <c s="86" t="str">
        <f>IF('S.D.PASTE SHEET'!P2150="","",'S.D.PASTE SHEET'!P2150)</f>
        <v/>
      </c>
      <c s="86" t="str">
        <f>IF('S.D.PASTE SHEET'!Q2150="","",'S.D.PASTE SHEET'!Q2150)</f>
        <v/>
      </c>
      <c s="86" t="str">
        <f>IF('S.D.PASTE SHEET'!R2150="","",'S.D.PASTE SHEET'!R2150)</f>
        <v/>
      </c>
      <c s="86" t="str">
        <f>IF('S.D.PASTE SHEET'!S2150="","",'S.D.PASTE SHEET'!S2150)</f>
        <v/>
      </c>
      <c s="86" t="str">
        <f>IF('S.D.PASTE SHEET'!T2150="","",'S.D.PASTE SHEET'!T2150)</f>
        <v/>
      </c>
      <c s="86" t="str">
        <f>IF('S.D.PASTE SHEET'!U2150="","",'S.D.PASTE SHEET'!U2150)</f>
        <v/>
      </c>
      <c s="86" t="str">
        <f>IF('S.D.PASTE SHEET'!V2150="","",'S.D.PASTE SHEET'!V2150)</f>
        <v/>
      </c>
      <c s="86" t="str">
        <f>IF('S.D.PASTE SHEET'!W2150="","",'S.D.PASTE SHEET'!W2150)</f>
        <v/>
      </c>
      <c s="86" t="str">
        <f>IF('S.D.PASTE SHEET'!X2150="","",'S.D.PASTE SHEET'!X2150)</f>
        <v/>
      </c>
      <c s="86" t="str">
        <f>IF('S.D.PASTE SHEET'!Y2150="","",'S.D.PASTE SHEET'!Y2150)</f>
        <v/>
      </c>
      <c s="86" t="str">
        <f>IF('S.D.PASTE SHEET'!Z2150="","",'S.D.PASTE SHEET'!Z2150)</f>
        <v/>
      </c>
      <c s="86" t="str">
        <f>IF('S.D.PASTE SHEET'!AA2150="","",'S.D.PASTE SHEET'!AA2150)</f>
        <v/>
      </c>
      <c s="86" t="str">
        <f>IF('S.D.PASTE SHEET'!AB2150="","",'S.D.PASTE SHEET'!AB2150)</f>
        <v/>
      </c>
      <c s="86" t="str">
        <f>IF('S.D.PASTE SHEET'!AC2150="","",'S.D.PASTE SHEET'!AC2150)</f>
        <v/>
      </c>
      <c s="86" t="str">
        <f>IF('S.D.PASTE SHEET'!AD2150="","",'S.D.PASTE SHEET'!AD2150)</f>
        <v/>
      </c>
      <c s="87"/>
      <c s="88" t="str">
        <f>IF(AK2150="","",IF(AK2150&gt;0,COUNT($AG$2:AG2150),""))</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IF(BC2150="","",IF(BC2150&gt;0,COUNT($AY$2:AY2150),""))</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51" spans="1:66" ht="15">
      <c r="A2151" s="86" t="str">
        <f>IF('S.D.PASTE SHEET'!A2151="","",'S.D.PASTE SHEET'!A2151)</f>
        <v/>
      </c>
      <c s="86" t="str">
        <f>IF('S.D.PASTE SHEET'!B2151="","",'S.D.PASTE SHEET'!B2151)</f>
        <v/>
      </c>
      <c s="86" t="str">
        <f>IF('S.D.PASTE SHEET'!C2151="","",'S.D.PASTE SHEET'!C2151)</f>
        <v/>
      </c>
      <c s="86" t="str">
        <f>IF('S.D.PASTE SHEET'!D2151="","",'S.D.PASTE SHEET'!D2151)</f>
        <v/>
      </c>
      <c s="86" t="str">
        <f>IF('S.D.PASTE SHEET'!E2151="","",'S.D.PASTE SHEET'!E2151)</f>
        <v/>
      </c>
      <c s="86" t="str">
        <f>IF('S.D.PASTE SHEET'!F2151="","",'S.D.PASTE SHEET'!F2151)</f>
        <v/>
      </c>
      <c s="86" t="str">
        <f>IF('S.D.PASTE SHEET'!G2151="","",'S.D.PASTE SHEET'!G2151)</f>
        <v/>
      </c>
      <c s="86" t="str">
        <f>IF('S.D.PASTE SHEET'!H2151="","",'S.D.PASTE SHEET'!H2151)</f>
        <v/>
      </c>
      <c s="86" t="str">
        <f>IF('S.D.PASTE SHEET'!I2151="","",'S.D.PASTE SHEET'!I2151)</f>
        <v/>
      </c>
      <c s="86" t="str">
        <f>IF('S.D.PASTE SHEET'!J2151="","",'S.D.PASTE SHEET'!J2151)</f>
        <v/>
      </c>
      <c s="86" t="str">
        <f>IF('S.D.PASTE SHEET'!K2151="","",'S.D.PASTE SHEET'!K2151)</f>
        <v/>
      </c>
      <c s="86" t="str">
        <f>IF('S.D.PASTE SHEET'!L2151="","",'S.D.PASTE SHEET'!L2151)</f>
        <v/>
      </c>
      <c s="86" t="str">
        <f>IF('S.D.PASTE SHEET'!M2151="","",'S.D.PASTE SHEET'!M2151)</f>
        <v/>
      </c>
      <c s="86" t="str">
        <f>IF('S.D.PASTE SHEET'!N2151="","",'S.D.PASTE SHEET'!N2151)</f>
        <v/>
      </c>
      <c s="86" t="str">
        <f>IF('S.D.PASTE SHEET'!O2151="","",'S.D.PASTE SHEET'!O2151)</f>
        <v/>
      </c>
      <c s="86" t="str">
        <f>IF('S.D.PASTE SHEET'!P2151="","",'S.D.PASTE SHEET'!P2151)</f>
        <v/>
      </c>
      <c s="86" t="str">
        <f>IF('S.D.PASTE SHEET'!Q2151="","",'S.D.PASTE SHEET'!Q2151)</f>
        <v/>
      </c>
      <c s="86" t="str">
        <f>IF('S.D.PASTE SHEET'!R2151="","",'S.D.PASTE SHEET'!R2151)</f>
        <v/>
      </c>
      <c s="86" t="str">
        <f>IF('S.D.PASTE SHEET'!S2151="","",'S.D.PASTE SHEET'!S2151)</f>
        <v/>
      </c>
      <c s="86" t="str">
        <f>IF('S.D.PASTE SHEET'!T2151="","",'S.D.PASTE SHEET'!T2151)</f>
        <v/>
      </c>
      <c s="86" t="str">
        <f>IF('S.D.PASTE SHEET'!U2151="","",'S.D.PASTE SHEET'!U2151)</f>
        <v/>
      </c>
      <c s="86" t="str">
        <f>IF('S.D.PASTE SHEET'!V2151="","",'S.D.PASTE SHEET'!V2151)</f>
        <v/>
      </c>
      <c s="86" t="str">
        <f>IF('S.D.PASTE SHEET'!W2151="","",'S.D.PASTE SHEET'!W2151)</f>
        <v/>
      </c>
      <c s="86" t="str">
        <f>IF('S.D.PASTE SHEET'!X2151="","",'S.D.PASTE SHEET'!X2151)</f>
        <v/>
      </c>
      <c s="86" t="str">
        <f>IF('S.D.PASTE SHEET'!Y2151="","",'S.D.PASTE SHEET'!Y2151)</f>
        <v/>
      </c>
      <c s="86" t="str">
        <f>IF('S.D.PASTE SHEET'!Z2151="","",'S.D.PASTE SHEET'!Z2151)</f>
        <v/>
      </c>
      <c s="86" t="str">
        <f>IF('S.D.PASTE SHEET'!AA2151="","",'S.D.PASTE SHEET'!AA2151)</f>
        <v/>
      </c>
      <c s="86" t="str">
        <f>IF('S.D.PASTE SHEET'!AB2151="","",'S.D.PASTE SHEET'!AB2151)</f>
        <v/>
      </c>
      <c s="86" t="str">
        <f>IF('S.D.PASTE SHEET'!AC2151="","",'S.D.PASTE SHEET'!AC2151)</f>
        <v/>
      </c>
      <c s="86" t="str">
        <f>IF('S.D.PASTE SHEET'!AD2151="","",'S.D.PASTE SHEET'!AD2151)</f>
        <v/>
      </c>
      <c s="87"/>
      <c s="88" t="str">
        <f>IF(AK2151="","",IF(AK2151&gt;0,COUNT($AG$2:AG2151),""))</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IF(BC2151="","",IF(BC2151&gt;0,COUNT($AY$2:AY2151),""))</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52" spans="1:66" ht="15">
      <c r="A2152" s="86" t="str">
        <f>IF('S.D.PASTE SHEET'!A2152="","",'S.D.PASTE SHEET'!A2152)</f>
        <v/>
      </c>
      <c s="86" t="str">
        <f>IF('S.D.PASTE SHEET'!B2152="","",'S.D.PASTE SHEET'!B2152)</f>
        <v/>
      </c>
      <c s="86" t="str">
        <f>IF('S.D.PASTE SHEET'!C2152="","",'S.D.PASTE SHEET'!C2152)</f>
        <v/>
      </c>
      <c s="86" t="str">
        <f>IF('S.D.PASTE SHEET'!D2152="","",'S.D.PASTE SHEET'!D2152)</f>
        <v/>
      </c>
      <c s="86" t="str">
        <f>IF('S.D.PASTE SHEET'!E2152="","",'S.D.PASTE SHEET'!E2152)</f>
        <v/>
      </c>
      <c s="86" t="str">
        <f>IF('S.D.PASTE SHEET'!F2152="","",'S.D.PASTE SHEET'!F2152)</f>
        <v/>
      </c>
      <c s="86" t="str">
        <f>IF('S.D.PASTE SHEET'!G2152="","",'S.D.PASTE SHEET'!G2152)</f>
        <v/>
      </c>
      <c s="86" t="str">
        <f>IF('S.D.PASTE SHEET'!H2152="","",'S.D.PASTE SHEET'!H2152)</f>
        <v/>
      </c>
      <c s="86" t="str">
        <f>IF('S.D.PASTE SHEET'!I2152="","",'S.D.PASTE SHEET'!I2152)</f>
        <v/>
      </c>
      <c s="86" t="str">
        <f>IF('S.D.PASTE SHEET'!J2152="","",'S.D.PASTE SHEET'!J2152)</f>
        <v/>
      </c>
      <c s="86" t="str">
        <f>IF('S.D.PASTE SHEET'!K2152="","",'S.D.PASTE SHEET'!K2152)</f>
        <v/>
      </c>
      <c s="86" t="str">
        <f>IF('S.D.PASTE SHEET'!L2152="","",'S.D.PASTE SHEET'!L2152)</f>
        <v/>
      </c>
      <c s="86" t="str">
        <f>IF('S.D.PASTE SHEET'!M2152="","",'S.D.PASTE SHEET'!M2152)</f>
        <v/>
      </c>
      <c s="86" t="str">
        <f>IF('S.D.PASTE SHEET'!N2152="","",'S.D.PASTE SHEET'!N2152)</f>
        <v/>
      </c>
      <c s="86" t="str">
        <f>IF('S.D.PASTE SHEET'!O2152="","",'S.D.PASTE SHEET'!O2152)</f>
        <v/>
      </c>
      <c s="86" t="str">
        <f>IF('S.D.PASTE SHEET'!P2152="","",'S.D.PASTE SHEET'!P2152)</f>
        <v/>
      </c>
      <c s="86" t="str">
        <f>IF('S.D.PASTE SHEET'!Q2152="","",'S.D.PASTE SHEET'!Q2152)</f>
        <v/>
      </c>
      <c s="86" t="str">
        <f>IF('S.D.PASTE SHEET'!R2152="","",'S.D.PASTE SHEET'!R2152)</f>
        <v/>
      </c>
      <c s="86" t="str">
        <f>IF('S.D.PASTE SHEET'!S2152="","",'S.D.PASTE SHEET'!S2152)</f>
        <v/>
      </c>
      <c s="86" t="str">
        <f>IF('S.D.PASTE SHEET'!T2152="","",'S.D.PASTE SHEET'!T2152)</f>
        <v/>
      </c>
      <c s="86" t="str">
        <f>IF('S.D.PASTE SHEET'!U2152="","",'S.D.PASTE SHEET'!U2152)</f>
        <v/>
      </c>
      <c s="86" t="str">
        <f>IF('S.D.PASTE SHEET'!V2152="","",'S.D.PASTE SHEET'!V2152)</f>
        <v/>
      </c>
      <c s="86" t="str">
        <f>IF('S.D.PASTE SHEET'!W2152="","",'S.D.PASTE SHEET'!W2152)</f>
        <v/>
      </c>
      <c s="86" t="str">
        <f>IF('S.D.PASTE SHEET'!X2152="","",'S.D.PASTE SHEET'!X2152)</f>
        <v/>
      </c>
      <c s="86" t="str">
        <f>IF('S.D.PASTE SHEET'!Y2152="","",'S.D.PASTE SHEET'!Y2152)</f>
        <v/>
      </c>
      <c s="86" t="str">
        <f>IF('S.D.PASTE SHEET'!Z2152="","",'S.D.PASTE SHEET'!Z2152)</f>
        <v/>
      </c>
      <c s="86" t="str">
        <f>IF('S.D.PASTE SHEET'!AA2152="","",'S.D.PASTE SHEET'!AA2152)</f>
        <v/>
      </c>
      <c s="86" t="str">
        <f>IF('S.D.PASTE SHEET'!AB2152="","",'S.D.PASTE SHEET'!AB2152)</f>
        <v/>
      </c>
      <c s="86" t="str">
        <f>IF('S.D.PASTE SHEET'!AC2152="","",'S.D.PASTE SHEET'!AC2152)</f>
        <v/>
      </c>
      <c s="86" t="str">
        <f>IF('S.D.PASTE SHEET'!AD2152="","",'S.D.PASTE SHEET'!AD2152)</f>
        <v/>
      </c>
      <c s="87"/>
      <c s="88" t="str">
        <f>IF(AK2152="","",IF(AK2152&gt;0,COUNT($AG$2:AG2152),""))</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IF(BC2152="","",IF(BC2152&gt;0,COUNT($AY$2:AY2152),""))</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53" spans="1:66" ht="15">
      <c r="A2153" s="86" t="str">
        <f>IF('S.D.PASTE SHEET'!A2153="","",'S.D.PASTE SHEET'!A2153)</f>
        <v/>
      </c>
      <c s="86" t="str">
        <f>IF('S.D.PASTE SHEET'!B2153="","",'S.D.PASTE SHEET'!B2153)</f>
        <v/>
      </c>
      <c s="86" t="str">
        <f>IF('S.D.PASTE SHEET'!C2153="","",'S.D.PASTE SHEET'!C2153)</f>
        <v/>
      </c>
      <c s="86" t="str">
        <f>IF('S.D.PASTE SHEET'!D2153="","",'S.D.PASTE SHEET'!D2153)</f>
        <v/>
      </c>
      <c s="86" t="str">
        <f>IF('S.D.PASTE SHEET'!E2153="","",'S.D.PASTE SHEET'!E2153)</f>
        <v/>
      </c>
      <c s="86" t="str">
        <f>IF('S.D.PASTE SHEET'!F2153="","",'S.D.PASTE SHEET'!F2153)</f>
        <v/>
      </c>
      <c s="86" t="str">
        <f>IF('S.D.PASTE SHEET'!G2153="","",'S.D.PASTE SHEET'!G2153)</f>
        <v/>
      </c>
      <c s="86" t="str">
        <f>IF('S.D.PASTE SHEET'!H2153="","",'S.D.PASTE SHEET'!H2153)</f>
        <v/>
      </c>
      <c s="86" t="str">
        <f>IF('S.D.PASTE SHEET'!I2153="","",'S.D.PASTE SHEET'!I2153)</f>
        <v/>
      </c>
      <c s="86" t="str">
        <f>IF('S.D.PASTE SHEET'!J2153="","",'S.D.PASTE SHEET'!J2153)</f>
        <v/>
      </c>
      <c s="86" t="str">
        <f>IF('S.D.PASTE SHEET'!K2153="","",'S.D.PASTE SHEET'!K2153)</f>
        <v/>
      </c>
      <c s="86" t="str">
        <f>IF('S.D.PASTE SHEET'!L2153="","",'S.D.PASTE SHEET'!L2153)</f>
        <v/>
      </c>
      <c s="86" t="str">
        <f>IF('S.D.PASTE SHEET'!M2153="","",'S.D.PASTE SHEET'!M2153)</f>
        <v/>
      </c>
      <c s="86" t="str">
        <f>IF('S.D.PASTE SHEET'!N2153="","",'S.D.PASTE SHEET'!N2153)</f>
        <v/>
      </c>
      <c s="86" t="str">
        <f>IF('S.D.PASTE SHEET'!O2153="","",'S.D.PASTE SHEET'!O2153)</f>
        <v/>
      </c>
      <c s="86" t="str">
        <f>IF('S.D.PASTE SHEET'!P2153="","",'S.D.PASTE SHEET'!P2153)</f>
        <v/>
      </c>
      <c s="86" t="str">
        <f>IF('S.D.PASTE SHEET'!Q2153="","",'S.D.PASTE SHEET'!Q2153)</f>
        <v/>
      </c>
      <c s="86" t="str">
        <f>IF('S.D.PASTE SHEET'!R2153="","",'S.D.PASTE SHEET'!R2153)</f>
        <v/>
      </c>
      <c s="86" t="str">
        <f>IF('S.D.PASTE SHEET'!S2153="","",'S.D.PASTE SHEET'!S2153)</f>
        <v/>
      </c>
      <c s="86" t="str">
        <f>IF('S.D.PASTE SHEET'!T2153="","",'S.D.PASTE SHEET'!T2153)</f>
        <v/>
      </c>
      <c s="86" t="str">
        <f>IF('S.D.PASTE SHEET'!U2153="","",'S.D.PASTE SHEET'!U2153)</f>
        <v/>
      </c>
      <c s="86" t="str">
        <f>IF('S.D.PASTE SHEET'!V2153="","",'S.D.PASTE SHEET'!V2153)</f>
        <v/>
      </c>
      <c s="86" t="str">
        <f>IF('S.D.PASTE SHEET'!W2153="","",'S.D.PASTE SHEET'!W2153)</f>
        <v/>
      </c>
      <c s="86" t="str">
        <f>IF('S.D.PASTE SHEET'!X2153="","",'S.D.PASTE SHEET'!X2153)</f>
        <v/>
      </c>
      <c s="86" t="str">
        <f>IF('S.D.PASTE SHEET'!Y2153="","",'S.D.PASTE SHEET'!Y2153)</f>
        <v/>
      </c>
      <c s="86" t="str">
        <f>IF('S.D.PASTE SHEET'!Z2153="","",'S.D.PASTE SHEET'!Z2153)</f>
        <v/>
      </c>
      <c s="86" t="str">
        <f>IF('S.D.PASTE SHEET'!AA2153="","",'S.D.PASTE SHEET'!AA2153)</f>
        <v/>
      </c>
      <c s="86" t="str">
        <f>IF('S.D.PASTE SHEET'!AB2153="","",'S.D.PASTE SHEET'!AB2153)</f>
        <v/>
      </c>
      <c s="86" t="str">
        <f>IF('S.D.PASTE SHEET'!AC2153="","",'S.D.PASTE SHEET'!AC2153)</f>
        <v/>
      </c>
      <c s="86" t="str">
        <f>IF('S.D.PASTE SHEET'!AD2153="","",'S.D.PASTE SHEET'!AD2153)</f>
        <v/>
      </c>
      <c s="87"/>
      <c s="88" t="str">
        <f>IF(AK2153="","",IF(AK2153&gt;0,COUNT($AG$2:AG2153),""))</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IF(BC2153="","",IF(BC2153&gt;0,COUNT($AY$2:AY2153),""))</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54" spans="1:66" ht="15">
      <c r="A2154" s="86" t="str">
        <f>IF('S.D.PASTE SHEET'!A2154="","",'S.D.PASTE SHEET'!A2154)</f>
        <v/>
      </c>
      <c s="86" t="str">
        <f>IF('S.D.PASTE SHEET'!B2154="","",'S.D.PASTE SHEET'!B2154)</f>
        <v/>
      </c>
      <c s="86" t="str">
        <f>IF('S.D.PASTE SHEET'!C2154="","",'S.D.PASTE SHEET'!C2154)</f>
        <v/>
      </c>
      <c s="86" t="str">
        <f>IF('S.D.PASTE SHEET'!D2154="","",'S.D.PASTE SHEET'!D2154)</f>
        <v/>
      </c>
      <c s="86" t="str">
        <f>IF('S.D.PASTE SHEET'!E2154="","",'S.D.PASTE SHEET'!E2154)</f>
        <v/>
      </c>
      <c s="86" t="str">
        <f>IF('S.D.PASTE SHEET'!F2154="","",'S.D.PASTE SHEET'!F2154)</f>
        <v/>
      </c>
      <c s="86" t="str">
        <f>IF('S.D.PASTE SHEET'!G2154="","",'S.D.PASTE SHEET'!G2154)</f>
        <v/>
      </c>
      <c s="86" t="str">
        <f>IF('S.D.PASTE SHEET'!H2154="","",'S.D.PASTE SHEET'!H2154)</f>
        <v/>
      </c>
      <c s="86" t="str">
        <f>IF('S.D.PASTE SHEET'!I2154="","",'S.D.PASTE SHEET'!I2154)</f>
        <v/>
      </c>
      <c s="86" t="str">
        <f>IF('S.D.PASTE SHEET'!J2154="","",'S.D.PASTE SHEET'!J2154)</f>
        <v/>
      </c>
      <c s="86" t="str">
        <f>IF('S.D.PASTE SHEET'!K2154="","",'S.D.PASTE SHEET'!K2154)</f>
        <v/>
      </c>
      <c s="86" t="str">
        <f>IF('S.D.PASTE SHEET'!L2154="","",'S.D.PASTE SHEET'!L2154)</f>
        <v/>
      </c>
      <c s="86" t="str">
        <f>IF('S.D.PASTE SHEET'!M2154="","",'S.D.PASTE SHEET'!M2154)</f>
        <v/>
      </c>
      <c s="86" t="str">
        <f>IF('S.D.PASTE SHEET'!N2154="","",'S.D.PASTE SHEET'!N2154)</f>
        <v/>
      </c>
      <c s="86" t="str">
        <f>IF('S.D.PASTE SHEET'!O2154="","",'S.D.PASTE SHEET'!O2154)</f>
        <v/>
      </c>
      <c s="86" t="str">
        <f>IF('S.D.PASTE SHEET'!P2154="","",'S.D.PASTE SHEET'!P2154)</f>
        <v/>
      </c>
      <c s="86" t="str">
        <f>IF('S.D.PASTE SHEET'!Q2154="","",'S.D.PASTE SHEET'!Q2154)</f>
        <v/>
      </c>
      <c s="86" t="str">
        <f>IF('S.D.PASTE SHEET'!R2154="","",'S.D.PASTE SHEET'!R2154)</f>
        <v/>
      </c>
      <c s="86" t="str">
        <f>IF('S.D.PASTE SHEET'!S2154="","",'S.D.PASTE SHEET'!S2154)</f>
        <v/>
      </c>
      <c s="86" t="str">
        <f>IF('S.D.PASTE SHEET'!T2154="","",'S.D.PASTE SHEET'!T2154)</f>
        <v/>
      </c>
      <c s="86" t="str">
        <f>IF('S.D.PASTE SHEET'!U2154="","",'S.D.PASTE SHEET'!U2154)</f>
        <v/>
      </c>
      <c s="86" t="str">
        <f>IF('S.D.PASTE SHEET'!V2154="","",'S.D.PASTE SHEET'!V2154)</f>
        <v/>
      </c>
      <c s="86" t="str">
        <f>IF('S.D.PASTE SHEET'!W2154="","",'S.D.PASTE SHEET'!W2154)</f>
        <v/>
      </c>
      <c s="86" t="str">
        <f>IF('S.D.PASTE SHEET'!X2154="","",'S.D.PASTE SHEET'!X2154)</f>
        <v/>
      </c>
      <c s="86" t="str">
        <f>IF('S.D.PASTE SHEET'!Y2154="","",'S.D.PASTE SHEET'!Y2154)</f>
        <v/>
      </c>
      <c s="86" t="str">
        <f>IF('S.D.PASTE SHEET'!Z2154="","",'S.D.PASTE SHEET'!Z2154)</f>
        <v/>
      </c>
      <c s="86" t="str">
        <f>IF('S.D.PASTE SHEET'!AA2154="","",'S.D.PASTE SHEET'!AA2154)</f>
        <v/>
      </c>
      <c s="86" t="str">
        <f>IF('S.D.PASTE SHEET'!AB2154="","",'S.D.PASTE SHEET'!AB2154)</f>
        <v/>
      </c>
      <c s="86" t="str">
        <f>IF('S.D.PASTE SHEET'!AC2154="","",'S.D.PASTE SHEET'!AC2154)</f>
        <v/>
      </c>
      <c s="86" t="str">
        <f>IF('S.D.PASTE SHEET'!AD2154="","",'S.D.PASTE SHEET'!AD2154)</f>
        <v/>
      </c>
      <c s="87"/>
      <c s="88" t="str">
        <f>IF(AK2154="","",IF(AK2154&gt;0,COUNT($AG$2:AG2154),""))</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IF(BC2154="","",IF(BC2154&gt;0,COUNT($AY$2:AY2154),""))</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55" spans="1:66" ht="15">
      <c r="A2155" s="86" t="str">
        <f>IF('S.D.PASTE SHEET'!A2155="","",'S.D.PASTE SHEET'!A2155)</f>
        <v/>
      </c>
      <c s="86" t="str">
        <f>IF('S.D.PASTE SHEET'!B2155="","",'S.D.PASTE SHEET'!B2155)</f>
        <v/>
      </c>
      <c s="86" t="str">
        <f>IF('S.D.PASTE SHEET'!C2155="","",'S.D.PASTE SHEET'!C2155)</f>
        <v/>
      </c>
      <c s="86" t="str">
        <f>IF('S.D.PASTE SHEET'!D2155="","",'S.D.PASTE SHEET'!D2155)</f>
        <v/>
      </c>
      <c s="86" t="str">
        <f>IF('S.D.PASTE SHEET'!E2155="","",'S.D.PASTE SHEET'!E2155)</f>
        <v/>
      </c>
      <c s="86" t="str">
        <f>IF('S.D.PASTE SHEET'!F2155="","",'S.D.PASTE SHEET'!F2155)</f>
        <v/>
      </c>
      <c s="86" t="str">
        <f>IF('S.D.PASTE SHEET'!G2155="","",'S.D.PASTE SHEET'!G2155)</f>
        <v/>
      </c>
      <c s="86" t="str">
        <f>IF('S.D.PASTE SHEET'!H2155="","",'S.D.PASTE SHEET'!H2155)</f>
        <v/>
      </c>
      <c s="86" t="str">
        <f>IF('S.D.PASTE SHEET'!I2155="","",'S.D.PASTE SHEET'!I2155)</f>
        <v/>
      </c>
      <c s="86" t="str">
        <f>IF('S.D.PASTE SHEET'!J2155="","",'S.D.PASTE SHEET'!J2155)</f>
        <v/>
      </c>
      <c s="86" t="str">
        <f>IF('S.D.PASTE SHEET'!K2155="","",'S.D.PASTE SHEET'!K2155)</f>
        <v/>
      </c>
      <c s="86" t="str">
        <f>IF('S.D.PASTE SHEET'!L2155="","",'S.D.PASTE SHEET'!L2155)</f>
        <v/>
      </c>
      <c s="86" t="str">
        <f>IF('S.D.PASTE SHEET'!M2155="","",'S.D.PASTE SHEET'!M2155)</f>
        <v/>
      </c>
      <c s="86" t="str">
        <f>IF('S.D.PASTE SHEET'!N2155="","",'S.D.PASTE SHEET'!N2155)</f>
        <v/>
      </c>
      <c s="86" t="str">
        <f>IF('S.D.PASTE SHEET'!O2155="","",'S.D.PASTE SHEET'!O2155)</f>
        <v/>
      </c>
      <c s="86" t="str">
        <f>IF('S.D.PASTE SHEET'!P2155="","",'S.D.PASTE SHEET'!P2155)</f>
        <v/>
      </c>
      <c s="86" t="str">
        <f>IF('S.D.PASTE SHEET'!Q2155="","",'S.D.PASTE SHEET'!Q2155)</f>
        <v/>
      </c>
      <c s="86" t="str">
        <f>IF('S.D.PASTE SHEET'!R2155="","",'S.D.PASTE SHEET'!R2155)</f>
        <v/>
      </c>
      <c s="86" t="str">
        <f>IF('S.D.PASTE SHEET'!S2155="","",'S.D.PASTE SHEET'!S2155)</f>
        <v/>
      </c>
      <c s="86" t="str">
        <f>IF('S.D.PASTE SHEET'!T2155="","",'S.D.PASTE SHEET'!T2155)</f>
        <v/>
      </c>
      <c s="86" t="str">
        <f>IF('S.D.PASTE SHEET'!U2155="","",'S.D.PASTE SHEET'!U2155)</f>
        <v/>
      </c>
      <c s="86" t="str">
        <f>IF('S.D.PASTE SHEET'!V2155="","",'S.D.PASTE SHEET'!V2155)</f>
        <v/>
      </c>
      <c s="86" t="str">
        <f>IF('S.D.PASTE SHEET'!W2155="","",'S.D.PASTE SHEET'!W2155)</f>
        <v/>
      </c>
      <c s="86" t="str">
        <f>IF('S.D.PASTE SHEET'!X2155="","",'S.D.PASTE SHEET'!X2155)</f>
        <v/>
      </c>
      <c s="86" t="str">
        <f>IF('S.D.PASTE SHEET'!Y2155="","",'S.D.PASTE SHEET'!Y2155)</f>
        <v/>
      </c>
      <c s="86" t="str">
        <f>IF('S.D.PASTE SHEET'!Z2155="","",'S.D.PASTE SHEET'!Z2155)</f>
        <v/>
      </c>
      <c s="86" t="str">
        <f>IF('S.D.PASTE SHEET'!AA2155="","",'S.D.PASTE SHEET'!AA2155)</f>
        <v/>
      </c>
      <c s="86" t="str">
        <f>IF('S.D.PASTE SHEET'!AB2155="","",'S.D.PASTE SHEET'!AB2155)</f>
        <v/>
      </c>
      <c s="86" t="str">
        <f>IF('S.D.PASTE SHEET'!AC2155="","",'S.D.PASTE SHEET'!AC2155)</f>
        <v/>
      </c>
      <c s="86" t="str">
        <f>IF('S.D.PASTE SHEET'!AD2155="","",'S.D.PASTE SHEET'!AD2155)</f>
        <v/>
      </c>
      <c s="87"/>
      <c s="88" t="str">
        <f>IF(AK2155="","",IF(AK2155&gt;0,COUNT($AG$2:AG2155),""))</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IF(BC2155="","",IF(BC2155&gt;0,COUNT($AY$2:AY2155),""))</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56" spans="1:66" ht="15">
      <c r="A2156" s="86" t="str">
        <f>IF('S.D.PASTE SHEET'!A2156="","",'S.D.PASTE SHEET'!A2156)</f>
        <v/>
      </c>
      <c s="86" t="str">
        <f>IF('S.D.PASTE SHEET'!B2156="","",'S.D.PASTE SHEET'!B2156)</f>
        <v/>
      </c>
      <c s="86" t="str">
        <f>IF('S.D.PASTE SHEET'!C2156="","",'S.D.PASTE SHEET'!C2156)</f>
        <v/>
      </c>
      <c s="86" t="str">
        <f>IF('S.D.PASTE SHEET'!D2156="","",'S.D.PASTE SHEET'!D2156)</f>
        <v/>
      </c>
      <c s="86" t="str">
        <f>IF('S.D.PASTE SHEET'!E2156="","",'S.D.PASTE SHEET'!E2156)</f>
        <v/>
      </c>
      <c s="86" t="str">
        <f>IF('S.D.PASTE SHEET'!F2156="","",'S.D.PASTE SHEET'!F2156)</f>
        <v/>
      </c>
      <c s="86" t="str">
        <f>IF('S.D.PASTE SHEET'!G2156="","",'S.D.PASTE SHEET'!G2156)</f>
        <v/>
      </c>
      <c s="86" t="str">
        <f>IF('S.D.PASTE SHEET'!H2156="","",'S.D.PASTE SHEET'!H2156)</f>
        <v/>
      </c>
      <c s="86" t="str">
        <f>IF('S.D.PASTE SHEET'!I2156="","",'S.D.PASTE SHEET'!I2156)</f>
        <v/>
      </c>
      <c s="86" t="str">
        <f>IF('S.D.PASTE SHEET'!J2156="","",'S.D.PASTE SHEET'!J2156)</f>
        <v/>
      </c>
      <c s="86" t="str">
        <f>IF('S.D.PASTE SHEET'!K2156="","",'S.D.PASTE SHEET'!K2156)</f>
        <v/>
      </c>
      <c s="86" t="str">
        <f>IF('S.D.PASTE SHEET'!L2156="","",'S.D.PASTE SHEET'!L2156)</f>
        <v/>
      </c>
      <c s="86" t="str">
        <f>IF('S.D.PASTE SHEET'!M2156="","",'S.D.PASTE SHEET'!M2156)</f>
        <v/>
      </c>
      <c s="86" t="str">
        <f>IF('S.D.PASTE SHEET'!N2156="","",'S.D.PASTE SHEET'!N2156)</f>
        <v/>
      </c>
      <c s="86" t="str">
        <f>IF('S.D.PASTE SHEET'!O2156="","",'S.D.PASTE SHEET'!O2156)</f>
        <v/>
      </c>
      <c s="86" t="str">
        <f>IF('S.D.PASTE SHEET'!P2156="","",'S.D.PASTE SHEET'!P2156)</f>
        <v/>
      </c>
      <c s="86" t="str">
        <f>IF('S.D.PASTE SHEET'!Q2156="","",'S.D.PASTE SHEET'!Q2156)</f>
        <v/>
      </c>
      <c s="86" t="str">
        <f>IF('S.D.PASTE SHEET'!R2156="","",'S.D.PASTE SHEET'!R2156)</f>
        <v/>
      </c>
      <c s="86" t="str">
        <f>IF('S.D.PASTE SHEET'!S2156="","",'S.D.PASTE SHEET'!S2156)</f>
        <v/>
      </c>
      <c s="86" t="str">
        <f>IF('S.D.PASTE SHEET'!T2156="","",'S.D.PASTE SHEET'!T2156)</f>
        <v/>
      </c>
      <c s="86" t="str">
        <f>IF('S.D.PASTE SHEET'!U2156="","",'S.D.PASTE SHEET'!U2156)</f>
        <v/>
      </c>
      <c s="86" t="str">
        <f>IF('S.D.PASTE SHEET'!V2156="","",'S.D.PASTE SHEET'!V2156)</f>
        <v/>
      </c>
      <c s="86" t="str">
        <f>IF('S.D.PASTE SHEET'!W2156="","",'S.D.PASTE SHEET'!W2156)</f>
        <v/>
      </c>
      <c s="86" t="str">
        <f>IF('S.D.PASTE SHEET'!X2156="","",'S.D.PASTE SHEET'!X2156)</f>
        <v/>
      </c>
      <c s="86" t="str">
        <f>IF('S.D.PASTE SHEET'!Y2156="","",'S.D.PASTE SHEET'!Y2156)</f>
        <v/>
      </c>
      <c s="86" t="str">
        <f>IF('S.D.PASTE SHEET'!Z2156="","",'S.D.PASTE SHEET'!Z2156)</f>
        <v/>
      </c>
      <c s="86" t="str">
        <f>IF('S.D.PASTE SHEET'!AA2156="","",'S.D.PASTE SHEET'!AA2156)</f>
        <v/>
      </c>
      <c s="86" t="str">
        <f>IF('S.D.PASTE SHEET'!AB2156="","",'S.D.PASTE SHEET'!AB2156)</f>
        <v/>
      </c>
      <c s="86" t="str">
        <f>IF('S.D.PASTE SHEET'!AC2156="","",'S.D.PASTE SHEET'!AC2156)</f>
        <v/>
      </c>
      <c s="86" t="str">
        <f>IF('S.D.PASTE SHEET'!AD2156="","",'S.D.PASTE SHEET'!AD2156)</f>
        <v/>
      </c>
      <c s="87"/>
      <c s="88" t="str">
        <f>IF(AK2156="","",IF(AK2156&gt;0,COUNT($AG$2:AG2156),""))</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IF(BC2156="","",IF(BC2156&gt;0,COUNT($AY$2:AY2156),""))</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57" spans="1:66" ht="15">
      <c r="A2157" s="86" t="str">
        <f>IF('S.D.PASTE SHEET'!A2157="","",'S.D.PASTE SHEET'!A2157)</f>
        <v/>
      </c>
      <c s="86" t="str">
        <f>IF('S.D.PASTE SHEET'!B2157="","",'S.D.PASTE SHEET'!B2157)</f>
        <v/>
      </c>
      <c s="86" t="str">
        <f>IF('S.D.PASTE SHEET'!C2157="","",'S.D.PASTE SHEET'!C2157)</f>
        <v/>
      </c>
      <c s="86" t="str">
        <f>IF('S.D.PASTE SHEET'!D2157="","",'S.D.PASTE SHEET'!D2157)</f>
        <v/>
      </c>
      <c s="86" t="str">
        <f>IF('S.D.PASTE SHEET'!E2157="","",'S.D.PASTE SHEET'!E2157)</f>
        <v/>
      </c>
      <c s="86" t="str">
        <f>IF('S.D.PASTE SHEET'!F2157="","",'S.D.PASTE SHEET'!F2157)</f>
        <v/>
      </c>
      <c s="86" t="str">
        <f>IF('S.D.PASTE SHEET'!G2157="","",'S.D.PASTE SHEET'!G2157)</f>
        <v/>
      </c>
      <c s="86" t="str">
        <f>IF('S.D.PASTE SHEET'!H2157="","",'S.D.PASTE SHEET'!H2157)</f>
        <v/>
      </c>
      <c s="86" t="str">
        <f>IF('S.D.PASTE SHEET'!I2157="","",'S.D.PASTE SHEET'!I2157)</f>
        <v/>
      </c>
      <c s="86" t="str">
        <f>IF('S.D.PASTE SHEET'!J2157="","",'S.D.PASTE SHEET'!J2157)</f>
        <v/>
      </c>
      <c s="86" t="str">
        <f>IF('S.D.PASTE SHEET'!K2157="","",'S.D.PASTE SHEET'!K2157)</f>
        <v/>
      </c>
      <c s="86" t="str">
        <f>IF('S.D.PASTE SHEET'!L2157="","",'S.D.PASTE SHEET'!L2157)</f>
        <v/>
      </c>
      <c s="86" t="str">
        <f>IF('S.D.PASTE SHEET'!M2157="","",'S.D.PASTE SHEET'!M2157)</f>
        <v/>
      </c>
      <c s="86" t="str">
        <f>IF('S.D.PASTE SHEET'!N2157="","",'S.D.PASTE SHEET'!N2157)</f>
        <v/>
      </c>
      <c s="86" t="str">
        <f>IF('S.D.PASTE SHEET'!O2157="","",'S.D.PASTE SHEET'!O2157)</f>
        <v/>
      </c>
      <c s="86" t="str">
        <f>IF('S.D.PASTE SHEET'!P2157="","",'S.D.PASTE SHEET'!P2157)</f>
        <v/>
      </c>
      <c s="86" t="str">
        <f>IF('S.D.PASTE SHEET'!Q2157="","",'S.D.PASTE SHEET'!Q2157)</f>
        <v/>
      </c>
      <c s="86" t="str">
        <f>IF('S.D.PASTE SHEET'!R2157="","",'S.D.PASTE SHEET'!R2157)</f>
        <v/>
      </c>
      <c s="86" t="str">
        <f>IF('S.D.PASTE SHEET'!S2157="","",'S.D.PASTE SHEET'!S2157)</f>
        <v/>
      </c>
      <c s="86" t="str">
        <f>IF('S.D.PASTE SHEET'!T2157="","",'S.D.PASTE SHEET'!T2157)</f>
        <v/>
      </c>
      <c s="86" t="str">
        <f>IF('S.D.PASTE SHEET'!U2157="","",'S.D.PASTE SHEET'!U2157)</f>
        <v/>
      </c>
      <c s="86" t="str">
        <f>IF('S.D.PASTE SHEET'!V2157="","",'S.D.PASTE SHEET'!V2157)</f>
        <v/>
      </c>
      <c s="86" t="str">
        <f>IF('S.D.PASTE SHEET'!W2157="","",'S.D.PASTE SHEET'!W2157)</f>
        <v/>
      </c>
      <c s="86" t="str">
        <f>IF('S.D.PASTE SHEET'!X2157="","",'S.D.PASTE SHEET'!X2157)</f>
        <v/>
      </c>
      <c s="86" t="str">
        <f>IF('S.D.PASTE SHEET'!Y2157="","",'S.D.PASTE SHEET'!Y2157)</f>
        <v/>
      </c>
      <c s="86" t="str">
        <f>IF('S.D.PASTE SHEET'!Z2157="","",'S.D.PASTE SHEET'!Z2157)</f>
        <v/>
      </c>
      <c s="86" t="str">
        <f>IF('S.D.PASTE SHEET'!AA2157="","",'S.D.PASTE SHEET'!AA2157)</f>
        <v/>
      </c>
      <c s="86" t="str">
        <f>IF('S.D.PASTE SHEET'!AB2157="","",'S.D.PASTE SHEET'!AB2157)</f>
        <v/>
      </c>
      <c s="86" t="str">
        <f>IF('S.D.PASTE SHEET'!AC2157="","",'S.D.PASTE SHEET'!AC2157)</f>
        <v/>
      </c>
      <c s="86" t="str">
        <f>IF('S.D.PASTE SHEET'!AD2157="","",'S.D.PASTE SHEET'!AD2157)</f>
        <v/>
      </c>
      <c s="87"/>
      <c s="88" t="str">
        <f>IF(AK2157="","",IF(AK2157&gt;0,COUNT($AG$2:AG2157),""))</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IF(BC2157="","",IF(BC2157&gt;0,COUNT($AY$2:AY2157),""))</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58" spans="1:66" ht="15">
      <c r="A2158" s="86" t="str">
        <f>IF('S.D.PASTE SHEET'!A2158="","",'S.D.PASTE SHEET'!A2158)</f>
        <v/>
      </c>
      <c s="86" t="str">
        <f>IF('S.D.PASTE SHEET'!B2158="","",'S.D.PASTE SHEET'!B2158)</f>
        <v/>
      </c>
      <c s="86" t="str">
        <f>IF('S.D.PASTE SHEET'!C2158="","",'S.D.PASTE SHEET'!C2158)</f>
        <v/>
      </c>
      <c s="86" t="str">
        <f>IF('S.D.PASTE SHEET'!D2158="","",'S.D.PASTE SHEET'!D2158)</f>
        <v/>
      </c>
      <c s="86" t="str">
        <f>IF('S.D.PASTE SHEET'!E2158="","",'S.D.PASTE SHEET'!E2158)</f>
        <v/>
      </c>
      <c s="86" t="str">
        <f>IF('S.D.PASTE SHEET'!F2158="","",'S.D.PASTE SHEET'!F2158)</f>
        <v/>
      </c>
      <c s="86" t="str">
        <f>IF('S.D.PASTE SHEET'!G2158="","",'S.D.PASTE SHEET'!G2158)</f>
        <v/>
      </c>
      <c s="86" t="str">
        <f>IF('S.D.PASTE SHEET'!H2158="","",'S.D.PASTE SHEET'!H2158)</f>
        <v/>
      </c>
      <c s="86" t="str">
        <f>IF('S.D.PASTE SHEET'!I2158="","",'S.D.PASTE SHEET'!I2158)</f>
        <v/>
      </c>
      <c s="86" t="str">
        <f>IF('S.D.PASTE SHEET'!J2158="","",'S.D.PASTE SHEET'!J2158)</f>
        <v/>
      </c>
      <c s="86" t="str">
        <f>IF('S.D.PASTE SHEET'!K2158="","",'S.D.PASTE SHEET'!K2158)</f>
        <v/>
      </c>
      <c s="86" t="str">
        <f>IF('S.D.PASTE SHEET'!L2158="","",'S.D.PASTE SHEET'!L2158)</f>
        <v/>
      </c>
      <c s="86" t="str">
        <f>IF('S.D.PASTE SHEET'!M2158="","",'S.D.PASTE SHEET'!M2158)</f>
        <v/>
      </c>
      <c s="86" t="str">
        <f>IF('S.D.PASTE SHEET'!N2158="","",'S.D.PASTE SHEET'!N2158)</f>
        <v/>
      </c>
      <c s="86" t="str">
        <f>IF('S.D.PASTE SHEET'!O2158="","",'S.D.PASTE SHEET'!O2158)</f>
        <v/>
      </c>
      <c s="86" t="str">
        <f>IF('S.D.PASTE SHEET'!P2158="","",'S.D.PASTE SHEET'!P2158)</f>
        <v/>
      </c>
      <c s="86" t="str">
        <f>IF('S.D.PASTE SHEET'!Q2158="","",'S.D.PASTE SHEET'!Q2158)</f>
        <v/>
      </c>
      <c s="86" t="str">
        <f>IF('S.D.PASTE SHEET'!R2158="","",'S.D.PASTE SHEET'!R2158)</f>
        <v/>
      </c>
      <c s="86" t="str">
        <f>IF('S.D.PASTE SHEET'!S2158="","",'S.D.PASTE SHEET'!S2158)</f>
        <v/>
      </c>
      <c s="86" t="str">
        <f>IF('S.D.PASTE SHEET'!T2158="","",'S.D.PASTE SHEET'!T2158)</f>
        <v/>
      </c>
      <c s="86" t="str">
        <f>IF('S.D.PASTE SHEET'!U2158="","",'S.D.PASTE SHEET'!U2158)</f>
        <v/>
      </c>
      <c s="86" t="str">
        <f>IF('S.D.PASTE SHEET'!V2158="","",'S.D.PASTE SHEET'!V2158)</f>
        <v/>
      </c>
      <c s="86" t="str">
        <f>IF('S.D.PASTE SHEET'!W2158="","",'S.D.PASTE SHEET'!W2158)</f>
        <v/>
      </c>
      <c s="86" t="str">
        <f>IF('S.D.PASTE SHEET'!X2158="","",'S.D.PASTE SHEET'!X2158)</f>
        <v/>
      </c>
      <c s="86" t="str">
        <f>IF('S.D.PASTE SHEET'!Y2158="","",'S.D.PASTE SHEET'!Y2158)</f>
        <v/>
      </c>
      <c s="86" t="str">
        <f>IF('S.D.PASTE SHEET'!Z2158="","",'S.D.PASTE SHEET'!Z2158)</f>
        <v/>
      </c>
      <c s="86" t="str">
        <f>IF('S.D.PASTE SHEET'!AA2158="","",'S.D.PASTE SHEET'!AA2158)</f>
        <v/>
      </c>
      <c s="86" t="str">
        <f>IF('S.D.PASTE SHEET'!AB2158="","",'S.D.PASTE SHEET'!AB2158)</f>
        <v/>
      </c>
      <c s="86" t="str">
        <f>IF('S.D.PASTE SHEET'!AC2158="","",'S.D.PASTE SHEET'!AC2158)</f>
        <v/>
      </c>
      <c s="86" t="str">
        <f>IF('S.D.PASTE SHEET'!AD2158="","",'S.D.PASTE SHEET'!AD2158)</f>
        <v/>
      </c>
      <c s="87"/>
      <c s="88" t="str">
        <f>IF(AK2158="","",IF(AK2158&gt;0,COUNT($AG$2:AG2158),""))</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IF(BC2158="","",IF(BC2158&gt;0,COUNT($AY$2:AY2158),""))</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59" spans="1:66" ht="15">
      <c r="A2159" s="86" t="str">
        <f>IF('S.D.PASTE SHEET'!A2159="","",'S.D.PASTE SHEET'!A2159)</f>
        <v/>
      </c>
      <c s="86" t="str">
        <f>IF('S.D.PASTE SHEET'!B2159="","",'S.D.PASTE SHEET'!B2159)</f>
        <v/>
      </c>
      <c s="86" t="str">
        <f>IF('S.D.PASTE SHEET'!C2159="","",'S.D.PASTE SHEET'!C2159)</f>
        <v/>
      </c>
      <c s="86" t="str">
        <f>IF('S.D.PASTE SHEET'!D2159="","",'S.D.PASTE SHEET'!D2159)</f>
        <v/>
      </c>
      <c s="86" t="str">
        <f>IF('S.D.PASTE SHEET'!E2159="","",'S.D.PASTE SHEET'!E2159)</f>
        <v/>
      </c>
      <c s="86" t="str">
        <f>IF('S.D.PASTE SHEET'!F2159="","",'S.D.PASTE SHEET'!F2159)</f>
        <v/>
      </c>
      <c s="86" t="str">
        <f>IF('S.D.PASTE SHEET'!G2159="","",'S.D.PASTE SHEET'!G2159)</f>
        <v/>
      </c>
      <c s="86" t="str">
        <f>IF('S.D.PASTE SHEET'!H2159="","",'S.D.PASTE SHEET'!H2159)</f>
        <v/>
      </c>
      <c s="86" t="str">
        <f>IF('S.D.PASTE SHEET'!I2159="","",'S.D.PASTE SHEET'!I2159)</f>
        <v/>
      </c>
      <c s="86" t="str">
        <f>IF('S.D.PASTE SHEET'!J2159="","",'S.D.PASTE SHEET'!J2159)</f>
        <v/>
      </c>
      <c s="86" t="str">
        <f>IF('S.D.PASTE SHEET'!K2159="","",'S.D.PASTE SHEET'!K2159)</f>
        <v/>
      </c>
      <c s="86" t="str">
        <f>IF('S.D.PASTE SHEET'!L2159="","",'S.D.PASTE SHEET'!L2159)</f>
        <v/>
      </c>
      <c s="86" t="str">
        <f>IF('S.D.PASTE SHEET'!M2159="","",'S.D.PASTE SHEET'!M2159)</f>
        <v/>
      </c>
      <c s="86" t="str">
        <f>IF('S.D.PASTE SHEET'!N2159="","",'S.D.PASTE SHEET'!N2159)</f>
        <v/>
      </c>
      <c s="86" t="str">
        <f>IF('S.D.PASTE SHEET'!O2159="","",'S.D.PASTE SHEET'!O2159)</f>
        <v/>
      </c>
      <c s="86" t="str">
        <f>IF('S.D.PASTE SHEET'!P2159="","",'S.D.PASTE SHEET'!P2159)</f>
        <v/>
      </c>
      <c s="86" t="str">
        <f>IF('S.D.PASTE SHEET'!Q2159="","",'S.D.PASTE SHEET'!Q2159)</f>
        <v/>
      </c>
      <c s="86" t="str">
        <f>IF('S.D.PASTE SHEET'!R2159="","",'S.D.PASTE SHEET'!R2159)</f>
        <v/>
      </c>
      <c s="86" t="str">
        <f>IF('S.D.PASTE SHEET'!S2159="","",'S.D.PASTE SHEET'!S2159)</f>
        <v/>
      </c>
      <c s="86" t="str">
        <f>IF('S.D.PASTE SHEET'!T2159="","",'S.D.PASTE SHEET'!T2159)</f>
        <v/>
      </c>
      <c s="86" t="str">
        <f>IF('S.D.PASTE SHEET'!U2159="","",'S.D.PASTE SHEET'!U2159)</f>
        <v/>
      </c>
      <c s="86" t="str">
        <f>IF('S.D.PASTE SHEET'!V2159="","",'S.D.PASTE SHEET'!V2159)</f>
        <v/>
      </c>
      <c s="86" t="str">
        <f>IF('S.D.PASTE SHEET'!W2159="","",'S.D.PASTE SHEET'!W2159)</f>
        <v/>
      </c>
      <c s="86" t="str">
        <f>IF('S.D.PASTE SHEET'!X2159="","",'S.D.PASTE SHEET'!X2159)</f>
        <v/>
      </c>
      <c s="86" t="str">
        <f>IF('S.D.PASTE SHEET'!Y2159="","",'S.D.PASTE SHEET'!Y2159)</f>
        <v/>
      </c>
      <c s="86" t="str">
        <f>IF('S.D.PASTE SHEET'!Z2159="","",'S.D.PASTE SHEET'!Z2159)</f>
        <v/>
      </c>
      <c s="86" t="str">
        <f>IF('S.D.PASTE SHEET'!AA2159="","",'S.D.PASTE SHEET'!AA2159)</f>
        <v/>
      </c>
      <c s="86" t="str">
        <f>IF('S.D.PASTE SHEET'!AB2159="","",'S.D.PASTE SHEET'!AB2159)</f>
        <v/>
      </c>
      <c s="86" t="str">
        <f>IF('S.D.PASTE SHEET'!AC2159="","",'S.D.PASTE SHEET'!AC2159)</f>
        <v/>
      </c>
      <c s="86" t="str">
        <f>IF('S.D.PASTE SHEET'!AD2159="","",'S.D.PASTE SHEET'!AD2159)</f>
        <v/>
      </c>
      <c s="87"/>
      <c s="88" t="str">
        <f>IF(AK2159="","",IF(AK2159&gt;0,COUNT($AG$2:AG2159),""))</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IF(BC2159="","",IF(BC2159&gt;0,COUNT($AY$2:AY2159),""))</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60" spans="1:66" ht="15">
      <c r="A2160" s="86" t="str">
        <f>IF('S.D.PASTE SHEET'!A2160="","",'S.D.PASTE SHEET'!A2160)</f>
        <v/>
      </c>
      <c s="86" t="str">
        <f>IF('S.D.PASTE SHEET'!B2160="","",'S.D.PASTE SHEET'!B2160)</f>
        <v/>
      </c>
      <c s="86" t="str">
        <f>IF('S.D.PASTE SHEET'!C2160="","",'S.D.PASTE SHEET'!C2160)</f>
        <v/>
      </c>
      <c s="86" t="str">
        <f>IF('S.D.PASTE SHEET'!D2160="","",'S.D.PASTE SHEET'!D2160)</f>
        <v/>
      </c>
      <c s="86" t="str">
        <f>IF('S.D.PASTE SHEET'!E2160="","",'S.D.PASTE SHEET'!E2160)</f>
        <v/>
      </c>
      <c s="86" t="str">
        <f>IF('S.D.PASTE SHEET'!F2160="","",'S.D.PASTE SHEET'!F2160)</f>
        <v/>
      </c>
      <c s="86" t="str">
        <f>IF('S.D.PASTE SHEET'!G2160="","",'S.D.PASTE SHEET'!G2160)</f>
        <v/>
      </c>
      <c s="86" t="str">
        <f>IF('S.D.PASTE SHEET'!H2160="","",'S.D.PASTE SHEET'!H2160)</f>
        <v/>
      </c>
      <c s="86" t="str">
        <f>IF('S.D.PASTE SHEET'!I2160="","",'S.D.PASTE SHEET'!I2160)</f>
        <v/>
      </c>
      <c s="86" t="str">
        <f>IF('S.D.PASTE SHEET'!J2160="","",'S.D.PASTE SHEET'!J2160)</f>
        <v/>
      </c>
      <c s="86" t="str">
        <f>IF('S.D.PASTE SHEET'!K2160="","",'S.D.PASTE SHEET'!K2160)</f>
        <v/>
      </c>
      <c s="86" t="str">
        <f>IF('S.D.PASTE SHEET'!L2160="","",'S.D.PASTE SHEET'!L2160)</f>
        <v/>
      </c>
      <c s="86" t="str">
        <f>IF('S.D.PASTE SHEET'!M2160="","",'S.D.PASTE SHEET'!M2160)</f>
        <v/>
      </c>
      <c s="86" t="str">
        <f>IF('S.D.PASTE SHEET'!N2160="","",'S.D.PASTE SHEET'!N2160)</f>
        <v/>
      </c>
      <c s="86" t="str">
        <f>IF('S.D.PASTE SHEET'!O2160="","",'S.D.PASTE SHEET'!O2160)</f>
        <v/>
      </c>
      <c s="86" t="str">
        <f>IF('S.D.PASTE SHEET'!P2160="","",'S.D.PASTE SHEET'!P2160)</f>
        <v/>
      </c>
      <c s="86" t="str">
        <f>IF('S.D.PASTE SHEET'!Q2160="","",'S.D.PASTE SHEET'!Q2160)</f>
        <v/>
      </c>
      <c s="86" t="str">
        <f>IF('S.D.PASTE SHEET'!R2160="","",'S.D.PASTE SHEET'!R2160)</f>
        <v/>
      </c>
      <c s="86" t="str">
        <f>IF('S.D.PASTE SHEET'!S2160="","",'S.D.PASTE SHEET'!S2160)</f>
        <v/>
      </c>
      <c s="86" t="str">
        <f>IF('S.D.PASTE SHEET'!T2160="","",'S.D.PASTE SHEET'!T2160)</f>
        <v/>
      </c>
      <c s="86" t="str">
        <f>IF('S.D.PASTE SHEET'!U2160="","",'S.D.PASTE SHEET'!U2160)</f>
        <v/>
      </c>
      <c s="86" t="str">
        <f>IF('S.D.PASTE SHEET'!V2160="","",'S.D.PASTE SHEET'!V2160)</f>
        <v/>
      </c>
      <c s="86" t="str">
        <f>IF('S.D.PASTE SHEET'!W2160="","",'S.D.PASTE SHEET'!W2160)</f>
        <v/>
      </c>
      <c s="86" t="str">
        <f>IF('S.D.PASTE SHEET'!X2160="","",'S.D.PASTE SHEET'!X2160)</f>
        <v/>
      </c>
      <c s="86" t="str">
        <f>IF('S.D.PASTE SHEET'!Y2160="","",'S.D.PASTE SHEET'!Y2160)</f>
        <v/>
      </c>
      <c s="86" t="str">
        <f>IF('S.D.PASTE SHEET'!Z2160="","",'S.D.PASTE SHEET'!Z2160)</f>
        <v/>
      </c>
      <c s="86" t="str">
        <f>IF('S.D.PASTE SHEET'!AA2160="","",'S.D.PASTE SHEET'!AA2160)</f>
        <v/>
      </c>
      <c s="86" t="str">
        <f>IF('S.D.PASTE SHEET'!AB2160="","",'S.D.PASTE SHEET'!AB2160)</f>
        <v/>
      </c>
      <c s="86" t="str">
        <f>IF('S.D.PASTE SHEET'!AC2160="","",'S.D.PASTE SHEET'!AC2160)</f>
        <v/>
      </c>
      <c s="86" t="str">
        <f>IF('S.D.PASTE SHEET'!AD2160="","",'S.D.PASTE SHEET'!AD2160)</f>
        <v/>
      </c>
      <c s="87"/>
      <c s="88" t="str">
        <f>IF(AK2160="","",IF(AK2160&gt;0,COUNT($AG$2:AG2160),""))</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IF(BC2160="","",IF(BC2160&gt;0,COUNT($AY$2:AY2160),""))</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61" spans="1:66" ht="15">
      <c r="A2161" s="86" t="str">
        <f>IF('S.D.PASTE SHEET'!A2161="","",'S.D.PASTE SHEET'!A2161)</f>
        <v/>
      </c>
      <c s="86" t="str">
        <f>IF('S.D.PASTE SHEET'!B2161="","",'S.D.PASTE SHEET'!B2161)</f>
        <v/>
      </c>
      <c s="86" t="str">
        <f>IF('S.D.PASTE SHEET'!C2161="","",'S.D.PASTE SHEET'!C2161)</f>
        <v/>
      </c>
      <c s="86" t="str">
        <f>IF('S.D.PASTE SHEET'!D2161="","",'S.D.PASTE SHEET'!D2161)</f>
        <v/>
      </c>
      <c s="86" t="str">
        <f>IF('S.D.PASTE SHEET'!E2161="","",'S.D.PASTE SHEET'!E2161)</f>
        <v/>
      </c>
      <c s="86" t="str">
        <f>IF('S.D.PASTE SHEET'!F2161="","",'S.D.PASTE SHEET'!F2161)</f>
        <v/>
      </c>
      <c s="86" t="str">
        <f>IF('S.D.PASTE SHEET'!G2161="","",'S.D.PASTE SHEET'!G2161)</f>
        <v/>
      </c>
      <c s="86" t="str">
        <f>IF('S.D.PASTE SHEET'!H2161="","",'S.D.PASTE SHEET'!H2161)</f>
        <v/>
      </c>
      <c s="86" t="str">
        <f>IF('S.D.PASTE SHEET'!I2161="","",'S.D.PASTE SHEET'!I2161)</f>
        <v/>
      </c>
      <c s="86" t="str">
        <f>IF('S.D.PASTE SHEET'!J2161="","",'S.D.PASTE SHEET'!J2161)</f>
        <v/>
      </c>
      <c s="86" t="str">
        <f>IF('S.D.PASTE SHEET'!K2161="","",'S.D.PASTE SHEET'!K2161)</f>
        <v/>
      </c>
      <c s="86" t="str">
        <f>IF('S.D.PASTE SHEET'!L2161="","",'S.D.PASTE SHEET'!L2161)</f>
        <v/>
      </c>
      <c s="86" t="str">
        <f>IF('S.D.PASTE SHEET'!M2161="","",'S.D.PASTE SHEET'!M2161)</f>
        <v/>
      </c>
      <c s="86" t="str">
        <f>IF('S.D.PASTE SHEET'!N2161="","",'S.D.PASTE SHEET'!N2161)</f>
        <v/>
      </c>
      <c s="86" t="str">
        <f>IF('S.D.PASTE SHEET'!O2161="","",'S.D.PASTE SHEET'!O2161)</f>
        <v/>
      </c>
      <c s="86" t="str">
        <f>IF('S.D.PASTE SHEET'!P2161="","",'S.D.PASTE SHEET'!P2161)</f>
        <v/>
      </c>
      <c s="86" t="str">
        <f>IF('S.D.PASTE SHEET'!Q2161="","",'S.D.PASTE SHEET'!Q2161)</f>
        <v/>
      </c>
      <c s="86" t="str">
        <f>IF('S.D.PASTE SHEET'!R2161="","",'S.D.PASTE SHEET'!R2161)</f>
        <v/>
      </c>
      <c s="86" t="str">
        <f>IF('S.D.PASTE SHEET'!S2161="","",'S.D.PASTE SHEET'!S2161)</f>
        <v/>
      </c>
      <c s="86" t="str">
        <f>IF('S.D.PASTE SHEET'!T2161="","",'S.D.PASTE SHEET'!T2161)</f>
        <v/>
      </c>
      <c s="86" t="str">
        <f>IF('S.D.PASTE SHEET'!U2161="","",'S.D.PASTE SHEET'!U2161)</f>
        <v/>
      </c>
      <c s="86" t="str">
        <f>IF('S.D.PASTE SHEET'!V2161="","",'S.D.PASTE SHEET'!V2161)</f>
        <v/>
      </c>
      <c s="86" t="str">
        <f>IF('S.D.PASTE SHEET'!W2161="","",'S.D.PASTE SHEET'!W2161)</f>
        <v/>
      </c>
      <c s="86" t="str">
        <f>IF('S.D.PASTE SHEET'!X2161="","",'S.D.PASTE SHEET'!X2161)</f>
        <v/>
      </c>
      <c s="86" t="str">
        <f>IF('S.D.PASTE SHEET'!Y2161="","",'S.D.PASTE SHEET'!Y2161)</f>
        <v/>
      </c>
      <c s="86" t="str">
        <f>IF('S.D.PASTE SHEET'!Z2161="","",'S.D.PASTE SHEET'!Z2161)</f>
        <v/>
      </c>
      <c s="86" t="str">
        <f>IF('S.D.PASTE SHEET'!AA2161="","",'S.D.PASTE SHEET'!AA2161)</f>
        <v/>
      </c>
      <c s="86" t="str">
        <f>IF('S.D.PASTE SHEET'!AB2161="","",'S.D.PASTE SHEET'!AB2161)</f>
        <v/>
      </c>
      <c s="86" t="str">
        <f>IF('S.D.PASTE SHEET'!AC2161="","",'S.D.PASTE SHEET'!AC2161)</f>
        <v/>
      </c>
      <c s="86" t="str">
        <f>IF('S.D.PASTE SHEET'!AD2161="","",'S.D.PASTE SHEET'!AD2161)</f>
        <v/>
      </c>
      <c s="87"/>
      <c s="88" t="str">
        <f>IF(AK2161="","",IF(AK2161&gt;0,COUNT($AG$2:AG2161),""))</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IF(BC2161="","",IF(BC2161&gt;0,COUNT($AY$2:AY2161),""))</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62" spans="1:66" ht="15">
      <c r="A2162" s="86" t="str">
        <f>IF('S.D.PASTE SHEET'!A2162="","",'S.D.PASTE SHEET'!A2162)</f>
        <v/>
      </c>
      <c s="86" t="str">
        <f>IF('S.D.PASTE SHEET'!B2162="","",'S.D.PASTE SHEET'!B2162)</f>
        <v/>
      </c>
      <c s="86" t="str">
        <f>IF('S.D.PASTE SHEET'!C2162="","",'S.D.PASTE SHEET'!C2162)</f>
        <v/>
      </c>
      <c s="86" t="str">
        <f>IF('S.D.PASTE SHEET'!D2162="","",'S.D.PASTE SHEET'!D2162)</f>
        <v/>
      </c>
      <c s="86" t="str">
        <f>IF('S.D.PASTE SHEET'!E2162="","",'S.D.PASTE SHEET'!E2162)</f>
        <v/>
      </c>
      <c s="86" t="str">
        <f>IF('S.D.PASTE SHEET'!F2162="","",'S.D.PASTE SHEET'!F2162)</f>
        <v/>
      </c>
      <c s="86" t="str">
        <f>IF('S.D.PASTE SHEET'!G2162="","",'S.D.PASTE SHEET'!G2162)</f>
        <v/>
      </c>
      <c s="86" t="str">
        <f>IF('S.D.PASTE SHEET'!H2162="","",'S.D.PASTE SHEET'!H2162)</f>
        <v/>
      </c>
      <c s="86" t="str">
        <f>IF('S.D.PASTE SHEET'!I2162="","",'S.D.PASTE SHEET'!I2162)</f>
        <v/>
      </c>
      <c s="86" t="str">
        <f>IF('S.D.PASTE SHEET'!J2162="","",'S.D.PASTE SHEET'!J2162)</f>
        <v/>
      </c>
      <c s="86" t="str">
        <f>IF('S.D.PASTE SHEET'!K2162="","",'S.D.PASTE SHEET'!K2162)</f>
        <v/>
      </c>
      <c s="86" t="str">
        <f>IF('S.D.PASTE SHEET'!L2162="","",'S.D.PASTE SHEET'!L2162)</f>
        <v/>
      </c>
      <c s="86" t="str">
        <f>IF('S.D.PASTE SHEET'!M2162="","",'S.D.PASTE SHEET'!M2162)</f>
        <v/>
      </c>
      <c s="86" t="str">
        <f>IF('S.D.PASTE SHEET'!N2162="","",'S.D.PASTE SHEET'!N2162)</f>
        <v/>
      </c>
      <c s="86" t="str">
        <f>IF('S.D.PASTE SHEET'!O2162="","",'S.D.PASTE SHEET'!O2162)</f>
        <v/>
      </c>
      <c s="86" t="str">
        <f>IF('S.D.PASTE SHEET'!P2162="","",'S.D.PASTE SHEET'!P2162)</f>
        <v/>
      </c>
      <c s="86" t="str">
        <f>IF('S.D.PASTE SHEET'!Q2162="","",'S.D.PASTE SHEET'!Q2162)</f>
        <v/>
      </c>
      <c s="86" t="str">
        <f>IF('S.D.PASTE SHEET'!R2162="","",'S.D.PASTE SHEET'!R2162)</f>
        <v/>
      </c>
      <c s="86" t="str">
        <f>IF('S.D.PASTE SHEET'!S2162="","",'S.D.PASTE SHEET'!S2162)</f>
        <v/>
      </c>
      <c s="86" t="str">
        <f>IF('S.D.PASTE SHEET'!T2162="","",'S.D.PASTE SHEET'!T2162)</f>
        <v/>
      </c>
      <c s="86" t="str">
        <f>IF('S.D.PASTE SHEET'!U2162="","",'S.D.PASTE SHEET'!U2162)</f>
        <v/>
      </c>
      <c s="86" t="str">
        <f>IF('S.D.PASTE SHEET'!V2162="","",'S.D.PASTE SHEET'!V2162)</f>
        <v/>
      </c>
      <c s="86" t="str">
        <f>IF('S.D.PASTE SHEET'!W2162="","",'S.D.PASTE SHEET'!W2162)</f>
        <v/>
      </c>
      <c s="86" t="str">
        <f>IF('S.D.PASTE SHEET'!X2162="","",'S.D.PASTE SHEET'!X2162)</f>
        <v/>
      </c>
      <c s="86" t="str">
        <f>IF('S.D.PASTE SHEET'!Y2162="","",'S.D.PASTE SHEET'!Y2162)</f>
        <v/>
      </c>
      <c s="86" t="str">
        <f>IF('S.D.PASTE SHEET'!Z2162="","",'S.D.PASTE SHEET'!Z2162)</f>
        <v/>
      </c>
      <c s="86" t="str">
        <f>IF('S.D.PASTE SHEET'!AA2162="","",'S.D.PASTE SHEET'!AA2162)</f>
        <v/>
      </c>
      <c s="86" t="str">
        <f>IF('S.D.PASTE SHEET'!AB2162="","",'S.D.PASTE SHEET'!AB2162)</f>
        <v/>
      </c>
      <c s="86" t="str">
        <f>IF('S.D.PASTE SHEET'!AC2162="","",'S.D.PASTE SHEET'!AC2162)</f>
        <v/>
      </c>
      <c s="86" t="str">
        <f>IF('S.D.PASTE SHEET'!AD2162="","",'S.D.PASTE SHEET'!AD2162)</f>
        <v/>
      </c>
      <c s="87"/>
      <c s="88" t="str">
        <f>IF(AK2162="","",IF(AK2162&gt;0,COUNT($AG$2:AG2162),""))</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IF(BC2162="","",IF(BC2162&gt;0,COUNT($AY$2:AY2162),""))</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63" spans="1:66" ht="15">
      <c r="A2163" s="86" t="str">
        <f>IF('S.D.PASTE SHEET'!A2163="","",'S.D.PASTE SHEET'!A2163)</f>
        <v/>
      </c>
      <c s="86" t="str">
        <f>IF('S.D.PASTE SHEET'!B2163="","",'S.D.PASTE SHEET'!B2163)</f>
        <v/>
      </c>
      <c s="86" t="str">
        <f>IF('S.D.PASTE SHEET'!C2163="","",'S.D.PASTE SHEET'!C2163)</f>
        <v/>
      </c>
      <c s="86" t="str">
        <f>IF('S.D.PASTE SHEET'!D2163="","",'S.D.PASTE SHEET'!D2163)</f>
        <v/>
      </c>
      <c s="86" t="str">
        <f>IF('S.D.PASTE SHEET'!E2163="","",'S.D.PASTE SHEET'!E2163)</f>
        <v/>
      </c>
      <c s="86" t="str">
        <f>IF('S.D.PASTE SHEET'!F2163="","",'S.D.PASTE SHEET'!F2163)</f>
        <v/>
      </c>
      <c s="86" t="str">
        <f>IF('S.D.PASTE SHEET'!G2163="","",'S.D.PASTE SHEET'!G2163)</f>
        <v/>
      </c>
      <c s="86" t="str">
        <f>IF('S.D.PASTE SHEET'!H2163="","",'S.D.PASTE SHEET'!H2163)</f>
        <v/>
      </c>
      <c s="86" t="str">
        <f>IF('S.D.PASTE SHEET'!I2163="","",'S.D.PASTE SHEET'!I2163)</f>
        <v/>
      </c>
      <c s="86" t="str">
        <f>IF('S.D.PASTE SHEET'!J2163="","",'S.D.PASTE SHEET'!J2163)</f>
        <v/>
      </c>
      <c s="86" t="str">
        <f>IF('S.D.PASTE SHEET'!K2163="","",'S.D.PASTE SHEET'!K2163)</f>
        <v/>
      </c>
      <c s="86" t="str">
        <f>IF('S.D.PASTE SHEET'!L2163="","",'S.D.PASTE SHEET'!L2163)</f>
        <v/>
      </c>
      <c s="86" t="str">
        <f>IF('S.D.PASTE SHEET'!M2163="","",'S.D.PASTE SHEET'!M2163)</f>
        <v/>
      </c>
      <c s="86" t="str">
        <f>IF('S.D.PASTE SHEET'!N2163="","",'S.D.PASTE SHEET'!N2163)</f>
        <v/>
      </c>
      <c s="86" t="str">
        <f>IF('S.D.PASTE SHEET'!O2163="","",'S.D.PASTE SHEET'!O2163)</f>
        <v/>
      </c>
      <c s="86" t="str">
        <f>IF('S.D.PASTE SHEET'!P2163="","",'S.D.PASTE SHEET'!P2163)</f>
        <v/>
      </c>
      <c s="86" t="str">
        <f>IF('S.D.PASTE SHEET'!Q2163="","",'S.D.PASTE SHEET'!Q2163)</f>
        <v/>
      </c>
      <c s="86" t="str">
        <f>IF('S.D.PASTE SHEET'!R2163="","",'S.D.PASTE SHEET'!R2163)</f>
        <v/>
      </c>
      <c s="86" t="str">
        <f>IF('S.D.PASTE SHEET'!S2163="","",'S.D.PASTE SHEET'!S2163)</f>
        <v/>
      </c>
      <c s="86" t="str">
        <f>IF('S.D.PASTE SHEET'!T2163="","",'S.D.PASTE SHEET'!T2163)</f>
        <v/>
      </c>
      <c s="86" t="str">
        <f>IF('S.D.PASTE SHEET'!U2163="","",'S.D.PASTE SHEET'!U2163)</f>
        <v/>
      </c>
      <c s="86" t="str">
        <f>IF('S.D.PASTE SHEET'!V2163="","",'S.D.PASTE SHEET'!V2163)</f>
        <v/>
      </c>
      <c s="86" t="str">
        <f>IF('S.D.PASTE SHEET'!W2163="","",'S.D.PASTE SHEET'!W2163)</f>
        <v/>
      </c>
      <c s="86" t="str">
        <f>IF('S.D.PASTE SHEET'!X2163="","",'S.D.PASTE SHEET'!X2163)</f>
        <v/>
      </c>
      <c s="86" t="str">
        <f>IF('S.D.PASTE SHEET'!Y2163="","",'S.D.PASTE SHEET'!Y2163)</f>
        <v/>
      </c>
      <c s="86" t="str">
        <f>IF('S.D.PASTE SHEET'!Z2163="","",'S.D.PASTE SHEET'!Z2163)</f>
        <v/>
      </c>
      <c s="86" t="str">
        <f>IF('S.D.PASTE SHEET'!AA2163="","",'S.D.PASTE SHEET'!AA2163)</f>
        <v/>
      </c>
      <c s="86" t="str">
        <f>IF('S.D.PASTE SHEET'!AB2163="","",'S.D.PASTE SHEET'!AB2163)</f>
        <v/>
      </c>
      <c s="86" t="str">
        <f>IF('S.D.PASTE SHEET'!AC2163="","",'S.D.PASTE SHEET'!AC2163)</f>
        <v/>
      </c>
      <c s="86" t="str">
        <f>IF('S.D.PASTE SHEET'!AD2163="","",'S.D.PASTE SHEET'!AD2163)</f>
        <v/>
      </c>
      <c s="87"/>
      <c s="88" t="str">
        <f>IF(AK2163="","",IF(AK2163&gt;0,COUNT($AG$2:AG2163),""))</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IF(BC2163="","",IF(BC2163&gt;0,COUNT($AY$2:AY2163),""))</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64" spans="1:66" ht="15">
      <c r="A2164" s="86" t="str">
        <f>IF('S.D.PASTE SHEET'!A2164="","",'S.D.PASTE SHEET'!A2164)</f>
        <v/>
      </c>
      <c s="86" t="str">
        <f>IF('S.D.PASTE SHEET'!B2164="","",'S.D.PASTE SHEET'!B2164)</f>
        <v/>
      </c>
      <c s="86" t="str">
        <f>IF('S.D.PASTE SHEET'!C2164="","",'S.D.PASTE SHEET'!C2164)</f>
        <v/>
      </c>
      <c s="86" t="str">
        <f>IF('S.D.PASTE SHEET'!D2164="","",'S.D.PASTE SHEET'!D2164)</f>
        <v/>
      </c>
      <c s="86" t="str">
        <f>IF('S.D.PASTE SHEET'!E2164="","",'S.D.PASTE SHEET'!E2164)</f>
        <v/>
      </c>
      <c s="86" t="str">
        <f>IF('S.D.PASTE SHEET'!F2164="","",'S.D.PASTE SHEET'!F2164)</f>
        <v/>
      </c>
      <c s="86" t="str">
        <f>IF('S.D.PASTE SHEET'!G2164="","",'S.D.PASTE SHEET'!G2164)</f>
        <v/>
      </c>
      <c s="86" t="str">
        <f>IF('S.D.PASTE SHEET'!H2164="","",'S.D.PASTE SHEET'!H2164)</f>
        <v/>
      </c>
      <c s="86" t="str">
        <f>IF('S.D.PASTE SHEET'!I2164="","",'S.D.PASTE SHEET'!I2164)</f>
        <v/>
      </c>
      <c s="86" t="str">
        <f>IF('S.D.PASTE SHEET'!J2164="","",'S.D.PASTE SHEET'!J2164)</f>
        <v/>
      </c>
      <c s="86" t="str">
        <f>IF('S.D.PASTE SHEET'!K2164="","",'S.D.PASTE SHEET'!K2164)</f>
        <v/>
      </c>
      <c s="86" t="str">
        <f>IF('S.D.PASTE SHEET'!L2164="","",'S.D.PASTE SHEET'!L2164)</f>
        <v/>
      </c>
      <c s="86" t="str">
        <f>IF('S.D.PASTE SHEET'!M2164="","",'S.D.PASTE SHEET'!M2164)</f>
        <v/>
      </c>
      <c s="86" t="str">
        <f>IF('S.D.PASTE SHEET'!N2164="","",'S.D.PASTE SHEET'!N2164)</f>
        <v/>
      </c>
      <c s="86" t="str">
        <f>IF('S.D.PASTE SHEET'!O2164="","",'S.D.PASTE SHEET'!O2164)</f>
        <v/>
      </c>
      <c s="86" t="str">
        <f>IF('S.D.PASTE SHEET'!P2164="","",'S.D.PASTE SHEET'!P2164)</f>
        <v/>
      </c>
      <c s="86" t="str">
        <f>IF('S.D.PASTE SHEET'!Q2164="","",'S.D.PASTE SHEET'!Q2164)</f>
        <v/>
      </c>
      <c s="86" t="str">
        <f>IF('S.D.PASTE SHEET'!R2164="","",'S.D.PASTE SHEET'!R2164)</f>
        <v/>
      </c>
      <c s="86" t="str">
        <f>IF('S.D.PASTE SHEET'!S2164="","",'S.D.PASTE SHEET'!S2164)</f>
        <v/>
      </c>
      <c s="86" t="str">
        <f>IF('S.D.PASTE SHEET'!T2164="","",'S.D.PASTE SHEET'!T2164)</f>
        <v/>
      </c>
      <c s="86" t="str">
        <f>IF('S.D.PASTE SHEET'!U2164="","",'S.D.PASTE SHEET'!U2164)</f>
        <v/>
      </c>
      <c s="86" t="str">
        <f>IF('S.D.PASTE SHEET'!V2164="","",'S.D.PASTE SHEET'!V2164)</f>
        <v/>
      </c>
      <c s="86" t="str">
        <f>IF('S.D.PASTE SHEET'!W2164="","",'S.D.PASTE SHEET'!W2164)</f>
        <v/>
      </c>
      <c s="86" t="str">
        <f>IF('S.D.PASTE SHEET'!X2164="","",'S.D.PASTE SHEET'!X2164)</f>
        <v/>
      </c>
      <c s="86" t="str">
        <f>IF('S.D.PASTE SHEET'!Y2164="","",'S.D.PASTE SHEET'!Y2164)</f>
        <v/>
      </c>
      <c s="86" t="str">
        <f>IF('S.D.PASTE SHEET'!Z2164="","",'S.D.PASTE SHEET'!Z2164)</f>
        <v/>
      </c>
      <c s="86" t="str">
        <f>IF('S.D.PASTE SHEET'!AA2164="","",'S.D.PASTE SHEET'!AA2164)</f>
        <v/>
      </c>
      <c s="86" t="str">
        <f>IF('S.D.PASTE SHEET'!AB2164="","",'S.D.PASTE SHEET'!AB2164)</f>
        <v/>
      </c>
      <c s="86" t="str">
        <f>IF('S.D.PASTE SHEET'!AC2164="","",'S.D.PASTE SHEET'!AC2164)</f>
        <v/>
      </c>
      <c s="86" t="str">
        <f>IF('S.D.PASTE SHEET'!AD2164="","",'S.D.PASTE SHEET'!AD2164)</f>
        <v/>
      </c>
      <c s="87"/>
      <c s="88" t="str">
        <f>IF(AK2164="","",IF(AK2164&gt;0,COUNT($AG$2:AG2164),""))</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IF(BC2164="","",IF(BC2164&gt;0,COUNT($AY$2:AY2164),""))</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65" spans="1:66" ht="15">
      <c r="A2165" s="86" t="str">
        <f>IF('S.D.PASTE SHEET'!A2165="","",'S.D.PASTE SHEET'!A2165)</f>
        <v/>
      </c>
      <c s="86" t="str">
        <f>IF('S.D.PASTE SHEET'!B2165="","",'S.D.PASTE SHEET'!B2165)</f>
        <v/>
      </c>
      <c s="86" t="str">
        <f>IF('S.D.PASTE SHEET'!C2165="","",'S.D.PASTE SHEET'!C2165)</f>
        <v/>
      </c>
      <c s="86" t="str">
        <f>IF('S.D.PASTE SHEET'!D2165="","",'S.D.PASTE SHEET'!D2165)</f>
        <v/>
      </c>
      <c s="86" t="str">
        <f>IF('S.D.PASTE SHEET'!E2165="","",'S.D.PASTE SHEET'!E2165)</f>
        <v/>
      </c>
      <c s="86" t="str">
        <f>IF('S.D.PASTE SHEET'!F2165="","",'S.D.PASTE SHEET'!F2165)</f>
        <v/>
      </c>
      <c s="86" t="str">
        <f>IF('S.D.PASTE SHEET'!G2165="","",'S.D.PASTE SHEET'!G2165)</f>
        <v/>
      </c>
      <c s="86" t="str">
        <f>IF('S.D.PASTE SHEET'!H2165="","",'S.D.PASTE SHEET'!H2165)</f>
        <v/>
      </c>
      <c s="86" t="str">
        <f>IF('S.D.PASTE SHEET'!I2165="","",'S.D.PASTE SHEET'!I2165)</f>
        <v/>
      </c>
      <c s="86" t="str">
        <f>IF('S.D.PASTE SHEET'!J2165="","",'S.D.PASTE SHEET'!J2165)</f>
        <v/>
      </c>
      <c s="86" t="str">
        <f>IF('S.D.PASTE SHEET'!K2165="","",'S.D.PASTE SHEET'!K2165)</f>
        <v/>
      </c>
      <c s="86" t="str">
        <f>IF('S.D.PASTE SHEET'!L2165="","",'S.D.PASTE SHEET'!L2165)</f>
        <v/>
      </c>
      <c s="86" t="str">
        <f>IF('S.D.PASTE SHEET'!M2165="","",'S.D.PASTE SHEET'!M2165)</f>
        <v/>
      </c>
      <c s="86" t="str">
        <f>IF('S.D.PASTE SHEET'!N2165="","",'S.D.PASTE SHEET'!N2165)</f>
        <v/>
      </c>
      <c s="86" t="str">
        <f>IF('S.D.PASTE SHEET'!O2165="","",'S.D.PASTE SHEET'!O2165)</f>
        <v/>
      </c>
      <c s="86" t="str">
        <f>IF('S.D.PASTE SHEET'!P2165="","",'S.D.PASTE SHEET'!P2165)</f>
        <v/>
      </c>
      <c s="86" t="str">
        <f>IF('S.D.PASTE SHEET'!Q2165="","",'S.D.PASTE SHEET'!Q2165)</f>
        <v/>
      </c>
      <c s="86" t="str">
        <f>IF('S.D.PASTE SHEET'!R2165="","",'S.D.PASTE SHEET'!R2165)</f>
        <v/>
      </c>
      <c s="86" t="str">
        <f>IF('S.D.PASTE SHEET'!S2165="","",'S.D.PASTE SHEET'!S2165)</f>
        <v/>
      </c>
      <c s="86" t="str">
        <f>IF('S.D.PASTE SHEET'!T2165="","",'S.D.PASTE SHEET'!T2165)</f>
        <v/>
      </c>
      <c s="86" t="str">
        <f>IF('S.D.PASTE SHEET'!U2165="","",'S.D.PASTE SHEET'!U2165)</f>
        <v/>
      </c>
      <c s="86" t="str">
        <f>IF('S.D.PASTE SHEET'!V2165="","",'S.D.PASTE SHEET'!V2165)</f>
        <v/>
      </c>
      <c s="86" t="str">
        <f>IF('S.D.PASTE SHEET'!W2165="","",'S.D.PASTE SHEET'!W2165)</f>
        <v/>
      </c>
      <c s="86" t="str">
        <f>IF('S.D.PASTE SHEET'!X2165="","",'S.D.PASTE SHEET'!X2165)</f>
        <v/>
      </c>
      <c s="86" t="str">
        <f>IF('S.D.PASTE SHEET'!Y2165="","",'S.D.PASTE SHEET'!Y2165)</f>
        <v/>
      </c>
      <c s="86" t="str">
        <f>IF('S.D.PASTE SHEET'!Z2165="","",'S.D.PASTE SHEET'!Z2165)</f>
        <v/>
      </c>
      <c s="86" t="str">
        <f>IF('S.D.PASTE SHEET'!AA2165="","",'S.D.PASTE SHEET'!AA2165)</f>
        <v/>
      </c>
      <c s="86" t="str">
        <f>IF('S.D.PASTE SHEET'!AB2165="","",'S.D.PASTE SHEET'!AB2165)</f>
        <v/>
      </c>
      <c s="86" t="str">
        <f>IF('S.D.PASTE SHEET'!AC2165="","",'S.D.PASTE SHEET'!AC2165)</f>
        <v/>
      </c>
      <c s="86" t="str">
        <f>IF('S.D.PASTE SHEET'!AD2165="","",'S.D.PASTE SHEET'!AD2165)</f>
        <v/>
      </c>
      <c s="87"/>
      <c s="88" t="str">
        <f>IF(AK2165="","",IF(AK2165&gt;0,COUNT($AG$2:AG2165),""))</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IF(BC2165="","",IF(BC2165&gt;0,COUNT($AY$2:AY2165),""))</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66" spans="1:66" ht="15">
      <c r="A2166" s="86" t="str">
        <f>IF('S.D.PASTE SHEET'!A2166="","",'S.D.PASTE SHEET'!A2166)</f>
        <v/>
      </c>
      <c s="86" t="str">
        <f>IF('S.D.PASTE SHEET'!B2166="","",'S.D.PASTE SHEET'!B2166)</f>
        <v/>
      </c>
      <c s="86" t="str">
        <f>IF('S.D.PASTE SHEET'!C2166="","",'S.D.PASTE SHEET'!C2166)</f>
        <v/>
      </c>
      <c s="86" t="str">
        <f>IF('S.D.PASTE SHEET'!D2166="","",'S.D.PASTE SHEET'!D2166)</f>
        <v/>
      </c>
      <c s="86" t="str">
        <f>IF('S.D.PASTE SHEET'!E2166="","",'S.D.PASTE SHEET'!E2166)</f>
        <v/>
      </c>
      <c s="86" t="str">
        <f>IF('S.D.PASTE SHEET'!F2166="","",'S.D.PASTE SHEET'!F2166)</f>
        <v/>
      </c>
      <c s="86" t="str">
        <f>IF('S.D.PASTE SHEET'!G2166="","",'S.D.PASTE SHEET'!G2166)</f>
        <v/>
      </c>
      <c s="86" t="str">
        <f>IF('S.D.PASTE SHEET'!H2166="","",'S.D.PASTE SHEET'!H2166)</f>
        <v/>
      </c>
      <c s="86" t="str">
        <f>IF('S.D.PASTE SHEET'!I2166="","",'S.D.PASTE SHEET'!I2166)</f>
        <v/>
      </c>
      <c s="86" t="str">
        <f>IF('S.D.PASTE SHEET'!J2166="","",'S.D.PASTE SHEET'!J2166)</f>
        <v/>
      </c>
      <c s="86" t="str">
        <f>IF('S.D.PASTE SHEET'!K2166="","",'S.D.PASTE SHEET'!K2166)</f>
        <v/>
      </c>
      <c s="86" t="str">
        <f>IF('S.D.PASTE SHEET'!L2166="","",'S.D.PASTE SHEET'!L2166)</f>
        <v/>
      </c>
      <c s="86" t="str">
        <f>IF('S.D.PASTE SHEET'!M2166="","",'S.D.PASTE SHEET'!M2166)</f>
        <v/>
      </c>
      <c s="86" t="str">
        <f>IF('S.D.PASTE SHEET'!N2166="","",'S.D.PASTE SHEET'!N2166)</f>
        <v/>
      </c>
      <c s="86" t="str">
        <f>IF('S.D.PASTE SHEET'!O2166="","",'S.D.PASTE SHEET'!O2166)</f>
        <v/>
      </c>
      <c s="86" t="str">
        <f>IF('S.D.PASTE SHEET'!P2166="","",'S.D.PASTE SHEET'!P2166)</f>
        <v/>
      </c>
      <c s="86" t="str">
        <f>IF('S.D.PASTE SHEET'!Q2166="","",'S.D.PASTE SHEET'!Q2166)</f>
        <v/>
      </c>
      <c s="86" t="str">
        <f>IF('S.D.PASTE SHEET'!R2166="","",'S.D.PASTE SHEET'!R2166)</f>
        <v/>
      </c>
      <c s="86" t="str">
        <f>IF('S.D.PASTE SHEET'!S2166="","",'S.D.PASTE SHEET'!S2166)</f>
        <v/>
      </c>
      <c s="86" t="str">
        <f>IF('S.D.PASTE SHEET'!T2166="","",'S.D.PASTE SHEET'!T2166)</f>
        <v/>
      </c>
      <c s="86" t="str">
        <f>IF('S.D.PASTE SHEET'!U2166="","",'S.D.PASTE SHEET'!U2166)</f>
        <v/>
      </c>
      <c s="86" t="str">
        <f>IF('S.D.PASTE SHEET'!V2166="","",'S.D.PASTE SHEET'!V2166)</f>
        <v/>
      </c>
      <c s="86" t="str">
        <f>IF('S.D.PASTE SHEET'!W2166="","",'S.D.PASTE SHEET'!W2166)</f>
        <v/>
      </c>
      <c s="86" t="str">
        <f>IF('S.D.PASTE SHEET'!X2166="","",'S.D.PASTE SHEET'!X2166)</f>
        <v/>
      </c>
      <c s="86" t="str">
        <f>IF('S.D.PASTE SHEET'!Y2166="","",'S.D.PASTE SHEET'!Y2166)</f>
        <v/>
      </c>
      <c s="86" t="str">
        <f>IF('S.D.PASTE SHEET'!Z2166="","",'S.D.PASTE SHEET'!Z2166)</f>
        <v/>
      </c>
      <c s="86" t="str">
        <f>IF('S.D.PASTE SHEET'!AA2166="","",'S.D.PASTE SHEET'!AA2166)</f>
        <v/>
      </c>
      <c s="86" t="str">
        <f>IF('S.D.PASTE SHEET'!AB2166="","",'S.D.PASTE SHEET'!AB2166)</f>
        <v/>
      </c>
      <c s="86" t="str">
        <f>IF('S.D.PASTE SHEET'!AC2166="","",'S.D.PASTE SHEET'!AC2166)</f>
        <v/>
      </c>
      <c s="86" t="str">
        <f>IF('S.D.PASTE SHEET'!AD2166="","",'S.D.PASTE SHEET'!AD2166)</f>
        <v/>
      </c>
      <c s="87"/>
      <c s="88" t="str">
        <f>IF(AK2166="","",IF(AK2166&gt;0,COUNT($AG$2:AG2166),""))</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IF(BC2166="","",IF(BC2166&gt;0,COUNT($AY$2:AY2166),""))</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67" spans="1:66" ht="15">
      <c r="A2167" s="86" t="str">
        <f>IF('S.D.PASTE SHEET'!A2167="","",'S.D.PASTE SHEET'!A2167)</f>
        <v/>
      </c>
      <c s="86" t="str">
        <f>IF('S.D.PASTE SHEET'!B2167="","",'S.D.PASTE SHEET'!B2167)</f>
        <v/>
      </c>
      <c s="86" t="str">
        <f>IF('S.D.PASTE SHEET'!C2167="","",'S.D.PASTE SHEET'!C2167)</f>
        <v/>
      </c>
      <c s="86" t="str">
        <f>IF('S.D.PASTE SHEET'!D2167="","",'S.D.PASTE SHEET'!D2167)</f>
        <v/>
      </c>
      <c s="86" t="str">
        <f>IF('S.D.PASTE SHEET'!E2167="","",'S.D.PASTE SHEET'!E2167)</f>
        <v/>
      </c>
      <c s="86" t="str">
        <f>IF('S.D.PASTE SHEET'!F2167="","",'S.D.PASTE SHEET'!F2167)</f>
        <v/>
      </c>
      <c s="86" t="str">
        <f>IF('S.D.PASTE SHEET'!G2167="","",'S.D.PASTE SHEET'!G2167)</f>
        <v/>
      </c>
      <c s="86" t="str">
        <f>IF('S.D.PASTE SHEET'!H2167="","",'S.D.PASTE SHEET'!H2167)</f>
        <v/>
      </c>
      <c s="86" t="str">
        <f>IF('S.D.PASTE SHEET'!I2167="","",'S.D.PASTE SHEET'!I2167)</f>
        <v/>
      </c>
      <c s="86" t="str">
        <f>IF('S.D.PASTE SHEET'!J2167="","",'S.D.PASTE SHEET'!J2167)</f>
        <v/>
      </c>
      <c s="86" t="str">
        <f>IF('S.D.PASTE SHEET'!K2167="","",'S.D.PASTE SHEET'!K2167)</f>
        <v/>
      </c>
      <c s="86" t="str">
        <f>IF('S.D.PASTE SHEET'!L2167="","",'S.D.PASTE SHEET'!L2167)</f>
        <v/>
      </c>
      <c s="86" t="str">
        <f>IF('S.D.PASTE SHEET'!M2167="","",'S.D.PASTE SHEET'!M2167)</f>
        <v/>
      </c>
      <c s="86" t="str">
        <f>IF('S.D.PASTE SHEET'!N2167="","",'S.D.PASTE SHEET'!N2167)</f>
        <v/>
      </c>
      <c s="86" t="str">
        <f>IF('S.D.PASTE SHEET'!O2167="","",'S.D.PASTE SHEET'!O2167)</f>
        <v/>
      </c>
      <c s="86" t="str">
        <f>IF('S.D.PASTE SHEET'!P2167="","",'S.D.PASTE SHEET'!P2167)</f>
        <v/>
      </c>
      <c s="86" t="str">
        <f>IF('S.D.PASTE SHEET'!Q2167="","",'S.D.PASTE SHEET'!Q2167)</f>
        <v/>
      </c>
      <c s="86" t="str">
        <f>IF('S.D.PASTE SHEET'!R2167="","",'S.D.PASTE SHEET'!R2167)</f>
        <v/>
      </c>
      <c s="86" t="str">
        <f>IF('S.D.PASTE SHEET'!S2167="","",'S.D.PASTE SHEET'!S2167)</f>
        <v/>
      </c>
      <c s="86" t="str">
        <f>IF('S.D.PASTE SHEET'!T2167="","",'S.D.PASTE SHEET'!T2167)</f>
        <v/>
      </c>
      <c s="86" t="str">
        <f>IF('S.D.PASTE SHEET'!U2167="","",'S.D.PASTE SHEET'!U2167)</f>
        <v/>
      </c>
      <c s="86" t="str">
        <f>IF('S.D.PASTE SHEET'!V2167="","",'S.D.PASTE SHEET'!V2167)</f>
        <v/>
      </c>
      <c s="86" t="str">
        <f>IF('S.D.PASTE SHEET'!W2167="","",'S.D.PASTE SHEET'!W2167)</f>
        <v/>
      </c>
      <c s="86" t="str">
        <f>IF('S.D.PASTE SHEET'!X2167="","",'S.D.PASTE SHEET'!X2167)</f>
        <v/>
      </c>
      <c s="86" t="str">
        <f>IF('S.D.PASTE SHEET'!Y2167="","",'S.D.PASTE SHEET'!Y2167)</f>
        <v/>
      </c>
      <c s="86" t="str">
        <f>IF('S.D.PASTE SHEET'!Z2167="","",'S.D.PASTE SHEET'!Z2167)</f>
        <v/>
      </c>
      <c s="86" t="str">
        <f>IF('S.D.PASTE SHEET'!AA2167="","",'S.D.PASTE SHEET'!AA2167)</f>
        <v/>
      </c>
      <c s="86" t="str">
        <f>IF('S.D.PASTE SHEET'!AB2167="","",'S.D.PASTE SHEET'!AB2167)</f>
        <v/>
      </c>
      <c s="86" t="str">
        <f>IF('S.D.PASTE SHEET'!AC2167="","",'S.D.PASTE SHEET'!AC2167)</f>
        <v/>
      </c>
      <c s="86" t="str">
        <f>IF('S.D.PASTE SHEET'!AD2167="","",'S.D.PASTE SHEET'!AD2167)</f>
        <v/>
      </c>
      <c s="87"/>
      <c s="88" t="str">
        <f>IF(AK2167="","",IF(AK2167&gt;0,COUNT($AG$2:AG2167),""))</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IF(BC2167="","",IF(BC2167&gt;0,COUNT($AY$2:AY2167),""))</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68" spans="1:66" ht="15">
      <c r="A2168" s="86" t="str">
        <f>IF('S.D.PASTE SHEET'!A2168="","",'S.D.PASTE SHEET'!A2168)</f>
        <v/>
      </c>
      <c s="86" t="str">
        <f>IF('S.D.PASTE SHEET'!B2168="","",'S.D.PASTE SHEET'!B2168)</f>
        <v/>
      </c>
      <c s="86" t="str">
        <f>IF('S.D.PASTE SHEET'!C2168="","",'S.D.PASTE SHEET'!C2168)</f>
        <v/>
      </c>
      <c s="86" t="str">
        <f>IF('S.D.PASTE SHEET'!D2168="","",'S.D.PASTE SHEET'!D2168)</f>
        <v/>
      </c>
      <c s="86" t="str">
        <f>IF('S.D.PASTE SHEET'!E2168="","",'S.D.PASTE SHEET'!E2168)</f>
        <v/>
      </c>
      <c s="86" t="str">
        <f>IF('S.D.PASTE SHEET'!F2168="","",'S.D.PASTE SHEET'!F2168)</f>
        <v/>
      </c>
      <c s="86" t="str">
        <f>IF('S.D.PASTE SHEET'!G2168="","",'S.D.PASTE SHEET'!G2168)</f>
        <v/>
      </c>
      <c s="86" t="str">
        <f>IF('S.D.PASTE SHEET'!H2168="","",'S.D.PASTE SHEET'!H2168)</f>
        <v/>
      </c>
      <c s="86" t="str">
        <f>IF('S.D.PASTE SHEET'!I2168="","",'S.D.PASTE SHEET'!I2168)</f>
        <v/>
      </c>
      <c s="86" t="str">
        <f>IF('S.D.PASTE SHEET'!J2168="","",'S.D.PASTE SHEET'!J2168)</f>
        <v/>
      </c>
      <c s="86" t="str">
        <f>IF('S.D.PASTE SHEET'!K2168="","",'S.D.PASTE SHEET'!K2168)</f>
        <v/>
      </c>
      <c s="86" t="str">
        <f>IF('S.D.PASTE SHEET'!L2168="","",'S.D.PASTE SHEET'!L2168)</f>
        <v/>
      </c>
      <c s="86" t="str">
        <f>IF('S.D.PASTE SHEET'!M2168="","",'S.D.PASTE SHEET'!M2168)</f>
        <v/>
      </c>
      <c s="86" t="str">
        <f>IF('S.D.PASTE SHEET'!N2168="","",'S.D.PASTE SHEET'!N2168)</f>
        <v/>
      </c>
      <c s="86" t="str">
        <f>IF('S.D.PASTE SHEET'!O2168="","",'S.D.PASTE SHEET'!O2168)</f>
        <v/>
      </c>
      <c s="86" t="str">
        <f>IF('S.D.PASTE SHEET'!P2168="","",'S.D.PASTE SHEET'!P2168)</f>
        <v/>
      </c>
      <c s="86" t="str">
        <f>IF('S.D.PASTE SHEET'!Q2168="","",'S.D.PASTE SHEET'!Q2168)</f>
        <v/>
      </c>
      <c s="86" t="str">
        <f>IF('S.D.PASTE SHEET'!R2168="","",'S.D.PASTE SHEET'!R2168)</f>
        <v/>
      </c>
      <c s="86" t="str">
        <f>IF('S.D.PASTE SHEET'!S2168="","",'S.D.PASTE SHEET'!S2168)</f>
        <v/>
      </c>
      <c s="86" t="str">
        <f>IF('S.D.PASTE SHEET'!T2168="","",'S.D.PASTE SHEET'!T2168)</f>
        <v/>
      </c>
      <c s="86" t="str">
        <f>IF('S.D.PASTE SHEET'!U2168="","",'S.D.PASTE SHEET'!U2168)</f>
        <v/>
      </c>
      <c s="86" t="str">
        <f>IF('S.D.PASTE SHEET'!V2168="","",'S.D.PASTE SHEET'!V2168)</f>
        <v/>
      </c>
      <c s="86" t="str">
        <f>IF('S.D.PASTE SHEET'!W2168="","",'S.D.PASTE SHEET'!W2168)</f>
        <v/>
      </c>
      <c s="86" t="str">
        <f>IF('S.D.PASTE SHEET'!X2168="","",'S.D.PASTE SHEET'!X2168)</f>
        <v/>
      </c>
      <c s="86" t="str">
        <f>IF('S.D.PASTE SHEET'!Y2168="","",'S.D.PASTE SHEET'!Y2168)</f>
        <v/>
      </c>
      <c s="86" t="str">
        <f>IF('S.D.PASTE SHEET'!Z2168="","",'S.D.PASTE SHEET'!Z2168)</f>
        <v/>
      </c>
      <c s="86" t="str">
        <f>IF('S.D.PASTE SHEET'!AA2168="","",'S.D.PASTE SHEET'!AA2168)</f>
        <v/>
      </c>
      <c s="86" t="str">
        <f>IF('S.D.PASTE SHEET'!AB2168="","",'S.D.PASTE SHEET'!AB2168)</f>
        <v/>
      </c>
      <c s="86" t="str">
        <f>IF('S.D.PASTE SHEET'!AC2168="","",'S.D.PASTE SHEET'!AC2168)</f>
        <v/>
      </c>
      <c s="86" t="str">
        <f>IF('S.D.PASTE SHEET'!AD2168="","",'S.D.PASTE SHEET'!AD2168)</f>
        <v/>
      </c>
      <c s="87"/>
      <c s="88" t="str">
        <f>IF(AK2168="","",IF(AK2168&gt;0,COUNT($AG$2:AG2168),""))</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IF(BC2168="","",IF(BC2168&gt;0,COUNT($AY$2:AY2168),""))</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69" spans="1:66" ht="15">
      <c r="A2169" s="86" t="str">
        <f>IF('S.D.PASTE SHEET'!A2169="","",'S.D.PASTE SHEET'!A2169)</f>
        <v/>
      </c>
      <c s="86" t="str">
        <f>IF('S.D.PASTE SHEET'!B2169="","",'S.D.PASTE SHEET'!B2169)</f>
        <v/>
      </c>
      <c s="86" t="str">
        <f>IF('S.D.PASTE SHEET'!C2169="","",'S.D.PASTE SHEET'!C2169)</f>
        <v/>
      </c>
      <c s="86" t="str">
        <f>IF('S.D.PASTE SHEET'!D2169="","",'S.D.PASTE SHEET'!D2169)</f>
        <v/>
      </c>
      <c s="86" t="str">
        <f>IF('S.D.PASTE SHEET'!E2169="","",'S.D.PASTE SHEET'!E2169)</f>
        <v/>
      </c>
      <c s="86" t="str">
        <f>IF('S.D.PASTE SHEET'!F2169="","",'S.D.PASTE SHEET'!F2169)</f>
        <v/>
      </c>
      <c s="86" t="str">
        <f>IF('S.D.PASTE SHEET'!G2169="","",'S.D.PASTE SHEET'!G2169)</f>
        <v/>
      </c>
      <c s="86" t="str">
        <f>IF('S.D.PASTE SHEET'!H2169="","",'S.D.PASTE SHEET'!H2169)</f>
        <v/>
      </c>
      <c s="86" t="str">
        <f>IF('S.D.PASTE SHEET'!I2169="","",'S.D.PASTE SHEET'!I2169)</f>
        <v/>
      </c>
      <c s="86" t="str">
        <f>IF('S.D.PASTE SHEET'!J2169="","",'S.D.PASTE SHEET'!J2169)</f>
        <v/>
      </c>
      <c s="86" t="str">
        <f>IF('S.D.PASTE SHEET'!K2169="","",'S.D.PASTE SHEET'!K2169)</f>
        <v/>
      </c>
      <c s="86" t="str">
        <f>IF('S.D.PASTE SHEET'!L2169="","",'S.D.PASTE SHEET'!L2169)</f>
        <v/>
      </c>
      <c s="86" t="str">
        <f>IF('S.D.PASTE SHEET'!M2169="","",'S.D.PASTE SHEET'!M2169)</f>
        <v/>
      </c>
      <c s="86" t="str">
        <f>IF('S.D.PASTE SHEET'!N2169="","",'S.D.PASTE SHEET'!N2169)</f>
        <v/>
      </c>
      <c s="86" t="str">
        <f>IF('S.D.PASTE SHEET'!O2169="","",'S.D.PASTE SHEET'!O2169)</f>
        <v/>
      </c>
      <c s="86" t="str">
        <f>IF('S.D.PASTE SHEET'!P2169="","",'S.D.PASTE SHEET'!P2169)</f>
        <v/>
      </c>
      <c s="86" t="str">
        <f>IF('S.D.PASTE SHEET'!Q2169="","",'S.D.PASTE SHEET'!Q2169)</f>
        <v/>
      </c>
      <c s="86" t="str">
        <f>IF('S.D.PASTE SHEET'!R2169="","",'S.D.PASTE SHEET'!R2169)</f>
        <v/>
      </c>
      <c s="86" t="str">
        <f>IF('S.D.PASTE SHEET'!S2169="","",'S.D.PASTE SHEET'!S2169)</f>
        <v/>
      </c>
      <c s="86" t="str">
        <f>IF('S.D.PASTE SHEET'!T2169="","",'S.D.PASTE SHEET'!T2169)</f>
        <v/>
      </c>
      <c s="86" t="str">
        <f>IF('S.D.PASTE SHEET'!U2169="","",'S.D.PASTE SHEET'!U2169)</f>
        <v/>
      </c>
      <c s="86" t="str">
        <f>IF('S.D.PASTE SHEET'!V2169="","",'S.D.PASTE SHEET'!V2169)</f>
        <v/>
      </c>
      <c s="86" t="str">
        <f>IF('S.D.PASTE SHEET'!W2169="","",'S.D.PASTE SHEET'!W2169)</f>
        <v/>
      </c>
      <c s="86" t="str">
        <f>IF('S.D.PASTE SHEET'!X2169="","",'S.D.PASTE SHEET'!X2169)</f>
        <v/>
      </c>
      <c s="86" t="str">
        <f>IF('S.D.PASTE SHEET'!Y2169="","",'S.D.PASTE SHEET'!Y2169)</f>
        <v/>
      </c>
      <c s="86" t="str">
        <f>IF('S.D.PASTE SHEET'!Z2169="","",'S.D.PASTE SHEET'!Z2169)</f>
        <v/>
      </c>
      <c s="86" t="str">
        <f>IF('S.D.PASTE SHEET'!AA2169="","",'S.D.PASTE SHEET'!AA2169)</f>
        <v/>
      </c>
      <c s="86" t="str">
        <f>IF('S.D.PASTE SHEET'!AB2169="","",'S.D.PASTE SHEET'!AB2169)</f>
        <v/>
      </c>
      <c s="86" t="str">
        <f>IF('S.D.PASTE SHEET'!AC2169="","",'S.D.PASTE SHEET'!AC2169)</f>
        <v/>
      </c>
      <c s="86" t="str">
        <f>IF('S.D.PASTE SHEET'!AD2169="","",'S.D.PASTE SHEET'!AD2169)</f>
        <v/>
      </c>
      <c s="87"/>
      <c s="88" t="str">
        <f>IF(AK2169="","",IF(AK2169&gt;0,COUNT($AG$2:AG2169),""))</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IF(BC2169="","",IF(BC2169&gt;0,COUNT($AY$2:AY2169),""))</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70" spans="1:66" ht="15">
      <c r="A2170" s="86" t="str">
        <f>IF('S.D.PASTE SHEET'!A2170="","",'S.D.PASTE SHEET'!A2170)</f>
        <v/>
      </c>
      <c s="86" t="str">
        <f>IF('S.D.PASTE SHEET'!B2170="","",'S.D.PASTE SHEET'!B2170)</f>
        <v/>
      </c>
      <c s="86" t="str">
        <f>IF('S.D.PASTE SHEET'!C2170="","",'S.D.PASTE SHEET'!C2170)</f>
        <v/>
      </c>
      <c s="86" t="str">
        <f>IF('S.D.PASTE SHEET'!D2170="","",'S.D.PASTE SHEET'!D2170)</f>
        <v/>
      </c>
      <c s="86" t="str">
        <f>IF('S.D.PASTE SHEET'!E2170="","",'S.D.PASTE SHEET'!E2170)</f>
        <v/>
      </c>
      <c s="86" t="str">
        <f>IF('S.D.PASTE SHEET'!F2170="","",'S.D.PASTE SHEET'!F2170)</f>
        <v/>
      </c>
      <c s="86" t="str">
        <f>IF('S.D.PASTE SHEET'!G2170="","",'S.D.PASTE SHEET'!G2170)</f>
        <v/>
      </c>
      <c s="86" t="str">
        <f>IF('S.D.PASTE SHEET'!H2170="","",'S.D.PASTE SHEET'!H2170)</f>
        <v/>
      </c>
      <c s="86" t="str">
        <f>IF('S.D.PASTE SHEET'!I2170="","",'S.D.PASTE SHEET'!I2170)</f>
        <v/>
      </c>
      <c s="86" t="str">
        <f>IF('S.D.PASTE SHEET'!J2170="","",'S.D.PASTE SHEET'!J2170)</f>
        <v/>
      </c>
      <c s="86" t="str">
        <f>IF('S.D.PASTE SHEET'!K2170="","",'S.D.PASTE SHEET'!K2170)</f>
        <v/>
      </c>
      <c s="86" t="str">
        <f>IF('S.D.PASTE SHEET'!L2170="","",'S.D.PASTE SHEET'!L2170)</f>
        <v/>
      </c>
      <c s="86" t="str">
        <f>IF('S.D.PASTE SHEET'!M2170="","",'S.D.PASTE SHEET'!M2170)</f>
        <v/>
      </c>
      <c s="86" t="str">
        <f>IF('S.D.PASTE SHEET'!N2170="","",'S.D.PASTE SHEET'!N2170)</f>
        <v/>
      </c>
      <c s="86" t="str">
        <f>IF('S.D.PASTE SHEET'!O2170="","",'S.D.PASTE SHEET'!O2170)</f>
        <v/>
      </c>
      <c s="86" t="str">
        <f>IF('S.D.PASTE SHEET'!P2170="","",'S.D.PASTE SHEET'!P2170)</f>
        <v/>
      </c>
      <c s="86" t="str">
        <f>IF('S.D.PASTE SHEET'!Q2170="","",'S.D.PASTE SHEET'!Q2170)</f>
        <v/>
      </c>
      <c s="86" t="str">
        <f>IF('S.D.PASTE SHEET'!R2170="","",'S.D.PASTE SHEET'!R2170)</f>
        <v/>
      </c>
      <c s="86" t="str">
        <f>IF('S.D.PASTE SHEET'!S2170="","",'S.D.PASTE SHEET'!S2170)</f>
        <v/>
      </c>
      <c s="86" t="str">
        <f>IF('S.D.PASTE SHEET'!T2170="","",'S.D.PASTE SHEET'!T2170)</f>
        <v/>
      </c>
      <c s="86" t="str">
        <f>IF('S.D.PASTE SHEET'!U2170="","",'S.D.PASTE SHEET'!U2170)</f>
        <v/>
      </c>
      <c s="86" t="str">
        <f>IF('S.D.PASTE SHEET'!V2170="","",'S.D.PASTE SHEET'!V2170)</f>
        <v/>
      </c>
      <c s="86" t="str">
        <f>IF('S.D.PASTE SHEET'!W2170="","",'S.D.PASTE SHEET'!W2170)</f>
        <v/>
      </c>
      <c s="86" t="str">
        <f>IF('S.D.PASTE SHEET'!X2170="","",'S.D.PASTE SHEET'!X2170)</f>
        <v/>
      </c>
      <c s="86" t="str">
        <f>IF('S.D.PASTE SHEET'!Y2170="","",'S.D.PASTE SHEET'!Y2170)</f>
        <v/>
      </c>
      <c s="86" t="str">
        <f>IF('S.D.PASTE SHEET'!Z2170="","",'S.D.PASTE SHEET'!Z2170)</f>
        <v/>
      </c>
      <c s="86" t="str">
        <f>IF('S.D.PASTE SHEET'!AA2170="","",'S.D.PASTE SHEET'!AA2170)</f>
        <v/>
      </c>
      <c s="86" t="str">
        <f>IF('S.D.PASTE SHEET'!AB2170="","",'S.D.PASTE SHEET'!AB2170)</f>
        <v/>
      </c>
      <c s="86" t="str">
        <f>IF('S.D.PASTE SHEET'!AC2170="","",'S.D.PASTE SHEET'!AC2170)</f>
        <v/>
      </c>
      <c s="86" t="str">
        <f>IF('S.D.PASTE SHEET'!AD2170="","",'S.D.PASTE SHEET'!AD2170)</f>
        <v/>
      </c>
      <c s="87"/>
      <c s="88" t="str">
        <f>IF(AK2170="","",IF(AK2170&gt;0,COUNT($AG$2:AG2170),""))</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IF(BC2170="","",IF(BC2170&gt;0,COUNT($AY$2:AY2170),""))</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71" spans="1:66" ht="15">
      <c r="A2171" s="86" t="str">
        <f>IF('S.D.PASTE SHEET'!A2171="","",'S.D.PASTE SHEET'!A2171)</f>
        <v/>
      </c>
      <c s="86" t="str">
        <f>IF('S.D.PASTE SHEET'!B2171="","",'S.D.PASTE SHEET'!B2171)</f>
        <v/>
      </c>
      <c s="86" t="str">
        <f>IF('S.D.PASTE SHEET'!C2171="","",'S.D.PASTE SHEET'!C2171)</f>
        <v/>
      </c>
      <c s="86" t="str">
        <f>IF('S.D.PASTE SHEET'!D2171="","",'S.D.PASTE SHEET'!D2171)</f>
        <v/>
      </c>
      <c s="86" t="str">
        <f>IF('S.D.PASTE SHEET'!E2171="","",'S.D.PASTE SHEET'!E2171)</f>
        <v/>
      </c>
      <c s="86" t="str">
        <f>IF('S.D.PASTE SHEET'!F2171="","",'S.D.PASTE SHEET'!F2171)</f>
        <v/>
      </c>
      <c s="86" t="str">
        <f>IF('S.D.PASTE SHEET'!G2171="","",'S.D.PASTE SHEET'!G2171)</f>
        <v/>
      </c>
      <c s="86" t="str">
        <f>IF('S.D.PASTE SHEET'!H2171="","",'S.D.PASTE SHEET'!H2171)</f>
        <v/>
      </c>
      <c s="86" t="str">
        <f>IF('S.D.PASTE SHEET'!I2171="","",'S.D.PASTE SHEET'!I2171)</f>
        <v/>
      </c>
      <c s="86" t="str">
        <f>IF('S.D.PASTE SHEET'!J2171="","",'S.D.PASTE SHEET'!J2171)</f>
        <v/>
      </c>
      <c s="86" t="str">
        <f>IF('S.D.PASTE SHEET'!K2171="","",'S.D.PASTE SHEET'!K2171)</f>
        <v/>
      </c>
      <c s="86" t="str">
        <f>IF('S.D.PASTE SHEET'!L2171="","",'S.D.PASTE SHEET'!L2171)</f>
        <v/>
      </c>
      <c s="86" t="str">
        <f>IF('S.D.PASTE SHEET'!M2171="","",'S.D.PASTE SHEET'!M2171)</f>
        <v/>
      </c>
      <c s="86" t="str">
        <f>IF('S.D.PASTE SHEET'!N2171="","",'S.D.PASTE SHEET'!N2171)</f>
        <v/>
      </c>
      <c s="86" t="str">
        <f>IF('S.D.PASTE SHEET'!O2171="","",'S.D.PASTE SHEET'!O2171)</f>
        <v/>
      </c>
      <c s="86" t="str">
        <f>IF('S.D.PASTE SHEET'!P2171="","",'S.D.PASTE SHEET'!P2171)</f>
        <v/>
      </c>
      <c s="86" t="str">
        <f>IF('S.D.PASTE SHEET'!Q2171="","",'S.D.PASTE SHEET'!Q2171)</f>
        <v/>
      </c>
      <c s="86" t="str">
        <f>IF('S.D.PASTE SHEET'!R2171="","",'S.D.PASTE SHEET'!R2171)</f>
        <v/>
      </c>
      <c s="86" t="str">
        <f>IF('S.D.PASTE SHEET'!S2171="","",'S.D.PASTE SHEET'!S2171)</f>
        <v/>
      </c>
      <c s="86" t="str">
        <f>IF('S.D.PASTE SHEET'!T2171="","",'S.D.PASTE SHEET'!T2171)</f>
        <v/>
      </c>
      <c s="86" t="str">
        <f>IF('S.D.PASTE SHEET'!U2171="","",'S.D.PASTE SHEET'!U2171)</f>
        <v/>
      </c>
      <c s="86" t="str">
        <f>IF('S.D.PASTE SHEET'!V2171="","",'S.D.PASTE SHEET'!V2171)</f>
        <v/>
      </c>
      <c s="86" t="str">
        <f>IF('S.D.PASTE SHEET'!W2171="","",'S.D.PASTE SHEET'!W2171)</f>
        <v/>
      </c>
      <c s="86" t="str">
        <f>IF('S.D.PASTE SHEET'!X2171="","",'S.D.PASTE SHEET'!X2171)</f>
        <v/>
      </c>
      <c s="86" t="str">
        <f>IF('S.D.PASTE SHEET'!Y2171="","",'S.D.PASTE SHEET'!Y2171)</f>
        <v/>
      </c>
      <c s="86" t="str">
        <f>IF('S.D.PASTE SHEET'!Z2171="","",'S.D.PASTE SHEET'!Z2171)</f>
        <v/>
      </c>
      <c s="86" t="str">
        <f>IF('S.D.PASTE SHEET'!AA2171="","",'S.D.PASTE SHEET'!AA2171)</f>
        <v/>
      </c>
      <c s="86" t="str">
        <f>IF('S.D.PASTE SHEET'!AB2171="","",'S.D.PASTE SHEET'!AB2171)</f>
        <v/>
      </c>
      <c s="86" t="str">
        <f>IF('S.D.PASTE SHEET'!AC2171="","",'S.D.PASTE SHEET'!AC2171)</f>
        <v/>
      </c>
      <c s="86" t="str">
        <f>IF('S.D.PASTE SHEET'!AD2171="","",'S.D.PASTE SHEET'!AD2171)</f>
        <v/>
      </c>
      <c s="87"/>
      <c s="88" t="str">
        <f>IF(AK2171="","",IF(AK2171&gt;0,COUNT($AG$2:AG2171),""))</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IF(BC2171="","",IF(BC2171&gt;0,COUNT($AY$2:AY2171),""))</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72" spans="1:66" ht="15">
      <c r="A2172" s="86" t="str">
        <f>IF('S.D.PASTE SHEET'!A2172="","",'S.D.PASTE SHEET'!A2172)</f>
        <v/>
      </c>
      <c s="86" t="str">
        <f>IF('S.D.PASTE SHEET'!B2172="","",'S.D.PASTE SHEET'!B2172)</f>
        <v/>
      </c>
      <c s="86" t="str">
        <f>IF('S.D.PASTE SHEET'!C2172="","",'S.D.PASTE SHEET'!C2172)</f>
        <v/>
      </c>
      <c s="86" t="str">
        <f>IF('S.D.PASTE SHEET'!D2172="","",'S.D.PASTE SHEET'!D2172)</f>
        <v/>
      </c>
      <c s="86" t="str">
        <f>IF('S.D.PASTE SHEET'!E2172="","",'S.D.PASTE SHEET'!E2172)</f>
        <v/>
      </c>
      <c s="86" t="str">
        <f>IF('S.D.PASTE SHEET'!F2172="","",'S.D.PASTE SHEET'!F2172)</f>
        <v/>
      </c>
      <c s="86" t="str">
        <f>IF('S.D.PASTE SHEET'!G2172="","",'S.D.PASTE SHEET'!G2172)</f>
        <v/>
      </c>
      <c s="86" t="str">
        <f>IF('S.D.PASTE SHEET'!H2172="","",'S.D.PASTE SHEET'!H2172)</f>
        <v/>
      </c>
      <c s="86" t="str">
        <f>IF('S.D.PASTE SHEET'!I2172="","",'S.D.PASTE SHEET'!I2172)</f>
        <v/>
      </c>
      <c s="86" t="str">
        <f>IF('S.D.PASTE SHEET'!J2172="","",'S.D.PASTE SHEET'!J2172)</f>
        <v/>
      </c>
      <c s="86" t="str">
        <f>IF('S.D.PASTE SHEET'!K2172="","",'S.D.PASTE SHEET'!K2172)</f>
        <v/>
      </c>
      <c s="86" t="str">
        <f>IF('S.D.PASTE SHEET'!L2172="","",'S.D.PASTE SHEET'!L2172)</f>
        <v/>
      </c>
      <c s="86" t="str">
        <f>IF('S.D.PASTE SHEET'!M2172="","",'S.D.PASTE SHEET'!M2172)</f>
        <v/>
      </c>
      <c s="86" t="str">
        <f>IF('S.D.PASTE SHEET'!N2172="","",'S.D.PASTE SHEET'!N2172)</f>
        <v/>
      </c>
      <c s="86" t="str">
        <f>IF('S.D.PASTE SHEET'!O2172="","",'S.D.PASTE SHEET'!O2172)</f>
        <v/>
      </c>
      <c s="86" t="str">
        <f>IF('S.D.PASTE SHEET'!P2172="","",'S.D.PASTE SHEET'!P2172)</f>
        <v/>
      </c>
      <c s="86" t="str">
        <f>IF('S.D.PASTE SHEET'!Q2172="","",'S.D.PASTE SHEET'!Q2172)</f>
        <v/>
      </c>
      <c s="86" t="str">
        <f>IF('S.D.PASTE SHEET'!R2172="","",'S.D.PASTE SHEET'!R2172)</f>
        <v/>
      </c>
      <c s="86" t="str">
        <f>IF('S.D.PASTE SHEET'!S2172="","",'S.D.PASTE SHEET'!S2172)</f>
        <v/>
      </c>
      <c s="86" t="str">
        <f>IF('S.D.PASTE SHEET'!T2172="","",'S.D.PASTE SHEET'!T2172)</f>
        <v/>
      </c>
      <c s="86" t="str">
        <f>IF('S.D.PASTE SHEET'!U2172="","",'S.D.PASTE SHEET'!U2172)</f>
        <v/>
      </c>
      <c s="86" t="str">
        <f>IF('S.D.PASTE SHEET'!V2172="","",'S.D.PASTE SHEET'!V2172)</f>
        <v/>
      </c>
      <c s="86" t="str">
        <f>IF('S.D.PASTE SHEET'!W2172="","",'S.D.PASTE SHEET'!W2172)</f>
        <v/>
      </c>
      <c s="86" t="str">
        <f>IF('S.D.PASTE SHEET'!X2172="","",'S.D.PASTE SHEET'!X2172)</f>
        <v/>
      </c>
      <c s="86" t="str">
        <f>IF('S.D.PASTE SHEET'!Y2172="","",'S.D.PASTE SHEET'!Y2172)</f>
        <v/>
      </c>
      <c s="86" t="str">
        <f>IF('S.D.PASTE SHEET'!Z2172="","",'S.D.PASTE SHEET'!Z2172)</f>
        <v/>
      </c>
      <c s="86" t="str">
        <f>IF('S.D.PASTE SHEET'!AA2172="","",'S.D.PASTE SHEET'!AA2172)</f>
        <v/>
      </c>
      <c s="86" t="str">
        <f>IF('S.D.PASTE SHEET'!AB2172="","",'S.D.PASTE SHEET'!AB2172)</f>
        <v/>
      </c>
      <c s="86" t="str">
        <f>IF('S.D.PASTE SHEET'!AC2172="","",'S.D.PASTE SHEET'!AC2172)</f>
        <v/>
      </c>
      <c s="86" t="str">
        <f>IF('S.D.PASTE SHEET'!AD2172="","",'S.D.PASTE SHEET'!AD2172)</f>
        <v/>
      </c>
      <c s="87"/>
      <c s="88" t="str">
        <f>IF(AK2172="","",IF(AK2172&gt;0,COUNT($AG$2:AG2172),""))</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IF(BC2172="","",IF(BC2172&gt;0,COUNT($AY$2:AY2172),""))</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73" spans="1:66" ht="15">
      <c r="A2173" s="86" t="str">
        <f>IF('S.D.PASTE SHEET'!A2173="","",'S.D.PASTE SHEET'!A2173)</f>
        <v/>
      </c>
      <c s="86" t="str">
        <f>IF('S.D.PASTE SHEET'!B2173="","",'S.D.PASTE SHEET'!B2173)</f>
        <v/>
      </c>
      <c s="86" t="str">
        <f>IF('S.D.PASTE SHEET'!C2173="","",'S.D.PASTE SHEET'!C2173)</f>
        <v/>
      </c>
      <c s="86" t="str">
        <f>IF('S.D.PASTE SHEET'!D2173="","",'S.D.PASTE SHEET'!D2173)</f>
        <v/>
      </c>
      <c s="86" t="str">
        <f>IF('S.D.PASTE SHEET'!E2173="","",'S.D.PASTE SHEET'!E2173)</f>
        <v/>
      </c>
      <c s="86" t="str">
        <f>IF('S.D.PASTE SHEET'!F2173="","",'S.D.PASTE SHEET'!F2173)</f>
        <v/>
      </c>
      <c s="86" t="str">
        <f>IF('S.D.PASTE SHEET'!G2173="","",'S.D.PASTE SHEET'!G2173)</f>
        <v/>
      </c>
      <c s="86" t="str">
        <f>IF('S.D.PASTE SHEET'!H2173="","",'S.D.PASTE SHEET'!H2173)</f>
        <v/>
      </c>
      <c s="86" t="str">
        <f>IF('S.D.PASTE SHEET'!I2173="","",'S.D.PASTE SHEET'!I2173)</f>
        <v/>
      </c>
      <c s="86" t="str">
        <f>IF('S.D.PASTE SHEET'!J2173="","",'S.D.PASTE SHEET'!J2173)</f>
        <v/>
      </c>
      <c s="86" t="str">
        <f>IF('S.D.PASTE SHEET'!K2173="","",'S.D.PASTE SHEET'!K2173)</f>
        <v/>
      </c>
      <c s="86" t="str">
        <f>IF('S.D.PASTE SHEET'!L2173="","",'S.D.PASTE SHEET'!L2173)</f>
        <v/>
      </c>
      <c s="86" t="str">
        <f>IF('S.D.PASTE SHEET'!M2173="","",'S.D.PASTE SHEET'!M2173)</f>
        <v/>
      </c>
      <c s="86" t="str">
        <f>IF('S.D.PASTE SHEET'!N2173="","",'S.D.PASTE SHEET'!N2173)</f>
        <v/>
      </c>
      <c s="86" t="str">
        <f>IF('S.D.PASTE SHEET'!O2173="","",'S.D.PASTE SHEET'!O2173)</f>
        <v/>
      </c>
      <c s="86" t="str">
        <f>IF('S.D.PASTE SHEET'!P2173="","",'S.D.PASTE SHEET'!P2173)</f>
        <v/>
      </c>
      <c s="86" t="str">
        <f>IF('S.D.PASTE SHEET'!Q2173="","",'S.D.PASTE SHEET'!Q2173)</f>
        <v/>
      </c>
      <c s="86" t="str">
        <f>IF('S.D.PASTE SHEET'!R2173="","",'S.D.PASTE SHEET'!R2173)</f>
        <v/>
      </c>
      <c s="86" t="str">
        <f>IF('S.D.PASTE SHEET'!S2173="","",'S.D.PASTE SHEET'!S2173)</f>
        <v/>
      </c>
      <c s="86" t="str">
        <f>IF('S.D.PASTE SHEET'!T2173="","",'S.D.PASTE SHEET'!T2173)</f>
        <v/>
      </c>
      <c s="86" t="str">
        <f>IF('S.D.PASTE SHEET'!U2173="","",'S.D.PASTE SHEET'!U2173)</f>
        <v/>
      </c>
      <c s="86" t="str">
        <f>IF('S.D.PASTE SHEET'!V2173="","",'S.D.PASTE SHEET'!V2173)</f>
        <v/>
      </c>
      <c s="86" t="str">
        <f>IF('S.D.PASTE SHEET'!W2173="","",'S.D.PASTE SHEET'!W2173)</f>
        <v/>
      </c>
      <c s="86" t="str">
        <f>IF('S.D.PASTE SHEET'!X2173="","",'S.D.PASTE SHEET'!X2173)</f>
        <v/>
      </c>
      <c s="86" t="str">
        <f>IF('S.D.PASTE SHEET'!Y2173="","",'S.D.PASTE SHEET'!Y2173)</f>
        <v/>
      </c>
      <c s="86" t="str">
        <f>IF('S.D.PASTE SHEET'!Z2173="","",'S.D.PASTE SHEET'!Z2173)</f>
        <v/>
      </c>
      <c s="86" t="str">
        <f>IF('S.D.PASTE SHEET'!AA2173="","",'S.D.PASTE SHEET'!AA2173)</f>
        <v/>
      </c>
      <c s="86" t="str">
        <f>IF('S.D.PASTE SHEET'!AB2173="","",'S.D.PASTE SHEET'!AB2173)</f>
        <v/>
      </c>
      <c s="86" t="str">
        <f>IF('S.D.PASTE SHEET'!AC2173="","",'S.D.PASTE SHEET'!AC2173)</f>
        <v/>
      </c>
      <c s="86" t="str">
        <f>IF('S.D.PASTE SHEET'!AD2173="","",'S.D.PASTE SHEET'!AD2173)</f>
        <v/>
      </c>
      <c s="87"/>
      <c s="88" t="str">
        <f>IF(AK2173="","",IF(AK2173&gt;0,COUNT($AG$2:AG2173),""))</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IF(BC2173="","",IF(BC2173&gt;0,COUNT($AY$2:AY2173),""))</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74" spans="1:66" ht="15">
      <c r="A2174" s="86" t="str">
        <f>IF('S.D.PASTE SHEET'!A2174="","",'S.D.PASTE SHEET'!A2174)</f>
        <v/>
      </c>
      <c s="86" t="str">
        <f>IF('S.D.PASTE SHEET'!B2174="","",'S.D.PASTE SHEET'!B2174)</f>
        <v/>
      </c>
      <c s="86" t="str">
        <f>IF('S.D.PASTE SHEET'!C2174="","",'S.D.PASTE SHEET'!C2174)</f>
        <v/>
      </c>
      <c s="86" t="str">
        <f>IF('S.D.PASTE SHEET'!D2174="","",'S.D.PASTE SHEET'!D2174)</f>
        <v/>
      </c>
      <c s="86" t="str">
        <f>IF('S.D.PASTE SHEET'!E2174="","",'S.D.PASTE SHEET'!E2174)</f>
        <v/>
      </c>
      <c s="86" t="str">
        <f>IF('S.D.PASTE SHEET'!F2174="","",'S.D.PASTE SHEET'!F2174)</f>
        <v/>
      </c>
      <c s="86" t="str">
        <f>IF('S.D.PASTE SHEET'!G2174="","",'S.D.PASTE SHEET'!G2174)</f>
        <v/>
      </c>
      <c s="86" t="str">
        <f>IF('S.D.PASTE SHEET'!H2174="","",'S.D.PASTE SHEET'!H2174)</f>
        <v/>
      </c>
      <c s="86" t="str">
        <f>IF('S.D.PASTE SHEET'!I2174="","",'S.D.PASTE SHEET'!I2174)</f>
        <v/>
      </c>
      <c s="86" t="str">
        <f>IF('S.D.PASTE SHEET'!J2174="","",'S.D.PASTE SHEET'!J2174)</f>
        <v/>
      </c>
      <c s="86" t="str">
        <f>IF('S.D.PASTE SHEET'!K2174="","",'S.D.PASTE SHEET'!K2174)</f>
        <v/>
      </c>
      <c s="86" t="str">
        <f>IF('S.D.PASTE SHEET'!L2174="","",'S.D.PASTE SHEET'!L2174)</f>
        <v/>
      </c>
      <c s="86" t="str">
        <f>IF('S.D.PASTE SHEET'!M2174="","",'S.D.PASTE SHEET'!M2174)</f>
        <v/>
      </c>
      <c s="86" t="str">
        <f>IF('S.D.PASTE SHEET'!N2174="","",'S.D.PASTE SHEET'!N2174)</f>
        <v/>
      </c>
      <c s="86" t="str">
        <f>IF('S.D.PASTE SHEET'!O2174="","",'S.D.PASTE SHEET'!O2174)</f>
        <v/>
      </c>
      <c s="86" t="str">
        <f>IF('S.D.PASTE SHEET'!P2174="","",'S.D.PASTE SHEET'!P2174)</f>
        <v/>
      </c>
      <c s="86" t="str">
        <f>IF('S.D.PASTE SHEET'!Q2174="","",'S.D.PASTE SHEET'!Q2174)</f>
        <v/>
      </c>
      <c s="86" t="str">
        <f>IF('S.D.PASTE SHEET'!R2174="","",'S.D.PASTE SHEET'!R2174)</f>
        <v/>
      </c>
      <c s="86" t="str">
        <f>IF('S.D.PASTE SHEET'!S2174="","",'S.D.PASTE SHEET'!S2174)</f>
        <v/>
      </c>
      <c s="86" t="str">
        <f>IF('S.D.PASTE SHEET'!T2174="","",'S.D.PASTE SHEET'!T2174)</f>
        <v/>
      </c>
      <c s="86" t="str">
        <f>IF('S.D.PASTE SHEET'!U2174="","",'S.D.PASTE SHEET'!U2174)</f>
        <v/>
      </c>
      <c s="86" t="str">
        <f>IF('S.D.PASTE SHEET'!V2174="","",'S.D.PASTE SHEET'!V2174)</f>
        <v/>
      </c>
      <c s="86" t="str">
        <f>IF('S.D.PASTE SHEET'!W2174="","",'S.D.PASTE SHEET'!W2174)</f>
        <v/>
      </c>
      <c s="86" t="str">
        <f>IF('S.D.PASTE SHEET'!X2174="","",'S.D.PASTE SHEET'!X2174)</f>
        <v/>
      </c>
      <c s="86" t="str">
        <f>IF('S.D.PASTE SHEET'!Y2174="","",'S.D.PASTE SHEET'!Y2174)</f>
        <v/>
      </c>
      <c s="86" t="str">
        <f>IF('S.D.PASTE SHEET'!Z2174="","",'S.D.PASTE SHEET'!Z2174)</f>
        <v/>
      </c>
      <c s="86" t="str">
        <f>IF('S.D.PASTE SHEET'!AA2174="","",'S.D.PASTE SHEET'!AA2174)</f>
        <v/>
      </c>
      <c s="86" t="str">
        <f>IF('S.D.PASTE SHEET'!AB2174="","",'S.D.PASTE SHEET'!AB2174)</f>
        <v/>
      </c>
      <c s="86" t="str">
        <f>IF('S.D.PASTE SHEET'!AC2174="","",'S.D.PASTE SHEET'!AC2174)</f>
        <v/>
      </c>
      <c s="86" t="str">
        <f>IF('S.D.PASTE SHEET'!AD2174="","",'S.D.PASTE SHEET'!AD2174)</f>
        <v/>
      </c>
      <c s="87"/>
      <c s="88" t="str">
        <f>IF(AK2174="","",IF(AK2174&gt;0,COUNT($AG$2:AG2174),""))</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IF(BC2174="","",IF(BC2174&gt;0,COUNT($AY$2:AY2174),""))</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75" spans="1:66" ht="15">
      <c r="A2175" s="86" t="str">
        <f>IF('S.D.PASTE SHEET'!A2175="","",'S.D.PASTE SHEET'!A2175)</f>
        <v/>
      </c>
      <c s="86" t="str">
        <f>IF('S.D.PASTE SHEET'!B2175="","",'S.D.PASTE SHEET'!B2175)</f>
        <v/>
      </c>
      <c s="86" t="str">
        <f>IF('S.D.PASTE SHEET'!C2175="","",'S.D.PASTE SHEET'!C2175)</f>
        <v/>
      </c>
      <c s="86" t="str">
        <f>IF('S.D.PASTE SHEET'!D2175="","",'S.D.PASTE SHEET'!D2175)</f>
        <v/>
      </c>
      <c s="86" t="str">
        <f>IF('S.D.PASTE SHEET'!E2175="","",'S.D.PASTE SHEET'!E2175)</f>
        <v/>
      </c>
      <c s="86" t="str">
        <f>IF('S.D.PASTE SHEET'!F2175="","",'S.D.PASTE SHEET'!F2175)</f>
        <v/>
      </c>
      <c s="86" t="str">
        <f>IF('S.D.PASTE SHEET'!G2175="","",'S.D.PASTE SHEET'!G2175)</f>
        <v/>
      </c>
      <c s="86" t="str">
        <f>IF('S.D.PASTE SHEET'!H2175="","",'S.D.PASTE SHEET'!H2175)</f>
        <v/>
      </c>
      <c s="86" t="str">
        <f>IF('S.D.PASTE SHEET'!I2175="","",'S.D.PASTE SHEET'!I2175)</f>
        <v/>
      </c>
      <c s="86" t="str">
        <f>IF('S.D.PASTE SHEET'!J2175="","",'S.D.PASTE SHEET'!J2175)</f>
        <v/>
      </c>
      <c s="86" t="str">
        <f>IF('S.D.PASTE SHEET'!K2175="","",'S.D.PASTE SHEET'!K2175)</f>
        <v/>
      </c>
      <c s="86" t="str">
        <f>IF('S.D.PASTE SHEET'!L2175="","",'S.D.PASTE SHEET'!L2175)</f>
        <v/>
      </c>
      <c s="86" t="str">
        <f>IF('S.D.PASTE SHEET'!M2175="","",'S.D.PASTE SHEET'!M2175)</f>
        <v/>
      </c>
      <c s="86" t="str">
        <f>IF('S.D.PASTE SHEET'!N2175="","",'S.D.PASTE SHEET'!N2175)</f>
        <v/>
      </c>
      <c s="86" t="str">
        <f>IF('S.D.PASTE SHEET'!O2175="","",'S.D.PASTE SHEET'!O2175)</f>
        <v/>
      </c>
      <c s="86" t="str">
        <f>IF('S.D.PASTE SHEET'!P2175="","",'S.D.PASTE SHEET'!P2175)</f>
        <v/>
      </c>
      <c s="86" t="str">
        <f>IF('S.D.PASTE SHEET'!Q2175="","",'S.D.PASTE SHEET'!Q2175)</f>
        <v/>
      </c>
      <c s="86" t="str">
        <f>IF('S.D.PASTE SHEET'!R2175="","",'S.D.PASTE SHEET'!R2175)</f>
        <v/>
      </c>
      <c s="86" t="str">
        <f>IF('S.D.PASTE SHEET'!S2175="","",'S.D.PASTE SHEET'!S2175)</f>
        <v/>
      </c>
      <c s="86" t="str">
        <f>IF('S.D.PASTE SHEET'!T2175="","",'S.D.PASTE SHEET'!T2175)</f>
        <v/>
      </c>
      <c s="86" t="str">
        <f>IF('S.D.PASTE SHEET'!U2175="","",'S.D.PASTE SHEET'!U2175)</f>
        <v/>
      </c>
      <c s="86" t="str">
        <f>IF('S.D.PASTE SHEET'!V2175="","",'S.D.PASTE SHEET'!V2175)</f>
        <v/>
      </c>
      <c s="86" t="str">
        <f>IF('S.D.PASTE SHEET'!W2175="","",'S.D.PASTE SHEET'!W2175)</f>
        <v/>
      </c>
      <c s="86" t="str">
        <f>IF('S.D.PASTE SHEET'!X2175="","",'S.D.PASTE SHEET'!X2175)</f>
        <v/>
      </c>
      <c s="86" t="str">
        <f>IF('S.D.PASTE SHEET'!Y2175="","",'S.D.PASTE SHEET'!Y2175)</f>
        <v/>
      </c>
      <c s="86" t="str">
        <f>IF('S.D.PASTE SHEET'!Z2175="","",'S.D.PASTE SHEET'!Z2175)</f>
        <v/>
      </c>
      <c s="86" t="str">
        <f>IF('S.D.PASTE SHEET'!AA2175="","",'S.D.PASTE SHEET'!AA2175)</f>
        <v/>
      </c>
      <c s="86" t="str">
        <f>IF('S.D.PASTE SHEET'!AB2175="","",'S.D.PASTE SHEET'!AB2175)</f>
        <v/>
      </c>
      <c s="86" t="str">
        <f>IF('S.D.PASTE SHEET'!AC2175="","",'S.D.PASTE SHEET'!AC2175)</f>
        <v/>
      </c>
      <c s="86" t="str">
        <f>IF('S.D.PASTE SHEET'!AD2175="","",'S.D.PASTE SHEET'!AD2175)</f>
        <v/>
      </c>
      <c s="87"/>
      <c s="88" t="str">
        <f>IF(AK2175="","",IF(AK2175&gt;0,COUNT($AG$2:AG2175),""))</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IF(BC2175="","",IF(BC2175&gt;0,COUNT($AY$2:AY2175),""))</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76" spans="1:66" ht="15">
      <c r="A2176" s="86" t="str">
        <f>IF('S.D.PASTE SHEET'!A2176="","",'S.D.PASTE SHEET'!A2176)</f>
        <v/>
      </c>
      <c s="86" t="str">
        <f>IF('S.D.PASTE SHEET'!B2176="","",'S.D.PASTE SHEET'!B2176)</f>
        <v/>
      </c>
      <c s="86" t="str">
        <f>IF('S.D.PASTE SHEET'!C2176="","",'S.D.PASTE SHEET'!C2176)</f>
        <v/>
      </c>
      <c s="86" t="str">
        <f>IF('S.D.PASTE SHEET'!D2176="","",'S.D.PASTE SHEET'!D2176)</f>
        <v/>
      </c>
      <c s="86" t="str">
        <f>IF('S.D.PASTE SHEET'!E2176="","",'S.D.PASTE SHEET'!E2176)</f>
        <v/>
      </c>
      <c s="86" t="str">
        <f>IF('S.D.PASTE SHEET'!F2176="","",'S.D.PASTE SHEET'!F2176)</f>
        <v/>
      </c>
      <c s="86" t="str">
        <f>IF('S.D.PASTE SHEET'!G2176="","",'S.D.PASTE SHEET'!G2176)</f>
        <v/>
      </c>
      <c s="86" t="str">
        <f>IF('S.D.PASTE SHEET'!H2176="","",'S.D.PASTE SHEET'!H2176)</f>
        <v/>
      </c>
      <c s="86" t="str">
        <f>IF('S.D.PASTE SHEET'!I2176="","",'S.D.PASTE SHEET'!I2176)</f>
        <v/>
      </c>
      <c s="86" t="str">
        <f>IF('S.D.PASTE SHEET'!J2176="","",'S.D.PASTE SHEET'!J2176)</f>
        <v/>
      </c>
      <c s="86" t="str">
        <f>IF('S.D.PASTE SHEET'!K2176="","",'S.D.PASTE SHEET'!K2176)</f>
        <v/>
      </c>
      <c s="86" t="str">
        <f>IF('S.D.PASTE SHEET'!L2176="","",'S.D.PASTE SHEET'!L2176)</f>
        <v/>
      </c>
      <c s="86" t="str">
        <f>IF('S.D.PASTE SHEET'!M2176="","",'S.D.PASTE SHEET'!M2176)</f>
        <v/>
      </c>
      <c s="86" t="str">
        <f>IF('S.D.PASTE SHEET'!N2176="","",'S.D.PASTE SHEET'!N2176)</f>
        <v/>
      </c>
      <c s="86" t="str">
        <f>IF('S.D.PASTE SHEET'!O2176="","",'S.D.PASTE SHEET'!O2176)</f>
        <v/>
      </c>
      <c s="86" t="str">
        <f>IF('S.D.PASTE SHEET'!P2176="","",'S.D.PASTE SHEET'!P2176)</f>
        <v/>
      </c>
      <c s="86" t="str">
        <f>IF('S.D.PASTE SHEET'!Q2176="","",'S.D.PASTE SHEET'!Q2176)</f>
        <v/>
      </c>
      <c s="86" t="str">
        <f>IF('S.D.PASTE SHEET'!R2176="","",'S.D.PASTE SHEET'!R2176)</f>
        <v/>
      </c>
      <c s="86" t="str">
        <f>IF('S.D.PASTE SHEET'!S2176="","",'S.D.PASTE SHEET'!S2176)</f>
        <v/>
      </c>
      <c s="86" t="str">
        <f>IF('S.D.PASTE SHEET'!T2176="","",'S.D.PASTE SHEET'!T2176)</f>
        <v/>
      </c>
      <c s="86" t="str">
        <f>IF('S.D.PASTE SHEET'!U2176="","",'S.D.PASTE SHEET'!U2176)</f>
        <v/>
      </c>
      <c s="86" t="str">
        <f>IF('S.D.PASTE SHEET'!V2176="","",'S.D.PASTE SHEET'!V2176)</f>
        <v/>
      </c>
      <c s="86" t="str">
        <f>IF('S.D.PASTE SHEET'!W2176="","",'S.D.PASTE SHEET'!W2176)</f>
        <v/>
      </c>
      <c s="86" t="str">
        <f>IF('S.D.PASTE SHEET'!X2176="","",'S.D.PASTE SHEET'!X2176)</f>
        <v/>
      </c>
      <c s="86" t="str">
        <f>IF('S.D.PASTE SHEET'!Y2176="","",'S.D.PASTE SHEET'!Y2176)</f>
        <v/>
      </c>
      <c s="86" t="str">
        <f>IF('S.D.PASTE SHEET'!Z2176="","",'S.D.PASTE SHEET'!Z2176)</f>
        <v/>
      </c>
      <c s="86" t="str">
        <f>IF('S.D.PASTE SHEET'!AA2176="","",'S.D.PASTE SHEET'!AA2176)</f>
        <v/>
      </c>
      <c s="86" t="str">
        <f>IF('S.D.PASTE SHEET'!AB2176="","",'S.D.PASTE SHEET'!AB2176)</f>
        <v/>
      </c>
      <c s="86" t="str">
        <f>IF('S.D.PASTE SHEET'!AC2176="","",'S.D.PASTE SHEET'!AC2176)</f>
        <v/>
      </c>
      <c s="86" t="str">
        <f>IF('S.D.PASTE SHEET'!AD2176="","",'S.D.PASTE SHEET'!AD2176)</f>
        <v/>
      </c>
      <c s="87"/>
      <c s="88" t="str">
        <f>IF(AK2176="","",IF(AK2176&gt;0,COUNT($AG$2:AG2176),""))</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IF(BC2176="","",IF(BC2176&gt;0,COUNT($AY$2:AY2176),""))</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77" spans="1:66" ht="15">
      <c r="A2177" s="86" t="str">
        <f>IF('S.D.PASTE SHEET'!A2177="","",'S.D.PASTE SHEET'!A2177)</f>
        <v/>
      </c>
      <c s="86" t="str">
        <f>IF('S.D.PASTE SHEET'!B2177="","",'S.D.PASTE SHEET'!B2177)</f>
        <v/>
      </c>
      <c s="86" t="str">
        <f>IF('S.D.PASTE SHEET'!C2177="","",'S.D.PASTE SHEET'!C2177)</f>
        <v/>
      </c>
      <c s="86" t="str">
        <f>IF('S.D.PASTE SHEET'!D2177="","",'S.D.PASTE SHEET'!D2177)</f>
        <v/>
      </c>
      <c s="86" t="str">
        <f>IF('S.D.PASTE SHEET'!E2177="","",'S.D.PASTE SHEET'!E2177)</f>
        <v/>
      </c>
      <c s="86" t="str">
        <f>IF('S.D.PASTE SHEET'!F2177="","",'S.D.PASTE SHEET'!F2177)</f>
        <v/>
      </c>
      <c s="86" t="str">
        <f>IF('S.D.PASTE SHEET'!G2177="","",'S.D.PASTE SHEET'!G2177)</f>
        <v/>
      </c>
      <c s="86" t="str">
        <f>IF('S.D.PASTE SHEET'!H2177="","",'S.D.PASTE SHEET'!H2177)</f>
        <v/>
      </c>
      <c s="86" t="str">
        <f>IF('S.D.PASTE SHEET'!I2177="","",'S.D.PASTE SHEET'!I2177)</f>
        <v/>
      </c>
      <c s="86" t="str">
        <f>IF('S.D.PASTE SHEET'!J2177="","",'S.D.PASTE SHEET'!J2177)</f>
        <v/>
      </c>
      <c s="86" t="str">
        <f>IF('S.D.PASTE SHEET'!K2177="","",'S.D.PASTE SHEET'!K2177)</f>
        <v/>
      </c>
      <c s="86" t="str">
        <f>IF('S.D.PASTE SHEET'!L2177="","",'S.D.PASTE SHEET'!L2177)</f>
        <v/>
      </c>
      <c s="86" t="str">
        <f>IF('S.D.PASTE SHEET'!M2177="","",'S.D.PASTE SHEET'!M2177)</f>
        <v/>
      </c>
      <c s="86" t="str">
        <f>IF('S.D.PASTE SHEET'!N2177="","",'S.D.PASTE SHEET'!N2177)</f>
        <v/>
      </c>
      <c s="86" t="str">
        <f>IF('S.D.PASTE SHEET'!O2177="","",'S.D.PASTE SHEET'!O2177)</f>
        <v/>
      </c>
      <c s="86" t="str">
        <f>IF('S.D.PASTE SHEET'!P2177="","",'S.D.PASTE SHEET'!P2177)</f>
        <v/>
      </c>
      <c s="86" t="str">
        <f>IF('S.D.PASTE SHEET'!Q2177="","",'S.D.PASTE SHEET'!Q2177)</f>
        <v/>
      </c>
      <c s="86" t="str">
        <f>IF('S.D.PASTE SHEET'!R2177="","",'S.D.PASTE SHEET'!R2177)</f>
        <v/>
      </c>
      <c s="86" t="str">
        <f>IF('S.D.PASTE SHEET'!S2177="","",'S.D.PASTE SHEET'!S2177)</f>
        <v/>
      </c>
      <c s="86" t="str">
        <f>IF('S.D.PASTE SHEET'!T2177="","",'S.D.PASTE SHEET'!T2177)</f>
        <v/>
      </c>
      <c s="86" t="str">
        <f>IF('S.D.PASTE SHEET'!U2177="","",'S.D.PASTE SHEET'!U2177)</f>
        <v/>
      </c>
      <c s="86" t="str">
        <f>IF('S.D.PASTE SHEET'!V2177="","",'S.D.PASTE SHEET'!V2177)</f>
        <v/>
      </c>
      <c s="86" t="str">
        <f>IF('S.D.PASTE SHEET'!W2177="","",'S.D.PASTE SHEET'!W2177)</f>
        <v/>
      </c>
      <c s="86" t="str">
        <f>IF('S.D.PASTE SHEET'!X2177="","",'S.D.PASTE SHEET'!X2177)</f>
        <v/>
      </c>
      <c s="86" t="str">
        <f>IF('S.D.PASTE SHEET'!Y2177="","",'S.D.PASTE SHEET'!Y2177)</f>
        <v/>
      </c>
      <c s="86" t="str">
        <f>IF('S.D.PASTE SHEET'!Z2177="","",'S.D.PASTE SHEET'!Z2177)</f>
        <v/>
      </c>
      <c s="86" t="str">
        <f>IF('S.D.PASTE SHEET'!AA2177="","",'S.D.PASTE SHEET'!AA2177)</f>
        <v/>
      </c>
      <c s="86" t="str">
        <f>IF('S.D.PASTE SHEET'!AB2177="","",'S.D.PASTE SHEET'!AB2177)</f>
        <v/>
      </c>
      <c s="86" t="str">
        <f>IF('S.D.PASTE SHEET'!AC2177="","",'S.D.PASTE SHEET'!AC2177)</f>
        <v/>
      </c>
      <c s="86" t="str">
        <f>IF('S.D.PASTE SHEET'!AD2177="","",'S.D.PASTE SHEET'!AD2177)</f>
        <v/>
      </c>
      <c s="87"/>
      <c s="88" t="str">
        <f>IF(AK2177="","",IF(AK2177&gt;0,COUNT($AG$2:AG2177),""))</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IF(BC2177="","",IF(BC2177&gt;0,COUNT($AY$2:AY2177),""))</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78" spans="1:66" ht="15">
      <c r="A2178" s="86" t="str">
        <f>IF('S.D.PASTE SHEET'!A2178="","",'S.D.PASTE SHEET'!A2178)</f>
        <v/>
      </c>
      <c s="86" t="str">
        <f>IF('S.D.PASTE SHEET'!B2178="","",'S.D.PASTE SHEET'!B2178)</f>
        <v/>
      </c>
      <c s="86" t="str">
        <f>IF('S.D.PASTE SHEET'!C2178="","",'S.D.PASTE SHEET'!C2178)</f>
        <v/>
      </c>
      <c s="86" t="str">
        <f>IF('S.D.PASTE SHEET'!D2178="","",'S.D.PASTE SHEET'!D2178)</f>
        <v/>
      </c>
      <c s="86" t="str">
        <f>IF('S.D.PASTE SHEET'!E2178="","",'S.D.PASTE SHEET'!E2178)</f>
        <v/>
      </c>
      <c s="86" t="str">
        <f>IF('S.D.PASTE SHEET'!F2178="","",'S.D.PASTE SHEET'!F2178)</f>
        <v/>
      </c>
      <c s="86" t="str">
        <f>IF('S.D.PASTE SHEET'!G2178="","",'S.D.PASTE SHEET'!G2178)</f>
        <v/>
      </c>
      <c s="86" t="str">
        <f>IF('S.D.PASTE SHEET'!H2178="","",'S.D.PASTE SHEET'!H2178)</f>
        <v/>
      </c>
      <c s="86" t="str">
        <f>IF('S.D.PASTE SHEET'!I2178="","",'S.D.PASTE SHEET'!I2178)</f>
        <v/>
      </c>
      <c s="86" t="str">
        <f>IF('S.D.PASTE SHEET'!J2178="","",'S.D.PASTE SHEET'!J2178)</f>
        <v/>
      </c>
      <c s="86" t="str">
        <f>IF('S.D.PASTE SHEET'!K2178="","",'S.D.PASTE SHEET'!K2178)</f>
        <v/>
      </c>
      <c s="86" t="str">
        <f>IF('S.D.PASTE SHEET'!L2178="","",'S.D.PASTE SHEET'!L2178)</f>
        <v/>
      </c>
      <c s="86" t="str">
        <f>IF('S.D.PASTE SHEET'!M2178="","",'S.D.PASTE SHEET'!M2178)</f>
        <v/>
      </c>
      <c s="86" t="str">
        <f>IF('S.D.PASTE SHEET'!N2178="","",'S.D.PASTE SHEET'!N2178)</f>
        <v/>
      </c>
      <c s="86" t="str">
        <f>IF('S.D.PASTE SHEET'!O2178="","",'S.D.PASTE SHEET'!O2178)</f>
        <v/>
      </c>
      <c s="86" t="str">
        <f>IF('S.D.PASTE SHEET'!P2178="","",'S.D.PASTE SHEET'!P2178)</f>
        <v/>
      </c>
      <c s="86" t="str">
        <f>IF('S.D.PASTE SHEET'!Q2178="","",'S.D.PASTE SHEET'!Q2178)</f>
        <v/>
      </c>
      <c s="86" t="str">
        <f>IF('S.D.PASTE SHEET'!R2178="","",'S.D.PASTE SHEET'!R2178)</f>
        <v/>
      </c>
      <c s="86" t="str">
        <f>IF('S.D.PASTE SHEET'!S2178="","",'S.D.PASTE SHEET'!S2178)</f>
        <v/>
      </c>
      <c s="86" t="str">
        <f>IF('S.D.PASTE SHEET'!T2178="","",'S.D.PASTE SHEET'!T2178)</f>
        <v/>
      </c>
      <c s="86" t="str">
        <f>IF('S.D.PASTE SHEET'!U2178="","",'S.D.PASTE SHEET'!U2178)</f>
        <v/>
      </c>
      <c s="86" t="str">
        <f>IF('S.D.PASTE SHEET'!V2178="","",'S.D.PASTE SHEET'!V2178)</f>
        <v/>
      </c>
      <c s="86" t="str">
        <f>IF('S.D.PASTE SHEET'!W2178="","",'S.D.PASTE SHEET'!W2178)</f>
        <v/>
      </c>
      <c s="86" t="str">
        <f>IF('S.D.PASTE SHEET'!X2178="","",'S.D.PASTE SHEET'!X2178)</f>
        <v/>
      </c>
      <c s="86" t="str">
        <f>IF('S.D.PASTE SHEET'!Y2178="","",'S.D.PASTE SHEET'!Y2178)</f>
        <v/>
      </c>
      <c s="86" t="str">
        <f>IF('S.D.PASTE SHEET'!Z2178="","",'S.D.PASTE SHEET'!Z2178)</f>
        <v/>
      </c>
      <c s="86" t="str">
        <f>IF('S.D.PASTE SHEET'!AA2178="","",'S.D.PASTE SHEET'!AA2178)</f>
        <v/>
      </c>
      <c s="86" t="str">
        <f>IF('S.D.PASTE SHEET'!AB2178="","",'S.D.PASTE SHEET'!AB2178)</f>
        <v/>
      </c>
      <c s="86" t="str">
        <f>IF('S.D.PASTE SHEET'!AC2178="","",'S.D.PASTE SHEET'!AC2178)</f>
        <v/>
      </c>
      <c s="86" t="str">
        <f>IF('S.D.PASTE SHEET'!AD2178="","",'S.D.PASTE SHEET'!AD2178)</f>
        <v/>
      </c>
      <c s="87"/>
      <c s="88" t="str">
        <f>IF(AK2178="","",IF(AK2178&gt;0,COUNT($AG$2:AG2178),""))</f>
        <v/>
      </c>
      <c s="89" t="str">
        <f t="shared" si="1058"/>
        <v/>
      </c>
      <c s="89" t="str">
        <f t="shared" si="1059"/>
        <v/>
      </c>
      <c s="89" t="str">
        <f t="shared" si="1060"/>
        <v/>
      </c>
      <c s="90" t="str">
        <f t="shared" si="1061"/>
        <v/>
      </c>
      <c s="89" t="str">
        <f t="shared" si="1062"/>
        <v/>
      </c>
      <c s="89" t="str">
        <f t="shared" si="1063"/>
        <v/>
      </c>
      <c s="89" t="str">
        <f t="shared" si="1064"/>
        <v/>
      </c>
      <c s="89" t="str">
        <f t="shared" si="1065"/>
        <v/>
      </c>
      <c s="89" t="str">
        <f t="shared" si="1066"/>
        <v/>
      </c>
      <c s="90" t="str">
        <f t="shared" si="1067"/>
        <v/>
      </c>
      <c s="89" t="str">
        <f t="shared" si="1068"/>
        <v/>
      </c>
      <c s="89" t="str">
        <f t="shared" si="1069"/>
        <v/>
      </c>
      <c s="89" t="str">
        <f t="shared" si="1070"/>
        <v/>
      </c>
      <c s="89" t="str">
        <f t="shared" si="1071"/>
        <v/>
      </c>
      <c s="89" t="str">
        <f t="shared" si="1072"/>
        <v/>
      </c>
      <c s="89" t="str">
        <f t="shared" si="1073"/>
        <v/>
      </c>
      <c s="92"/>
      <c s="88" t="str">
        <f>IF(BC2178="","",IF(BC2178&gt;0,COUNT($AY$2:AY2178),""))</f>
        <v/>
      </c>
      <c s="91" t="str">
        <f t="shared" si="1074"/>
        <v/>
      </c>
      <c s="91" t="str">
        <f t="shared" si="1075"/>
        <v/>
      </c>
      <c s="89" t="str">
        <f t="shared" si="1076"/>
        <v/>
      </c>
      <c s="90" t="str">
        <f t="shared" si="1077"/>
        <v/>
      </c>
      <c s="89" t="str">
        <f t="shared" si="1078"/>
        <v/>
      </c>
      <c s="89" t="str">
        <f t="shared" si="1079"/>
        <v/>
      </c>
      <c s="89" t="str">
        <f t="shared" si="1080"/>
        <v/>
      </c>
      <c s="89" t="str">
        <f t="shared" si="1081"/>
        <v/>
      </c>
      <c s="89" t="str">
        <f t="shared" si="1082"/>
        <v/>
      </c>
      <c s="90" t="str">
        <f t="shared" si="1083"/>
        <v/>
      </c>
      <c s="89" t="str">
        <f t="shared" si="1084"/>
        <v/>
      </c>
      <c s="89" t="str">
        <f t="shared" si="1085"/>
        <v/>
      </c>
      <c s="89" t="str">
        <f t="shared" si="1086"/>
        <v/>
      </c>
      <c s="89" t="str">
        <f t="shared" si="1087"/>
        <v/>
      </c>
      <c s="89" t="str">
        <f t="shared" si="1088"/>
        <v/>
      </c>
      <c s="89" t="str">
        <f t="shared" si="1089"/>
        <v/>
      </c>
    </row>
    <row r="2179" spans="1:66" ht="15">
      <c r="A2179" s="86" t="str">
        <f>IF('S.D.PASTE SHEET'!A2179="","",'S.D.PASTE SHEET'!A2179)</f>
        <v/>
      </c>
      <c s="86" t="str">
        <f>IF('S.D.PASTE SHEET'!B2179="","",'S.D.PASTE SHEET'!B2179)</f>
        <v/>
      </c>
      <c s="86" t="str">
        <f>IF('S.D.PASTE SHEET'!C2179="","",'S.D.PASTE SHEET'!C2179)</f>
        <v/>
      </c>
      <c s="86" t="str">
        <f>IF('S.D.PASTE SHEET'!D2179="","",'S.D.PASTE SHEET'!D2179)</f>
        <v/>
      </c>
      <c s="86" t="str">
        <f>IF('S.D.PASTE SHEET'!E2179="","",'S.D.PASTE SHEET'!E2179)</f>
        <v/>
      </c>
      <c s="86" t="str">
        <f>IF('S.D.PASTE SHEET'!F2179="","",'S.D.PASTE SHEET'!F2179)</f>
        <v/>
      </c>
      <c s="86" t="str">
        <f>IF('S.D.PASTE SHEET'!G2179="","",'S.D.PASTE SHEET'!G2179)</f>
        <v/>
      </c>
      <c s="86" t="str">
        <f>IF('S.D.PASTE SHEET'!H2179="","",'S.D.PASTE SHEET'!H2179)</f>
        <v/>
      </c>
      <c s="86" t="str">
        <f>IF('S.D.PASTE SHEET'!I2179="","",'S.D.PASTE SHEET'!I2179)</f>
        <v/>
      </c>
      <c s="86" t="str">
        <f>IF('S.D.PASTE SHEET'!J2179="","",'S.D.PASTE SHEET'!J2179)</f>
        <v/>
      </c>
      <c s="86" t="str">
        <f>IF('S.D.PASTE SHEET'!K2179="","",'S.D.PASTE SHEET'!K2179)</f>
        <v/>
      </c>
      <c s="86" t="str">
        <f>IF('S.D.PASTE SHEET'!L2179="","",'S.D.PASTE SHEET'!L2179)</f>
        <v/>
      </c>
      <c s="86" t="str">
        <f>IF('S.D.PASTE SHEET'!M2179="","",'S.D.PASTE SHEET'!M2179)</f>
        <v/>
      </c>
      <c s="86" t="str">
        <f>IF('S.D.PASTE SHEET'!N2179="","",'S.D.PASTE SHEET'!N2179)</f>
        <v/>
      </c>
      <c s="86" t="str">
        <f>IF('S.D.PASTE SHEET'!O2179="","",'S.D.PASTE SHEET'!O2179)</f>
        <v/>
      </c>
      <c s="86" t="str">
        <f>IF('S.D.PASTE SHEET'!P2179="","",'S.D.PASTE SHEET'!P2179)</f>
        <v/>
      </c>
      <c s="86" t="str">
        <f>IF('S.D.PASTE SHEET'!Q2179="","",'S.D.PASTE SHEET'!Q2179)</f>
        <v/>
      </c>
      <c s="86" t="str">
        <f>IF('S.D.PASTE SHEET'!R2179="","",'S.D.PASTE SHEET'!R2179)</f>
        <v/>
      </c>
      <c s="86" t="str">
        <f>IF('S.D.PASTE SHEET'!S2179="","",'S.D.PASTE SHEET'!S2179)</f>
        <v/>
      </c>
      <c s="86" t="str">
        <f>IF('S.D.PASTE SHEET'!T2179="","",'S.D.PASTE SHEET'!T2179)</f>
        <v/>
      </c>
      <c s="86" t="str">
        <f>IF('S.D.PASTE SHEET'!U2179="","",'S.D.PASTE SHEET'!U2179)</f>
        <v/>
      </c>
      <c s="86" t="str">
        <f>IF('S.D.PASTE SHEET'!V2179="","",'S.D.PASTE SHEET'!V2179)</f>
        <v/>
      </c>
      <c s="86" t="str">
        <f>IF('S.D.PASTE SHEET'!W2179="","",'S.D.PASTE SHEET'!W2179)</f>
        <v/>
      </c>
      <c s="86" t="str">
        <f>IF('S.D.PASTE SHEET'!X2179="","",'S.D.PASTE SHEET'!X2179)</f>
        <v/>
      </c>
      <c s="86" t="str">
        <f>IF('S.D.PASTE SHEET'!Y2179="","",'S.D.PASTE SHEET'!Y2179)</f>
        <v/>
      </c>
      <c s="86" t="str">
        <f>IF('S.D.PASTE SHEET'!Z2179="","",'S.D.PASTE SHEET'!Z2179)</f>
        <v/>
      </c>
      <c s="86" t="str">
        <f>IF('S.D.PASTE SHEET'!AA2179="","",'S.D.PASTE SHEET'!AA2179)</f>
        <v/>
      </c>
      <c s="86" t="str">
        <f>IF('S.D.PASTE SHEET'!AB2179="","",'S.D.PASTE SHEET'!AB2179)</f>
        <v/>
      </c>
      <c s="86" t="str">
        <f>IF('S.D.PASTE SHEET'!AC2179="","",'S.D.PASTE SHEET'!AC2179)</f>
        <v/>
      </c>
      <c s="86" t="str">
        <f>IF('S.D.PASTE SHEET'!AD2179="","",'S.D.PASTE SHEET'!AD2179)</f>
        <v/>
      </c>
      <c s="87"/>
      <c s="88" t="str">
        <f>IF(AK2179="","",IF(AK2179&gt;0,COUNT($AG$2:AG2179),""))</f>
        <v/>
      </c>
      <c s="89" t="str">
        <f t="shared" si="1090" ref="AG2179:AG2242">IF(AND($AJ$1=8,$A2179=8),A2179,"")</f>
        <v/>
      </c>
      <c s="89" t="str">
        <f t="shared" si="1091" ref="AH2179:AH2242">IF(AND($AJ$1=8,$A2179=8),B2179,"")</f>
        <v/>
      </c>
      <c s="89" t="str">
        <f t="shared" si="1092" ref="AI2179:AI2242">IF(AND($AJ$1=8,$A2179=8),C2179,"")</f>
        <v/>
      </c>
      <c s="90" t="str">
        <f t="shared" si="1093" ref="AJ2179:AJ2242">IF(AND($AJ$1=8,$A2179=8),D2179,"")</f>
        <v/>
      </c>
      <c s="89" t="str">
        <f t="shared" si="1094" ref="AK2179:AK2242">IF(AND($AJ$1=8,$A2179=8),E2179,"")</f>
        <v/>
      </c>
      <c s="89" t="str">
        <f t="shared" si="1095" ref="AL2179:AL2242">IF(AND($AJ$1=8,$A2179=8),F2179,"")</f>
        <v/>
      </c>
      <c s="89" t="str">
        <f t="shared" si="1096" ref="AM2179:AM2242">IF(AND($AJ$1=8,$A2179=8),G2179,"")</f>
        <v/>
      </c>
      <c s="89" t="str">
        <f t="shared" si="1097" ref="AN2179:AN2242">IF(AND($AJ$1=8,$A2179=8),H2179,"")</f>
        <v/>
      </c>
      <c s="89" t="str">
        <f t="shared" si="1098" ref="AO2179:AO2242">IF(AND($AJ$1=8,$A2179=8),I2179,"")</f>
        <v/>
      </c>
      <c s="90" t="str">
        <f t="shared" si="1099" ref="AP2179:AP2242">IF(AND($AJ$1=8,$A2179=8),J2179,"")</f>
        <v/>
      </c>
      <c s="89" t="str">
        <f t="shared" si="1100" ref="AQ2179:AQ2242">IF(AND($AJ$1=8,$A2179=8),K2179,"")</f>
        <v/>
      </c>
      <c s="89" t="str">
        <f t="shared" si="1101" ref="AR2179:AR2242">IF(AND($AJ$1=8,$A2179=8),L2179,"")</f>
        <v/>
      </c>
      <c s="89" t="str">
        <f t="shared" si="1102" ref="AS2179:AS2242">IF(AND($AJ$1=8,$A2179=8),M2179,"")</f>
        <v/>
      </c>
      <c s="89" t="str">
        <f t="shared" si="1103" ref="AT2179:AT2242">IF(AND($AJ$1=8,$A2179=8),N2179,"")</f>
        <v/>
      </c>
      <c s="89" t="str">
        <f t="shared" si="1104" ref="AU2179:AU2242">IF(AND($AJ$1=8,$A2179=8),O2179,"")</f>
        <v/>
      </c>
      <c s="89" t="str">
        <f t="shared" si="1105" ref="AV2179:AV2242">IF(AND($AJ$1=8,$A2179=8),P2179,"")</f>
        <v/>
      </c>
      <c s="92"/>
      <c s="88" t="str">
        <f>IF(BC2179="","",IF(BC2179&gt;0,COUNT($AY$2:AY2179),""))</f>
        <v/>
      </c>
      <c s="91" t="str">
        <f t="shared" si="1106" ref="AY2179:AY2242">IF(AND($BB$1=8,$A2179=8,$BC$1=$B2179),$A2179,"")</f>
        <v/>
      </c>
      <c s="91" t="str">
        <f t="shared" si="1107" ref="AZ2179:AZ2242">IF(AND($BB$1=8,$A2179=8,$BC$1=$B2179),$B2179,"")</f>
        <v/>
      </c>
      <c s="89" t="str">
        <f t="shared" si="1108" ref="BA2179:BA2242">IF(AND($BB$1=8,$A2179=8,$BC$1=$B2179),$C2179,"")</f>
        <v/>
      </c>
      <c s="90" t="str">
        <f t="shared" si="1109" ref="BB2179:BB2242">IF(AND($BB$1=8,$A2179=8,$BC$1=$B2179),$D2179,"")</f>
        <v/>
      </c>
      <c s="89" t="str">
        <f t="shared" si="1110" ref="BC2179:BC2242">IF(AND($BB$1=8,$A2179=8,$BC$1=$B2179),$E2179,"")</f>
        <v/>
      </c>
      <c s="89" t="str">
        <f t="shared" si="1111" ref="BD2179:BD2242">IF(AND($BB$1=8,$A2179=8,$BC$1=$B2179),$F2179,"")</f>
        <v/>
      </c>
      <c s="89" t="str">
        <f t="shared" si="1112" ref="BE2179:BE2242">IF(AND($BB$1=8,$A2179=8,$BC$1=$B2179),$G2179,"")</f>
        <v/>
      </c>
      <c s="89" t="str">
        <f t="shared" si="1113" ref="BF2179:BF2242">IF(AND($BB$1=8,$A2179=8,$BC$1=$B2179),$H2179,"")</f>
        <v/>
      </c>
      <c s="89" t="str">
        <f t="shared" si="1114" ref="BG2179:BG2242">IF(AND($BB$1=8,$A2179=8,$BC$1=$B2179),$I2179,"")</f>
        <v/>
      </c>
      <c s="90" t="str">
        <f t="shared" si="1115" ref="BH2179:BH2242">IF(AND($BB$1=8,$A2179=8,$BC$1=$B2179),$J2179,"")</f>
        <v/>
      </c>
      <c s="89" t="str">
        <f t="shared" si="1116" ref="BI2179:BI2242">IF(AND($BB$1=8,$A2179=8,$BC$1=$B2179),$K2179,"")</f>
        <v/>
      </c>
      <c s="89" t="str">
        <f t="shared" si="1117" ref="BJ2179:BJ2242">IF(AND($BB$1=8,$A2179=8,$BC$1=$B2179),$L2179,"")</f>
        <v/>
      </c>
      <c s="89" t="str">
        <f t="shared" si="1118" ref="BK2179:BK2242">IF(AND($BB$1=8,$A2179=8,$BC$1=$B2179),$M2179,"")</f>
        <v/>
      </c>
      <c s="89" t="str">
        <f t="shared" si="1119" ref="BL2179:BL2242">IF(AND($BB$1=8,$A2179=8,$BC$1=$B2179),$N2179,"")</f>
        <v/>
      </c>
      <c s="89" t="str">
        <f t="shared" si="1120" ref="BM2179:BM2242">IF(AND($BB$1=8,$A2179=8,$BC$1=$B2179),$O2179,"")</f>
        <v/>
      </c>
      <c s="89" t="str">
        <f t="shared" si="1121" ref="BN2179:BN2242">IF(AND($BB$1=8,$A2179=8,$BC$1=$B2179),$P2179,"")</f>
        <v/>
      </c>
    </row>
    <row r="2180" spans="1:66" ht="15">
      <c r="A2180" s="86" t="str">
        <f>IF('S.D.PASTE SHEET'!A2180="","",'S.D.PASTE SHEET'!A2180)</f>
        <v/>
      </c>
      <c s="86" t="str">
        <f>IF('S.D.PASTE SHEET'!B2180="","",'S.D.PASTE SHEET'!B2180)</f>
        <v/>
      </c>
      <c s="86" t="str">
        <f>IF('S.D.PASTE SHEET'!C2180="","",'S.D.PASTE SHEET'!C2180)</f>
        <v/>
      </c>
      <c s="86" t="str">
        <f>IF('S.D.PASTE SHEET'!D2180="","",'S.D.PASTE SHEET'!D2180)</f>
        <v/>
      </c>
      <c s="86" t="str">
        <f>IF('S.D.PASTE SHEET'!E2180="","",'S.D.PASTE SHEET'!E2180)</f>
        <v/>
      </c>
      <c s="86" t="str">
        <f>IF('S.D.PASTE SHEET'!F2180="","",'S.D.PASTE SHEET'!F2180)</f>
        <v/>
      </c>
      <c s="86" t="str">
        <f>IF('S.D.PASTE SHEET'!G2180="","",'S.D.PASTE SHEET'!G2180)</f>
        <v/>
      </c>
      <c s="86" t="str">
        <f>IF('S.D.PASTE SHEET'!H2180="","",'S.D.PASTE SHEET'!H2180)</f>
        <v/>
      </c>
      <c s="86" t="str">
        <f>IF('S.D.PASTE SHEET'!I2180="","",'S.D.PASTE SHEET'!I2180)</f>
        <v/>
      </c>
      <c s="86" t="str">
        <f>IF('S.D.PASTE SHEET'!J2180="","",'S.D.PASTE SHEET'!J2180)</f>
        <v/>
      </c>
      <c s="86" t="str">
        <f>IF('S.D.PASTE SHEET'!K2180="","",'S.D.PASTE SHEET'!K2180)</f>
        <v/>
      </c>
      <c s="86" t="str">
        <f>IF('S.D.PASTE SHEET'!L2180="","",'S.D.PASTE SHEET'!L2180)</f>
        <v/>
      </c>
      <c s="86" t="str">
        <f>IF('S.D.PASTE SHEET'!M2180="","",'S.D.PASTE SHEET'!M2180)</f>
        <v/>
      </c>
      <c s="86" t="str">
        <f>IF('S.D.PASTE SHEET'!N2180="","",'S.D.PASTE SHEET'!N2180)</f>
        <v/>
      </c>
      <c s="86" t="str">
        <f>IF('S.D.PASTE SHEET'!O2180="","",'S.D.PASTE SHEET'!O2180)</f>
        <v/>
      </c>
      <c s="86" t="str">
        <f>IF('S.D.PASTE SHEET'!P2180="","",'S.D.PASTE SHEET'!P2180)</f>
        <v/>
      </c>
      <c s="86" t="str">
        <f>IF('S.D.PASTE SHEET'!Q2180="","",'S.D.PASTE SHEET'!Q2180)</f>
        <v/>
      </c>
      <c s="86" t="str">
        <f>IF('S.D.PASTE SHEET'!R2180="","",'S.D.PASTE SHEET'!R2180)</f>
        <v/>
      </c>
      <c s="86" t="str">
        <f>IF('S.D.PASTE SHEET'!S2180="","",'S.D.PASTE SHEET'!S2180)</f>
        <v/>
      </c>
      <c s="86" t="str">
        <f>IF('S.D.PASTE SHEET'!T2180="","",'S.D.PASTE SHEET'!T2180)</f>
        <v/>
      </c>
      <c s="86" t="str">
        <f>IF('S.D.PASTE SHEET'!U2180="","",'S.D.PASTE SHEET'!U2180)</f>
        <v/>
      </c>
      <c s="86" t="str">
        <f>IF('S.D.PASTE SHEET'!V2180="","",'S.D.PASTE SHEET'!V2180)</f>
        <v/>
      </c>
      <c s="86" t="str">
        <f>IF('S.D.PASTE SHEET'!W2180="","",'S.D.PASTE SHEET'!W2180)</f>
        <v/>
      </c>
      <c s="86" t="str">
        <f>IF('S.D.PASTE SHEET'!X2180="","",'S.D.PASTE SHEET'!X2180)</f>
        <v/>
      </c>
      <c s="86" t="str">
        <f>IF('S.D.PASTE SHEET'!Y2180="","",'S.D.PASTE SHEET'!Y2180)</f>
        <v/>
      </c>
      <c s="86" t="str">
        <f>IF('S.D.PASTE SHEET'!Z2180="","",'S.D.PASTE SHEET'!Z2180)</f>
        <v/>
      </c>
      <c s="86" t="str">
        <f>IF('S.D.PASTE SHEET'!AA2180="","",'S.D.PASTE SHEET'!AA2180)</f>
        <v/>
      </c>
      <c s="86" t="str">
        <f>IF('S.D.PASTE SHEET'!AB2180="","",'S.D.PASTE SHEET'!AB2180)</f>
        <v/>
      </c>
      <c s="86" t="str">
        <f>IF('S.D.PASTE SHEET'!AC2180="","",'S.D.PASTE SHEET'!AC2180)</f>
        <v/>
      </c>
      <c s="86" t="str">
        <f>IF('S.D.PASTE SHEET'!AD2180="","",'S.D.PASTE SHEET'!AD2180)</f>
        <v/>
      </c>
      <c s="87"/>
      <c s="88" t="str">
        <f>IF(AK2180="","",IF(AK2180&gt;0,COUNT($AG$2:AG2180),""))</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IF(BC2180="","",IF(BC2180&gt;0,COUNT($AY$2:AY2180),""))</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81" spans="1:66" ht="15">
      <c r="A2181" s="86" t="str">
        <f>IF('S.D.PASTE SHEET'!A2181="","",'S.D.PASTE SHEET'!A2181)</f>
        <v/>
      </c>
      <c s="86" t="str">
        <f>IF('S.D.PASTE SHEET'!B2181="","",'S.D.PASTE SHEET'!B2181)</f>
        <v/>
      </c>
      <c s="86" t="str">
        <f>IF('S.D.PASTE SHEET'!C2181="","",'S.D.PASTE SHEET'!C2181)</f>
        <v/>
      </c>
      <c s="86" t="str">
        <f>IF('S.D.PASTE SHEET'!D2181="","",'S.D.PASTE SHEET'!D2181)</f>
        <v/>
      </c>
      <c s="86" t="str">
        <f>IF('S.D.PASTE SHEET'!E2181="","",'S.D.PASTE SHEET'!E2181)</f>
        <v/>
      </c>
      <c s="86" t="str">
        <f>IF('S.D.PASTE SHEET'!F2181="","",'S.D.PASTE SHEET'!F2181)</f>
        <v/>
      </c>
      <c s="86" t="str">
        <f>IF('S.D.PASTE SHEET'!G2181="","",'S.D.PASTE SHEET'!G2181)</f>
        <v/>
      </c>
      <c s="86" t="str">
        <f>IF('S.D.PASTE SHEET'!H2181="","",'S.D.PASTE SHEET'!H2181)</f>
        <v/>
      </c>
      <c s="86" t="str">
        <f>IF('S.D.PASTE SHEET'!I2181="","",'S.D.PASTE SHEET'!I2181)</f>
        <v/>
      </c>
      <c s="86" t="str">
        <f>IF('S.D.PASTE SHEET'!J2181="","",'S.D.PASTE SHEET'!J2181)</f>
        <v/>
      </c>
      <c s="86" t="str">
        <f>IF('S.D.PASTE SHEET'!K2181="","",'S.D.PASTE SHEET'!K2181)</f>
        <v/>
      </c>
      <c s="86" t="str">
        <f>IF('S.D.PASTE SHEET'!L2181="","",'S.D.PASTE SHEET'!L2181)</f>
        <v/>
      </c>
      <c s="86" t="str">
        <f>IF('S.D.PASTE SHEET'!M2181="","",'S.D.PASTE SHEET'!M2181)</f>
        <v/>
      </c>
      <c s="86" t="str">
        <f>IF('S.D.PASTE SHEET'!N2181="","",'S.D.PASTE SHEET'!N2181)</f>
        <v/>
      </c>
      <c s="86" t="str">
        <f>IF('S.D.PASTE SHEET'!O2181="","",'S.D.PASTE SHEET'!O2181)</f>
        <v/>
      </c>
      <c s="86" t="str">
        <f>IF('S.D.PASTE SHEET'!P2181="","",'S.D.PASTE SHEET'!P2181)</f>
        <v/>
      </c>
      <c s="86" t="str">
        <f>IF('S.D.PASTE SHEET'!Q2181="","",'S.D.PASTE SHEET'!Q2181)</f>
        <v/>
      </c>
      <c s="86" t="str">
        <f>IF('S.D.PASTE SHEET'!R2181="","",'S.D.PASTE SHEET'!R2181)</f>
        <v/>
      </c>
      <c s="86" t="str">
        <f>IF('S.D.PASTE SHEET'!S2181="","",'S.D.PASTE SHEET'!S2181)</f>
        <v/>
      </c>
      <c s="86" t="str">
        <f>IF('S.D.PASTE SHEET'!T2181="","",'S.D.PASTE SHEET'!T2181)</f>
        <v/>
      </c>
      <c s="86" t="str">
        <f>IF('S.D.PASTE SHEET'!U2181="","",'S.D.PASTE SHEET'!U2181)</f>
        <v/>
      </c>
      <c s="86" t="str">
        <f>IF('S.D.PASTE SHEET'!V2181="","",'S.D.PASTE SHEET'!V2181)</f>
        <v/>
      </c>
      <c s="86" t="str">
        <f>IF('S.D.PASTE SHEET'!W2181="","",'S.D.PASTE SHEET'!W2181)</f>
        <v/>
      </c>
      <c s="86" t="str">
        <f>IF('S.D.PASTE SHEET'!X2181="","",'S.D.PASTE SHEET'!X2181)</f>
        <v/>
      </c>
      <c s="86" t="str">
        <f>IF('S.D.PASTE SHEET'!Y2181="","",'S.D.PASTE SHEET'!Y2181)</f>
        <v/>
      </c>
      <c s="86" t="str">
        <f>IF('S.D.PASTE SHEET'!Z2181="","",'S.D.PASTE SHEET'!Z2181)</f>
        <v/>
      </c>
      <c s="86" t="str">
        <f>IF('S.D.PASTE SHEET'!AA2181="","",'S.D.PASTE SHEET'!AA2181)</f>
        <v/>
      </c>
      <c s="86" t="str">
        <f>IF('S.D.PASTE SHEET'!AB2181="","",'S.D.PASTE SHEET'!AB2181)</f>
        <v/>
      </c>
      <c s="86" t="str">
        <f>IF('S.D.PASTE SHEET'!AC2181="","",'S.D.PASTE SHEET'!AC2181)</f>
        <v/>
      </c>
      <c s="86" t="str">
        <f>IF('S.D.PASTE SHEET'!AD2181="","",'S.D.PASTE SHEET'!AD2181)</f>
        <v/>
      </c>
      <c s="87"/>
      <c s="88" t="str">
        <f>IF(AK2181="","",IF(AK2181&gt;0,COUNT($AG$2:AG2181),""))</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IF(BC2181="","",IF(BC2181&gt;0,COUNT($AY$2:AY2181),""))</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82" spans="1:66" ht="15">
      <c r="A2182" s="86" t="str">
        <f>IF('S.D.PASTE SHEET'!A2182="","",'S.D.PASTE SHEET'!A2182)</f>
        <v/>
      </c>
      <c s="86" t="str">
        <f>IF('S.D.PASTE SHEET'!B2182="","",'S.D.PASTE SHEET'!B2182)</f>
        <v/>
      </c>
      <c s="86" t="str">
        <f>IF('S.D.PASTE SHEET'!C2182="","",'S.D.PASTE SHEET'!C2182)</f>
        <v/>
      </c>
      <c s="86" t="str">
        <f>IF('S.D.PASTE SHEET'!D2182="","",'S.D.PASTE SHEET'!D2182)</f>
        <v/>
      </c>
      <c s="86" t="str">
        <f>IF('S.D.PASTE SHEET'!E2182="","",'S.D.PASTE SHEET'!E2182)</f>
        <v/>
      </c>
      <c s="86" t="str">
        <f>IF('S.D.PASTE SHEET'!F2182="","",'S.D.PASTE SHEET'!F2182)</f>
        <v/>
      </c>
      <c s="86" t="str">
        <f>IF('S.D.PASTE SHEET'!G2182="","",'S.D.PASTE SHEET'!G2182)</f>
        <v/>
      </c>
      <c s="86" t="str">
        <f>IF('S.D.PASTE SHEET'!H2182="","",'S.D.PASTE SHEET'!H2182)</f>
        <v/>
      </c>
      <c s="86" t="str">
        <f>IF('S.D.PASTE SHEET'!I2182="","",'S.D.PASTE SHEET'!I2182)</f>
        <v/>
      </c>
      <c s="86" t="str">
        <f>IF('S.D.PASTE SHEET'!J2182="","",'S.D.PASTE SHEET'!J2182)</f>
        <v/>
      </c>
      <c s="86" t="str">
        <f>IF('S.D.PASTE SHEET'!K2182="","",'S.D.PASTE SHEET'!K2182)</f>
        <v/>
      </c>
      <c s="86" t="str">
        <f>IF('S.D.PASTE SHEET'!L2182="","",'S.D.PASTE SHEET'!L2182)</f>
        <v/>
      </c>
      <c s="86" t="str">
        <f>IF('S.D.PASTE SHEET'!M2182="","",'S.D.PASTE SHEET'!M2182)</f>
        <v/>
      </c>
      <c s="86" t="str">
        <f>IF('S.D.PASTE SHEET'!N2182="","",'S.D.PASTE SHEET'!N2182)</f>
        <v/>
      </c>
      <c s="86" t="str">
        <f>IF('S.D.PASTE SHEET'!O2182="","",'S.D.PASTE SHEET'!O2182)</f>
        <v/>
      </c>
      <c s="86" t="str">
        <f>IF('S.D.PASTE SHEET'!P2182="","",'S.D.PASTE SHEET'!P2182)</f>
        <v/>
      </c>
      <c s="86" t="str">
        <f>IF('S.D.PASTE SHEET'!Q2182="","",'S.D.PASTE SHEET'!Q2182)</f>
        <v/>
      </c>
      <c s="86" t="str">
        <f>IF('S.D.PASTE SHEET'!R2182="","",'S.D.PASTE SHEET'!R2182)</f>
        <v/>
      </c>
      <c s="86" t="str">
        <f>IF('S.D.PASTE SHEET'!S2182="","",'S.D.PASTE SHEET'!S2182)</f>
        <v/>
      </c>
      <c s="86" t="str">
        <f>IF('S.D.PASTE SHEET'!T2182="","",'S.D.PASTE SHEET'!T2182)</f>
        <v/>
      </c>
      <c s="86" t="str">
        <f>IF('S.D.PASTE SHEET'!U2182="","",'S.D.PASTE SHEET'!U2182)</f>
        <v/>
      </c>
      <c s="86" t="str">
        <f>IF('S.D.PASTE SHEET'!V2182="","",'S.D.PASTE SHEET'!V2182)</f>
        <v/>
      </c>
      <c s="86" t="str">
        <f>IF('S.D.PASTE SHEET'!W2182="","",'S.D.PASTE SHEET'!W2182)</f>
        <v/>
      </c>
      <c s="86" t="str">
        <f>IF('S.D.PASTE SHEET'!X2182="","",'S.D.PASTE SHEET'!X2182)</f>
        <v/>
      </c>
      <c s="86" t="str">
        <f>IF('S.D.PASTE SHEET'!Y2182="","",'S.D.PASTE SHEET'!Y2182)</f>
        <v/>
      </c>
      <c s="86" t="str">
        <f>IF('S.D.PASTE SHEET'!Z2182="","",'S.D.PASTE SHEET'!Z2182)</f>
        <v/>
      </c>
      <c s="86" t="str">
        <f>IF('S.D.PASTE SHEET'!AA2182="","",'S.D.PASTE SHEET'!AA2182)</f>
        <v/>
      </c>
      <c s="86" t="str">
        <f>IF('S.D.PASTE SHEET'!AB2182="","",'S.D.PASTE SHEET'!AB2182)</f>
        <v/>
      </c>
      <c s="86" t="str">
        <f>IF('S.D.PASTE SHEET'!AC2182="","",'S.D.PASTE SHEET'!AC2182)</f>
        <v/>
      </c>
      <c s="86" t="str">
        <f>IF('S.D.PASTE SHEET'!AD2182="","",'S.D.PASTE SHEET'!AD2182)</f>
        <v/>
      </c>
      <c s="87"/>
      <c s="88" t="str">
        <f>IF(AK2182="","",IF(AK2182&gt;0,COUNT($AG$2:AG2182),""))</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IF(BC2182="","",IF(BC2182&gt;0,COUNT($AY$2:AY2182),""))</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83" spans="1:66" ht="15">
      <c r="A2183" s="86" t="str">
        <f>IF('S.D.PASTE SHEET'!A2183="","",'S.D.PASTE SHEET'!A2183)</f>
        <v/>
      </c>
      <c s="86" t="str">
        <f>IF('S.D.PASTE SHEET'!B2183="","",'S.D.PASTE SHEET'!B2183)</f>
        <v/>
      </c>
      <c s="86" t="str">
        <f>IF('S.D.PASTE SHEET'!C2183="","",'S.D.PASTE SHEET'!C2183)</f>
        <v/>
      </c>
      <c s="86" t="str">
        <f>IF('S.D.PASTE SHEET'!D2183="","",'S.D.PASTE SHEET'!D2183)</f>
        <v/>
      </c>
      <c s="86" t="str">
        <f>IF('S.D.PASTE SHEET'!E2183="","",'S.D.PASTE SHEET'!E2183)</f>
        <v/>
      </c>
      <c s="86" t="str">
        <f>IF('S.D.PASTE SHEET'!F2183="","",'S.D.PASTE SHEET'!F2183)</f>
        <v/>
      </c>
      <c s="86" t="str">
        <f>IF('S.D.PASTE SHEET'!G2183="","",'S.D.PASTE SHEET'!G2183)</f>
        <v/>
      </c>
      <c s="86" t="str">
        <f>IF('S.D.PASTE SHEET'!H2183="","",'S.D.PASTE SHEET'!H2183)</f>
        <v/>
      </c>
      <c s="86" t="str">
        <f>IF('S.D.PASTE SHEET'!I2183="","",'S.D.PASTE SHEET'!I2183)</f>
        <v/>
      </c>
      <c s="86" t="str">
        <f>IF('S.D.PASTE SHEET'!J2183="","",'S.D.PASTE SHEET'!J2183)</f>
        <v/>
      </c>
      <c s="86" t="str">
        <f>IF('S.D.PASTE SHEET'!K2183="","",'S.D.PASTE SHEET'!K2183)</f>
        <v/>
      </c>
      <c s="86" t="str">
        <f>IF('S.D.PASTE SHEET'!L2183="","",'S.D.PASTE SHEET'!L2183)</f>
        <v/>
      </c>
      <c s="86" t="str">
        <f>IF('S.D.PASTE SHEET'!M2183="","",'S.D.PASTE SHEET'!M2183)</f>
        <v/>
      </c>
      <c s="86" t="str">
        <f>IF('S.D.PASTE SHEET'!N2183="","",'S.D.PASTE SHEET'!N2183)</f>
        <v/>
      </c>
      <c s="86" t="str">
        <f>IF('S.D.PASTE SHEET'!O2183="","",'S.D.PASTE SHEET'!O2183)</f>
        <v/>
      </c>
      <c s="86" t="str">
        <f>IF('S.D.PASTE SHEET'!P2183="","",'S.D.PASTE SHEET'!P2183)</f>
        <v/>
      </c>
      <c s="86" t="str">
        <f>IF('S.D.PASTE SHEET'!Q2183="","",'S.D.PASTE SHEET'!Q2183)</f>
        <v/>
      </c>
      <c s="86" t="str">
        <f>IF('S.D.PASTE SHEET'!R2183="","",'S.D.PASTE SHEET'!R2183)</f>
        <v/>
      </c>
      <c s="86" t="str">
        <f>IF('S.D.PASTE SHEET'!S2183="","",'S.D.PASTE SHEET'!S2183)</f>
        <v/>
      </c>
      <c s="86" t="str">
        <f>IF('S.D.PASTE SHEET'!T2183="","",'S.D.PASTE SHEET'!T2183)</f>
        <v/>
      </c>
      <c s="86" t="str">
        <f>IF('S.D.PASTE SHEET'!U2183="","",'S.D.PASTE SHEET'!U2183)</f>
        <v/>
      </c>
      <c s="86" t="str">
        <f>IF('S.D.PASTE SHEET'!V2183="","",'S.D.PASTE SHEET'!V2183)</f>
        <v/>
      </c>
      <c s="86" t="str">
        <f>IF('S.D.PASTE SHEET'!W2183="","",'S.D.PASTE SHEET'!W2183)</f>
        <v/>
      </c>
      <c s="86" t="str">
        <f>IF('S.D.PASTE SHEET'!X2183="","",'S.D.PASTE SHEET'!X2183)</f>
        <v/>
      </c>
      <c s="86" t="str">
        <f>IF('S.D.PASTE SHEET'!Y2183="","",'S.D.PASTE SHEET'!Y2183)</f>
        <v/>
      </c>
      <c s="86" t="str">
        <f>IF('S.D.PASTE SHEET'!Z2183="","",'S.D.PASTE SHEET'!Z2183)</f>
        <v/>
      </c>
      <c s="86" t="str">
        <f>IF('S.D.PASTE SHEET'!AA2183="","",'S.D.PASTE SHEET'!AA2183)</f>
        <v/>
      </c>
      <c s="86" t="str">
        <f>IF('S.D.PASTE SHEET'!AB2183="","",'S.D.PASTE SHEET'!AB2183)</f>
        <v/>
      </c>
      <c s="86" t="str">
        <f>IF('S.D.PASTE SHEET'!AC2183="","",'S.D.PASTE SHEET'!AC2183)</f>
        <v/>
      </c>
      <c s="86" t="str">
        <f>IF('S.D.PASTE SHEET'!AD2183="","",'S.D.PASTE SHEET'!AD2183)</f>
        <v/>
      </c>
      <c s="87"/>
      <c s="88" t="str">
        <f>IF(AK2183="","",IF(AK2183&gt;0,COUNT($AG$2:AG2183),""))</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IF(BC2183="","",IF(BC2183&gt;0,COUNT($AY$2:AY2183),""))</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84" spans="1:66" ht="15">
      <c r="A2184" s="86" t="str">
        <f>IF('S.D.PASTE SHEET'!A2184="","",'S.D.PASTE SHEET'!A2184)</f>
        <v/>
      </c>
      <c s="86" t="str">
        <f>IF('S.D.PASTE SHEET'!B2184="","",'S.D.PASTE SHEET'!B2184)</f>
        <v/>
      </c>
      <c s="86" t="str">
        <f>IF('S.D.PASTE SHEET'!C2184="","",'S.D.PASTE SHEET'!C2184)</f>
        <v/>
      </c>
      <c s="86" t="str">
        <f>IF('S.D.PASTE SHEET'!D2184="","",'S.D.PASTE SHEET'!D2184)</f>
        <v/>
      </c>
      <c s="86" t="str">
        <f>IF('S.D.PASTE SHEET'!E2184="","",'S.D.PASTE SHEET'!E2184)</f>
        <v/>
      </c>
      <c s="86" t="str">
        <f>IF('S.D.PASTE SHEET'!F2184="","",'S.D.PASTE SHEET'!F2184)</f>
        <v/>
      </c>
      <c s="86" t="str">
        <f>IF('S.D.PASTE SHEET'!G2184="","",'S.D.PASTE SHEET'!G2184)</f>
        <v/>
      </c>
      <c s="86" t="str">
        <f>IF('S.D.PASTE SHEET'!H2184="","",'S.D.PASTE SHEET'!H2184)</f>
        <v/>
      </c>
      <c s="86" t="str">
        <f>IF('S.D.PASTE SHEET'!I2184="","",'S.D.PASTE SHEET'!I2184)</f>
        <v/>
      </c>
      <c s="86" t="str">
        <f>IF('S.D.PASTE SHEET'!J2184="","",'S.D.PASTE SHEET'!J2184)</f>
        <v/>
      </c>
      <c s="86" t="str">
        <f>IF('S.D.PASTE SHEET'!K2184="","",'S.D.PASTE SHEET'!K2184)</f>
        <v/>
      </c>
      <c s="86" t="str">
        <f>IF('S.D.PASTE SHEET'!L2184="","",'S.D.PASTE SHEET'!L2184)</f>
        <v/>
      </c>
      <c s="86" t="str">
        <f>IF('S.D.PASTE SHEET'!M2184="","",'S.D.PASTE SHEET'!M2184)</f>
        <v/>
      </c>
      <c s="86" t="str">
        <f>IF('S.D.PASTE SHEET'!N2184="","",'S.D.PASTE SHEET'!N2184)</f>
        <v/>
      </c>
      <c s="86" t="str">
        <f>IF('S.D.PASTE SHEET'!O2184="","",'S.D.PASTE SHEET'!O2184)</f>
        <v/>
      </c>
      <c s="86" t="str">
        <f>IF('S.D.PASTE SHEET'!P2184="","",'S.D.PASTE SHEET'!P2184)</f>
        <v/>
      </c>
      <c s="86" t="str">
        <f>IF('S.D.PASTE SHEET'!Q2184="","",'S.D.PASTE SHEET'!Q2184)</f>
        <v/>
      </c>
      <c s="86" t="str">
        <f>IF('S.D.PASTE SHEET'!R2184="","",'S.D.PASTE SHEET'!R2184)</f>
        <v/>
      </c>
      <c s="86" t="str">
        <f>IF('S.D.PASTE SHEET'!S2184="","",'S.D.PASTE SHEET'!S2184)</f>
        <v/>
      </c>
      <c s="86" t="str">
        <f>IF('S.D.PASTE SHEET'!T2184="","",'S.D.PASTE SHEET'!T2184)</f>
        <v/>
      </c>
      <c s="86" t="str">
        <f>IF('S.D.PASTE SHEET'!U2184="","",'S.D.PASTE SHEET'!U2184)</f>
        <v/>
      </c>
      <c s="86" t="str">
        <f>IF('S.D.PASTE SHEET'!V2184="","",'S.D.PASTE SHEET'!V2184)</f>
        <v/>
      </c>
      <c s="86" t="str">
        <f>IF('S.D.PASTE SHEET'!W2184="","",'S.D.PASTE SHEET'!W2184)</f>
        <v/>
      </c>
      <c s="86" t="str">
        <f>IF('S.D.PASTE SHEET'!X2184="","",'S.D.PASTE SHEET'!X2184)</f>
        <v/>
      </c>
      <c s="86" t="str">
        <f>IF('S.D.PASTE SHEET'!Y2184="","",'S.D.PASTE SHEET'!Y2184)</f>
        <v/>
      </c>
      <c s="86" t="str">
        <f>IF('S.D.PASTE SHEET'!Z2184="","",'S.D.PASTE SHEET'!Z2184)</f>
        <v/>
      </c>
      <c s="86" t="str">
        <f>IF('S.D.PASTE SHEET'!AA2184="","",'S.D.PASTE SHEET'!AA2184)</f>
        <v/>
      </c>
      <c s="86" t="str">
        <f>IF('S.D.PASTE SHEET'!AB2184="","",'S.D.PASTE SHEET'!AB2184)</f>
        <v/>
      </c>
      <c s="86" t="str">
        <f>IF('S.D.PASTE SHEET'!AC2184="","",'S.D.PASTE SHEET'!AC2184)</f>
        <v/>
      </c>
      <c s="86" t="str">
        <f>IF('S.D.PASTE SHEET'!AD2184="","",'S.D.PASTE SHEET'!AD2184)</f>
        <v/>
      </c>
      <c s="87"/>
      <c s="88" t="str">
        <f>IF(AK2184="","",IF(AK2184&gt;0,COUNT($AG$2:AG2184),""))</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IF(BC2184="","",IF(BC2184&gt;0,COUNT($AY$2:AY2184),""))</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85" spans="1:66" ht="15">
      <c r="A2185" s="86" t="str">
        <f>IF('S.D.PASTE SHEET'!A2185="","",'S.D.PASTE SHEET'!A2185)</f>
        <v/>
      </c>
      <c s="86" t="str">
        <f>IF('S.D.PASTE SHEET'!B2185="","",'S.D.PASTE SHEET'!B2185)</f>
        <v/>
      </c>
      <c s="86" t="str">
        <f>IF('S.D.PASTE SHEET'!C2185="","",'S.D.PASTE SHEET'!C2185)</f>
        <v/>
      </c>
      <c s="86" t="str">
        <f>IF('S.D.PASTE SHEET'!D2185="","",'S.D.PASTE SHEET'!D2185)</f>
        <v/>
      </c>
      <c s="86" t="str">
        <f>IF('S.D.PASTE SHEET'!E2185="","",'S.D.PASTE SHEET'!E2185)</f>
        <v/>
      </c>
      <c s="86" t="str">
        <f>IF('S.D.PASTE SHEET'!F2185="","",'S.D.PASTE SHEET'!F2185)</f>
        <v/>
      </c>
      <c s="86" t="str">
        <f>IF('S.D.PASTE SHEET'!G2185="","",'S.D.PASTE SHEET'!G2185)</f>
        <v/>
      </c>
      <c s="86" t="str">
        <f>IF('S.D.PASTE SHEET'!H2185="","",'S.D.PASTE SHEET'!H2185)</f>
        <v/>
      </c>
      <c s="86" t="str">
        <f>IF('S.D.PASTE SHEET'!I2185="","",'S.D.PASTE SHEET'!I2185)</f>
        <v/>
      </c>
      <c s="86" t="str">
        <f>IF('S.D.PASTE SHEET'!J2185="","",'S.D.PASTE SHEET'!J2185)</f>
        <v/>
      </c>
      <c s="86" t="str">
        <f>IF('S.D.PASTE SHEET'!K2185="","",'S.D.PASTE SHEET'!K2185)</f>
        <v/>
      </c>
      <c s="86" t="str">
        <f>IF('S.D.PASTE SHEET'!L2185="","",'S.D.PASTE SHEET'!L2185)</f>
        <v/>
      </c>
      <c s="86" t="str">
        <f>IF('S.D.PASTE SHEET'!M2185="","",'S.D.PASTE SHEET'!M2185)</f>
        <v/>
      </c>
      <c s="86" t="str">
        <f>IF('S.D.PASTE SHEET'!N2185="","",'S.D.PASTE SHEET'!N2185)</f>
        <v/>
      </c>
      <c s="86" t="str">
        <f>IF('S.D.PASTE SHEET'!O2185="","",'S.D.PASTE SHEET'!O2185)</f>
        <v/>
      </c>
      <c s="86" t="str">
        <f>IF('S.D.PASTE SHEET'!P2185="","",'S.D.PASTE SHEET'!P2185)</f>
        <v/>
      </c>
      <c s="86" t="str">
        <f>IF('S.D.PASTE SHEET'!Q2185="","",'S.D.PASTE SHEET'!Q2185)</f>
        <v/>
      </c>
      <c s="86" t="str">
        <f>IF('S.D.PASTE SHEET'!R2185="","",'S.D.PASTE SHEET'!R2185)</f>
        <v/>
      </c>
      <c s="86" t="str">
        <f>IF('S.D.PASTE SHEET'!S2185="","",'S.D.PASTE SHEET'!S2185)</f>
        <v/>
      </c>
      <c s="86" t="str">
        <f>IF('S.D.PASTE SHEET'!T2185="","",'S.D.PASTE SHEET'!T2185)</f>
        <v/>
      </c>
      <c s="86" t="str">
        <f>IF('S.D.PASTE SHEET'!U2185="","",'S.D.PASTE SHEET'!U2185)</f>
        <v/>
      </c>
      <c s="86" t="str">
        <f>IF('S.D.PASTE SHEET'!V2185="","",'S.D.PASTE SHEET'!V2185)</f>
        <v/>
      </c>
      <c s="86" t="str">
        <f>IF('S.D.PASTE SHEET'!W2185="","",'S.D.PASTE SHEET'!W2185)</f>
        <v/>
      </c>
      <c s="86" t="str">
        <f>IF('S.D.PASTE SHEET'!X2185="","",'S.D.PASTE SHEET'!X2185)</f>
        <v/>
      </c>
      <c s="86" t="str">
        <f>IF('S.D.PASTE SHEET'!Y2185="","",'S.D.PASTE SHEET'!Y2185)</f>
        <v/>
      </c>
      <c s="86" t="str">
        <f>IF('S.D.PASTE SHEET'!Z2185="","",'S.D.PASTE SHEET'!Z2185)</f>
        <v/>
      </c>
      <c s="86" t="str">
        <f>IF('S.D.PASTE SHEET'!AA2185="","",'S.D.PASTE SHEET'!AA2185)</f>
        <v/>
      </c>
      <c s="86" t="str">
        <f>IF('S.D.PASTE SHEET'!AB2185="","",'S.D.PASTE SHEET'!AB2185)</f>
        <v/>
      </c>
      <c s="86" t="str">
        <f>IF('S.D.PASTE SHEET'!AC2185="","",'S.D.PASTE SHEET'!AC2185)</f>
        <v/>
      </c>
      <c s="86" t="str">
        <f>IF('S.D.PASTE SHEET'!AD2185="","",'S.D.PASTE SHEET'!AD2185)</f>
        <v/>
      </c>
      <c s="87"/>
      <c s="88" t="str">
        <f>IF(AK2185="","",IF(AK2185&gt;0,COUNT($AG$2:AG2185),""))</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IF(BC2185="","",IF(BC2185&gt;0,COUNT($AY$2:AY2185),""))</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86" spans="1:66" ht="15">
      <c r="A2186" s="86" t="str">
        <f>IF('S.D.PASTE SHEET'!A2186="","",'S.D.PASTE SHEET'!A2186)</f>
        <v/>
      </c>
      <c s="86" t="str">
        <f>IF('S.D.PASTE SHEET'!B2186="","",'S.D.PASTE SHEET'!B2186)</f>
        <v/>
      </c>
      <c s="86" t="str">
        <f>IF('S.D.PASTE SHEET'!C2186="","",'S.D.PASTE SHEET'!C2186)</f>
        <v/>
      </c>
      <c s="86" t="str">
        <f>IF('S.D.PASTE SHEET'!D2186="","",'S.D.PASTE SHEET'!D2186)</f>
        <v/>
      </c>
      <c s="86" t="str">
        <f>IF('S.D.PASTE SHEET'!E2186="","",'S.D.PASTE SHEET'!E2186)</f>
        <v/>
      </c>
      <c s="86" t="str">
        <f>IF('S.D.PASTE SHEET'!F2186="","",'S.D.PASTE SHEET'!F2186)</f>
        <v/>
      </c>
      <c s="86" t="str">
        <f>IF('S.D.PASTE SHEET'!G2186="","",'S.D.PASTE SHEET'!G2186)</f>
        <v/>
      </c>
      <c s="86" t="str">
        <f>IF('S.D.PASTE SHEET'!H2186="","",'S.D.PASTE SHEET'!H2186)</f>
        <v/>
      </c>
      <c s="86" t="str">
        <f>IF('S.D.PASTE SHEET'!I2186="","",'S.D.PASTE SHEET'!I2186)</f>
        <v/>
      </c>
      <c s="86" t="str">
        <f>IF('S.D.PASTE SHEET'!J2186="","",'S.D.PASTE SHEET'!J2186)</f>
        <v/>
      </c>
      <c s="86" t="str">
        <f>IF('S.D.PASTE SHEET'!K2186="","",'S.D.PASTE SHEET'!K2186)</f>
        <v/>
      </c>
      <c s="86" t="str">
        <f>IF('S.D.PASTE SHEET'!L2186="","",'S.D.PASTE SHEET'!L2186)</f>
        <v/>
      </c>
      <c s="86" t="str">
        <f>IF('S.D.PASTE SHEET'!M2186="","",'S.D.PASTE SHEET'!M2186)</f>
        <v/>
      </c>
      <c s="86" t="str">
        <f>IF('S.D.PASTE SHEET'!N2186="","",'S.D.PASTE SHEET'!N2186)</f>
        <v/>
      </c>
      <c s="86" t="str">
        <f>IF('S.D.PASTE SHEET'!O2186="","",'S.D.PASTE SHEET'!O2186)</f>
        <v/>
      </c>
      <c s="86" t="str">
        <f>IF('S.D.PASTE SHEET'!P2186="","",'S.D.PASTE SHEET'!P2186)</f>
        <v/>
      </c>
      <c s="86" t="str">
        <f>IF('S.D.PASTE SHEET'!Q2186="","",'S.D.PASTE SHEET'!Q2186)</f>
        <v/>
      </c>
      <c s="86" t="str">
        <f>IF('S.D.PASTE SHEET'!R2186="","",'S.D.PASTE SHEET'!R2186)</f>
        <v/>
      </c>
      <c s="86" t="str">
        <f>IF('S.D.PASTE SHEET'!S2186="","",'S.D.PASTE SHEET'!S2186)</f>
        <v/>
      </c>
      <c s="86" t="str">
        <f>IF('S.D.PASTE SHEET'!T2186="","",'S.D.PASTE SHEET'!T2186)</f>
        <v/>
      </c>
      <c s="86" t="str">
        <f>IF('S.D.PASTE SHEET'!U2186="","",'S.D.PASTE SHEET'!U2186)</f>
        <v/>
      </c>
      <c s="86" t="str">
        <f>IF('S.D.PASTE SHEET'!V2186="","",'S.D.PASTE SHEET'!V2186)</f>
        <v/>
      </c>
      <c s="86" t="str">
        <f>IF('S.D.PASTE SHEET'!W2186="","",'S.D.PASTE SHEET'!W2186)</f>
        <v/>
      </c>
      <c s="86" t="str">
        <f>IF('S.D.PASTE SHEET'!X2186="","",'S.D.PASTE SHEET'!X2186)</f>
        <v/>
      </c>
      <c s="86" t="str">
        <f>IF('S.D.PASTE SHEET'!Y2186="","",'S.D.PASTE SHEET'!Y2186)</f>
        <v/>
      </c>
      <c s="86" t="str">
        <f>IF('S.D.PASTE SHEET'!Z2186="","",'S.D.PASTE SHEET'!Z2186)</f>
        <v/>
      </c>
      <c s="86" t="str">
        <f>IF('S.D.PASTE SHEET'!AA2186="","",'S.D.PASTE SHEET'!AA2186)</f>
        <v/>
      </c>
      <c s="86" t="str">
        <f>IF('S.D.PASTE SHEET'!AB2186="","",'S.D.PASTE SHEET'!AB2186)</f>
        <v/>
      </c>
      <c s="86" t="str">
        <f>IF('S.D.PASTE SHEET'!AC2186="","",'S.D.PASTE SHEET'!AC2186)</f>
        <v/>
      </c>
      <c s="86" t="str">
        <f>IF('S.D.PASTE SHEET'!AD2186="","",'S.D.PASTE SHEET'!AD2186)</f>
        <v/>
      </c>
      <c s="87"/>
      <c s="88" t="str">
        <f>IF(AK2186="","",IF(AK2186&gt;0,COUNT($AG$2:AG2186),""))</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IF(BC2186="","",IF(BC2186&gt;0,COUNT($AY$2:AY2186),""))</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87" spans="1:66" ht="15">
      <c r="A2187" s="86" t="str">
        <f>IF('S.D.PASTE SHEET'!A2187="","",'S.D.PASTE SHEET'!A2187)</f>
        <v/>
      </c>
      <c s="86" t="str">
        <f>IF('S.D.PASTE SHEET'!B2187="","",'S.D.PASTE SHEET'!B2187)</f>
        <v/>
      </c>
      <c s="86" t="str">
        <f>IF('S.D.PASTE SHEET'!C2187="","",'S.D.PASTE SHEET'!C2187)</f>
        <v/>
      </c>
      <c s="86" t="str">
        <f>IF('S.D.PASTE SHEET'!D2187="","",'S.D.PASTE SHEET'!D2187)</f>
        <v/>
      </c>
      <c s="86" t="str">
        <f>IF('S.D.PASTE SHEET'!E2187="","",'S.D.PASTE SHEET'!E2187)</f>
        <v/>
      </c>
      <c s="86" t="str">
        <f>IF('S.D.PASTE SHEET'!F2187="","",'S.D.PASTE SHEET'!F2187)</f>
        <v/>
      </c>
      <c s="86" t="str">
        <f>IF('S.D.PASTE SHEET'!G2187="","",'S.D.PASTE SHEET'!G2187)</f>
        <v/>
      </c>
      <c s="86" t="str">
        <f>IF('S.D.PASTE SHEET'!H2187="","",'S.D.PASTE SHEET'!H2187)</f>
        <v/>
      </c>
      <c s="86" t="str">
        <f>IF('S.D.PASTE SHEET'!I2187="","",'S.D.PASTE SHEET'!I2187)</f>
        <v/>
      </c>
      <c s="86" t="str">
        <f>IF('S.D.PASTE SHEET'!J2187="","",'S.D.PASTE SHEET'!J2187)</f>
        <v/>
      </c>
      <c s="86" t="str">
        <f>IF('S.D.PASTE SHEET'!K2187="","",'S.D.PASTE SHEET'!K2187)</f>
        <v/>
      </c>
      <c s="86" t="str">
        <f>IF('S.D.PASTE SHEET'!L2187="","",'S.D.PASTE SHEET'!L2187)</f>
        <v/>
      </c>
      <c s="86" t="str">
        <f>IF('S.D.PASTE SHEET'!M2187="","",'S.D.PASTE SHEET'!M2187)</f>
        <v/>
      </c>
      <c s="86" t="str">
        <f>IF('S.D.PASTE SHEET'!N2187="","",'S.D.PASTE SHEET'!N2187)</f>
        <v/>
      </c>
      <c s="86" t="str">
        <f>IF('S.D.PASTE SHEET'!O2187="","",'S.D.PASTE SHEET'!O2187)</f>
        <v/>
      </c>
      <c s="86" t="str">
        <f>IF('S.D.PASTE SHEET'!P2187="","",'S.D.PASTE SHEET'!P2187)</f>
        <v/>
      </c>
      <c s="86" t="str">
        <f>IF('S.D.PASTE SHEET'!Q2187="","",'S.D.PASTE SHEET'!Q2187)</f>
        <v/>
      </c>
      <c s="86" t="str">
        <f>IF('S.D.PASTE SHEET'!R2187="","",'S.D.PASTE SHEET'!R2187)</f>
        <v/>
      </c>
      <c s="86" t="str">
        <f>IF('S.D.PASTE SHEET'!S2187="","",'S.D.PASTE SHEET'!S2187)</f>
        <v/>
      </c>
      <c s="86" t="str">
        <f>IF('S.D.PASTE SHEET'!T2187="","",'S.D.PASTE SHEET'!T2187)</f>
        <v/>
      </c>
      <c s="86" t="str">
        <f>IF('S.D.PASTE SHEET'!U2187="","",'S.D.PASTE SHEET'!U2187)</f>
        <v/>
      </c>
      <c s="86" t="str">
        <f>IF('S.D.PASTE SHEET'!V2187="","",'S.D.PASTE SHEET'!V2187)</f>
        <v/>
      </c>
      <c s="86" t="str">
        <f>IF('S.D.PASTE SHEET'!W2187="","",'S.D.PASTE SHEET'!W2187)</f>
        <v/>
      </c>
      <c s="86" t="str">
        <f>IF('S.D.PASTE SHEET'!X2187="","",'S.D.PASTE SHEET'!X2187)</f>
        <v/>
      </c>
      <c s="86" t="str">
        <f>IF('S.D.PASTE SHEET'!Y2187="","",'S.D.PASTE SHEET'!Y2187)</f>
        <v/>
      </c>
      <c s="86" t="str">
        <f>IF('S.D.PASTE SHEET'!Z2187="","",'S.D.PASTE SHEET'!Z2187)</f>
        <v/>
      </c>
      <c s="86" t="str">
        <f>IF('S.D.PASTE SHEET'!AA2187="","",'S.D.PASTE SHEET'!AA2187)</f>
        <v/>
      </c>
      <c s="86" t="str">
        <f>IF('S.D.PASTE SHEET'!AB2187="","",'S.D.PASTE SHEET'!AB2187)</f>
        <v/>
      </c>
      <c s="86" t="str">
        <f>IF('S.D.PASTE SHEET'!AC2187="","",'S.D.PASTE SHEET'!AC2187)</f>
        <v/>
      </c>
      <c s="86" t="str">
        <f>IF('S.D.PASTE SHEET'!AD2187="","",'S.D.PASTE SHEET'!AD2187)</f>
        <v/>
      </c>
      <c s="87"/>
      <c s="88" t="str">
        <f>IF(AK2187="","",IF(AK2187&gt;0,COUNT($AG$2:AG2187),""))</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IF(BC2187="","",IF(BC2187&gt;0,COUNT($AY$2:AY2187),""))</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88" spans="1:66" ht="15">
      <c r="A2188" s="86" t="str">
        <f>IF('S.D.PASTE SHEET'!A2188="","",'S.D.PASTE SHEET'!A2188)</f>
        <v/>
      </c>
      <c s="86" t="str">
        <f>IF('S.D.PASTE SHEET'!B2188="","",'S.D.PASTE SHEET'!B2188)</f>
        <v/>
      </c>
      <c s="86" t="str">
        <f>IF('S.D.PASTE SHEET'!C2188="","",'S.D.PASTE SHEET'!C2188)</f>
        <v/>
      </c>
      <c s="86" t="str">
        <f>IF('S.D.PASTE SHEET'!D2188="","",'S.D.PASTE SHEET'!D2188)</f>
        <v/>
      </c>
      <c s="86" t="str">
        <f>IF('S.D.PASTE SHEET'!E2188="","",'S.D.PASTE SHEET'!E2188)</f>
        <v/>
      </c>
      <c s="86" t="str">
        <f>IF('S.D.PASTE SHEET'!F2188="","",'S.D.PASTE SHEET'!F2188)</f>
        <v/>
      </c>
      <c s="86" t="str">
        <f>IF('S.D.PASTE SHEET'!G2188="","",'S.D.PASTE SHEET'!G2188)</f>
        <v/>
      </c>
      <c s="86" t="str">
        <f>IF('S.D.PASTE SHEET'!H2188="","",'S.D.PASTE SHEET'!H2188)</f>
        <v/>
      </c>
      <c s="86" t="str">
        <f>IF('S.D.PASTE SHEET'!I2188="","",'S.D.PASTE SHEET'!I2188)</f>
        <v/>
      </c>
      <c s="86" t="str">
        <f>IF('S.D.PASTE SHEET'!J2188="","",'S.D.PASTE SHEET'!J2188)</f>
        <v/>
      </c>
      <c s="86" t="str">
        <f>IF('S.D.PASTE SHEET'!K2188="","",'S.D.PASTE SHEET'!K2188)</f>
        <v/>
      </c>
      <c s="86" t="str">
        <f>IF('S.D.PASTE SHEET'!L2188="","",'S.D.PASTE SHEET'!L2188)</f>
        <v/>
      </c>
      <c s="86" t="str">
        <f>IF('S.D.PASTE SHEET'!M2188="","",'S.D.PASTE SHEET'!M2188)</f>
        <v/>
      </c>
      <c s="86" t="str">
        <f>IF('S.D.PASTE SHEET'!N2188="","",'S.D.PASTE SHEET'!N2188)</f>
        <v/>
      </c>
      <c s="86" t="str">
        <f>IF('S.D.PASTE SHEET'!O2188="","",'S.D.PASTE SHEET'!O2188)</f>
        <v/>
      </c>
      <c s="86" t="str">
        <f>IF('S.D.PASTE SHEET'!P2188="","",'S.D.PASTE SHEET'!P2188)</f>
        <v/>
      </c>
      <c s="86" t="str">
        <f>IF('S.D.PASTE SHEET'!Q2188="","",'S.D.PASTE SHEET'!Q2188)</f>
        <v/>
      </c>
      <c s="86" t="str">
        <f>IF('S.D.PASTE SHEET'!R2188="","",'S.D.PASTE SHEET'!R2188)</f>
        <v/>
      </c>
      <c s="86" t="str">
        <f>IF('S.D.PASTE SHEET'!S2188="","",'S.D.PASTE SHEET'!S2188)</f>
        <v/>
      </c>
      <c s="86" t="str">
        <f>IF('S.D.PASTE SHEET'!T2188="","",'S.D.PASTE SHEET'!T2188)</f>
        <v/>
      </c>
      <c s="86" t="str">
        <f>IF('S.D.PASTE SHEET'!U2188="","",'S.D.PASTE SHEET'!U2188)</f>
        <v/>
      </c>
      <c s="86" t="str">
        <f>IF('S.D.PASTE SHEET'!V2188="","",'S.D.PASTE SHEET'!V2188)</f>
        <v/>
      </c>
      <c s="86" t="str">
        <f>IF('S.D.PASTE SHEET'!W2188="","",'S.D.PASTE SHEET'!W2188)</f>
        <v/>
      </c>
      <c s="86" t="str">
        <f>IF('S.D.PASTE SHEET'!X2188="","",'S.D.PASTE SHEET'!X2188)</f>
        <v/>
      </c>
      <c s="86" t="str">
        <f>IF('S.D.PASTE SHEET'!Y2188="","",'S.D.PASTE SHEET'!Y2188)</f>
        <v/>
      </c>
      <c s="86" t="str">
        <f>IF('S.D.PASTE SHEET'!Z2188="","",'S.D.PASTE SHEET'!Z2188)</f>
        <v/>
      </c>
      <c s="86" t="str">
        <f>IF('S.D.PASTE SHEET'!AA2188="","",'S.D.PASTE SHEET'!AA2188)</f>
        <v/>
      </c>
      <c s="86" t="str">
        <f>IF('S.D.PASTE SHEET'!AB2188="","",'S.D.PASTE SHEET'!AB2188)</f>
        <v/>
      </c>
      <c s="86" t="str">
        <f>IF('S.D.PASTE SHEET'!AC2188="","",'S.D.PASTE SHEET'!AC2188)</f>
        <v/>
      </c>
      <c s="86" t="str">
        <f>IF('S.D.PASTE SHEET'!AD2188="","",'S.D.PASTE SHEET'!AD2188)</f>
        <v/>
      </c>
      <c s="87"/>
      <c s="88" t="str">
        <f>IF(AK2188="","",IF(AK2188&gt;0,COUNT($AG$2:AG2188),""))</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IF(BC2188="","",IF(BC2188&gt;0,COUNT($AY$2:AY2188),""))</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89" spans="1:66" ht="15">
      <c r="A2189" s="86" t="str">
        <f>IF('S.D.PASTE SHEET'!A2189="","",'S.D.PASTE SHEET'!A2189)</f>
        <v/>
      </c>
      <c s="86" t="str">
        <f>IF('S.D.PASTE SHEET'!B2189="","",'S.D.PASTE SHEET'!B2189)</f>
        <v/>
      </c>
      <c s="86" t="str">
        <f>IF('S.D.PASTE SHEET'!C2189="","",'S.D.PASTE SHEET'!C2189)</f>
        <v/>
      </c>
      <c s="86" t="str">
        <f>IF('S.D.PASTE SHEET'!D2189="","",'S.D.PASTE SHEET'!D2189)</f>
        <v/>
      </c>
      <c s="86" t="str">
        <f>IF('S.D.PASTE SHEET'!E2189="","",'S.D.PASTE SHEET'!E2189)</f>
        <v/>
      </c>
      <c s="86" t="str">
        <f>IF('S.D.PASTE SHEET'!F2189="","",'S.D.PASTE SHEET'!F2189)</f>
        <v/>
      </c>
      <c s="86" t="str">
        <f>IF('S.D.PASTE SHEET'!G2189="","",'S.D.PASTE SHEET'!G2189)</f>
        <v/>
      </c>
      <c s="86" t="str">
        <f>IF('S.D.PASTE SHEET'!H2189="","",'S.D.PASTE SHEET'!H2189)</f>
        <v/>
      </c>
      <c s="86" t="str">
        <f>IF('S.D.PASTE SHEET'!I2189="","",'S.D.PASTE SHEET'!I2189)</f>
        <v/>
      </c>
      <c s="86" t="str">
        <f>IF('S.D.PASTE SHEET'!J2189="","",'S.D.PASTE SHEET'!J2189)</f>
        <v/>
      </c>
      <c s="86" t="str">
        <f>IF('S.D.PASTE SHEET'!K2189="","",'S.D.PASTE SHEET'!K2189)</f>
        <v/>
      </c>
      <c s="86" t="str">
        <f>IF('S.D.PASTE SHEET'!L2189="","",'S.D.PASTE SHEET'!L2189)</f>
        <v/>
      </c>
      <c s="86" t="str">
        <f>IF('S.D.PASTE SHEET'!M2189="","",'S.D.PASTE SHEET'!M2189)</f>
        <v/>
      </c>
      <c s="86" t="str">
        <f>IF('S.D.PASTE SHEET'!N2189="","",'S.D.PASTE SHEET'!N2189)</f>
        <v/>
      </c>
      <c s="86" t="str">
        <f>IF('S.D.PASTE SHEET'!O2189="","",'S.D.PASTE SHEET'!O2189)</f>
        <v/>
      </c>
      <c s="86" t="str">
        <f>IF('S.D.PASTE SHEET'!P2189="","",'S.D.PASTE SHEET'!P2189)</f>
        <v/>
      </c>
      <c s="86" t="str">
        <f>IF('S.D.PASTE SHEET'!Q2189="","",'S.D.PASTE SHEET'!Q2189)</f>
        <v/>
      </c>
      <c s="86" t="str">
        <f>IF('S.D.PASTE SHEET'!R2189="","",'S.D.PASTE SHEET'!R2189)</f>
        <v/>
      </c>
      <c s="86" t="str">
        <f>IF('S.D.PASTE SHEET'!S2189="","",'S.D.PASTE SHEET'!S2189)</f>
        <v/>
      </c>
      <c s="86" t="str">
        <f>IF('S.D.PASTE SHEET'!T2189="","",'S.D.PASTE SHEET'!T2189)</f>
        <v/>
      </c>
      <c s="86" t="str">
        <f>IF('S.D.PASTE SHEET'!U2189="","",'S.D.PASTE SHEET'!U2189)</f>
        <v/>
      </c>
      <c s="86" t="str">
        <f>IF('S.D.PASTE SHEET'!V2189="","",'S.D.PASTE SHEET'!V2189)</f>
        <v/>
      </c>
      <c s="86" t="str">
        <f>IF('S.D.PASTE SHEET'!W2189="","",'S.D.PASTE SHEET'!W2189)</f>
        <v/>
      </c>
      <c s="86" t="str">
        <f>IF('S.D.PASTE SHEET'!X2189="","",'S.D.PASTE SHEET'!X2189)</f>
        <v/>
      </c>
      <c s="86" t="str">
        <f>IF('S.D.PASTE SHEET'!Y2189="","",'S.D.PASTE SHEET'!Y2189)</f>
        <v/>
      </c>
      <c s="86" t="str">
        <f>IF('S.D.PASTE SHEET'!Z2189="","",'S.D.PASTE SHEET'!Z2189)</f>
        <v/>
      </c>
      <c s="86" t="str">
        <f>IF('S.D.PASTE SHEET'!AA2189="","",'S.D.PASTE SHEET'!AA2189)</f>
        <v/>
      </c>
      <c s="86" t="str">
        <f>IF('S.D.PASTE SHEET'!AB2189="","",'S.D.PASTE SHEET'!AB2189)</f>
        <v/>
      </c>
      <c s="86" t="str">
        <f>IF('S.D.PASTE SHEET'!AC2189="","",'S.D.PASTE SHEET'!AC2189)</f>
        <v/>
      </c>
      <c s="86" t="str">
        <f>IF('S.D.PASTE SHEET'!AD2189="","",'S.D.PASTE SHEET'!AD2189)</f>
        <v/>
      </c>
      <c s="87"/>
      <c s="88" t="str">
        <f>IF(AK2189="","",IF(AK2189&gt;0,COUNT($AG$2:AG2189),""))</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IF(BC2189="","",IF(BC2189&gt;0,COUNT($AY$2:AY2189),""))</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90" spans="1:66" ht="15">
      <c r="A2190" s="86" t="str">
        <f>IF('S.D.PASTE SHEET'!A2190="","",'S.D.PASTE SHEET'!A2190)</f>
        <v/>
      </c>
      <c s="86" t="str">
        <f>IF('S.D.PASTE SHEET'!B2190="","",'S.D.PASTE SHEET'!B2190)</f>
        <v/>
      </c>
      <c s="86" t="str">
        <f>IF('S.D.PASTE SHEET'!C2190="","",'S.D.PASTE SHEET'!C2190)</f>
        <v/>
      </c>
      <c s="86" t="str">
        <f>IF('S.D.PASTE SHEET'!D2190="","",'S.D.PASTE SHEET'!D2190)</f>
        <v/>
      </c>
      <c s="86" t="str">
        <f>IF('S.D.PASTE SHEET'!E2190="","",'S.D.PASTE SHEET'!E2190)</f>
        <v/>
      </c>
      <c s="86" t="str">
        <f>IF('S.D.PASTE SHEET'!F2190="","",'S.D.PASTE SHEET'!F2190)</f>
        <v/>
      </c>
      <c s="86" t="str">
        <f>IF('S.D.PASTE SHEET'!G2190="","",'S.D.PASTE SHEET'!G2190)</f>
        <v/>
      </c>
      <c s="86" t="str">
        <f>IF('S.D.PASTE SHEET'!H2190="","",'S.D.PASTE SHEET'!H2190)</f>
        <v/>
      </c>
      <c s="86" t="str">
        <f>IF('S.D.PASTE SHEET'!I2190="","",'S.D.PASTE SHEET'!I2190)</f>
        <v/>
      </c>
      <c s="86" t="str">
        <f>IF('S.D.PASTE SHEET'!J2190="","",'S.D.PASTE SHEET'!J2190)</f>
        <v/>
      </c>
      <c s="86" t="str">
        <f>IF('S.D.PASTE SHEET'!K2190="","",'S.D.PASTE SHEET'!K2190)</f>
        <v/>
      </c>
      <c s="86" t="str">
        <f>IF('S.D.PASTE SHEET'!L2190="","",'S.D.PASTE SHEET'!L2190)</f>
        <v/>
      </c>
      <c s="86" t="str">
        <f>IF('S.D.PASTE SHEET'!M2190="","",'S.D.PASTE SHEET'!M2190)</f>
        <v/>
      </c>
      <c s="86" t="str">
        <f>IF('S.D.PASTE SHEET'!N2190="","",'S.D.PASTE SHEET'!N2190)</f>
        <v/>
      </c>
      <c s="86" t="str">
        <f>IF('S.D.PASTE SHEET'!O2190="","",'S.D.PASTE SHEET'!O2190)</f>
        <v/>
      </c>
      <c s="86" t="str">
        <f>IF('S.D.PASTE SHEET'!P2190="","",'S.D.PASTE SHEET'!P2190)</f>
        <v/>
      </c>
      <c s="86" t="str">
        <f>IF('S.D.PASTE SHEET'!Q2190="","",'S.D.PASTE SHEET'!Q2190)</f>
        <v/>
      </c>
      <c s="86" t="str">
        <f>IF('S.D.PASTE SHEET'!R2190="","",'S.D.PASTE SHEET'!R2190)</f>
        <v/>
      </c>
      <c s="86" t="str">
        <f>IF('S.D.PASTE SHEET'!S2190="","",'S.D.PASTE SHEET'!S2190)</f>
        <v/>
      </c>
      <c s="86" t="str">
        <f>IF('S.D.PASTE SHEET'!T2190="","",'S.D.PASTE SHEET'!T2190)</f>
        <v/>
      </c>
      <c s="86" t="str">
        <f>IF('S.D.PASTE SHEET'!U2190="","",'S.D.PASTE SHEET'!U2190)</f>
        <v/>
      </c>
      <c s="86" t="str">
        <f>IF('S.D.PASTE SHEET'!V2190="","",'S.D.PASTE SHEET'!V2190)</f>
        <v/>
      </c>
      <c s="86" t="str">
        <f>IF('S.D.PASTE SHEET'!W2190="","",'S.D.PASTE SHEET'!W2190)</f>
        <v/>
      </c>
      <c s="86" t="str">
        <f>IF('S.D.PASTE SHEET'!X2190="","",'S.D.PASTE SHEET'!X2190)</f>
        <v/>
      </c>
      <c s="86" t="str">
        <f>IF('S.D.PASTE SHEET'!Y2190="","",'S.D.PASTE SHEET'!Y2190)</f>
        <v/>
      </c>
      <c s="86" t="str">
        <f>IF('S.D.PASTE SHEET'!Z2190="","",'S.D.PASTE SHEET'!Z2190)</f>
        <v/>
      </c>
      <c s="86" t="str">
        <f>IF('S.D.PASTE SHEET'!AA2190="","",'S.D.PASTE SHEET'!AA2190)</f>
        <v/>
      </c>
      <c s="86" t="str">
        <f>IF('S.D.PASTE SHEET'!AB2190="","",'S.D.PASTE SHEET'!AB2190)</f>
        <v/>
      </c>
      <c s="86" t="str">
        <f>IF('S.D.PASTE SHEET'!AC2190="","",'S.D.PASTE SHEET'!AC2190)</f>
        <v/>
      </c>
      <c s="86" t="str">
        <f>IF('S.D.PASTE SHEET'!AD2190="","",'S.D.PASTE SHEET'!AD2190)</f>
        <v/>
      </c>
      <c s="87"/>
      <c s="88" t="str">
        <f>IF(AK2190="","",IF(AK2190&gt;0,COUNT($AG$2:AG2190),""))</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IF(BC2190="","",IF(BC2190&gt;0,COUNT($AY$2:AY2190),""))</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91" spans="1:66" ht="15">
      <c r="A2191" s="86" t="str">
        <f>IF('S.D.PASTE SHEET'!A2191="","",'S.D.PASTE SHEET'!A2191)</f>
        <v/>
      </c>
      <c s="86" t="str">
        <f>IF('S.D.PASTE SHEET'!B2191="","",'S.D.PASTE SHEET'!B2191)</f>
        <v/>
      </c>
      <c s="86" t="str">
        <f>IF('S.D.PASTE SHEET'!C2191="","",'S.D.PASTE SHEET'!C2191)</f>
        <v/>
      </c>
      <c s="86" t="str">
        <f>IF('S.D.PASTE SHEET'!D2191="","",'S.D.PASTE SHEET'!D2191)</f>
        <v/>
      </c>
      <c s="86" t="str">
        <f>IF('S.D.PASTE SHEET'!E2191="","",'S.D.PASTE SHEET'!E2191)</f>
        <v/>
      </c>
      <c s="86" t="str">
        <f>IF('S.D.PASTE SHEET'!F2191="","",'S.D.PASTE SHEET'!F2191)</f>
        <v/>
      </c>
      <c s="86" t="str">
        <f>IF('S.D.PASTE SHEET'!G2191="","",'S.D.PASTE SHEET'!G2191)</f>
        <v/>
      </c>
      <c s="86" t="str">
        <f>IF('S.D.PASTE SHEET'!H2191="","",'S.D.PASTE SHEET'!H2191)</f>
        <v/>
      </c>
      <c s="86" t="str">
        <f>IF('S.D.PASTE SHEET'!I2191="","",'S.D.PASTE SHEET'!I2191)</f>
        <v/>
      </c>
      <c s="86" t="str">
        <f>IF('S.D.PASTE SHEET'!J2191="","",'S.D.PASTE SHEET'!J2191)</f>
        <v/>
      </c>
      <c s="86" t="str">
        <f>IF('S.D.PASTE SHEET'!K2191="","",'S.D.PASTE SHEET'!K2191)</f>
        <v/>
      </c>
      <c s="86" t="str">
        <f>IF('S.D.PASTE SHEET'!L2191="","",'S.D.PASTE SHEET'!L2191)</f>
        <v/>
      </c>
      <c s="86" t="str">
        <f>IF('S.D.PASTE SHEET'!M2191="","",'S.D.PASTE SHEET'!M2191)</f>
        <v/>
      </c>
      <c s="86" t="str">
        <f>IF('S.D.PASTE SHEET'!N2191="","",'S.D.PASTE SHEET'!N2191)</f>
        <v/>
      </c>
      <c s="86" t="str">
        <f>IF('S.D.PASTE SHEET'!O2191="","",'S.D.PASTE SHEET'!O2191)</f>
        <v/>
      </c>
      <c s="86" t="str">
        <f>IF('S.D.PASTE SHEET'!P2191="","",'S.D.PASTE SHEET'!P2191)</f>
        <v/>
      </c>
      <c s="86" t="str">
        <f>IF('S.D.PASTE SHEET'!Q2191="","",'S.D.PASTE SHEET'!Q2191)</f>
        <v/>
      </c>
      <c s="86" t="str">
        <f>IF('S.D.PASTE SHEET'!R2191="","",'S.D.PASTE SHEET'!R2191)</f>
        <v/>
      </c>
      <c s="86" t="str">
        <f>IF('S.D.PASTE SHEET'!S2191="","",'S.D.PASTE SHEET'!S2191)</f>
        <v/>
      </c>
      <c s="86" t="str">
        <f>IF('S.D.PASTE SHEET'!T2191="","",'S.D.PASTE SHEET'!T2191)</f>
        <v/>
      </c>
      <c s="86" t="str">
        <f>IF('S.D.PASTE SHEET'!U2191="","",'S.D.PASTE SHEET'!U2191)</f>
        <v/>
      </c>
      <c s="86" t="str">
        <f>IF('S.D.PASTE SHEET'!V2191="","",'S.D.PASTE SHEET'!V2191)</f>
        <v/>
      </c>
      <c s="86" t="str">
        <f>IF('S.D.PASTE SHEET'!W2191="","",'S.D.PASTE SHEET'!W2191)</f>
        <v/>
      </c>
      <c s="86" t="str">
        <f>IF('S.D.PASTE SHEET'!X2191="","",'S.D.PASTE SHEET'!X2191)</f>
        <v/>
      </c>
      <c s="86" t="str">
        <f>IF('S.D.PASTE SHEET'!Y2191="","",'S.D.PASTE SHEET'!Y2191)</f>
        <v/>
      </c>
      <c s="86" t="str">
        <f>IF('S.D.PASTE SHEET'!Z2191="","",'S.D.PASTE SHEET'!Z2191)</f>
        <v/>
      </c>
      <c s="86" t="str">
        <f>IF('S.D.PASTE SHEET'!AA2191="","",'S.D.PASTE SHEET'!AA2191)</f>
        <v/>
      </c>
      <c s="86" t="str">
        <f>IF('S.D.PASTE SHEET'!AB2191="","",'S.D.PASTE SHEET'!AB2191)</f>
        <v/>
      </c>
      <c s="86" t="str">
        <f>IF('S.D.PASTE SHEET'!AC2191="","",'S.D.PASTE SHEET'!AC2191)</f>
        <v/>
      </c>
      <c s="86" t="str">
        <f>IF('S.D.PASTE SHEET'!AD2191="","",'S.D.PASTE SHEET'!AD2191)</f>
        <v/>
      </c>
      <c s="87"/>
      <c s="88" t="str">
        <f>IF(AK2191="","",IF(AK2191&gt;0,COUNT($AG$2:AG2191),""))</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IF(BC2191="","",IF(BC2191&gt;0,COUNT($AY$2:AY2191),""))</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92" spans="1:66" ht="15">
      <c r="A2192" s="86" t="str">
        <f>IF('S.D.PASTE SHEET'!A2192="","",'S.D.PASTE SHEET'!A2192)</f>
        <v/>
      </c>
      <c s="86" t="str">
        <f>IF('S.D.PASTE SHEET'!B2192="","",'S.D.PASTE SHEET'!B2192)</f>
        <v/>
      </c>
      <c s="86" t="str">
        <f>IF('S.D.PASTE SHEET'!C2192="","",'S.D.PASTE SHEET'!C2192)</f>
        <v/>
      </c>
      <c s="86" t="str">
        <f>IF('S.D.PASTE SHEET'!D2192="","",'S.D.PASTE SHEET'!D2192)</f>
        <v/>
      </c>
      <c s="86" t="str">
        <f>IF('S.D.PASTE SHEET'!E2192="","",'S.D.PASTE SHEET'!E2192)</f>
        <v/>
      </c>
      <c s="86" t="str">
        <f>IF('S.D.PASTE SHEET'!F2192="","",'S.D.PASTE SHEET'!F2192)</f>
        <v/>
      </c>
      <c s="86" t="str">
        <f>IF('S.D.PASTE SHEET'!G2192="","",'S.D.PASTE SHEET'!G2192)</f>
        <v/>
      </c>
      <c s="86" t="str">
        <f>IF('S.D.PASTE SHEET'!H2192="","",'S.D.PASTE SHEET'!H2192)</f>
        <v/>
      </c>
      <c s="86" t="str">
        <f>IF('S.D.PASTE SHEET'!I2192="","",'S.D.PASTE SHEET'!I2192)</f>
        <v/>
      </c>
      <c s="86" t="str">
        <f>IF('S.D.PASTE SHEET'!J2192="","",'S.D.PASTE SHEET'!J2192)</f>
        <v/>
      </c>
      <c s="86" t="str">
        <f>IF('S.D.PASTE SHEET'!K2192="","",'S.D.PASTE SHEET'!K2192)</f>
        <v/>
      </c>
      <c s="86" t="str">
        <f>IF('S.D.PASTE SHEET'!L2192="","",'S.D.PASTE SHEET'!L2192)</f>
        <v/>
      </c>
      <c s="86" t="str">
        <f>IF('S.D.PASTE SHEET'!M2192="","",'S.D.PASTE SHEET'!M2192)</f>
        <v/>
      </c>
      <c s="86" t="str">
        <f>IF('S.D.PASTE SHEET'!N2192="","",'S.D.PASTE SHEET'!N2192)</f>
        <v/>
      </c>
      <c s="86" t="str">
        <f>IF('S.D.PASTE SHEET'!O2192="","",'S.D.PASTE SHEET'!O2192)</f>
        <v/>
      </c>
      <c s="86" t="str">
        <f>IF('S.D.PASTE SHEET'!P2192="","",'S.D.PASTE SHEET'!P2192)</f>
        <v/>
      </c>
      <c s="86" t="str">
        <f>IF('S.D.PASTE SHEET'!Q2192="","",'S.D.PASTE SHEET'!Q2192)</f>
        <v/>
      </c>
      <c s="86" t="str">
        <f>IF('S.D.PASTE SHEET'!R2192="","",'S.D.PASTE SHEET'!R2192)</f>
        <v/>
      </c>
      <c s="86" t="str">
        <f>IF('S.D.PASTE SHEET'!S2192="","",'S.D.PASTE SHEET'!S2192)</f>
        <v/>
      </c>
      <c s="86" t="str">
        <f>IF('S.D.PASTE SHEET'!T2192="","",'S.D.PASTE SHEET'!T2192)</f>
        <v/>
      </c>
      <c s="86" t="str">
        <f>IF('S.D.PASTE SHEET'!U2192="","",'S.D.PASTE SHEET'!U2192)</f>
        <v/>
      </c>
      <c s="86" t="str">
        <f>IF('S.D.PASTE SHEET'!V2192="","",'S.D.PASTE SHEET'!V2192)</f>
        <v/>
      </c>
      <c s="86" t="str">
        <f>IF('S.D.PASTE SHEET'!W2192="","",'S.D.PASTE SHEET'!W2192)</f>
        <v/>
      </c>
      <c s="86" t="str">
        <f>IF('S.D.PASTE SHEET'!X2192="","",'S.D.PASTE SHEET'!X2192)</f>
        <v/>
      </c>
      <c s="86" t="str">
        <f>IF('S.D.PASTE SHEET'!Y2192="","",'S.D.PASTE SHEET'!Y2192)</f>
        <v/>
      </c>
      <c s="86" t="str">
        <f>IF('S.D.PASTE SHEET'!Z2192="","",'S.D.PASTE SHEET'!Z2192)</f>
        <v/>
      </c>
      <c s="86" t="str">
        <f>IF('S.D.PASTE SHEET'!AA2192="","",'S.D.PASTE SHEET'!AA2192)</f>
        <v/>
      </c>
      <c s="86" t="str">
        <f>IF('S.D.PASTE SHEET'!AB2192="","",'S.D.PASTE SHEET'!AB2192)</f>
        <v/>
      </c>
      <c s="86" t="str">
        <f>IF('S.D.PASTE SHEET'!AC2192="","",'S.D.PASTE SHEET'!AC2192)</f>
        <v/>
      </c>
      <c s="86" t="str">
        <f>IF('S.D.PASTE SHEET'!AD2192="","",'S.D.PASTE SHEET'!AD2192)</f>
        <v/>
      </c>
      <c s="87"/>
      <c s="88" t="str">
        <f>IF(AK2192="","",IF(AK2192&gt;0,COUNT($AG$2:AG2192),""))</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IF(BC2192="","",IF(BC2192&gt;0,COUNT($AY$2:AY2192),""))</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93" spans="1:66" ht="15">
      <c r="A2193" s="86" t="str">
        <f>IF('S.D.PASTE SHEET'!A2193="","",'S.D.PASTE SHEET'!A2193)</f>
        <v/>
      </c>
      <c s="86" t="str">
        <f>IF('S.D.PASTE SHEET'!B2193="","",'S.D.PASTE SHEET'!B2193)</f>
        <v/>
      </c>
      <c s="86" t="str">
        <f>IF('S.D.PASTE SHEET'!C2193="","",'S.D.PASTE SHEET'!C2193)</f>
        <v/>
      </c>
      <c s="86" t="str">
        <f>IF('S.D.PASTE SHEET'!D2193="","",'S.D.PASTE SHEET'!D2193)</f>
        <v/>
      </c>
      <c s="86" t="str">
        <f>IF('S.D.PASTE SHEET'!E2193="","",'S.D.PASTE SHEET'!E2193)</f>
        <v/>
      </c>
      <c s="86" t="str">
        <f>IF('S.D.PASTE SHEET'!F2193="","",'S.D.PASTE SHEET'!F2193)</f>
        <v/>
      </c>
      <c s="86" t="str">
        <f>IF('S.D.PASTE SHEET'!G2193="","",'S.D.PASTE SHEET'!G2193)</f>
        <v/>
      </c>
      <c s="86" t="str">
        <f>IF('S.D.PASTE SHEET'!H2193="","",'S.D.PASTE SHEET'!H2193)</f>
        <v/>
      </c>
      <c s="86" t="str">
        <f>IF('S.D.PASTE SHEET'!I2193="","",'S.D.PASTE SHEET'!I2193)</f>
        <v/>
      </c>
      <c s="86" t="str">
        <f>IF('S.D.PASTE SHEET'!J2193="","",'S.D.PASTE SHEET'!J2193)</f>
        <v/>
      </c>
      <c s="86" t="str">
        <f>IF('S.D.PASTE SHEET'!K2193="","",'S.D.PASTE SHEET'!K2193)</f>
        <v/>
      </c>
      <c s="86" t="str">
        <f>IF('S.D.PASTE SHEET'!L2193="","",'S.D.PASTE SHEET'!L2193)</f>
        <v/>
      </c>
      <c s="86" t="str">
        <f>IF('S.D.PASTE SHEET'!M2193="","",'S.D.PASTE SHEET'!M2193)</f>
        <v/>
      </c>
      <c s="86" t="str">
        <f>IF('S.D.PASTE SHEET'!N2193="","",'S.D.PASTE SHEET'!N2193)</f>
        <v/>
      </c>
      <c s="86" t="str">
        <f>IF('S.D.PASTE SHEET'!O2193="","",'S.D.PASTE SHEET'!O2193)</f>
        <v/>
      </c>
      <c s="86" t="str">
        <f>IF('S.D.PASTE SHEET'!P2193="","",'S.D.PASTE SHEET'!P2193)</f>
        <v/>
      </c>
      <c s="86" t="str">
        <f>IF('S.D.PASTE SHEET'!Q2193="","",'S.D.PASTE SHEET'!Q2193)</f>
        <v/>
      </c>
      <c s="86" t="str">
        <f>IF('S.D.PASTE SHEET'!R2193="","",'S.D.PASTE SHEET'!R2193)</f>
        <v/>
      </c>
      <c s="86" t="str">
        <f>IF('S.D.PASTE SHEET'!S2193="","",'S.D.PASTE SHEET'!S2193)</f>
        <v/>
      </c>
      <c s="86" t="str">
        <f>IF('S.D.PASTE SHEET'!T2193="","",'S.D.PASTE SHEET'!T2193)</f>
        <v/>
      </c>
      <c s="86" t="str">
        <f>IF('S.D.PASTE SHEET'!U2193="","",'S.D.PASTE SHEET'!U2193)</f>
        <v/>
      </c>
      <c s="86" t="str">
        <f>IF('S.D.PASTE SHEET'!V2193="","",'S.D.PASTE SHEET'!V2193)</f>
        <v/>
      </c>
      <c s="86" t="str">
        <f>IF('S.D.PASTE SHEET'!W2193="","",'S.D.PASTE SHEET'!W2193)</f>
        <v/>
      </c>
      <c s="86" t="str">
        <f>IF('S.D.PASTE SHEET'!X2193="","",'S.D.PASTE SHEET'!X2193)</f>
        <v/>
      </c>
      <c s="86" t="str">
        <f>IF('S.D.PASTE SHEET'!Y2193="","",'S.D.PASTE SHEET'!Y2193)</f>
        <v/>
      </c>
      <c s="86" t="str">
        <f>IF('S.D.PASTE SHEET'!Z2193="","",'S.D.PASTE SHEET'!Z2193)</f>
        <v/>
      </c>
      <c s="86" t="str">
        <f>IF('S.D.PASTE SHEET'!AA2193="","",'S.D.PASTE SHEET'!AA2193)</f>
        <v/>
      </c>
      <c s="86" t="str">
        <f>IF('S.D.PASTE SHEET'!AB2193="","",'S.D.PASTE SHEET'!AB2193)</f>
        <v/>
      </c>
      <c s="86" t="str">
        <f>IF('S.D.PASTE SHEET'!AC2193="","",'S.D.PASTE SHEET'!AC2193)</f>
        <v/>
      </c>
      <c s="86" t="str">
        <f>IF('S.D.PASTE SHEET'!AD2193="","",'S.D.PASTE SHEET'!AD2193)</f>
        <v/>
      </c>
      <c s="87"/>
      <c s="88" t="str">
        <f>IF(AK2193="","",IF(AK2193&gt;0,COUNT($AG$2:AG2193),""))</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IF(BC2193="","",IF(BC2193&gt;0,COUNT($AY$2:AY2193),""))</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94" spans="1:66" ht="15">
      <c r="A2194" s="86" t="str">
        <f>IF('S.D.PASTE SHEET'!A2194="","",'S.D.PASTE SHEET'!A2194)</f>
        <v/>
      </c>
      <c s="86" t="str">
        <f>IF('S.D.PASTE SHEET'!B2194="","",'S.D.PASTE SHEET'!B2194)</f>
        <v/>
      </c>
      <c s="86" t="str">
        <f>IF('S.D.PASTE SHEET'!C2194="","",'S.D.PASTE SHEET'!C2194)</f>
        <v/>
      </c>
      <c s="86" t="str">
        <f>IF('S.D.PASTE SHEET'!D2194="","",'S.D.PASTE SHEET'!D2194)</f>
        <v/>
      </c>
      <c s="86" t="str">
        <f>IF('S.D.PASTE SHEET'!E2194="","",'S.D.PASTE SHEET'!E2194)</f>
        <v/>
      </c>
      <c s="86" t="str">
        <f>IF('S.D.PASTE SHEET'!F2194="","",'S.D.PASTE SHEET'!F2194)</f>
        <v/>
      </c>
      <c s="86" t="str">
        <f>IF('S.D.PASTE SHEET'!G2194="","",'S.D.PASTE SHEET'!G2194)</f>
        <v/>
      </c>
      <c s="86" t="str">
        <f>IF('S.D.PASTE SHEET'!H2194="","",'S.D.PASTE SHEET'!H2194)</f>
        <v/>
      </c>
      <c s="86" t="str">
        <f>IF('S.D.PASTE SHEET'!I2194="","",'S.D.PASTE SHEET'!I2194)</f>
        <v/>
      </c>
      <c s="86" t="str">
        <f>IF('S.D.PASTE SHEET'!J2194="","",'S.D.PASTE SHEET'!J2194)</f>
        <v/>
      </c>
      <c s="86" t="str">
        <f>IF('S.D.PASTE SHEET'!K2194="","",'S.D.PASTE SHEET'!K2194)</f>
        <v/>
      </c>
      <c s="86" t="str">
        <f>IF('S.D.PASTE SHEET'!L2194="","",'S.D.PASTE SHEET'!L2194)</f>
        <v/>
      </c>
      <c s="86" t="str">
        <f>IF('S.D.PASTE SHEET'!M2194="","",'S.D.PASTE SHEET'!M2194)</f>
        <v/>
      </c>
      <c s="86" t="str">
        <f>IF('S.D.PASTE SHEET'!N2194="","",'S.D.PASTE SHEET'!N2194)</f>
        <v/>
      </c>
      <c s="86" t="str">
        <f>IF('S.D.PASTE SHEET'!O2194="","",'S.D.PASTE SHEET'!O2194)</f>
        <v/>
      </c>
      <c s="86" t="str">
        <f>IF('S.D.PASTE SHEET'!P2194="","",'S.D.PASTE SHEET'!P2194)</f>
        <v/>
      </c>
      <c s="86" t="str">
        <f>IF('S.D.PASTE SHEET'!Q2194="","",'S.D.PASTE SHEET'!Q2194)</f>
        <v/>
      </c>
      <c s="86" t="str">
        <f>IF('S.D.PASTE SHEET'!R2194="","",'S.D.PASTE SHEET'!R2194)</f>
        <v/>
      </c>
      <c s="86" t="str">
        <f>IF('S.D.PASTE SHEET'!S2194="","",'S.D.PASTE SHEET'!S2194)</f>
        <v/>
      </c>
      <c s="86" t="str">
        <f>IF('S.D.PASTE SHEET'!T2194="","",'S.D.PASTE SHEET'!T2194)</f>
        <v/>
      </c>
      <c s="86" t="str">
        <f>IF('S.D.PASTE SHEET'!U2194="","",'S.D.PASTE SHEET'!U2194)</f>
        <v/>
      </c>
      <c s="86" t="str">
        <f>IF('S.D.PASTE SHEET'!V2194="","",'S.D.PASTE SHEET'!V2194)</f>
        <v/>
      </c>
      <c s="86" t="str">
        <f>IF('S.D.PASTE SHEET'!W2194="","",'S.D.PASTE SHEET'!W2194)</f>
        <v/>
      </c>
      <c s="86" t="str">
        <f>IF('S.D.PASTE SHEET'!X2194="","",'S.D.PASTE SHEET'!X2194)</f>
        <v/>
      </c>
      <c s="86" t="str">
        <f>IF('S.D.PASTE SHEET'!Y2194="","",'S.D.PASTE SHEET'!Y2194)</f>
        <v/>
      </c>
      <c s="86" t="str">
        <f>IF('S.D.PASTE SHEET'!Z2194="","",'S.D.PASTE SHEET'!Z2194)</f>
        <v/>
      </c>
      <c s="86" t="str">
        <f>IF('S.D.PASTE SHEET'!AA2194="","",'S.D.PASTE SHEET'!AA2194)</f>
        <v/>
      </c>
      <c s="86" t="str">
        <f>IF('S.D.PASTE SHEET'!AB2194="","",'S.D.PASTE SHEET'!AB2194)</f>
        <v/>
      </c>
      <c s="86" t="str">
        <f>IF('S.D.PASTE SHEET'!AC2194="","",'S.D.PASTE SHEET'!AC2194)</f>
        <v/>
      </c>
      <c s="86" t="str">
        <f>IF('S.D.PASTE SHEET'!AD2194="","",'S.D.PASTE SHEET'!AD2194)</f>
        <v/>
      </c>
      <c s="87"/>
      <c s="88" t="str">
        <f>IF(AK2194="","",IF(AK2194&gt;0,COUNT($AG$2:AG2194),""))</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IF(BC2194="","",IF(BC2194&gt;0,COUNT($AY$2:AY2194),""))</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95" spans="1:66" ht="15">
      <c r="A2195" s="86" t="str">
        <f>IF('S.D.PASTE SHEET'!A2195="","",'S.D.PASTE SHEET'!A2195)</f>
        <v/>
      </c>
      <c s="86" t="str">
        <f>IF('S.D.PASTE SHEET'!B2195="","",'S.D.PASTE SHEET'!B2195)</f>
        <v/>
      </c>
      <c s="86" t="str">
        <f>IF('S.D.PASTE SHEET'!C2195="","",'S.D.PASTE SHEET'!C2195)</f>
        <v/>
      </c>
      <c s="86" t="str">
        <f>IF('S.D.PASTE SHEET'!D2195="","",'S.D.PASTE SHEET'!D2195)</f>
        <v/>
      </c>
      <c s="86" t="str">
        <f>IF('S.D.PASTE SHEET'!E2195="","",'S.D.PASTE SHEET'!E2195)</f>
        <v/>
      </c>
      <c s="86" t="str">
        <f>IF('S.D.PASTE SHEET'!F2195="","",'S.D.PASTE SHEET'!F2195)</f>
        <v/>
      </c>
      <c s="86" t="str">
        <f>IF('S.D.PASTE SHEET'!G2195="","",'S.D.PASTE SHEET'!G2195)</f>
        <v/>
      </c>
      <c s="86" t="str">
        <f>IF('S.D.PASTE SHEET'!H2195="","",'S.D.PASTE SHEET'!H2195)</f>
        <v/>
      </c>
      <c s="86" t="str">
        <f>IF('S.D.PASTE SHEET'!I2195="","",'S.D.PASTE SHEET'!I2195)</f>
        <v/>
      </c>
      <c s="86" t="str">
        <f>IF('S.D.PASTE SHEET'!J2195="","",'S.D.PASTE SHEET'!J2195)</f>
        <v/>
      </c>
      <c s="86" t="str">
        <f>IF('S.D.PASTE SHEET'!K2195="","",'S.D.PASTE SHEET'!K2195)</f>
        <v/>
      </c>
      <c s="86" t="str">
        <f>IF('S.D.PASTE SHEET'!L2195="","",'S.D.PASTE SHEET'!L2195)</f>
        <v/>
      </c>
      <c s="86" t="str">
        <f>IF('S.D.PASTE SHEET'!M2195="","",'S.D.PASTE SHEET'!M2195)</f>
        <v/>
      </c>
      <c s="86" t="str">
        <f>IF('S.D.PASTE SHEET'!N2195="","",'S.D.PASTE SHEET'!N2195)</f>
        <v/>
      </c>
      <c s="86" t="str">
        <f>IF('S.D.PASTE SHEET'!O2195="","",'S.D.PASTE SHEET'!O2195)</f>
        <v/>
      </c>
      <c s="86" t="str">
        <f>IF('S.D.PASTE SHEET'!P2195="","",'S.D.PASTE SHEET'!P2195)</f>
        <v/>
      </c>
      <c s="86" t="str">
        <f>IF('S.D.PASTE SHEET'!Q2195="","",'S.D.PASTE SHEET'!Q2195)</f>
        <v/>
      </c>
      <c s="86" t="str">
        <f>IF('S.D.PASTE SHEET'!R2195="","",'S.D.PASTE SHEET'!R2195)</f>
        <v/>
      </c>
      <c s="86" t="str">
        <f>IF('S.D.PASTE SHEET'!S2195="","",'S.D.PASTE SHEET'!S2195)</f>
        <v/>
      </c>
      <c s="86" t="str">
        <f>IF('S.D.PASTE SHEET'!T2195="","",'S.D.PASTE SHEET'!T2195)</f>
        <v/>
      </c>
      <c s="86" t="str">
        <f>IF('S.D.PASTE SHEET'!U2195="","",'S.D.PASTE SHEET'!U2195)</f>
        <v/>
      </c>
      <c s="86" t="str">
        <f>IF('S.D.PASTE SHEET'!V2195="","",'S.D.PASTE SHEET'!V2195)</f>
        <v/>
      </c>
      <c s="86" t="str">
        <f>IF('S.D.PASTE SHEET'!W2195="","",'S.D.PASTE SHEET'!W2195)</f>
        <v/>
      </c>
      <c s="86" t="str">
        <f>IF('S.D.PASTE SHEET'!X2195="","",'S.D.PASTE SHEET'!X2195)</f>
        <v/>
      </c>
      <c s="86" t="str">
        <f>IF('S.D.PASTE SHEET'!Y2195="","",'S.D.PASTE SHEET'!Y2195)</f>
        <v/>
      </c>
      <c s="86" t="str">
        <f>IF('S.D.PASTE SHEET'!Z2195="","",'S.D.PASTE SHEET'!Z2195)</f>
        <v/>
      </c>
      <c s="86" t="str">
        <f>IF('S.D.PASTE SHEET'!AA2195="","",'S.D.PASTE SHEET'!AA2195)</f>
        <v/>
      </c>
      <c s="86" t="str">
        <f>IF('S.D.PASTE SHEET'!AB2195="","",'S.D.PASTE SHEET'!AB2195)</f>
        <v/>
      </c>
      <c s="86" t="str">
        <f>IF('S.D.PASTE SHEET'!AC2195="","",'S.D.PASTE SHEET'!AC2195)</f>
        <v/>
      </c>
      <c s="86" t="str">
        <f>IF('S.D.PASTE SHEET'!AD2195="","",'S.D.PASTE SHEET'!AD2195)</f>
        <v/>
      </c>
      <c s="87"/>
      <c s="88" t="str">
        <f>IF(AK2195="","",IF(AK2195&gt;0,COUNT($AG$2:AG2195),""))</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IF(BC2195="","",IF(BC2195&gt;0,COUNT($AY$2:AY2195),""))</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96" spans="1:66" ht="15">
      <c r="A2196" s="86" t="str">
        <f>IF('S.D.PASTE SHEET'!A2196="","",'S.D.PASTE SHEET'!A2196)</f>
        <v/>
      </c>
      <c s="86" t="str">
        <f>IF('S.D.PASTE SHEET'!B2196="","",'S.D.PASTE SHEET'!B2196)</f>
        <v/>
      </c>
      <c s="86" t="str">
        <f>IF('S.D.PASTE SHEET'!C2196="","",'S.D.PASTE SHEET'!C2196)</f>
        <v/>
      </c>
      <c s="86" t="str">
        <f>IF('S.D.PASTE SHEET'!D2196="","",'S.D.PASTE SHEET'!D2196)</f>
        <v/>
      </c>
      <c s="86" t="str">
        <f>IF('S.D.PASTE SHEET'!E2196="","",'S.D.PASTE SHEET'!E2196)</f>
        <v/>
      </c>
      <c s="86" t="str">
        <f>IF('S.D.PASTE SHEET'!F2196="","",'S.D.PASTE SHEET'!F2196)</f>
        <v/>
      </c>
      <c s="86" t="str">
        <f>IF('S.D.PASTE SHEET'!G2196="","",'S.D.PASTE SHEET'!G2196)</f>
        <v/>
      </c>
      <c s="86" t="str">
        <f>IF('S.D.PASTE SHEET'!H2196="","",'S.D.PASTE SHEET'!H2196)</f>
        <v/>
      </c>
      <c s="86" t="str">
        <f>IF('S.D.PASTE SHEET'!I2196="","",'S.D.PASTE SHEET'!I2196)</f>
        <v/>
      </c>
      <c s="86" t="str">
        <f>IF('S.D.PASTE SHEET'!J2196="","",'S.D.PASTE SHEET'!J2196)</f>
        <v/>
      </c>
      <c s="86" t="str">
        <f>IF('S.D.PASTE SHEET'!K2196="","",'S.D.PASTE SHEET'!K2196)</f>
        <v/>
      </c>
      <c s="86" t="str">
        <f>IF('S.D.PASTE SHEET'!L2196="","",'S.D.PASTE SHEET'!L2196)</f>
        <v/>
      </c>
      <c s="86" t="str">
        <f>IF('S.D.PASTE SHEET'!M2196="","",'S.D.PASTE SHEET'!M2196)</f>
        <v/>
      </c>
      <c s="86" t="str">
        <f>IF('S.D.PASTE SHEET'!N2196="","",'S.D.PASTE SHEET'!N2196)</f>
        <v/>
      </c>
      <c s="86" t="str">
        <f>IF('S.D.PASTE SHEET'!O2196="","",'S.D.PASTE SHEET'!O2196)</f>
        <v/>
      </c>
      <c s="86" t="str">
        <f>IF('S.D.PASTE SHEET'!P2196="","",'S.D.PASTE SHEET'!P2196)</f>
        <v/>
      </c>
      <c s="86" t="str">
        <f>IF('S.D.PASTE SHEET'!Q2196="","",'S.D.PASTE SHEET'!Q2196)</f>
        <v/>
      </c>
      <c s="86" t="str">
        <f>IF('S.D.PASTE SHEET'!R2196="","",'S.D.PASTE SHEET'!R2196)</f>
        <v/>
      </c>
      <c s="86" t="str">
        <f>IF('S.D.PASTE SHEET'!S2196="","",'S.D.PASTE SHEET'!S2196)</f>
        <v/>
      </c>
      <c s="86" t="str">
        <f>IF('S.D.PASTE SHEET'!T2196="","",'S.D.PASTE SHEET'!T2196)</f>
        <v/>
      </c>
      <c s="86" t="str">
        <f>IF('S.D.PASTE SHEET'!U2196="","",'S.D.PASTE SHEET'!U2196)</f>
        <v/>
      </c>
      <c s="86" t="str">
        <f>IF('S.D.PASTE SHEET'!V2196="","",'S.D.PASTE SHEET'!V2196)</f>
        <v/>
      </c>
      <c s="86" t="str">
        <f>IF('S.D.PASTE SHEET'!W2196="","",'S.D.PASTE SHEET'!W2196)</f>
        <v/>
      </c>
      <c s="86" t="str">
        <f>IF('S.D.PASTE SHEET'!X2196="","",'S.D.PASTE SHEET'!X2196)</f>
        <v/>
      </c>
      <c s="86" t="str">
        <f>IF('S.D.PASTE SHEET'!Y2196="","",'S.D.PASTE SHEET'!Y2196)</f>
        <v/>
      </c>
      <c s="86" t="str">
        <f>IF('S.D.PASTE SHEET'!Z2196="","",'S.D.PASTE SHEET'!Z2196)</f>
        <v/>
      </c>
      <c s="86" t="str">
        <f>IF('S.D.PASTE SHEET'!AA2196="","",'S.D.PASTE SHEET'!AA2196)</f>
        <v/>
      </c>
      <c s="86" t="str">
        <f>IF('S.D.PASTE SHEET'!AB2196="","",'S.D.PASTE SHEET'!AB2196)</f>
        <v/>
      </c>
      <c s="86" t="str">
        <f>IF('S.D.PASTE SHEET'!AC2196="","",'S.D.PASTE SHEET'!AC2196)</f>
        <v/>
      </c>
      <c s="86" t="str">
        <f>IF('S.D.PASTE SHEET'!AD2196="","",'S.D.PASTE SHEET'!AD2196)</f>
        <v/>
      </c>
      <c s="87"/>
      <c s="88" t="str">
        <f>IF(AK2196="","",IF(AK2196&gt;0,COUNT($AG$2:AG2196),""))</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IF(BC2196="","",IF(BC2196&gt;0,COUNT($AY$2:AY2196),""))</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97" spans="1:66" ht="15">
      <c r="A2197" s="86" t="str">
        <f>IF('S.D.PASTE SHEET'!A2197="","",'S.D.PASTE SHEET'!A2197)</f>
        <v/>
      </c>
      <c s="86" t="str">
        <f>IF('S.D.PASTE SHEET'!B2197="","",'S.D.PASTE SHEET'!B2197)</f>
        <v/>
      </c>
      <c s="86" t="str">
        <f>IF('S.D.PASTE SHEET'!C2197="","",'S.D.PASTE SHEET'!C2197)</f>
        <v/>
      </c>
      <c s="86" t="str">
        <f>IF('S.D.PASTE SHEET'!D2197="","",'S.D.PASTE SHEET'!D2197)</f>
        <v/>
      </c>
      <c s="86" t="str">
        <f>IF('S.D.PASTE SHEET'!E2197="","",'S.D.PASTE SHEET'!E2197)</f>
        <v/>
      </c>
      <c s="86" t="str">
        <f>IF('S.D.PASTE SHEET'!F2197="","",'S.D.PASTE SHEET'!F2197)</f>
        <v/>
      </c>
      <c s="86" t="str">
        <f>IF('S.D.PASTE SHEET'!G2197="","",'S.D.PASTE SHEET'!G2197)</f>
        <v/>
      </c>
      <c s="86" t="str">
        <f>IF('S.D.PASTE SHEET'!H2197="","",'S.D.PASTE SHEET'!H2197)</f>
        <v/>
      </c>
      <c s="86" t="str">
        <f>IF('S.D.PASTE SHEET'!I2197="","",'S.D.PASTE SHEET'!I2197)</f>
        <v/>
      </c>
      <c s="86" t="str">
        <f>IF('S.D.PASTE SHEET'!J2197="","",'S.D.PASTE SHEET'!J2197)</f>
        <v/>
      </c>
      <c s="86" t="str">
        <f>IF('S.D.PASTE SHEET'!K2197="","",'S.D.PASTE SHEET'!K2197)</f>
        <v/>
      </c>
      <c s="86" t="str">
        <f>IF('S.D.PASTE SHEET'!L2197="","",'S.D.PASTE SHEET'!L2197)</f>
        <v/>
      </c>
      <c s="86" t="str">
        <f>IF('S.D.PASTE SHEET'!M2197="","",'S.D.PASTE SHEET'!M2197)</f>
        <v/>
      </c>
      <c s="86" t="str">
        <f>IF('S.D.PASTE SHEET'!N2197="","",'S.D.PASTE SHEET'!N2197)</f>
        <v/>
      </c>
      <c s="86" t="str">
        <f>IF('S.D.PASTE SHEET'!O2197="","",'S.D.PASTE SHEET'!O2197)</f>
        <v/>
      </c>
      <c s="86" t="str">
        <f>IF('S.D.PASTE SHEET'!P2197="","",'S.D.PASTE SHEET'!P2197)</f>
        <v/>
      </c>
      <c s="86" t="str">
        <f>IF('S.D.PASTE SHEET'!Q2197="","",'S.D.PASTE SHEET'!Q2197)</f>
        <v/>
      </c>
      <c s="86" t="str">
        <f>IF('S.D.PASTE SHEET'!R2197="","",'S.D.PASTE SHEET'!R2197)</f>
        <v/>
      </c>
      <c s="86" t="str">
        <f>IF('S.D.PASTE SHEET'!S2197="","",'S.D.PASTE SHEET'!S2197)</f>
        <v/>
      </c>
      <c s="86" t="str">
        <f>IF('S.D.PASTE SHEET'!T2197="","",'S.D.PASTE SHEET'!T2197)</f>
        <v/>
      </c>
      <c s="86" t="str">
        <f>IF('S.D.PASTE SHEET'!U2197="","",'S.D.PASTE SHEET'!U2197)</f>
        <v/>
      </c>
      <c s="86" t="str">
        <f>IF('S.D.PASTE SHEET'!V2197="","",'S.D.PASTE SHEET'!V2197)</f>
        <v/>
      </c>
      <c s="86" t="str">
        <f>IF('S.D.PASTE SHEET'!W2197="","",'S.D.PASTE SHEET'!W2197)</f>
        <v/>
      </c>
      <c s="86" t="str">
        <f>IF('S.D.PASTE SHEET'!X2197="","",'S.D.PASTE SHEET'!X2197)</f>
        <v/>
      </c>
      <c s="86" t="str">
        <f>IF('S.D.PASTE SHEET'!Y2197="","",'S.D.PASTE SHEET'!Y2197)</f>
        <v/>
      </c>
      <c s="86" t="str">
        <f>IF('S.D.PASTE SHEET'!Z2197="","",'S.D.PASTE SHEET'!Z2197)</f>
        <v/>
      </c>
      <c s="86" t="str">
        <f>IF('S.D.PASTE SHEET'!AA2197="","",'S.D.PASTE SHEET'!AA2197)</f>
        <v/>
      </c>
      <c s="86" t="str">
        <f>IF('S.D.PASTE SHEET'!AB2197="","",'S.D.PASTE SHEET'!AB2197)</f>
        <v/>
      </c>
      <c s="86" t="str">
        <f>IF('S.D.PASTE SHEET'!AC2197="","",'S.D.PASTE SHEET'!AC2197)</f>
        <v/>
      </c>
      <c s="86" t="str">
        <f>IF('S.D.PASTE SHEET'!AD2197="","",'S.D.PASTE SHEET'!AD2197)</f>
        <v/>
      </c>
      <c s="87"/>
      <c s="88" t="str">
        <f>IF(AK2197="","",IF(AK2197&gt;0,COUNT($AG$2:AG2197),""))</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IF(BC2197="","",IF(BC2197&gt;0,COUNT($AY$2:AY2197),""))</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98" spans="1:66" ht="15">
      <c r="A2198" s="86" t="str">
        <f>IF('S.D.PASTE SHEET'!A2198="","",'S.D.PASTE SHEET'!A2198)</f>
        <v/>
      </c>
      <c s="86" t="str">
        <f>IF('S.D.PASTE SHEET'!B2198="","",'S.D.PASTE SHEET'!B2198)</f>
        <v/>
      </c>
      <c s="86" t="str">
        <f>IF('S.D.PASTE SHEET'!C2198="","",'S.D.PASTE SHEET'!C2198)</f>
        <v/>
      </c>
      <c s="86" t="str">
        <f>IF('S.D.PASTE SHEET'!D2198="","",'S.D.PASTE SHEET'!D2198)</f>
        <v/>
      </c>
      <c s="86" t="str">
        <f>IF('S.D.PASTE SHEET'!E2198="","",'S.D.PASTE SHEET'!E2198)</f>
        <v/>
      </c>
      <c s="86" t="str">
        <f>IF('S.D.PASTE SHEET'!F2198="","",'S.D.PASTE SHEET'!F2198)</f>
        <v/>
      </c>
      <c s="86" t="str">
        <f>IF('S.D.PASTE SHEET'!G2198="","",'S.D.PASTE SHEET'!G2198)</f>
        <v/>
      </c>
      <c s="86" t="str">
        <f>IF('S.D.PASTE SHEET'!H2198="","",'S.D.PASTE SHEET'!H2198)</f>
        <v/>
      </c>
      <c s="86" t="str">
        <f>IF('S.D.PASTE SHEET'!I2198="","",'S.D.PASTE SHEET'!I2198)</f>
        <v/>
      </c>
      <c s="86" t="str">
        <f>IF('S.D.PASTE SHEET'!J2198="","",'S.D.PASTE SHEET'!J2198)</f>
        <v/>
      </c>
      <c s="86" t="str">
        <f>IF('S.D.PASTE SHEET'!K2198="","",'S.D.PASTE SHEET'!K2198)</f>
        <v/>
      </c>
      <c s="86" t="str">
        <f>IF('S.D.PASTE SHEET'!L2198="","",'S.D.PASTE SHEET'!L2198)</f>
        <v/>
      </c>
      <c s="86" t="str">
        <f>IF('S.D.PASTE SHEET'!M2198="","",'S.D.PASTE SHEET'!M2198)</f>
        <v/>
      </c>
      <c s="86" t="str">
        <f>IF('S.D.PASTE SHEET'!N2198="","",'S.D.PASTE SHEET'!N2198)</f>
        <v/>
      </c>
      <c s="86" t="str">
        <f>IF('S.D.PASTE SHEET'!O2198="","",'S.D.PASTE SHEET'!O2198)</f>
        <v/>
      </c>
      <c s="86" t="str">
        <f>IF('S.D.PASTE SHEET'!P2198="","",'S.D.PASTE SHEET'!P2198)</f>
        <v/>
      </c>
      <c s="86" t="str">
        <f>IF('S.D.PASTE SHEET'!Q2198="","",'S.D.PASTE SHEET'!Q2198)</f>
        <v/>
      </c>
      <c s="86" t="str">
        <f>IF('S.D.PASTE SHEET'!R2198="","",'S.D.PASTE SHEET'!R2198)</f>
        <v/>
      </c>
      <c s="86" t="str">
        <f>IF('S.D.PASTE SHEET'!S2198="","",'S.D.PASTE SHEET'!S2198)</f>
        <v/>
      </c>
      <c s="86" t="str">
        <f>IF('S.D.PASTE SHEET'!T2198="","",'S.D.PASTE SHEET'!T2198)</f>
        <v/>
      </c>
      <c s="86" t="str">
        <f>IF('S.D.PASTE SHEET'!U2198="","",'S.D.PASTE SHEET'!U2198)</f>
        <v/>
      </c>
      <c s="86" t="str">
        <f>IF('S.D.PASTE SHEET'!V2198="","",'S.D.PASTE SHEET'!V2198)</f>
        <v/>
      </c>
      <c s="86" t="str">
        <f>IF('S.D.PASTE SHEET'!W2198="","",'S.D.PASTE SHEET'!W2198)</f>
        <v/>
      </c>
      <c s="86" t="str">
        <f>IF('S.D.PASTE SHEET'!X2198="","",'S.D.PASTE SHEET'!X2198)</f>
        <v/>
      </c>
      <c s="86" t="str">
        <f>IF('S.D.PASTE SHEET'!Y2198="","",'S.D.PASTE SHEET'!Y2198)</f>
        <v/>
      </c>
      <c s="86" t="str">
        <f>IF('S.D.PASTE SHEET'!Z2198="","",'S.D.PASTE SHEET'!Z2198)</f>
        <v/>
      </c>
      <c s="86" t="str">
        <f>IF('S.D.PASTE SHEET'!AA2198="","",'S.D.PASTE SHEET'!AA2198)</f>
        <v/>
      </c>
      <c s="86" t="str">
        <f>IF('S.D.PASTE SHEET'!AB2198="","",'S.D.PASTE SHEET'!AB2198)</f>
        <v/>
      </c>
      <c s="86" t="str">
        <f>IF('S.D.PASTE SHEET'!AC2198="","",'S.D.PASTE SHEET'!AC2198)</f>
        <v/>
      </c>
      <c s="86" t="str">
        <f>IF('S.D.PASTE SHEET'!AD2198="","",'S.D.PASTE SHEET'!AD2198)</f>
        <v/>
      </c>
      <c s="87"/>
      <c s="88" t="str">
        <f>IF(AK2198="","",IF(AK2198&gt;0,COUNT($AG$2:AG2198),""))</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IF(BC2198="","",IF(BC2198&gt;0,COUNT($AY$2:AY2198),""))</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199" spans="1:66" ht="15">
      <c r="A2199" s="86" t="str">
        <f>IF('S.D.PASTE SHEET'!A2199="","",'S.D.PASTE SHEET'!A2199)</f>
        <v/>
      </c>
      <c s="86" t="str">
        <f>IF('S.D.PASTE SHEET'!B2199="","",'S.D.PASTE SHEET'!B2199)</f>
        <v/>
      </c>
      <c s="86" t="str">
        <f>IF('S.D.PASTE SHEET'!C2199="","",'S.D.PASTE SHEET'!C2199)</f>
        <v/>
      </c>
      <c s="86" t="str">
        <f>IF('S.D.PASTE SHEET'!D2199="","",'S.D.PASTE SHEET'!D2199)</f>
        <v/>
      </c>
      <c s="86" t="str">
        <f>IF('S.D.PASTE SHEET'!E2199="","",'S.D.PASTE SHEET'!E2199)</f>
        <v/>
      </c>
      <c s="86" t="str">
        <f>IF('S.D.PASTE SHEET'!F2199="","",'S.D.PASTE SHEET'!F2199)</f>
        <v/>
      </c>
      <c s="86" t="str">
        <f>IF('S.D.PASTE SHEET'!G2199="","",'S.D.PASTE SHEET'!G2199)</f>
        <v/>
      </c>
      <c s="86" t="str">
        <f>IF('S.D.PASTE SHEET'!H2199="","",'S.D.PASTE SHEET'!H2199)</f>
        <v/>
      </c>
      <c s="86" t="str">
        <f>IF('S.D.PASTE SHEET'!I2199="","",'S.D.PASTE SHEET'!I2199)</f>
        <v/>
      </c>
      <c s="86" t="str">
        <f>IF('S.D.PASTE SHEET'!J2199="","",'S.D.PASTE SHEET'!J2199)</f>
        <v/>
      </c>
      <c s="86" t="str">
        <f>IF('S.D.PASTE SHEET'!K2199="","",'S.D.PASTE SHEET'!K2199)</f>
        <v/>
      </c>
      <c s="86" t="str">
        <f>IF('S.D.PASTE SHEET'!L2199="","",'S.D.PASTE SHEET'!L2199)</f>
        <v/>
      </c>
      <c s="86" t="str">
        <f>IF('S.D.PASTE SHEET'!M2199="","",'S.D.PASTE SHEET'!M2199)</f>
        <v/>
      </c>
      <c s="86" t="str">
        <f>IF('S.D.PASTE SHEET'!N2199="","",'S.D.PASTE SHEET'!N2199)</f>
        <v/>
      </c>
      <c s="86" t="str">
        <f>IF('S.D.PASTE SHEET'!O2199="","",'S.D.PASTE SHEET'!O2199)</f>
        <v/>
      </c>
      <c s="86" t="str">
        <f>IF('S.D.PASTE SHEET'!P2199="","",'S.D.PASTE SHEET'!P2199)</f>
        <v/>
      </c>
      <c s="86" t="str">
        <f>IF('S.D.PASTE SHEET'!Q2199="","",'S.D.PASTE SHEET'!Q2199)</f>
        <v/>
      </c>
      <c s="86" t="str">
        <f>IF('S.D.PASTE SHEET'!R2199="","",'S.D.PASTE SHEET'!R2199)</f>
        <v/>
      </c>
      <c s="86" t="str">
        <f>IF('S.D.PASTE SHEET'!S2199="","",'S.D.PASTE SHEET'!S2199)</f>
        <v/>
      </c>
      <c s="86" t="str">
        <f>IF('S.D.PASTE SHEET'!T2199="","",'S.D.PASTE SHEET'!T2199)</f>
        <v/>
      </c>
      <c s="86" t="str">
        <f>IF('S.D.PASTE SHEET'!U2199="","",'S.D.PASTE SHEET'!U2199)</f>
        <v/>
      </c>
      <c s="86" t="str">
        <f>IF('S.D.PASTE SHEET'!V2199="","",'S.D.PASTE SHEET'!V2199)</f>
        <v/>
      </c>
      <c s="86" t="str">
        <f>IF('S.D.PASTE SHEET'!W2199="","",'S.D.PASTE SHEET'!W2199)</f>
        <v/>
      </c>
      <c s="86" t="str">
        <f>IF('S.D.PASTE SHEET'!X2199="","",'S.D.PASTE SHEET'!X2199)</f>
        <v/>
      </c>
      <c s="86" t="str">
        <f>IF('S.D.PASTE SHEET'!Y2199="","",'S.D.PASTE SHEET'!Y2199)</f>
        <v/>
      </c>
      <c s="86" t="str">
        <f>IF('S.D.PASTE SHEET'!Z2199="","",'S.D.PASTE SHEET'!Z2199)</f>
        <v/>
      </c>
      <c s="86" t="str">
        <f>IF('S.D.PASTE SHEET'!AA2199="","",'S.D.PASTE SHEET'!AA2199)</f>
        <v/>
      </c>
      <c s="86" t="str">
        <f>IF('S.D.PASTE SHEET'!AB2199="","",'S.D.PASTE SHEET'!AB2199)</f>
        <v/>
      </c>
      <c s="86" t="str">
        <f>IF('S.D.PASTE SHEET'!AC2199="","",'S.D.PASTE SHEET'!AC2199)</f>
        <v/>
      </c>
      <c s="86" t="str">
        <f>IF('S.D.PASTE SHEET'!AD2199="","",'S.D.PASTE SHEET'!AD2199)</f>
        <v/>
      </c>
      <c s="87"/>
      <c s="88" t="str">
        <f>IF(AK2199="","",IF(AK2199&gt;0,COUNT($AG$2:AG2199),""))</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IF(BC2199="","",IF(BC2199&gt;0,COUNT($AY$2:AY2199),""))</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00" spans="1:66" ht="15">
      <c r="A2200" s="86" t="str">
        <f>IF('S.D.PASTE SHEET'!A2200="","",'S.D.PASTE SHEET'!A2200)</f>
        <v/>
      </c>
      <c s="86" t="str">
        <f>IF('S.D.PASTE SHEET'!B2200="","",'S.D.PASTE SHEET'!B2200)</f>
        <v/>
      </c>
      <c s="86" t="str">
        <f>IF('S.D.PASTE SHEET'!C2200="","",'S.D.PASTE SHEET'!C2200)</f>
        <v/>
      </c>
      <c s="86" t="str">
        <f>IF('S.D.PASTE SHEET'!D2200="","",'S.D.PASTE SHEET'!D2200)</f>
        <v/>
      </c>
      <c s="86" t="str">
        <f>IF('S.D.PASTE SHEET'!E2200="","",'S.D.PASTE SHEET'!E2200)</f>
        <v/>
      </c>
      <c s="86" t="str">
        <f>IF('S.D.PASTE SHEET'!F2200="","",'S.D.PASTE SHEET'!F2200)</f>
        <v/>
      </c>
      <c s="86" t="str">
        <f>IF('S.D.PASTE SHEET'!G2200="","",'S.D.PASTE SHEET'!G2200)</f>
        <v/>
      </c>
      <c s="86" t="str">
        <f>IF('S.D.PASTE SHEET'!H2200="","",'S.D.PASTE SHEET'!H2200)</f>
        <v/>
      </c>
      <c s="86" t="str">
        <f>IF('S.D.PASTE SHEET'!I2200="","",'S.D.PASTE SHEET'!I2200)</f>
        <v/>
      </c>
      <c s="86" t="str">
        <f>IF('S.D.PASTE SHEET'!J2200="","",'S.D.PASTE SHEET'!J2200)</f>
        <v/>
      </c>
      <c s="86" t="str">
        <f>IF('S.D.PASTE SHEET'!K2200="","",'S.D.PASTE SHEET'!K2200)</f>
        <v/>
      </c>
      <c s="86" t="str">
        <f>IF('S.D.PASTE SHEET'!L2200="","",'S.D.PASTE SHEET'!L2200)</f>
        <v/>
      </c>
      <c s="86" t="str">
        <f>IF('S.D.PASTE SHEET'!M2200="","",'S.D.PASTE SHEET'!M2200)</f>
        <v/>
      </c>
      <c s="86" t="str">
        <f>IF('S.D.PASTE SHEET'!N2200="","",'S.D.PASTE SHEET'!N2200)</f>
        <v/>
      </c>
      <c s="86" t="str">
        <f>IF('S.D.PASTE SHEET'!O2200="","",'S.D.PASTE SHEET'!O2200)</f>
        <v/>
      </c>
      <c s="86" t="str">
        <f>IF('S.D.PASTE SHEET'!P2200="","",'S.D.PASTE SHEET'!P2200)</f>
        <v/>
      </c>
      <c s="86" t="str">
        <f>IF('S.D.PASTE SHEET'!Q2200="","",'S.D.PASTE SHEET'!Q2200)</f>
        <v/>
      </c>
      <c s="86" t="str">
        <f>IF('S.D.PASTE SHEET'!R2200="","",'S.D.PASTE SHEET'!R2200)</f>
        <v/>
      </c>
      <c s="86" t="str">
        <f>IF('S.D.PASTE SHEET'!S2200="","",'S.D.PASTE SHEET'!S2200)</f>
        <v/>
      </c>
      <c s="86" t="str">
        <f>IF('S.D.PASTE SHEET'!T2200="","",'S.D.PASTE SHEET'!T2200)</f>
        <v/>
      </c>
      <c s="86" t="str">
        <f>IF('S.D.PASTE SHEET'!U2200="","",'S.D.PASTE SHEET'!U2200)</f>
        <v/>
      </c>
      <c s="86" t="str">
        <f>IF('S.D.PASTE SHEET'!V2200="","",'S.D.PASTE SHEET'!V2200)</f>
        <v/>
      </c>
      <c s="86" t="str">
        <f>IF('S.D.PASTE SHEET'!W2200="","",'S.D.PASTE SHEET'!W2200)</f>
        <v/>
      </c>
      <c s="86" t="str">
        <f>IF('S.D.PASTE SHEET'!X2200="","",'S.D.PASTE SHEET'!X2200)</f>
        <v/>
      </c>
      <c s="86" t="str">
        <f>IF('S.D.PASTE SHEET'!Y2200="","",'S.D.PASTE SHEET'!Y2200)</f>
        <v/>
      </c>
      <c s="86" t="str">
        <f>IF('S.D.PASTE SHEET'!Z2200="","",'S.D.PASTE SHEET'!Z2200)</f>
        <v/>
      </c>
      <c s="86" t="str">
        <f>IF('S.D.PASTE SHEET'!AA2200="","",'S.D.PASTE SHEET'!AA2200)</f>
        <v/>
      </c>
      <c s="86" t="str">
        <f>IF('S.D.PASTE SHEET'!AB2200="","",'S.D.PASTE SHEET'!AB2200)</f>
        <v/>
      </c>
      <c s="86" t="str">
        <f>IF('S.D.PASTE SHEET'!AC2200="","",'S.D.PASTE SHEET'!AC2200)</f>
        <v/>
      </c>
      <c s="86" t="str">
        <f>IF('S.D.PASTE SHEET'!AD2200="","",'S.D.PASTE SHEET'!AD2200)</f>
        <v/>
      </c>
      <c s="87"/>
      <c s="88" t="str">
        <f>IF(AK2200="","",IF(AK2200&gt;0,COUNT($AG$2:AG2200),""))</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IF(BC2200="","",IF(BC2200&gt;0,COUNT($AY$2:AY2200),""))</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01" spans="1:66" ht="15">
      <c r="A2201" s="86" t="str">
        <f>IF('S.D.PASTE SHEET'!A2201="","",'S.D.PASTE SHEET'!A2201)</f>
        <v/>
      </c>
      <c s="86" t="str">
        <f>IF('S.D.PASTE SHEET'!B2201="","",'S.D.PASTE SHEET'!B2201)</f>
        <v/>
      </c>
      <c s="86" t="str">
        <f>IF('S.D.PASTE SHEET'!C2201="","",'S.D.PASTE SHEET'!C2201)</f>
        <v/>
      </c>
      <c s="86" t="str">
        <f>IF('S.D.PASTE SHEET'!D2201="","",'S.D.PASTE SHEET'!D2201)</f>
        <v/>
      </c>
      <c s="86" t="str">
        <f>IF('S.D.PASTE SHEET'!E2201="","",'S.D.PASTE SHEET'!E2201)</f>
        <v/>
      </c>
      <c s="86" t="str">
        <f>IF('S.D.PASTE SHEET'!F2201="","",'S.D.PASTE SHEET'!F2201)</f>
        <v/>
      </c>
      <c s="86" t="str">
        <f>IF('S.D.PASTE SHEET'!G2201="","",'S.D.PASTE SHEET'!G2201)</f>
        <v/>
      </c>
      <c s="86" t="str">
        <f>IF('S.D.PASTE SHEET'!H2201="","",'S.D.PASTE SHEET'!H2201)</f>
        <v/>
      </c>
      <c s="86" t="str">
        <f>IF('S.D.PASTE SHEET'!I2201="","",'S.D.PASTE SHEET'!I2201)</f>
        <v/>
      </c>
      <c s="86" t="str">
        <f>IF('S.D.PASTE SHEET'!J2201="","",'S.D.PASTE SHEET'!J2201)</f>
        <v/>
      </c>
      <c s="86" t="str">
        <f>IF('S.D.PASTE SHEET'!K2201="","",'S.D.PASTE SHEET'!K2201)</f>
        <v/>
      </c>
      <c s="86" t="str">
        <f>IF('S.D.PASTE SHEET'!L2201="","",'S.D.PASTE SHEET'!L2201)</f>
        <v/>
      </c>
      <c s="86" t="str">
        <f>IF('S.D.PASTE SHEET'!M2201="","",'S.D.PASTE SHEET'!M2201)</f>
        <v/>
      </c>
      <c s="86" t="str">
        <f>IF('S.D.PASTE SHEET'!N2201="","",'S.D.PASTE SHEET'!N2201)</f>
        <v/>
      </c>
      <c s="86" t="str">
        <f>IF('S.D.PASTE SHEET'!O2201="","",'S.D.PASTE SHEET'!O2201)</f>
        <v/>
      </c>
      <c s="86" t="str">
        <f>IF('S.D.PASTE SHEET'!P2201="","",'S.D.PASTE SHEET'!P2201)</f>
        <v/>
      </c>
      <c s="86" t="str">
        <f>IF('S.D.PASTE SHEET'!Q2201="","",'S.D.PASTE SHEET'!Q2201)</f>
        <v/>
      </c>
      <c s="86" t="str">
        <f>IF('S.D.PASTE SHEET'!R2201="","",'S.D.PASTE SHEET'!R2201)</f>
        <v/>
      </c>
      <c s="86" t="str">
        <f>IF('S.D.PASTE SHEET'!S2201="","",'S.D.PASTE SHEET'!S2201)</f>
        <v/>
      </c>
      <c s="86" t="str">
        <f>IF('S.D.PASTE SHEET'!T2201="","",'S.D.PASTE SHEET'!T2201)</f>
        <v/>
      </c>
      <c s="86" t="str">
        <f>IF('S.D.PASTE SHEET'!U2201="","",'S.D.PASTE SHEET'!U2201)</f>
        <v/>
      </c>
      <c s="86" t="str">
        <f>IF('S.D.PASTE SHEET'!V2201="","",'S.D.PASTE SHEET'!V2201)</f>
        <v/>
      </c>
      <c s="86" t="str">
        <f>IF('S.D.PASTE SHEET'!W2201="","",'S.D.PASTE SHEET'!W2201)</f>
        <v/>
      </c>
      <c s="86" t="str">
        <f>IF('S.D.PASTE SHEET'!X2201="","",'S.D.PASTE SHEET'!X2201)</f>
        <v/>
      </c>
      <c s="86" t="str">
        <f>IF('S.D.PASTE SHEET'!Y2201="","",'S.D.PASTE SHEET'!Y2201)</f>
        <v/>
      </c>
      <c s="86" t="str">
        <f>IF('S.D.PASTE SHEET'!Z2201="","",'S.D.PASTE SHEET'!Z2201)</f>
        <v/>
      </c>
      <c s="86" t="str">
        <f>IF('S.D.PASTE SHEET'!AA2201="","",'S.D.PASTE SHEET'!AA2201)</f>
        <v/>
      </c>
      <c s="86" t="str">
        <f>IF('S.D.PASTE SHEET'!AB2201="","",'S.D.PASTE SHEET'!AB2201)</f>
        <v/>
      </c>
      <c s="86" t="str">
        <f>IF('S.D.PASTE SHEET'!AC2201="","",'S.D.PASTE SHEET'!AC2201)</f>
        <v/>
      </c>
      <c s="86" t="str">
        <f>IF('S.D.PASTE SHEET'!AD2201="","",'S.D.PASTE SHEET'!AD2201)</f>
        <v/>
      </c>
      <c s="87"/>
      <c s="88" t="str">
        <f>IF(AK2201="","",IF(AK2201&gt;0,COUNT($AG$2:AG2201),""))</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IF(BC2201="","",IF(BC2201&gt;0,COUNT($AY$2:AY2201),""))</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02" spans="1:66" ht="15">
      <c r="A2202" s="86" t="str">
        <f>IF('S.D.PASTE SHEET'!A2202="","",'S.D.PASTE SHEET'!A2202)</f>
        <v/>
      </c>
      <c s="86" t="str">
        <f>IF('S.D.PASTE SHEET'!B2202="","",'S.D.PASTE SHEET'!B2202)</f>
        <v/>
      </c>
      <c s="86" t="str">
        <f>IF('S.D.PASTE SHEET'!C2202="","",'S.D.PASTE SHEET'!C2202)</f>
        <v/>
      </c>
      <c s="86" t="str">
        <f>IF('S.D.PASTE SHEET'!D2202="","",'S.D.PASTE SHEET'!D2202)</f>
        <v/>
      </c>
      <c s="86" t="str">
        <f>IF('S.D.PASTE SHEET'!E2202="","",'S.D.PASTE SHEET'!E2202)</f>
        <v/>
      </c>
      <c s="86" t="str">
        <f>IF('S.D.PASTE SHEET'!F2202="","",'S.D.PASTE SHEET'!F2202)</f>
        <v/>
      </c>
      <c s="86" t="str">
        <f>IF('S.D.PASTE SHEET'!G2202="","",'S.D.PASTE SHEET'!G2202)</f>
        <v/>
      </c>
      <c s="86" t="str">
        <f>IF('S.D.PASTE SHEET'!H2202="","",'S.D.PASTE SHEET'!H2202)</f>
        <v/>
      </c>
      <c s="86" t="str">
        <f>IF('S.D.PASTE SHEET'!I2202="","",'S.D.PASTE SHEET'!I2202)</f>
        <v/>
      </c>
      <c s="86" t="str">
        <f>IF('S.D.PASTE SHEET'!J2202="","",'S.D.PASTE SHEET'!J2202)</f>
        <v/>
      </c>
      <c s="86" t="str">
        <f>IF('S.D.PASTE SHEET'!K2202="","",'S.D.PASTE SHEET'!K2202)</f>
        <v/>
      </c>
      <c s="86" t="str">
        <f>IF('S.D.PASTE SHEET'!L2202="","",'S.D.PASTE SHEET'!L2202)</f>
        <v/>
      </c>
      <c s="86" t="str">
        <f>IF('S.D.PASTE SHEET'!M2202="","",'S.D.PASTE SHEET'!M2202)</f>
        <v/>
      </c>
      <c s="86" t="str">
        <f>IF('S.D.PASTE SHEET'!N2202="","",'S.D.PASTE SHEET'!N2202)</f>
        <v/>
      </c>
      <c s="86" t="str">
        <f>IF('S.D.PASTE SHEET'!O2202="","",'S.D.PASTE SHEET'!O2202)</f>
        <v/>
      </c>
      <c s="86" t="str">
        <f>IF('S.D.PASTE SHEET'!P2202="","",'S.D.PASTE SHEET'!P2202)</f>
        <v/>
      </c>
      <c s="86" t="str">
        <f>IF('S.D.PASTE SHEET'!Q2202="","",'S.D.PASTE SHEET'!Q2202)</f>
        <v/>
      </c>
      <c s="86" t="str">
        <f>IF('S.D.PASTE SHEET'!R2202="","",'S.D.PASTE SHEET'!R2202)</f>
        <v/>
      </c>
      <c s="86" t="str">
        <f>IF('S.D.PASTE SHEET'!S2202="","",'S.D.PASTE SHEET'!S2202)</f>
        <v/>
      </c>
      <c s="86" t="str">
        <f>IF('S.D.PASTE SHEET'!T2202="","",'S.D.PASTE SHEET'!T2202)</f>
        <v/>
      </c>
      <c s="86" t="str">
        <f>IF('S.D.PASTE SHEET'!U2202="","",'S.D.PASTE SHEET'!U2202)</f>
        <v/>
      </c>
      <c s="86" t="str">
        <f>IF('S.D.PASTE SHEET'!V2202="","",'S.D.PASTE SHEET'!V2202)</f>
        <v/>
      </c>
      <c s="86" t="str">
        <f>IF('S.D.PASTE SHEET'!W2202="","",'S.D.PASTE SHEET'!W2202)</f>
        <v/>
      </c>
      <c s="86" t="str">
        <f>IF('S.D.PASTE SHEET'!X2202="","",'S.D.PASTE SHEET'!X2202)</f>
        <v/>
      </c>
      <c s="86" t="str">
        <f>IF('S.D.PASTE SHEET'!Y2202="","",'S.D.PASTE SHEET'!Y2202)</f>
        <v/>
      </c>
      <c s="86" t="str">
        <f>IF('S.D.PASTE SHEET'!Z2202="","",'S.D.PASTE SHEET'!Z2202)</f>
        <v/>
      </c>
      <c s="86" t="str">
        <f>IF('S.D.PASTE SHEET'!AA2202="","",'S.D.PASTE SHEET'!AA2202)</f>
        <v/>
      </c>
      <c s="86" t="str">
        <f>IF('S.D.PASTE SHEET'!AB2202="","",'S.D.PASTE SHEET'!AB2202)</f>
        <v/>
      </c>
      <c s="86" t="str">
        <f>IF('S.D.PASTE SHEET'!AC2202="","",'S.D.PASTE SHEET'!AC2202)</f>
        <v/>
      </c>
      <c s="86" t="str">
        <f>IF('S.D.PASTE SHEET'!AD2202="","",'S.D.PASTE SHEET'!AD2202)</f>
        <v/>
      </c>
      <c s="87"/>
      <c s="88" t="str">
        <f>IF(AK2202="","",IF(AK2202&gt;0,COUNT($AG$2:AG2202),""))</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IF(BC2202="","",IF(BC2202&gt;0,COUNT($AY$2:AY2202),""))</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03" spans="1:66" ht="15">
      <c r="A2203" s="86" t="str">
        <f>IF('S.D.PASTE SHEET'!A2203="","",'S.D.PASTE SHEET'!A2203)</f>
        <v/>
      </c>
      <c s="86" t="str">
        <f>IF('S.D.PASTE SHEET'!B2203="","",'S.D.PASTE SHEET'!B2203)</f>
        <v/>
      </c>
      <c s="86" t="str">
        <f>IF('S.D.PASTE SHEET'!C2203="","",'S.D.PASTE SHEET'!C2203)</f>
        <v/>
      </c>
      <c s="86" t="str">
        <f>IF('S.D.PASTE SHEET'!D2203="","",'S.D.PASTE SHEET'!D2203)</f>
        <v/>
      </c>
      <c s="86" t="str">
        <f>IF('S.D.PASTE SHEET'!E2203="","",'S.D.PASTE SHEET'!E2203)</f>
        <v/>
      </c>
      <c s="86" t="str">
        <f>IF('S.D.PASTE SHEET'!F2203="","",'S.D.PASTE SHEET'!F2203)</f>
        <v/>
      </c>
      <c s="86" t="str">
        <f>IF('S.D.PASTE SHEET'!G2203="","",'S.D.PASTE SHEET'!G2203)</f>
        <v/>
      </c>
      <c s="86" t="str">
        <f>IF('S.D.PASTE SHEET'!H2203="","",'S.D.PASTE SHEET'!H2203)</f>
        <v/>
      </c>
      <c s="86" t="str">
        <f>IF('S.D.PASTE SHEET'!I2203="","",'S.D.PASTE SHEET'!I2203)</f>
        <v/>
      </c>
      <c s="86" t="str">
        <f>IF('S.D.PASTE SHEET'!J2203="","",'S.D.PASTE SHEET'!J2203)</f>
        <v/>
      </c>
      <c s="86" t="str">
        <f>IF('S.D.PASTE SHEET'!K2203="","",'S.D.PASTE SHEET'!K2203)</f>
        <v/>
      </c>
      <c s="86" t="str">
        <f>IF('S.D.PASTE SHEET'!L2203="","",'S.D.PASTE SHEET'!L2203)</f>
        <v/>
      </c>
      <c s="86" t="str">
        <f>IF('S.D.PASTE SHEET'!M2203="","",'S.D.PASTE SHEET'!M2203)</f>
        <v/>
      </c>
      <c s="86" t="str">
        <f>IF('S.D.PASTE SHEET'!N2203="","",'S.D.PASTE SHEET'!N2203)</f>
        <v/>
      </c>
      <c s="86" t="str">
        <f>IF('S.D.PASTE SHEET'!O2203="","",'S.D.PASTE SHEET'!O2203)</f>
        <v/>
      </c>
      <c s="86" t="str">
        <f>IF('S.D.PASTE SHEET'!P2203="","",'S.D.PASTE SHEET'!P2203)</f>
        <v/>
      </c>
      <c s="86" t="str">
        <f>IF('S.D.PASTE SHEET'!Q2203="","",'S.D.PASTE SHEET'!Q2203)</f>
        <v/>
      </c>
      <c s="86" t="str">
        <f>IF('S.D.PASTE SHEET'!R2203="","",'S.D.PASTE SHEET'!R2203)</f>
        <v/>
      </c>
      <c s="86" t="str">
        <f>IF('S.D.PASTE SHEET'!S2203="","",'S.D.PASTE SHEET'!S2203)</f>
        <v/>
      </c>
      <c s="86" t="str">
        <f>IF('S.D.PASTE SHEET'!T2203="","",'S.D.PASTE SHEET'!T2203)</f>
        <v/>
      </c>
      <c s="86" t="str">
        <f>IF('S.D.PASTE SHEET'!U2203="","",'S.D.PASTE SHEET'!U2203)</f>
        <v/>
      </c>
      <c s="86" t="str">
        <f>IF('S.D.PASTE SHEET'!V2203="","",'S.D.PASTE SHEET'!V2203)</f>
        <v/>
      </c>
      <c s="86" t="str">
        <f>IF('S.D.PASTE SHEET'!W2203="","",'S.D.PASTE SHEET'!W2203)</f>
        <v/>
      </c>
      <c s="86" t="str">
        <f>IF('S.D.PASTE SHEET'!X2203="","",'S.D.PASTE SHEET'!X2203)</f>
        <v/>
      </c>
      <c s="86" t="str">
        <f>IF('S.D.PASTE SHEET'!Y2203="","",'S.D.PASTE SHEET'!Y2203)</f>
        <v/>
      </c>
      <c s="86" t="str">
        <f>IF('S.D.PASTE SHEET'!Z2203="","",'S.D.PASTE SHEET'!Z2203)</f>
        <v/>
      </c>
      <c s="86" t="str">
        <f>IF('S.D.PASTE SHEET'!AA2203="","",'S.D.PASTE SHEET'!AA2203)</f>
        <v/>
      </c>
      <c s="86" t="str">
        <f>IF('S.D.PASTE SHEET'!AB2203="","",'S.D.PASTE SHEET'!AB2203)</f>
        <v/>
      </c>
      <c s="86" t="str">
        <f>IF('S.D.PASTE SHEET'!AC2203="","",'S.D.PASTE SHEET'!AC2203)</f>
        <v/>
      </c>
      <c s="86" t="str">
        <f>IF('S.D.PASTE SHEET'!AD2203="","",'S.D.PASTE SHEET'!AD2203)</f>
        <v/>
      </c>
      <c s="87"/>
      <c s="88" t="str">
        <f>IF(AK2203="","",IF(AK2203&gt;0,COUNT($AG$2:AG2203),""))</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IF(BC2203="","",IF(BC2203&gt;0,COUNT($AY$2:AY2203),""))</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04" spans="1:66" ht="15">
      <c r="A2204" s="86" t="str">
        <f>IF('S.D.PASTE SHEET'!A2204="","",'S.D.PASTE SHEET'!A2204)</f>
        <v/>
      </c>
      <c s="86" t="str">
        <f>IF('S.D.PASTE SHEET'!B2204="","",'S.D.PASTE SHEET'!B2204)</f>
        <v/>
      </c>
      <c s="86" t="str">
        <f>IF('S.D.PASTE SHEET'!C2204="","",'S.D.PASTE SHEET'!C2204)</f>
        <v/>
      </c>
      <c s="86" t="str">
        <f>IF('S.D.PASTE SHEET'!D2204="","",'S.D.PASTE SHEET'!D2204)</f>
        <v/>
      </c>
      <c s="86" t="str">
        <f>IF('S.D.PASTE SHEET'!E2204="","",'S.D.PASTE SHEET'!E2204)</f>
        <v/>
      </c>
      <c s="86" t="str">
        <f>IF('S.D.PASTE SHEET'!F2204="","",'S.D.PASTE SHEET'!F2204)</f>
        <v/>
      </c>
      <c s="86" t="str">
        <f>IF('S.D.PASTE SHEET'!G2204="","",'S.D.PASTE SHEET'!G2204)</f>
        <v/>
      </c>
      <c s="86" t="str">
        <f>IF('S.D.PASTE SHEET'!H2204="","",'S.D.PASTE SHEET'!H2204)</f>
        <v/>
      </c>
      <c s="86" t="str">
        <f>IF('S.D.PASTE SHEET'!I2204="","",'S.D.PASTE SHEET'!I2204)</f>
        <v/>
      </c>
      <c s="86" t="str">
        <f>IF('S.D.PASTE SHEET'!J2204="","",'S.D.PASTE SHEET'!J2204)</f>
        <v/>
      </c>
      <c s="86" t="str">
        <f>IF('S.D.PASTE SHEET'!K2204="","",'S.D.PASTE SHEET'!K2204)</f>
        <v/>
      </c>
      <c s="86" t="str">
        <f>IF('S.D.PASTE SHEET'!L2204="","",'S.D.PASTE SHEET'!L2204)</f>
        <v/>
      </c>
      <c s="86" t="str">
        <f>IF('S.D.PASTE SHEET'!M2204="","",'S.D.PASTE SHEET'!M2204)</f>
        <v/>
      </c>
      <c s="86" t="str">
        <f>IF('S.D.PASTE SHEET'!N2204="","",'S.D.PASTE SHEET'!N2204)</f>
        <v/>
      </c>
      <c s="86" t="str">
        <f>IF('S.D.PASTE SHEET'!O2204="","",'S.D.PASTE SHEET'!O2204)</f>
        <v/>
      </c>
      <c s="86" t="str">
        <f>IF('S.D.PASTE SHEET'!P2204="","",'S.D.PASTE SHEET'!P2204)</f>
        <v/>
      </c>
      <c s="86" t="str">
        <f>IF('S.D.PASTE SHEET'!Q2204="","",'S.D.PASTE SHEET'!Q2204)</f>
        <v/>
      </c>
      <c s="86" t="str">
        <f>IF('S.D.PASTE SHEET'!R2204="","",'S.D.PASTE SHEET'!R2204)</f>
        <v/>
      </c>
      <c s="86" t="str">
        <f>IF('S.D.PASTE SHEET'!S2204="","",'S.D.PASTE SHEET'!S2204)</f>
        <v/>
      </c>
      <c s="86" t="str">
        <f>IF('S.D.PASTE SHEET'!T2204="","",'S.D.PASTE SHEET'!T2204)</f>
        <v/>
      </c>
      <c s="86" t="str">
        <f>IF('S.D.PASTE SHEET'!U2204="","",'S.D.PASTE SHEET'!U2204)</f>
        <v/>
      </c>
      <c s="86" t="str">
        <f>IF('S.D.PASTE SHEET'!V2204="","",'S.D.PASTE SHEET'!V2204)</f>
        <v/>
      </c>
      <c s="86" t="str">
        <f>IF('S.D.PASTE SHEET'!W2204="","",'S.D.PASTE SHEET'!W2204)</f>
        <v/>
      </c>
      <c s="86" t="str">
        <f>IF('S.D.PASTE SHEET'!X2204="","",'S.D.PASTE SHEET'!X2204)</f>
        <v/>
      </c>
      <c s="86" t="str">
        <f>IF('S.D.PASTE SHEET'!Y2204="","",'S.D.PASTE SHEET'!Y2204)</f>
        <v/>
      </c>
      <c s="86" t="str">
        <f>IF('S.D.PASTE SHEET'!Z2204="","",'S.D.PASTE SHEET'!Z2204)</f>
        <v/>
      </c>
      <c s="86" t="str">
        <f>IF('S.D.PASTE SHEET'!AA2204="","",'S.D.PASTE SHEET'!AA2204)</f>
        <v/>
      </c>
      <c s="86" t="str">
        <f>IF('S.D.PASTE SHEET'!AB2204="","",'S.D.PASTE SHEET'!AB2204)</f>
        <v/>
      </c>
      <c s="86" t="str">
        <f>IF('S.D.PASTE SHEET'!AC2204="","",'S.D.PASTE SHEET'!AC2204)</f>
        <v/>
      </c>
      <c s="86" t="str">
        <f>IF('S.D.PASTE SHEET'!AD2204="","",'S.D.PASTE SHEET'!AD2204)</f>
        <v/>
      </c>
      <c s="87"/>
      <c s="88" t="str">
        <f>IF(AK2204="","",IF(AK2204&gt;0,COUNT($AG$2:AG2204),""))</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IF(BC2204="","",IF(BC2204&gt;0,COUNT($AY$2:AY2204),""))</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05" spans="1:66" ht="15">
      <c r="A2205" s="86" t="str">
        <f>IF('S.D.PASTE SHEET'!A2205="","",'S.D.PASTE SHEET'!A2205)</f>
        <v/>
      </c>
      <c s="86" t="str">
        <f>IF('S.D.PASTE SHEET'!B2205="","",'S.D.PASTE SHEET'!B2205)</f>
        <v/>
      </c>
      <c s="86" t="str">
        <f>IF('S.D.PASTE SHEET'!C2205="","",'S.D.PASTE SHEET'!C2205)</f>
        <v/>
      </c>
      <c s="86" t="str">
        <f>IF('S.D.PASTE SHEET'!D2205="","",'S.D.PASTE SHEET'!D2205)</f>
        <v/>
      </c>
      <c s="86" t="str">
        <f>IF('S.D.PASTE SHEET'!E2205="","",'S.D.PASTE SHEET'!E2205)</f>
        <v/>
      </c>
      <c s="86" t="str">
        <f>IF('S.D.PASTE SHEET'!F2205="","",'S.D.PASTE SHEET'!F2205)</f>
        <v/>
      </c>
      <c s="86" t="str">
        <f>IF('S.D.PASTE SHEET'!G2205="","",'S.D.PASTE SHEET'!G2205)</f>
        <v/>
      </c>
      <c s="86" t="str">
        <f>IF('S.D.PASTE SHEET'!H2205="","",'S.D.PASTE SHEET'!H2205)</f>
        <v/>
      </c>
      <c s="86" t="str">
        <f>IF('S.D.PASTE SHEET'!I2205="","",'S.D.PASTE SHEET'!I2205)</f>
        <v/>
      </c>
      <c s="86" t="str">
        <f>IF('S.D.PASTE SHEET'!J2205="","",'S.D.PASTE SHEET'!J2205)</f>
        <v/>
      </c>
      <c s="86" t="str">
        <f>IF('S.D.PASTE SHEET'!K2205="","",'S.D.PASTE SHEET'!K2205)</f>
        <v/>
      </c>
      <c s="86" t="str">
        <f>IF('S.D.PASTE SHEET'!L2205="","",'S.D.PASTE SHEET'!L2205)</f>
        <v/>
      </c>
      <c s="86" t="str">
        <f>IF('S.D.PASTE SHEET'!M2205="","",'S.D.PASTE SHEET'!M2205)</f>
        <v/>
      </c>
      <c s="86" t="str">
        <f>IF('S.D.PASTE SHEET'!N2205="","",'S.D.PASTE SHEET'!N2205)</f>
        <v/>
      </c>
      <c s="86" t="str">
        <f>IF('S.D.PASTE SHEET'!O2205="","",'S.D.PASTE SHEET'!O2205)</f>
        <v/>
      </c>
      <c s="86" t="str">
        <f>IF('S.D.PASTE SHEET'!P2205="","",'S.D.PASTE SHEET'!P2205)</f>
        <v/>
      </c>
      <c s="86" t="str">
        <f>IF('S.D.PASTE SHEET'!Q2205="","",'S.D.PASTE SHEET'!Q2205)</f>
        <v/>
      </c>
      <c s="86" t="str">
        <f>IF('S.D.PASTE SHEET'!R2205="","",'S.D.PASTE SHEET'!R2205)</f>
        <v/>
      </c>
      <c s="86" t="str">
        <f>IF('S.D.PASTE SHEET'!S2205="","",'S.D.PASTE SHEET'!S2205)</f>
        <v/>
      </c>
      <c s="86" t="str">
        <f>IF('S.D.PASTE SHEET'!T2205="","",'S.D.PASTE SHEET'!T2205)</f>
        <v/>
      </c>
      <c s="86" t="str">
        <f>IF('S.D.PASTE SHEET'!U2205="","",'S.D.PASTE SHEET'!U2205)</f>
        <v/>
      </c>
      <c s="86" t="str">
        <f>IF('S.D.PASTE SHEET'!V2205="","",'S.D.PASTE SHEET'!V2205)</f>
        <v/>
      </c>
      <c s="86" t="str">
        <f>IF('S.D.PASTE SHEET'!W2205="","",'S.D.PASTE SHEET'!W2205)</f>
        <v/>
      </c>
      <c s="86" t="str">
        <f>IF('S.D.PASTE SHEET'!X2205="","",'S.D.PASTE SHEET'!X2205)</f>
        <v/>
      </c>
      <c s="86" t="str">
        <f>IF('S.D.PASTE SHEET'!Y2205="","",'S.D.PASTE SHEET'!Y2205)</f>
        <v/>
      </c>
      <c s="86" t="str">
        <f>IF('S.D.PASTE SHEET'!Z2205="","",'S.D.PASTE SHEET'!Z2205)</f>
        <v/>
      </c>
      <c s="86" t="str">
        <f>IF('S.D.PASTE SHEET'!AA2205="","",'S.D.PASTE SHEET'!AA2205)</f>
        <v/>
      </c>
      <c s="86" t="str">
        <f>IF('S.D.PASTE SHEET'!AB2205="","",'S.D.PASTE SHEET'!AB2205)</f>
        <v/>
      </c>
      <c s="86" t="str">
        <f>IF('S.D.PASTE SHEET'!AC2205="","",'S.D.PASTE SHEET'!AC2205)</f>
        <v/>
      </c>
      <c s="86" t="str">
        <f>IF('S.D.PASTE SHEET'!AD2205="","",'S.D.PASTE SHEET'!AD2205)</f>
        <v/>
      </c>
      <c s="87"/>
      <c s="88" t="str">
        <f>IF(AK2205="","",IF(AK2205&gt;0,COUNT($AG$2:AG2205),""))</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IF(BC2205="","",IF(BC2205&gt;0,COUNT($AY$2:AY2205),""))</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06" spans="1:66" ht="15">
      <c r="A2206" s="86" t="str">
        <f>IF('S.D.PASTE SHEET'!A2206="","",'S.D.PASTE SHEET'!A2206)</f>
        <v/>
      </c>
      <c s="86" t="str">
        <f>IF('S.D.PASTE SHEET'!B2206="","",'S.D.PASTE SHEET'!B2206)</f>
        <v/>
      </c>
      <c s="86" t="str">
        <f>IF('S.D.PASTE SHEET'!C2206="","",'S.D.PASTE SHEET'!C2206)</f>
        <v/>
      </c>
      <c s="86" t="str">
        <f>IF('S.D.PASTE SHEET'!D2206="","",'S.D.PASTE SHEET'!D2206)</f>
        <v/>
      </c>
      <c s="86" t="str">
        <f>IF('S.D.PASTE SHEET'!E2206="","",'S.D.PASTE SHEET'!E2206)</f>
        <v/>
      </c>
      <c s="86" t="str">
        <f>IF('S.D.PASTE SHEET'!F2206="","",'S.D.PASTE SHEET'!F2206)</f>
        <v/>
      </c>
      <c s="86" t="str">
        <f>IF('S.D.PASTE SHEET'!G2206="","",'S.D.PASTE SHEET'!G2206)</f>
        <v/>
      </c>
      <c s="86" t="str">
        <f>IF('S.D.PASTE SHEET'!H2206="","",'S.D.PASTE SHEET'!H2206)</f>
        <v/>
      </c>
      <c s="86" t="str">
        <f>IF('S.D.PASTE SHEET'!I2206="","",'S.D.PASTE SHEET'!I2206)</f>
        <v/>
      </c>
      <c s="86" t="str">
        <f>IF('S.D.PASTE SHEET'!J2206="","",'S.D.PASTE SHEET'!J2206)</f>
        <v/>
      </c>
      <c s="86" t="str">
        <f>IF('S.D.PASTE SHEET'!K2206="","",'S.D.PASTE SHEET'!K2206)</f>
        <v/>
      </c>
      <c s="86" t="str">
        <f>IF('S.D.PASTE SHEET'!L2206="","",'S.D.PASTE SHEET'!L2206)</f>
        <v/>
      </c>
      <c s="86" t="str">
        <f>IF('S.D.PASTE SHEET'!M2206="","",'S.D.PASTE SHEET'!M2206)</f>
        <v/>
      </c>
      <c s="86" t="str">
        <f>IF('S.D.PASTE SHEET'!N2206="","",'S.D.PASTE SHEET'!N2206)</f>
        <v/>
      </c>
      <c s="86" t="str">
        <f>IF('S.D.PASTE SHEET'!O2206="","",'S.D.PASTE SHEET'!O2206)</f>
        <v/>
      </c>
      <c s="86" t="str">
        <f>IF('S.D.PASTE SHEET'!P2206="","",'S.D.PASTE SHEET'!P2206)</f>
        <v/>
      </c>
      <c s="86" t="str">
        <f>IF('S.D.PASTE SHEET'!Q2206="","",'S.D.PASTE SHEET'!Q2206)</f>
        <v/>
      </c>
      <c s="86" t="str">
        <f>IF('S.D.PASTE SHEET'!R2206="","",'S.D.PASTE SHEET'!R2206)</f>
        <v/>
      </c>
      <c s="86" t="str">
        <f>IF('S.D.PASTE SHEET'!S2206="","",'S.D.PASTE SHEET'!S2206)</f>
        <v/>
      </c>
      <c s="86" t="str">
        <f>IF('S.D.PASTE SHEET'!T2206="","",'S.D.PASTE SHEET'!T2206)</f>
        <v/>
      </c>
      <c s="86" t="str">
        <f>IF('S.D.PASTE SHEET'!U2206="","",'S.D.PASTE SHEET'!U2206)</f>
        <v/>
      </c>
      <c s="86" t="str">
        <f>IF('S.D.PASTE SHEET'!V2206="","",'S.D.PASTE SHEET'!V2206)</f>
        <v/>
      </c>
      <c s="86" t="str">
        <f>IF('S.D.PASTE SHEET'!W2206="","",'S.D.PASTE SHEET'!W2206)</f>
        <v/>
      </c>
      <c s="86" t="str">
        <f>IF('S.D.PASTE SHEET'!X2206="","",'S.D.PASTE SHEET'!X2206)</f>
        <v/>
      </c>
      <c s="86" t="str">
        <f>IF('S.D.PASTE SHEET'!Y2206="","",'S.D.PASTE SHEET'!Y2206)</f>
        <v/>
      </c>
      <c s="86" t="str">
        <f>IF('S.D.PASTE SHEET'!Z2206="","",'S.D.PASTE SHEET'!Z2206)</f>
        <v/>
      </c>
      <c s="86" t="str">
        <f>IF('S.D.PASTE SHEET'!AA2206="","",'S.D.PASTE SHEET'!AA2206)</f>
        <v/>
      </c>
      <c s="86" t="str">
        <f>IF('S.D.PASTE SHEET'!AB2206="","",'S.D.PASTE SHEET'!AB2206)</f>
        <v/>
      </c>
      <c s="86" t="str">
        <f>IF('S.D.PASTE SHEET'!AC2206="","",'S.D.PASTE SHEET'!AC2206)</f>
        <v/>
      </c>
      <c s="86" t="str">
        <f>IF('S.D.PASTE SHEET'!AD2206="","",'S.D.PASTE SHEET'!AD2206)</f>
        <v/>
      </c>
      <c s="87"/>
      <c s="88" t="str">
        <f>IF(AK2206="","",IF(AK2206&gt;0,COUNT($AG$2:AG2206),""))</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IF(BC2206="","",IF(BC2206&gt;0,COUNT($AY$2:AY2206),""))</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07" spans="1:66" ht="15">
      <c r="A2207" s="86" t="str">
        <f>IF('S.D.PASTE SHEET'!A2207="","",'S.D.PASTE SHEET'!A2207)</f>
        <v/>
      </c>
      <c s="86" t="str">
        <f>IF('S.D.PASTE SHEET'!B2207="","",'S.D.PASTE SHEET'!B2207)</f>
        <v/>
      </c>
      <c s="86" t="str">
        <f>IF('S.D.PASTE SHEET'!C2207="","",'S.D.PASTE SHEET'!C2207)</f>
        <v/>
      </c>
      <c s="86" t="str">
        <f>IF('S.D.PASTE SHEET'!D2207="","",'S.D.PASTE SHEET'!D2207)</f>
        <v/>
      </c>
      <c s="86" t="str">
        <f>IF('S.D.PASTE SHEET'!E2207="","",'S.D.PASTE SHEET'!E2207)</f>
        <v/>
      </c>
      <c s="86" t="str">
        <f>IF('S.D.PASTE SHEET'!F2207="","",'S.D.PASTE SHEET'!F2207)</f>
        <v/>
      </c>
      <c s="86" t="str">
        <f>IF('S.D.PASTE SHEET'!G2207="","",'S.D.PASTE SHEET'!G2207)</f>
        <v/>
      </c>
      <c s="86" t="str">
        <f>IF('S.D.PASTE SHEET'!H2207="","",'S.D.PASTE SHEET'!H2207)</f>
        <v/>
      </c>
      <c s="86" t="str">
        <f>IF('S.D.PASTE SHEET'!I2207="","",'S.D.PASTE SHEET'!I2207)</f>
        <v/>
      </c>
      <c s="86" t="str">
        <f>IF('S.D.PASTE SHEET'!J2207="","",'S.D.PASTE SHEET'!J2207)</f>
        <v/>
      </c>
      <c s="86" t="str">
        <f>IF('S.D.PASTE SHEET'!K2207="","",'S.D.PASTE SHEET'!K2207)</f>
        <v/>
      </c>
      <c s="86" t="str">
        <f>IF('S.D.PASTE SHEET'!L2207="","",'S.D.PASTE SHEET'!L2207)</f>
        <v/>
      </c>
      <c s="86" t="str">
        <f>IF('S.D.PASTE SHEET'!M2207="","",'S.D.PASTE SHEET'!M2207)</f>
        <v/>
      </c>
      <c s="86" t="str">
        <f>IF('S.D.PASTE SHEET'!N2207="","",'S.D.PASTE SHEET'!N2207)</f>
        <v/>
      </c>
      <c s="86" t="str">
        <f>IF('S.D.PASTE SHEET'!O2207="","",'S.D.PASTE SHEET'!O2207)</f>
        <v/>
      </c>
      <c s="86" t="str">
        <f>IF('S.D.PASTE SHEET'!P2207="","",'S.D.PASTE SHEET'!P2207)</f>
        <v/>
      </c>
      <c s="86" t="str">
        <f>IF('S.D.PASTE SHEET'!Q2207="","",'S.D.PASTE SHEET'!Q2207)</f>
        <v/>
      </c>
      <c s="86" t="str">
        <f>IF('S.D.PASTE SHEET'!R2207="","",'S.D.PASTE SHEET'!R2207)</f>
        <v/>
      </c>
      <c s="86" t="str">
        <f>IF('S.D.PASTE SHEET'!S2207="","",'S.D.PASTE SHEET'!S2207)</f>
        <v/>
      </c>
      <c s="86" t="str">
        <f>IF('S.D.PASTE SHEET'!T2207="","",'S.D.PASTE SHEET'!T2207)</f>
        <v/>
      </c>
      <c s="86" t="str">
        <f>IF('S.D.PASTE SHEET'!U2207="","",'S.D.PASTE SHEET'!U2207)</f>
        <v/>
      </c>
      <c s="86" t="str">
        <f>IF('S.D.PASTE SHEET'!V2207="","",'S.D.PASTE SHEET'!V2207)</f>
        <v/>
      </c>
      <c s="86" t="str">
        <f>IF('S.D.PASTE SHEET'!W2207="","",'S.D.PASTE SHEET'!W2207)</f>
        <v/>
      </c>
      <c s="86" t="str">
        <f>IF('S.D.PASTE SHEET'!X2207="","",'S.D.PASTE SHEET'!X2207)</f>
        <v/>
      </c>
      <c s="86" t="str">
        <f>IF('S.D.PASTE SHEET'!Y2207="","",'S.D.PASTE SHEET'!Y2207)</f>
        <v/>
      </c>
      <c s="86" t="str">
        <f>IF('S.D.PASTE SHEET'!Z2207="","",'S.D.PASTE SHEET'!Z2207)</f>
        <v/>
      </c>
      <c s="86" t="str">
        <f>IF('S.D.PASTE SHEET'!AA2207="","",'S.D.PASTE SHEET'!AA2207)</f>
        <v/>
      </c>
      <c s="86" t="str">
        <f>IF('S.D.PASTE SHEET'!AB2207="","",'S.D.PASTE SHEET'!AB2207)</f>
        <v/>
      </c>
      <c s="86" t="str">
        <f>IF('S.D.PASTE SHEET'!AC2207="","",'S.D.PASTE SHEET'!AC2207)</f>
        <v/>
      </c>
      <c s="86" t="str">
        <f>IF('S.D.PASTE SHEET'!AD2207="","",'S.D.PASTE SHEET'!AD2207)</f>
        <v/>
      </c>
      <c s="87"/>
      <c s="88" t="str">
        <f>IF(AK2207="","",IF(AK2207&gt;0,COUNT($AG$2:AG2207),""))</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IF(BC2207="","",IF(BC2207&gt;0,COUNT($AY$2:AY2207),""))</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08" spans="1:66" ht="15">
      <c r="A2208" s="86" t="str">
        <f>IF('S.D.PASTE SHEET'!A2208="","",'S.D.PASTE SHEET'!A2208)</f>
        <v/>
      </c>
      <c s="86" t="str">
        <f>IF('S.D.PASTE SHEET'!B2208="","",'S.D.PASTE SHEET'!B2208)</f>
        <v/>
      </c>
      <c s="86" t="str">
        <f>IF('S.D.PASTE SHEET'!C2208="","",'S.D.PASTE SHEET'!C2208)</f>
        <v/>
      </c>
      <c s="86" t="str">
        <f>IF('S.D.PASTE SHEET'!D2208="","",'S.D.PASTE SHEET'!D2208)</f>
        <v/>
      </c>
      <c s="86" t="str">
        <f>IF('S.D.PASTE SHEET'!E2208="","",'S.D.PASTE SHEET'!E2208)</f>
        <v/>
      </c>
      <c s="86" t="str">
        <f>IF('S.D.PASTE SHEET'!F2208="","",'S.D.PASTE SHEET'!F2208)</f>
        <v/>
      </c>
      <c s="86" t="str">
        <f>IF('S.D.PASTE SHEET'!G2208="","",'S.D.PASTE SHEET'!G2208)</f>
        <v/>
      </c>
      <c s="86" t="str">
        <f>IF('S.D.PASTE SHEET'!H2208="","",'S.D.PASTE SHEET'!H2208)</f>
        <v/>
      </c>
      <c s="86" t="str">
        <f>IF('S.D.PASTE SHEET'!I2208="","",'S.D.PASTE SHEET'!I2208)</f>
        <v/>
      </c>
      <c s="86" t="str">
        <f>IF('S.D.PASTE SHEET'!J2208="","",'S.D.PASTE SHEET'!J2208)</f>
        <v/>
      </c>
      <c s="86" t="str">
        <f>IF('S.D.PASTE SHEET'!K2208="","",'S.D.PASTE SHEET'!K2208)</f>
        <v/>
      </c>
      <c s="86" t="str">
        <f>IF('S.D.PASTE SHEET'!L2208="","",'S.D.PASTE SHEET'!L2208)</f>
        <v/>
      </c>
      <c s="86" t="str">
        <f>IF('S.D.PASTE SHEET'!M2208="","",'S.D.PASTE SHEET'!M2208)</f>
        <v/>
      </c>
      <c s="86" t="str">
        <f>IF('S.D.PASTE SHEET'!N2208="","",'S.D.PASTE SHEET'!N2208)</f>
        <v/>
      </c>
      <c s="86" t="str">
        <f>IF('S.D.PASTE SHEET'!O2208="","",'S.D.PASTE SHEET'!O2208)</f>
        <v/>
      </c>
      <c s="86" t="str">
        <f>IF('S.D.PASTE SHEET'!P2208="","",'S.D.PASTE SHEET'!P2208)</f>
        <v/>
      </c>
      <c s="86" t="str">
        <f>IF('S.D.PASTE SHEET'!Q2208="","",'S.D.PASTE SHEET'!Q2208)</f>
        <v/>
      </c>
      <c s="86" t="str">
        <f>IF('S.D.PASTE SHEET'!R2208="","",'S.D.PASTE SHEET'!R2208)</f>
        <v/>
      </c>
      <c s="86" t="str">
        <f>IF('S.D.PASTE SHEET'!S2208="","",'S.D.PASTE SHEET'!S2208)</f>
        <v/>
      </c>
      <c s="86" t="str">
        <f>IF('S.D.PASTE SHEET'!T2208="","",'S.D.PASTE SHEET'!T2208)</f>
        <v/>
      </c>
      <c s="86" t="str">
        <f>IF('S.D.PASTE SHEET'!U2208="","",'S.D.PASTE SHEET'!U2208)</f>
        <v/>
      </c>
      <c s="86" t="str">
        <f>IF('S.D.PASTE SHEET'!V2208="","",'S.D.PASTE SHEET'!V2208)</f>
        <v/>
      </c>
      <c s="86" t="str">
        <f>IF('S.D.PASTE SHEET'!W2208="","",'S.D.PASTE SHEET'!W2208)</f>
        <v/>
      </c>
      <c s="86" t="str">
        <f>IF('S.D.PASTE SHEET'!X2208="","",'S.D.PASTE SHEET'!X2208)</f>
        <v/>
      </c>
      <c s="86" t="str">
        <f>IF('S.D.PASTE SHEET'!Y2208="","",'S.D.PASTE SHEET'!Y2208)</f>
        <v/>
      </c>
      <c s="86" t="str">
        <f>IF('S.D.PASTE SHEET'!Z2208="","",'S.D.PASTE SHEET'!Z2208)</f>
        <v/>
      </c>
      <c s="86" t="str">
        <f>IF('S.D.PASTE SHEET'!AA2208="","",'S.D.PASTE SHEET'!AA2208)</f>
        <v/>
      </c>
      <c s="86" t="str">
        <f>IF('S.D.PASTE SHEET'!AB2208="","",'S.D.PASTE SHEET'!AB2208)</f>
        <v/>
      </c>
      <c s="86" t="str">
        <f>IF('S.D.PASTE SHEET'!AC2208="","",'S.D.PASTE SHEET'!AC2208)</f>
        <v/>
      </c>
      <c s="86" t="str">
        <f>IF('S.D.PASTE SHEET'!AD2208="","",'S.D.PASTE SHEET'!AD2208)</f>
        <v/>
      </c>
      <c s="87"/>
      <c s="88" t="str">
        <f>IF(AK2208="","",IF(AK2208&gt;0,COUNT($AG$2:AG2208),""))</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IF(BC2208="","",IF(BC2208&gt;0,COUNT($AY$2:AY2208),""))</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09" spans="1:66" ht="15">
      <c r="A2209" s="86" t="str">
        <f>IF('S.D.PASTE SHEET'!A2209="","",'S.D.PASTE SHEET'!A2209)</f>
        <v/>
      </c>
      <c s="86" t="str">
        <f>IF('S.D.PASTE SHEET'!B2209="","",'S.D.PASTE SHEET'!B2209)</f>
        <v/>
      </c>
      <c s="86" t="str">
        <f>IF('S.D.PASTE SHEET'!C2209="","",'S.D.PASTE SHEET'!C2209)</f>
        <v/>
      </c>
      <c s="86" t="str">
        <f>IF('S.D.PASTE SHEET'!D2209="","",'S.D.PASTE SHEET'!D2209)</f>
        <v/>
      </c>
      <c s="86" t="str">
        <f>IF('S.D.PASTE SHEET'!E2209="","",'S.D.PASTE SHEET'!E2209)</f>
        <v/>
      </c>
      <c s="86" t="str">
        <f>IF('S.D.PASTE SHEET'!F2209="","",'S.D.PASTE SHEET'!F2209)</f>
        <v/>
      </c>
      <c s="86" t="str">
        <f>IF('S.D.PASTE SHEET'!G2209="","",'S.D.PASTE SHEET'!G2209)</f>
        <v/>
      </c>
      <c s="86" t="str">
        <f>IF('S.D.PASTE SHEET'!H2209="","",'S.D.PASTE SHEET'!H2209)</f>
        <v/>
      </c>
      <c s="86" t="str">
        <f>IF('S.D.PASTE SHEET'!I2209="","",'S.D.PASTE SHEET'!I2209)</f>
        <v/>
      </c>
      <c s="86" t="str">
        <f>IF('S.D.PASTE SHEET'!J2209="","",'S.D.PASTE SHEET'!J2209)</f>
        <v/>
      </c>
      <c s="86" t="str">
        <f>IF('S.D.PASTE SHEET'!K2209="","",'S.D.PASTE SHEET'!K2209)</f>
        <v/>
      </c>
      <c s="86" t="str">
        <f>IF('S.D.PASTE SHEET'!L2209="","",'S.D.PASTE SHEET'!L2209)</f>
        <v/>
      </c>
      <c s="86" t="str">
        <f>IF('S.D.PASTE SHEET'!M2209="","",'S.D.PASTE SHEET'!M2209)</f>
        <v/>
      </c>
      <c s="86" t="str">
        <f>IF('S.D.PASTE SHEET'!N2209="","",'S.D.PASTE SHEET'!N2209)</f>
        <v/>
      </c>
      <c s="86" t="str">
        <f>IF('S.D.PASTE SHEET'!O2209="","",'S.D.PASTE SHEET'!O2209)</f>
        <v/>
      </c>
      <c s="86" t="str">
        <f>IF('S.D.PASTE SHEET'!P2209="","",'S.D.PASTE SHEET'!P2209)</f>
        <v/>
      </c>
      <c s="86" t="str">
        <f>IF('S.D.PASTE SHEET'!Q2209="","",'S.D.PASTE SHEET'!Q2209)</f>
        <v/>
      </c>
      <c s="86" t="str">
        <f>IF('S.D.PASTE SHEET'!R2209="","",'S.D.PASTE SHEET'!R2209)</f>
        <v/>
      </c>
      <c s="86" t="str">
        <f>IF('S.D.PASTE SHEET'!S2209="","",'S.D.PASTE SHEET'!S2209)</f>
        <v/>
      </c>
      <c s="86" t="str">
        <f>IF('S.D.PASTE SHEET'!T2209="","",'S.D.PASTE SHEET'!T2209)</f>
        <v/>
      </c>
      <c s="86" t="str">
        <f>IF('S.D.PASTE SHEET'!U2209="","",'S.D.PASTE SHEET'!U2209)</f>
        <v/>
      </c>
      <c s="86" t="str">
        <f>IF('S.D.PASTE SHEET'!V2209="","",'S.D.PASTE SHEET'!V2209)</f>
        <v/>
      </c>
      <c s="86" t="str">
        <f>IF('S.D.PASTE SHEET'!W2209="","",'S.D.PASTE SHEET'!W2209)</f>
        <v/>
      </c>
      <c s="86" t="str">
        <f>IF('S.D.PASTE SHEET'!X2209="","",'S.D.PASTE SHEET'!X2209)</f>
        <v/>
      </c>
      <c s="86" t="str">
        <f>IF('S.D.PASTE SHEET'!Y2209="","",'S.D.PASTE SHEET'!Y2209)</f>
        <v/>
      </c>
      <c s="86" t="str">
        <f>IF('S.D.PASTE SHEET'!Z2209="","",'S.D.PASTE SHEET'!Z2209)</f>
        <v/>
      </c>
      <c s="86" t="str">
        <f>IF('S.D.PASTE SHEET'!AA2209="","",'S.D.PASTE SHEET'!AA2209)</f>
        <v/>
      </c>
      <c s="86" t="str">
        <f>IF('S.D.PASTE SHEET'!AB2209="","",'S.D.PASTE SHEET'!AB2209)</f>
        <v/>
      </c>
      <c s="86" t="str">
        <f>IF('S.D.PASTE SHEET'!AC2209="","",'S.D.PASTE SHEET'!AC2209)</f>
        <v/>
      </c>
      <c s="86" t="str">
        <f>IF('S.D.PASTE SHEET'!AD2209="","",'S.D.PASTE SHEET'!AD2209)</f>
        <v/>
      </c>
      <c s="87"/>
      <c s="88" t="str">
        <f>IF(AK2209="","",IF(AK2209&gt;0,COUNT($AG$2:AG2209),""))</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IF(BC2209="","",IF(BC2209&gt;0,COUNT($AY$2:AY2209),""))</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10" spans="1:66" ht="15">
      <c r="A2210" s="86" t="str">
        <f>IF('S.D.PASTE SHEET'!A2210="","",'S.D.PASTE SHEET'!A2210)</f>
        <v/>
      </c>
      <c s="86" t="str">
        <f>IF('S.D.PASTE SHEET'!B2210="","",'S.D.PASTE SHEET'!B2210)</f>
        <v/>
      </c>
      <c s="86" t="str">
        <f>IF('S.D.PASTE SHEET'!C2210="","",'S.D.PASTE SHEET'!C2210)</f>
        <v/>
      </c>
      <c s="86" t="str">
        <f>IF('S.D.PASTE SHEET'!D2210="","",'S.D.PASTE SHEET'!D2210)</f>
        <v/>
      </c>
      <c s="86" t="str">
        <f>IF('S.D.PASTE SHEET'!E2210="","",'S.D.PASTE SHEET'!E2210)</f>
        <v/>
      </c>
      <c s="86" t="str">
        <f>IF('S.D.PASTE SHEET'!F2210="","",'S.D.PASTE SHEET'!F2210)</f>
        <v/>
      </c>
      <c s="86" t="str">
        <f>IF('S.D.PASTE SHEET'!G2210="","",'S.D.PASTE SHEET'!G2210)</f>
        <v/>
      </c>
      <c s="86" t="str">
        <f>IF('S.D.PASTE SHEET'!H2210="","",'S.D.PASTE SHEET'!H2210)</f>
        <v/>
      </c>
      <c s="86" t="str">
        <f>IF('S.D.PASTE SHEET'!I2210="","",'S.D.PASTE SHEET'!I2210)</f>
        <v/>
      </c>
      <c s="86" t="str">
        <f>IF('S.D.PASTE SHEET'!J2210="","",'S.D.PASTE SHEET'!J2210)</f>
        <v/>
      </c>
      <c s="86" t="str">
        <f>IF('S.D.PASTE SHEET'!K2210="","",'S.D.PASTE SHEET'!K2210)</f>
        <v/>
      </c>
      <c s="86" t="str">
        <f>IF('S.D.PASTE SHEET'!L2210="","",'S.D.PASTE SHEET'!L2210)</f>
        <v/>
      </c>
      <c s="86" t="str">
        <f>IF('S.D.PASTE SHEET'!M2210="","",'S.D.PASTE SHEET'!M2210)</f>
        <v/>
      </c>
      <c s="86" t="str">
        <f>IF('S.D.PASTE SHEET'!N2210="","",'S.D.PASTE SHEET'!N2210)</f>
        <v/>
      </c>
      <c s="86" t="str">
        <f>IF('S.D.PASTE SHEET'!O2210="","",'S.D.PASTE SHEET'!O2210)</f>
        <v/>
      </c>
      <c s="86" t="str">
        <f>IF('S.D.PASTE SHEET'!P2210="","",'S.D.PASTE SHEET'!P2210)</f>
        <v/>
      </c>
      <c s="86" t="str">
        <f>IF('S.D.PASTE SHEET'!Q2210="","",'S.D.PASTE SHEET'!Q2210)</f>
        <v/>
      </c>
      <c s="86" t="str">
        <f>IF('S.D.PASTE SHEET'!R2210="","",'S.D.PASTE SHEET'!R2210)</f>
        <v/>
      </c>
      <c s="86" t="str">
        <f>IF('S.D.PASTE SHEET'!S2210="","",'S.D.PASTE SHEET'!S2210)</f>
        <v/>
      </c>
      <c s="86" t="str">
        <f>IF('S.D.PASTE SHEET'!T2210="","",'S.D.PASTE SHEET'!T2210)</f>
        <v/>
      </c>
      <c s="86" t="str">
        <f>IF('S.D.PASTE SHEET'!U2210="","",'S.D.PASTE SHEET'!U2210)</f>
        <v/>
      </c>
      <c s="86" t="str">
        <f>IF('S.D.PASTE SHEET'!V2210="","",'S.D.PASTE SHEET'!V2210)</f>
        <v/>
      </c>
      <c s="86" t="str">
        <f>IF('S.D.PASTE SHEET'!W2210="","",'S.D.PASTE SHEET'!W2210)</f>
        <v/>
      </c>
      <c s="86" t="str">
        <f>IF('S.D.PASTE SHEET'!X2210="","",'S.D.PASTE SHEET'!X2210)</f>
        <v/>
      </c>
      <c s="86" t="str">
        <f>IF('S.D.PASTE SHEET'!Y2210="","",'S.D.PASTE SHEET'!Y2210)</f>
        <v/>
      </c>
      <c s="86" t="str">
        <f>IF('S.D.PASTE SHEET'!Z2210="","",'S.D.PASTE SHEET'!Z2210)</f>
        <v/>
      </c>
      <c s="86" t="str">
        <f>IF('S.D.PASTE SHEET'!AA2210="","",'S.D.PASTE SHEET'!AA2210)</f>
        <v/>
      </c>
      <c s="86" t="str">
        <f>IF('S.D.PASTE SHEET'!AB2210="","",'S.D.PASTE SHEET'!AB2210)</f>
        <v/>
      </c>
      <c s="86" t="str">
        <f>IF('S.D.PASTE SHEET'!AC2210="","",'S.D.PASTE SHEET'!AC2210)</f>
        <v/>
      </c>
      <c s="86" t="str">
        <f>IF('S.D.PASTE SHEET'!AD2210="","",'S.D.PASTE SHEET'!AD2210)</f>
        <v/>
      </c>
      <c s="87"/>
      <c s="88" t="str">
        <f>IF(AK2210="","",IF(AK2210&gt;0,COUNT($AG$2:AG2210),""))</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IF(BC2210="","",IF(BC2210&gt;0,COUNT($AY$2:AY2210),""))</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11" spans="1:66" ht="15">
      <c r="A2211" s="86" t="str">
        <f>IF('S.D.PASTE SHEET'!A2211="","",'S.D.PASTE SHEET'!A2211)</f>
        <v/>
      </c>
      <c s="86" t="str">
        <f>IF('S.D.PASTE SHEET'!B2211="","",'S.D.PASTE SHEET'!B2211)</f>
        <v/>
      </c>
      <c s="86" t="str">
        <f>IF('S.D.PASTE SHEET'!C2211="","",'S.D.PASTE SHEET'!C2211)</f>
        <v/>
      </c>
      <c s="86" t="str">
        <f>IF('S.D.PASTE SHEET'!D2211="","",'S.D.PASTE SHEET'!D2211)</f>
        <v/>
      </c>
      <c s="86" t="str">
        <f>IF('S.D.PASTE SHEET'!E2211="","",'S.D.PASTE SHEET'!E2211)</f>
        <v/>
      </c>
      <c s="86" t="str">
        <f>IF('S.D.PASTE SHEET'!F2211="","",'S.D.PASTE SHEET'!F2211)</f>
        <v/>
      </c>
      <c s="86" t="str">
        <f>IF('S.D.PASTE SHEET'!G2211="","",'S.D.PASTE SHEET'!G2211)</f>
        <v/>
      </c>
      <c s="86" t="str">
        <f>IF('S.D.PASTE SHEET'!H2211="","",'S.D.PASTE SHEET'!H2211)</f>
        <v/>
      </c>
      <c s="86" t="str">
        <f>IF('S.D.PASTE SHEET'!I2211="","",'S.D.PASTE SHEET'!I2211)</f>
        <v/>
      </c>
      <c s="86" t="str">
        <f>IF('S.D.PASTE SHEET'!J2211="","",'S.D.PASTE SHEET'!J2211)</f>
        <v/>
      </c>
      <c s="86" t="str">
        <f>IF('S.D.PASTE SHEET'!K2211="","",'S.D.PASTE SHEET'!K2211)</f>
        <v/>
      </c>
      <c s="86" t="str">
        <f>IF('S.D.PASTE SHEET'!L2211="","",'S.D.PASTE SHEET'!L2211)</f>
        <v/>
      </c>
      <c s="86" t="str">
        <f>IF('S.D.PASTE SHEET'!M2211="","",'S.D.PASTE SHEET'!M2211)</f>
        <v/>
      </c>
      <c s="86" t="str">
        <f>IF('S.D.PASTE SHEET'!N2211="","",'S.D.PASTE SHEET'!N2211)</f>
        <v/>
      </c>
      <c s="86" t="str">
        <f>IF('S.D.PASTE SHEET'!O2211="","",'S.D.PASTE SHEET'!O2211)</f>
        <v/>
      </c>
      <c s="86" t="str">
        <f>IF('S.D.PASTE SHEET'!P2211="","",'S.D.PASTE SHEET'!P2211)</f>
        <v/>
      </c>
      <c s="86" t="str">
        <f>IF('S.D.PASTE SHEET'!Q2211="","",'S.D.PASTE SHEET'!Q2211)</f>
        <v/>
      </c>
      <c s="86" t="str">
        <f>IF('S.D.PASTE SHEET'!R2211="","",'S.D.PASTE SHEET'!R2211)</f>
        <v/>
      </c>
      <c s="86" t="str">
        <f>IF('S.D.PASTE SHEET'!S2211="","",'S.D.PASTE SHEET'!S2211)</f>
        <v/>
      </c>
      <c s="86" t="str">
        <f>IF('S.D.PASTE SHEET'!T2211="","",'S.D.PASTE SHEET'!T2211)</f>
        <v/>
      </c>
      <c s="86" t="str">
        <f>IF('S.D.PASTE SHEET'!U2211="","",'S.D.PASTE SHEET'!U2211)</f>
        <v/>
      </c>
      <c s="86" t="str">
        <f>IF('S.D.PASTE SHEET'!V2211="","",'S.D.PASTE SHEET'!V2211)</f>
        <v/>
      </c>
      <c s="86" t="str">
        <f>IF('S.D.PASTE SHEET'!W2211="","",'S.D.PASTE SHEET'!W2211)</f>
        <v/>
      </c>
      <c s="86" t="str">
        <f>IF('S.D.PASTE SHEET'!X2211="","",'S.D.PASTE SHEET'!X2211)</f>
        <v/>
      </c>
      <c s="86" t="str">
        <f>IF('S.D.PASTE SHEET'!Y2211="","",'S.D.PASTE SHEET'!Y2211)</f>
        <v/>
      </c>
      <c s="86" t="str">
        <f>IF('S.D.PASTE SHEET'!Z2211="","",'S.D.PASTE SHEET'!Z2211)</f>
        <v/>
      </c>
      <c s="86" t="str">
        <f>IF('S.D.PASTE SHEET'!AA2211="","",'S.D.PASTE SHEET'!AA2211)</f>
        <v/>
      </c>
      <c s="86" t="str">
        <f>IF('S.D.PASTE SHEET'!AB2211="","",'S.D.PASTE SHEET'!AB2211)</f>
        <v/>
      </c>
      <c s="86" t="str">
        <f>IF('S.D.PASTE SHEET'!AC2211="","",'S.D.PASTE SHEET'!AC2211)</f>
        <v/>
      </c>
      <c s="86" t="str">
        <f>IF('S.D.PASTE SHEET'!AD2211="","",'S.D.PASTE SHEET'!AD2211)</f>
        <v/>
      </c>
      <c s="87"/>
      <c s="88" t="str">
        <f>IF(AK2211="","",IF(AK2211&gt;0,COUNT($AG$2:AG2211),""))</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IF(BC2211="","",IF(BC2211&gt;0,COUNT($AY$2:AY2211),""))</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12" spans="1:66" ht="15">
      <c r="A2212" s="86" t="str">
        <f>IF('S.D.PASTE SHEET'!A2212="","",'S.D.PASTE SHEET'!A2212)</f>
        <v/>
      </c>
      <c s="86" t="str">
        <f>IF('S.D.PASTE SHEET'!B2212="","",'S.D.PASTE SHEET'!B2212)</f>
        <v/>
      </c>
      <c s="86" t="str">
        <f>IF('S.D.PASTE SHEET'!C2212="","",'S.D.PASTE SHEET'!C2212)</f>
        <v/>
      </c>
      <c s="86" t="str">
        <f>IF('S.D.PASTE SHEET'!D2212="","",'S.D.PASTE SHEET'!D2212)</f>
        <v/>
      </c>
      <c s="86" t="str">
        <f>IF('S.D.PASTE SHEET'!E2212="","",'S.D.PASTE SHEET'!E2212)</f>
        <v/>
      </c>
      <c s="86" t="str">
        <f>IF('S.D.PASTE SHEET'!F2212="","",'S.D.PASTE SHEET'!F2212)</f>
        <v/>
      </c>
      <c s="86" t="str">
        <f>IF('S.D.PASTE SHEET'!G2212="","",'S.D.PASTE SHEET'!G2212)</f>
        <v/>
      </c>
      <c s="86" t="str">
        <f>IF('S.D.PASTE SHEET'!H2212="","",'S.D.PASTE SHEET'!H2212)</f>
        <v/>
      </c>
      <c s="86" t="str">
        <f>IF('S.D.PASTE SHEET'!I2212="","",'S.D.PASTE SHEET'!I2212)</f>
        <v/>
      </c>
      <c s="86" t="str">
        <f>IF('S.D.PASTE SHEET'!J2212="","",'S.D.PASTE SHEET'!J2212)</f>
        <v/>
      </c>
      <c s="86" t="str">
        <f>IF('S.D.PASTE SHEET'!K2212="","",'S.D.PASTE SHEET'!K2212)</f>
        <v/>
      </c>
      <c s="86" t="str">
        <f>IF('S.D.PASTE SHEET'!L2212="","",'S.D.PASTE SHEET'!L2212)</f>
        <v/>
      </c>
      <c s="86" t="str">
        <f>IF('S.D.PASTE SHEET'!M2212="","",'S.D.PASTE SHEET'!M2212)</f>
        <v/>
      </c>
      <c s="86" t="str">
        <f>IF('S.D.PASTE SHEET'!N2212="","",'S.D.PASTE SHEET'!N2212)</f>
        <v/>
      </c>
      <c s="86" t="str">
        <f>IF('S.D.PASTE SHEET'!O2212="","",'S.D.PASTE SHEET'!O2212)</f>
        <v/>
      </c>
      <c s="86" t="str">
        <f>IF('S.D.PASTE SHEET'!P2212="","",'S.D.PASTE SHEET'!P2212)</f>
        <v/>
      </c>
      <c s="86" t="str">
        <f>IF('S.D.PASTE SHEET'!Q2212="","",'S.D.PASTE SHEET'!Q2212)</f>
        <v/>
      </c>
      <c s="86" t="str">
        <f>IF('S.D.PASTE SHEET'!R2212="","",'S.D.PASTE SHEET'!R2212)</f>
        <v/>
      </c>
      <c s="86" t="str">
        <f>IF('S.D.PASTE SHEET'!S2212="","",'S.D.PASTE SHEET'!S2212)</f>
        <v/>
      </c>
      <c s="86" t="str">
        <f>IF('S.D.PASTE SHEET'!T2212="","",'S.D.PASTE SHEET'!T2212)</f>
        <v/>
      </c>
      <c s="86" t="str">
        <f>IF('S.D.PASTE SHEET'!U2212="","",'S.D.PASTE SHEET'!U2212)</f>
        <v/>
      </c>
      <c s="86" t="str">
        <f>IF('S.D.PASTE SHEET'!V2212="","",'S.D.PASTE SHEET'!V2212)</f>
        <v/>
      </c>
      <c s="86" t="str">
        <f>IF('S.D.PASTE SHEET'!W2212="","",'S.D.PASTE SHEET'!W2212)</f>
        <v/>
      </c>
      <c s="86" t="str">
        <f>IF('S.D.PASTE SHEET'!X2212="","",'S.D.PASTE SHEET'!X2212)</f>
        <v/>
      </c>
      <c s="86" t="str">
        <f>IF('S.D.PASTE SHEET'!Y2212="","",'S.D.PASTE SHEET'!Y2212)</f>
        <v/>
      </c>
      <c s="86" t="str">
        <f>IF('S.D.PASTE SHEET'!Z2212="","",'S.D.PASTE SHEET'!Z2212)</f>
        <v/>
      </c>
      <c s="86" t="str">
        <f>IF('S.D.PASTE SHEET'!AA2212="","",'S.D.PASTE SHEET'!AA2212)</f>
        <v/>
      </c>
      <c s="86" t="str">
        <f>IF('S.D.PASTE SHEET'!AB2212="","",'S.D.PASTE SHEET'!AB2212)</f>
        <v/>
      </c>
      <c s="86" t="str">
        <f>IF('S.D.PASTE SHEET'!AC2212="","",'S.D.PASTE SHEET'!AC2212)</f>
        <v/>
      </c>
      <c s="86" t="str">
        <f>IF('S.D.PASTE SHEET'!AD2212="","",'S.D.PASTE SHEET'!AD2212)</f>
        <v/>
      </c>
      <c s="87"/>
      <c s="88" t="str">
        <f>IF(AK2212="","",IF(AK2212&gt;0,COUNT($AG$2:AG2212),""))</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IF(BC2212="","",IF(BC2212&gt;0,COUNT($AY$2:AY2212),""))</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13" spans="1:66" ht="15">
      <c r="A2213" s="86" t="str">
        <f>IF('S.D.PASTE SHEET'!A2213="","",'S.D.PASTE SHEET'!A2213)</f>
        <v/>
      </c>
      <c s="86" t="str">
        <f>IF('S.D.PASTE SHEET'!B2213="","",'S.D.PASTE SHEET'!B2213)</f>
        <v/>
      </c>
      <c s="86" t="str">
        <f>IF('S.D.PASTE SHEET'!C2213="","",'S.D.PASTE SHEET'!C2213)</f>
        <v/>
      </c>
      <c s="86" t="str">
        <f>IF('S.D.PASTE SHEET'!D2213="","",'S.D.PASTE SHEET'!D2213)</f>
        <v/>
      </c>
      <c s="86" t="str">
        <f>IF('S.D.PASTE SHEET'!E2213="","",'S.D.PASTE SHEET'!E2213)</f>
        <v/>
      </c>
      <c s="86" t="str">
        <f>IF('S.D.PASTE SHEET'!F2213="","",'S.D.PASTE SHEET'!F2213)</f>
        <v/>
      </c>
      <c s="86" t="str">
        <f>IF('S.D.PASTE SHEET'!G2213="","",'S.D.PASTE SHEET'!G2213)</f>
        <v/>
      </c>
      <c s="86" t="str">
        <f>IF('S.D.PASTE SHEET'!H2213="","",'S.D.PASTE SHEET'!H2213)</f>
        <v/>
      </c>
      <c s="86" t="str">
        <f>IF('S.D.PASTE SHEET'!I2213="","",'S.D.PASTE SHEET'!I2213)</f>
        <v/>
      </c>
      <c s="86" t="str">
        <f>IF('S.D.PASTE SHEET'!J2213="","",'S.D.PASTE SHEET'!J2213)</f>
        <v/>
      </c>
      <c s="86" t="str">
        <f>IF('S.D.PASTE SHEET'!K2213="","",'S.D.PASTE SHEET'!K2213)</f>
        <v/>
      </c>
      <c s="86" t="str">
        <f>IF('S.D.PASTE SHEET'!L2213="","",'S.D.PASTE SHEET'!L2213)</f>
        <v/>
      </c>
      <c s="86" t="str">
        <f>IF('S.D.PASTE SHEET'!M2213="","",'S.D.PASTE SHEET'!M2213)</f>
        <v/>
      </c>
      <c s="86" t="str">
        <f>IF('S.D.PASTE SHEET'!N2213="","",'S.D.PASTE SHEET'!N2213)</f>
        <v/>
      </c>
      <c s="86" t="str">
        <f>IF('S.D.PASTE SHEET'!O2213="","",'S.D.PASTE SHEET'!O2213)</f>
        <v/>
      </c>
      <c s="86" t="str">
        <f>IF('S.D.PASTE SHEET'!P2213="","",'S.D.PASTE SHEET'!P2213)</f>
        <v/>
      </c>
      <c s="86" t="str">
        <f>IF('S.D.PASTE SHEET'!Q2213="","",'S.D.PASTE SHEET'!Q2213)</f>
        <v/>
      </c>
      <c s="86" t="str">
        <f>IF('S.D.PASTE SHEET'!R2213="","",'S.D.PASTE SHEET'!R2213)</f>
        <v/>
      </c>
      <c s="86" t="str">
        <f>IF('S.D.PASTE SHEET'!S2213="","",'S.D.PASTE SHEET'!S2213)</f>
        <v/>
      </c>
      <c s="86" t="str">
        <f>IF('S.D.PASTE SHEET'!T2213="","",'S.D.PASTE SHEET'!T2213)</f>
        <v/>
      </c>
      <c s="86" t="str">
        <f>IF('S.D.PASTE SHEET'!U2213="","",'S.D.PASTE SHEET'!U2213)</f>
        <v/>
      </c>
      <c s="86" t="str">
        <f>IF('S.D.PASTE SHEET'!V2213="","",'S.D.PASTE SHEET'!V2213)</f>
        <v/>
      </c>
      <c s="86" t="str">
        <f>IF('S.D.PASTE SHEET'!W2213="","",'S.D.PASTE SHEET'!W2213)</f>
        <v/>
      </c>
      <c s="86" t="str">
        <f>IF('S.D.PASTE SHEET'!X2213="","",'S.D.PASTE SHEET'!X2213)</f>
        <v/>
      </c>
      <c s="86" t="str">
        <f>IF('S.D.PASTE SHEET'!Y2213="","",'S.D.PASTE SHEET'!Y2213)</f>
        <v/>
      </c>
      <c s="86" t="str">
        <f>IF('S.D.PASTE SHEET'!Z2213="","",'S.D.PASTE SHEET'!Z2213)</f>
        <v/>
      </c>
      <c s="86" t="str">
        <f>IF('S.D.PASTE SHEET'!AA2213="","",'S.D.PASTE SHEET'!AA2213)</f>
        <v/>
      </c>
      <c s="86" t="str">
        <f>IF('S.D.PASTE SHEET'!AB2213="","",'S.D.PASTE SHEET'!AB2213)</f>
        <v/>
      </c>
      <c s="86" t="str">
        <f>IF('S.D.PASTE SHEET'!AC2213="","",'S.D.PASTE SHEET'!AC2213)</f>
        <v/>
      </c>
      <c s="86" t="str">
        <f>IF('S.D.PASTE SHEET'!AD2213="","",'S.D.PASTE SHEET'!AD2213)</f>
        <v/>
      </c>
      <c s="87"/>
      <c s="88" t="str">
        <f>IF(AK2213="","",IF(AK2213&gt;0,COUNT($AG$2:AG2213),""))</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IF(BC2213="","",IF(BC2213&gt;0,COUNT($AY$2:AY2213),""))</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14" spans="1:66" ht="15">
      <c r="A2214" s="86" t="str">
        <f>IF('S.D.PASTE SHEET'!A2214="","",'S.D.PASTE SHEET'!A2214)</f>
        <v/>
      </c>
      <c s="86" t="str">
        <f>IF('S.D.PASTE SHEET'!B2214="","",'S.D.PASTE SHEET'!B2214)</f>
        <v/>
      </c>
      <c s="86" t="str">
        <f>IF('S.D.PASTE SHEET'!C2214="","",'S.D.PASTE SHEET'!C2214)</f>
        <v/>
      </c>
      <c s="86" t="str">
        <f>IF('S.D.PASTE SHEET'!D2214="","",'S.D.PASTE SHEET'!D2214)</f>
        <v/>
      </c>
      <c s="86" t="str">
        <f>IF('S.D.PASTE SHEET'!E2214="","",'S.D.PASTE SHEET'!E2214)</f>
        <v/>
      </c>
      <c s="86" t="str">
        <f>IF('S.D.PASTE SHEET'!F2214="","",'S.D.PASTE SHEET'!F2214)</f>
        <v/>
      </c>
      <c s="86" t="str">
        <f>IF('S.D.PASTE SHEET'!G2214="","",'S.D.PASTE SHEET'!G2214)</f>
        <v/>
      </c>
      <c s="86" t="str">
        <f>IF('S.D.PASTE SHEET'!H2214="","",'S.D.PASTE SHEET'!H2214)</f>
        <v/>
      </c>
      <c s="86" t="str">
        <f>IF('S.D.PASTE SHEET'!I2214="","",'S.D.PASTE SHEET'!I2214)</f>
        <v/>
      </c>
      <c s="86" t="str">
        <f>IF('S.D.PASTE SHEET'!J2214="","",'S.D.PASTE SHEET'!J2214)</f>
        <v/>
      </c>
      <c s="86" t="str">
        <f>IF('S.D.PASTE SHEET'!K2214="","",'S.D.PASTE SHEET'!K2214)</f>
        <v/>
      </c>
      <c s="86" t="str">
        <f>IF('S.D.PASTE SHEET'!L2214="","",'S.D.PASTE SHEET'!L2214)</f>
        <v/>
      </c>
      <c s="86" t="str">
        <f>IF('S.D.PASTE SHEET'!M2214="","",'S.D.PASTE SHEET'!M2214)</f>
        <v/>
      </c>
      <c s="86" t="str">
        <f>IF('S.D.PASTE SHEET'!N2214="","",'S.D.PASTE SHEET'!N2214)</f>
        <v/>
      </c>
      <c s="86" t="str">
        <f>IF('S.D.PASTE SHEET'!O2214="","",'S.D.PASTE SHEET'!O2214)</f>
        <v/>
      </c>
      <c s="86" t="str">
        <f>IF('S.D.PASTE SHEET'!P2214="","",'S.D.PASTE SHEET'!P2214)</f>
        <v/>
      </c>
      <c s="86" t="str">
        <f>IF('S.D.PASTE SHEET'!Q2214="","",'S.D.PASTE SHEET'!Q2214)</f>
        <v/>
      </c>
      <c s="86" t="str">
        <f>IF('S.D.PASTE SHEET'!R2214="","",'S.D.PASTE SHEET'!R2214)</f>
        <v/>
      </c>
      <c s="86" t="str">
        <f>IF('S.D.PASTE SHEET'!S2214="","",'S.D.PASTE SHEET'!S2214)</f>
        <v/>
      </c>
      <c s="86" t="str">
        <f>IF('S.D.PASTE SHEET'!T2214="","",'S.D.PASTE SHEET'!T2214)</f>
        <v/>
      </c>
      <c s="86" t="str">
        <f>IF('S.D.PASTE SHEET'!U2214="","",'S.D.PASTE SHEET'!U2214)</f>
        <v/>
      </c>
      <c s="86" t="str">
        <f>IF('S.D.PASTE SHEET'!V2214="","",'S.D.PASTE SHEET'!V2214)</f>
        <v/>
      </c>
      <c s="86" t="str">
        <f>IF('S.D.PASTE SHEET'!W2214="","",'S.D.PASTE SHEET'!W2214)</f>
        <v/>
      </c>
      <c s="86" t="str">
        <f>IF('S.D.PASTE SHEET'!X2214="","",'S.D.PASTE SHEET'!X2214)</f>
        <v/>
      </c>
      <c s="86" t="str">
        <f>IF('S.D.PASTE SHEET'!Y2214="","",'S.D.PASTE SHEET'!Y2214)</f>
        <v/>
      </c>
      <c s="86" t="str">
        <f>IF('S.D.PASTE SHEET'!Z2214="","",'S.D.PASTE SHEET'!Z2214)</f>
        <v/>
      </c>
      <c s="86" t="str">
        <f>IF('S.D.PASTE SHEET'!AA2214="","",'S.D.PASTE SHEET'!AA2214)</f>
        <v/>
      </c>
      <c s="86" t="str">
        <f>IF('S.D.PASTE SHEET'!AB2214="","",'S.D.PASTE SHEET'!AB2214)</f>
        <v/>
      </c>
      <c s="86" t="str">
        <f>IF('S.D.PASTE SHEET'!AC2214="","",'S.D.PASTE SHEET'!AC2214)</f>
        <v/>
      </c>
      <c s="86" t="str">
        <f>IF('S.D.PASTE SHEET'!AD2214="","",'S.D.PASTE SHEET'!AD2214)</f>
        <v/>
      </c>
      <c s="87"/>
      <c s="88" t="str">
        <f>IF(AK2214="","",IF(AK2214&gt;0,COUNT($AG$2:AG2214),""))</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IF(BC2214="","",IF(BC2214&gt;0,COUNT($AY$2:AY2214),""))</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15" spans="1:66" ht="15">
      <c r="A2215" s="86" t="str">
        <f>IF('S.D.PASTE SHEET'!A2215="","",'S.D.PASTE SHEET'!A2215)</f>
        <v/>
      </c>
      <c s="86" t="str">
        <f>IF('S.D.PASTE SHEET'!B2215="","",'S.D.PASTE SHEET'!B2215)</f>
        <v/>
      </c>
      <c s="86" t="str">
        <f>IF('S.D.PASTE SHEET'!C2215="","",'S.D.PASTE SHEET'!C2215)</f>
        <v/>
      </c>
      <c s="86" t="str">
        <f>IF('S.D.PASTE SHEET'!D2215="","",'S.D.PASTE SHEET'!D2215)</f>
        <v/>
      </c>
      <c s="86" t="str">
        <f>IF('S.D.PASTE SHEET'!E2215="","",'S.D.PASTE SHEET'!E2215)</f>
        <v/>
      </c>
      <c s="86" t="str">
        <f>IF('S.D.PASTE SHEET'!F2215="","",'S.D.PASTE SHEET'!F2215)</f>
        <v/>
      </c>
      <c s="86" t="str">
        <f>IF('S.D.PASTE SHEET'!G2215="","",'S.D.PASTE SHEET'!G2215)</f>
        <v/>
      </c>
      <c s="86" t="str">
        <f>IF('S.D.PASTE SHEET'!H2215="","",'S.D.PASTE SHEET'!H2215)</f>
        <v/>
      </c>
      <c s="86" t="str">
        <f>IF('S.D.PASTE SHEET'!I2215="","",'S.D.PASTE SHEET'!I2215)</f>
        <v/>
      </c>
      <c s="86" t="str">
        <f>IF('S.D.PASTE SHEET'!J2215="","",'S.D.PASTE SHEET'!J2215)</f>
        <v/>
      </c>
      <c s="86" t="str">
        <f>IF('S.D.PASTE SHEET'!K2215="","",'S.D.PASTE SHEET'!K2215)</f>
        <v/>
      </c>
      <c s="86" t="str">
        <f>IF('S.D.PASTE SHEET'!L2215="","",'S.D.PASTE SHEET'!L2215)</f>
        <v/>
      </c>
      <c s="86" t="str">
        <f>IF('S.D.PASTE SHEET'!M2215="","",'S.D.PASTE SHEET'!M2215)</f>
        <v/>
      </c>
      <c s="86" t="str">
        <f>IF('S.D.PASTE SHEET'!N2215="","",'S.D.PASTE SHEET'!N2215)</f>
        <v/>
      </c>
      <c s="86" t="str">
        <f>IF('S.D.PASTE SHEET'!O2215="","",'S.D.PASTE SHEET'!O2215)</f>
        <v/>
      </c>
      <c s="86" t="str">
        <f>IF('S.D.PASTE SHEET'!P2215="","",'S.D.PASTE SHEET'!P2215)</f>
        <v/>
      </c>
      <c s="86" t="str">
        <f>IF('S.D.PASTE SHEET'!Q2215="","",'S.D.PASTE SHEET'!Q2215)</f>
        <v/>
      </c>
      <c s="86" t="str">
        <f>IF('S.D.PASTE SHEET'!R2215="","",'S.D.PASTE SHEET'!R2215)</f>
        <v/>
      </c>
      <c s="86" t="str">
        <f>IF('S.D.PASTE SHEET'!S2215="","",'S.D.PASTE SHEET'!S2215)</f>
        <v/>
      </c>
      <c s="86" t="str">
        <f>IF('S.D.PASTE SHEET'!T2215="","",'S.D.PASTE SHEET'!T2215)</f>
        <v/>
      </c>
      <c s="86" t="str">
        <f>IF('S.D.PASTE SHEET'!U2215="","",'S.D.PASTE SHEET'!U2215)</f>
        <v/>
      </c>
      <c s="86" t="str">
        <f>IF('S.D.PASTE SHEET'!V2215="","",'S.D.PASTE SHEET'!V2215)</f>
        <v/>
      </c>
      <c s="86" t="str">
        <f>IF('S.D.PASTE SHEET'!W2215="","",'S.D.PASTE SHEET'!W2215)</f>
        <v/>
      </c>
      <c s="86" t="str">
        <f>IF('S.D.PASTE SHEET'!X2215="","",'S.D.PASTE SHEET'!X2215)</f>
        <v/>
      </c>
      <c s="86" t="str">
        <f>IF('S.D.PASTE SHEET'!Y2215="","",'S.D.PASTE SHEET'!Y2215)</f>
        <v/>
      </c>
      <c s="86" t="str">
        <f>IF('S.D.PASTE SHEET'!Z2215="","",'S.D.PASTE SHEET'!Z2215)</f>
        <v/>
      </c>
      <c s="86" t="str">
        <f>IF('S.D.PASTE SHEET'!AA2215="","",'S.D.PASTE SHEET'!AA2215)</f>
        <v/>
      </c>
      <c s="86" t="str">
        <f>IF('S.D.PASTE SHEET'!AB2215="","",'S.D.PASTE SHEET'!AB2215)</f>
        <v/>
      </c>
      <c s="86" t="str">
        <f>IF('S.D.PASTE SHEET'!AC2215="","",'S.D.PASTE SHEET'!AC2215)</f>
        <v/>
      </c>
      <c s="86" t="str">
        <f>IF('S.D.PASTE SHEET'!AD2215="","",'S.D.PASTE SHEET'!AD2215)</f>
        <v/>
      </c>
      <c s="87"/>
      <c s="88" t="str">
        <f>IF(AK2215="","",IF(AK2215&gt;0,COUNT($AG$2:AG2215),""))</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IF(BC2215="","",IF(BC2215&gt;0,COUNT($AY$2:AY2215),""))</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16" spans="1:66" ht="15">
      <c r="A2216" s="86" t="str">
        <f>IF('S.D.PASTE SHEET'!A2216="","",'S.D.PASTE SHEET'!A2216)</f>
        <v/>
      </c>
      <c s="86" t="str">
        <f>IF('S.D.PASTE SHEET'!B2216="","",'S.D.PASTE SHEET'!B2216)</f>
        <v/>
      </c>
      <c s="86" t="str">
        <f>IF('S.D.PASTE SHEET'!C2216="","",'S.D.PASTE SHEET'!C2216)</f>
        <v/>
      </c>
      <c s="86" t="str">
        <f>IF('S.D.PASTE SHEET'!D2216="","",'S.D.PASTE SHEET'!D2216)</f>
        <v/>
      </c>
      <c s="86" t="str">
        <f>IF('S.D.PASTE SHEET'!E2216="","",'S.D.PASTE SHEET'!E2216)</f>
        <v/>
      </c>
      <c s="86" t="str">
        <f>IF('S.D.PASTE SHEET'!F2216="","",'S.D.PASTE SHEET'!F2216)</f>
        <v/>
      </c>
      <c s="86" t="str">
        <f>IF('S.D.PASTE SHEET'!G2216="","",'S.D.PASTE SHEET'!G2216)</f>
        <v/>
      </c>
      <c s="86" t="str">
        <f>IF('S.D.PASTE SHEET'!H2216="","",'S.D.PASTE SHEET'!H2216)</f>
        <v/>
      </c>
      <c s="86" t="str">
        <f>IF('S.D.PASTE SHEET'!I2216="","",'S.D.PASTE SHEET'!I2216)</f>
        <v/>
      </c>
      <c s="86" t="str">
        <f>IF('S.D.PASTE SHEET'!J2216="","",'S.D.PASTE SHEET'!J2216)</f>
        <v/>
      </c>
      <c s="86" t="str">
        <f>IF('S.D.PASTE SHEET'!K2216="","",'S.D.PASTE SHEET'!K2216)</f>
        <v/>
      </c>
      <c s="86" t="str">
        <f>IF('S.D.PASTE SHEET'!L2216="","",'S.D.PASTE SHEET'!L2216)</f>
        <v/>
      </c>
      <c s="86" t="str">
        <f>IF('S.D.PASTE SHEET'!M2216="","",'S.D.PASTE SHEET'!M2216)</f>
        <v/>
      </c>
      <c s="86" t="str">
        <f>IF('S.D.PASTE SHEET'!N2216="","",'S.D.PASTE SHEET'!N2216)</f>
        <v/>
      </c>
      <c s="86" t="str">
        <f>IF('S.D.PASTE SHEET'!O2216="","",'S.D.PASTE SHEET'!O2216)</f>
        <v/>
      </c>
      <c s="86" t="str">
        <f>IF('S.D.PASTE SHEET'!P2216="","",'S.D.PASTE SHEET'!P2216)</f>
        <v/>
      </c>
      <c s="86" t="str">
        <f>IF('S.D.PASTE SHEET'!Q2216="","",'S.D.PASTE SHEET'!Q2216)</f>
        <v/>
      </c>
      <c s="86" t="str">
        <f>IF('S.D.PASTE SHEET'!R2216="","",'S.D.PASTE SHEET'!R2216)</f>
        <v/>
      </c>
      <c s="86" t="str">
        <f>IF('S.D.PASTE SHEET'!S2216="","",'S.D.PASTE SHEET'!S2216)</f>
        <v/>
      </c>
      <c s="86" t="str">
        <f>IF('S.D.PASTE SHEET'!T2216="","",'S.D.PASTE SHEET'!T2216)</f>
        <v/>
      </c>
      <c s="86" t="str">
        <f>IF('S.D.PASTE SHEET'!U2216="","",'S.D.PASTE SHEET'!U2216)</f>
        <v/>
      </c>
      <c s="86" t="str">
        <f>IF('S.D.PASTE SHEET'!V2216="","",'S.D.PASTE SHEET'!V2216)</f>
        <v/>
      </c>
      <c s="86" t="str">
        <f>IF('S.D.PASTE SHEET'!W2216="","",'S.D.PASTE SHEET'!W2216)</f>
        <v/>
      </c>
      <c s="86" t="str">
        <f>IF('S.D.PASTE SHEET'!X2216="","",'S.D.PASTE SHEET'!X2216)</f>
        <v/>
      </c>
      <c s="86" t="str">
        <f>IF('S.D.PASTE SHEET'!Y2216="","",'S.D.PASTE SHEET'!Y2216)</f>
        <v/>
      </c>
      <c s="86" t="str">
        <f>IF('S.D.PASTE SHEET'!Z2216="","",'S.D.PASTE SHEET'!Z2216)</f>
        <v/>
      </c>
      <c s="86" t="str">
        <f>IF('S.D.PASTE SHEET'!AA2216="","",'S.D.PASTE SHEET'!AA2216)</f>
        <v/>
      </c>
      <c s="86" t="str">
        <f>IF('S.D.PASTE SHEET'!AB2216="","",'S.D.PASTE SHEET'!AB2216)</f>
        <v/>
      </c>
      <c s="86" t="str">
        <f>IF('S.D.PASTE SHEET'!AC2216="","",'S.D.PASTE SHEET'!AC2216)</f>
        <v/>
      </c>
      <c s="86" t="str">
        <f>IF('S.D.PASTE SHEET'!AD2216="","",'S.D.PASTE SHEET'!AD2216)</f>
        <v/>
      </c>
      <c s="87"/>
      <c s="88" t="str">
        <f>IF(AK2216="","",IF(AK2216&gt;0,COUNT($AG$2:AG2216),""))</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IF(BC2216="","",IF(BC2216&gt;0,COUNT($AY$2:AY2216),""))</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17" spans="1:66" ht="15">
      <c r="A2217" s="86" t="str">
        <f>IF('S.D.PASTE SHEET'!A2217="","",'S.D.PASTE SHEET'!A2217)</f>
        <v/>
      </c>
      <c s="86" t="str">
        <f>IF('S.D.PASTE SHEET'!B2217="","",'S.D.PASTE SHEET'!B2217)</f>
        <v/>
      </c>
      <c s="86" t="str">
        <f>IF('S.D.PASTE SHEET'!C2217="","",'S.D.PASTE SHEET'!C2217)</f>
        <v/>
      </c>
      <c s="86" t="str">
        <f>IF('S.D.PASTE SHEET'!D2217="","",'S.D.PASTE SHEET'!D2217)</f>
        <v/>
      </c>
      <c s="86" t="str">
        <f>IF('S.D.PASTE SHEET'!E2217="","",'S.D.PASTE SHEET'!E2217)</f>
        <v/>
      </c>
      <c s="86" t="str">
        <f>IF('S.D.PASTE SHEET'!F2217="","",'S.D.PASTE SHEET'!F2217)</f>
        <v/>
      </c>
      <c s="86" t="str">
        <f>IF('S.D.PASTE SHEET'!G2217="","",'S.D.PASTE SHEET'!G2217)</f>
        <v/>
      </c>
      <c s="86" t="str">
        <f>IF('S.D.PASTE SHEET'!H2217="","",'S.D.PASTE SHEET'!H2217)</f>
        <v/>
      </c>
      <c s="86" t="str">
        <f>IF('S.D.PASTE SHEET'!I2217="","",'S.D.PASTE SHEET'!I2217)</f>
        <v/>
      </c>
      <c s="86" t="str">
        <f>IF('S.D.PASTE SHEET'!J2217="","",'S.D.PASTE SHEET'!J2217)</f>
        <v/>
      </c>
      <c s="86" t="str">
        <f>IF('S.D.PASTE SHEET'!K2217="","",'S.D.PASTE SHEET'!K2217)</f>
        <v/>
      </c>
      <c s="86" t="str">
        <f>IF('S.D.PASTE SHEET'!L2217="","",'S.D.PASTE SHEET'!L2217)</f>
        <v/>
      </c>
      <c s="86" t="str">
        <f>IF('S.D.PASTE SHEET'!M2217="","",'S.D.PASTE SHEET'!M2217)</f>
        <v/>
      </c>
      <c s="86" t="str">
        <f>IF('S.D.PASTE SHEET'!N2217="","",'S.D.PASTE SHEET'!N2217)</f>
        <v/>
      </c>
      <c s="86" t="str">
        <f>IF('S.D.PASTE SHEET'!O2217="","",'S.D.PASTE SHEET'!O2217)</f>
        <v/>
      </c>
      <c s="86" t="str">
        <f>IF('S.D.PASTE SHEET'!P2217="","",'S.D.PASTE SHEET'!P2217)</f>
        <v/>
      </c>
      <c s="86" t="str">
        <f>IF('S.D.PASTE SHEET'!Q2217="","",'S.D.PASTE SHEET'!Q2217)</f>
        <v/>
      </c>
      <c s="86" t="str">
        <f>IF('S.D.PASTE SHEET'!R2217="","",'S.D.PASTE SHEET'!R2217)</f>
        <v/>
      </c>
      <c s="86" t="str">
        <f>IF('S.D.PASTE SHEET'!S2217="","",'S.D.PASTE SHEET'!S2217)</f>
        <v/>
      </c>
      <c s="86" t="str">
        <f>IF('S.D.PASTE SHEET'!T2217="","",'S.D.PASTE SHEET'!T2217)</f>
        <v/>
      </c>
      <c s="86" t="str">
        <f>IF('S.D.PASTE SHEET'!U2217="","",'S.D.PASTE SHEET'!U2217)</f>
        <v/>
      </c>
      <c s="86" t="str">
        <f>IF('S.D.PASTE SHEET'!V2217="","",'S.D.PASTE SHEET'!V2217)</f>
        <v/>
      </c>
      <c s="86" t="str">
        <f>IF('S.D.PASTE SHEET'!W2217="","",'S.D.PASTE SHEET'!W2217)</f>
        <v/>
      </c>
      <c s="86" t="str">
        <f>IF('S.D.PASTE SHEET'!X2217="","",'S.D.PASTE SHEET'!X2217)</f>
        <v/>
      </c>
      <c s="86" t="str">
        <f>IF('S.D.PASTE SHEET'!Y2217="","",'S.D.PASTE SHEET'!Y2217)</f>
        <v/>
      </c>
      <c s="86" t="str">
        <f>IF('S.D.PASTE SHEET'!Z2217="","",'S.D.PASTE SHEET'!Z2217)</f>
        <v/>
      </c>
      <c s="86" t="str">
        <f>IF('S.D.PASTE SHEET'!AA2217="","",'S.D.PASTE SHEET'!AA2217)</f>
        <v/>
      </c>
      <c s="86" t="str">
        <f>IF('S.D.PASTE SHEET'!AB2217="","",'S.D.PASTE SHEET'!AB2217)</f>
        <v/>
      </c>
      <c s="86" t="str">
        <f>IF('S.D.PASTE SHEET'!AC2217="","",'S.D.PASTE SHEET'!AC2217)</f>
        <v/>
      </c>
      <c s="86" t="str">
        <f>IF('S.D.PASTE SHEET'!AD2217="","",'S.D.PASTE SHEET'!AD2217)</f>
        <v/>
      </c>
      <c s="87"/>
      <c s="88" t="str">
        <f>IF(AK2217="","",IF(AK2217&gt;0,COUNT($AG$2:AG2217),""))</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IF(BC2217="","",IF(BC2217&gt;0,COUNT($AY$2:AY2217),""))</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18" spans="1:66" ht="15">
      <c r="A2218" s="86" t="str">
        <f>IF('S.D.PASTE SHEET'!A2218="","",'S.D.PASTE SHEET'!A2218)</f>
        <v/>
      </c>
      <c s="86" t="str">
        <f>IF('S.D.PASTE SHEET'!B2218="","",'S.D.PASTE SHEET'!B2218)</f>
        <v/>
      </c>
      <c s="86" t="str">
        <f>IF('S.D.PASTE SHEET'!C2218="","",'S.D.PASTE SHEET'!C2218)</f>
        <v/>
      </c>
      <c s="86" t="str">
        <f>IF('S.D.PASTE SHEET'!D2218="","",'S.D.PASTE SHEET'!D2218)</f>
        <v/>
      </c>
      <c s="86" t="str">
        <f>IF('S.D.PASTE SHEET'!E2218="","",'S.D.PASTE SHEET'!E2218)</f>
        <v/>
      </c>
      <c s="86" t="str">
        <f>IF('S.D.PASTE SHEET'!F2218="","",'S.D.PASTE SHEET'!F2218)</f>
        <v/>
      </c>
      <c s="86" t="str">
        <f>IF('S.D.PASTE SHEET'!G2218="","",'S.D.PASTE SHEET'!G2218)</f>
        <v/>
      </c>
      <c s="86" t="str">
        <f>IF('S.D.PASTE SHEET'!H2218="","",'S.D.PASTE SHEET'!H2218)</f>
        <v/>
      </c>
      <c s="86" t="str">
        <f>IF('S.D.PASTE SHEET'!I2218="","",'S.D.PASTE SHEET'!I2218)</f>
        <v/>
      </c>
      <c s="86" t="str">
        <f>IF('S.D.PASTE SHEET'!J2218="","",'S.D.PASTE SHEET'!J2218)</f>
        <v/>
      </c>
      <c s="86" t="str">
        <f>IF('S.D.PASTE SHEET'!K2218="","",'S.D.PASTE SHEET'!K2218)</f>
        <v/>
      </c>
      <c s="86" t="str">
        <f>IF('S.D.PASTE SHEET'!L2218="","",'S.D.PASTE SHEET'!L2218)</f>
        <v/>
      </c>
      <c s="86" t="str">
        <f>IF('S.D.PASTE SHEET'!M2218="","",'S.D.PASTE SHEET'!M2218)</f>
        <v/>
      </c>
      <c s="86" t="str">
        <f>IF('S.D.PASTE SHEET'!N2218="","",'S.D.PASTE SHEET'!N2218)</f>
        <v/>
      </c>
      <c s="86" t="str">
        <f>IF('S.D.PASTE SHEET'!O2218="","",'S.D.PASTE SHEET'!O2218)</f>
        <v/>
      </c>
      <c s="86" t="str">
        <f>IF('S.D.PASTE SHEET'!P2218="","",'S.D.PASTE SHEET'!P2218)</f>
        <v/>
      </c>
      <c s="86" t="str">
        <f>IF('S.D.PASTE SHEET'!Q2218="","",'S.D.PASTE SHEET'!Q2218)</f>
        <v/>
      </c>
      <c s="86" t="str">
        <f>IF('S.D.PASTE SHEET'!R2218="","",'S.D.PASTE SHEET'!R2218)</f>
        <v/>
      </c>
      <c s="86" t="str">
        <f>IF('S.D.PASTE SHEET'!S2218="","",'S.D.PASTE SHEET'!S2218)</f>
        <v/>
      </c>
      <c s="86" t="str">
        <f>IF('S.D.PASTE SHEET'!T2218="","",'S.D.PASTE SHEET'!T2218)</f>
        <v/>
      </c>
      <c s="86" t="str">
        <f>IF('S.D.PASTE SHEET'!U2218="","",'S.D.PASTE SHEET'!U2218)</f>
        <v/>
      </c>
      <c s="86" t="str">
        <f>IF('S.D.PASTE SHEET'!V2218="","",'S.D.PASTE SHEET'!V2218)</f>
        <v/>
      </c>
      <c s="86" t="str">
        <f>IF('S.D.PASTE SHEET'!W2218="","",'S.D.PASTE SHEET'!W2218)</f>
        <v/>
      </c>
      <c s="86" t="str">
        <f>IF('S.D.PASTE SHEET'!X2218="","",'S.D.PASTE SHEET'!X2218)</f>
        <v/>
      </c>
      <c s="86" t="str">
        <f>IF('S.D.PASTE SHEET'!Y2218="","",'S.D.PASTE SHEET'!Y2218)</f>
        <v/>
      </c>
      <c s="86" t="str">
        <f>IF('S.D.PASTE SHEET'!Z2218="","",'S.D.PASTE SHEET'!Z2218)</f>
        <v/>
      </c>
      <c s="86" t="str">
        <f>IF('S.D.PASTE SHEET'!AA2218="","",'S.D.PASTE SHEET'!AA2218)</f>
        <v/>
      </c>
      <c s="86" t="str">
        <f>IF('S.D.PASTE SHEET'!AB2218="","",'S.D.PASTE SHEET'!AB2218)</f>
        <v/>
      </c>
      <c s="86" t="str">
        <f>IF('S.D.PASTE SHEET'!AC2218="","",'S.D.PASTE SHEET'!AC2218)</f>
        <v/>
      </c>
      <c s="86" t="str">
        <f>IF('S.D.PASTE SHEET'!AD2218="","",'S.D.PASTE SHEET'!AD2218)</f>
        <v/>
      </c>
      <c s="87"/>
      <c s="88" t="str">
        <f>IF(AK2218="","",IF(AK2218&gt;0,COUNT($AG$2:AG2218),""))</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IF(BC2218="","",IF(BC2218&gt;0,COUNT($AY$2:AY2218),""))</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19" spans="1:66" ht="15">
      <c r="A2219" s="86" t="str">
        <f>IF('S.D.PASTE SHEET'!A2219="","",'S.D.PASTE SHEET'!A2219)</f>
        <v/>
      </c>
      <c s="86" t="str">
        <f>IF('S.D.PASTE SHEET'!B2219="","",'S.D.PASTE SHEET'!B2219)</f>
        <v/>
      </c>
      <c s="86" t="str">
        <f>IF('S.D.PASTE SHEET'!C2219="","",'S.D.PASTE SHEET'!C2219)</f>
        <v/>
      </c>
      <c s="86" t="str">
        <f>IF('S.D.PASTE SHEET'!D2219="","",'S.D.PASTE SHEET'!D2219)</f>
        <v/>
      </c>
      <c s="86" t="str">
        <f>IF('S.D.PASTE SHEET'!E2219="","",'S.D.PASTE SHEET'!E2219)</f>
        <v/>
      </c>
      <c s="86" t="str">
        <f>IF('S.D.PASTE SHEET'!F2219="","",'S.D.PASTE SHEET'!F2219)</f>
        <v/>
      </c>
      <c s="86" t="str">
        <f>IF('S.D.PASTE SHEET'!G2219="","",'S.D.PASTE SHEET'!G2219)</f>
        <v/>
      </c>
      <c s="86" t="str">
        <f>IF('S.D.PASTE SHEET'!H2219="","",'S.D.PASTE SHEET'!H2219)</f>
        <v/>
      </c>
      <c s="86" t="str">
        <f>IF('S.D.PASTE SHEET'!I2219="","",'S.D.PASTE SHEET'!I2219)</f>
        <v/>
      </c>
      <c s="86" t="str">
        <f>IF('S.D.PASTE SHEET'!J2219="","",'S.D.PASTE SHEET'!J2219)</f>
        <v/>
      </c>
      <c s="86" t="str">
        <f>IF('S.D.PASTE SHEET'!K2219="","",'S.D.PASTE SHEET'!K2219)</f>
        <v/>
      </c>
      <c s="86" t="str">
        <f>IF('S.D.PASTE SHEET'!L2219="","",'S.D.PASTE SHEET'!L2219)</f>
        <v/>
      </c>
      <c s="86" t="str">
        <f>IF('S.D.PASTE SHEET'!M2219="","",'S.D.PASTE SHEET'!M2219)</f>
        <v/>
      </c>
      <c s="86" t="str">
        <f>IF('S.D.PASTE SHEET'!N2219="","",'S.D.PASTE SHEET'!N2219)</f>
        <v/>
      </c>
      <c s="86" t="str">
        <f>IF('S.D.PASTE SHEET'!O2219="","",'S.D.PASTE SHEET'!O2219)</f>
        <v/>
      </c>
      <c s="86" t="str">
        <f>IF('S.D.PASTE SHEET'!P2219="","",'S.D.PASTE SHEET'!P2219)</f>
        <v/>
      </c>
      <c s="86" t="str">
        <f>IF('S.D.PASTE SHEET'!Q2219="","",'S.D.PASTE SHEET'!Q2219)</f>
        <v/>
      </c>
      <c s="86" t="str">
        <f>IF('S.D.PASTE SHEET'!R2219="","",'S.D.PASTE SHEET'!R2219)</f>
        <v/>
      </c>
      <c s="86" t="str">
        <f>IF('S.D.PASTE SHEET'!S2219="","",'S.D.PASTE SHEET'!S2219)</f>
        <v/>
      </c>
      <c s="86" t="str">
        <f>IF('S.D.PASTE SHEET'!T2219="","",'S.D.PASTE SHEET'!T2219)</f>
        <v/>
      </c>
      <c s="86" t="str">
        <f>IF('S.D.PASTE SHEET'!U2219="","",'S.D.PASTE SHEET'!U2219)</f>
        <v/>
      </c>
      <c s="86" t="str">
        <f>IF('S.D.PASTE SHEET'!V2219="","",'S.D.PASTE SHEET'!V2219)</f>
        <v/>
      </c>
      <c s="86" t="str">
        <f>IF('S.D.PASTE SHEET'!W2219="","",'S.D.PASTE SHEET'!W2219)</f>
        <v/>
      </c>
      <c s="86" t="str">
        <f>IF('S.D.PASTE SHEET'!X2219="","",'S.D.PASTE SHEET'!X2219)</f>
        <v/>
      </c>
      <c s="86" t="str">
        <f>IF('S.D.PASTE SHEET'!Y2219="","",'S.D.PASTE SHEET'!Y2219)</f>
        <v/>
      </c>
      <c s="86" t="str">
        <f>IF('S.D.PASTE SHEET'!Z2219="","",'S.D.PASTE SHEET'!Z2219)</f>
        <v/>
      </c>
      <c s="86" t="str">
        <f>IF('S.D.PASTE SHEET'!AA2219="","",'S.D.PASTE SHEET'!AA2219)</f>
        <v/>
      </c>
      <c s="86" t="str">
        <f>IF('S.D.PASTE SHEET'!AB2219="","",'S.D.PASTE SHEET'!AB2219)</f>
        <v/>
      </c>
      <c s="86" t="str">
        <f>IF('S.D.PASTE SHEET'!AC2219="","",'S.D.PASTE SHEET'!AC2219)</f>
        <v/>
      </c>
      <c s="86" t="str">
        <f>IF('S.D.PASTE SHEET'!AD2219="","",'S.D.PASTE SHEET'!AD2219)</f>
        <v/>
      </c>
      <c s="87"/>
      <c s="88" t="str">
        <f>IF(AK2219="","",IF(AK2219&gt;0,COUNT($AG$2:AG2219),""))</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IF(BC2219="","",IF(BC2219&gt;0,COUNT($AY$2:AY2219),""))</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20" spans="1:66" ht="15">
      <c r="A2220" s="86" t="str">
        <f>IF('S.D.PASTE SHEET'!A2220="","",'S.D.PASTE SHEET'!A2220)</f>
        <v/>
      </c>
      <c s="86" t="str">
        <f>IF('S.D.PASTE SHEET'!B2220="","",'S.D.PASTE SHEET'!B2220)</f>
        <v/>
      </c>
      <c s="86" t="str">
        <f>IF('S.D.PASTE SHEET'!C2220="","",'S.D.PASTE SHEET'!C2220)</f>
        <v/>
      </c>
      <c s="86" t="str">
        <f>IF('S.D.PASTE SHEET'!D2220="","",'S.D.PASTE SHEET'!D2220)</f>
        <v/>
      </c>
      <c s="86" t="str">
        <f>IF('S.D.PASTE SHEET'!E2220="","",'S.D.PASTE SHEET'!E2220)</f>
        <v/>
      </c>
      <c s="86" t="str">
        <f>IF('S.D.PASTE SHEET'!F2220="","",'S.D.PASTE SHEET'!F2220)</f>
        <v/>
      </c>
      <c s="86" t="str">
        <f>IF('S.D.PASTE SHEET'!G2220="","",'S.D.PASTE SHEET'!G2220)</f>
        <v/>
      </c>
      <c s="86" t="str">
        <f>IF('S.D.PASTE SHEET'!H2220="","",'S.D.PASTE SHEET'!H2220)</f>
        <v/>
      </c>
      <c s="86" t="str">
        <f>IF('S.D.PASTE SHEET'!I2220="","",'S.D.PASTE SHEET'!I2220)</f>
        <v/>
      </c>
      <c s="86" t="str">
        <f>IF('S.D.PASTE SHEET'!J2220="","",'S.D.PASTE SHEET'!J2220)</f>
        <v/>
      </c>
      <c s="86" t="str">
        <f>IF('S.D.PASTE SHEET'!K2220="","",'S.D.PASTE SHEET'!K2220)</f>
        <v/>
      </c>
      <c s="86" t="str">
        <f>IF('S.D.PASTE SHEET'!L2220="","",'S.D.PASTE SHEET'!L2220)</f>
        <v/>
      </c>
      <c s="86" t="str">
        <f>IF('S.D.PASTE SHEET'!M2220="","",'S.D.PASTE SHEET'!M2220)</f>
        <v/>
      </c>
      <c s="86" t="str">
        <f>IF('S.D.PASTE SHEET'!N2220="","",'S.D.PASTE SHEET'!N2220)</f>
        <v/>
      </c>
      <c s="86" t="str">
        <f>IF('S.D.PASTE SHEET'!O2220="","",'S.D.PASTE SHEET'!O2220)</f>
        <v/>
      </c>
      <c s="86" t="str">
        <f>IF('S.D.PASTE SHEET'!P2220="","",'S.D.PASTE SHEET'!P2220)</f>
        <v/>
      </c>
      <c s="86" t="str">
        <f>IF('S.D.PASTE SHEET'!Q2220="","",'S.D.PASTE SHEET'!Q2220)</f>
        <v/>
      </c>
      <c s="86" t="str">
        <f>IF('S.D.PASTE SHEET'!R2220="","",'S.D.PASTE SHEET'!R2220)</f>
        <v/>
      </c>
      <c s="86" t="str">
        <f>IF('S.D.PASTE SHEET'!S2220="","",'S.D.PASTE SHEET'!S2220)</f>
        <v/>
      </c>
      <c s="86" t="str">
        <f>IF('S.D.PASTE SHEET'!T2220="","",'S.D.PASTE SHEET'!T2220)</f>
        <v/>
      </c>
      <c s="86" t="str">
        <f>IF('S.D.PASTE SHEET'!U2220="","",'S.D.PASTE SHEET'!U2220)</f>
        <v/>
      </c>
      <c s="86" t="str">
        <f>IF('S.D.PASTE SHEET'!V2220="","",'S.D.PASTE SHEET'!V2220)</f>
        <v/>
      </c>
      <c s="86" t="str">
        <f>IF('S.D.PASTE SHEET'!W2220="","",'S.D.PASTE SHEET'!W2220)</f>
        <v/>
      </c>
      <c s="86" t="str">
        <f>IF('S.D.PASTE SHEET'!X2220="","",'S.D.PASTE SHEET'!X2220)</f>
        <v/>
      </c>
      <c s="86" t="str">
        <f>IF('S.D.PASTE SHEET'!Y2220="","",'S.D.PASTE SHEET'!Y2220)</f>
        <v/>
      </c>
      <c s="86" t="str">
        <f>IF('S.D.PASTE SHEET'!Z2220="","",'S.D.PASTE SHEET'!Z2220)</f>
        <v/>
      </c>
      <c s="86" t="str">
        <f>IF('S.D.PASTE SHEET'!AA2220="","",'S.D.PASTE SHEET'!AA2220)</f>
        <v/>
      </c>
      <c s="86" t="str">
        <f>IF('S.D.PASTE SHEET'!AB2220="","",'S.D.PASTE SHEET'!AB2220)</f>
        <v/>
      </c>
      <c s="86" t="str">
        <f>IF('S.D.PASTE SHEET'!AC2220="","",'S.D.PASTE SHEET'!AC2220)</f>
        <v/>
      </c>
      <c s="86" t="str">
        <f>IF('S.D.PASTE SHEET'!AD2220="","",'S.D.PASTE SHEET'!AD2220)</f>
        <v/>
      </c>
      <c s="87"/>
      <c s="88" t="str">
        <f>IF(AK2220="","",IF(AK2220&gt;0,COUNT($AG$2:AG2220),""))</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IF(BC2220="","",IF(BC2220&gt;0,COUNT($AY$2:AY2220),""))</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21" spans="1:66" ht="15">
      <c r="A2221" s="86" t="str">
        <f>IF('S.D.PASTE SHEET'!A2221="","",'S.D.PASTE SHEET'!A2221)</f>
        <v/>
      </c>
      <c s="86" t="str">
        <f>IF('S.D.PASTE SHEET'!B2221="","",'S.D.PASTE SHEET'!B2221)</f>
        <v/>
      </c>
      <c s="86" t="str">
        <f>IF('S.D.PASTE SHEET'!C2221="","",'S.D.PASTE SHEET'!C2221)</f>
        <v/>
      </c>
      <c s="86" t="str">
        <f>IF('S.D.PASTE SHEET'!D2221="","",'S.D.PASTE SHEET'!D2221)</f>
        <v/>
      </c>
      <c s="86" t="str">
        <f>IF('S.D.PASTE SHEET'!E2221="","",'S.D.PASTE SHEET'!E2221)</f>
        <v/>
      </c>
      <c s="86" t="str">
        <f>IF('S.D.PASTE SHEET'!F2221="","",'S.D.PASTE SHEET'!F2221)</f>
        <v/>
      </c>
      <c s="86" t="str">
        <f>IF('S.D.PASTE SHEET'!G2221="","",'S.D.PASTE SHEET'!G2221)</f>
        <v/>
      </c>
      <c s="86" t="str">
        <f>IF('S.D.PASTE SHEET'!H2221="","",'S.D.PASTE SHEET'!H2221)</f>
        <v/>
      </c>
      <c s="86" t="str">
        <f>IF('S.D.PASTE SHEET'!I2221="","",'S.D.PASTE SHEET'!I2221)</f>
        <v/>
      </c>
      <c s="86" t="str">
        <f>IF('S.D.PASTE SHEET'!J2221="","",'S.D.PASTE SHEET'!J2221)</f>
        <v/>
      </c>
      <c s="86" t="str">
        <f>IF('S.D.PASTE SHEET'!K2221="","",'S.D.PASTE SHEET'!K2221)</f>
        <v/>
      </c>
      <c s="86" t="str">
        <f>IF('S.D.PASTE SHEET'!L2221="","",'S.D.PASTE SHEET'!L2221)</f>
        <v/>
      </c>
      <c s="86" t="str">
        <f>IF('S.D.PASTE SHEET'!M2221="","",'S.D.PASTE SHEET'!M2221)</f>
        <v/>
      </c>
      <c s="86" t="str">
        <f>IF('S.D.PASTE SHEET'!N2221="","",'S.D.PASTE SHEET'!N2221)</f>
        <v/>
      </c>
      <c s="86" t="str">
        <f>IF('S.D.PASTE SHEET'!O2221="","",'S.D.PASTE SHEET'!O2221)</f>
        <v/>
      </c>
      <c s="86" t="str">
        <f>IF('S.D.PASTE SHEET'!P2221="","",'S.D.PASTE SHEET'!P2221)</f>
        <v/>
      </c>
      <c s="86" t="str">
        <f>IF('S.D.PASTE SHEET'!Q2221="","",'S.D.PASTE SHEET'!Q2221)</f>
        <v/>
      </c>
      <c s="86" t="str">
        <f>IF('S.D.PASTE SHEET'!R2221="","",'S.D.PASTE SHEET'!R2221)</f>
        <v/>
      </c>
      <c s="86" t="str">
        <f>IF('S.D.PASTE SHEET'!S2221="","",'S.D.PASTE SHEET'!S2221)</f>
        <v/>
      </c>
      <c s="86" t="str">
        <f>IF('S.D.PASTE SHEET'!T2221="","",'S.D.PASTE SHEET'!T2221)</f>
        <v/>
      </c>
      <c s="86" t="str">
        <f>IF('S.D.PASTE SHEET'!U2221="","",'S.D.PASTE SHEET'!U2221)</f>
        <v/>
      </c>
      <c s="86" t="str">
        <f>IF('S.D.PASTE SHEET'!V2221="","",'S.D.PASTE SHEET'!V2221)</f>
        <v/>
      </c>
      <c s="86" t="str">
        <f>IF('S.D.PASTE SHEET'!W2221="","",'S.D.PASTE SHEET'!W2221)</f>
        <v/>
      </c>
      <c s="86" t="str">
        <f>IF('S.D.PASTE SHEET'!X2221="","",'S.D.PASTE SHEET'!X2221)</f>
        <v/>
      </c>
      <c s="86" t="str">
        <f>IF('S.D.PASTE SHEET'!Y2221="","",'S.D.PASTE SHEET'!Y2221)</f>
        <v/>
      </c>
      <c s="86" t="str">
        <f>IF('S.D.PASTE SHEET'!Z2221="","",'S.D.PASTE SHEET'!Z2221)</f>
        <v/>
      </c>
      <c s="86" t="str">
        <f>IF('S.D.PASTE SHEET'!AA2221="","",'S.D.PASTE SHEET'!AA2221)</f>
        <v/>
      </c>
      <c s="86" t="str">
        <f>IF('S.D.PASTE SHEET'!AB2221="","",'S.D.PASTE SHEET'!AB2221)</f>
        <v/>
      </c>
      <c s="86" t="str">
        <f>IF('S.D.PASTE SHEET'!AC2221="","",'S.D.PASTE SHEET'!AC2221)</f>
        <v/>
      </c>
      <c s="86" t="str">
        <f>IF('S.D.PASTE SHEET'!AD2221="","",'S.D.PASTE SHEET'!AD2221)</f>
        <v/>
      </c>
      <c s="87"/>
      <c s="88" t="str">
        <f>IF(AK2221="","",IF(AK2221&gt;0,COUNT($AG$2:AG2221),""))</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IF(BC2221="","",IF(BC2221&gt;0,COUNT($AY$2:AY2221),""))</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22" spans="1:66" ht="15">
      <c r="A2222" s="86" t="str">
        <f>IF('S.D.PASTE SHEET'!A2222="","",'S.D.PASTE SHEET'!A2222)</f>
        <v/>
      </c>
      <c s="86" t="str">
        <f>IF('S.D.PASTE SHEET'!B2222="","",'S.D.PASTE SHEET'!B2222)</f>
        <v/>
      </c>
      <c s="86" t="str">
        <f>IF('S.D.PASTE SHEET'!C2222="","",'S.D.PASTE SHEET'!C2222)</f>
        <v/>
      </c>
      <c s="86" t="str">
        <f>IF('S.D.PASTE SHEET'!D2222="","",'S.D.PASTE SHEET'!D2222)</f>
        <v/>
      </c>
      <c s="86" t="str">
        <f>IF('S.D.PASTE SHEET'!E2222="","",'S.D.PASTE SHEET'!E2222)</f>
        <v/>
      </c>
      <c s="86" t="str">
        <f>IF('S.D.PASTE SHEET'!F2222="","",'S.D.PASTE SHEET'!F2222)</f>
        <v/>
      </c>
      <c s="86" t="str">
        <f>IF('S.D.PASTE SHEET'!G2222="","",'S.D.PASTE SHEET'!G2222)</f>
        <v/>
      </c>
      <c s="86" t="str">
        <f>IF('S.D.PASTE SHEET'!H2222="","",'S.D.PASTE SHEET'!H2222)</f>
        <v/>
      </c>
      <c s="86" t="str">
        <f>IF('S.D.PASTE SHEET'!I2222="","",'S.D.PASTE SHEET'!I2222)</f>
        <v/>
      </c>
      <c s="86" t="str">
        <f>IF('S.D.PASTE SHEET'!J2222="","",'S.D.PASTE SHEET'!J2222)</f>
        <v/>
      </c>
      <c s="86" t="str">
        <f>IF('S.D.PASTE SHEET'!K2222="","",'S.D.PASTE SHEET'!K2222)</f>
        <v/>
      </c>
      <c s="86" t="str">
        <f>IF('S.D.PASTE SHEET'!L2222="","",'S.D.PASTE SHEET'!L2222)</f>
        <v/>
      </c>
      <c s="86" t="str">
        <f>IF('S.D.PASTE SHEET'!M2222="","",'S.D.PASTE SHEET'!M2222)</f>
        <v/>
      </c>
      <c s="86" t="str">
        <f>IF('S.D.PASTE SHEET'!N2222="","",'S.D.PASTE SHEET'!N2222)</f>
        <v/>
      </c>
      <c s="86" t="str">
        <f>IF('S.D.PASTE SHEET'!O2222="","",'S.D.PASTE SHEET'!O2222)</f>
        <v/>
      </c>
      <c s="86" t="str">
        <f>IF('S.D.PASTE SHEET'!P2222="","",'S.D.PASTE SHEET'!P2222)</f>
        <v/>
      </c>
      <c s="86" t="str">
        <f>IF('S.D.PASTE SHEET'!Q2222="","",'S.D.PASTE SHEET'!Q2222)</f>
        <v/>
      </c>
      <c s="86" t="str">
        <f>IF('S.D.PASTE SHEET'!R2222="","",'S.D.PASTE SHEET'!R2222)</f>
        <v/>
      </c>
      <c s="86" t="str">
        <f>IF('S.D.PASTE SHEET'!S2222="","",'S.D.PASTE SHEET'!S2222)</f>
        <v/>
      </c>
      <c s="86" t="str">
        <f>IF('S.D.PASTE SHEET'!T2222="","",'S.D.PASTE SHEET'!T2222)</f>
        <v/>
      </c>
      <c s="86" t="str">
        <f>IF('S.D.PASTE SHEET'!U2222="","",'S.D.PASTE SHEET'!U2222)</f>
        <v/>
      </c>
      <c s="86" t="str">
        <f>IF('S.D.PASTE SHEET'!V2222="","",'S.D.PASTE SHEET'!V2222)</f>
        <v/>
      </c>
      <c s="86" t="str">
        <f>IF('S.D.PASTE SHEET'!W2222="","",'S.D.PASTE SHEET'!W2222)</f>
        <v/>
      </c>
      <c s="86" t="str">
        <f>IF('S.D.PASTE SHEET'!X2222="","",'S.D.PASTE SHEET'!X2222)</f>
        <v/>
      </c>
      <c s="86" t="str">
        <f>IF('S.D.PASTE SHEET'!Y2222="","",'S.D.PASTE SHEET'!Y2222)</f>
        <v/>
      </c>
      <c s="86" t="str">
        <f>IF('S.D.PASTE SHEET'!Z2222="","",'S.D.PASTE SHEET'!Z2222)</f>
        <v/>
      </c>
      <c s="86" t="str">
        <f>IF('S.D.PASTE SHEET'!AA2222="","",'S.D.PASTE SHEET'!AA2222)</f>
        <v/>
      </c>
      <c s="86" t="str">
        <f>IF('S.D.PASTE SHEET'!AB2222="","",'S.D.PASTE SHEET'!AB2222)</f>
        <v/>
      </c>
      <c s="86" t="str">
        <f>IF('S.D.PASTE SHEET'!AC2222="","",'S.D.PASTE SHEET'!AC2222)</f>
        <v/>
      </c>
      <c s="86" t="str">
        <f>IF('S.D.PASTE SHEET'!AD2222="","",'S.D.PASTE SHEET'!AD2222)</f>
        <v/>
      </c>
      <c s="87"/>
      <c s="88" t="str">
        <f>IF(AK2222="","",IF(AK2222&gt;0,COUNT($AG$2:AG2222),""))</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IF(BC2222="","",IF(BC2222&gt;0,COUNT($AY$2:AY2222),""))</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23" spans="1:66" ht="15">
      <c r="A2223" s="86" t="str">
        <f>IF('S.D.PASTE SHEET'!A2223="","",'S.D.PASTE SHEET'!A2223)</f>
        <v/>
      </c>
      <c s="86" t="str">
        <f>IF('S.D.PASTE SHEET'!B2223="","",'S.D.PASTE SHEET'!B2223)</f>
        <v/>
      </c>
      <c s="86" t="str">
        <f>IF('S.D.PASTE SHEET'!C2223="","",'S.D.PASTE SHEET'!C2223)</f>
        <v/>
      </c>
      <c s="86" t="str">
        <f>IF('S.D.PASTE SHEET'!D2223="","",'S.D.PASTE SHEET'!D2223)</f>
        <v/>
      </c>
      <c s="86" t="str">
        <f>IF('S.D.PASTE SHEET'!E2223="","",'S.D.PASTE SHEET'!E2223)</f>
        <v/>
      </c>
      <c s="86" t="str">
        <f>IF('S.D.PASTE SHEET'!F2223="","",'S.D.PASTE SHEET'!F2223)</f>
        <v/>
      </c>
      <c s="86" t="str">
        <f>IF('S.D.PASTE SHEET'!G2223="","",'S.D.PASTE SHEET'!G2223)</f>
        <v/>
      </c>
      <c s="86" t="str">
        <f>IF('S.D.PASTE SHEET'!H2223="","",'S.D.PASTE SHEET'!H2223)</f>
        <v/>
      </c>
      <c s="86" t="str">
        <f>IF('S.D.PASTE SHEET'!I2223="","",'S.D.PASTE SHEET'!I2223)</f>
        <v/>
      </c>
      <c s="86" t="str">
        <f>IF('S.D.PASTE SHEET'!J2223="","",'S.D.PASTE SHEET'!J2223)</f>
        <v/>
      </c>
      <c s="86" t="str">
        <f>IF('S.D.PASTE SHEET'!K2223="","",'S.D.PASTE SHEET'!K2223)</f>
        <v/>
      </c>
      <c s="86" t="str">
        <f>IF('S.D.PASTE SHEET'!L2223="","",'S.D.PASTE SHEET'!L2223)</f>
        <v/>
      </c>
      <c s="86" t="str">
        <f>IF('S.D.PASTE SHEET'!M2223="","",'S.D.PASTE SHEET'!M2223)</f>
        <v/>
      </c>
      <c s="86" t="str">
        <f>IF('S.D.PASTE SHEET'!N2223="","",'S.D.PASTE SHEET'!N2223)</f>
        <v/>
      </c>
      <c s="86" t="str">
        <f>IF('S.D.PASTE SHEET'!O2223="","",'S.D.PASTE SHEET'!O2223)</f>
        <v/>
      </c>
      <c s="86" t="str">
        <f>IF('S.D.PASTE SHEET'!P2223="","",'S.D.PASTE SHEET'!P2223)</f>
        <v/>
      </c>
      <c s="86" t="str">
        <f>IF('S.D.PASTE SHEET'!Q2223="","",'S.D.PASTE SHEET'!Q2223)</f>
        <v/>
      </c>
      <c s="86" t="str">
        <f>IF('S.D.PASTE SHEET'!R2223="","",'S.D.PASTE SHEET'!R2223)</f>
        <v/>
      </c>
      <c s="86" t="str">
        <f>IF('S.D.PASTE SHEET'!S2223="","",'S.D.PASTE SHEET'!S2223)</f>
        <v/>
      </c>
      <c s="86" t="str">
        <f>IF('S.D.PASTE SHEET'!T2223="","",'S.D.PASTE SHEET'!T2223)</f>
        <v/>
      </c>
      <c s="86" t="str">
        <f>IF('S.D.PASTE SHEET'!U2223="","",'S.D.PASTE SHEET'!U2223)</f>
        <v/>
      </c>
      <c s="86" t="str">
        <f>IF('S.D.PASTE SHEET'!V2223="","",'S.D.PASTE SHEET'!V2223)</f>
        <v/>
      </c>
      <c s="86" t="str">
        <f>IF('S.D.PASTE SHEET'!W2223="","",'S.D.PASTE SHEET'!W2223)</f>
        <v/>
      </c>
      <c s="86" t="str">
        <f>IF('S.D.PASTE SHEET'!X2223="","",'S.D.PASTE SHEET'!X2223)</f>
        <v/>
      </c>
      <c s="86" t="str">
        <f>IF('S.D.PASTE SHEET'!Y2223="","",'S.D.PASTE SHEET'!Y2223)</f>
        <v/>
      </c>
      <c s="86" t="str">
        <f>IF('S.D.PASTE SHEET'!Z2223="","",'S.D.PASTE SHEET'!Z2223)</f>
        <v/>
      </c>
      <c s="86" t="str">
        <f>IF('S.D.PASTE SHEET'!AA2223="","",'S.D.PASTE SHEET'!AA2223)</f>
        <v/>
      </c>
      <c s="86" t="str">
        <f>IF('S.D.PASTE SHEET'!AB2223="","",'S.D.PASTE SHEET'!AB2223)</f>
        <v/>
      </c>
      <c s="86" t="str">
        <f>IF('S.D.PASTE SHEET'!AC2223="","",'S.D.PASTE SHEET'!AC2223)</f>
        <v/>
      </c>
      <c s="86" t="str">
        <f>IF('S.D.PASTE SHEET'!AD2223="","",'S.D.PASTE SHEET'!AD2223)</f>
        <v/>
      </c>
      <c s="87"/>
      <c s="88" t="str">
        <f>IF(AK2223="","",IF(AK2223&gt;0,COUNT($AG$2:AG2223),""))</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IF(BC2223="","",IF(BC2223&gt;0,COUNT($AY$2:AY2223),""))</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24" spans="1:66" ht="15">
      <c r="A2224" s="86" t="str">
        <f>IF('S.D.PASTE SHEET'!A2224="","",'S.D.PASTE SHEET'!A2224)</f>
        <v/>
      </c>
      <c s="86" t="str">
        <f>IF('S.D.PASTE SHEET'!B2224="","",'S.D.PASTE SHEET'!B2224)</f>
        <v/>
      </c>
      <c s="86" t="str">
        <f>IF('S.D.PASTE SHEET'!C2224="","",'S.D.PASTE SHEET'!C2224)</f>
        <v/>
      </c>
      <c s="86" t="str">
        <f>IF('S.D.PASTE SHEET'!D2224="","",'S.D.PASTE SHEET'!D2224)</f>
        <v/>
      </c>
      <c s="86" t="str">
        <f>IF('S.D.PASTE SHEET'!E2224="","",'S.D.PASTE SHEET'!E2224)</f>
        <v/>
      </c>
      <c s="86" t="str">
        <f>IF('S.D.PASTE SHEET'!F2224="","",'S.D.PASTE SHEET'!F2224)</f>
        <v/>
      </c>
      <c s="86" t="str">
        <f>IF('S.D.PASTE SHEET'!G2224="","",'S.D.PASTE SHEET'!G2224)</f>
        <v/>
      </c>
      <c s="86" t="str">
        <f>IF('S.D.PASTE SHEET'!H2224="","",'S.D.PASTE SHEET'!H2224)</f>
        <v/>
      </c>
      <c s="86" t="str">
        <f>IF('S.D.PASTE SHEET'!I2224="","",'S.D.PASTE SHEET'!I2224)</f>
        <v/>
      </c>
      <c s="86" t="str">
        <f>IF('S.D.PASTE SHEET'!J2224="","",'S.D.PASTE SHEET'!J2224)</f>
        <v/>
      </c>
      <c s="86" t="str">
        <f>IF('S.D.PASTE SHEET'!K2224="","",'S.D.PASTE SHEET'!K2224)</f>
        <v/>
      </c>
      <c s="86" t="str">
        <f>IF('S.D.PASTE SHEET'!L2224="","",'S.D.PASTE SHEET'!L2224)</f>
        <v/>
      </c>
      <c s="86" t="str">
        <f>IF('S.D.PASTE SHEET'!M2224="","",'S.D.PASTE SHEET'!M2224)</f>
        <v/>
      </c>
      <c s="86" t="str">
        <f>IF('S.D.PASTE SHEET'!N2224="","",'S.D.PASTE SHEET'!N2224)</f>
        <v/>
      </c>
      <c s="86" t="str">
        <f>IF('S.D.PASTE SHEET'!O2224="","",'S.D.PASTE SHEET'!O2224)</f>
        <v/>
      </c>
      <c s="86" t="str">
        <f>IF('S.D.PASTE SHEET'!P2224="","",'S.D.PASTE SHEET'!P2224)</f>
        <v/>
      </c>
      <c s="86" t="str">
        <f>IF('S.D.PASTE SHEET'!Q2224="","",'S.D.PASTE SHEET'!Q2224)</f>
        <v/>
      </c>
      <c s="86" t="str">
        <f>IF('S.D.PASTE SHEET'!R2224="","",'S.D.PASTE SHEET'!R2224)</f>
        <v/>
      </c>
      <c s="86" t="str">
        <f>IF('S.D.PASTE SHEET'!S2224="","",'S.D.PASTE SHEET'!S2224)</f>
        <v/>
      </c>
      <c s="86" t="str">
        <f>IF('S.D.PASTE SHEET'!T2224="","",'S.D.PASTE SHEET'!T2224)</f>
        <v/>
      </c>
      <c s="86" t="str">
        <f>IF('S.D.PASTE SHEET'!U2224="","",'S.D.PASTE SHEET'!U2224)</f>
        <v/>
      </c>
      <c s="86" t="str">
        <f>IF('S.D.PASTE SHEET'!V2224="","",'S.D.PASTE SHEET'!V2224)</f>
        <v/>
      </c>
      <c s="86" t="str">
        <f>IF('S.D.PASTE SHEET'!W2224="","",'S.D.PASTE SHEET'!W2224)</f>
        <v/>
      </c>
      <c s="86" t="str">
        <f>IF('S.D.PASTE SHEET'!X2224="","",'S.D.PASTE SHEET'!X2224)</f>
        <v/>
      </c>
      <c s="86" t="str">
        <f>IF('S.D.PASTE SHEET'!Y2224="","",'S.D.PASTE SHEET'!Y2224)</f>
        <v/>
      </c>
      <c s="86" t="str">
        <f>IF('S.D.PASTE SHEET'!Z2224="","",'S.D.PASTE SHEET'!Z2224)</f>
        <v/>
      </c>
      <c s="86" t="str">
        <f>IF('S.D.PASTE SHEET'!AA2224="","",'S.D.PASTE SHEET'!AA2224)</f>
        <v/>
      </c>
      <c s="86" t="str">
        <f>IF('S.D.PASTE SHEET'!AB2224="","",'S.D.PASTE SHEET'!AB2224)</f>
        <v/>
      </c>
      <c s="86" t="str">
        <f>IF('S.D.PASTE SHEET'!AC2224="","",'S.D.PASTE SHEET'!AC2224)</f>
        <v/>
      </c>
      <c s="86" t="str">
        <f>IF('S.D.PASTE SHEET'!AD2224="","",'S.D.PASTE SHEET'!AD2224)</f>
        <v/>
      </c>
      <c s="87"/>
      <c s="88" t="str">
        <f>IF(AK2224="","",IF(AK2224&gt;0,COUNT($AG$2:AG2224),""))</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IF(BC2224="","",IF(BC2224&gt;0,COUNT($AY$2:AY2224),""))</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25" spans="1:66" ht="15">
      <c r="A2225" s="86" t="str">
        <f>IF('S.D.PASTE SHEET'!A2225="","",'S.D.PASTE SHEET'!A2225)</f>
        <v/>
      </c>
      <c s="86" t="str">
        <f>IF('S.D.PASTE SHEET'!B2225="","",'S.D.PASTE SHEET'!B2225)</f>
        <v/>
      </c>
      <c s="86" t="str">
        <f>IF('S.D.PASTE SHEET'!C2225="","",'S.D.PASTE SHEET'!C2225)</f>
        <v/>
      </c>
      <c s="86" t="str">
        <f>IF('S.D.PASTE SHEET'!D2225="","",'S.D.PASTE SHEET'!D2225)</f>
        <v/>
      </c>
      <c s="86" t="str">
        <f>IF('S.D.PASTE SHEET'!E2225="","",'S.D.PASTE SHEET'!E2225)</f>
        <v/>
      </c>
      <c s="86" t="str">
        <f>IF('S.D.PASTE SHEET'!F2225="","",'S.D.PASTE SHEET'!F2225)</f>
        <v/>
      </c>
      <c s="86" t="str">
        <f>IF('S.D.PASTE SHEET'!G2225="","",'S.D.PASTE SHEET'!G2225)</f>
        <v/>
      </c>
      <c s="86" t="str">
        <f>IF('S.D.PASTE SHEET'!H2225="","",'S.D.PASTE SHEET'!H2225)</f>
        <v/>
      </c>
      <c s="86" t="str">
        <f>IF('S.D.PASTE SHEET'!I2225="","",'S.D.PASTE SHEET'!I2225)</f>
        <v/>
      </c>
      <c s="86" t="str">
        <f>IF('S.D.PASTE SHEET'!J2225="","",'S.D.PASTE SHEET'!J2225)</f>
        <v/>
      </c>
      <c s="86" t="str">
        <f>IF('S.D.PASTE SHEET'!K2225="","",'S.D.PASTE SHEET'!K2225)</f>
        <v/>
      </c>
      <c s="86" t="str">
        <f>IF('S.D.PASTE SHEET'!L2225="","",'S.D.PASTE SHEET'!L2225)</f>
        <v/>
      </c>
      <c s="86" t="str">
        <f>IF('S.D.PASTE SHEET'!M2225="","",'S.D.PASTE SHEET'!M2225)</f>
        <v/>
      </c>
      <c s="86" t="str">
        <f>IF('S.D.PASTE SHEET'!N2225="","",'S.D.PASTE SHEET'!N2225)</f>
        <v/>
      </c>
      <c s="86" t="str">
        <f>IF('S.D.PASTE SHEET'!O2225="","",'S.D.PASTE SHEET'!O2225)</f>
        <v/>
      </c>
      <c s="86" t="str">
        <f>IF('S.D.PASTE SHEET'!P2225="","",'S.D.PASTE SHEET'!P2225)</f>
        <v/>
      </c>
      <c s="86" t="str">
        <f>IF('S.D.PASTE SHEET'!Q2225="","",'S.D.PASTE SHEET'!Q2225)</f>
        <v/>
      </c>
      <c s="86" t="str">
        <f>IF('S.D.PASTE SHEET'!R2225="","",'S.D.PASTE SHEET'!R2225)</f>
        <v/>
      </c>
      <c s="86" t="str">
        <f>IF('S.D.PASTE SHEET'!S2225="","",'S.D.PASTE SHEET'!S2225)</f>
        <v/>
      </c>
      <c s="86" t="str">
        <f>IF('S.D.PASTE SHEET'!T2225="","",'S.D.PASTE SHEET'!T2225)</f>
        <v/>
      </c>
      <c s="86" t="str">
        <f>IF('S.D.PASTE SHEET'!U2225="","",'S.D.PASTE SHEET'!U2225)</f>
        <v/>
      </c>
      <c s="86" t="str">
        <f>IF('S.D.PASTE SHEET'!V2225="","",'S.D.PASTE SHEET'!V2225)</f>
        <v/>
      </c>
      <c s="86" t="str">
        <f>IF('S.D.PASTE SHEET'!W2225="","",'S.D.PASTE SHEET'!W2225)</f>
        <v/>
      </c>
      <c s="86" t="str">
        <f>IF('S.D.PASTE SHEET'!X2225="","",'S.D.PASTE SHEET'!X2225)</f>
        <v/>
      </c>
      <c s="86" t="str">
        <f>IF('S.D.PASTE SHEET'!Y2225="","",'S.D.PASTE SHEET'!Y2225)</f>
        <v/>
      </c>
      <c s="86" t="str">
        <f>IF('S.D.PASTE SHEET'!Z2225="","",'S.D.PASTE SHEET'!Z2225)</f>
        <v/>
      </c>
      <c s="86" t="str">
        <f>IF('S.D.PASTE SHEET'!AA2225="","",'S.D.PASTE SHEET'!AA2225)</f>
        <v/>
      </c>
      <c s="86" t="str">
        <f>IF('S.D.PASTE SHEET'!AB2225="","",'S.D.PASTE SHEET'!AB2225)</f>
        <v/>
      </c>
      <c s="86" t="str">
        <f>IF('S.D.PASTE SHEET'!AC2225="","",'S.D.PASTE SHEET'!AC2225)</f>
        <v/>
      </c>
      <c s="86" t="str">
        <f>IF('S.D.PASTE SHEET'!AD2225="","",'S.D.PASTE SHEET'!AD2225)</f>
        <v/>
      </c>
      <c s="87"/>
      <c s="88" t="str">
        <f>IF(AK2225="","",IF(AK2225&gt;0,COUNT($AG$2:AG2225),""))</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IF(BC2225="","",IF(BC2225&gt;0,COUNT($AY$2:AY2225),""))</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26" spans="1:66" ht="15">
      <c r="A2226" s="86" t="str">
        <f>IF('S.D.PASTE SHEET'!A2226="","",'S.D.PASTE SHEET'!A2226)</f>
        <v/>
      </c>
      <c s="86" t="str">
        <f>IF('S.D.PASTE SHEET'!B2226="","",'S.D.PASTE SHEET'!B2226)</f>
        <v/>
      </c>
      <c s="86" t="str">
        <f>IF('S.D.PASTE SHEET'!C2226="","",'S.D.PASTE SHEET'!C2226)</f>
        <v/>
      </c>
      <c s="86" t="str">
        <f>IF('S.D.PASTE SHEET'!D2226="","",'S.D.PASTE SHEET'!D2226)</f>
        <v/>
      </c>
      <c s="86" t="str">
        <f>IF('S.D.PASTE SHEET'!E2226="","",'S.D.PASTE SHEET'!E2226)</f>
        <v/>
      </c>
      <c s="86" t="str">
        <f>IF('S.D.PASTE SHEET'!F2226="","",'S.D.PASTE SHEET'!F2226)</f>
        <v/>
      </c>
      <c s="86" t="str">
        <f>IF('S.D.PASTE SHEET'!G2226="","",'S.D.PASTE SHEET'!G2226)</f>
        <v/>
      </c>
      <c s="86" t="str">
        <f>IF('S.D.PASTE SHEET'!H2226="","",'S.D.PASTE SHEET'!H2226)</f>
        <v/>
      </c>
      <c s="86" t="str">
        <f>IF('S.D.PASTE SHEET'!I2226="","",'S.D.PASTE SHEET'!I2226)</f>
        <v/>
      </c>
      <c s="86" t="str">
        <f>IF('S.D.PASTE SHEET'!J2226="","",'S.D.PASTE SHEET'!J2226)</f>
        <v/>
      </c>
      <c s="86" t="str">
        <f>IF('S.D.PASTE SHEET'!K2226="","",'S.D.PASTE SHEET'!K2226)</f>
        <v/>
      </c>
      <c s="86" t="str">
        <f>IF('S.D.PASTE SHEET'!L2226="","",'S.D.PASTE SHEET'!L2226)</f>
        <v/>
      </c>
      <c s="86" t="str">
        <f>IF('S.D.PASTE SHEET'!M2226="","",'S.D.PASTE SHEET'!M2226)</f>
        <v/>
      </c>
      <c s="86" t="str">
        <f>IF('S.D.PASTE SHEET'!N2226="","",'S.D.PASTE SHEET'!N2226)</f>
        <v/>
      </c>
      <c s="86" t="str">
        <f>IF('S.D.PASTE SHEET'!O2226="","",'S.D.PASTE SHEET'!O2226)</f>
        <v/>
      </c>
      <c s="86" t="str">
        <f>IF('S.D.PASTE SHEET'!P2226="","",'S.D.PASTE SHEET'!P2226)</f>
        <v/>
      </c>
      <c s="86" t="str">
        <f>IF('S.D.PASTE SHEET'!Q2226="","",'S.D.PASTE SHEET'!Q2226)</f>
        <v/>
      </c>
      <c s="86" t="str">
        <f>IF('S.D.PASTE SHEET'!R2226="","",'S.D.PASTE SHEET'!R2226)</f>
        <v/>
      </c>
      <c s="86" t="str">
        <f>IF('S.D.PASTE SHEET'!S2226="","",'S.D.PASTE SHEET'!S2226)</f>
        <v/>
      </c>
      <c s="86" t="str">
        <f>IF('S.D.PASTE SHEET'!T2226="","",'S.D.PASTE SHEET'!T2226)</f>
        <v/>
      </c>
      <c s="86" t="str">
        <f>IF('S.D.PASTE SHEET'!U2226="","",'S.D.PASTE SHEET'!U2226)</f>
        <v/>
      </c>
      <c s="86" t="str">
        <f>IF('S.D.PASTE SHEET'!V2226="","",'S.D.PASTE SHEET'!V2226)</f>
        <v/>
      </c>
      <c s="86" t="str">
        <f>IF('S.D.PASTE SHEET'!W2226="","",'S.D.PASTE SHEET'!W2226)</f>
        <v/>
      </c>
      <c s="86" t="str">
        <f>IF('S.D.PASTE SHEET'!X2226="","",'S.D.PASTE SHEET'!X2226)</f>
        <v/>
      </c>
      <c s="86" t="str">
        <f>IF('S.D.PASTE SHEET'!Y2226="","",'S.D.PASTE SHEET'!Y2226)</f>
        <v/>
      </c>
      <c s="86" t="str">
        <f>IF('S.D.PASTE SHEET'!Z2226="","",'S.D.PASTE SHEET'!Z2226)</f>
        <v/>
      </c>
      <c s="86" t="str">
        <f>IF('S.D.PASTE SHEET'!AA2226="","",'S.D.PASTE SHEET'!AA2226)</f>
        <v/>
      </c>
      <c s="86" t="str">
        <f>IF('S.D.PASTE SHEET'!AB2226="","",'S.D.PASTE SHEET'!AB2226)</f>
        <v/>
      </c>
      <c s="86" t="str">
        <f>IF('S.D.PASTE SHEET'!AC2226="","",'S.D.PASTE SHEET'!AC2226)</f>
        <v/>
      </c>
      <c s="86" t="str">
        <f>IF('S.D.PASTE SHEET'!AD2226="","",'S.D.PASTE SHEET'!AD2226)</f>
        <v/>
      </c>
      <c s="87"/>
      <c s="88" t="str">
        <f>IF(AK2226="","",IF(AK2226&gt;0,COUNT($AG$2:AG2226),""))</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IF(BC2226="","",IF(BC2226&gt;0,COUNT($AY$2:AY2226),""))</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27" spans="1:66" ht="15">
      <c r="A2227" s="86" t="str">
        <f>IF('S.D.PASTE SHEET'!A2227="","",'S.D.PASTE SHEET'!A2227)</f>
        <v/>
      </c>
      <c s="86" t="str">
        <f>IF('S.D.PASTE SHEET'!B2227="","",'S.D.PASTE SHEET'!B2227)</f>
        <v/>
      </c>
      <c s="86" t="str">
        <f>IF('S.D.PASTE SHEET'!C2227="","",'S.D.PASTE SHEET'!C2227)</f>
        <v/>
      </c>
      <c s="86" t="str">
        <f>IF('S.D.PASTE SHEET'!D2227="","",'S.D.PASTE SHEET'!D2227)</f>
        <v/>
      </c>
      <c s="86" t="str">
        <f>IF('S.D.PASTE SHEET'!E2227="","",'S.D.PASTE SHEET'!E2227)</f>
        <v/>
      </c>
      <c s="86" t="str">
        <f>IF('S.D.PASTE SHEET'!F2227="","",'S.D.PASTE SHEET'!F2227)</f>
        <v/>
      </c>
      <c s="86" t="str">
        <f>IF('S.D.PASTE SHEET'!G2227="","",'S.D.PASTE SHEET'!G2227)</f>
        <v/>
      </c>
      <c s="86" t="str">
        <f>IF('S.D.PASTE SHEET'!H2227="","",'S.D.PASTE SHEET'!H2227)</f>
        <v/>
      </c>
      <c s="86" t="str">
        <f>IF('S.D.PASTE SHEET'!I2227="","",'S.D.PASTE SHEET'!I2227)</f>
        <v/>
      </c>
      <c s="86" t="str">
        <f>IF('S.D.PASTE SHEET'!J2227="","",'S.D.PASTE SHEET'!J2227)</f>
        <v/>
      </c>
      <c s="86" t="str">
        <f>IF('S.D.PASTE SHEET'!K2227="","",'S.D.PASTE SHEET'!K2227)</f>
        <v/>
      </c>
      <c s="86" t="str">
        <f>IF('S.D.PASTE SHEET'!L2227="","",'S.D.PASTE SHEET'!L2227)</f>
        <v/>
      </c>
      <c s="86" t="str">
        <f>IF('S.D.PASTE SHEET'!M2227="","",'S.D.PASTE SHEET'!M2227)</f>
        <v/>
      </c>
      <c s="86" t="str">
        <f>IF('S.D.PASTE SHEET'!N2227="","",'S.D.PASTE SHEET'!N2227)</f>
        <v/>
      </c>
      <c s="86" t="str">
        <f>IF('S.D.PASTE SHEET'!O2227="","",'S.D.PASTE SHEET'!O2227)</f>
        <v/>
      </c>
      <c s="86" t="str">
        <f>IF('S.D.PASTE SHEET'!P2227="","",'S.D.PASTE SHEET'!P2227)</f>
        <v/>
      </c>
      <c s="86" t="str">
        <f>IF('S.D.PASTE SHEET'!Q2227="","",'S.D.PASTE SHEET'!Q2227)</f>
        <v/>
      </c>
      <c s="86" t="str">
        <f>IF('S.D.PASTE SHEET'!R2227="","",'S.D.PASTE SHEET'!R2227)</f>
        <v/>
      </c>
      <c s="86" t="str">
        <f>IF('S.D.PASTE SHEET'!S2227="","",'S.D.PASTE SHEET'!S2227)</f>
        <v/>
      </c>
      <c s="86" t="str">
        <f>IF('S.D.PASTE SHEET'!T2227="","",'S.D.PASTE SHEET'!T2227)</f>
        <v/>
      </c>
      <c s="86" t="str">
        <f>IF('S.D.PASTE SHEET'!U2227="","",'S.D.PASTE SHEET'!U2227)</f>
        <v/>
      </c>
      <c s="86" t="str">
        <f>IF('S.D.PASTE SHEET'!V2227="","",'S.D.PASTE SHEET'!V2227)</f>
        <v/>
      </c>
      <c s="86" t="str">
        <f>IF('S.D.PASTE SHEET'!W2227="","",'S.D.PASTE SHEET'!W2227)</f>
        <v/>
      </c>
      <c s="86" t="str">
        <f>IF('S.D.PASTE SHEET'!X2227="","",'S.D.PASTE SHEET'!X2227)</f>
        <v/>
      </c>
      <c s="86" t="str">
        <f>IF('S.D.PASTE SHEET'!Y2227="","",'S.D.PASTE SHEET'!Y2227)</f>
        <v/>
      </c>
      <c s="86" t="str">
        <f>IF('S.D.PASTE SHEET'!Z2227="","",'S.D.PASTE SHEET'!Z2227)</f>
        <v/>
      </c>
      <c s="86" t="str">
        <f>IF('S.D.PASTE SHEET'!AA2227="","",'S.D.PASTE SHEET'!AA2227)</f>
        <v/>
      </c>
      <c s="86" t="str">
        <f>IF('S.D.PASTE SHEET'!AB2227="","",'S.D.PASTE SHEET'!AB2227)</f>
        <v/>
      </c>
      <c s="86" t="str">
        <f>IF('S.D.PASTE SHEET'!AC2227="","",'S.D.PASTE SHEET'!AC2227)</f>
        <v/>
      </c>
      <c s="86" t="str">
        <f>IF('S.D.PASTE SHEET'!AD2227="","",'S.D.PASTE SHEET'!AD2227)</f>
        <v/>
      </c>
      <c s="87"/>
      <c s="88" t="str">
        <f>IF(AK2227="","",IF(AK2227&gt;0,COUNT($AG$2:AG2227),""))</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IF(BC2227="","",IF(BC2227&gt;0,COUNT($AY$2:AY2227),""))</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28" spans="1:66" ht="15">
      <c r="A2228" s="86" t="str">
        <f>IF('S.D.PASTE SHEET'!A2228="","",'S.D.PASTE SHEET'!A2228)</f>
        <v/>
      </c>
      <c s="86" t="str">
        <f>IF('S.D.PASTE SHEET'!B2228="","",'S.D.PASTE SHEET'!B2228)</f>
        <v/>
      </c>
      <c s="86" t="str">
        <f>IF('S.D.PASTE SHEET'!C2228="","",'S.D.PASTE SHEET'!C2228)</f>
        <v/>
      </c>
      <c s="86" t="str">
        <f>IF('S.D.PASTE SHEET'!D2228="","",'S.D.PASTE SHEET'!D2228)</f>
        <v/>
      </c>
      <c s="86" t="str">
        <f>IF('S.D.PASTE SHEET'!E2228="","",'S.D.PASTE SHEET'!E2228)</f>
        <v/>
      </c>
      <c s="86" t="str">
        <f>IF('S.D.PASTE SHEET'!F2228="","",'S.D.PASTE SHEET'!F2228)</f>
        <v/>
      </c>
      <c s="86" t="str">
        <f>IF('S.D.PASTE SHEET'!G2228="","",'S.D.PASTE SHEET'!G2228)</f>
        <v/>
      </c>
      <c s="86" t="str">
        <f>IF('S.D.PASTE SHEET'!H2228="","",'S.D.PASTE SHEET'!H2228)</f>
        <v/>
      </c>
      <c s="86" t="str">
        <f>IF('S.D.PASTE SHEET'!I2228="","",'S.D.PASTE SHEET'!I2228)</f>
        <v/>
      </c>
      <c s="86" t="str">
        <f>IF('S.D.PASTE SHEET'!J2228="","",'S.D.PASTE SHEET'!J2228)</f>
        <v/>
      </c>
      <c s="86" t="str">
        <f>IF('S.D.PASTE SHEET'!K2228="","",'S.D.PASTE SHEET'!K2228)</f>
        <v/>
      </c>
      <c s="86" t="str">
        <f>IF('S.D.PASTE SHEET'!L2228="","",'S.D.PASTE SHEET'!L2228)</f>
        <v/>
      </c>
      <c s="86" t="str">
        <f>IF('S.D.PASTE SHEET'!M2228="","",'S.D.PASTE SHEET'!M2228)</f>
        <v/>
      </c>
      <c s="86" t="str">
        <f>IF('S.D.PASTE SHEET'!N2228="","",'S.D.PASTE SHEET'!N2228)</f>
        <v/>
      </c>
      <c s="86" t="str">
        <f>IF('S.D.PASTE SHEET'!O2228="","",'S.D.PASTE SHEET'!O2228)</f>
        <v/>
      </c>
      <c s="86" t="str">
        <f>IF('S.D.PASTE SHEET'!P2228="","",'S.D.PASTE SHEET'!P2228)</f>
        <v/>
      </c>
      <c s="86" t="str">
        <f>IF('S.D.PASTE SHEET'!Q2228="","",'S.D.PASTE SHEET'!Q2228)</f>
        <v/>
      </c>
      <c s="86" t="str">
        <f>IF('S.D.PASTE SHEET'!R2228="","",'S.D.PASTE SHEET'!R2228)</f>
        <v/>
      </c>
      <c s="86" t="str">
        <f>IF('S.D.PASTE SHEET'!S2228="","",'S.D.PASTE SHEET'!S2228)</f>
        <v/>
      </c>
      <c s="86" t="str">
        <f>IF('S.D.PASTE SHEET'!T2228="","",'S.D.PASTE SHEET'!T2228)</f>
        <v/>
      </c>
      <c s="86" t="str">
        <f>IF('S.D.PASTE SHEET'!U2228="","",'S.D.PASTE SHEET'!U2228)</f>
        <v/>
      </c>
      <c s="86" t="str">
        <f>IF('S.D.PASTE SHEET'!V2228="","",'S.D.PASTE SHEET'!V2228)</f>
        <v/>
      </c>
      <c s="86" t="str">
        <f>IF('S.D.PASTE SHEET'!W2228="","",'S.D.PASTE SHEET'!W2228)</f>
        <v/>
      </c>
      <c s="86" t="str">
        <f>IF('S.D.PASTE SHEET'!X2228="","",'S.D.PASTE SHEET'!X2228)</f>
        <v/>
      </c>
      <c s="86" t="str">
        <f>IF('S.D.PASTE SHEET'!Y2228="","",'S.D.PASTE SHEET'!Y2228)</f>
        <v/>
      </c>
      <c s="86" t="str">
        <f>IF('S.D.PASTE SHEET'!Z2228="","",'S.D.PASTE SHEET'!Z2228)</f>
        <v/>
      </c>
      <c s="86" t="str">
        <f>IF('S.D.PASTE SHEET'!AA2228="","",'S.D.PASTE SHEET'!AA2228)</f>
        <v/>
      </c>
      <c s="86" t="str">
        <f>IF('S.D.PASTE SHEET'!AB2228="","",'S.D.PASTE SHEET'!AB2228)</f>
        <v/>
      </c>
      <c s="86" t="str">
        <f>IF('S.D.PASTE SHEET'!AC2228="","",'S.D.PASTE SHEET'!AC2228)</f>
        <v/>
      </c>
      <c s="86" t="str">
        <f>IF('S.D.PASTE SHEET'!AD2228="","",'S.D.PASTE SHEET'!AD2228)</f>
        <v/>
      </c>
      <c s="87"/>
      <c s="88" t="str">
        <f>IF(AK2228="","",IF(AK2228&gt;0,COUNT($AG$2:AG2228),""))</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IF(BC2228="","",IF(BC2228&gt;0,COUNT($AY$2:AY2228),""))</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29" spans="1:66" ht="15">
      <c r="A2229" s="86" t="str">
        <f>IF('S.D.PASTE SHEET'!A2229="","",'S.D.PASTE SHEET'!A2229)</f>
        <v/>
      </c>
      <c s="86" t="str">
        <f>IF('S.D.PASTE SHEET'!B2229="","",'S.D.PASTE SHEET'!B2229)</f>
        <v/>
      </c>
      <c s="86" t="str">
        <f>IF('S.D.PASTE SHEET'!C2229="","",'S.D.PASTE SHEET'!C2229)</f>
        <v/>
      </c>
      <c s="86" t="str">
        <f>IF('S.D.PASTE SHEET'!D2229="","",'S.D.PASTE SHEET'!D2229)</f>
        <v/>
      </c>
      <c s="86" t="str">
        <f>IF('S.D.PASTE SHEET'!E2229="","",'S.D.PASTE SHEET'!E2229)</f>
        <v/>
      </c>
      <c s="86" t="str">
        <f>IF('S.D.PASTE SHEET'!F2229="","",'S.D.PASTE SHEET'!F2229)</f>
        <v/>
      </c>
      <c s="86" t="str">
        <f>IF('S.D.PASTE SHEET'!G2229="","",'S.D.PASTE SHEET'!G2229)</f>
        <v/>
      </c>
      <c s="86" t="str">
        <f>IF('S.D.PASTE SHEET'!H2229="","",'S.D.PASTE SHEET'!H2229)</f>
        <v/>
      </c>
      <c s="86" t="str">
        <f>IF('S.D.PASTE SHEET'!I2229="","",'S.D.PASTE SHEET'!I2229)</f>
        <v/>
      </c>
      <c s="86" t="str">
        <f>IF('S.D.PASTE SHEET'!J2229="","",'S.D.PASTE SHEET'!J2229)</f>
        <v/>
      </c>
      <c s="86" t="str">
        <f>IF('S.D.PASTE SHEET'!K2229="","",'S.D.PASTE SHEET'!K2229)</f>
        <v/>
      </c>
      <c s="86" t="str">
        <f>IF('S.D.PASTE SHEET'!L2229="","",'S.D.PASTE SHEET'!L2229)</f>
        <v/>
      </c>
      <c s="86" t="str">
        <f>IF('S.D.PASTE SHEET'!M2229="","",'S.D.PASTE SHEET'!M2229)</f>
        <v/>
      </c>
      <c s="86" t="str">
        <f>IF('S.D.PASTE SHEET'!N2229="","",'S.D.PASTE SHEET'!N2229)</f>
        <v/>
      </c>
      <c s="86" t="str">
        <f>IF('S.D.PASTE SHEET'!O2229="","",'S.D.PASTE SHEET'!O2229)</f>
        <v/>
      </c>
      <c s="86" t="str">
        <f>IF('S.D.PASTE SHEET'!P2229="","",'S.D.PASTE SHEET'!P2229)</f>
        <v/>
      </c>
      <c s="86" t="str">
        <f>IF('S.D.PASTE SHEET'!Q2229="","",'S.D.PASTE SHEET'!Q2229)</f>
        <v/>
      </c>
      <c s="86" t="str">
        <f>IF('S.D.PASTE SHEET'!R2229="","",'S.D.PASTE SHEET'!R2229)</f>
        <v/>
      </c>
      <c s="86" t="str">
        <f>IF('S.D.PASTE SHEET'!S2229="","",'S.D.PASTE SHEET'!S2229)</f>
        <v/>
      </c>
      <c s="86" t="str">
        <f>IF('S.D.PASTE SHEET'!T2229="","",'S.D.PASTE SHEET'!T2229)</f>
        <v/>
      </c>
      <c s="86" t="str">
        <f>IF('S.D.PASTE SHEET'!U2229="","",'S.D.PASTE SHEET'!U2229)</f>
        <v/>
      </c>
      <c s="86" t="str">
        <f>IF('S.D.PASTE SHEET'!V2229="","",'S.D.PASTE SHEET'!V2229)</f>
        <v/>
      </c>
      <c s="86" t="str">
        <f>IF('S.D.PASTE SHEET'!W2229="","",'S.D.PASTE SHEET'!W2229)</f>
        <v/>
      </c>
      <c s="86" t="str">
        <f>IF('S.D.PASTE SHEET'!X2229="","",'S.D.PASTE SHEET'!X2229)</f>
        <v/>
      </c>
      <c s="86" t="str">
        <f>IF('S.D.PASTE SHEET'!Y2229="","",'S.D.PASTE SHEET'!Y2229)</f>
        <v/>
      </c>
      <c s="86" t="str">
        <f>IF('S.D.PASTE SHEET'!Z2229="","",'S.D.PASTE SHEET'!Z2229)</f>
        <v/>
      </c>
      <c s="86" t="str">
        <f>IF('S.D.PASTE SHEET'!AA2229="","",'S.D.PASTE SHEET'!AA2229)</f>
        <v/>
      </c>
      <c s="86" t="str">
        <f>IF('S.D.PASTE SHEET'!AB2229="","",'S.D.PASTE SHEET'!AB2229)</f>
        <v/>
      </c>
      <c s="86" t="str">
        <f>IF('S.D.PASTE SHEET'!AC2229="","",'S.D.PASTE SHEET'!AC2229)</f>
        <v/>
      </c>
      <c s="86" t="str">
        <f>IF('S.D.PASTE SHEET'!AD2229="","",'S.D.PASTE SHEET'!AD2229)</f>
        <v/>
      </c>
      <c s="87"/>
      <c s="88" t="str">
        <f>IF(AK2229="","",IF(AK2229&gt;0,COUNT($AG$2:AG2229),""))</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IF(BC2229="","",IF(BC2229&gt;0,COUNT($AY$2:AY2229),""))</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30" spans="1:66" ht="15">
      <c r="A2230" s="86" t="str">
        <f>IF('S.D.PASTE SHEET'!A2230="","",'S.D.PASTE SHEET'!A2230)</f>
        <v/>
      </c>
      <c s="86" t="str">
        <f>IF('S.D.PASTE SHEET'!B2230="","",'S.D.PASTE SHEET'!B2230)</f>
        <v/>
      </c>
      <c s="86" t="str">
        <f>IF('S.D.PASTE SHEET'!C2230="","",'S.D.PASTE SHEET'!C2230)</f>
        <v/>
      </c>
      <c s="86" t="str">
        <f>IF('S.D.PASTE SHEET'!D2230="","",'S.D.PASTE SHEET'!D2230)</f>
        <v/>
      </c>
      <c s="86" t="str">
        <f>IF('S.D.PASTE SHEET'!E2230="","",'S.D.PASTE SHEET'!E2230)</f>
        <v/>
      </c>
      <c s="86" t="str">
        <f>IF('S.D.PASTE SHEET'!F2230="","",'S.D.PASTE SHEET'!F2230)</f>
        <v/>
      </c>
      <c s="86" t="str">
        <f>IF('S.D.PASTE SHEET'!G2230="","",'S.D.PASTE SHEET'!G2230)</f>
        <v/>
      </c>
      <c s="86" t="str">
        <f>IF('S.D.PASTE SHEET'!H2230="","",'S.D.PASTE SHEET'!H2230)</f>
        <v/>
      </c>
      <c s="86" t="str">
        <f>IF('S.D.PASTE SHEET'!I2230="","",'S.D.PASTE SHEET'!I2230)</f>
        <v/>
      </c>
      <c s="86" t="str">
        <f>IF('S.D.PASTE SHEET'!J2230="","",'S.D.PASTE SHEET'!J2230)</f>
        <v/>
      </c>
      <c s="86" t="str">
        <f>IF('S.D.PASTE SHEET'!K2230="","",'S.D.PASTE SHEET'!K2230)</f>
        <v/>
      </c>
      <c s="86" t="str">
        <f>IF('S.D.PASTE SHEET'!L2230="","",'S.D.PASTE SHEET'!L2230)</f>
        <v/>
      </c>
      <c s="86" t="str">
        <f>IF('S.D.PASTE SHEET'!M2230="","",'S.D.PASTE SHEET'!M2230)</f>
        <v/>
      </c>
      <c s="86" t="str">
        <f>IF('S.D.PASTE SHEET'!N2230="","",'S.D.PASTE SHEET'!N2230)</f>
        <v/>
      </c>
      <c s="86" t="str">
        <f>IF('S.D.PASTE SHEET'!O2230="","",'S.D.PASTE SHEET'!O2230)</f>
        <v/>
      </c>
      <c s="86" t="str">
        <f>IF('S.D.PASTE SHEET'!P2230="","",'S.D.PASTE SHEET'!P2230)</f>
        <v/>
      </c>
      <c s="86" t="str">
        <f>IF('S.D.PASTE SHEET'!Q2230="","",'S.D.PASTE SHEET'!Q2230)</f>
        <v/>
      </c>
      <c s="86" t="str">
        <f>IF('S.D.PASTE SHEET'!R2230="","",'S.D.PASTE SHEET'!R2230)</f>
        <v/>
      </c>
      <c s="86" t="str">
        <f>IF('S.D.PASTE SHEET'!S2230="","",'S.D.PASTE SHEET'!S2230)</f>
        <v/>
      </c>
      <c s="86" t="str">
        <f>IF('S.D.PASTE SHEET'!T2230="","",'S.D.PASTE SHEET'!T2230)</f>
        <v/>
      </c>
      <c s="86" t="str">
        <f>IF('S.D.PASTE SHEET'!U2230="","",'S.D.PASTE SHEET'!U2230)</f>
        <v/>
      </c>
      <c s="86" t="str">
        <f>IF('S.D.PASTE SHEET'!V2230="","",'S.D.PASTE SHEET'!V2230)</f>
        <v/>
      </c>
      <c s="86" t="str">
        <f>IF('S.D.PASTE SHEET'!W2230="","",'S.D.PASTE SHEET'!W2230)</f>
        <v/>
      </c>
      <c s="86" t="str">
        <f>IF('S.D.PASTE SHEET'!X2230="","",'S.D.PASTE SHEET'!X2230)</f>
        <v/>
      </c>
      <c s="86" t="str">
        <f>IF('S.D.PASTE SHEET'!Y2230="","",'S.D.PASTE SHEET'!Y2230)</f>
        <v/>
      </c>
      <c s="86" t="str">
        <f>IF('S.D.PASTE SHEET'!Z2230="","",'S.D.PASTE SHEET'!Z2230)</f>
        <v/>
      </c>
      <c s="86" t="str">
        <f>IF('S.D.PASTE SHEET'!AA2230="","",'S.D.PASTE SHEET'!AA2230)</f>
        <v/>
      </c>
      <c s="86" t="str">
        <f>IF('S.D.PASTE SHEET'!AB2230="","",'S.D.PASTE SHEET'!AB2230)</f>
        <v/>
      </c>
      <c s="86" t="str">
        <f>IF('S.D.PASTE SHEET'!AC2230="","",'S.D.PASTE SHEET'!AC2230)</f>
        <v/>
      </c>
      <c s="86" t="str">
        <f>IF('S.D.PASTE SHEET'!AD2230="","",'S.D.PASTE SHEET'!AD2230)</f>
        <v/>
      </c>
      <c s="87"/>
      <c s="88" t="str">
        <f>IF(AK2230="","",IF(AK2230&gt;0,COUNT($AG$2:AG2230),""))</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IF(BC2230="","",IF(BC2230&gt;0,COUNT($AY$2:AY2230),""))</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31" spans="1:66" ht="15">
      <c r="A2231" s="86" t="str">
        <f>IF('S.D.PASTE SHEET'!A2231="","",'S.D.PASTE SHEET'!A2231)</f>
        <v/>
      </c>
      <c s="86" t="str">
        <f>IF('S.D.PASTE SHEET'!B2231="","",'S.D.PASTE SHEET'!B2231)</f>
        <v/>
      </c>
      <c s="86" t="str">
        <f>IF('S.D.PASTE SHEET'!C2231="","",'S.D.PASTE SHEET'!C2231)</f>
        <v/>
      </c>
      <c s="86" t="str">
        <f>IF('S.D.PASTE SHEET'!D2231="","",'S.D.PASTE SHEET'!D2231)</f>
        <v/>
      </c>
      <c s="86" t="str">
        <f>IF('S.D.PASTE SHEET'!E2231="","",'S.D.PASTE SHEET'!E2231)</f>
        <v/>
      </c>
      <c s="86" t="str">
        <f>IF('S.D.PASTE SHEET'!F2231="","",'S.D.PASTE SHEET'!F2231)</f>
        <v/>
      </c>
      <c s="86" t="str">
        <f>IF('S.D.PASTE SHEET'!G2231="","",'S.D.PASTE SHEET'!G2231)</f>
        <v/>
      </c>
      <c s="86" t="str">
        <f>IF('S.D.PASTE SHEET'!H2231="","",'S.D.PASTE SHEET'!H2231)</f>
        <v/>
      </c>
      <c s="86" t="str">
        <f>IF('S.D.PASTE SHEET'!I2231="","",'S.D.PASTE SHEET'!I2231)</f>
        <v/>
      </c>
      <c s="86" t="str">
        <f>IF('S.D.PASTE SHEET'!J2231="","",'S.D.PASTE SHEET'!J2231)</f>
        <v/>
      </c>
      <c s="86" t="str">
        <f>IF('S.D.PASTE SHEET'!K2231="","",'S.D.PASTE SHEET'!K2231)</f>
        <v/>
      </c>
      <c s="86" t="str">
        <f>IF('S.D.PASTE SHEET'!L2231="","",'S.D.PASTE SHEET'!L2231)</f>
        <v/>
      </c>
      <c s="86" t="str">
        <f>IF('S.D.PASTE SHEET'!M2231="","",'S.D.PASTE SHEET'!M2231)</f>
        <v/>
      </c>
      <c s="86" t="str">
        <f>IF('S.D.PASTE SHEET'!N2231="","",'S.D.PASTE SHEET'!N2231)</f>
        <v/>
      </c>
      <c s="86" t="str">
        <f>IF('S.D.PASTE SHEET'!O2231="","",'S.D.PASTE SHEET'!O2231)</f>
        <v/>
      </c>
      <c s="86" t="str">
        <f>IF('S.D.PASTE SHEET'!P2231="","",'S.D.PASTE SHEET'!P2231)</f>
        <v/>
      </c>
      <c s="86" t="str">
        <f>IF('S.D.PASTE SHEET'!Q2231="","",'S.D.PASTE SHEET'!Q2231)</f>
        <v/>
      </c>
      <c s="86" t="str">
        <f>IF('S.D.PASTE SHEET'!R2231="","",'S.D.PASTE SHEET'!R2231)</f>
        <v/>
      </c>
      <c s="86" t="str">
        <f>IF('S.D.PASTE SHEET'!S2231="","",'S.D.PASTE SHEET'!S2231)</f>
        <v/>
      </c>
      <c s="86" t="str">
        <f>IF('S.D.PASTE SHEET'!T2231="","",'S.D.PASTE SHEET'!T2231)</f>
        <v/>
      </c>
      <c s="86" t="str">
        <f>IF('S.D.PASTE SHEET'!U2231="","",'S.D.PASTE SHEET'!U2231)</f>
        <v/>
      </c>
      <c s="86" t="str">
        <f>IF('S.D.PASTE SHEET'!V2231="","",'S.D.PASTE SHEET'!V2231)</f>
        <v/>
      </c>
      <c s="86" t="str">
        <f>IF('S.D.PASTE SHEET'!W2231="","",'S.D.PASTE SHEET'!W2231)</f>
        <v/>
      </c>
      <c s="86" t="str">
        <f>IF('S.D.PASTE SHEET'!X2231="","",'S.D.PASTE SHEET'!X2231)</f>
        <v/>
      </c>
      <c s="86" t="str">
        <f>IF('S.D.PASTE SHEET'!Y2231="","",'S.D.PASTE SHEET'!Y2231)</f>
        <v/>
      </c>
      <c s="86" t="str">
        <f>IF('S.D.PASTE SHEET'!Z2231="","",'S.D.PASTE SHEET'!Z2231)</f>
        <v/>
      </c>
      <c s="86" t="str">
        <f>IF('S.D.PASTE SHEET'!AA2231="","",'S.D.PASTE SHEET'!AA2231)</f>
        <v/>
      </c>
      <c s="86" t="str">
        <f>IF('S.D.PASTE SHEET'!AB2231="","",'S.D.PASTE SHEET'!AB2231)</f>
        <v/>
      </c>
      <c s="86" t="str">
        <f>IF('S.D.PASTE SHEET'!AC2231="","",'S.D.PASTE SHEET'!AC2231)</f>
        <v/>
      </c>
      <c s="86" t="str">
        <f>IF('S.D.PASTE SHEET'!AD2231="","",'S.D.PASTE SHEET'!AD2231)</f>
        <v/>
      </c>
      <c s="87"/>
      <c s="88" t="str">
        <f>IF(AK2231="","",IF(AK2231&gt;0,COUNT($AG$2:AG2231),""))</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IF(BC2231="","",IF(BC2231&gt;0,COUNT($AY$2:AY2231),""))</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32" spans="1:66" ht="15">
      <c r="A2232" s="86" t="str">
        <f>IF('S.D.PASTE SHEET'!A2232="","",'S.D.PASTE SHEET'!A2232)</f>
        <v/>
      </c>
      <c s="86" t="str">
        <f>IF('S.D.PASTE SHEET'!B2232="","",'S.D.PASTE SHEET'!B2232)</f>
        <v/>
      </c>
      <c s="86" t="str">
        <f>IF('S.D.PASTE SHEET'!C2232="","",'S.D.PASTE SHEET'!C2232)</f>
        <v/>
      </c>
      <c s="86" t="str">
        <f>IF('S.D.PASTE SHEET'!D2232="","",'S.D.PASTE SHEET'!D2232)</f>
        <v/>
      </c>
      <c s="86" t="str">
        <f>IF('S.D.PASTE SHEET'!E2232="","",'S.D.PASTE SHEET'!E2232)</f>
        <v/>
      </c>
      <c s="86" t="str">
        <f>IF('S.D.PASTE SHEET'!F2232="","",'S.D.PASTE SHEET'!F2232)</f>
        <v/>
      </c>
      <c s="86" t="str">
        <f>IF('S.D.PASTE SHEET'!G2232="","",'S.D.PASTE SHEET'!G2232)</f>
        <v/>
      </c>
      <c s="86" t="str">
        <f>IF('S.D.PASTE SHEET'!H2232="","",'S.D.PASTE SHEET'!H2232)</f>
        <v/>
      </c>
      <c s="86" t="str">
        <f>IF('S.D.PASTE SHEET'!I2232="","",'S.D.PASTE SHEET'!I2232)</f>
        <v/>
      </c>
      <c s="86" t="str">
        <f>IF('S.D.PASTE SHEET'!J2232="","",'S.D.PASTE SHEET'!J2232)</f>
        <v/>
      </c>
      <c s="86" t="str">
        <f>IF('S.D.PASTE SHEET'!K2232="","",'S.D.PASTE SHEET'!K2232)</f>
        <v/>
      </c>
      <c s="86" t="str">
        <f>IF('S.D.PASTE SHEET'!L2232="","",'S.D.PASTE SHEET'!L2232)</f>
        <v/>
      </c>
      <c s="86" t="str">
        <f>IF('S.D.PASTE SHEET'!M2232="","",'S.D.PASTE SHEET'!M2232)</f>
        <v/>
      </c>
      <c s="86" t="str">
        <f>IF('S.D.PASTE SHEET'!N2232="","",'S.D.PASTE SHEET'!N2232)</f>
        <v/>
      </c>
      <c s="86" t="str">
        <f>IF('S.D.PASTE SHEET'!O2232="","",'S.D.PASTE SHEET'!O2232)</f>
        <v/>
      </c>
      <c s="86" t="str">
        <f>IF('S.D.PASTE SHEET'!P2232="","",'S.D.PASTE SHEET'!P2232)</f>
        <v/>
      </c>
      <c s="86" t="str">
        <f>IF('S.D.PASTE SHEET'!Q2232="","",'S.D.PASTE SHEET'!Q2232)</f>
        <v/>
      </c>
      <c s="86" t="str">
        <f>IF('S.D.PASTE SHEET'!R2232="","",'S.D.PASTE SHEET'!R2232)</f>
        <v/>
      </c>
      <c s="86" t="str">
        <f>IF('S.D.PASTE SHEET'!S2232="","",'S.D.PASTE SHEET'!S2232)</f>
        <v/>
      </c>
      <c s="86" t="str">
        <f>IF('S.D.PASTE SHEET'!T2232="","",'S.D.PASTE SHEET'!T2232)</f>
        <v/>
      </c>
      <c s="86" t="str">
        <f>IF('S.D.PASTE SHEET'!U2232="","",'S.D.PASTE SHEET'!U2232)</f>
        <v/>
      </c>
      <c s="86" t="str">
        <f>IF('S.D.PASTE SHEET'!V2232="","",'S.D.PASTE SHEET'!V2232)</f>
        <v/>
      </c>
      <c s="86" t="str">
        <f>IF('S.D.PASTE SHEET'!W2232="","",'S.D.PASTE SHEET'!W2232)</f>
        <v/>
      </c>
      <c s="86" t="str">
        <f>IF('S.D.PASTE SHEET'!X2232="","",'S.D.PASTE SHEET'!X2232)</f>
        <v/>
      </c>
      <c s="86" t="str">
        <f>IF('S.D.PASTE SHEET'!Y2232="","",'S.D.PASTE SHEET'!Y2232)</f>
        <v/>
      </c>
      <c s="86" t="str">
        <f>IF('S.D.PASTE SHEET'!Z2232="","",'S.D.PASTE SHEET'!Z2232)</f>
        <v/>
      </c>
      <c s="86" t="str">
        <f>IF('S.D.PASTE SHEET'!AA2232="","",'S.D.PASTE SHEET'!AA2232)</f>
        <v/>
      </c>
      <c s="86" t="str">
        <f>IF('S.D.PASTE SHEET'!AB2232="","",'S.D.PASTE SHEET'!AB2232)</f>
        <v/>
      </c>
      <c s="86" t="str">
        <f>IF('S.D.PASTE SHEET'!AC2232="","",'S.D.PASTE SHEET'!AC2232)</f>
        <v/>
      </c>
      <c s="86" t="str">
        <f>IF('S.D.PASTE SHEET'!AD2232="","",'S.D.PASTE SHEET'!AD2232)</f>
        <v/>
      </c>
      <c s="87"/>
      <c s="88" t="str">
        <f>IF(AK2232="","",IF(AK2232&gt;0,COUNT($AG$2:AG2232),""))</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IF(BC2232="","",IF(BC2232&gt;0,COUNT($AY$2:AY2232),""))</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33" spans="1:66" ht="15">
      <c r="A2233" s="86" t="str">
        <f>IF('S.D.PASTE SHEET'!A2233="","",'S.D.PASTE SHEET'!A2233)</f>
        <v/>
      </c>
      <c s="86" t="str">
        <f>IF('S.D.PASTE SHEET'!B2233="","",'S.D.PASTE SHEET'!B2233)</f>
        <v/>
      </c>
      <c s="86" t="str">
        <f>IF('S.D.PASTE SHEET'!C2233="","",'S.D.PASTE SHEET'!C2233)</f>
        <v/>
      </c>
      <c s="86" t="str">
        <f>IF('S.D.PASTE SHEET'!D2233="","",'S.D.PASTE SHEET'!D2233)</f>
        <v/>
      </c>
      <c s="86" t="str">
        <f>IF('S.D.PASTE SHEET'!E2233="","",'S.D.PASTE SHEET'!E2233)</f>
        <v/>
      </c>
      <c s="86" t="str">
        <f>IF('S.D.PASTE SHEET'!F2233="","",'S.D.PASTE SHEET'!F2233)</f>
        <v/>
      </c>
      <c s="86" t="str">
        <f>IF('S.D.PASTE SHEET'!G2233="","",'S.D.PASTE SHEET'!G2233)</f>
        <v/>
      </c>
      <c s="86" t="str">
        <f>IF('S.D.PASTE SHEET'!H2233="","",'S.D.PASTE SHEET'!H2233)</f>
        <v/>
      </c>
      <c s="86" t="str">
        <f>IF('S.D.PASTE SHEET'!I2233="","",'S.D.PASTE SHEET'!I2233)</f>
        <v/>
      </c>
      <c s="86" t="str">
        <f>IF('S.D.PASTE SHEET'!J2233="","",'S.D.PASTE SHEET'!J2233)</f>
        <v/>
      </c>
      <c s="86" t="str">
        <f>IF('S.D.PASTE SHEET'!K2233="","",'S.D.PASTE SHEET'!K2233)</f>
        <v/>
      </c>
      <c s="86" t="str">
        <f>IF('S.D.PASTE SHEET'!L2233="","",'S.D.PASTE SHEET'!L2233)</f>
        <v/>
      </c>
      <c s="86" t="str">
        <f>IF('S.D.PASTE SHEET'!M2233="","",'S.D.PASTE SHEET'!M2233)</f>
        <v/>
      </c>
      <c s="86" t="str">
        <f>IF('S.D.PASTE SHEET'!N2233="","",'S.D.PASTE SHEET'!N2233)</f>
        <v/>
      </c>
      <c s="86" t="str">
        <f>IF('S.D.PASTE SHEET'!O2233="","",'S.D.PASTE SHEET'!O2233)</f>
        <v/>
      </c>
      <c s="86" t="str">
        <f>IF('S.D.PASTE SHEET'!P2233="","",'S.D.PASTE SHEET'!P2233)</f>
        <v/>
      </c>
      <c s="86" t="str">
        <f>IF('S.D.PASTE SHEET'!Q2233="","",'S.D.PASTE SHEET'!Q2233)</f>
        <v/>
      </c>
      <c s="86" t="str">
        <f>IF('S.D.PASTE SHEET'!R2233="","",'S.D.PASTE SHEET'!R2233)</f>
        <v/>
      </c>
      <c s="86" t="str">
        <f>IF('S.D.PASTE SHEET'!S2233="","",'S.D.PASTE SHEET'!S2233)</f>
        <v/>
      </c>
      <c s="86" t="str">
        <f>IF('S.D.PASTE SHEET'!T2233="","",'S.D.PASTE SHEET'!T2233)</f>
        <v/>
      </c>
      <c s="86" t="str">
        <f>IF('S.D.PASTE SHEET'!U2233="","",'S.D.PASTE SHEET'!U2233)</f>
        <v/>
      </c>
      <c s="86" t="str">
        <f>IF('S.D.PASTE SHEET'!V2233="","",'S.D.PASTE SHEET'!V2233)</f>
        <v/>
      </c>
      <c s="86" t="str">
        <f>IF('S.D.PASTE SHEET'!W2233="","",'S.D.PASTE SHEET'!W2233)</f>
        <v/>
      </c>
      <c s="86" t="str">
        <f>IF('S.D.PASTE SHEET'!X2233="","",'S.D.PASTE SHEET'!X2233)</f>
        <v/>
      </c>
      <c s="86" t="str">
        <f>IF('S.D.PASTE SHEET'!Y2233="","",'S.D.PASTE SHEET'!Y2233)</f>
        <v/>
      </c>
      <c s="86" t="str">
        <f>IF('S.D.PASTE SHEET'!Z2233="","",'S.D.PASTE SHEET'!Z2233)</f>
        <v/>
      </c>
      <c s="86" t="str">
        <f>IF('S.D.PASTE SHEET'!AA2233="","",'S.D.PASTE SHEET'!AA2233)</f>
        <v/>
      </c>
      <c s="86" t="str">
        <f>IF('S.D.PASTE SHEET'!AB2233="","",'S.D.PASTE SHEET'!AB2233)</f>
        <v/>
      </c>
      <c s="86" t="str">
        <f>IF('S.D.PASTE SHEET'!AC2233="","",'S.D.PASTE SHEET'!AC2233)</f>
        <v/>
      </c>
      <c s="86" t="str">
        <f>IF('S.D.PASTE SHEET'!AD2233="","",'S.D.PASTE SHEET'!AD2233)</f>
        <v/>
      </c>
      <c s="87"/>
      <c s="88" t="str">
        <f>IF(AK2233="","",IF(AK2233&gt;0,COUNT($AG$2:AG2233),""))</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IF(BC2233="","",IF(BC2233&gt;0,COUNT($AY$2:AY2233),""))</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34" spans="1:66" ht="15">
      <c r="A2234" s="86" t="str">
        <f>IF('S.D.PASTE SHEET'!A2234="","",'S.D.PASTE SHEET'!A2234)</f>
        <v/>
      </c>
      <c s="86" t="str">
        <f>IF('S.D.PASTE SHEET'!B2234="","",'S.D.PASTE SHEET'!B2234)</f>
        <v/>
      </c>
      <c s="86" t="str">
        <f>IF('S.D.PASTE SHEET'!C2234="","",'S.D.PASTE SHEET'!C2234)</f>
        <v/>
      </c>
      <c s="86" t="str">
        <f>IF('S.D.PASTE SHEET'!D2234="","",'S.D.PASTE SHEET'!D2234)</f>
        <v/>
      </c>
      <c s="86" t="str">
        <f>IF('S.D.PASTE SHEET'!E2234="","",'S.D.PASTE SHEET'!E2234)</f>
        <v/>
      </c>
      <c s="86" t="str">
        <f>IF('S.D.PASTE SHEET'!F2234="","",'S.D.PASTE SHEET'!F2234)</f>
        <v/>
      </c>
      <c s="86" t="str">
        <f>IF('S.D.PASTE SHEET'!G2234="","",'S.D.PASTE SHEET'!G2234)</f>
        <v/>
      </c>
      <c s="86" t="str">
        <f>IF('S.D.PASTE SHEET'!H2234="","",'S.D.PASTE SHEET'!H2234)</f>
        <v/>
      </c>
      <c s="86" t="str">
        <f>IF('S.D.PASTE SHEET'!I2234="","",'S.D.PASTE SHEET'!I2234)</f>
        <v/>
      </c>
      <c s="86" t="str">
        <f>IF('S.D.PASTE SHEET'!J2234="","",'S.D.PASTE SHEET'!J2234)</f>
        <v/>
      </c>
      <c s="86" t="str">
        <f>IF('S.D.PASTE SHEET'!K2234="","",'S.D.PASTE SHEET'!K2234)</f>
        <v/>
      </c>
      <c s="86" t="str">
        <f>IF('S.D.PASTE SHEET'!L2234="","",'S.D.PASTE SHEET'!L2234)</f>
        <v/>
      </c>
      <c s="86" t="str">
        <f>IF('S.D.PASTE SHEET'!M2234="","",'S.D.PASTE SHEET'!M2234)</f>
        <v/>
      </c>
      <c s="86" t="str">
        <f>IF('S.D.PASTE SHEET'!N2234="","",'S.D.PASTE SHEET'!N2234)</f>
        <v/>
      </c>
      <c s="86" t="str">
        <f>IF('S.D.PASTE SHEET'!O2234="","",'S.D.PASTE SHEET'!O2234)</f>
        <v/>
      </c>
      <c s="86" t="str">
        <f>IF('S.D.PASTE SHEET'!P2234="","",'S.D.PASTE SHEET'!P2234)</f>
        <v/>
      </c>
      <c s="86" t="str">
        <f>IF('S.D.PASTE SHEET'!Q2234="","",'S.D.PASTE SHEET'!Q2234)</f>
        <v/>
      </c>
      <c s="86" t="str">
        <f>IF('S.D.PASTE SHEET'!R2234="","",'S.D.PASTE SHEET'!R2234)</f>
        <v/>
      </c>
      <c s="86" t="str">
        <f>IF('S.D.PASTE SHEET'!S2234="","",'S.D.PASTE SHEET'!S2234)</f>
        <v/>
      </c>
      <c s="86" t="str">
        <f>IF('S.D.PASTE SHEET'!T2234="","",'S.D.PASTE SHEET'!T2234)</f>
        <v/>
      </c>
      <c s="86" t="str">
        <f>IF('S.D.PASTE SHEET'!U2234="","",'S.D.PASTE SHEET'!U2234)</f>
        <v/>
      </c>
      <c s="86" t="str">
        <f>IF('S.D.PASTE SHEET'!V2234="","",'S.D.PASTE SHEET'!V2234)</f>
        <v/>
      </c>
      <c s="86" t="str">
        <f>IF('S.D.PASTE SHEET'!W2234="","",'S.D.PASTE SHEET'!W2234)</f>
        <v/>
      </c>
      <c s="86" t="str">
        <f>IF('S.D.PASTE SHEET'!X2234="","",'S.D.PASTE SHEET'!X2234)</f>
        <v/>
      </c>
      <c s="86" t="str">
        <f>IF('S.D.PASTE SHEET'!Y2234="","",'S.D.PASTE SHEET'!Y2234)</f>
        <v/>
      </c>
      <c s="86" t="str">
        <f>IF('S.D.PASTE SHEET'!Z2234="","",'S.D.PASTE SHEET'!Z2234)</f>
        <v/>
      </c>
      <c s="86" t="str">
        <f>IF('S.D.PASTE SHEET'!AA2234="","",'S.D.PASTE SHEET'!AA2234)</f>
        <v/>
      </c>
      <c s="86" t="str">
        <f>IF('S.D.PASTE SHEET'!AB2234="","",'S.D.PASTE SHEET'!AB2234)</f>
        <v/>
      </c>
      <c s="86" t="str">
        <f>IF('S.D.PASTE SHEET'!AC2234="","",'S.D.PASTE SHEET'!AC2234)</f>
        <v/>
      </c>
      <c s="86" t="str">
        <f>IF('S.D.PASTE SHEET'!AD2234="","",'S.D.PASTE SHEET'!AD2234)</f>
        <v/>
      </c>
      <c s="87"/>
      <c s="88" t="str">
        <f>IF(AK2234="","",IF(AK2234&gt;0,COUNT($AG$2:AG2234),""))</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IF(BC2234="","",IF(BC2234&gt;0,COUNT($AY$2:AY2234),""))</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35" spans="1:66" ht="15">
      <c r="A2235" s="86" t="str">
        <f>IF('S.D.PASTE SHEET'!A2235="","",'S.D.PASTE SHEET'!A2235)</f>
        <v/>
      </c>
      <c s="86" t="str">
        <f>IF('S.D.PASTE SHEET'!B2235="","",'S.D.PASTE SHEET'!B2235)</f>
        <v/>
      </c>
      <c s="86" t="str">
        <f>IF('S.D.PASTE SHEET'!C2235="","",'S.D.PASTE SHEET'!C2235)</f>
        <v/>
      </c>
      <c s="86" t="str">
        <f>IF('S.D.PASTE SHEET'!D2235="","",'S.D.PASTE SHEET'!D2235)</f>
        <v/>
      </c>
      <c s="86" t="str">
        <f>IF('S.D.PASTE SHEET'!E2235="","",'S.D.PASTE SHEET'!E2235)</f>
        <v/>
      </c>
      <c s="86" t="str">
        <f>IF('S.D.PASTE SHEET'!F2235="","",'S.D.PASTE SHEET'!F2235)</f>
        <v/>
      </c>
      <c s="86" t="str">
        <f>IF('S.D.PASTE SHEET'!G2235="","",'S.D.PASTE SHEET'!G2235)</f>
        <v/>
      </c>
      <c s="86" t="str">
        <f>IF('S.D.PASTE SHEET'!H2235="","",'S.D.PASTE SHEET'!H2235)</f>
        <v/>
      </c>
      <c s="86" t="str">
        <f>IF('S.D.PASTE SHEET'!I2235="","",'S.D.PASTE SHEET'!I2235)</f>
        <v/>
      </c>
      <c s="86" t="str">
        <f>IF('S.D.PASTE SHEET'!J2235="","",'S.D.PASTE SHEET'!J2235)</f>
        <v/>
      </c>
      <c s="86" t="str">
        <f>IF('S.D.PASTE SHEET'!K2235="","",'S.D.PASTE SHEET'!K2235)</f>
        <v/>
      </c>
      <c s="86" t="str">
        <f>IF('S.D.PASTE SHEET'!L2235="","",'S.D.PASTE SHEET'!L2235)</f>
        <v/>
      </c>
      <c s="86" t="str">
        <f>IF('S.D.PASTE SHEET'!M2235="","",'S.D.PASTE SHEET'!M2235)</f>
        <v/>
      </c>
      <c s="86" t="str">
        <f>IF('S.D.PASTE SHEET'!N2235="","",'S.D.PASTE SHEET'!N2235)</f>
        <v/>
      </c>
      <c s="86" t="str">
        <f>IF('S.D.PASTE SHEET'!O2235="","",'S.D.PASTE SHEET'!O2235)</f>
        <v/>
      </c>
      <c s="86" t="str">
        <f>IF('S.D.PASTE SHEET'!P2235="","",'S.D.PASTE SHEET'!P2235)</f>
        <v/>
      </c>
      <c s="86" t="str">
        <f>IF('S.D.PASTE SHEET'!Q2235="","",'S.D.PASTE SHEET'!Q2235)</f>
        <v/>
      </c>
      <c s="86" t="str">
        <f>IF('S.D.PASTE SHEET'!R2235="","",'S.D.PASTE SHEET'!R2235)</f>
        <v/>
      </c>
      <c s="86" t="str">
        <f>IF('S.D.PASTE SHEET'!S2235="","",'S.D.PASTE SHEET'!S2235)</f>
        <v/>
      </c>
      <c s="86" t="str">
        <f>IF('S.D.PASTE SHEET'!T2235="","",'S.D.PASTE SHEET'!T2235)</f>
        <v/>
      </c>
      <c s="86" t="str">
        <f>IF('S.D.PASTE SHEET'!U2235="","",'S.D.PASTE SHEET'!U2235)</f>
        <v/>
      </c>
      <c s="86" t="str">
        <f>IF('S.D.PASTE SHEET'!V2235="","",'S.D.PASTE SHEET'!V2235)</f>
        <v/>
      </c>
      <c s="86" t="str">
        <f>IF('S.D.PASTE SHEET'!W2235="","",'S.D.PASTE SHEET'!W2235)</f>
        <v/>
      </c>
      <c s="86" t="str">
        <f>IF('S.D.PASTE SHEET'!X2235="","",'S.D.PASTE SHEET'!X2235)</f>
        <v/>
      </c>
      <c s="86" t="str">
        <f>IF('S.D.PASTE SHEET'!Y2235="","",'S.D.PASTE SHEET'!Y2235)</f>
        <v/>
      </c>
      <c s="86" t="str">
        <f>IF('S.D.PASTE SHEET'!Z2235="","",'S.D.PASTE SHEET'!Z2235)</f>
        <v/>
      </c>
      <c s="86" t="str">
        <f>IF('S.D.PASTE SHEET'!AA2235="","",'S.D.PASTE SHEET'!AA2235)</f>
        <v/>
      </c>
      <c s="86" t="str">
        <f>IF('S.D.PASTE SHEET'!AB2235="","",'S.D.PASTE SHEET'!AB2235)</f>
        <v/>
      </c>
      <c s="86" t="str">
        <f>IF('S.D.PASTE SHEET'!AC2235="","",'S.D.PASTE SHEET'!AC2235)</f>
        <v/>
      </c>
      <c s="86" t="str">
        <f>IF('S.D.PASTE SHEET'!AD2235="","",'S.D.PASTE SHEET'!AD2235)</f>
        <v/>
      </c>
      <c s="87"/>
      <c s="88" t="str">
        <f>IF(AK2235="","",IF(AK2235&gt;0,COUNT($AG$2:AG2235),""))</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IF(BC2235="","",IF(BC2235&gt;0,COUNT($AY$2:AY2235),""))</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36" spans="1:66" ht="15">
      <c r="A2236" s="86" t="str">
        <f>IF('S.D.PASTE SHEET'!A2236="","",'S.D.PASTE SHEET'!A2236)</f>
        <v/>
      </c>
      <c s="86" t="str">
        <f>IF('S.D.PASTE SHEET'!B2236="","",'S.D.PASTE SHEET'!B2236)</f>
        <v/>
      </c>
      <c s="86" t="str">
        <f>IF('S.D.PASTE SHEET'!C2236="","",'S.D.PASTE SHEET'!C2236)</f>
        <v/>
      </c>
      <c s="86" t="str">
        <f>IF('S.D.PASTE SHEET'!D2236="","",'S.D.PASTE SHEET'!D2236)</f>
        <v/>
      </c>
      <c s="86" t="str">
        <f>IF('S.D.PASTE SHEET'!E2236="","",'S.D.PASTE SHEET'!E2236)</f>
        <v/>
      </c>
      <c s="86" t="str">
        <f>IF('S.D.PASTE SHEET'!F2236="","",'S.D.PASTE SHEET'!F2236)</f>
        <v/>
      </c>
      <c s="86" t="str">
        <f>IF('S.D.PASTE SHEET'!G2236="","",'S.D.PASTE SHEET'!G2236)</f>
        <v/>
      </c>
      <c s="86" t="str">
        <f>IF('S.D.PASTE SHEET'!H2236="","",'S.D.PASTE SHEET'!H2236)</f>
        <v/>
      </c>
      <c s="86" t="str">
        <f>IF('S.D.PASTE SHEET'!I2236="","",'S.D.PASTE SHEET'!I2236)</f>
        <v/>
      </c>
      <c s="86" t="str">
        <f>IF('S.D.PASTE SHEET'!J2236="","",'S.D.PASTE SHEET'!J2236)</f>
        <v/>
      </c>
      <c s="86" t="str">
        <f>IF('S.D.PASTE SHEET'!K2236="","",'S.D.PASTE SHEET'!K2236)</f>
        <v/>
      </c>
      <c s="86" t="str">
        <f>IF('S.D.PASTE SHEET'!L2236="","",'S.D.PASTE SHEET'!L2236)</f>
        <v/>
      </c>
      <c s="86" t="str">
        <f>IF('S.D.PASTE SHEET'!M2236="","",'S.D.PASTE SHEET'!M2236)</f>
        <v/>
      </c>
      <c s="86" t="str">
        <f>IF('S.D.PASTE SHEET'!N2236="","",'S.D.PASTE SHEET'!N2236)</f>
        <v/>
      </c>
      <c s="86" t="str">
        <f>IF('S.D.PASTE SHEET'!O2236="","",'S.D.PASTE SHEET'!O2236)</f>
        <v/>
      </c>
      <c s="86" t="str">
        <f>IF('S.D.PASTE SHEET'!P2236="","",'S.D.PASTE SHEET'!P2236)</f>
        <v/>
      </c>
      <c s="86" t="str">
        <f>IF('S.D.PASTE SHEET'!Q2236="","",'S.D.PASTE SHEET'!Q2236)</f>
        <v/>
      </c>
      <c s="86" t="str">
        <f>IF('S.D.PASTE SHEET'!R2236="","",'S.D.PASTE SHEET'!R2236)</f>
        <v/>
      </c>
      <c s="86" t="str">
        <f>IF('S.D.PASTE SHEET'!S2236="","",'S.D.PASTE SHEET'!S2236)</f>
        <v/>
      </c>
      <c s="86" t="str">
        <f>IF('S.D.PASTE SHEET'!T2236="","",'S.D.PASTE SHEET'!T2236)</f>
        <v/>
      </c>
      <c s="86" t="str">
        <f>IF('S.D.PASTE SHEET'!U2236="","",'S.D.PASTE SHEET'!U2236)</f>
        <v/>
      </c>
      <c s="86" t="str">
        <f>IF('S.D.PASTE SHEET'!V2236="","",'S.D.PASTE SHEET'!V2236)</f>
        <v/>
      </c>
      <c s="86" t="str">
        <f>IF('S.D.PASTE SHEET'!W2236="","",'S.D.PASTE SHEET'!W2236)</f>
        <v/>
      </c>
      <c s="86" t="str">
        <f>IF('S.D.PASTE SHEET'!X2236="","",'S.D.PASTE SHEET'!X2236)</f>
        <v/>
      </c>
      <c s="86" t="str">
        <f>IF('S.D.PASTE SHEET'!Y2236="","",'S.D.PASTE SHEET'!Y2236)</f>
        <v/>
      </c>
      <c s="86" t="str">
        <f>IF('S.D.PASTE SHEET'!Z2236="","",'S.D.PASTE SHEET'!Z2236)</f>
        <v/>
      </c>
      <c s="86" t="str">
        <f>IF('S.D.PASTE SHEET'!AA2236="","",'S.D.PASTE SHEET'!AA2236)</f>
        <v/>
      </c>
      <c s="86" t="str">
        <f>IF('S.D.PASTE SHEET'!AB2236="","",'S.D.PASTE SHEET'!AB2236)</f>
        <v/>
      </c>
      <c s="86" t="str">
        <f>IF('S.D.PASTE SHEET'!AC2236="","",'S.D.PASTE SHEET'!AC2236)</f>
        <v/>
      </c>
      <c s="86" t="str">
        <f>IF('S.D.PASTE SHEET'!AD2236="","",'S.D.PASTE SHEET'!AD2236)</f>
        <v/>
      </c>
      <c s="87"/>
      <c s="88" t="str">
        <f>IF(AK2236="","",IF(AK2236&gt;0,COUNT($AG$2:AG2236),""))</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IF(BC2236="","",IF(BC2236&gt;0,COUNT($AY$2:AY2236),""))</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37" spans="1:66" ht="15">
      <c r="A2237" s="86" t="str">
        <f>IF('S.D.PASTE SHEET'!A2237="","",'S.D.PASTE SHEET'!A2237)</f>
        <v/>
      </c>
      <c s="86" t="str">
        <f>IF('S.D.PASTE SHEET'!B2237="","",'S.D.PASTE SHEET'!B2237)</f>
        <v/>
      </c>
      <c s="86" t="str">
        <f>IF('S.D.PASTE SHEET'!C2237="","",'S.D.PASTE SHEET'!C2237)</f>
        <v/>
      </c>
      <c s="86" t="str">
        <f>IF('S.D.PASTE SHEET'!D2237="","",'S.D.PASTE SHEET'!D2237)</f>
        <v/>
      </c>
      <c s="86" t="str">
        <f>IF('S.D.PASTE SHEET'!E2237="","",'S.D.PASTE SHEET'!E2237)</f>
        <v/>
      </c>
      <c s="86" t="str">
        <f>IF('S.D.PASTE SHEET'!F2237="","",'S.D.PASTE SHEET'!F2237)</f>
        <v/>
      </c>
      <c s="86" t="str">
        <f>IF('S.D.PASTE SHEET'!G2237="","",'S.D.PASTE SHEET'!G2237)</f>
        <v/>
      </c>
      <c s="86" t="str">
        <f>IF('S.D.PASTE SHEET'!H2237="","",'S.D.PASTE SHEET'!H2237)</f>
        <v/>
      </c>
      <c s="86" t="str">
        <f>IF('S.D.PASTE SHEET'!I2237="","",'S.D.PASTE SHEET'!I2237)</f>
        <v/>
      </c>
      <c s="86" t="str">
        <f>IF('S.D.PASTE SHEET'!J2237="","",'S.D.PASTE SHEET'!J2237)</f>
        <v/>
      </c>
      <c s="86" t="str">
        <f>IF('S.D.PASTE SHEET'!K2237="","",'S.D.PASTE SHEET'!K2237)</f>
        <v/>
      </c>
      <c s="86" t="str">
        <f>IF('S.D.PASTE SHEET'!L2237="","",'S.D.PASTE SHEET'!L2237)</f>
        <v/>
      </c>
      <c s="86" t="str">
        <f>IF('S.D.PASTE SHEET'!M2237="","",'S.D.PASTE SHEET'!M2237)</f>
        <v/>
      </c>
      <c s="86" t="str">
        <f>IF('S.D.PASTE SHEET'!N2237="","",'S.D.PASTE SHEET'!N2237)</f>
        <v/>
      </c>
      <c s="86" t="str">
        <f>IF('S.D.PASTE SHEET'!O2237="","",'S.D.PASTE SHEET'!O2237)</f>
        <v/>
      </c>
      <c s="86" t="str">
        <f>IF('S.D.PASTE SHEET'!P2237="","",'S.D.PASTE SHEET'!P2237)</f>
        <v/>
      </c>
      <c s="86" t="str">
        <f>IF('S.D.PASTE SHEET'!Q2237="","",'S.D.PASTE SHEET'!Q2237)</f>
        <v/>
      </c>
      <c s="86" t="str">
        <f>IF('S.D.PASTE SHEET'!R2237="","",'S.D.PASTE SHEET'!R2237)</f>
        <v/>
      </c>
      <c s="86" t="str">
        <f>IF('S.D.PASTE SHEET'!S2237="","",'S.D.PASTE SHEET'!S2237)</f>
        <v/>
      </c>
      <c s="86" t="str">
        <f>IF('S.D.PASTE SHEET'!T2237="","",'S.D.PASTE SHEET'!T2237)</f>
        <v/>
      </c>
      <c s="86" t="str">
        <f>IF('S.D.PASTE SHEET'!U2237="","",'S.D.PASTE SHEET'!U2237)</f>
        <v/>
      </c>
      <c s="86" t="str">
        <f>IF('S.D.PASTE SHEET'!V2237="","",'S.D.PASTE SHEET'!V2237)</f>
        <v/>
      </c>
      <c s="86" t="str">
        <f>IF('S.D.PASTE SHEET'!W2237="","",'S.D.PASTE SHEET'!W2237)</f>
        <v/>
      </c>
      <c s="86" t="str">
        <f>IF('S.D.PASTE SHEET'!X2237="","",'S.D.PASTE SHEET'!X2237)</f>
        <v/>
      </c>
      <c s="86" t="str">
        <f>IF('S.D.PASTE SHEET'!Y2237="","",'S.D.PASTE SHEET'!Y2237)</f>
        <v/>
      </c>
      <c s="86" t="str">
        <f>IF('S.D.PASTE SHEET'!Z2237="","",'S.D.PASTE SHEET'!Z2237)</f>
        <v/>
      </c>
      <c s="86" t="str">
        <f>IF('S.D.PASTE SHEET'!AA2237="","",'S.D.PASTE SHEET'!AA2237)</f>
        <v/>
      </c>
      <c s="86" t="str">
        <f>IF('S.D.PASTE SHEET'!AB2237="","",'S.D.PASTE SHEET'!AB2237)</f>
        <v/>
      </c>
      <c s="86" t="str">
        <f>IF('S.D.PASTE SHEET'!AC2237="","",'S.D.PASTE SHEET'!AC2237)</f>
        <v/>
      </c>
      <c s="86" t="str">
        <f>IF('S.D.PASTE SHEET'!AD2237="","",'S.D.PASTE SHEET'!AD2237)</f>
        <v/>
      </c>
      <c s="87"/>
      <c s="88" t="str">
        <f>IF(AK2237="","",IF(AK2237&gt;0,COUNT($AG$2:AG2237),""))</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IF(BC2237="","",IF(BC2237&gt;0,COUNT($AY$2:AY2237),""))</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38" spans="1:66" ht="15">
      <c r="A2238" s="86" t="str">
        <f>IF('S.D.PASTE SHEET'!A2238="","",'S.D.PASTE SHEET'!A2238)</f>
        <v/>
      </c>
      <c s="86" t="str">
        <f>IF('S.D.PASTE SHEET'!B2238="","",'S.D.PASTE SHEET'!B2238)</f>
        <v/>
      </c>
      <c s="86" t="str">
        <f>IF('S.D.PASTE SHEET'!C2238="","",'S.D.PASTE SHEET'!C2238)</f>
        <v/>
      </c>
      <c s="86" t="str">
        <f>IF('S.D.PASTE SHEET'!D2238="","",'S.D.PASTE SHEET'!D2238)</f>
        <v/>
      </c>
      <c s="86" t="str">
        <f>IF('S.D.PASTE SHEET'!E2238="","",'S.D.PASTE SHEET'!E2238)</f>
        <v/>
      </c>
      <c s="86" t="str">
        <f>IF('S.D.PASTE SHEET'!F2238="","",'S.D.PASTE SHEET'!F2238)</f>
        <v/>
      </c>
      <c s="86" t="str">
        <f>IF('S.D.PASTE SHEET'!G2238="","",'S.D.PASTE SHEET'!G2238)</f>
        <v/>
      </c>
      <c s="86" t="str">
        <f>IF('S.D.PASTE SHEET'!H2238="","",'S.D.PASTE SHEET'!H2238)</f>
        <v/>
      </c>
      <c s="86" t="str">
        <f>IF('S.D.PASTE SHEET'!I2238="","",'S.D.PASTE SHEET'!I2238)</f>
        <v/>
      </c>
      <c s="86" t="str">
        <f>IF('S.D.PASTE SHEET'!J2238="","",'S.D.PASTE SHEET'!J2238)</f>
        <v/>
      </c>
      <c s="86" t="str">
        <f>IF('S.D.PASTE SHEET'!K2238="","",'S.D.PASTE SHEET'!K2238)</f>
        <v/>
      </c>
      <c s="86" t="str">
        <f>IF('S.D.PASTE SHEET'!L2238="","",'S.D.PASTE SHEET'!L2238)</f>
        <v/>
      </c>
      <c s="86" t="str">
        <f>IF('S.D.PASTE SHEET'!M2238="","",'S.D.PASTE SHEET'!M2238)</f>
        <v/>
      </c>
      <c s="86" t="str">
        <f>IF('S.D.PASTE SHEET'!N2238="","",'S.D.PASTE SHEET'!N2238)</f>
        <v/>
      </c>
      <c s="86" t="str">
        <f>IF('S.D.PASTE SHEET'!O2238="","",'S.D.PASTE SHEET'!O2238)</f>
        <v/>
      </c>
      <c s="86" t="str">
        <f>IF('S.D.PASTE SHEET'!P2238="","",'S.D.PASTE SHEET'!P2238)</f>
        <v/>
      </c>
      <c s="86" t="str">
        <f>IF('S.D.PASTE SHEET'!Q2238="","",'S.D.PASTE SHEET'!Q2238)</f>
        <v/>
      </c>
      <c s="86" t="str">
        <f>IF('S.D.PASTE SHEET'!R2238="","",'S.D.PASTE SHEET'!R2238)</f>
        <v/>
      </c>
      <c s="86" t="str">
        <f>IF('S.D.PASTE SHEET'!S2238="","",'S.D.PASTE SHEET'!S2238)</f>
        <v/>
      </c>
      <c s="86" t="str">
        <f>IF('S.D.PASTE SHEET'!T2238="","",'S.D.PASTE SHEET'!T2238)</f>
        <v/>
      </c>
      <c s="86" t="str">
        <f>IF('S.D.PASTE SHEET'!U2238="","",'S.D.PASTE SHEET'!U2238)</f>
        <v/>
      </c>
      <c s="86" t="str">
        <f>IF('S.D.PASTE SHEET'!V2238="","",'S.D.PASTE SHEET'!V2238)</f>
        <v/>
      </c>
      <c s="86" t="str">
        <f>IF('S.D.PASTE SHEET'!W2238="","",'S.D.PASTE SHEET'!W2238)</f>
        <v/>
      </c>
      <c s="86" t="str">
        <f>IF('S.D.PASTE SHEET'!X2238="","",'S.D.PASTE SHEET'!X2238)</f>
        <v/>
      </c>
      <c s="86" t="str">
        <f>IF('S.D.PASTE SHEET'!Y2238="","",'S.D.PASTE SHEET'!Y2238)</f>
        <v/>
      </c>
      <c s="86" t="str">
        <f>IF('S.D.PASTE SHEET'!Z2238="","",'S.D.PASTE SHEET'!Z2238)</f>
        <v/>
      </c>
      <c s="86" t="str">
        <f>IF('S.D.PASTE SHEET'!AA2238="","",'S.D.PASTE SHEET'!AA2238)</f>
        <v/>
      </c>
      <c s="86" t="str">
        <f>IF('S.D.PASTE SHEET'!AB2238="","",'S.D.PASTE SHEET'!AB2238)</f>
        <v/>
      </c>
      <c s="86" t="str">
        <f>IF('S.D.PASTE SHEET'!AC2238="","",'S.D.PASTE SHEET'!AC2238)</f>
        <v/>
      </c>
      <c s="86" t="str">
        <f>IF('S.D.PASTE SHEET'!AD2238="","",'S.D.PASTE SHEET'!AD2238)</f>
        <v/>
      </c>
      <c s="87"/>
      <c s="88" t="str">
        <f>IF(AK2238="","",IF(AK2238&gt;0,COUNT($AG$2:AG2238),""))</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IF(BC2238="","",IF(BC2238&gt;0,COUNT($AY$2:AY2238),""))</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39" spans="1:66" ht="15">
      <c r="A2239" s="86" t="str">
        <f>IF('S.D.PASTE SHEET'!A2239="","",'S.D.PASTE SHEET'!A2239)</f>
        <v/>
      </c>
      <c s="86" t="str">
        <f>IF('S.D.PASTE SHEET'!B2239="","",'S.D.PASTE SHEET'!B2239)</f>
        <v/>
      </c>
      <c s="86" t="str">
        <f>IF('S.D.PASTE SHEET'!C2239="","",'S.D.PASTE SHEET'!C2239)</f>
        <v/>
      </c>
      <c s="86" t="str">
        <f>IF('S.D.PASTE SHEET'!D2239="","",'S.D.PASTE SHEET'!D2239)</f>
        <v/>
      </c>
      <c s="86" t="str">
        <f>IF('S.D.PASTE SHEET'!E2239="","",'S.D.PASTE SHEET'!E2239)</f>
        <v/>
      </c>
      <c s="86" t="str">
        <f>IF('S.D.PASTE SHEET'!F2239="","",'S.D.PASTE SHEET'!F2239)</f>
        <v/>
      </c>
      <c s="86" t="str">
        <f>IF('S.D.PASTE SHEET'!G2239="","",'S.D.PASTE SHEET'!G2239)</f>
        <v/>
      </c>
      <c s="86" t="str">
        <f>IF('S.D.PASTE SHEET'!H2239="","",'S.D.PASTE SHEET'!H2239)</f>
        <v/>
      </c>
      <c s="86" t="str">
        <f>IF('S.D.PASTE SHEET'!I2239="","",'S.D.PASTE SHEET'!I2239)</f>
        <v/>
      </c>
      <c s="86" t="str">
        <f>IF('S.D.PASTE SHEET'!J2239="","",'S.D.PASTE SHEET'!J2239)</f>
        <v/>
      </c>
      <c s="86" t="str">
        <f>IF('S.D.PASTE SHEET'!K2239="","",'S.D.PASTE SHEET'!K2239)</f>
        <v/>
      </c>
      <c s="86" t="str">
        <f>IF('S.D.PASTE SHEET'!L2239="","",'S.D.PASTE SHEET'!L2239)</f>
        <v/>
      </c>
      <c s="86" t="str">
        <f>IF('S.D.PASTE SHEET'!M2239="","",'S.D.PASTE SHEET'!M2239)</f>
        <v/>
      </c>
      <c s="86" t="str">
        <f>IF('S.D.PASTE SHEET'!N2239="","",'S.D.PASTE SHEET'!N2239)</f>
        <v/>
      </c>
      <c s="86" t="str">
        <f>IF('S.D.PASTE SHEET'!O2239="","",'S.D.PASTE SHEET'!O2239)</f>
        <v/>
      </c>
      <c s="86" t="str">
        <f>IF('S.D.PASTE SHEET'!P2239="","",'S.D.PASTE SHEET'!P2239)</f>
        <v/>
      </c>
      <c s="86" t="str">
        <f>IF('S.D.PASTE SHEET'!Q2239="","",'S.D.PASTE SHEET'!Q2239)</f>
        <v/>
      </c>
      <c s="86" t="str">
        <f>IF('S.D.PASTE SHEET'!R2239="","",'S.D.PASTE SHEET'!R2239)</f>
        <v/>
      </c>
      <c s="86" t="str">
        <f>IF('S.D.PASTE SHEET'!S2239="","",'S.D.PASTE SHEET'!S2239)</f>
        <v/>
      </c>
      <c s="86" t="str">
        <f>IF('S.D.PASTE SHEET'!T2239="","",'S.D.PASTE SHEET'!T2239)</f>
        <v/>
      </c>
      <c s="86" t="str">
        <f>IF('S.D.PASTE SHEET'!U2239="","",'S.D.PASTE SHEET'!U2239)</f>
        <v/>
      </c>
      <c s="86" t="str">
        <f>IF('S.D.PASTE SHEET'!V2239="","",'S.D.PASTE SHEET'!V2239)</f>
        <v/>
      </c>
      <c s="86" t="str">
        <f>IF('S.D.PASTE SHEET'!W2239="","",'S.D.PASTE SHEET'!W2239)</f>
        <v/>
      </c>
      <c s="86" t="str">
        <f>IF('S.D.PASTE SHEET'!X2239="","",'S.D.PASTE SHEET'!X2239)</f>
        <v/>
      </c>
      <c s="86" t="str">
        <f>IF('S.D.PASTE SHEET'!Y2239="","",'S.D.PASTE SHEET'!Y2239)</f>
        <v/>
      </c>
      <c s="86" t="str">
        <f>IF('S.D.PASTE SHEET'!Z2239="","",'S.D.PASTE SHEET'!Z2239)</f>
        <v/>
      </c>
      <c s="86" t="str">
        <f>IF('S.D.PASTE SHEET'!AA2239="","",'S.D.PASTE SHEET'!AA2239)</f>
        <v/>
      </c>
      <c s="86" t="str">
        <f>IF('S.D.PASTE SHEET'!AB2239="","",'S.D.PASTE SHEET'!AB2239)</f>
        <v/>
      </c>
      <c s="86" t="str">
        <f>IF('S.D.PASTE SHEET'!AC2239="","",'S.D.PASTE SHEET'!AC2239)</f>
        <v/>
      </c>
      <c s="86" t="str">
        <f>IF('S.D.PASTE SHEET'!AD2239="","",'S.D.PASTE SHEET'!AD2239)</f>
        <v/>
      </c>
      <c s="87"/>
      <c s="88" t="str">
        <f>IF(AK2239="","",IF(AK2239&gt;0,COUNT($AG$2:AG2239),""))</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IF(BC2239="","",IF(BC2239&gt;0,COUNT($AY$2:AY2239),""))</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40" spans="1:66" ht="15">
      <c r="A2240" s="86" t="str">
        <f>IF('S.D.PASTE SHEET'!A2240="","",'S.D.PASTE SHEET'!A2240)</f>
        <v/>
      </c>
      <c s="86" t="str">
        <f>IF('S.D.PASTE SHEET'!B2240="","",'S.D.PASTE SHEET'!B2240)</f>
        <v/>
      </c>
      <c s="86" t="str">
        <f>IF('S.D.PASTE SHEET'!C2240="","",'S.D.PASTE SHEET'!C2240)</f>
        <v/>
      </c>
      <c s="86" t="str">
        <f>IF('S.D.PASTE SHEET'!D2240="","",'S.D.PASTE SHEET'!D2240)</f>
        <v/>
      </c>
      <c s="86" t="str">
        <f>IF('S.D.PASTE SHEET'!E2240="","",'S.D.PASTE SHEET'!E2240)</f>
        <v/>
      </c>
      <c s="86" t="str">
        <f>IF('S.D.PASTE SHEET'!F2240="","",'S.D.PASTE SHEET'!F2240)</f>
        <v/>
      </c>
      <c s="86" t="str">
        <f>IF('S.D.PASTE SHEET'!G2240="","",'S.D.PASTE SHEET'!G2240)</f>
        <v/>
      </c>
      <c s="86" t="str">
        <f>IF('S.D.PASTE SHEET'!H2240="","",'S.D.PASTE SHEET'!H2240)</f>
        <v/>
      </c>
      <c s="86" t="str">
        <f>IF('S.D.PASTE SHEET'!I2240="","",'S.D.PASTE SHEET'!I2240)</f>
        <v/>
      </c>
      <c s="86" t="str">
        <f>IF('S.D.PASTE SHEET'!J2240="","",'S.D.PASTE SHEET'!J2240)</f>
        <v/>
      </c>
      <c s="86" t="str">
        <f>IF('S.D.PASTE SHEET'!K2240="","",'S.D.PASTE SHEET'!K2240)</f>
        <v/>
      </c>
      <c s="86" t="str">
        <f>IF('S.D.PASTE SHEET'!L2240="","",'S.D.PASTE SHEET'!L2240)</f>
        <v/>
      </c>
      <c s="86" t="str">
        <f>IF('S.D.PASTE SHEET'!M2240="","",'S.D.PASTE SHEET'!M2240)</f>
        <v/>
      </c>
      <c s="86" t="str">
        <f>IF('S.D.PASTE SHEET'!N2240="","",'S.D.PASTE SHEET'!N2240)</f>
        <v/>
      </c>
      <c s="86" t="str">
        <f>IF('S.D.PASTE SHEET'!O2240="","",'S.D.PASTE SHEET'!O2240)</f>
        <v/>
      </c>
      <c s="86" t="str">
        <f>IF('S.D.PASTE SHEET'!P2240="","",'S.D.PASTE SHEET'!P2240)</f>
        <v/>
      </c>
      <c s="86" t="str">
        <f>IF('S.D.PASTE SHEET'!Q2240="","",'S.D.PASTE SHEET'!Q2240)</f>
        <v/>
      </c>
      <c s="86" t="str">
        <f>IF('S.D.PASTE SHEET'!R2240="","",'S.D.PASTE SHEET'!R2240)</f>
        <v/>
      </c>
      <c s="86" t="str">
        <f>IF('S.D.PASTE SHEET'!S2240="","",'S.D.PASTE SHEET'!S2240)</f>
        <v/>
      </c>
      <c s="86" t="str">
        <f>IF('S.D.PASTE SHEET'!T2240="","",'S.D.PASTE SHEET'!T2240)</f>
        <v/>
      </c>
      <c s="86" t="str">
        <f>IF('S.D.PASTE SHEET'!U2240="","",'S.D.PASTE SHEET'!U2240)</f>
        <v/>
      </c>
      <c s="86" t="str">
        <f>IF('S.D.PASTE SHEET'!V2240="","",'S.D.PASTE SHEET'!V2240)</f>
        <v/>
      </c>
      <c s="86" t="str">
        <f>IF('S.D.PASTE SHEET'!W2240="","",'S.D.PASTE SHEET'!W2240)</f>
        <v/>
      </c>
      <c s="86" t="str">
        <f>IF('S.D.PASTE SHEET'!X2240="","",'S.D.PASTE SHEET'!X2240)</f>
        <v/>
      </c>
      <c s="86" t="str">
        <f>IF('S.D.PASTE SHEET'!Y2240="","",'S.D.PASTE SHEET'!Y2240)</f>
        <v/>
      </c>
      <c s="86" t="str">
        <f>IF('S.D.PASTE SHEET'!Z2240="","",'S.D.PASTE SHEET'!Z2240)</f>
        <v/>
      </c>
      <c s="86" t="str">
        <f>IF('S.D.PASTE SHEET'!AA2240="","",'S.D.PASTE SHEET'!AA2240)</f>
        <v/>
      </c>
      <c s="86" t="str">
        <f>IF('S.D.PASTE SHEET'!AB2240="","",'S.D.PASTE SHEET'!AB2240)</f>
        <v/>
      </c>
      <c s="86" t="str">
        <f>IF('S.D.PASTE SHEET'!AC2240="","",'S.D.PASTE SHEET'!AC2240)</f>
        <v/>
      </c>
      <c s="86" t="str">
        <f>IF('S.D.PASTE SHEET'!AD2240="","",'S.D.PASTE SHEET'!AD2240)</f>
        <v/>
      </c>
      <c s="87"/>
      <c s="88" t="str">
        <f>IF(AK2240="","",IF(AK2240&gt;0,COUNT($AG$2:AG2240),""))</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IF(BC2240="","",IF(BC2240&gt;0,COUNT($AY$2:AY2240),""))</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41" spans="1:66" ht="15">
      <c r="A2241" s="86" t="str">
        <f>IF('S.D.PASTE SHEET'!A2241="","",'S.D.PASTE SHEET'!A2241)</f>
        <v/>
      </c>
      <c s="86" t="str">
        <f>IF('S.D.PASTE SHEET'!B2241="","",'S.D.PASTE SHEET'!B2241)</f>
        <v/>
      </c>
      <c s="86" t="str">
        <f>IF('S.D.PASTE SHEET'!C2241="","",'S.D.PASTE SHEET'!C2241)</f>
        <v/>
      </c>
      <c s="86" t="str">
        <f>IF('S.D.PASTE SHEET'!D2241="","",'S.D.PASTE SHEET'!D2241)</f>
        <v/>
      </c>
      <c s="86" t="str">
        <f>IF('S.D.PASTE SHEET'!E2241="","",'S.D.PASTE SHEET'!E2241)</f>
        <v/>
      </c>
      <c s="86" t="str">
        <f>IF('S.D.PASTE SHEET'!F2241="","",'S.D.PASTE SHEET'!F2241)</f>
        <v/>
      </c>
      <c s="86" t="str">
        <f>IF('S.D.PASTE SHEET'!G2241="","",'S.D.PASTE SHEET'!G2241)</f>
        <v/>
      </c>
      <c s="86" t="str">
        <f>IF('S.D.PASTE SHEET'!H2241="","",'S.D.PASTE SHEET'!H2241)</f>
        <v/>
      </c>
      <c s="86" t="str">
        <f>IF('S.D.PASTE SHEET'!I2241="","",'S.D.PASTE SHEET'!I2241)</f>
        <v/>
      </c>
      <c s="86" t="str">
        <f>IF('S.D.PASTE SHEET'!J2241="","",'S.D.PASTE SHEET'!J2241)</f>
        <v/>
      </c>
      <c s="86" t="str">
        <f>IF('S.D.PASTE SHEET'!K2241="","",'S.D.PASTE SHEET'!K2241)</f>
        <v/>
      </c>
      <c s="86" t="str">
        <f>IF('S.D.PASTE SHEET'!L2241="","",'S.D.PASTE SHEET'!L2241)</f>
        <v/>
      </c>
      <c s="86" t="str">
        <f>IF('S.D.PASTE SHEET'!M2241="","",'S.D.PASTE SHEET'!M2241)</f>
        <v/>
      </c>
      <c s="86" t="str">
        <f>IF('S.D.PASTE SHEET'!N2241="","",'S.D.PASTE SHEET'!N2241)</f>
        <v/>
      </c>
      <c s="86" t="str">
        <f>IF('S.D.PASTE SHEET'!O2241="","",'S.D.PASTE SHEET'!O2241)</f>
        <v/>
      </c>
      <c s="86" t="str">
        <f>IF('S.D.PASTE SHEET'!P2241="","",'S.D.PASTE SHEET'!P2241)</f>
        <v/>
      </c>
      <c s="86" t="str">
        <f>IF('S.D.PASTE SHEET'!Q2241="","",'S.D.PASTE SHEET'!Q2241)</f>
        <v/>
      </c>
      <c s="86" t="str">
        <f>IF('S.D.PASTE SHEET'!R2241="","",'S.D.PASTE SHEET'!R2241)</f>
        <v/>
      </c>
      <c s="86" t="str">
        <f>IF('S.D.PASTE SHEET'!S2241="","",'S.D.PASTE SHEET'!S2241)</f>
        <v/>
      </c>
      <c s="86" t="str">
        <f>IF('S.D.PASTE SHEET'!T2241="","",'S.D.PASTE SHEET'!T2241)</f>
        <v/>
      </c>
      <c s="86" t="str">
        <f>IF('S.D.PASTE SHEET'!U2241="","",'S.D.PASTE SHEET'!U2241)</f>
        <v/>
      </c>
      <c s="86" t="str">
        <f>IF('S.D.PASTE SHEET'!V2241="","",'S.D.PASTE SHEET'!V2241)</f>
        <v/>
      </c>
      <c s="86" t="str">
        <f>IF('S.D.PASTE SHEET'!W2241="","",'S.D.PASTE SHEET'!W2241)</f>
        <v/>
      </c>
      <c s="86" t="str">
        <f>IF('S.D.PASTE SHEET'!X2241="","",'S.D.PASTE SHEET'!X2241)</f>
        <v/>
      </c>
      <c s="86" t="str">
        <f>IF('S.D.PASTE SHEET'!Y2241="","",'S.D.PASTE SHEET'!Y2241)</f>
        <v/>
      </c>
      <c s="86" t="str">
        <f>IF('S.D.PASTE SHEET'!Z2241="","",'S.D.PASTE SHEET'!Z2241)</f>
        <v/>
      </c>
      <c s="86" t="str">
        <f>IF('S.D.PASTE SHEET'!AA2241="","",'S.D.PASTE SHEET'!AA2241)</f>
        <v/>
      </c>
      <c s="86" t="str">
        <f>IF('S.D.PASTE SHEET'!AB2241="","",'S.D.PASTE SHEET'!AB2241)</f>
        <v/>
      </c>
      <c s="86" t="str">
        <f>IF('S.D.PASTE SHEET'!AC2241="","",'S.D.PASTE SHEET'!AC2241)</f>
        <v/>
      </c>
      <c s="86" t="str">
        <f>IF('S.D.PASTE SHEET'!AD2241="","",'S.D.PASTE SHEET'!AD2241)</f>
        <v/>
      </c>
      <c s="87"/>
      <c s="88" t="str">
        <f>IF(AK2241="","",IF(AK2241&gt;0,COUNT($AG$2:AG2241),""))</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IF(BC2241="","",IF(BC2241&gt;0,COUNT($AY$2:AY2241),""))</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42" spans="1:66" ht="15">
      <c r="A2242" s="86" t="str">
        <f>IF('S.D.PASTE SHEET'!A2242="","",'S.D.PASTE SHEET'!A2242)</f>
        <v/>
      </c>
      <c s="86" t="str">
        <f>IF('S.D.PASTE SHEET'!B2242="","",'S.D.PASTE SHEET'!B2242)</f>
        <v/>
      </c>
      <c s="86" t="str">
        <f>IF('S.D.PASTE SHEET'!C2242="","",'S.D.PASTE SHEET'!C2242)</f>
        <v/>
      </c>
      <c s="86" t="str">
        <f>IF('S.D.PASTE SHEET'!D2242="","",'S.D.PASTE SHEET'!D2242)</f>
        <v/>
      </c>
      <c s="86" t="str">
        <f>IF('S.D.PASTE SHEET'!E2242="","",'S.D.PASTE SHEET'!E2242)</f>
        <v/>
      </c>
      <c s="86" t="str">
        <f>IF('S.D.PASTE SHEET'!F2242="","",'S.D.PASTE SHEET'!F2242)</f>
        <v/>
      </c>
      <c s="86" t="str">
        <f>IF('S.D.PASTE SHEET'!G2242="","",'S.D.PASTE SHEET'!G2242)</f>
        <v/>
      </c>
      <c s="86" t="str">
        <f>IF('S.D.PASTE SHEET'!H2242="","",'S.D.PASTE SHEET'!H2242)</f>
        <v/>
      </c>
      <c s="86" t="str">
        <f>IF('S.D.PASTE SHEET'!I2242="","",'S.D.PASTE SHEET'!I2242)</f>
        <v/>
      </c>
      <c s="86" t="str">
        <f>IF('S.D.PASTE SHEET'!J2242="","",'S.D.PASTE SHEET'!J2242)</f>
        <v/>
      </c>
      <c s="86" t="str">
        <f>IF('S.D.PASTE SHEET'!K2242="","",'S.D.PASTE SHEET'!K2242)</f>
        <v/>
      </c>
      <c s="86" t="str">
        <f>IF('S.D.PASTE SHEET'!L2242="","",'S.D.PASTE SHEET'!L2242)</f>
        <v/>
      </c>
      <c s="86" t="str">
        <f>IF('S.D.PASTE SHEET'!M2242="","",'S.D.PASTE SHEET'!M2242)</f>
        <v/>
      </c>
      <c s="86" t="str">
        <f>IF('S.D.PASTE SHEET'!N2242="","",'S.D.PASTE SHEET'!N2242)</f>
        <v/>
      </c>
      <c s="86" t="str">
        <f>IF('S.D.PASTE SHEET'!O2242="","",'S.D.PASTE SHEET'!O2242)</f>
        <v/>
      </c>
      <c s="86" t="str">
        <f>IF('S.D.PASTE SHEET'!P2242="","",'S.D.PASTE SHEET'!P2242)</f>
        <v/>
      </c>
      <c s="86" t="str">
        <f>IF('S.D.PASTE SHEET'!Q2242="","",'S.D.PASTE SHEET'!Q2242)</f>
        <v/>
      </c>
      <c s="86" t="str">
        <f>IF('S.D.PASTE SHEET'!R2242="","",'S.D.PASTE SHEET'!R2242)</f>
        <v/>
      </c>
      <c s="86" t="str">
        <f>IF('S.D.PASTE SHEET'!S2242="","",'S.D.PASTE SHEET'!S2242)</f>
        <v/>
      </c>
      <c s="86" t="str">
        <f>IF('S.D.PASTE SHEET'!T2242="","",'S.D.PASTE SHEET'!T2242)</f>
        <v/>
      </c>
      <c s="86" t="str">
        <f>IF('S.D.PASTE SHEET'!U2242="","",'S.D.PASTE SHEET'!U2242)</f>
        <v/>
      </c>
      <c s="86" t="str">
        <f>IF('S.D.PASTE SHEET'!V2242="","",'S.D.PASTE SHEET'!V2242)</f>
        <v/>
      </c>
      <c s="86" t="str">
        <f>IF('S.D.PASTE SHEET'!W2242="","",'S.D.PASTE SHEET'!W2242)</f>
        <v/>
      </c>
      <c s="86" t="str">
        <f>IF('S.D.PASTE SHEET'!X2242="","",'S.D.PASTE SHEET'!X2242)</f>
        <v/>
      </c>
      <c s="86" t="str">
        <f>IF('S.D.PASTE SHEET'!Y2242="","",'S.D.PASTE SHEET'!Y2242)</f>
        <v/>
      </c>
      <c s="86" t="str">
        <f>IF('S.D.PASTE SHEET'!Z2242="","",'S.D.PASTE SHEET'!Z2242)</f>
        <v/>
      </c>
      <c s="86" t="str">
        <f>IF('S.D.PASTE SHEET'!AA2242="","",'S.D.PASTE SHEET'!AA2242)</f>
        <v/>
      </c>
      <c s="86" t="str">
        <f>IF('S.D.PASTE SHEET'!AB2242="","",'S.D.PASTE SHEET'!AB2242)</f>
        <v/>
      </c>
      <c s="86" t="str">
        <f>IF('S.D.PASTE SHEET'!AC2242="","",'S.D.PASTE SHEET'!AC2242)</f>
        <v/>
      </c>
      <c s="86" t="str">
        <f>IF('S.D.PASTE SHEET'!AD2242="","",'S.D.PASTE SHEET'!AD2242)</f>
        <v/>
      </c>
      <c s="87"/>
      <c s="88" t="str">
        <f>IF(AK2242="","",IF(AK2242&gt;0,COUNT($AG$2:AG2242),""))</f>
        <v/>
      </c>
      <c s="89" t="str">
        <f t="shared" si="1090"/>
        <v/>
      </c>
      <c s="89" t="str">
        <f t="shared" si="1091"/>
        <v/>
      </c>
      <c s="89" t="str">
        <f t="shared" si="1092"/>
        <v/>
      </c>
      <c s="90" t="str">
        <f t="shared" si="1093"/>
        <v/>
      </c>
      <c s="89" t="str">
        <f t="shared" si="1094"/>
        <v/>
      </c>
      <c s="89" t="str">
        <f t="shared" si="1095"/>
        <v/>
      </c>
      <c s="89" t="str">
        <f t="shared" si="1096"/>
        <v/>
      </c>
      <c s="89" t="str">
        <f t="shared" si="1097"/>
        <v/>
      </c>
      <c s="89" t="str">
        <f t="shared" si="1098"/>
        <v/>
      </c>
      <c s="90" t="str">
        <f t="shared" si="1099"/>
        <v/>
      </c>
      <c s="89" t="str">
        <f t="shared" si="1100"/>
        <v/>
      </c>
      <c s="89" t="str">
        <f t="shared" si="1101"/>
        <v/>
      </c>
      <c s="89" t="str">
        <f t="shared" si="1102"/>
        <v/>
      </c>
      <c s="89" t="str">
        <f t="shared" si="1103"/>
        <v/>
      </c>
      <c s="89" t="str">
        <f t="shared" si="1104"/>
        <v/>
      </c>
      <c s="89" t="str">
        <f t="shared" si="1105"/>
        <v/>
      </c>
      <c s="92"/>
      <c s="88" t="str">
        <f>IF(BC2242="","",IF(BC2242&gt;0,COUNT($AY$2:AY2242),""))</f>
        <v/>
      </c>
      <c s="91" t="str">
        <f t="shared" si="1106"/>
        <v/>
      </c>
      <c s="91" t="str">
        <f t="shared" si="1107"/>
        <v/>
      </c>
      <c s="89" t="str">
        <f t="shared" si="1108"/>
        <v/>
      </c>
      <c s="90" t="str">
        <f t="shared" si="1109"/>
        <v/>
      </c>
      <c s="89" t="str">
        <f t="shared" si="1110"/>
        <v/>
      </c>
      <c s="89" t="str">
        <f t="shared" si="1111"/>
        <v/>
      </c>
      <c s="89" t="str">
        <f t="shared" si="1112"/>
        <v/>
      </c>
      <c s="89" t="str">
        <f t="shared" si="1113"/>
        <v/>
      </c>
      <c s="89" t="str">
        <f t="shared" si="1114"/>
        <v/>
      </c>
      <c s="90" t="str">
        <f t="shared" si="1115"/>
        <v/>
      </c>
      <c s="89" t="str">
        <f t="shared" si="1116"/>
        <v/>
      </c>
      <c s="89" t="str">
        <f t="shared" si="1117"/>
        <v/>
      </c>
      <c s="89" t="str">
        <f t="shared" si="1118"/>
        <v/>
      </c>
      <c s="89" t="str">
        <f t="shared" si="1119"/>
        <v/>
      </c>
      <c s="89" t="str">
        <f t="shared" si="1120"/>
        <v/>
      </c>
      <c s="89" t="str">
        <f t="shared" si="1121"/>
        <v/>
      </c>
    </row>
    <row r="2243" spans="1:66" ht="15">
      <c r="A2243" s="86" t="str">
        <f>IF('S.D.PASTE SHEET'!A2243="","",'S.D.PASTE SHEET'!A2243)</f>
        <v/>
      </c>
      <c s="86" t="str">
        <f>IF('S.D.PASTE SHEET'!B2243="","",'S.D.PASTE SHEET'!B2243)</f>
        <v/>
      </c>
      <c s="86" t="str">
        <f>IF('S.D.PASTE SHEET'!C2243="","",'S.D.PASTE SHEET'!C2243)</f>
        <v/>
      </c>
      <c s="86" t="str">
        <f>IF('S.D.PASTE SHEET'!D2243="","",'S.D.PASTE SHEET'!D2243)</f>
        <v/>
      </c>
      <c s="86" t="str">
        <f>IF('S.D.PASTE SHEET'!E2243="","",'S.D.PASTE SHEET'!E2243)</f>
        <v/>
      </c>
      <c s="86" t="str">
        <f>IF('S.D.PASTE SHEET'!F2243="","",'S.D.PASTE SHEET'!F2243)</f>
        <v/>
      </c>
      <c s="86" t="str">
        <f>IF('S.D.PASTE SHEET'!G2243="","",'S.D.PASTE SHEET'!G2243)</f>
        <v/>
      </c>
      <c s="86" t="str">
        <f>IF('S.D.PASTE SHEET'!H2243="","",'S.D.PASTE SHEET'!H2243)</f>
        <v/>
      </c>
      <c s="86" t="str">
        <f>IF('S.D.PASTE SHEET'!I2243="","",'S.D.PASTE SHEET'!I2243)</f>
        <v/>
      </c>
      <c s="86" t="str">
        <f>IF('S.D.PASTE SHEET'!J2243="","",'S.D.PASTE SHEET'!J2243)</f>
        <v/>
      </c>
      <c s="86" t="str">
        <f>IF('S.D.PASTE SHEET'!K2243="","",'S.D.PASTE SHEET'!K2243)</f>
        <v/>
      </c>
      <c s="86" t="str">
        <f>IF('S.D.PASTE SHEET'!L2243="","",'S.D.PASTE SHEET'!L2243)</f>
        <v/>
      </c>
      <c s="86" t="str">
        <f>IF('S.D.PASTE SHEET'!M2243="","",'S.D.PASTE SHEET'!M2243)</f>
        <v/>
      </c>
      <c s="86" t="str">
        <f>IF('S.D.PASTE SHEET'!N2243="","",'S.D.PASTE SHEET'!N2243)</f>
        <v/>
      </c>
      <c s="86" t="str">
        <f>IF('S.D.PASTE SHEET'!O2243="","",'S.D.PASTE SHEET'!O2243)</f>
        <v/>
      </c>
      <c s="86" t="str">
        <f>IF('S.D.PASTE SHEET'!P2243="","",'S.D.PASTE SHEET'!P2243)</f>
        <v/>
      </c>
      <c s="86" t="str">
        <f>IF('S.D.PASTE SHEET'!Q2243="","",'S.D.PASTE SHEET'!Q2243)</f>
        <v/>
      </c>
      <c s="86" t="str">
        <f>IF('S.D.PASTE SHEET'!R2243="","",'S.D.PASTE SHEET'!R2243)</f>
        <v/>
      </c>
      <c s="86" t="str">
        <f>IF('S.D.PASTE SHEET'!S2243="","",'S.D.PASTE SHEET'!S2243)</f>
        <v/>
      </c>
      <c s="86" t="str">
        <f>IF('S.D.PASTE SHEET'!T2243="","",'S.D.PASTE SHEET'!T2243)</f>
        <v/>
      </c>
      <c s="86" t="str">
        <f>IF('S.D.PASTE SHEET'!U2243="","",'S.D.PASTE SHEET'!U2243)</f>
        <v/>
      </c>
      <c s="86" t="str">
        <f>IF('S.D.PASTE SHEET'!V2243="","",'S.D.PASTE SHEET'!V2243)</f>
        <v/>
      </c>
      <c s="86" t="str">
        <f>IF('S.D.PASTE SHEET'!W2243="","",'S.D.PASTE SHEET'!W2243)</f>
        <v/>
      </c>
      <c s="86" t="str">
        <f>IF('S.D.PASTE SHEET'!X2243="","",'S.D.PASTE SHEET'!X2243)</f>
        <v/>
      </c>
      <c s="86" t="str">
        <f>IF('S.D.PASTE SHEET'!Y2243="","",'S.D.PASTE SHEET'!Y2243)</f>
        <v/>
      </c>
      <c s="86" t="str">
        <f>IF('S.D.PASTE SHEET'!Z2243="","",'S.D.PASTE SHEET'!Z2243)</f>
        <v/>
      </c>
      <c s="86" t="str">
        <f>IF('S.D.PASTE SHEET'!AA2243="","",'S.D.PASTE SHEET'!AA2243)</f>
        <v/>
      </c>
      <c s="86" t="str">
        <f>IF('S.D.PASTE SHEET'!AB2243="","",'S.D.PASTE SHEET'!AB2243)</f>
        <v/>
      </c>
      <c s="86" t="str">
        <f>IF('S.D.PASTE SHEET'!AC2243="","",'S.D.PASTE SHEET'!AC2243)</f>
        <v/>
      </c>
      <c s="86" t="str">
        <f>IF('S.D.PASTE SHEET'!AD2243="","",'S.D.PASTE SHEET'!AD2243)</f>
        <v/>
      </c>
      <c s="87"/>
      <c s="88" t="str">
        <f>IF(AK2243="","",IF(AK2243&gt;0,COUNT($AG$2:AG2243),""))</f>
        <v/>
      </c>
      <c s="89" t="str">
        <f t="shared" si="1122" ref="AG2243:AG2306">IF(AND($AJ$1=8,$A2243=8),A2243,"")</f>
        <v/>
      </c>
      <c s="89" t="str">
        <f t="shared" si="1123" ref="AH2243:AH2306">IF(AND($AJ$1=8,$A2243=8),B2243,"")</f>
        <v/>
      </c>
      <c s="89" t="str">
        <f t="shared" si="1124" ref="AI2243:AI2306">IF(AND($AJ$1=8,$A2243=8),C2243,"")</f>
        <v/>
      </c>
      <c s="90" t="str">
        <f t="shared" si="1125" ref="AJ2243:AJ2306">IF(AND($AJ$1=8,$A2243=8),D2243,"")</f>
        <v/>
      </c>
      <c s="89" t="str">
        <f t="shared" si="1126" ref="AK2243:AK2306">IF(AND($AJ$1=8,$A2243=8),E2243,"")</f>
        <v/>
      </c>
      <c s="89" t="str">
        <f t="shared" si="1127" ref="AL2243:AL2306">IF(AND($AJ$1=8,$A2243=8),F2243,"")</f>
        <v/>
      </c>
      <c s="89" t="str">
        <f t="shared" si="1128" ref="AM2243:AM2306">IF(AND($AJ$1=8,$A2243=8),G2243,"")</f>
        <v/>
      </c>
      <c s="89" t="str">
        <f t="shared" si="1129" ref="AN2243:AN2306">IF(AND($AJ$1=8,$A2243=8),H2243,"")</f>
        <v/>
      </c>
      <c s="89" t="str">
        <f t="shared" si="1130" ref="AO2243:AO2306">IF(AND($AJ$1=8,$A2243=8),I2243,"")</f>
        <v/>
      </c>
      <c s="90" t="str">
        <f t="shared" si="1131" ref="AP2243:AP2306">IF(AND($AJ$1=8,$A2243=8),J2243,"")</f>
        <v/>
      </c>
      <c s="89" t="str">
        <f t="shared" si="1132" ref="AQ2243:AQ2306">IF(AND($AJ$1=8,$A2243=8),K2243,"")</f>
        <v/>
      </c>
      <c s="89" t="str">
        <f t="shared" si="1133" ref="AR2243:AR2306">IF(AND($AJ$1=8,$A2243=8),L2243,"")</f>
        <v/>
      </c>
      <c s="89" t="str">
        <f t="shared" si="1134" ref="AS2243:AS2306">IF(AND($AJ$1=8,$A2243=8),M2243,"")</f>
        <v/>
      </c>
      <c s="89" t="str">
        <f t="shared" si="1135" ref="AT2243:AT2306">IF(AND($AJ$1=8,$A2243=8),N2243,"")</f>
        <v/>
      </c>
      <c s="89" t="str">
        <f t="shared" si="1136" ref="AU2243:AU2306">IF(AND($AJ$1=8,$A2243=8),O2243,"")</f>
        <v/>
      </c>
      <c s="89" t="str">
        <f t="shared" si="1137" ref="AV2243:AV2306">IF(AND($AJ$1=8,$A2243=8),P2243,"")</f>
        <v/>
      </c>
      <c s="92"/>
      <c s="88" t="str">
        <f>IF(BC2243="","",IF(BC2243&gt;0,COUNT($AY$2:AY2243),""))</f>
        <v/>
      </c>
      <c s="91" t="str">
        <f t="shared" si="1138" ref="AY2243:AY2306">IF(AND($BB$1=8,$A2243=8,$BC$1=$B2243),$A2243,"")</f>
        <v/>
      </c>
      <c s="91" t="str">
        <f t="shared" si="1139" ref="AZ2243:AZ2306">IF(AND($BB$1=8,$A2243=8,$BC$1=$B2243),$B2243,"")</f>
        <v/>
      </c>
      <c s="89" t="str">
        <f t="shared" si="1140" ref="BA2243:BA2306">IF(AND($BB$1=8,$A2243=8,$BC$1=$B2243),$C2243,"")</f>
        <v/>
      </c>
      <c s="90" t="str">
        <f t="shared" si="1141" ref="BB2243:BB2306">IF(AND($BB$1=8,$A2243=8,$BC$1=$B2243),$D2243,"")</f>
        <v/>
      </c>
      <c s="89" t="str">
        <f t="shared" si="1142" ref="BC2243:BC2306">IF(AND($BB$1=8,$A2243=8,$BC$1=$B2243),$E2243,"")</f>
        <v/>
      </c>
      <c s="89" t="str">
        <f t="shared" si="1143" ref="BD2243:BD2306">IF(AND($BB$1=8,$A2243=8,$BC$1=$B2243),$F2243,"")</f>
        <v/>
      </c>
      <c s="89" t="str">
        <f t="shared" si="1144" ref="BE2243:BE2306">IF(AND($BB$1=8,$A2243=8,$BC$1=$B2243),$G2243,"")</f>
        <v/>
      </c>
      <c s="89" t="str">
        <f t="shared" si="1145" ref="BF2243:BF2306">IF(AND($BB$1=8,$A2243=8,$BC$1=$B2243),$H2243,"")</f>
        <v/>
      </c>
      <c s="89" t="str">
        <f t="shared" si="1146" ref="BG2243:BG2306">IF(AND($BB$1=8,$A2243=8,$BC$1=$B2243),$I2243,"")</f>
        <v/>
      </c>
      <c s="90" t="str">
        <f t="shared" si="1147" ref="BH2243:BH2306">IF(AND($BB$1=8,$A2243=8,$BC$1=$B2243),$J2243,"")</f>
        <v/>
      </c>
      <c s="89" t="str">
        <f t="shared" si="1148" ref="BI2243:BI2306">IF(AND($BB$1=8,$A2243=8,$BC$1=$B2243),$K2243,"")</f>
        <v/>
      </c>
      <c s="89" t="str">
        <f t="shared" si="1149" ref="BJ2243:BJ2306">IF(AND($BB$1=8,$A2243=8,$BC$1=$B2243),$L2243,"")</f>
        <v/>
      </c>
      <c s="89" t="str">
        <f t="shared" si="1150" ref="BK2243:BK2306">IF(AND($BB$1=8,$A2243=8,$BC$1=$B2243),$M2243,"")</f>
        <v/>
      </c>
      <c s="89" t="str">
        <f t="shared" si="1151" ref="BL2243:BL2306">IF(AND($BB$1=8,$A2243=8,$BC$1=$B2243),$N2243,"")</f>
        <v/>
      </c>
      <c s="89" t="str">
        <f t="shared" si="1152" ref="BM2243:BM2306">IF(AND($BB$1=8,$A2243=8,$BC$1=$B2243),$O2243,"")</f>
        <v/>
      </c>
      <c s="89" t="str">
        <f t="shared" si="1153" ref="BN2243:BN2306">IF(AND($BB$1=8,$A2243=8,$BC$1=$B2243),$P2243,"")</f>
        <v/>
      </c>
    </row>
    <row r="2244" spans="1:66" ht="15">
      <c r="A2244" s="86" t="str">
        <f>IF('S.D.PASTE SHEET'!A2244="","",'S.D.PASTE SHEET'!A2244)</f>
        <v/>
      </c>
      <c s="86" t="str">
        <f>IF('S.D.PASTE SHEET'!B2244="","",'S.D.PASTE SHEET'!B2244)</f>
        <v/>
      </c>
      <c s="86" t="str">
        <f>IF('S.D.PASTE SHEET'!C2244="","",'S.D.PASTE SHEET'!C2244)</f>
        <v/>
      </c>
      <c s="86" t="str">
        <f>IF('S.D.PASTE SHEET'!D2244="","",'S.D.PASTE SHEET'!D2244)</f>
        <v/>
      </c>
      <c s="86" t="str">
        <f>IF('S.D.PASTE SHEET'!E2244="","",'S.D.PASTE SHEET'!E2244)</f>
        <v/>
      </c>
      <c s="86" t="str">
        <f>IF('S.D.PASTE SHEET'!F2244="","",'S.D.PASTE SHEET'!F2244)</f>
        <v/>
      </c>
      <c s="86" t="str">
        <f>IF('S.D.PASTE SHEET'!G2244="","",'S.D.PASTE SHEET'!G2244)</f>
        <v/>
      </c>
      <c s="86" t="str">
        <f>IF('S.D.PASTE SHEET'!H2244="","",'S.D.PASTE SHEET'!H2244)</f>
        <v/>
      </c>
      <c s="86" t="str">
        <f>IF('S.D.PASTE SHEET'!I2244="","",'S.D.PASTE SHEET'!I2244)</f>
        <v/>
      </c>
      <c s="86" t="str">
        <f>IF('S.D.PASTE SHEET'!J2244="","",'S.D.PASTE SHEET'!J2244)</f>
        <v/>
      </c>
      <c s="86" t="str">
        <f>IF('S.D.PASTE SHEET'!K2244="","",'S.D.PASTE SHEET'!K2244)</f>
        <v/>
      </c>
      <c s="86" t="str">
        <f>IF('S.D.PASTE SHEET'!L2244="","",'S.D.PASTE SHEET'!L2244)</f>
        <v/>
      </c>
      <c s="86" t="str">
        <f>IF('S.D.PASTE SHEET'!M2244="","",'S.D.PASTE SHEET'!M2244)</f>
        <v/>
      </c>
      <c s="86" t="str">
        <f>IF('S.D.PASTE SHEET'!N2244="","",'S.D.PASTE SHEET'!N2244)</f>
        <v/>
      </c>
      <c s="86" t="str">
        <f>IF('S.D.PASTE SHEET'!O2244="","",'S.D.PASTE SHEET'!O2244)</f>
        <v/>
      </c>
      <c s="86" t="str">
        <f>IF('S.D.PASTE SHEET'!P2244="","",'S.D.PASTE SHEET'!P2244)</f>
        <v/>
      </c>
      <c s="86" t="str">
        <f>IF('S.D.PASTE SHEET'!Q2244="","",'S.D.PASTE SHEET'!Q2244)</f>
        <v/>
      </c>
      <c s="86" t="str">
        <f>IF('S.D.PASTE SHEET'!R2244="","",'S.D.PASTE SHEET'!R2244)</f>
        <v/>
      </c>
      <c s="86" t="str">
        <f>IF('S.D.PASTE SHEET'!S2244="","",'S.D.PASTE SHEET'!S2244)</f>
        <v/>
      </c>
      <c s="86" t="str">
        <f>IF('S.D.PASTE SHEET'!T2244="","",'S.D.PASTE SHEET'!T2244)</f>
        <v/>
      </c>
      <c s="86" t="str">
        <f>IF('S.D.PASTE SHEET'!U2244="","",'S.D.PASTE SHEET'!U2244)</f>
        <v/>
      </c>
      <c s="86" t="str">
        <f>IF('S.D.PASTE SHEET'!V2244="","",'S.D.PASTE SHEET'!V2244)</f>
        <v/>
      </c>
      <c s="86" t="str">
        <f>IF('S.D.PASTE SHEET'!W2244="","",'S.D.PASTE SHEET'!W2244)</f>
        <v/>
      </c>
      <c s="86" t="str">
        <f>IF('S.D.PASTE SHEET'!X2244="","",'S.D.PASTE SHEET'!X2244)</f>
        <v/>
      </c>
      <c s="86" t="str">
        <f>IF('S.D.PASTE SHEET'!Y2244="","",'S.D.PASTE SHEET'!Y2244)</f>
        <v/>
      </c>
      <c s="86" t="str">
        <f>IF('S.D.PASTE SHEET'!Z2244="","",'S.D.PASTE SHEET'!Z2244)</f>
        <v/>
      </c>
      <c s="86" t="str">
        <f>IF('S.D.PASTE SHEET'!AA2244="","",'S.D.PASTE SHEET'!AA2244)</f>
        <v/>
      </c>
      <c s="86" t="str">
        <f>IF('S.D.PASTE SHEET'!AB2244="","",'S.D.PASTE SHEET'!AB2244)</f>
        <v/>
      </c>
      <c s="86" t="str">
        <f>IF('S.D.PASTE SHEET'!AC2244="","",'S.D.PASTE SHEET'!AC2244)</f>
        <v/>
      </c>
      <c s="86" t="str">
        <f>IF('S.D.PASTE SHEET'!AD2244="","",'S.D.PASTE SHEET'!AD2244)</f>
        <v/>
      </c>
      <c s="87"/>
      <c s="88" t="str">
        <f>IF(AK2244="","",IF(AK2244&gt;0,COUNT($AG$2:AG2244),""))</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IF(BC2244="","",IF(BC2244&gt;0,COUNT($AY$2:AY2244),""))</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45" spans="1:66" ht="15">
      <c r="A2245" s="86" t="str">
        <f>IF('S.D.PASTE SHEET'!A2245="","",'S.D.PASTE SHEET'!A2245)</f>
        <v/>
      </c>
      <c s="86" t="str">
        <f>IF('S.D.PASTE SHEET'!B2245="","",'S.D.PASTE SHEET'!B2245)</f>
        <v/>
      </c>
      <c s="86" t="str">
        <f>IF('S.D.PASTE SHEET'!C2245="","",'S.D.PASTE SHEET'!C2245)</f>
        <v/>
      </c>
      <c s="86" t="str">
        <f>IF('S.D.PASTE SHEET'!D2245="","",'S.D.PASTE SHEET'!D2245)</f>
        <v/>
      </c>
      <c s="86" t="str">
        <f>IF('S.D.PASTE SHEET'!E2245="","",'S.D.PASTE SHEET'!E2245)</f>
        <v/>
      </c>
      <c s="86" t="str">
        <f>IF('S.D.PASTE SHEET'!F2245="","",'S.D.PASTE SHEET'!F2245)</f>
        <v/>
      </c>
      <c s="86" t="str">
        <f>IF('S.D.PASTE SHEET'!G2245="","",'S.D.PASTE SHEET'!G2245)</f>
        <v/>
      </c>
      <c s="86" t="str">
        <f>IF('S.D.PASTE SHEET'!H2245="","",'S.D.PASTE SHEET'!H2245)</f>
        <v/>
      </c>
      <c s="86" t="str">
        <f>IF('S.D.PASTE SHEET'!I2245="","",'S.D.PASTE SHEET'!I2245)</f>
        <v/>
      </c>
      <c s="86" t="str">
        <f>IF('S.D.PASTE SHEET'!J2245="","",'S.D.PASTE SHEET'!J2245)</f>
        <v/>
      </c>
      <c s="86" t="str">
        <f>IF('S.D.PASTE SHEET'!K2245="","",'S.D.PASTE SHEET'!K2245)</f>
        <v/>
      </c>
      <c s="86" t="str">
        <f>IF('S.D.PASTE SHEET'!L2245="","",'S.D.PASTE SHEET'!L2245)</f>
        <v/>
      </c>
      <c s="86" t="str">
        <f>IF('S.D.PASTE SHEET'!M2245="","",'S.D.PASTE SHEET'!M2245)</f>
        <v/>
      </c>
      <c s="86" t="str">
        <f>IF('S.D.PASTE SHEET'!N2245="","",'S.D.PASTE SHEET'!N2245)</f>
        <v/>
      </c>
      <c s="86" t="str">
        <f>IF('S.D.PASTE SHEET'!O2245="","",'S.D.PASTE SHEET'!O2245)</f>
        <v/>
      </c>
      <c s="86" t="str">
        <f>IF('S.D.PASTE SHEET'!P2245="","",'S.D.PASTE SHEET'!P2245)</f>
        <v/>
      </c>
      <c s="86" t="str">
        <f>IF('S.D.PASTE SHEET'!Q2245="","",'S.D.PASTE SHEET'!Q2245)</f>
        <v/>
      </c>
      <c s="86" t="str">
        <f>IF('S.D.PASTE SHEET'!R2245="","",'S.D.PASTE SHEET'!R2245)</f>
        <v/>
      </c>
      <c s="86" t="str">
        <f>IF('S.D.PASTE SHEET'!S2245="","",'S.D.PASTE SHEET'!S2245)</f>
        <v/>
      </c>
      <c s="86" t="str">
        <f>IF('S.D.PASTE SHEET'!T2245="","",'S.D.PASTE SHEET'!T2245)</f>
        <v/>
      </c>
      <c s="86" t="str">
        <f>IF('S.D.PASTE SHEET'!U2245="","",'S.D.PASTE SHEET'!U2245)</f>
        <v/>
      </c>
      <c s="86" t="str">
        <f>IF('S.D.PASTE SHEET'!V2245="","",'S.D.PASTE SHEET'!V2245)</f>
        <v/>
      </c>
      <c s="86" t="str">
        <f>IF('S.D.PASTE SHEET'!W2245="","",'S.D.PASTE SHEET'!W2245)</f>
        <v/>
      </c>
      <c s="86" t="str">
        <f>IF('S.D.PASTE SHEET'!X2245="","",'S.D.PASTE SHEET'!X2245)</f>
        <v/>
      </c>
      <c s="86" t="str">
        <f>IF('S.D.PASTE SHEET'!Y2245="","",'S.D.PASTE SHEET'!Y2245)</f>
        <v/>
      </c>
      <c s="86" t="str">
        <f>IF('S.D.PASTE SHEET'!Z2245="","",'S.D.PASTE SHEET'!Z2245)</f>
        <v/>
      </c>
      <c s="86" t="str">
        <f>IF('S.D.PASTE SHEET'!AA2245="","",'S.D.PASTE SHEET'!AA2245)</f>
        <v/>
      </c>
      <c s="86" t="str">
        <f>IF('S.D.PASTE SHEET'!AB2245="","",'S.D.PASTE SHEET'!AB2245)</f>
        <v/>
      </c>
      <c s="86" t="str">
        <f>IF('S.D.PASTE SHEET'!AC2245="","",'S.D.PASTE SHEET'!AC2245)</f>
        <v/>
      </c>
      <c s="86" t="str">
        <f>IF('S.D.PASTE SHEET'!AD2245="","",'S.D.PASTE SHEET'!AD2245)</f>
        <v/>
      </c>
      <c s="87"/>
      <c s="88" t="str">
        <f>IF(AK2245="","",IF(AK2245&gt;0,COUNT($AG$2:AG2245),""))</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IF(BC2245="","",IF(BC2245&gt;0,COUNT($AY$2:AY2245),""))</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46" spans="1:66" ht="15">
      <c r="A2246" s="86" t="str">
        <f>IF('S.D.PASTE SHEET'!A2246="","",'S.D.PASTE SHEET'!A2246)</f>
        <v/>
      </c>
      <c s="86" t="str">
        <f>IF('S.D.PASTE SHEET'!B2246="","",'S.D.PASTE SHEET'!B2246)</f>
        <v/>
      </c>
      <c s="86" t="str">
        <f>IF('S.D.PASTE SHEET'!C2246="","",'S.D.PASTE SHEET'!C2246)</f>
        <v/>
      </c>
      <c s="86" t="str">
        <f>IF('S.D.PASTE SHEET'!D2246="","",'S.D.PASTE SHEET'!D2246)</f>
        <v/>
      </c>
      <c s="86" t="str">
        <f>IF('S.D.PASTE SHEET'!E2246="","",'S.D.PASTE SHEET'!E2246)</f>
        <v/>
      </c>
      <c s="86" t="str">
        <f>IF('S.D.PASTE SHEET'!F2246="","",'S.D.PASTE SHEET'!F2246)</f>
        <v/>
      </c>
      <c s="86" t="str">
        <f>IF('S.D.PASTE SHEET'!G2246="","",'S.D.PASTE SHEET'!G2246)</f>
        <v/>
      </c>
      <c s="86" t="str">
        <f>IF('S.D.PASTE SHEET'!H2246="","",'S.D.PASTE SHEET'!H2246)</f>
        <v/>
      </c>
      <c s="86" t="str">
        <f>IF('S.D.PASTE SHEET'!I2246="","",'S.D.PASTE SHEET'!I2246)</f>
        <v/>
      </c>
      <c s="86" t="str">
        <f>IF('S.D.PASTE SHEET'!J2246="","",'S.D.PASTE SHEET'!J2246)</f>
        <v/>
      </c>
      <c s="86" t="str">
        <f>IF('S.D.PASTE SHEET'!K2246="","",'S.D.PASTE SHEET'!K2246)</f>
        <v/>
      </c>
      <c s="86" t="str">
        <f>IF('S.D.PASTE SHEET'!L2246="","",'S.D.PASTE SHEET'!L2246)</f>
        <v/>
      </c>
      <c s="86" t="str">
        <f>IF('S.D.PASTE SHEET'!M2246="","",'S.D.PASTE SHEET'!M2246)</f>
        <v/>
      </c>
      <c s="86" t="str">
        <f>IF('S.D.PASTE SHEET'!N2246="","",'S.D.PASTE SHEET'!N2246)</f>
        <v/>
      </c>
      <c s="86" t="str">
        <f>IF('S.D.PASTE SHEET'!O2246="","",'S.D.PASTE SHEET'!O2246)</f>
        <v/>
      </c>
      <c s="86" t="str">
        <f>IF('S.D.PASTE SHEET'!P2246="","",'S.D.PASTE SHEET'!P2246)</f>
        <v/>
      </c>
      <c s="86" t="str">
        <f>IF('S.D.PASTE SHEET'!Q2246="","",'S.D.PASTE SHEET'!Q2246)</f>
        <v/>
      </c>
      <c s="86" t="str">
        <f>IF('S.D.PASTE SHEET'!R2246="","",'S.D.PASTE SHEET'!R2246)</f>
        <v/>
      </c>
      <c s="86" t="str">
        <f>IF('S.D.PASTE SHEET'!S2246="","",'S.D.PASTE SHEET'!S2246)</f>
        <v/>
      </c>
      <c s="86" t="str">
        <f>IF('S.D.PASTE SHEET'!T2246="","",'S.D.PASTE SHEET'!T2246)</f>
        <v/>
      </c>
      <c s="86" t="str">
        <f>IF('S.D.PASTE SHEET'!U2246="","",'S.D.PASTE SHEET'!U2246)</f>
        <v/>
      </c>
      <c s="86" t="str">
        <f>IF('S.D.PASTE SHEET'!V2246="","",'S.D.PASTE SHEET'!V2246)</f>
        <v/>
      </c>
      <c s="86" t="str">
        <f>IF('S.D.PASTE SHEET'!W2246="","",'S.D.PASTE SHEET'!W2246)</f>
        <v/>
      </c>
      <c s="86" t="str">
        <f>IF('S.D.PASTE SHEET'!X2246="","",'S.D.PASTE SHEET'!X2246)</f>
        <v/>
      </c>
      <c s="86" t="str">
        <f>IF('S.D.PASTE SHEET'!Y2246="","",'S.D.PASTE SHEET'!Y2246)</f>
        <v/>
      </c>
      <c s="86" t="str">
        <f>IF('S.D.PASTE SHEET'!Z2246="","",'S.D.PASTE SHEET'!Z2246)</f>
        <v/>
      </c>
      <c s="86" t="str">
        <f>IF('S.D.PASTE SHEET'!AA2246="","",'S.D.PASTE SHEET'!AA2246)</f>
        <v/>
      </c>
      <c s="86" t="str">
        <f>IF('S.D.PASTE SHEET'!AB2246="","",'S.D.PASTE SHEET'!AB2246)</f>
        <v/>
      </c>
      <c s="86" t="str">
        <f>IF('S.D.PASTE SHEET'!AC2246="","",'S.D.PASTE SHEET'!AC2246)</f>
        <v/>
      </c>
      <c s="86" t="str">
        <f>IF('S.D.PASTE SHEET'!AD2246="","",'S.D.PASTE SHEET'!AD2246)</f>
        <v/>
      </c>
      <c s="87"/>
      <c s="88" t="str">
        <f>IF(AK2246="","",IF(AK2246&gt;0,COUNT($AG$2:AG2246),""))</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IF(BC2246="","",IF(BC2246&gt;0,COUNT($AY$2:AY2246),""))</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47" spans="1:66" ht="15">
      <c r="A2247" s="86" t="str">
        <f>IF('S.D.PASTE SHEET'!A2247="","",'S.D.PASTE SHEET'!A2247)</f>
        <v/>
      </c>
      <c s="86" t="str">
        <f>IF('S.D.PASTE SHEET'!B2247="","",'S.D.PASTE SHEET'!B2247)</f>
        <v/>
      </c>
      <c s="86" t="str">
        <f>IF('S.D.PASTE SHEET'!C2247="","",'S.D.PASTE SHEET'!C2247)</f>
        <v/>
      </c>
      <c s="86" t="str">
        <f>IF('S.D.PASTE SHEET'!D2247="","",'S.D.PASTE SHEET'!D2247)</f>
        <v/>
      </c>
      <c s="86" t="str">
        <f>IF('S.D.PASTE SHEET'!E2247="","",'S.D.PASTE SHEET'!E2247)</f>
        <v/>
      </c>
      <c s="86" t="str">
        <f>IF('S.D.PASTE SHEET'!F2247="","",'S.D.PASTE SHEET'!F2247)</f>
        <v/>
      </c>
      <c s="86" t="str">
        <f>IF('S.D.PASTE SHEET'!G2247="","",'S.D.PASTE SHEET'!G2247)</f>
        <v/>
      </c>
      <c s="86" t="str">
        <f>IF('S.D.PASTE SHEET'!H2247="","",'S.D.PASTE SHEET'!H2247)</f>
        <v/>
      </c>
      <c s="86" t="str">
        <f>IF('S.D.PASTE SHEET'!I2247="","",'S.D.PASTE SHEET'!I2247)</f>
        <v/>
      </c>
      <c s="86" t="str">
        <f>IF('S.D.PASTE SHEET'!J2247="","",'S.D.PASTE SHEET'!J2247)</f>
        <v/>
      </c>
      <c s="86" t="str">
        <f>IF('S.D.PASTE SHEET'!K2247="","",'S.D.PASTE SHEET'!K2247)</f>
        <v/>
      </c>
      <c s="86" t="str">
        <f>IF('S.D.PASTE SHEET'!L2247="","",'S.D.PASTE SHEET'!L2247)</f>
        <v/>
      </c>
      <c s="86" t="str">
        <f>IF('S.D.PASTE SHEET'!M2247="","",'S.D.PASTE SHEET'!M2247)</f>
        <v/>
      </c>
      <c s="86" t="str">
        <f>IF('S.D.PASTE SHEET'!N2247="","",'S.D.PASTE SHEET'!N2247)</f>
        <v/>
      </c>
      <c s="86" t="str">
        <f>IF('S.D.PASTE SHEET'!O2247="","",'S.D.PASTE SHEET'!O2247)</f>
        <v/>
      </c>
      <c s="86" t="str">
        <f>IF('S.D.PASTE SHEET'!P2247="","",'S.D.PASTE SHEET'!P2247)</f>
        <v/>
      </c>
      <c s="86" t="str">
        <f>IF('S.D.PASTE SHEET'!Q2247="","",'S.D.PASTE SHEET'!Q2247)</f>
        <v/>
      </c>
      <c s="86" t="str">
        <f>IF('S.D.PASTE SHEET'!R2247="","",'S.D.PASTE SHEET'!R2247)</f>
        <v/>
      </c>
      <c s="86" t="str">
        <f>IF('S.D.PASTE SHEET'!S2247="","",'S.D.PASTE SHEET'!S2247)</f>
        <v/>
      </c>
      <c s="86" t="str">
        <f>IF('S.D.PASTE SHEET'!T2247="","",'S.D.PASTE SHEET'!T2247)</f>
        <v/>
      </c>
      <c s="86" t="str">
        <f>IF('S.D.PASTE SHEET'!U2247="","",'S.D.PASTE SHEET'!U2247)</f>
        <v/>
      </c>
      <c s="86" t="str">
        <f>IF('S.D.PASTE SHEET'!V2247="","",'S.D.PASTE SHEET'!V2247)</f>
        <v/>
      </c>
      <c s="86" t="str">
        <f>IF('S.D.PASTE SHEET'!W2247="","",'S.D.PASTE SHEET'!W2247)</f>
        <v/>
      </c>
      <c s="86" t="str">
        <f>IF('S.D.PASTE SHEET'!X2247="","",'S.D.PASTE SHEET'!X2247)</f>
        <v/>
      </c>
      <c s="86" t="str">
        <f>IF('S.D.PASTE SHEET'!Y2247="","",'S.D.PASTE SHEET'!Y2247)</f>
        <v/>
      </c>
      <c s="86" t="str">
        <f>IF('S.D.PASTE SHEET'!Z2247="","",'S.D.PASTE SHEET'!Z2247)</f>
        <v/>
      </c>
      <c s="86" t="str">
        <f>IF('S.D.PASTE SHEET'!AA2247="","",'S.D.PASTE SHEET'!AA2247)</f>
        <v/>
      </c>
      <c s="86" t="str">
        <f>IF('S.D.PASTE SHEET'!AB2247="","",'S.D.PASTE SHEET'!AB2247)</f>
        <v/>
      </c>
      <c s="86" t="str">
        <f>IF('S.D.PASTE SHEET'!AC2247="","",'S.D.PASTE SHEET'!AC2247)</f>
        <v/>
      </c>
      <c s="86" t="str">
        <f>IF('S.D.PASTE SHEET'!AD2247="","",'S.D.PASTE SHEET'!AD2247)</f>
        <v/>
      </c>
      <c s="87"/>
      <c s="88" t="str">
        <f>IF(AK2247="","",IF(AK2247&gt;0,COUNT($AG$2:AG2247),""))</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IF(BC2247="","",IF(BC2247&gt;0,COUNT($AY$2:AY2247),""))</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48" spans="1:66" ht="15">
      <c r="A2248" s="86" t="str">
        <f>IF('S.D.PASTE SHEET'!A2248="","",'S.D.PASTE SHEET'!A2248)</f>
        <v/>
      </c>
      <c s="86" t="str">
        <f>IF('S.D.PASTE SHEET'!B2248="","",'S.D.PASTE SHEET'!B2248)</f>
        <v/>
      </c>
      <c s="86" t="str">
        <f>IF('S.D.PASTE SHEET'!C2248="","",'S.D.PASTE SHEET'!C2248)</f>
        <v/>
      </c>
      <c s="86" t="str">
        <f>IF('S.D.PASTE SHEET'!D2248="","",'S.D.PASTE SHEET'!D2248)</f>
        <v/>
      </c>
      <c s="86" t="str">
        <f>IF('S.D.PASTE SHEET'!E2248="","",'S.D.PASTE SHEET'!E2248)</f>
        <v/>
      </c>
      <c s="86" t="str">
        <f>IF('S.D.PASTE SHEET'!F2248="","",'S.D.PASTE SHEET'!F2248)</f>
        <v/>
      </c>
      <c s="86" t="str">
        <f>IF('S.D.PASTE SHEET'!G2248="","",'S.D.PASTE SHEET'!G2248)</f>
        <v/>
      </c>
      <c s="86" t="str">
        <f>IF('S.D.PASTE SHEET'!H2248="","",'S.D.PASTE SHEET'!H2248)</f>
        <v/>
      </c>
      <c s="86" t="str">
        <f>IF('S.D.PASTE SHEET'!I2248="","",'S.D.PASTE SHEET'!I2248)</f>
        <v/>
      </c>
      <c s="86" t="str">
        <f>IF('S.D.PASTE SHEET'!J2248="","",'S.D.PASTE SHEET'!J2248)</f>
        <v/>
      </c>
      <c s="86" t="str">
        <f>IF('S.D.PASTE SHEET'!K2248="","",'S.D.PASTE SHEET'!K2248)</f>
        <v/>
      </c>
      <c s="86" t="str">
        <f>IF('S.D.PASTE SHEET'!L2248="","",'S.D.PASTE SHEET'!L2248)</f>
        <v/>
      </c>
      <c s="86" t="str">
        <f>IF('S.D.PASTE SHEET'!M2248="","",'S.D.PASTE SHEET'!M2248)</f>
        <v/>
      </c>
      <c s="86" t="str">
        <f>IF('S.D.PASTE SHEET'!N2248="","",'S.D.PASTE SHEET'!N2248)</f>
        <v/>
      </c>
      <c s="86" t="str">
        <f>IF('S.D.PASTE SHEET'!O2248="","",'S.D.PASTE SHEET'!O2248)</f>
        <v/>
      </c>
      <c s="86" t="str">
        <f>IF('S.D.PASTE SHEET'!P2248="","",'S.D.PASTE SHEET'!P2248)</f>
        <v/>
      </c>
      <c s="86" t="str">
        <f>IF('S.D.PASTE SHEET'!Q2248="","",'S.D.PASTE SHEET'!Q2248)</f>
        <v/>
      </c>
      <c s="86" t="str">
        <f>IF('S.D.PASTE SHEET'!R2248="","",'S.D.PASTE SHEET'!R2248)</f>
        <v/>
      </c>
      <c s="86" t="str">
        <f>IF('S.D.PASTE SHEET'!S2248="","",'S.D.PASTE SHEET'!S2248)</f>
        <v/>
      </c>
      <c s="86" t="str">
        <f>IF('S.D.PASTE SHEET'!T2248="","",'S.D.PASTE SHEET'!T2248)</f>
        <v/>
      </c>
      <c s="86" t="str">
        <f>IF('S.D.PASTE SHEET'!U2248="","",'S.D.PASTE SHEET'!U2248)</f>
        <v/>
      </c>
      <c s="86" t="str">
        <f>IF('S.D.PASTE SHEET'!V2248="","",'S.D.PASTE SHEET'!V2248)</f>
        <v/>
      </c>
      <c s="86" t="str">
        <f>IF('S.D.PASTE SHEET'!W2248="","",'S.D.PASTE SHEET'!W2248)</f>
        <v/>
      </c>
      <c s="86" t="str">
        <f>IF('S.D.PASTE SHEET'!X2248="","",'S.D.PASTE SHEET'!X2248)</f>
        <v/>
      </c>
      <c s="86" t="str">
        <f>IF('S.D.PASTE SHEET'!Y2248="","",'S.D.PASTE SHEET'!Y2248)</f>
        <v/>
      </c>
      <c s="86" t="str">
        <f>IF('S.D.PASTE SHEET'!Z2248="","",'S.D.PASTE SHEET'!Z2248)</f>
        <v/>
      </c>
      <c s="86" t="str">
        <f>IF('S.D.PASTE SHEET'!AA2248="","",'S.D.PASTE SHEET'!AA2248)</f>
        <v/>
      </c>
      <c s="86" t="str">
        <f>IF('S.D.PASTE SHEET'!AB2248="","",'S.D.PASTE SHEET'!AB2248)</f>
        <v/>
      </c>
      <c s="86" t="str">
        <f>IF('S.D.PASTE SHEET'!AC2248="","",'S.D.PASTE SHEET'!AC2248)</f>
        <v/>
      </c>
      <c s="86" t="str">
        <f>IF('S.D.PASTE SHEET'!AD2248="","",'S.D.PASTE SHEET'!AD2248)</f>
        <v/>
      </c>
      <c s="87"/>
      <c s="88" t="str">
        <f>IF(AK2248="","",IF(AK2248&gt;0,COUNT($AG$2:AG2248),""))</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IF(BC2248="","",IF(BC2248&gt;0,COUNT($AY$2:AY2248),""))</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49" spans="1:66" ht="15">
      <c r="A2249" s="86" t="str">
        <f>IF('S.D.PASTE SHEET'!A2249="","",'S.D.PASTE SHEET'!A2249)</f>
        <v/>
      </c>
      <c s="86" t="str">
        <f>IF('S.D.PASTE SHEET'!B2249="","",'S.D.PASTE SHEET'!B2249)</f>
        <v/>
      </c>
      <c s="86" t="str">
        <f>IF('S.D.PASTE SHEET'!C2249="","",'S.D.PASTE SHEET'!C2249)</f>
        <v/>
      </c>
      <c s="86" t="str">
        <f>IF('S.D.PASTE SHEET'!D2249="","",'S.D.PASTE SHEET'!D2249)</f>
        <v/>
      </c>
      <c s="86" t="str">
        <f>IF('S.D.PASTE SHEET'!E2249="","",'S.D.PASTE SHEET'!E2249)</f>
        <v/>
      </c>
      <c s="86" t="str">
        <f>IF('S.D.PASTE SHEET'!F2249="","",'S.D.PASTE SHEET'!F2249)</f>
        <v/>
      </c>
      <c s="86" t="str">
        <f>IF('S.D.PASTE SHEET'!G2249="","",'S.D.PASTE SHEET'!G2249)</f>
        <v/>
      </c>
      <c s="86" t="str">
        <f>IF('S.D.PASTE SHEET'!H2249="","",'S.D.PASTE SHEET'!H2249)</f>
        <v/>
      </c>
      <c s="86" t="str">
        <f>IF('S.D.PASTE SHEET'!I2249="","",'S.D.PASTE SHEET'!I2249)</f>
        <v/>
      </c>
      <c s="86" t="str">
        <f>IF('S.D.PASTE SHEET'!J2249="","",'S.D.PASTE SHEET'!J2249)</f>
        <v/>
      </c>
      <c s="86" t="str">
        <f>IF('S.D.PASTE SHEET'!K2249="","",'S.D.PASTE SHEET'!K2249)</f>
        <v/>
      </c>
      <c s="86" t="str">
        <f>IF('S.D.PASTE SHEET'!L2249="","",'S.D.PASTE SHEET'!L2249)</f>
        <v/>
      </c>
      <c s="86" t="str">
        <f>IF('S.D.PASTE SHEET'!M2249="","",'S.D.PASTE SHEET'!M2249)</f>
        <v/>
      </c>
      <c s="86" t="str">
        <f>IF('S.D.PASTE SHEET'!N2249="","",'S.D.PASTE SHEET'!N2249)</f>
        <v/>
      </c>
      <c s="86" t="str">
        <f>IF('S.D.PASTE SHEET'!O2249="","",'S.D.PASTE SHEET'!O2249)</f>
        <v/>
      </c>
      <c s="86" t="str">
        <f>IF('S.D.PASTE SHEET'!P2249="","",'S.D.PASTE SHEET'!P2249)</f>
        <v/>
      </c>
      <c s="86" t="str">
        <f>IF('S.D.PASTE SHEET'!Q2249="","",'S.D.PASTE SHEET'!Q2249)</f>
        <v/>
      </c>
      <c s="86" t="str">
        <f>IF('S.D.PASTE SHEET'!R2249="","",'S.D.PASTE SHEET'!R2249)</f>
        <v/>
      </c>
      <c s="86" t="str">
        <f>IF('S.D.PASTE SHEET'!S2249="","",'S.D.PASTE SHEET'!S2249)</f>
        <v/>
      </c>
      <c s="86" t="str">
        <f>IF('S.D.PASTE SHEET'!T2249="","",'S.D.PASTE SHEET'!T2249)</f>
        <v/>
      </c>
      <c s="86" t="str">
        <f>IF('S.D.PASTE SHEET'!U2249="","",'S.D.PASTE SHEET'!U2249)</f>
        <v/>
      </c>
      <c s="86" t="str">
        <f>IF('S.D.PASTE SHEET'!V2249="","",'S.D.PASTE SHEET'!V2249)</f>
        <v/>
      </c>
      <c s="86" t="str">
        <f>IF('S.D.PASTE SHEET'!W2249="","",'S.D.PASTE SHEET'!W2249)</f>
        <v/>
      </c>
      <c s="86" t="str">
        <f>IF('S.D.PASTE SHEET'!X2249="","",'S.D.PASTE SHEET'!X2249)</f>
        <v/>
      </c>
      <c s="86" t="str">
        <f>IF('S.D.PASTE SHEET'!Y2249="","",'S.D.PASTE SHEET'!Y2249)</f>
        <v/>
      </c>
      <c s="86" t="str">
        <f>IF('S.D.PASTE SHEET'!Z2249="","",'S.D.PASTE SHEET'!Z2249)</f>
        <v/>
      </c>
      <c s="86" t="str">
        <f>IF('S.D.PASTE SHEET'!AA2249="","",'S.D.PASTE SHEET'!AA2249)</f>
        <v/>
      </c>
      <c s="86" t="str">
        <f>IF('S.D.PASTE SHEET'!AB2249="","",'S.D.PASTE SHEET'!AB2249)</f>
        <v/>
      </c>
      <c s="86" t="str">
        <f>IF('S.D.PASTE SHEET'!AC2249="","",'S.D.PASTE SHEET'!AC2249)</f>
        <v/>
      </c>
      <c s="86" t="str">
        <f>IF('S.D.PASTE SHEET'!AD2249="","",'S.D.PASTE SHEET'!AD2249)</f>
        <v/>
      </c>
      <c s="87"/>
      <c s="88" t="str">
        <f>IF(AK2249="","",IF(AK2249&gt;0,COUNT($AG$2:AG2249),""))</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IF(BC2249="","",IF(BC2249&gt;0,COUNT($AY$2:AY2249),""))</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50" spans="1:66" ht="15">
      <c r="A2250" s="86" t="str">
        <f>IF('S.D.PASTE SHEET'!A2250="","",'S.D.PASTE SHEET'!A2250)</f>
        <v/>
      </c>
      <c s="86" t="str">
        <f>IF('S.D.PASTE SHEET'!B2250="","",'S.D.PASTE SHEET'!B2250)</f>
        <v/>
      </c>
      <c s="86" t="str">
        <f>IF('S.D.PASTE SHEET'!C2250="","",'S.D.PASTE SHEET'!C2250)</f>
        <v/>
      </c>
      <c s="86" t="str">
        <f>IF('S.D.PASTE SHEET'!D2250="","",'S.D.PASTE SHEET'!D2250)</f>
        <v/>
      </c>
      <c s="86" t="str">
        <f>IF('S.D.PASTE SHEET'!E2250="","",'S.D.PASTE SHEET'!E2250)</f>
        <v/>
      </c>
      <c s="86" t="str">
        <f>IF('S.D.PASTE SHEET'!F2250="","",'S.D.PASTE SHEET'!F2250)</f>
        <v/>
      </c>
      <c s="86" t="str">
        <f>IF('S.D.PASTE SHEET'!G2250="","",'S.D.PASTE SHEET'!G2250)</f>
        <v/>
      </c>
      <c s="86" t="str">
        <f>IF('S.D.PASTE SHEET'!H2250="","",'S.D.PASTE SHEET'!H2250)</f>
        <v/>
      </c>
      <c s="86" t="str">
        <f>IF('S.D.PASTE SHEET'!I2250="","",'S.D.PASTE SHEET'!I2250)</f>
        <v/>
      </c>
      <c s="86" t="str">
        <f>IF('S.D.PASTE SHEET'!J2250="","",'S.D.PASTE SHEET'!J2250)</f>
        <v/>
      </c>
      <c s="86" t="str">
        <f>IF('S.D.PASTE SHEET'!K2250="","",'S.D.PASTE SHEET'!K2250)</f>
        <v/>
      </c>
      <c s="86" t="str">
        <f>IF('S.D.PASTE SHEET'!L2250="","",'S.D.PASTE SHEET'!L2250)</f>
        <v/>
      </c>
      <c s="86" t="str">
        <f>IF('S.D.PASTE SHEET'!M2250="","",'S.D.PASTE SHEET'!M2250)</f>
        <v/>
      </c>
      <c s="86" t="str">
        <f>IF('S.D.PASTE SHEET'!N2250="","",'S.D.PASTE SHEET'!N2250)</f>
        <v/>
      </c>
      <c s="86" t="str">
        <f>IF('S.D.PASTE SHEET'!O2250="","",'S.D.PASTE SHEET'!O2250)</f>
        <v/>
      </c>
      <c s="86" t="str">
        <f>IF('S.D.PASTE SHEET'!P2250="","",'S.D.PASTE SHEET'!P2250)</f>
        <v/>
      </c>
      <c s="86" t="str">
        <f>IF('S.D.PASTE SHEET'!Q2250="","",'S.D.PASTE SHEET'!Q2250)</f>
        <v/>
      </c>
      <c s="86" t="str">
        <f>IF('S.D.PASTE SHEET'!R2250="","",'S.D.PASTE SHEET'!R2250)</f>
        <v/>
      </c>
      <c s="86" t="str">
        <f>IF('S.D.PASTE SHEET'!S2250="","",'S.D.PASTE SHEET'!S2250)</f>
        <v/>
      </c>
      <c s="86" t="str">
        <f>IF('S.D.PASTE SHEET'!T2250="","",'S.D.PASTE SHEET'!T2250)</f>
        <v/>
      </c>
      <c s="86" t="str">
        <f>IF('S.D.PASTE SHEET'!U2250="","",'S.D.PASTE SHEET'!U2250)</f>
        <v/>
      </c>
      <c s="86" t="str">
        <f>IF('S.D.PASTE SHEET'!V2250="","",'S.D.PASTE SHEET'!V2250)</f>
        <v/>
      </c>
      <c s="86" t="str">
        <f>IF('S.D.PASTE SHEET'!W2250="","",'S.D.PASTE SHEET'!W2250)</f>
        <v/>
      </c>
      <c s="86" t="str">
        <f>IF('S.D.PASTE SHEET'!X2250="","",'S.D.PASTE SHEET'!X2250)</f>
        <v/>
      </c>
      <c s="86" t="str">
        <f>IF('S.D.PASTE SHEET'!Y2250="","",'S.D.PASTE SHEET'!Y2250)</f>
        <v/>
      </c>
      <c s="86" t="str">
        <f>IF('S.D.PASTE SHEET'!Z2250="","",'S.D.PASTE SHEET'!Z2250)</f>
        <v/>
      </c>
      <c s="86" t="str">
        <f>IF('S.D.PASTE SHEET'!AA2250="","",'S.D.PASTE SHEET'!AA2250)</f>
        <v/>
      </c>
      <c s="86" t="str">
        <f>IF('S.D.PASTE SHEET'!AB2250="","",'S.D.PASTE SHEET'!AB2250)</f>
        <v/>
      </c>
      <c s="86" t="str">
        <f>IF('S.D.PASTE SHEET'!AC2250="","",'S.D.PASTE SHEET'!AC2250)</f>
        <v/>
      </c>
      <c s="86" t="str">
        <f>IF('S.D.PASTE SHEET'!AD2250="","",'S.D.PASTE SHEET'!AD2250)</f>
        <v/>
      </c>
      <c s="87"/>
      <c s="88" t="str">
        <f>IF(AK2250="","",IF(AK2250&gt;0,COUNT($AG$2:AG2250),""))</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IF(BC2250="","",IF(BC2250&gt;0,COUNT($AY$2:AY2250),""))</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51" spans="1:66" ht="15">
      <c r="A2251" s="86" t="str">
        <f>IF('S.D.PASTE SHEET'!A2251="","",'S.D.PASTE SHEET'!A2251)</f>
        <v/>
      </c>
      <c s="86" t="str">
        <f>IF('S.D.PASTE SHEET'!B2251="","",'S.D.PASTE SHEET'!B2251)</f>
        <v/>
      </c>
      <c s="86" t="str">
        <f>IF('S.D.PASTE SHEET'!C2251="","",'S.D.PASTE SHEET'!C2251)</f>
        <v/>
      </c>
      <c s="86" t="str">
        <f>IF('S.D.PASTE SHEET'!D2251="","",'S.D.PASTE SHEET'!D2251)</f>
        <v/>
      </c>
      <c s="86" t="str">
        <f>IF('S.D.PASTE SHEET'!E2251="","",'S.D.PASTE SHEET'!E2251)</f>
        <v/>
      </c>
      <c s="86" t="str">
        <f>IF('S.D.PASTE SHEET'!F2251="","",'S.D.PASTE SHEET'!F2251)</f>
        <v/>
      </c>
      <c s="86" t="str">
        <f>IF('S.D.PASTE SHEET'!G2251="","",'S.D.PASTE SHEET'!G2251)</f>
        <v/>
      </c>
      <c s="86" t="str">
        <f>IF('S.D.PASTE SHEET'!H2251="","",'S.D.PASTE SHEET'!H2251)</f>
        <v/>
      </c>
      <c s="86" t="str">
        <f>IF('S.D.PASTE SHEET'!I2251="","",'S.D.PASTE SHEET'!I2251)</f>
        <v/>
      </c>
      <c s="86" t="str">
        <f>IF('S.D.PASTE SHEET'!J2251="","",'S.D.PASTE SHEET'!J2251)</f>
        <v/>
      </c>
      <c s="86" t="str">
        <f>IF('S.D.PASTE SHEET'!K2251="","",'S.D.PASTE SHEET'!K2251)</f>
        <v/>
      </c>
      <c s="86" t="str">
        <f>IF('S.D.PASTE SHEET'!L2251="","",'S.D.PASTE SHEET'!L2251)</f>
        <v/>
      </c>
      <c s="86" t="str">
        <f>IF('S.D.PASTE SHEET'!M2251="","",'S.D.PASTE SHEET'!M2251)</f>
        <v/>
      </c>
      <c s="86" t="str">
        <f>IF('S.D.PASTE SHEET'!N2251="","",'S.D.PASTE SHEET'!N2251)</f>
        <v/>
      </c>
      <c s="86" t="str">
        <f>IF('S.D.PASTE SHEET'!O2251="","",'S.D.PASTE SHEET'!O2251)</f>
        <v/>
      </c>
      <c s="86" t="str">
        <f>IF('S.D.PASTE SHEET'!P2251="","",'S.D.PASTE SHEET'!P2251)</f>
        <v/>
      </c>
      <c s="86" t="str">
        <f>IF('S.D.PASTE SHEET'!Q2251="","",'S.D.PASTE SHEET'!Q2251)</f>
        <v/>
      </c>
      <c s="86" t="str">
        <f>IF('S.D.PASTE SHEET'!R2251="","",'S.D.PASTE SHEET'!R2251)</f>
        <v/>
      </c>
      <c s="86" t="str">
        <f>IF('S.D.PASTE SHEET'!S2251="","",'S.D.PASTE SHEET'!S2251)</f>
        <v/>
      </c>
      <c s="86" t="str">
        <f>IF('S.D.PASTE SHEET'!T2251="","",'S.D.PASTE SHEET'!T2251)</f>
        <v/>
      </c>
      <c s="86" t="str">
        <f>IF('S.D.PASTE SHEET'!U2251="","",'S.D.PASTE SHEET'!U2251)</f>
        <v/>
      </c>
      <c s="86" t="str">
        <f>IF('S.D.PASTE SHEET'!V2251="","",'S.D.PASTE SHEET'!V2251)</f>
        <v/>
      </c>
      <c s="86" t="str">
        <f>IF('S.D.PASTE SHEET'!W2251="","",'S.D.PASTE SHEET'!W2251)</f>
        <v/>
      </c>
      <c s="86" t="str">
        <f>IF('S.D.PASTE SHEET'!X2251="","",'S.D.PASTE SHEET'!X2251)</f>
        <v/>
      </c>
      <c s="86" t="str">
        <f>IF('S.D.PASTE SHEET'!Y2251="","",'S.D.PASTE SHEET'!Y2251)</f>
        <v/>
      </c>
      <c s="86" t="str">
        <f>IF('S.D.PASTE SHEET'!Z2251="","",'S.D.PASTE SHEET'!Z2251)</f>
        <v/>
      </c>
      <c s="86" t="str">
        <f>IF('S.D.PASTE SHEET'!AA2251="","",'S.D.PASTE SHEET'!AA2251)</f>
        <v/>
      </c>
      <c s="86" t="str">
        <f>IF('S.D.PASTE SHEET'!AB2251="","",'S.D.PASTE SHEET'!AB2251)</f>
        <v/>
      </c>
      <c s="86" t="str">
        <f>IF('S.D.PASTE SHEET'!AC2251="","",'S.D.PASTE SHEET'!AC2251)</f>
        <v/>
      </c>
      <c s="86" t="str">
        <f>IF('S.D.PASTE SHEET'!AD2251="","",'S.D.PASTE SHEET'!AD2251)</f>
        <v/>
      </c>
      <c s="87"/>
      <c s="88" t="str">
        <f>IF(AK2251="","",IF(AK2251&gt;0,COUNT($AG$2:AG2251),""))</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IF(BC2251="","",IF(BC2251&gt;0,COUNT($AY$2:AY2251),""))</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52" spans="1:66" ht="15">
      <c r="A2252" s="86" t="str">
        <f>IF('S.D.PASTE SHEET'!A2252="","",'S.D.PASTE SHEET'!A2252)</f>
        <v/>
      </c>
      <c s="86" t="str">
        <f>IF('S.D.PASTE SHEET'!B2252="","",'S.D.PASTE SHEET'!B2252)</f>
        <v/>
      </c>
      <c s="86" t="str">
        <f>IF('S.D.PASTE SHEET'!C2252="","",'S.D.PASTE SHEET'!C2252)</f>
        <v/>
      </c>
      <c s="86" t="str">
        <f>IF('S.D.PASTE SHEET'!D2252="","",'S.D.PASTE SHEET'!D2252)</f>
        <v/>
      </c>
      <c s="86" t="str">
        <f>IF('S.D.PASTE SHEET'!E2252="","",'S.D.PASTE SHEET'!E2252)</f>
        <v/>
      </c>
      <c s="86" t="str">
        <f>IF('S.D.PASTE SHEET'!F2252="","",'S.D.PASTE SHEET'!F2252)</f>
        <v/>
      </c>
      <c s="86" t="str">
        <f>IF('S.D.PASTE SHEET'!G2252="","",'S.D.PASTE SHEET'!G2252)</f>
        <v/>
      </c>
      <c s="86" t="str">
        <f>IF('S.D.PASTE SHEET'!H2252="","",'S.D.PASTE SHEET'!H2252)</f>
        <v/>
      </c>
      <c s="86" t="str">
        <f>IF('S.D.PASTE SHEET'!I2252="","",'S.D.PASTE SHEET'!I2252)</f>
        <v/>
      </c>
      <c s="86" t="str">
        <f>IF('S.D.PASTE SHEET'!J2252="","",'S.D.PASTE SHEET'!J2252)</f>
        <v/>
      </c>
      <c s="86" t="str">
        <f>IF('S.D.PASTE SHEET'!K2252="","",'S.D.PASTE SHEET'!K2252)</f>
        <v/>
      </c>
      <c s="86" t="str">
        <f>IF('S.D.PASTE SHEET'!L2252="","",'S.D.PASTE SHEET'!L2252)</f>
        <v/>
      </c>
      <c s="86" t="str">
        <f>IF('S.D.PASTE SHEET'!M2252="","",'S.D.PASTE SHEET'!M2252)</f>
        <v/>
      </c>
      <c s="86" t="str">
        <f>IF('S.D.PASTE SHEET'!N2252="","",'S.D.PASTE SHEET'!N2252)</f>
        <v/>
      </c>
      <c s="86" t="str">
        <f>IF('S.D.PASTE SHEET'!O2252="","",'S.D.PASTE SHEET'!O2252)</f>
        <v/>
      </c>
      <c s="86" t="str">
        <f>IF('S.D.PASTE SHEET'!P2252="","",'S.D.PASTE SHEET'!P2252)</f>
        <v/>
      </c>
      <c s="86" t="str">
        <f>IF('S.D.PASTE SHEET'!Q2252="","",'S.D.PASTE SHEET'!Q2252)</f>
        <v/>
      </c>
      <c s="86" t="str">
        <f>IF('S.D.PASTE SHEET'!R2252="","",'S.D.PASTE SHEET'!R2252)</f>
        <v/>
      </c>
      <c s="86" t="str">
        <f>IF('S.D.PASTE SHEET'!S2252="","",'S.D.PASTE SHEET'!S2252)</f>
        <v/>
      </c>
      <c s="86" t="str">
        <f>IF('S.D.PASTE SHEET'!T2252="","",'S.D.PASTE SHEET'!T2252)</f>
        <v/>
      </c>
      <c s="86" t="str">
        <f>IF('S.D.PASTE SHEET'!U2252="","",'S.D.PASTE SHEET'!U2252)</f>
        <v/>
      </c>
      <c s="86" t="str">
        <f>IF('S.D.PASTE SHEET'!V2252="","",'S.D.PASTE SHEET'!V2252)</f>
        <v/>
      </c>
      <c s="86" t="str">
        <f>IF('S.D.PASTE SHEET'!W2252="","",'S.D.PASTE SHEET'!W2252)</f>
        <v/>
      </c>
      <c s="86" t="str">
        <f>IF('S.D.PASTE SHEET'!X2252="","",'S.D.PASTE SHEET'!X2252)</f>
        <v/>
      </c>
      <c s="86" t="str">
        <f>IF('S.D.PASTE SHEET'!Y2252="","",'S.D.PASTE SHEET'!Y2252)</f>
        <v/>
      </c>
      <c s="86" t="str">
        <f>IF('S.D.PASTE SHEET'!Z2252="","",'S.D.PASTE SHEET'!Z2252)</f>
        <v/>
      </c>
      <c s="86" t="str">
        <f>IF('S.D.PASTE SHEET'!AA2252="","",'S.D.PASTE SHEET'!AA2252)</f>
        <v/>
      </c>
      <c s="86" t="str">
        <f>IF('S.D.PASTE SHEET'!AB2252="","",'S.D.PASTE SHEET'!AB2252)</f>
        <v/>
      </c>
      <c s="86" t="str">
        <f>IF('S.D.PASTE SHEET'!AC2252="","",'S.D.PASTE SHEET'!AC2252)</f>
        <v/>
      </c>
      <c s="86" t="str">
        <f>IF('S.D.PASTE SHEET'!AD2252="","",'S.D.PASTE SHEET'!AD2252)</f>
        <v/>
      </c>
      <c s="87"/>
      <c s="88" t="str">
        <f>IF(AK2252="","",IF(AK2252&gt;0,COUNT($AG$2:AG2252),""))</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IF(BC2252="","",IF(BC2252&gt;0,COUNT($AY$2:AY2252),""))</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53" spans="1:66" ht="15">
      <c r="A2253" s="86" t="str">
        <f>IF('S.D.PASTE SHEET'!A2253="","",'S.D.PASTE SHEET'!A2253)</f>
        <v/>
      </c>
      <c s="86" t="str">
        <f>IF('S.D.PASTE SHEET'!B2253="","",'S.D.PASTE SHEET'!B2253)</f>
        <v/>
      </c>
      <c s="86" t="str">
        <f>IF('S.D.PASTE SHEET'!C2253="","",'S.D.PASTE SHEET'!C2253)</f>
        <v/>
      </c>
      <c s="86" t="str">
        <f>IF('S.D.PASTE SHEET'!D2253="","",'S.D.PASTE SHEET'!D2253)</f>
        <v/>
      </c>
      <c s="86" t="str">
        <f>IF('S.D.PASTE SHEET'!E2253="","",'S.D.PASTE SHEET'!E2253)</f>
        <v/>
      </c>
      <c s="86" t="str">
        <f>IF('S.D.PASTE SHEET'!F2253="","",'S.D.PASTE SHEET'!F2253)</f>
        <v/>
      </c>
      <c s="86" t="str">
        <f>IF('S.D.PASTE SHEET'!G2253="","",'S.D.PASTE SHEET'!G2253)</f>
        <v/>
      </c>
      <c s="86" t="str">
        <f>IF('S.D.PASTE SHEET'!H2253="","",'S.D.PASTE SHEET'!H2253)</f>
        <v/>
      </c>
      <c s="86" t="str">
        <f>IF('S.D.PASTE SHEET'!I2253="","",'S.D.PASTE SHEET'!I2253)</f>
        <v/>
      </c>
      <c s="86" t="str">
        <f>IF('S.D.PASTE SHEET'!J2253="","",'S.D.PASTE SHEET'!J2253)</f>
        <v/>
      </c>
      <c s="86" t="str">
        <f>IF('S.D.PASTE SHEET'!K2253="","",'S.D.PASTE SHEET'!K2253)</f>
        <v/>
      </c>
      <c s="86" t="str">
        <f>IF('S.D.PASTE SHEET'!L2253="","",'S.D.PASTE SHEET'!L2253)</f>
        <v/>
      </c>
      <c s="86" t="str">
        <f>IF('S.D.PASTE SHEET'!M2253="","",'S.D.PASTE SHEET'!M2253)</f>
        <v/>
      </c>
      <c s="86" t="str">
        <f>IF('S.D.PASTE SHEET'!N2253="","",'S.D.PASTE SHEET'!N2253)</f>
        <v/>
      </c>
      <c s="86" t="str">
        <f>IF('S.D.PASTE SHEET'!O2253="","",'S.D.PASTE SHEET'!O2253)</f>
        <v/>
      </c>
      <c s="86" t="str">
        <f>IF('S.D.PASTE SHEET'!P2253="","",'S.D.PASTE SHEET'!P2253)</f>
        <v/>
      </c>
      <c s="86" t="str">
        <f>IF('S.D.PASTE SHEET'!Q2253="","",'S.D.PASTE SHEET'!Q2253)</f>
        <v/>
      </c>
      <c s="86" t="str">
        <f>IF('S.D.PASTE SHEET'!R2253="","",'S.D.PASTE SHEET'!R2253)</f>
        <v/>
      </c>
      <c s="86" t="str">
        <f>IF('S.D.PASTE SHEET'!S2253="","",'S.D.PASTE SHEET'!S2253)</f>
        <v/>
      </c>
      <c s="86" t="str">
        <f>IF('S.D.PASTE SHEET'!T2253="","",'S.D.PASTE SHEET'!T2253)</f>
        <v/>
      </c>
      <c s="86" t="str">
        <f>IF('S.D.PASTE SHEET'!U2253="","",'S.D.PASTE SHEET'!U2253)</f>
        <v/>
      </c>
      <c s="86" t="str">
        <f>IF('S.D.PASTE SHEET'!V2253="","",'S.D.PASTE SHEET'!V2253)</f>
        <v/>
      </c>
      <c s="86" t="str">
        <f>IF('S.D.PASTE SHEET'!W2253="","",'S.D.PASTE SHEET'!W2253)</f>
        <v/>
      </c>
      <c s="86" t="str">
        <f>IF('S.D.PASTE SHEET'!X2253="","",'S.D.PASTE SHEET'!X2253)</f>
        <v/>
      </c>
      <c s="86" t="str">
        <f>IF('S.D.PASTE SHEET'!Y2253="","",'S.D.PASTE SHEET'!Y2253)</f>
        <v/>
      </c>
      <c s="86" t="str">
        <f>IF('S.D.PASTE SHEET'!Z2253="","",'S.D.PASTE SHEET'!Z2253)</f>
        <v/>
      </c>
      <c s="86" t="str">
        <f>IF('S.D.PASTE SHEET'!AA2253="","",'S.D.PASTE SHEET'!AA2253)</f>
        <v/>
      </c>
      <c s="86" t="str">
        <f>IF('S.D.PASTE SHEET'!AB2253="","",'S.D.PASTE SHEET'!AB2253)</f>
        <v/>
      </c>
      <c s="86" t="str">
        <f>IF('S.D.PASTE SHEET'!AC2253="","",'S.D.PASTE SHEET'!AC2253)</f>
        <v/>
      </c>
      <c s="86" t="str">
        <f>IF('S.D.PASTE SHEET'!AD2253="","",'S.D.PASTE SHEET'!AD2253)</f>
        <v/>
      </c>
      <c s="87"/>
      <c s="88" t="str">
        <f>IF(AK2253="","",IF(AK2253&gt;0,COUNT($AG$2:AG2253),""))</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IF(BC2253="","",IF(BC2253&gt;0,COUNT($AY$2:AY2253),""))</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54" spans="1:66" ht="15">
      <c r="A2254" s="86" t="str">
        <f>IF('S.D.PASTE SHEET'!A2254="","",'S.D.PASTE SHEET'!A2254)</f>
        <v/>
      </c>
      <c s="86" t="str">
        <f>IF('S.D.PASTE SHEET'!B2254="","",'S.D.PASTE SHEET'!B2254)</f>
        <v/>
      </c>
      <c s="86" t="str">
        <f>IF('S.D.PASTE SHEET'!C2254="","",'S.D.PASTE SHEET'!C2254)</f>
        <v/>
      </c>
      <c s="86" t="str">
        <f>IF('S.D.PASTE SHEET'!D2254="","",'S.D.PASTE SHEET'!D2254)</f>
        <v/>
      </c>
      <c s="86" t="str">
        <f>IF('S.D.PASTE SHEET'!E2254="","",'S.D.PASTE SHEET'!E2254)</f>
        <v/>
      </c>
      <c s="86" t="str">
        <f>IF('S.D.PASTE SHEET'!F2254="","",'S.D.PASTE SHEET'!F2254)</f>
        <v/>
      </c>
      <c s="86" t="str">
        <f>IF('S.D.PASTE SHEET'!G2254="","",'S.D.PASTE SHEET'!G2254)</f>
        <v/>
      </c>
      <c s="86" t="str">
        <f>IF('S.D.PASTE SHEET'!H2254="","",'S.D.PASTE SHEET'!H2254)</f>
        <v/>
      </c>
      <c s="86" t="str">
        <f>IF('S.D.PASTE SHEET'!I2254="","",'S.D.PASTE SHEET'!I2254)</f>
        <v/>
      </c>
      <c s="86" t="str">
        <f>IF('S.D.PASTE SHEET'!J2254="","",'S.D.PASTE SHEET'!J2254)</f>
        <v/>
      </c>
      <c s="86" t="str">
        <f>IF('S.D.PASTE SHEET'!K2254="","",'S.D.PASTE SHEET'!K2254)</f>
        <v/>
      </c>
      <c s="86" t="str">
        <f>IF('S.D.PASTE SHEET'!L2254="","",'S.D.PASTE SHEET'!L2254)</f>
        <v/>
      </c>
      <c s="86" t="str">
        <f>IF('S.D.PASTE SHEET'!M2254="","",'S.D.PASTE SHEET'!M2254)</f>
        <v/>
      </c>
      <c s="86" t="str">
        <f>IF('S.D.PASTE SHEET'!N2254="","",'S.D.PASTE SHEET'!N2254)</f>
        <v/>
      </c>
      <c s="86" t="str">
        <f>IF('S.D.PASTE SHEET'!O2254="","",'S.D.PASTE SHEET'!O2254)</f>
        <v/>
      </c>
      <c s="86" t="str">
        <f>IF('S.D.PASTE SHEET'!P2254="","",'S.D.PASTE SHEET'!P2254)</f>
        <v/>
      </c>
      <c s="86" t="str">
        <f>IF('S.D.PASTE SHEET'!Q2254="","",'S.D.PASTE SHEET'!Q2254)</f>
        <v/>
      </c>
      <c s="86" t="str">
        <f>IF('S.D.PASTE SHEET'!R2254="","",'S.D.PASTE SHEET'!R2254)</f>
        <v/>
      </c>
      <c s="86" t="str">
        <f>IF('S.D.PASTE SHEET'!S2254="","",'S.D.PASTE SHEET'!S2254)</f>
        <v/>
      </c>
      <c s="86" t="str">
        <f>IF('S.D.PASTE SHEET'!T2254="","",'S.D.PASTE SHEET'!T2254)</f>
        <v/>
      </c>
      <c s="86" t="str">
        <f>IF('S.D.PASTE SHEET'!U2254="","",'S.D.PASTE SHEET'!U2254)</f>
        <v/>
      </c>
      <c s="86" t="str">
        <f>IF('S.D.PASTE SHEET'!V2254="","",'S.D.PASTE SHEET'!V2254)</f>
        <v/>
      </c>
      <c s="86" t="str">
        <f>IF('S.D.PASTE SHEET'!W2254="","",'S.D.PASTE SHEET'!W2254)</f>
        <v/>
      </c>
      <c s="86" t="str">
        <f>IF('S.D.PASTE SHEET'!X2254="","",'S.D.PASTE SHEET'!X2254)</f>
        <v/>
      </c>
      <c s="86" t="str">
        <f>IF('S.D.PASTE SHEET'!Y2254="","",'S.D.PASTE SHEET'!Y2254)</f>
        <v/>
      </c>
      <c s="86" t="str">
        <f>IF('S.D.PASTE SHEET'!Z2254="","",'S.D.PASTE SHEET'!Z2254)</f>
        <v/>
      </c>
      <c s="86" t="str">
        <f>IF('S.D.PASTE SHEET'!AA2254="","",'S.D.PASTE SHEET'!AA2254)</f>
        <v/>
      </c>
      <c s="86" t="str">
        <f>IF('S.D.PASTE SHEET'!AB2254="","",'S.D.PASTE SHEET'!AB2254)</f>
        <v/>
      </c>
      <c s="86" t="str">
        <f>IF('S.D.PASTE SHEET'!AC2254="","",'S.D.PASTE SHEET'!AC2254)</f>
        <v/>
      </c>
      <c s="86" t="str">
        <f>IF('S.D.PASTE SHEET'!AD2254="","",'S.D.PASTE SHEET'!AD2254)</f>
        <v/>
      </c>
      <c s="87"/>
      <c s="88" t="str">
        <f>IF(AK2254="","",IF(AK2254&gt;0,COUNT($AG$2:AG2254),""))</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IF(BC2254="","",IF(BC2254&gt;0,COUNT($AY$2:AY2254),""))</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55" spans="1:66" ht="15">
      <c r="A2255" s="86" t="str">
        <f>IF('S.D.PASTE SHEET'!A2255="","",'S.D.PASTE SHEET'!A2255)</f>
        <v/>
      </c>
      <c s="86" t="str">
        <f>IF('S.D.PASTE SHEET'!B2255="","",'S.D.PASTE SHEET'!B2255)</f>
        <v/>
      </c>
      <c s="86" t="str">
        <f>IF('S.D.PASTE SHEET'!C2255="","",'S.D.PASTE SHEET'!C2255)</f>
        <v/>
      </c>
      <c s="86" t="str">
        <f>IF('S.D.PASTE SHEET'!D2255="","",'S.D.PASTE SHEET'!D2255)</f>
        <v/>
      </c>
      <c s="86" t="str">
        <f>IF('S.D.PASTE SHEET'!E2255="","",'S.D.PASTE SHEET'!E2255)</f>
        <v/>
      </c>
      <c s="86" t="str">
        <f>IF('S.D.PASTE SHEET'!F2255="","",'S.D.PASTE SHEET'!F2255)</f>
        <v/>
      </c>
      <c s="86" t="str">
        <f>IF('S.D.PASTE SHEET'!G2255="","",'S.D.PASTE SHEET'!G2255)</f>
        <v/>
      </c>
      <c s="86" t="str">
        <f>IF('S.D.PASTE SHEET'!H2255="","",'S.D.PASTE SHEET'!H2255)</f>
        <v/>
      </c>
      <c s="86" t="str">
        <f>IF('S.D.PASTE SHEET'!I2255="","",'S.D.PASTE SHEET'!I2255)</f>
        <v/>
      </c>
      <c s="86" t="str">
        <f>IF('S.D.PASTE SHEET'!J2255="","",'S.D.PASTE SHEET'!J2255)</f>
        <v/>
      </c>
      <c s="86" t="str">
        <f>IF('S.D.PASTE SHEET'!K2255="","",'S.D.PASTE SHEET'!K2255)</f>
        <v/>
      </c>
      <c s="86" t="str">
        <f>IF('S.D.PASTE SHEET'!L2255="","",'S.D.PASTE SHEET'!L2255)</f>
        <v/>
      </c>
      <c s="86" t="str">
        <f>IF('S.D.PASTE SHEET'!M2255="","",'S.D.PASTE SHEET'!M2255)</f>
        <v/>
      </c>
      <c s="86" t="str">
        <f>IF('S.D.PASTE SHEET'!N2255="","",'S.D.PASTE SHEET'!N2255)</f>
        <v/>
      </c>
      <c s="86" t="str">
        <f>IF('S.D.PASTE SHEET'!O2255="","",'S.D.PASTE SHEET'!O2255)</f>
        <v/>
      </c>
      <c s="86" t="str">
        <f>IF('S.D.PASTE SHEET'!P2255="","",'S.D.PASTE SHEET'!P2255)</f>
        <v/>
      </c>
      <c s="86" t="str">
        <f>IF('S.D.PASTE SHEET'!Q2255="","",'S.D.PASTE SHEET'!Q2255)</f>
        <v/>
      </c>
      <c s="86" t="str">
        <f>IF('S.D.PASTE SHEET'!R2255="","",'S.D.PASTE SHEET'!R2255)</f>
        <v/>
      </c>
      <c s="86" t="str">
        <f>IF('S.D.PASTE SHEET'!S2255="","",'S.D.PASTE SHEET'!S2255)</f>
        <v/>
      </c>
      <c s="86" t="str">
        <f>IF('S.D.PASTE SHEET'!T2255="","",'S.D.PASTE SHEET'!T2255)</f>
        <v/>
      </c>
      <c s="86" t="str">
        <f>IF('S.D.PASTE SHEET'!U2255="","",'S.D.PASTE SHEET'!U2255)</f>
        <v/>
      </c>
      <c s="86" t="str">
        <f>IF('S.D.PASTE SHEET'!V2255="","",'S.D.PASTE SHEET'!V2255)</f>
        <v/>
      </c>
      <c s="86" t="str">
        <f>IF('S.D.PASTE SHEET'!W2255="","",'S.D.PASTE SHEET'!W2255)</f>
        <v/>
      </c>
      <c s="86" t="str">
        <f>IF('S.D.PASTE SHEET'!X2255="","",'S.D.PASTE SHEET'!X2255)</f>
        <v/>
      </c>
      <c s="86" t="str">
        <f>IF('S.D.PASTE SHEET'!Y2255="","",'S.D.PASTE SHEET'!Y2255)</f>
        <v/>
      </c>
      <c s="86" t="str">
        <f>IF('S.D.PASTE SHEET'!Z2255="","",'S.D.PASTE SHEET'!Z2255)</f>
        <v/>
      </c>
      <c s="86" t="str">
        <f>IF('S.D.PASTE SHEET'!AA2255="","",'S.D.PASTE SHEET'!AA2255)</f>
        <v/>
      </c>
      <c s="86" t="str">
        <f>IF('S.D.PASTE SHEET'!AB2255="","",'S.D.PASTE SHEET'!AB2255)</f>
        <v/>
      </c>
      <c s="86" t="str">
        <f>IF('S.D.PASTE SHEET'!AC2255="","",'S.D.PASTE SHEET'!AC2255)</f>
        <v/>
      </c>
      <c s="86" t="str">
        <f>IF('S.D.PASTE SHEET'!AD2255="","",'S.D.PASTE SHEET'!AD2255)</f>
        <v/>
      </c>
      <c s="87"/>
      <c s="88" t="str">
        <f>IF(AK2255="","",IF(AK2255&gt;0,COUNT($AG$2:AG2255),""))</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IF(BC2255="","",IF(BC2255&gt;0,COUNT($AY$2:AY2255),""))</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56" spans="1:66" ht="15">
      <c r="A2256" s="86" t="str">
        <f>IF('S.D.PASTE SHEET'!A2256="","",'S.D.PASTE SHEET'!A2256)</f>
        <v/>
      </c>
      <c s="86" t="str">
        <f>IF('S.D.PASTE SHEET'!B2256="","",'S.D.PASTE SHEET'!B2256)</f>
        <v/>
      </c>
      <c s="86" t="str">
        <f>IF('S.D.PASTE SHEET'!C2256="","",'S.D.PASTE SHEET'!C2256)</f>
        <v/>
      </c>
      <c s="86" t="str">
        <f>IF('S.D.PASTE SHEET'!D2256="","",'S.D.PASTE SHEET'!D2256)</f>
        <v/>
      </c>
      <c s="86" t="str">
        <f>IF('S.D.PASTE SHEET'!E2256="","",'S.D.PASTE SHEET'!E2256)</f>
        <v/>
      </c>
      <c s="86" t="str">
        <f>IF('S.D.PASTE SHEET'!F2256="","",'S.D.PASTE SHEET'!F2256)</f>
        <v/>
      </c>
      <c s="86" t="str">
        <f>IF('S.D.PASTE SHEET'!G2256="","",'S.D.PASTE SHEET'!G2256)</f>
        <v/>
      </c>
      <c s="86" t="str">
        <f>IF('S.D.PASTE SHEET'!H2256="","",'S.D.PASTE SHEET'!H2256)</f>
        <v/>
      </c>
      <c s="86" t="str">
        <f>IF('S.D.PASTE SHEET'!I2256="","",'S.D.PASTE SHEET'!I2256)</f>
        <v/>
      </c>
      <c s="86" t="str">
        <f>IF('S.D.PASTE SHEET'!J2256="","",'S.D.PASTE SHEET'!J2256)</f>
        <v/>
      </c>
      <c s="86" t="str">
        <f>IF('S.D.PASTE SHEET'!K2256="","",'S.D.PASTE SHEET'!K2256)</f>
        <v/>
      </c>
      <c s="86" t="str">
        <f>IF('S.D.PASTE SHEET'!L2256="","",'S.D.PASTE SHEET'!L2256)</f>
        <v/>
      </c>
      <c s="86" t="str">
        <f>IF('S.D.PASTE SHEET'!M2256="","",'S.D.PASTE SHEET'!M2256)</f>
        <v/>
      </c>
      <c s="86" t="str">
        <f>IF('S.D.PASTE SHEET'!N2256="","",'S.D.PASTE SHEET'!N2256)</f>
        <v/>
      </c>
      <c s="86" t="str">
        <f>IF('S.D.PASTE SHEET'!O2256="","",'S.D.PASTE SHEET'!O2256)</f>
        <v/>
      </c>
      <c s="86" t="str">
        <f>IF('S.D.PASTE SHEET'!P2256="","",'S.D.PASTE SHEET'!P2256)</f>
        <v/>
      </c>
      <c s="86" t="str">
        <f>IF('S.D.PASTE SHEET'!Q2256="","",'S.D.PASTE SHEET'!Q2256)</f>
        <v/>
      </c>
      <c s="86" t="str">
        <f>IF('S.D.PASTE SHEET'!R2256="","",'S.D.PASTE SHEET'!R2256)</f>
        <v/>
      </c>
      <c s="86" t="str">
        <f>IF('S.D.PASTE SHEET'!S2256="","",'S.D.PASTE SHEET'!S2256)</f>
        <v/>
      </c>
      <c s="86" t="str">
        <f>IF('S.D.PASTE SHEET'!T2256="","",'S.D.PASTE SHEET'!T2256)</f>
        <v/>
      </c>
      <c s="86" t="str">
        <f>IF('S.D.PASTE SHEET'!U2256="","",'S.D.PASTE SHEET'!U2256)</f>
        <v/>
      </c>
      <c s="86" t="str">
        <f>IF('S.D.PASTE SHEET'!V2256="","",'S.D.PASTE SHEET'!V2256)</f>
        <v/>
      </c>
      <c s="86" t="str">
        <f>IF('S.D.PASTE SHEET'!W2256="","",'S.D.PASTE SHEET'!W2256)</f>
        <v/>
      </c>
      <c s="86" t="str">
        <f>IF('S.D.PASTE SHEET'!X2256="","",'S.D.PASTE SHEET'!X2256)</f>
        <v/>
      </c>
      <c s="86" t="str">
        <f>IF('S.D.PASTE SHEET'!Y2256="","",'S.D.PASTE SHEET'!Y2256)</f>
        <v/>
      </c>
      <c s="86" t="str">
        <f>IF('S.D.PASTE SHEET'!Z2256="","",'S.D.PASTE SHEET'!Z2256)</f>
        <v/>
      </c>
      <c s="86" t="str">
        <f>IF('S.D.PASTE SHEET'!AA2256="","",'S.D.PASTE SHEET'!AA2256)</f>
        <v/>
      </c>
      <c s="86" t="str">
        <f>IF('S.D.PASTE SHEET'!AB2256="","",'S.D.PASTE SHEET'!AB2256)</f>
        <v/>
      </c>
      <c s="86" t="str">
        <f>IF('S.D.PASTE SHEET'!AC2256="","",'S.D.PASTE SHEET'!AC2256)</f>
        <v/>
      </c>
      <c s="86" t="str">
        <f>IF('S.D.PASTE SHEET'!AD2256="","",'S.D.PASTE SHEET'!AD2256)</f>
        <v/>
      </c>
      <c s="87"/>
      <c s="88" t="str">
        <f>IF(AK2256="","",IF(AK2256&gt;0,COUNT($AG$2:AG2256),""))</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IF(BC2256="","",IF(BC2256&gt;0,COUNT($AY$2:AY2256),""))</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57" spans="1:66" ht="15">
      <c r="A2257" s="86" t="str">
        <f>IF('S.D.PASTE SHEET'!A2257="","",'S.D.PASTE SHEET'!A2257)</f>
        <v/>
      </c>
      <c s="86" t="str">
        <f>IF('S.D.PASTE SHEET'!B2257="","",'S.D.PASTE SHEET'!B2257)</f>
        <v/>
      </c>
      <c s="86" t="str">
        <f>IF('S.D.PASTE SHEET'!C2257="","",'S.D.PASTE SHEET'!C2257)</f>
        <v/>
      </c>
      <c s="86" t="str">
        <f>IF('S.D.PASTE SHEET'!D2257="","",'S.D.PASTE SHEET'!D2257)</f>
        <v/>
      </c>
      <c s="86" t="str">
        <f>IF('S.D.PASTE SHEET'!E2257="","",'S.D.PASTE SHEET'!E2257)</f>
        <v/>
      </c>
      <c s="86" t="str">
        <f>IF('S.D.PASTE SHEET'!F2257="","",'S.D.PASTE SHEET'!F2257)</f>
        <v/>
      </c>
      <c s="86" t="str">
        <f>IF('S.D.PASTE SHEET'!G2257="","",'S.D.PASTE SHEET'!G2257)</f>
        <v/>
      </c>
      <c s="86" t="str">
        <f>IF('S.D.PASTE SHEET'!H2257="","",'S.D.PASTE SHEET'!H2257)</f>
        <v/>
      </c>
      <c s="86" t="str">
        <f>IF('S.D.PASTE SHEET'!I2257="","",'S.D.PASTE SHEET'!I2257)</f>
        <v/>
      </c>
      <c s="86" t="str">
        <f>IF('S.D.PASTE SHEET'!J2257="","",'S.D.PASTE SHEET'!J2257)</f>
        <v/>
      </c>
      <c s="86" t="str">
        <f>IF('S.D.PASTE SHEET'!K2257="","",'S.D.PASTE SHEET'!K2257)</f>
        <v/>
      </c>
      <c s="86" t="str">
        <f>IF('S.D.PASTE SHEET'!L2257="","",'S.D.PASTE SHEET'!L2257)</f>
        <v/>
      </c>
      <c s="86" t="str">
        <f>IF('S.D.PASTE SHEET'!M2257="","",'S.D.PASTE SHEET'!M2257)</f>
        <v/>
      </c>
      <c s="86" t="str">
        <f>IF('S.D.PASTE SHEET'!N2257="","",'S.D.PASTE SHEET'!N2257)</f>
        <v/>
      </c>
      <c s="86" t="str">
        <f>IF('S.D.PASTE SHEET'!O2257="","",'S.D.PASTE SHEET'!O2257)</f>
        <v/>
      </c>
      <c s="86" t="str">
        <f>IF('S.D.PASTE SHEET'!P2257="","",'S.D.PASTE SHEET'!P2257)</f>
        <v/>
      </c>
      <c s="86" t="str">
        <f>IF('S.D.PASTE SHEET'!Q2257="","",'S.D.PASTE SHEET'!Q2257)</f>
        <v/>
      </c>
      <c s="86" t="str">
        <f>IF('S.D.PASTE SHEET'!R2257="","",'S.D.PASTE SHEET'!R2257)</f>
        <v/>
      </c>
      <c s="86" t="str">
        <f>IF('S.D.PASTE SHEET'!S2257="","",'S.D.PASTE SHEET'!S2257)</f>
        <v/>
      </c>
      <c s="86" t="str">
        <f>IF('S.D.PASTE SHEET'!T2257="","",'S.D.PASTE SHEET'!T2257)</f>
        <v/>
      </c>
      <c s="86" t="str">
        <f>IF('S.D.PASTE SHEET'!U2257="","",'S.D.PASTE SHEET'!U2257)</f>
        <v/>
      </c>
      <c s="86" t="str">
        <f>IF('S.D.PASTE SHEET'!V2257="","",'S.D.PASTE SHEET'!V2257)</f>
        <v/>
      </c>
      <c s="86" t="str">
        <f>IF('S.D.PASTE SHEET'!W2257="","",'S.D.PASTE SHEET'!W2257)</f>
        <v/>
      </c>
      <c s="86" t="str">
        <f>IF('S.D.PASTE SHEET'!X2257="","",'S.D.PASTE SHEET'!X2257)</f>
        <v/>
      </c>
      <c s="86" t="str">
        <f>IF('S.D.PASTE SHEET'!Y2257="","",'S.D.PASTE SHEET'!Y2257)</f>
        <v/>
      </c>
      <c s="86" t="str">
        <f>IF('S.D.PASTE SHEET'!Z2257="","",'S.D.PASTE SHEET'!Z2257)</f>
        <v/>
      </c>
      <c s="86" t="str">
        <f>IF('S.D.PASTE SHEET'!AA2257="","",'S.D.PASTE SHEET'!AA2257)</f>
        <v/>
      </c>
      <c s="86" t="str">
        <f>IF('S.D.PASTE SHEET'!AB2257="","",'S.D.PASTE SHEET'!AB2257)</f>
        <v/>
      </c>
      <c s="86" t="str">
        <f>IF('S.D.PASTE SHEET'!AC2257="","",'S.D.PASTE SHEET'!AC2257)</f>
        <v/>
      </c>
      <c s="86" t="str">
        <f>IF('S.D.PASTE SHEET'!AD2257="","",'S.D.PASTE SHEET'!AD2257)</f>
        <v/>
      </c>
      <c s="87"/>
      <c s="88" t="str">
        <f>IF(AK2257="","",IF(AK2257&gt;0,COUNT($AG$2:AG2257),""))</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IF(BC2257="","",IF(BC2257&gt;0,COUNT($AY$2:AY2257),""))</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58" spans="1:66" ht="15">
      <c r="A2258" s="86" t="str">
        <f>IF('S.D.PASTE SHEET'!A2258="","",'S.D.PASTE SHEET'!A2258)</f>
        <v/>
      </c>
      <c s="86" t="str">
        <f>IF('S.D.PASTE SHEET'!B2258="","",'S.D.PASTE SHEET'!B2258)</f>
        <v/>
      </c>
      <c s="86" t="str">
        <f>IF('S.D.PASTE SHEET'!C2258="","",'S.D.PASTE SHEET'!C2258)</f>
        <v/>
      </c>
      <c s="86" t="str">
        <f>IF('S.D.PASTE SHEET'!D2258="","",'S.D.PASTE SHEET'!D2258)</f>
        <v/>
      </c>
      <c s="86" t="str">
        <f>IF('S.D.PASTE SHEET'!E2258="","",'S.D.PASTE SHEET'!E2258)</f>
        <v/>
      </c>
      <c s="86" t="str">
        <f>IF('S.D.PASTE SHEET'!F2258="","",'S.D.PASTE SHEET'!F2258)</f>
        <v/>
      </c>
      <c s="86" t="str">
        <f>IF('S.D.PASTE SHEET'!G2258="","",'S.D.PASTE SHEET'!G2258)</f>
        <v/>
      </c>
      <c s="86" t="str">
        <f>IF('S.D.PASTE SHEET'!H2258="","",'S.D.PASTE SHEET'!H2258)</f>
        <v/>
      </c>
      <c s="86" t="str">
        <f>IF('S.D.PASTE SHEET'!I2258="","",'S.D.PASTE SHEET'!I2258)</f>
        <v/>
      </c>
      <c s="86" t="str">
        <f>IF('S.D.PASTE SHEET'!J2258="","",'S.D.PASTE SHEET'!J2258)</f>
        <v/>
      </c>
      <c s="86" t="str">
        <f>IF('S.D.PASTE SHEET'!K2258="","",'S.D.PASTE SHEET'!K2258)</f>
        <v/>
      </c>
      <c s="86" t="str">
        <f>IF('S.D.PASTE SHEET'!L2258="","",'S.D.PASTE SHEET'!L2258)</f>
        <v/>
      </c>
      <c s="86" t="str">
        <f>IF('S.D.PASTE SHEET'!M2258="","",'S.D.PASTE SHEET'!M2258)</f>
        <v/>
      </c>
      <c s="86" t="str">
        <f>IF('S.D.PASTE SHEET'!N2258="","",'S.D.PASTE SHEET'!N2258)</f>
        <v/>
      </c>
      <c s="86" t="str">
        <f>IF('S.D.PASTE SHEET'!O2258="","",'S.D.PASTE SHEET'!O2258)</f>
        <v/>
      </c>
      <c s="86" t="str">
        <f>IF('S.D.PASTE SHEET'!P2258="","",'S.D.PASTE SHEET'!P2258)</f>
        <v/>
      </c>
      <c s="86" t="str">
        <f>IF('S.D.PASTE SHEET'!Q2258="","",'S.D.PASTE SHEET'!Q2258)</f>
        <v/>
      </c>
      <c s="86" t="str">
        <f>IF('S.D.PASTE SHEET'!R2258="","",'S.D.PASTE SHEET'!R2258)</f>
        <v/>
      </c>
      <c s="86" t="str">
        <f>IF('S.D.PASTE SHEET'!S2258="","",'S.D.PASTE SHEET'!S2258)</f>
        <v/>
      </c>
      <c s="86" t="str">
        <f>IF('S.D.PASTE SHEET'!T2258="","",'S.D.PASTE SHEET'!T2258)</f>
        <v/>
      </c>
      <c s="86" t="str">
        <f>IF('S.D.PASTE SHEET'!U2258="","",'S.D.PASTE SHEET'!U2258)</f>
        <v/>
      </c>
      <c s="86" t="str">
        <f>IF('S.D.PASTE SHEET'!V2258="","",'S.D.PASTE SHEET'!V2258)</f>
        <v/>
      </c>
      <c s="86" t="str">
        <f>IF('S.D.PASTE SHEET'!W2258="","",'S.D.PASTE SHEET'!W2258)</f>
        <v/>
      </c>
      <c s="86" t="str">
        <f>IF('S.D.PASTE SHEET'!X2258="","",'S.D.PASTE SHEET'!X2258)</f>
        <v/>
      </c>
      <c s="86" t="str">
        <f>IF('S.D.PASTE SHEET'!Y2258="","",'S.D.PASTE SHEET'!Y2258)</f>
        <v/>
      </c>
      <c s="86" t="str">
        <f>IF('S.D.PASTE SHEET'!Z2258="","",'S.D.PASTE SHEET'!Z2258)</f>
        <v/>
      </c>
      <c s="86" t="str">
        <f>IF('S.D.PASTE SHEET'!AA2258="","",'S.D.PASTE SHEET'!AA2258)</f>
        <v/>
      </c>
      <c s="86" t="str">
        <f>IF('S.D.PASTE SHEET'!AB2258="","",'S.D.PASTE SHEET'!AB2258)</f>
        <v/>
      </c>
      <c s="86" t="str">
        <f>IF('S.D.PASTE SHEET'!AC2258="","",'S.D.PASTE SHEET'!AC2258)</f>
        <v/>
      </c>
      <c s="86" t="str">
        <f>IF('S.D.PASTE SHEET'!AD2258="","",'S.D.PASTE SHEET'!AD2258)</f>
        <v/>
      </c>
      <c s="87"/>
      <c s="88" t="str">
        <f>IF(AK2258="","",IF(AK2258&gt;0,COUNT($AG$2:AG2258),""))</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IF(BC2258="","",IF(BC2258&gt;0,COUNT($AY$2:AY2258),""))</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59" spans="1:66" ht="15">
      <c r="A2259" s="86" t="str">
        <f>IF('S.D.PASTE SHEET'!A2259="","",'S.D.PASTE SHEET'!A2259)</f>
        <v/>
      </c>
      <c s="86" t="str">
        <f>IF('S.D.PASTE SHEET'!B2259="","",'S.D.PASTE SHEET'!B2259)</f>
        <v/>
      </c>
      <c s="86" t="str">
        <f>IF('S.D.PASTE SHEET'!C2259="","",'S.D.PASTE SHEET'!C2259)</f>
        <v/>
      </c>
      <c s="86" t="str">
        <f>IF('S.D.PASTE SHEET'!D2259="","",'S.D.PASTE SHEET'!D2259)</f>
        <v/>
      </c>
      <c s="86" t="str">
        <f>IF('S.D.PASTE SHEET'!E2259="","",'S.D.PASTE SHEET'!E2259)</f>
        <v/>
      </c>
      <c s="86" t="str">
        <f>IF('S.D.PASTE SHEET'!F2259="","",'S.D.PASTE SHEET'!F2259)</f>
        <v/>
      </c>
      <c s="86" t="str">
        <f>IF('S.D.PASTE SHEET'!G2259="","",'S.D.PASTE SHEET'!G2259)</f>
        <v/>
      </c>
      <c s="86" t="str">
        <f>IF('S.D.PASTE SHEET'!H2259="","",'S.D.PASTE SHEET'!H2259)</f>
        <v/>
      </c>
      <c s="86" t="str">
        <f>IF('S.D.PASTE SHEET'!I2259="","",'S.D.PASTE SHEET'!I2259)</f>
        <v/>
      </c>
      <c s="86" t="str">
        <f>IF('S.D.PASTE SHEET'!J2259="","",'S.D.PASTE SHEET'!J2259)</f>
        <v/>
      </c>
      <c s="86" t="str">
        <f>IF('S.D.PASTE SHEET'!K2259="","",'S.D.PASTE SHEET'!K2259)</f>
        <v/>
      </c>
      <c s="86" t="str">
        <f>IF('S.D.PASTE SHEET'!L2259="","",'S.D.PASTE SHEET'!L2259)</f>
        <v/>
      </c>
      <c s="86" t="str">
        <f>IF('S.D.PASTE SHEET'!M2259="","",'S.D.PASTE SHEET'!M2259)</f>
        <v/>
      </c>
      <c s="86" t="str">
        <f>IF('S.D.PASTE SHEET'!N2259="","",'S.D.PASTE SHEET'!N2259)</f>
        <v/>
      </c>
      <c s="86" t="str">
        <f>IF('S.D.PASTE SHEET'!O2259="","",'S.D.PASTE SHEET'!O2259)</f>
        <v/>
      </c>
      <c s="86" t="str">
        <f>IF('S.D.PASTE SHEET'!P2259="","",'S.D.PASTE SHEET'!P2259)</f>
        <v/>
      </c>
      <c s="86" t="str">
        <f>IF('S.D.PASTE SHEET'!Q2259="","",'S.D.PASTE SHEET'!Q2259)</f>
        <v/>
      </c>
      <c s="86" t="str">
        <f>IF('S.D.PASTE SHEET'!R2259="","",'S.D.PASTE SHEET'!R2259)</f>
        <v/>
      </c>
      <c s="86" t="str">
        <f>IF('S.D.PASTE SHEET'!S2259="","",'S.D.PASTE SHEET'!S2259)</f>
        <v/>
      </c>
      <c s="86" t="str">
        <f>IF('S.D.PASTE SHEET'!T2259="","",'S.D.PASTE SHEET'!T2259)</f>
        <v/>
      </c>
      <c s="86" t="str">
        <f>IF('S.D.PASTE SHEET'!U2259="","",'S.D.PASTE SHEET'!U2259)</f>
        <v/>
      </c>
      <c s="86" t="str">
        <f>IF('S.D.PASTE SHEET'!V2259="","",'S.D.PASTE SHEET'!V2259)</f>
        <v/>
      </c>
      <c s="86" t="str">
        <f>IF('S.D.PASTE SHEET'!W2259="","",'S.D.PASTE SHEET'!W2259)</f>
        <v/>
      </c>
      <c s="86" t="str">
        <f>IF('S.D.PASTE SHEET'!X2259="","",'S.D.PASTE SHEET'!X2259)</f>
        <v/>
      </c>
      <c s="86" t="str">
        <f>IF('S.D.PASTE SHEET'!Y2259="","",'S.D.PASTE SHEET'!Y2259)</f>
        <v/>
      </c>
      <c s="86" t="str">
        <f>IF('S.D.PASTE SHEET'!Z2259="","",'S.D.PASTE SHEET'!Z2259)</f>
        <v/>
      </c>
      <c s="86" t="str">
        <f>IF('S.D.PASTE SHEET'!AA2259="","",'S.D.PASTE SHEET'!AA2259)</f>
        <v/>
      </c>
      <c s="86" t="str">
        <f>IF('S.D.PASTE SHEET'!AB2259="","",'S.D.PASTE SHEET'!AB2259)</f>
        <v/>
      </c>
      <c s="86" t="str">
        <f>IF('S.D.PASTE SHEET'!AC2259="","",'S.D.PASTE SHEET'!AC2259)</f>
        <v/>
      </c>
      <c s="86" t="str">
        <f>IF('S.D.PASTE SHEET'!AD2259="","",'S.D.PASTE SHEET'!AD2259)</f>
        <v/>
      </c>
      <c s="87"/>
      <c s="88" t="str">
        <f>IF(AK2259="","",IF(AK2259&gt;0,COUNT($AG$2:AG2259),""))</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IF(BC2259="","",IF(BC2259&gt;0,COUNT($AY$2:AY2259),""))</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60" spans="1:66" ht="15">
      <c r="A2260" s="86" t="str">
        <f>IF('S.D.PASTE SHEET'!A2260="","",'S.D.PASTE SHEET'!A2260)</f>
        <v/>
      </c>
      <c s="86" t="str">
        <f>IF('S.D.PASTE SHEET'!B2260="","",'S.D.PASTE SHEET'!B2260)</f>
        <v/>
      </c>
      <c s="86" t="str">
        <f>IF('S.D.PASTE SHEET'!C2260="","",'S.D.PASTE SHEET'!C2260)</f>
        <v/>
      </c>
      <c s="86" t="str">
        <f>IF('S.D.PASTE SHEET'!D2260="","",'S.D.PASTE SHEET'!D2260)</f>
        <v/>
      </c>
      <c s="86" t="str">
        <f>IF('S.D.PASTE SHEET'!E2260="","",'S.D.PASTE SHEET'!E2260)</f>
        <v/>
      </c>
      <c s="86" t="str">
        <f>IF('S.D.PASTE SHEET'!F2260="","",'S.D.PASTE SHEET'!F2260)</f>
        <v/>
      </c>
      <c s="86" t="str">
        <f>IF('S.D.PASTE SHEET'!G2260="","",'S.D.PASTE SHEET'!G2260)</f>
        <v/>
      </c>
      <c s="86" t="str">
        <f>IF('S.D.PASTE SHEET'!H2260="","",'S.D.PASTE SHEET'!H2260)</f>
        <v/>
      </c>
      <c s="86" t="str">
        <f>IF('S.D.PASTE SHEET'!I2260="","",'S.D.PASTE SHEET'!I2260)</f>
        <v/>
      </c>
      <c s="86" t="str">
        <f>IF('S.D.PASTE SHEET'!J2260="","",'S.D.PASTE SHEET'!J2260)</f>
        <v/>
      </c>
      <c s="86" t="str">
        <f>IF('S.D.PASTE SHEET'!K2260="","",'S.D.PASTE SHEET'!K2260)</f>
        <v/>
      </c>
      <c s="86" t="str">
        <f>IF('S.D.PASTE SHEET'!L2260="","",'S.D.PASTE SHEET'!L2260)</f>
        <v/>
      </c>
      <c s="86" t="str">
        <f>IF('S.D.PASTE SHEET'!M2260="","",'S.D.PASTE SHEET'!M2260)</f>
        <v/>
      </c>
      <c s="86" t="str">
        <f>IF('S.D.PASTE SHEET'!N2260="","",'S.D.PASTE SHEET'!N2260)</f>
        <v/>
      </c>
      <c s="86" t="str">
        <f>IF('S.D.PASTE SHEET'!O2260="","",'S.D.PASTE SHEET'!O2260)</f>
        <v/>
      </c>
      <c s="86" t="str">
        <f>IF('S.D.PASTE SHEET'!P2260="","",'S.D.PASTE SHEET'!P2260)</f>
        <v/>
      </c>
      <c s="86" t="str">
        <f>IF('S.D.PASTE SHEET'!Q2260="","",'S.D.PASTE SHEET'!Q2260)</f>
        <v/>
      </c>
      <c s="86" t="str">
        <f>IF('S.D.PASTE SHEET'!R2260="","",'S.D.PASTE SHEET'!R2260)</f>
        <v/>
      </c>
      <c s="86" t="str">
        <f>IF('S.D.PASTE SHEET'!S2260="","",'S.D.PASTE SHEET'!S2260)</f>
        <v/>
      </c>
      <c s="86" t="str">
        <f>IF('S.D.PASTE SHEET'!T2260="","",'S.D.PASTE SHEET'!T2260)</f>
        <v/>
      </c>
      <c s="86" t="str">
        <f>IF('S.D.PASTE SHEET'!U2260="","",'S.D.PASTE SHEET'!U2260)</f>
        <v/>
      </c>
      <c s="86" t="str">
        <f>IF('S.D.PASTE SHEET'!V2260="","",'S.D.PASTE SHEET'!V2260)</f>
        <v/>
      </c>
      <c s="86" t="str">
        <f>IF('S.D.PASTE SHEET'!W2260="","",'S.D.PASTE SHEET'!W2260)</f>
        <v/>
      </c>
      <c s="86" t="str">
        <f>IF('S.D.PASTE SHEET'!X2260="","",'S.D.PASTE SHEET'!X2260)</f>
        <v/>
      </c>
      <c s="86" t="str">
        <f>IF('S.D.PASTE SHEET'!Y2260="","",'S.D.PASTE SHEET'!Y2260)</f>
        <v/>
      </c>
      <c s="86" t="str">
        <f>IF('S.D.PASTE SHEET'!Z2260="","",'S.D.PASTE SHEET'!Z2260)</f>
        <v/>
      </c>
      <c s="86" t="str">
        <f>IF('S.D.PASTE SHEET'!AA2260="","",'S.D.PASTE SHEET'!AA2260)</f>
        <v/>
      </c>
      <c s="86" t="str">
        <f>IF('S.D.PASTE SHEET'!AB2260="","",'S.D.PASTE SHEET'!AB2260)</f>
        <v/>
      </c>
      <c s="86" t="str">
        <f>IF('S.D.PASTE SHEET'!AC2260="","",'S.D.PASTE SHEET'!AC2260)</f>
        <v/>
      </c>
      <c s="86" t="str">
        <f>IF('S.D.PASTE SHEET'!AD2260="","",'S.D.PASTE SHEET'!AD2260)</f>
        <v/>
      </c>
      <c s="87"/>
      <c s="88" t="str">
        <f>IF(AK2260="","",IF(AK2260&gt;0,COUNT($AG$2:AG2260),""))</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IF(BC2260="","",IF(BC2260&gt;0,COUNT($AY$2:AY2260),""))</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61" spans="1:66" ht="15">
      <c r="A2261" s="86" t="str">
        <f>IF('S.D.PASTE SHEET'!A2261="","",'S.D.PASTE SHEET'!A2261)</f>
        <v/>
      </c>
      <c s="86" t="str">
        <f>IF('S.D.PASTE SHEET'!B2261="","",'S.D.PASTE SHEET'!B2261)</f>
        <v/>
      </c>
      <c s="86" t="str">
        <f>IF('S.D.PASTE SHEET'!C2261="","",'S.D.PASTE SHEET'!C2261)</f>
        <v/>
      </c>
      <c s="86" t="str">
        <f>IF('S.D.PASTE SHEET'!D2261="","",'S.D.PASTE SHEET'!D2261)</f>
        <v/>
      </c>
      <c s="86" t="str">
        <f>IF('S.D.PASTE SHEET'!E2261="","",'S.D.PASTE SHEET'!E2261)</f>
        <v/>
      </c>
      <c s="86" t="str">
        <f>IF('S.D.PASTE SHEET'!F2261="","",'S.D.PASTE SHEET'!F2261)</f>
        <v/>
      </c>
      <c s="86" t="str">
        <f>IF('S.D.PASTE SHEET'!G2261="","",'S.D.PASTE SHEET'!G2261)</f>
        <v/>
      </c>
      <c s="86" t="str">
        <f>IF('S.D.PASTE SHEET'!H2261="","",'S.D.PASTE SHEET'!H2261)</f>
        <v/>
      </c>
      <c s="86" t="str">
        <f>IF('S.D.PASTE SHEET'!I2261="","",'S.D.PASTE SHEET'!I2261)</f>
        <v/>
      </c>
      <c s="86" t="str">
        <f>IF('S.D.PASTE SHEET'!J2261="","",'S.D.PASTE SHEET'!J2261)</f>
        <v/>
      </c>
      <c s="86" t="str">
        <f>IF('S.D.PASTE SHEET'!K2261="","",'S.D.PASTE SHEET'!K2261)</f>
        <v/>
      </c>
      <c s="86" t="str">
        <f>IF('S.D.PASTE SHEET'!L2261="","",'S.D.PASTE SHEET'!L2261)</f>
        <v/>
      </c>
      <c s="86" t="str">
        <f>IF('S.D.PASTE SHEET'!M2261="","",'S.D.PASTE SHEET'!M2261)</f>
        <v/>
      </c>
      <c s="86" t="str">
        <f>IF('S.D.PASTE SHEET'!N2261="","",'S.D.PASTE SHEET'!N2261)</f>
        <v/>
      </c>
      <c s="86" t="str">
        <f>IF('S.D.PASTE SHEET'!O2261="","",'S.D.PASTE SHEET'!O2261)</f>
        <v/>
      </c>
      <c s="86" t="str">
        <f>IF('S.D.PASTE SHEET'!P2261="","",'S.D.PASTE SHEET'!P2261)</f>
        <v/>
      </c>
      <c s="86" t="str">
        <f>IF('S.D.PASTE SHEET'!Q2261="","",'S.D.PASTE SHEET'!Q2261)</f>
        <v/>
      </c>
      <c s="86" t="str">
        <f>IF('S.D.PASTE SHEET'!R2261="","",'S.D.PASTE SHEET'!R2261)</f>
        <v/>
      </c>
      <c s="86" t="str">
        <f>IF('S.D.PASTE SHEET'!S2261="","",'S.D.PASTE SHEET'!S2261)</f>
        <v/>
      </c>
      <c s="86" t="str">
        <f>IF('S.D.PASTE SHEET'!T2261="","",'S.D.PASTE SHEET'!T2261)</f>
        <v/>
      </c>
      <c s="86" t="str">
        <f>IF('S.D.PASTE SHEET'!U2261="","",'S.D.PASTE SHEET'!U2261)</f>
        <v/>
      </c>
      <c s="86" t="str">
        <f>IF('S.D.PASTE SHEET'!V2261="","",'S.D.PASTE SHEET'!V2261)</f>
        <v/>
      </c>
      <c s="86" t="str">
        <f>IF('S.D.PASTE SHEET'!W2261="","",'S.D.PASTE SHEET'!W2261)</f>
        <v/>
      </c>
      <c s="86" t="str">
        <f>IF('S.D.PASTE SHEET'!X2261="","",'S.D.PASTE SHEET'!X2261)</f>
        <v/>
      </c>
      <c s="86" t="str">
        <f>IF('S.D.PASTE SHEET'!Y2261="","",'S.D.PASTE SHEET'!Y2261)</f>
        <v/>
      </c>
      <c s="86" t="str">
        <f>IF('S.D.PASTE SHEET'!Z2261="","",'S.D.PASTE SHEET'!Z2261)</f>
        <v/>
      </c>
      <c s="86" t="str">
        <f>IF('S.D.PASTE SHEET'!AA2261="","",'S.D.PASTE SHEET'!AA2261)</f>
        <v/>
      </c>
      <c s="86" t="str">
        <f>IF('S.D.PASTE SHEET'!AB2261="","",'S.D.PASTE SHEET'!AB2261)</f>
        <v/>
      </c>
      <c s="86" t="str">
        <f>IF('S.D.PASTE SHEET'!AC2261="","",'S.D.PASTE SHEET'!AC2261)</f>
        <v/>
      </c>
      <c s="86" t="str">
        <f>IF('S.D.PASTE SHEET'!AD2261="","",'S.D.PASTE SHEET'!AD2261)</f>
        <v/>
      </c>
      <c s="87"/>
      <c s="88" t="str">
        <f>IF(AK2261="","",IF(AK2261&gt;0,COUNT($AG$2:AG2261),""))</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IF(BC2261="","",IF(BC2261&gt;0,COUNT($AY$2:AY2261),""))</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62" spans="1:66" ht="15">
      <c r="A2262" s="86" t="str">
        <f>IF('S.D.PASTE SHEET'!A2262="","",'S.D.PASTE SHEET'!A2262)</f>
        <v/>
      </c>
      <c s="86" t="str">
        <f>IF('S.D.PASTE SHEET'!B2262="","",'S.D.PASTE SHEET'!B2262)</f>
        <v/>
      </c>
      <c s="86" t="str">
        <f>IF('S.D.PASTE SHEET'!C2262="","",'S.D.PASTE SHEET'!C2262)</f>
        <v/>
      </c>
      <c s="86" t="str">
        <f>IF('S.D.PASTE SHEET'!D2262="","",'S.D.PASTE SHEET'!D2262)</f>
        <v/>
      </c>
      <c s="86" t="str">
        <f>IF('S.D.PASTE SHEET'!E2262="","",'S.D.PASTE SHEET'!E2262)</f>
        <v/>
      </c>
      <c s="86" t="str">
        <f>IF('S.D.PASTE SHEET'!F2262="","",'S.D.PASTE SHEET'!F2262)</f>
        <v/>
      </c>
      <c s="86" t="str">
        <f>IF('S.D.PASTE SHEET'!G2262="","",'S.D.PASTE SHEET'!G2262)</f>
        <v/>
      </c>
      <c s="86" t="str">
        <f>IF('S.D.PASTE SHEET'!H2262="","",'S.D.PASTE SHEET'!H2262)</f>
        <v/>
      </c>
      <c s="86" t="str">
        <f>IF('S.D.PASTE SHEET'!I2262="","",'S.D.PASTE SHEET'!I2262)</f>
        <v/>
      </c>
      <c s="86" t="str">
        <f>IF('S.D.PASTE SHEET'!J2262="","",'S.D.PASTE SHEET'!J2262)</f>
        <v/>
      </c>
      <c s="86" t="str">
        <f>IF('S.D.PASTE SHEET'!K2262="","",'S.D.PASTE SHEET'!K2262)</f>
        <v/>
      </c>
      <c s="86" t="str">
        <f>IF('S.D.PASTE SHEET'!L2262="","",'S.D.PASTE SHEET'!L2262)</f>
        <v/>
      </c>
      <c s="86" t="str">
        <f>IF('S.D.PASTE SHEET'!M2262="","",'S.D.PASTE SHEET'!M2262)</f>
        <v/>
      </c>
      <c s="86" t="str">
        <f>IF('S.D.PASTE SHEET'!N2262="","",'S.D.PASTE SHEET'!N2262)</f>
        <v/>
      </c>
      <c s="86" t="str">
        <f>IF('S.D.PASTE SHEET'!O2262="","",'S.D.PASTE SHEET'!O2262)</f>
        <v/>
      </c>
      <c s="86" t="str">
        <f>IF('S.D.PASTE SHEET'!P2262="","",'S.D.PASTE SHEET'!P2262)</f>
        <v/>
      </c>
      <c s="86" t="str">
        <f>IF('S.D.PASTE SHEET'!Q2262="","",'S.D.PASTE SHEET'!Q2262)</f>
        <v/>
      </c>
      <c s="86" t="str">
        <f>IF('S.D.PASTE SHEET'!R2262="","",'S.D.PASTE SHEET'!R2262)</f>
        <v/>
      </c>
      <c s="86" t="str">
        <f>IF('S.D.PASTE SHEET'!S2262="","",'S.D.PASTE SHEET'!S2262)</f>
        <v/>
      </c>
      <c s="86" t="str">
        <f>IF('S.D.PASTE SHEET'!T2262="","",'S.D.PASTE SHEET'!T2262)</f>
        <v/>
      </c>
      <c s="86" t="str">
        <f>IF('S.D.PASTE SHEET'!U2262="","",'S.D.PASTE SHEET'!U2262)</f>
        <v/>
      </c>
      <c s="86" t="str">
        <f>IF('S.D.PASTE SHEET'!V2262="","",'S.D.PASTE SHEET'!V2262)</f>
        <v/>
      </c>
      <c s="86" t="str">
        <f>IF('S.D.PASTE SHEET'!W2262="","",'S.D.PASTE SHEET'!W2262)</f>
        <v/>
      </c>
      <c s="86" t="str">
        <f>IF('S.D.PASTE SHEET'!X2262="","",'S.D.PASTE SHEET'!X2262)</f>
        <v/>
      </c>
      <c s="86" t="str">
        <f>IF('S.D.PASTE SHEET'!Y2262="","",'S.D.PASTE SHEET'!Y2262)</f>
        <v/>
      </c>
      <c s="86" t="str">
        <f>IF('S.D.PASTE SHEET'!Z2262="","",'S.D.PASTE SHEET'!Z2262)</f>
        <v/>
      </c>
      <c s="86" t="str">
        <f>IF('S.D.PASTE SHEET'!AA2262="","",'S.D.PASTE SHEET'!AA2262)</f>
        <v/>
      </c>
      <c s="86" t="str">
        <f>IF('S.D.PASTE SHEET'!AB2262="","",'S.D.PASTE SHEET'!AB2262)</f>
        <v/>
      </c>
      <c s="86" t="str">
        <f>IF('S.D.PASTE SHEET'!AC2262="","",'S.D.PASTE SHEET'!AC2262)</f>
        <v/>
      </c>
      <c s="86" t="str">
        <f>IF('S.D.PASTE SHEET'!AD2262="","",'S.D.PASTE SHEET'!AD2262)</f>
        <v/>
      </c>
      <c s="87"/>
      <c s="88" t="str">
        <f>IF(AK2262="","",IF(AK2262&gt;0,COUNT($AG$2:AG2262),""))</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IF(BC2262="","",IF(BC2262&gt;0,COUNT($AY$2:AY2262),""))</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63" spans="1:66" ht="15">
      <c r="A2263" s="86" t="str">
        <f>IF('S.D.PASTE SHEET'!A2263="","",'S.D.PASTE SHEET'!A2263)</f>
        <v/>
      </c>
      <c s="86" t="str">
        <f>IF('S.D.PASTE SHEET'!B2263="","",'S.D.PASTE SHEET'!B2263)</f>
        <v/>
      </c>
      <c s="86" t="str">
        <f>IF('S.D.PASTE SHEET'!C2263="","",'S.D.PASTE SHEET'!C2263)</f>
        <v/>
      </c>
      <c s="86" t="str">
        <f>IF('S.D.PASTE SHEET'!D2263="","",'S.D.PASTE SHEET'!D2263)</f>
        <v/>
      </c>
      <c s="86" t="str">
        <f>IF('S.D.PASTE SHEET'!E2263="","",'S.D.PASTE SHEET'!E2263)</f>
        <v/>
      </c>
      <c s="86" t="str">
        <f>IF('S.D.PASTE SHEET'!F2263="","",'S.D.PASTE SHEET'!F2263)</f>
        <v/>
      </c>
      <c s="86" t="str">
        <f>IF('S.D.PASTE SHEET'!G2263="","",'S.D.PASTE SHEET'!G2263)</f>
        <v/>
      </c>
      <c s="86" t="str">
        <f>IF('S.D.PASTE SHEET'!H2263="","",'S.D.PASTE SHEET'!H2263)</f>
        <v/>
      </c>
      <c s="86" t="str">
        <f>IF('S.D.PASTE SHEET'!I2263="","",'S.D.PASTE SHEET'!I2263)</f>
        <v/>
      </c>
      <c s="86" t="str">
        <f>IF('S.D.PASTE SHEET'!J2263="","",'S.D.PASTE SHEET'!J2263)</f>
        <v/>
      </c>
      <c s="86" t="str">
        <f>IF('S.D.PASTE SHEET'!K2263="","",'S.D.PASTE SHEET'!K2263)</f>
        <v/>
      </c>
      <c s="86" t="str">
        <f>IF('S.D.PASTE SHEET'!L2263="","",'S.D.PASTE SHEET'!L2263)</f>
        <v/>
      </c>
      <c s="86" t="str">
        <f>IF('S.D.PASTE SHEET'!M2263="","",'S.D.PASTE SHEET'!M2263)</f>
        <v/>
      </c>
      <c s="86" t="str">
        <f>IF('S.D.PASTE SHEET'!N2263="","",'S.D.PASTE SHEET'!N2263)</f>
        <v/>
      </c>
      <c s="86" t="str">
        <f>IF('S.D.PASTE SHEET'!O2263="","",'S.D.PASTE SHEET'!O2263)</f>
        <v/>
      </c>
      <c s="86" t="str">
        <f>IF('S.D.PASTE SHEET'!P2263="","",'S.D.PASTE SHEET'!P2263)</f>
        <v/>
      </c>
      <c s="86" t="str">
        <f>IF('S.D.PASTE SHEET'!Q2263="","",'S.D.PASTE SHEET'!Q2263)</f>
        <v/>
      </c>
      <c s="86" t="str">
        <f>IF('S.D.PASTE SHEET'!R2263="","",'S.D.PASTE SHEET'!R2263)</f>
        <v/>
      </c>
      <c s="86" t="str">
        <f>IF('S.D.PASTE SHEET'!S2263="","",'S.D.PASTE SHEET'!S2263)</f>
        <v/>
      </c>
      <c s="86" t="str">
        <f>IF('S.D.PASTE SHEET'!T2263="","",'S.D.PASTE SHEET'!T2263)</f>
        <v/>
      </c>
      <c s="86" t="str">
        <f>IF('S.D.PASTE SHEET'!U2263="","",'S.D.PASTE SHEET'!U2263)</f>
        <v/>
      </c>
      <c s="86" t="str">
        <f>IF('S.D.PASTE SHEET'!V2263="","",'S.D.PASTE SHEET'!V2263)</f>
        <v/>
      </c>
      <c s="86" t="str">
        <f>IF('S.D.PASTE SHEET'!W2263="","",'S.D.PASTE SHEET'!W2263)</f>
        <v/>
      </c>
      <c s="86" t="str">
        <f>IF('S.D.PASTE SHEET'!X2263="","",'S.D.PASTE SHEET'!X2263)</f>
        <v/>
      </c>
      <c s="86" t="str">
        <f>IF('S.D.PASTE SHEET'!Y2263="","",'S.D.PASTE SHEET'!Y2263)</f>
        <v/>
      </c>
      <c s="86" t="str">
        <f>IF('S.D.PASTE SHEET'!Z2263="","",'S.D.PASTE SHEET'!Z2263)</f>
        <v/>
      </c>
      <c s="86" t="str">
        <f>IF('S.D.PASTE SHEET'!AA2263="","",'S.D.PASTE SHEET'!AA2263)</f>
        <v/>
      </c>
      <c s="86" t="str">
        <f>IF('S.D.PASTE SHEET'!AB2263="","",'S.D.PASTE SHEET'!AB2263)</f>
        <v/>
      </c>
      <c s="86" t="str">
        <f>IF('S.D.PASTE SHEET'!AC2263="","",'S.D.PASTE SHEET'!AC2263)</f>
        <v/>
      </c>
      <c s="86" t="str">
        <f>IF('S.D.PASTE SHEET'!AD2263="","",'S.D.PASTE SHEET'!AD2263)</f>
        <v/>
      </c>
      <c s="87"/>
      <c s="88" t="str">
        <f>IF(AK2263="","",IF(AK2263&gt;0,COUNT($AG$2:AG2263),""))</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IF(BC2263="","",IF(BC2263&gt;0,COUNT($AY$2:AY2263),""))</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64" spans="1:66" ht="15">
      <c r="A2264" s="86" t="str">
        <f>IF('S.D.PASTE SHEET'!A2264="","",'S.D.PASTE SHEET'!A2264)</f>
        <v/>
      </c>
      <c s="86" t="str">
        <f>IF('S.D.PASTE SHEET'!B2264="","",'S.D.PASTE SHEET'!B2264)</f>
        <v/>
      </c>
      <c s="86" t="str">
        <f>IF('S.D.PASTE SHEET'!C2264="","",'S.D.PASTE SHEET'!C2264)</f>
        <v/>
      </c>
      <c s="86" t="str">
        <f>IF('S.D.PASTE SHEET'!D2264="","",'S.D.PASTE SHEET'!D2264)</f>
        <v/>
      </c>
      <c s="86" t="str">
        <f>IF('S.D.PASTE SHEET'!E2264="","",'S.D.PASTE SHEET'!E2264)</f>
        <v/>
      </c>
      <c s="86" t="str">
        <f>IF('S.D.PASTE SHEET'!F2264="","",'S.D.PASTE SHEET'!F2264)</f>
        <v/>
      </c>
      <c s="86" t="str">
        <f>IF('S.D.PASTE SHEET'!G2264="","",'S.D.PASTE SHEET'!G2264)</f>
        <v/>
      </c>
      <c s="86" t="str">
        <f>IF('S.D.PASTE SHEET'!H2264="","",'S.D.PASTE SHEET'!H2264)</f>
        <v/>
      </c>
      <c s="86" t="str">
        <f>IF('S.D.PASTE SHEET'!I2264="","",'S.D.PASTE SHEET'!I2264)</f>
        <v/>
      </c>
      <c s="86" t="str">
        <f>IF('S.D.PASTE SHEET'!J2264="","",'S.D.PASTE SHEET'!J2264)</f>
        <v/>
      </c>
      <c s="86" t="str">
        <f>IF('S.D.PASTE SHEET'!K2264="","",'S.D.PASTE SHEET'!K2264)</f>
        <v/>
      </c>
      <c s="86" t="str">
        <f>IF('S.D.PASTE SHEET'!L2264="","",'S.D.PASTE SHEET'!L2264)</f>
        <v/>
      </c>
      <c s="86" t="str">
        <f>IF('S.D.PASTE SHEET'!M2264="","",'S.D.PASTE SHEET'!M2264)</f>
        <v/>
      </c>
      <c s="86" t="str">
        <f>IF('S.D.PASTE SHEET'!N2264="","",'S.D.PASTE SHEET'!N2264)</f>
        <v/>
      </c>
      <c s="86" t="str">
        <f>IF('S.D.PASTE SHEET'!O2264="","",'S.D.PASTE SHEET'!O2264)</f>
        <v/>
      </c>
      <c s="86" t="str">
        <f>IF('S.D.PASTE SHEET'!P2264="","",'S.D.PASTE SHEET'!P2264)</f>
        <v/>
      </c>
      <c s="86" t="str">
        <f>IF('S.D.PASTE SHEET'!Q2264="","",'S.D.PASTE SHEET'!Q2264)</f>
        <v/>
      </c>
      <c s="86" t="str">
        <f>IF('S.D.PASTE SHEET'!R2264="","",'S.D.PASTE SHEET'!R2264)</f>
        <v/>
      </c>
      <c s="86" t="str">
        <f>IF('S.D.PASTE SHEET'!S2264="","",'S.D.PASTE SHEET'!S2264)</f>
        <v/>
      </c>
      <c s="86" t="str">
        <f>IF('S.D.PASTE SHEET'!T2264="","",'S.D.PASTE SHEET'!T2264)</f>
        <v/>
      </c>
      <c s="86" t="str">
        <f>IF('S.D.PASTE SHEET'!U2264="","",'S.D.PASTE SHEET'!U2264)</f>
        <v/>
      </c>
      <c s="86" t="str">
        <f>IF('S.D.PASTE SHEET'!V2264="","",'S.D.PASTE SHEET'!V2264)</f>
        <v/>
      </c>
      <c s="86" t="str">
        <f>IF('S.D.PASTE SHEET'!W2264="","",'S.D.PASTE SHEET'!W2264)</f>
        <v/>
      </c>
      <c s="86" t="str">
        <f>IF('S.D.PASTE SHEET'!X2264="","",'S.D.PASTE SHEET'!X2264)</f>
        <v/>
      </c>
      <c s="86" t="str">
        <f>IF('S.D.PASTE SHEET'!Y2264="","",'S.D.PASTE SHEET'!Y2264)</f>
        <v/>
      </c>
      <c s="86" t="str">
        <f>IF('S.D.PASTE SHEET'!Z2264="","",'S.D.PASTE SHEET'!Z2264)</f>
        <v/>
      </c>
      <c s="86" t="str">
        <f>IF('S.D.PASTE SHEET'!AA2264="","",'S.D.PASTE SHEET'!AA2264)</f>
        <v/>
      </c>
      <c s="86" t="str">
        <f>IF('S.D.PASTE SHEET'!AB2264="","",'S.D.PASTE SHEET'!AB2264)</f>
        <v/>
      </c>
      <c s="86" t="str">
        <f>IF('S.D.PASTE SHEET'!AC2264="","",'S.D.PASTE SHEET'!AC2264)</f>
        <v/>
      </c>
      <c s="86" t="str">
        <f>IF('S.D.PASTE SHEET'!AD2264="","",'S.D.PASTE SHEET'!AD2264)</f>
        <v/>
      </c>
      <c s="87"/>
      <c s="88" t="str">
        <f>IF(AK2264="","",IF(AK2264&gt;0,COUNT($AG$2:AG2264),""))</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IF(BC2264="","",IF(BC2264&gt;0,COUNT($AY$2:AY2264),""))</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65" spans="1:66" ht="15">
      <c r="A2265" s="86" t="str">
        <f>IF('S.D.PASTE SHEET'!A2265="","",'S.D.PASTE SHEET'!A2265)</f>
        <v/>
      </c>
      <c s="86" t="str">
        <f>IF('S.D.PASTE SHEET'!B2265="","",'S.D.PASTE SHEET'!B2265)</f>
        <v/>
      </c>
      <c s="86" t="str">
        <f>IF('S.D.PASTE SHEET'!C2265="","",'S.D.PASTE SHEET'!C2265)</f>
        <v/>
      </c>
      <c s="86" t="str">
        <f>IF('S.D.PASTE SHEET'!D2265="","",'S.D.PASTE SHEET'!D2265)</f>
        <v/>
      </c>
      <c s="86" t="str">
        <f>IF('S.D.PASTE SHEET'!E2265="","",'S.D.PASTE SHEET'!E2265)</f>
        <v/>
      </c>
      <c s="86" t="str">
        <f>IF('S.D.PASTE SHEET'!F2265="","",'S.D.PASTE SHEET'!F2265)</f>
        <v/>
      </c>
      <c s="86" t="str">
        <f>IF('S.D.PASTE SHEET'!G2265="","",'S.D.PASTE SHEET'!G2265)</f>
        <v/>
      </c>
      <c s="86" t="str">
        <f>IF('S.D.PASTE SHEET'!H2265="","",'S.D.PASTE SHEET'!H2265)</f>
        <v/>
      </c>
      <c s="86" t="str">
        <f>IF('S.D.PASTE SHEET'!I2265="","",'S.D.PASTE SHEET'!I2265)</f>
        <v/>
      </c>
      <c s="86" t="str">
        <f>IF('S.D.PASTE SHEET'!J2265="","",'S.D.PASTE SHEET'!J2265)</f>
        <v/>
      </c>
      <c s="86" t="str">
        <f>IF('S.D.PASTE SHEET'!K2265="","",'S.D.PASTE SHEET'!K2265)</f>
        <v/>
      </c>
      <c s="86" t="str">
        <f>IF('S.D.PASTE SHEET'!L2265="","",'S.D.PASTE SHEET'!L2265)</f>
        <v/>
      </c>
      <c s="86" t="str">
        <f>IF('S.D.PASTE SHEET'!M2265="","",'S.D.PASTE SHEET'!M2265)</f>
        <v/>
      </c>
      <c s="86" t="str">
        <f>IF('S.D.PASTE SHEET'!N2265="","",'S.D.PASTE SHEET'!N2265)</f>
        <v/>
      </c>
      <c s="86" t="str">
        <f>IF('S.D.PASTE SHEET'!O2265="","",'S.D.PASTE SHEET'!O2265)</f>
        <v/>
      </c>
      <c s="86" t="str">
        <f>IF('S.D.PASTE SHEET'!P2265="","",'S.D.PASTE SHEET'!P2265)</f>
        <v/>
      </c>
      <c s="86" t="str">
        <f>IF('S.D.PASTE SHEET'!Q2265="","",'S.D.PASTE SHEET'!Q2265)</f>
        <v/>
      </c>
      <c s="86" t="str">
        <f>IF('S.D.PASTE SHEET'!R2265="","",'S.D.PASTE SHEET'!R2265)</f>
        <v/>
      </c>
      <c s="86" t="str">
        <f>IF('S.D.PASTE SHEET'!S2265="","",'S.D.PASTE SHEET'!S2265)</f>
        <v/>
      </c>
      <c s="86" t="str">
        <f>IF('S.D.PASTE SHEET'!T2265="","",'S.D.PASTE SHEET'!T2265)</f>
        <v/>
      </c>
      <c s="86" t="str">
        <f>IF('S.D.PASTE SHEET'!U2265="","",'S.D.PASTE SHEET'!U2265)</f>
        <v/>
      </c>
      <c s="86" t="str">
        <f>IF('S.D.PASTE SHEET'!V2265="","",'S.D.PASTE SHEET'!V2265)</f>
        <v/>
      </c>
      <c s="86" t="str">
        <f>IF('S.D.PASTE SHEET'!W2265="","",'S.D.PASTE SHEET'!W2265)</f>
        <v/>
      </c>
      <c s="86" t="str">
        <f>IF('S.D.PASTE SHEET'!X2265="","",'S.D.PASTE SHEET'!X2265)</f>
        <v/>
      </c>
      <c s="86" t="str">
        <f>IF('S.D.PASTE SHEET'!Y2265="","",'S.D.PASTE SHEET'!Y2265)</f>
        <v/>
      </c>
      <c s="86" t="str">
        <f>IF('S.D.PASTE SHEET'!Z2265="","",'S.D.PASTE SHEET'!Z2265)</f>
        <v/>
      </c>
      <c s="86" t="str">
        <f>IF('S.D.PASTE SHEET'!AA2265="","",'S.D.PASTE SHEET'!AA2265)</f>
        <v/>
      </c>
      <c s="86" t="str">
        <f>IF('S.D.PASTE SHEET'!AB2265="","",'S.D.PASTE SHEET'!AB2265)</f>
        <v/>
      </c>
      <c s="86" t="str">
        <f>IF('S.D.PASTE SHEET'!AC2265="","",'S.D.PASTE SHEET'!AC2265)</f>
        <v/>
      </c>
      <c s="86" t="str">
        <f>IF('S.D.PASTE SHEET'!AD2265="","",'S.D.PASTE SHEET'!AD2265)</f>
        <v/>
      </c>
      <c s="87"/>
      <c s="88" t="str">
        <f>IF(AK2265="","",IF(AK2265&gt;0,COUNT($AG$2:AG2265),""))</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IF(BC2265="","",IF(BC2265&gt;0,COUNT($AY$2:AY2265),""))</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66" spans="1:66" ht="15">
      <c r="A2266" s="86" t="str">
        <f>IF('S.D.PASTE SHEET'!A2266="","",'S.D.PASTE SHEET'!A2266)</f>
        <v/>
      </c>
      <c s="86" t="str">
        <f>IF('S.D.PASTE SHEET'!B2266="","",'S.D.PASTE SHEET'!B2266)</f>
        <v/>
      </c>
      <c s="86" t="str">
        <f>IF('S.D.PASTE SHEET'!C2266="","",'S.D.PASTE SHEET'!C2266)</f>
        <v/>
      </c>
      <c s="86" t="str">
        <f>IF('S.D.PASTE SHEET'!D2266="","",'S.D.PASTE SHEET'!D2266)</f>
        <v/>
      </c>
      <c s="86" t="str">
        <f>IF('S.D.PASTE SHEET'!E2266="","",'S.D.PASTE SHEET'!E2266)</f>
        <v/>
      </c>
      <c s="86" t="str">
        <f>IF('S.D.PASTE SHEET'!F2266="","",'S.D.PASTE SHEET'!F2266)</f>
        <v/>
      </c>
      <c s="86" t="str">
        <f>IF('S.D.PASTE SHEET'!G2266="","",'S.D.PASTE SHEET'!G2266)</f>
        <v/>
      </c>
      <c s="86" t="str">
        <f>IF('S.D.PASTE SHEET'!H2266="","",'S.D.PASTE SHEET'!H2266)</f>
        <v/>
      </c>
      <c s="86" t="str">
        <f>IF('S.D.PASTE SHEET'!I2266="","",'S.D.PASTE SHEET'!I2266)</f>
        <v/>
      </c>
      <c s="86" t="str">
        <f>IF('S.D.PASTE SHEET'!J2266="","",'S.D.PASTE SHEET'!J2266)</f>
        <v/>
      </c>
      <c s="86" t="str">
        <f>IF('S.D.PASTE SHEET'!K2266="","",'S.D.PASTE SHEET'!K2266)</f>
        <v/>
      </c>
      <c s="86" t="str">
        <f>IF('S.D.PASTE SHEET'!L2266="","",'S.D.PASTE SHEET'!L2266)</f>
        <v/>
      </c>
      <c s="86" t="str">
        <f>IF('S.D.PASTE SHEET'!M2266="","",'S.D.PASTE SHEET'!M2266)</f>
        <v/>
      </c>
      <c s="86" t="str">
        <f>IF('S.D.PASTE SHEET'!N2266="","",'S.D.PASTE SHEET'!N2266)</f>
        <v/>
      </c>
      <c s="86" t="str">
        <f>IF('S.D.PASTE SHEET'!O2266="","",'S.D.PASTE SHEET'!O2266)</f>
        <v/>
      </c>
      <c s="86" t="str">
        <f>IF('S.D.PASTE SHEET'!P2266="","",'S.D.PASTE SHEET'!P2266)</f>
        <v/>
      </c>
      <c s="86" t="str">
        <f>IF('S.D.PASTE SHEET'!Q2266="","",'S.D.PASTE SHEET'!Q2266)</f>
        <v/>
      </c>
      <c s="86" t="str">
        <f>IF('S.D.PASTE SHEET'!R2266="","",'S.D.PASTE SHEET'!R2266)</f>
        <v/>
      </c>
      <c s="86" t="str">
        <f>IF('S.D.PASTE SHEET'!S2266="","",'S.D.PASTE SHEET'!S2266)</f>
        <v/>
      </c>
      <c s="86" t="str">
        <f>IF('S.D.PASTE SHEET'!T2266="","",'S.D.PASTE SHEET'!T2266)</f>
        <v/>
      </c>
      <c s="86" t="str">
        <f>IF('S.D.PASTE SHEET'!U2266="","",'S.D.PASTE SHEET'!U2266)</f>
        <v/>
      </c>
      <c s="86" t="str">
        <f>IF('S.D.PASTE SHEET'!V2266="","",'S.D.PASTE SHEET'!V2266)</f>
        <v/>
      </c>
      <c s="86" t="str">
        <f>IF('S.D.PASTE SHEET'!W2266="","",'S.D.PASTE SHEET'!W2266)</f>
        <v/>
      </c>
      <c s="86" t="str">
        <f>IF('S.D.PASTE SHEET'!X2266="","",'S.D.PASTE SHEET'!X2266)</f>
        <v/>
      </c>
      <c s="86" t="str">
        <f>IF('S.D.PASTE SHEET'!Y2266="","",'S.D.PASTE SHEET'!Y2266)</f>
        <v/>
      </c>
      <c s="86" t="str">
        <f>IF('S.D.PASTE SHEET'!Z2266="","",'S.D.PASTE SHEET'!Z2266)</f>
        <v/>
      </c>
      <c s="86" t="str">
        <f>IF('S.D.PASTE SHEET'!AA2266="","",'S.D.PASTE SHEET'!AA2266)</f>
        <v/>
      </c>
      <c s="86" t="str">
        <f>IF('S.D.PASTE SHEET'!AB2266="","",'S.D.PASTE SHEET'!AB2266)</f>
        <v/>
      </c>
      <c s="86" t="str">
        <f>IF('S.D.PASTE SHEET'!AC2266="","",'S.D.PASTE SHEET'!AC2266)</f>
        <v/>
      </c>
      <c s="86" t="str">
        <f>IF('S.D.PASTE SHEET'!AD2266="","",'S.D.PASTE SHEET'!AD2266)</f>
        <v/>
      </c>
      <c s="87"/>
      <c s="88" t="str">
        <f>IF(AK2266="","",IF(AK2266&gt;0,COUNT($AG$2:AG2266),""))</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IF(BC2266="","",IF(BC2266&gt;0,COUNT($AY$2:AY2266),""))</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67" spans="1:66" ht="15">
      <c r="A2267" s="86" t="str">
        <f>IF('S.D.PASTE SHEET'!A2267="","",'S.D.PASTE SHEET'!A2267)</f>
        <v/>
      </c>
      <c s="86" t="str">
        <f>IF('S.D.PASTE SHEET'!B2267="","",'S.D.PASTE SHEET'!B2267)</f>
        <v/>
      </c>
      <c s="86" t="str">
        <f>IF('S.D.PASTE SHEET'!C2267="","",'S.D.PASTE SHEET'!C2267)</f>
        <v/>
      </c>
      <c s="86" t="str">
        <f>IF('S.D.PASTE SHEET'!D2267="","",'S.D.PASTE SHEET'!D2267)</f>
        <v/>
      </c>
      <c s="86" t="str">
        <f>IF('S.D.PASTE SHEET'!E2267="","",'S.D.PASTE SHEET'!E2267)</f>
        <v/>
      </c>
      <c s="86" t="str">
        <f>IF('S.D.PASTE SHEET'!F2267="","",'S.D.PASTE SHEET'!F2267)</f>
        <v/>
      </c>
      <c s="86" t="str">
        <f>IF('S.D.PASTE SHEET'!G2267="","",'S.D.PASTE SHEET'!G2267)</f>
        <v/>
      </c>
      <c s="86" t="str">
        <f>IF('S.D.PASTE SHEET'!H2267="","",'S.D.PASTE SHEET'!H2267)</f>
        <v/>
      </c>
      <c s="86" t="str">
        <f>IF('S.D.PASTE SHEET'!I2267="","",'S.D.PASTE SHEET'!I2267)</f>
        <v/>
      </c>
      <c s="86" t="str">
        <f>IF('S.D.PASTE SHEET'!J2267="","",'S.D.PASTE SHEET'!J2267)</f>
        <v/>
      </c>
      <c s="86" t="str">
        <f>IF('S.D.PASTE SHEET'!K2267="","",'S.D.PASTE SHEET'!K2267)</f>
        <v/>
      </c>
      <c s="86" t="str">
        <f>IF('S.D.PASTE SHEET'!L2267="","",'S.D.PASTE SHEET'!L2267)</f>
        <v/>
      </c>
      <c s="86" t="str">
        <f>IF('S.D.PASTE SHEET'!M2267="","",'S.D.PASTE SHEET'!M2267)</f>
        <v/>
      </c>
      <c s="86" t="str">
        <f>IF('S.D.PASTE SHEET'!N2267="","",'S.D.PASTE SHEET'!N2267)</f>
        <v/>
      </c>
      <c s="86" t="str">
        <f>IF('S.D.PASTE SHEET'!O2267="","",'S.D.PASTE SHEET'!O2267)</f>
        <v/>
      </c>
      <c s="86" t="str">
        <f>IF('S.D.PASTE SHEET'!P2267="","",'S.D.PASTE SHEET'!P2267)</f>
        <v/>
      </c>
      <c s="86" t="str">
        <f>IF('S.D.PASTE SHEET'!Q2267="","",'S.D.PASTE SHEET'!Q2267)</f>
        <v/>
      </c>
      <c s="86" t="str">
        <f>IF('S.D.PASTE SHEET'!R2267="","",'S.D.PASTE SHEET'!R2267)</f>
        <v/>
      </c>
      <c s="86" t="str">
        <f>IF('S.D.PASTE SHEET'!S2267="","",'S.D.PASTE SHEET'!S2267)</f>
        <v/>
      </c>
      <c s="86" t="str">
        <f>IF('S.D.PASTE SHEET'!T2267="","",'S.D.PASTE SHEET'!T2267)</f>
        <v/>
      </c>
      <c s="86" t="str">
        <f>IF('S.D.PASTE SHEET'!U2267="","",'S.D.PASTE SHEET'!U2267)</f>
        <v/>
      </c>
      <c s="86" t="str">
        <f>IF('S.D.PASTE SHEET'!V2267="","",'S.D.PASTE SHEET'!V2267)</f>
        <v/>
      </c>
      <c s="86" t="str">
        <f>IF('S.D.PASTE SHEET'!W2267="","",'S.D.PASTE SHEET'!W2267)</f>
        <v/>
      </c>
      <c s="86" t="str">
        <f>IF('S.D.PASTE SHEET'!X2267="","",'S.D.PASTE SHEET'!X2267)</f>
        <v/>
      </c>
      <c s="86" t="str">
        <f>IF('S.D.PASTE SHEET'!Y2267="","",'S.D.PASTE SHEET'!Y2267)</f>
        <v/>
      </c>
      <c s="86" t="str">
        <f>IF('S.D.PASTE SHEET'!Z2267="","",'S.D.PASTE SHEET'!Z2267)</f>
        <v/>
      </c>
      <c s="86" t="str">
        <f>IF('S.D.PASTE SHEET'!AA2267="","",'S.D.PASTE SHEET'!AA2267)</f>
        <v/>
      </c>
      <c s="86" t="str">
        <f>IF('S.D.PASTE SHEET'!AB2267="","",'S.D.PASTE SHEET'!AB2267)</f>
        <v/>
      </c>
      <c s="86" t="str">
        <f>IF('S.D.PASTE SHEET'!AC2267="","",'S.D.PASTE SHEET'!AC2267)</f>
        <v/>
      </c>
      <c s="86" t="str">
        <f>IF('S.D.PASTE SHEET'!AD2267="","",'S.D.PASTE SHEET'!AD2267)</f>
        <v/>
      </c>
      <c s="87"/>
      <c s="88" t="str">
        <f>IF(AK2267="","",IF(AK2267&gt;0,COUNT($AG$2:AG2267),""))</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IF(BC2267="","",IF(BC2267&gt;0,COUNT($AY$2:AY2267),""))</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68" spans="1:66" ht="15">
      <c r="A2268" s="86" t="str">
        <f>IF('S.D.PASTE SHEET'!A2268="","",'S.D.PASTE SHEET'!A2268)</f>
        <v/>
      </c>
      <c s="86" t="str">
        <f>IF('S.D.PASTE SHEET'!B2268="","",'S.D.PASTE SHEET'!B2268)</f>
        <v/>
      </c>
      <c s="86" t="str">
        <f>IF('S.D.PASTE SHEET'!C2268="","",'S.D.PASTE SHEET'!C2268)</f>
        <v/>
      </c>
      <c s="86" t="str">
        <f>IF('S.D.PASTE SHEET'!D2268="","",'S.D.PASTE SHEET'!D2268)</f>
        <v/>
      </c>
      <c s="86" t="str">
        <f>IF('S.D.PASTE SHEET'!E2268="","",'S.D.PASTE SHEET'!E2268)</f>
        <v/>
      </c>
      <c s="86" t="str">
        <f>IF('S.D.PASTE SHEET'!F2268="","",'S.D.PASTE SHEET'!F2268)</f>
        <v/>
      </c>
      <c s="86" t="str">
        <f>IF('S.D.PASTE SHEET'!G2268="","",'S.D.PASTE SHEET'!G2268)</f>
        <v/>
      </c>
      <c s="86" t="str">
        <f>IF('S.D.PASTE SHEET'!H2268="","",'S.D.PASTE SHEET'!H2268)</f>
        <v/>
      </c>
      <c s="86" t="str">
        <f>IF('S.D.PASTE SHEET'!I2268="","",'S.D.PASTE SHEET'!I2268)</f>
        <v/>
      </c>
      <c s="86" t="str">
        <f>IF('S.D.PASTE SHEET'!J2268="","",'S.D.PASTE SHEET'!J2268)</f>
        <v/>
      </c>
      <c s="86" t="str">
        <f>IF('S.D.PASTE SHEET'!K2268="","",'S.D.PASTE SHEET'!K2268)</f>
        <v/>
      </c>
      <c s="86" t="str">
        <f>IF('S.D.PASTE SHEET'!L2268="","",'S.D.PASTE SHEET'!L2268)</f>
        <v/>
      </c>
      <c s="86" t="str">
        <f>IF('S.D.PASTE SHEET'!M2268="","",'S.D.PASTE SHEET'!M2268)</f>
        <v/>
      </c>
      <c s="86" t="str">
        <f>IF('S.D.PASTE SHEET'!N2268="","",'S.D.PASTE SHEET'!N2268)</f>
        <v/>
      </c>
      <c s="86" t="str">
        <f>IF('S.D.PASTE SHEET'!O2268="","",'S.D.PASTE SHEET'!O2268)</f>
        <v/>
      </c>
      <c s="86" t="str">
        <f>IF('S.D.PASTE SHEET'!P2268="","",'S.D.PASTE SHEET'!P2268)</f>
        <v/>
      </c>
      <c s="86" t="str">
        <f>IF('S.D.PASTE SHEET'!Q2268="","",'S.D.PASTE SHEET'!Q2268)</f>
        <v/>
      </c>
      <c s="86" t="str">
        <f>IF('S.D.PASTE SHEET'!R2268="","",'S.D.PASTE SHEET'!R2268)</f>
        <v/>
      </c>
      <c s="86" t="str">
        <f>IF('S.D.PASTE SHEET'!S2268="","",'S.D.PASTE SHEET'!S2268)</f>
        <v/>
      </c>
      <c s="86" t="str">
        <f>IF('S.D.PASTE SHEET'!T2268="","",'S.D.PASTE SHEET'!T2268)</f>
        <v/>
      </c>
      <c s="86" t="str">
        <f>IF('S.D.PASTE SHEET'!U2268="","",'S.D.PASTE SHEET'!U2268)</f>
        <v/>
      </c>
      <c s="86" t="str">
        <f>IF('S.D.PASTE SHEET'!V2268="","",'S.D.PASTE SHEET'!V2268)</f>
        <v/>
      </c>
      <c s="86" t="str">
        <f>IF('S.D.PASTE SHEET'!W2268="","",'S.D.PASTE SHEET'!W2268)</f>
        <v/>
      </c>
      <c s="86" t="str">
        <f>IF('S.D.PASTE SHEET'!X2268="","",'S.D.PASTE SHEET'!X2268)</f>
        <v/>
      </c>
      <c s="86" t="str">
        <f>IF('S.D.PASTE SHEET'!Y2268="","",'S.D.PASTE SHEET'!Y2268)</f>
        <v/>
      </c>
      <c s="86" t="str">
        <f>IF('S.D.PASTE SHEET'!Z2268="","",'S.D.PASTE SHEET'!Z2268)</f>
        <v/>
      </c>
      <c s="86" t="str">
        <f>IF('S.D.PASTE SHEET'!AA2268="","",'S.D.PASTE SHEET'!AA2268)</f>
        <v/>
      </c>
      <c s="86" t="str">
        <f>IF('S.D.PASTE SHEET'!AB2268="","",'S.D.PASTE SHEET'!AB2268)</f>
        <v/>
      </c>
      <c s="86" t="str">
        <f>IF('S.D.PASTE SHEET'!AC2268="","",'S.D.PASTE SHEET'!AC2268)</f>
        <v/>
      </c>
      <c s="86" t="str">
        <f>IF('S.D.PASTE SHEET'!AD2268="","",'S.D.PASTE SHEET'!AD2268)</f>
        <v/>
      </c>
      <c s="87"/>
      <c s="88" t="str">
        <f>IF(AK2268="","",IF(AK2268&gt;0,COUNT($AG$2:AG2268),""))</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IF(BC2268="","",IF(BC2268&gt;0,COUNT($AY$2:AY2268),""))</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69" spans="1:66" ht="15">
      <c r="A2269" s="86" t="str">
        <f>IF('S.D.PASTE SHEET'!A2269="","",'S.D.PASTE SHEET'!A2269)</f>
        <v/>
      </c>
      <c s="86" t="str">
        <f>IF('S.D.PASTE SHEET'!B2269="","",'S.D.PASTE SHEET'!B2269)</f>
        <v/>
      </c>
      <c s="86" t="str">
        <f>IF('S.D.PASTE SHEET'!C2269="","",'S.D.PASTE SHEET'!C2269)</f>
        <v/>
      </c>
      <c s="86" t="str">
        <f>IF('S.D.PASTE SHEET'!D2269="","",'S.D.PASTE SHEET'!D2269)</f>
        <v/>
      </c>
      <c s="86" t="str">
        <f>IF('S.D.PASTE SHEET'!E2269="","",'S.D.PASTE SHEET'!E2269)</f>
        <v/>
      </c>
      <c s="86" t="str">
        <f>IF('S.D.PASTE SHEET'!F2269="","",'S.D.PASTE SHEET'!F2269)</f>
        <v/>
      </c>
      <c s="86" t="str">
        <f>IF('S.D.PASTE SHEET'!G2269="","",'S.D.PASTE SHEET'!G2269)</f>
        <v/>
      </c>
      <c s="86" t="str">
        <f>IF('S.D.PASTE SHEET'!H2269="","",'S.D.PASTE SHEET'!H2269)</f>
        <v/>
      </c>
      <c s="86" t="str">
        <f>IF('S.D.PASTE SHEET'!I2269="","",'S.D.PASTE SHEET'!I2269)</f>
        <v/>
      </c>
      <c s="86" t="str">
        <f>IF('S.D.PASTE SHEET'!J2269="","",'S.D.PASTE SHEET'!J2269)</f>
        <v/>
      </c>
      <c s="86" t="str">
        <f>IF('S.D.PASTE SHEET'!K2269="","",'S.D.PASTE SHEET'!K2269)</f>
        <v/>
      </c>
      <c s="86" t="str">
        <f>IF('S.D.PASTE SHEET'!L2269="","",'S.D.PASTE SHEET'!L2269)</f>
        <v/>
      </c>
      <c s="86" t="str">
        <f>IF('S.D.PASTE SHEET'!M2269="","",'S.D.PASTE SHEET'!M2269)</f>
        <v/>
      </c>
      <c s="86" t="str">
        <f>IF('S.D.PASTE SHEET'!N2269="","",'S.D.PASTE SHEET'!N2269)</f>
        <v/>
      </c>
      <c s="86" t="str">
        <f>IF('S.D.PASTE SHEET'!O2269="","",'S.D.PASTE SHEET'!O2269)</f>
        <v/>
      </c>
      <c s="86" t="str">
        <f>IF('S.D.PASTE SHEET'!P2269="","",'S.D.PASTE SHEET'!P2269)</f>
        <v/>
      </c>
      <c s="86" t="str">
        <f>IF('S.D.PASTE SHEET'!Q2269="","",'S.D.PASTE SHEET'!Q2269)</f>
        <v/>
      </c>
      <c s="86" t="str">
        <f>IF('S.D.PASTE SHEET'!R2269="","",'S.D.PASTE SHEET'!R2269)</f>
        <v/>
      </c>
      <c s="86" t="str">
        <f>IF('S.D.PASTE SHEET'!S2269="","",'S.D.PASTE SHEET'!S2269)</f>
        <v/>
      </c>
      <c s="86" t="str">
        <f>IF('S.D.PASTE SHEET'!T2269="","",'S.D.PASTE SHEET'!T2269)</f>
        <v/>
      </c>
      <c s="86" t="str">
        <f>IF('S.D.PASTE SHEET'!U2269="","",'S.D.PASTE SHEET'!U2269)</f>
        <v/>
      </c>
      <c s="86" t="str">
        <f>IF('S.D.PASTE SHEET'!V2269="","",'S.D.PASTE SHEET'!V2269)</f>
        <v/>
      </c>
      <c s="86" t="str">
        <f>IF('S.D.PASTE SHEET'!W2269="","",'S.D.PASTE SHEET'!W2269)</f>
        <v/>
      </c>
      <c s="86" t="str">
        <f>IF('S.D.PASTE SHEET'!X2269="","",'S.D.PASTE SHEET'!X2269)</f>
        <v/>
      </c>
      <c s="86" t="str">
        <f>IF('S.D.PASTE SHEET'!Y2269="","",'S.D.PASTE SHEET'!Y2269)</f>
        <v/>
      </c>
      <c s="86" t="str">
        <f>IF('S.D.PASTE SHEET'!Z2269="","",'S.D.PASTE SHEET'!Z2269)</f>
        <v/>
      </c>
      <c s="86" t="str">
        <f>IF('S.D.PASTE SHEET'!AA2269="","",'S.D.PASTE SHEET'!AA2269)</f>
        <v/>
      </c>
      <c s="86" t="str">
        <f>IF('S.D.PASTE SHEET'!AB2269="","",'S.D.PASTE SHEET'!AB2269)</f>
        <v/>
      </c>
      <c s="86" t="str">
        <f>IF('S.D.PASTE SHEET'!AC2269="","",'S.D.PASTE SHEET'!AC2269)</f>
        <v/>
      </c>
      <c s="86" t="str">
        <f>IF('S.D.PASTE SHEET'!AD2269="","",'S.D.PASTE SHEET'!AD2269)</f>
        <v/>
      </c>
      <c s="87"/>
      <c s="88" t="str">
        <f>IF(AK2269="","",IF(AK2269&gt;0,COUNT($AG$2:AG2269),""))</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IF(BC2269="","",IF(BC2269&gt;0,COUNT($AY$2:AY2269),""))</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70" spans="1:66" ht="15">
      <c r="A2270" s="86" t="str">
        <f>IF('S.D.PASTE SHEET'!A2270="","",'S.D.PASTE SHEET'!A2270)</f>
        <v/>
      </c>
      <c s="86" t="str">
        <f>IF('S.D.PASTE SHEET'!B2270="","",'S.D.PASTE SHEET'!B2270)</f>
        <v/>
      </c>
      <c s="86" t="str">
        <f>IF('S.D.PASTE SHEET'!C2270="","",'S.D.PASTE SHEET'!C2270)</f>
        <v/>
      </c>
      <c s="86" t="str">
        <f>IF('S.D.PASTE SHEET'!D2270="","",'S.D.PASTE SHEET'!D2270)</f>
        <v/>
      </c>
      <c s="86" t="str">
        <f>IF('S.D.PASTE SHEET'!E2270="","",'S.D.PASTE SHEET'!E2270)</f>
        <v/>
      </c>
      <c s="86" t="str">
        <f>IF('S.D.PASTE SHEET'!F2270="","",'S.D.PASTE SHEET'!F2270)</f>
        <v/>
      </c>
      <c s="86" t="str">
        <f>IF('S.D.PASTE SHEET'!G2270="","",'S.D.PASTE SHEET'!G2270)</f>
        <v/>
      </c>
      <c s="86" t="str">
        <f>IF('S.D.PASTE SHEET'!H2270="","",'S.D.PASTE SHEET'!H2270)</f>
        <v/>
      </c>
      <c s="86" t="str">
        <f>IF('S.D.PASTE SHEET'!I2270="","",'S.D.PASTE SHEET'!I2270)</f>
        <v/>
      </c>
      <c s="86" t="str">
        <f>IF('S.D.PASTE SHEET'!J2270="","",'S.D.PASTE SHEET'!J2270)</f>
        <v/>
      </c>
      <c s="86" t="str">
        <f>IF('S.D.PASTE SHEET'!K2270="","",'S.D.PASTE SHEET'!K2270)</f>
        <v/>
      </c>
      <c s="86" t="str">
        <f>IF('S.D.PASTE SHEET'!L2270="","",'S.D.PASTE SHEET'!L2270)</f>
        <v/>
      </c>
      <c s="86" t="str">
        <f>IF('S.D.PASTE SHEET'!M2270="","",'S.D.PASTE SHEET'!M2270)</f>
        <v/>
      </c>
      <c s="86" t="str">
        <f>IF('S.D.PASTE SHEET'!N2270="","",'S.D.PASTE SHEET'!N2270)</f>
        <v/>
      </c>
      <c s="86" t="str">
        <f>IF('S.D.PASTE SHEET'!O2270="","",'S.D.PASTE SHEET'!O2270)</f>
        <v/>
      </c>
      <c s="86" t="str">
        <f>IF('S.D.PASTE SHEET'!P2270="","",'S.D.PASTE SHEET'!P2270)</f>
        <v/>
      </c>
      <c s="86" t="str">
        <f>IF('S.D.PASTE SHEET'!Q2270="","",'S.D.PASTE SHEET'!Q2270)</f>
        <v/>
      </c>
      <c s="86" t="str">
        <f>IF('S.D.PASTE SHEET'!R2270="","",'S.D.PASTE SHEET'!R2270)</f>
        <v/>
      </c>
      <c s="86" t="str">
        <f>IF('S.D.PASTE SHEET'!S2270="","",'S.D.PASTE SHEET'!S2270)</f>
        <v/>
      </c>
      <c s="86" t="str">
        <f>IF('S.D.PASTE SHEET'!T2270="","",'S.D.PASTE SHEET'!T2270)</f>
        <v/>
      </c>
      <c s="86" t="str">
        <f>IF('S.D.PASTE SHEET'!U2270="","",'S.D.PASTE SHEET'!U2270)</f>
        <v/>
      </c>
      <c s="86" t="str">
        <f>IF('S.D.PASTE SHEET'!V2270="","",'S.D.PASTE SHEET'!V2270)</f>
        <v/>
      </c>
      <c s="86" t="str">
        <f>IF('S.D.PASTE SHEET'!W2270="","",'S.D.PASTE SHEET'!W2270)</f>
        <v/>
      </c>
      <c s="86" t="str">
        <f>IF('S.D.PASTE SHEET'!X2270="","",'S.D.PASTE SHEET'!X2270)</f>
        <v/>
      </c>
      <c s="86" t="str">
        <f>IF('S.D.PASTE SHEET'!Y2270="","",'S.D.PASTE SHEET'!Y2270)</f>
        <v/>
      </c>
      <c s="86" t="str">
        <f>IF('S.D.PASTE SHEET'!Z2270="","",'S.D.PASTE SHEET'!Z2270)</f>
        <v/>
      </c>
      <c s="86" t="str">
        <f>IF('S.D.PASTE SHEET'!AA2270="","",'S.D.PASTE SHEET'!AA2270)</f>
        <v/>
      </c>
      <c s="86" t="str">
        <f>IF('S.D.PASTE SHEET'!AB2270="","",'S.D.PASTE SHEET'!AB2270)</f>
        <v/>
      </c>
      <c s="86" t="str">
        <f>IF('S.D.PASTE SHEET'!AC2270="","",'S.D.PASTE SHEET'!AC2270)</f>
        <v/>
      </c>
      <c s="86" t="str">
        <f>IF('S.D.PASTE SHEET'!AD2270="","",'S.D.PASTE SHEET'!AD2270)</f>
        <v/>
      </c>
      <c s="87"/>
      <c s="88" t="str">
        <f>IF(AK2270="","",IF(AK2270&gt;0,COUNT($AG$2:AG2270),""))</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IF(BC2270="","",IF(BC2270&gt;0,COUNT($AY$2:AY2270),""))</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71" spans="1:66" ht="15">
      <c r="A2271" s="86" t="str">
        <f>IF('S.D.PASTE SHEET'!A2271="","",'S.D.PASTE SHEET'!A2271)</f>
        <v/>
      </c>
      <c s="86" t="str">
        <f>IF('S.D.PASTE SHEET'!B2271="","",'S.D.PASTE SHEET'!B2271)</f>
        <v/>
      </c>
      <c s="86" t="str">
        <f>IF('S.D.PASTE SHEET'!C2271="","",'S.D.PASTE SHEET'!C2271)</f>
        <v/>
      </c>
      <c s="86" t="str">
        <f>IF('S.D.PASTE SHEET'!D2271="","",'S.D.PASTE SHEET'!D2271)</f>
        <v/>
      </c>
      <c s="86" t="str">
        <f>IF('S.D.PASTE SHEET'!E2271="","",'S.D.PASTE SHEET'!E2271)</f>
        <v/>
      </c>
      <c s="86" t="str">
        <f>IF('S.D.PASTE SHEET'!F2271="","",'S.D.PASTE SHEET'!F2271)</f>
        <v/>
      </c>
      <c s="86" t="str">
        <f>IF('S.D.PASTE SHEET'!G2271="","",'S.D.PASTE SHEET'!G2271)</f>
        <v/>
      </c>
      <c s="86" t="str">
        <f>IF('S.D.PASTE SHEET'!H2271="","",'S.D.PASTE SHEET'!H2271)</f>
        <v/>
      </c>
      <c s="86" t="str">
        <f>IF('S.D.PASTE SHEET'!I2271="","",'S.D.PASTE SHEET'!I2271)</f>
        <v/>
      </c>
      <c s="86" t="str">
        <f>IF('S.D.PASTE SHEET'!J2271="","",'S.D.PASTE SHEET'!J2271)</f>
        <v/>
      </c>
      <c s="86" t="str">
        <f>IF('S.D.PASTE SHEET'!K2271="","",'S.D.PASTE SHEET'!K2271)</f>
        <v/>
      </c>
      <c s="86" t="str">
        <f>IF('S.D.PASTE SHEET'!L2271="","",'S.D.PASTE SHEET'!L2271)</f>
        <v/>
      </c>
      <c s="86" t="str">
        <f>IF('S.D.PASTE SHEET'!M2271="","",'S.D.PASTE SHEET'!M2271)</f>
        <v/>
      </c>
      <c s="86" t="str">
        <f>IF('S.D.PASTE SHEET'!N2271="","",'S.D.PASTE SHEET'!N2271)</f>
        <v/>
      </c>
      <c s="86" t="str">
        <f>IF('S.D.PASTE SHEET'!O2271="","",'S.D.PASTE SHEET'!O2271)</f>
        <v/>
      </c>
      <c s="86" t="str">
        <f>IF('S.D.PASTE SHEET'!P2271="","",'S.D.PASTE SHEET'!P2271)</f>
        <v/>
      </c>
      <c s="86" t="str">
        <f>IF('S.D.PASTE SHEET'!Q2271="","",'S.D.PASTE SHEET'!Q2271)</f>
        <v/>
      </c>
      <c s="86" t="str">
        <f>IF('S.D.PASTE SHEET'!R2271="","",'S.D.PASTE SHEET'!R2271)</f>
        <v/>
      </c>
      <c s="86" t="str">
        <f>IF('S.D.PASTE SHEET'!S2271="","",'S.D.PASTE SHEET'!S2271)</f>
        <v/>
      </c>
      <c s="86" t="str">
        <f>IF('S.D.PASTE SHEET'!T2271="","",'S.D.PASTE SHEET'!T2271)</f>
        <v/>
      </c>
      <c s="86" t="str">
        <f>IF('S.D.PASTE SHEET'!U2271="","",'S.D.PASTE SHEET'!U2271)</f>
        <v/>
      </c>
      <c s="86" t="str">
        <f>IF('S.D.PASTE SHEET'!V2271="","",'S.D.PASTE SHEET'!V2271)</f>
        <v/>
      </c>
      <c s="86" t="str">
        <f>IF('S.D.PASTE SHEET'!W2271="","",'S.D.PASTE SHEET'!W2271)</f>
        <v/>
      </c>
      <c s="86" t="str">
        <f>IF('S.D.PASTE SHEET'!X2271="","",'S.D.PASTE SHEET'!X2271)</f>
        <v/>
      </c>
      <c s="86" t="str">
        <f>IF('S.D.PASTE SHEET'!Y2271="","",'S.D.PASTE SHEET'!Y2271)</f>
        <v/>
      </c>
      <c s="86" t="str">
        <f>IF('S.D.PASTE SHEET'!Z2271="","",'S.D.PASTE SHEET'!Z2271)</f>
        <v/>
      </c>
      <c s="86" t="str">
        <f>IF('S.D.PASTE SHEET'!AA2271="","",'S.D.PASTE SHEET'!AA2271)</f>
        <v/>
      </c>
      <c s="86" t="str">
        <f>IF('S.D.PASTE SHEET'!AB2271="","",'S.D.PASTE SHEET'!AB2271)</f>
        <v/>
      </c>
      <c s="86" t="str">
        <f>IF('S.D.PASTE SHEET'!AC2271="","",'S.D.PASTE SHEET'!AC2271)</f>
        <v/>
      </c>
      <c s="86" t="str">
        <f>IF('S.D.PASTE SHEET'!AD2271="","",'S.D.PASTE SHEET'!AD2271)</f>
        <v/>
      </c>
      <c s="87"/>
      <c s="88" t="str">
        <f>IF(AK2271="","",IF(AK2271&gt;0,COUNT($AG$2:AG2271),""))</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IF(BC2271="","",IF(BC2271&gt;0,COUNT($AY$2:AY2271),""))</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72" spans="1:66" ht="15">
      <c r="A2272" s="86" t="str">
        <f>IF('S.D.PASTE SHEET'!A2272="","",'S.D.PASTE SHEET'!A2272)</f>
        <v/>
      </c>
      <c s="86" t="str">
        <f>IF('S.D.PASTE SHEET'!B2272="","",'S.D.PASTE SHEET'!B2272)</f>
        <v/>
      </c>
      <c s="86" t="str">
        <f>IF('S.D.PASTE SHEET'!C2272="","",'S.D.PASTE SHEET'!C2272)</f>
        <v/>
      </c>
      <c s="86" t="str">
        <f>IF('S.D.PASTE SHEET'!D2272="","",'S.D.PASTE SHEET'!D2272)</f>
        <v/>
      </c>
      <c s="86" t="str">
        <f>IF('S.D.PASTE SHEET'!E2272="","",'S.D.PASTE SHEET'!E2272)</f>
        <v/>
      </c>
      <c s="86" t="str">
        <f>IF('S.D.PASTE SHEET'!F2272="","",'S.D.PASTE SHEET'!F2272)</f>
        <v/>
      </c>
      <c s="86" t="str">
        <f>IF('S.D.PASTE SHEET'!G2272="","",'S.D.PASTE SHEET'!G2272)</f>
        <v/>
      </c>
      <c s="86" t="str">
        <f>IF('S.D.PASTE SHEET'!H2272="","",'S.D.PASTE SHEET'!H2272)</f>
        <v/>
      </c>
      <c s="86" t="str">
        <f>IF('S.D.PASTE SHEET'!I2272="","",'S.D.PASTE SHEET'!I2272)</f>
        <v/>
      </c>
      <c s="86" t="str">
        <f>IF('S.D.PASTE SHEET'!J2272="","",'S.D.PASTE SHEET'!J2272)</f>
        <v/>
      </c>
      <c s="86" t="str">
        <f>IF('S.D.PASTE SHEET'!K2272="","",'S.D.PASTE SHEET'!K2272)</f>
        <v/>
      </c>
      <c s="86" t="str">
        <f>IF('S.D.PASTE SHEET'!L2272="","",'S.D.PASTE SHEET'!L2272)</f>
        <v/>
      </c>
      <c s="86" t="str">
        <f>IF('S.D.PASTE SHEET'!M2272="","",'S.D.PASTE SHEET'!M2272)</f>
        <v/>
      </c>
      <c s="86" t="str">
        <f>IF('S.D.PASTE SHEET'!N2272="","",'S.D.PASTE SHEET'!N2272)</f>
        <v/>
      </c>
      <c s="86" t="str">
        <f>IF('S.D.PASTE SHEET'!O2272="","",'S.D.PASTE SHEET'!O2272)</f>
        <v/>
      </c>
      <c s="86" t="str">
        <f>IF('S.D.PASTE SHEET'!P2272="","",'S.D.PASTE SHEET'!P2272)</f>
        <v/>
      </c>
      <c s="86" t="str">
        <f>IF('S.D.PASTE SHEET'!Q2272="","",'S.D.PASTE SHEET'!Q2272)</f>
        <v/>
      </c>
      <c s="86" t="str">
        <f>IF('S.D.PASTE SHEET'!R2272="","",'S.D.PASTE SHEET'!R2272)</f>
        <v/>
      </c>
      <c s="86" t="str">
        <f>IF('S.D.PASTE SHEET'!S2272="","",'S.D.PASTE SHEET'!S2272)</f>
        <v/>
      </c>
      <c s="86" t="str">
        <f>IF('S.D.PASTE SHEET'!T2272="","",'S.D.PASTE SHEET'!T2272)</f>
        <v/>
      </c>
      <c s="86" t="str">
        <f>IF('S.D.PASTE SHEET'!U2272="","",'S.D.PASTE SHEET'!U2272)</f>
        <v/>
      </c>
      <c s="86" t="str">
        <f>IF('S.D.PASTE SHEET'!V2272="","",'S.D.PASTE SHEET'!V2272)</f>
        <v/>
      </c>
      <c s="86" t="str">
        <f>IF('S.D.PASTE SHEET'!W2272="","",'S.D.PASTE SHEET'!W2272)</f>
        <v/>
      </c>
      <c s="86" t="str">
        <f>IF('S.D.PASTE SHEET'!X2272="","",'S.D.PASTE SHEET'!X2272)</f>
        <v/>
      </c>
      <c s="86" t="str">
        <f>IF('S.D.PASTE SHEET'!Y2272="","",'S.D.PASTE SHEET'!Y2272)</f>
        <v/>
      </c>
      <c s="86" t="str">
        <f>IF('S.D.PASTE SHEET'!Z2272="","",'S.D.PASTE SHEET'!Z2272)</f>
        <v/>
      </c>
      <c s="86" t="str">
        <f>IF('S.D.PASTE SHEET'!AA2272="","",'S.D.PASTE SHEET'!AA2272)</f>
        <v/>
      </c>
      <c s="86" t="str">
        <f>IF('S.D.PASTE SHEET'!AB2272="","",'S.D.PASTE SHEET'!AB2272)</f>
        <v/>
      </c>
      <c s="86" t="str">
        <f>IF('S.D.PASTE SHEET'!AC2272="","",'S.D.PASTE SHEET'!AC2272)</f>
        <v/>
      </c>
      <c s="86" t="str">
        <f>IF('S.D.PASTE SHEET'!AD2272="","",'S.D.PASTE SHEET'!AD2272)</f>
        <v/>
      </c>
      <c s="87"/>
      <c s="88" t="str">
        <f>IF(AK2272="","",IF(AK2272&gt;0,COUNT($AG$2:AG2272),""))</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IF(BC2272="","",IF(BC2272&gt;0,COUNT($AY$2:AY2272),""))</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73" spans="1:66" ht="15">
      <c r="A2273" s="86" t="str">
        <f>IF('S.D.PASTE SHEET'!A2273="","",'S.D.PASTE SHEET'!A2273)</f>
        <v/>
      </c>
      <c s="86" t="str">
        <f>IF('S.D.PASTE SHEET'!B2273="","",'S.D.PASTE SHEET'!B2273)</f>
        <v/>
      </c>
      <c s="86" t="str">
        <f>IF('S.D.PASTE SHEET'!C2273="","",'S.D.PASTE SHEET'!C2273)</f>
        <v/>
      </c>
      <c s="86" t="str">
        <f>IF('S.D.PASTE SHEET'!D2273="","",'S.D.PASTE SHEET'!D2273)</f>
        <v/>
      </c>
      <c s="86" t="str">
        <f>IF('S.D.PASTE SHEET'!E2273="","",'S.D.PASTE SHEET'!E2273)</f>
        <v/>
      </c>
      <c s="86" t="str">
        <f>IF('S.D.PASTE SHEET'!F2273="","",'S.D.PASTE SHEET'!F2273)</f>
        <v/>
      </c>
      <c s="86" t="str">
        <f>IF('S.D.PASTE SHEET'!G2273="","",'S.D.PASTE SHEET'!G2273)</f>
        <v/>
      </c>
      <c s="86" t="str">
        <f>IF('S.D.PASTE SHEET'!H2273="","",'S.D.PASTE SHEET'!H2273)</f>
        <v/>
      </c>
      <c s="86" t="str">
        <f>IF('S.D.PASTE SHEET'!I2273="","",'S.D.PASTE SHEET'!I2273)</f>
        <v/>
      </c>
      <c s="86" t="str">
        <f>IF('S.D.PASTE SHEET'!J2273="","",'S.D.PASTE SHEET'!J2273)</f>
        <v/>
      </c>
      <c s="86" t="str">
        <f>IF('S.D.PASTE SHEET'!K2273="","",'S.D.PASTE SHEET'!K2273)</f>
        <v/>
      </c>
      <c s="86" t="str">
        <f>IF('S.D.PASTE SHEET'!L2273="","",'S.D.PASTE SHEET'!L2273)</f>
        <v/>
      </c>
      <c s="86" t="str">
        <f>IF('S.D.PASTE SHEET'!M2273="","",'S.D.PASTE SHEET'!M2273)</f>
        <v/>
      </c>
      <c s="86" t="str">
        <f>IF('S.D.PASTE SHEET'!N2273="","",'S.D.PASTE SHEET'!N2273)</f>
        <v/>
      </c>
      <c s="86" t="str">
        <f>IF('S.D.PASTE SHEET'!O2273="","",'S.D.PASTE SHEET'!O2273)</f>
        <v/>
      </c>
      <c s="86" t="str">
        <f>IF('S.D.PASTE SHEET'!P2273="","",'S.D.PASTE SHEET'!P2273)</f>
        <v/>
      </c>
      <c s="86" t="str">
        <f>IF('S.D.PASTE SHEET'!Q2273="","",'S.D.PASTE SHEET'!Q2273)</f>
        <v/>
      </c>
      <c s="86" t="str">
        <f>IF('S.D.PASTE SHEET'!R2273="","",'S.D.PASTE SHEET'!R2273)</f>
        <v/>
      </c>
      <c s="86" t="str">
        <f>IF('S.D.PASTE SHEET'!S2273="","",'S.D.PASTE SHEET'!S2273)</f>
        <v/>
      </c>
      <c s="86" t="str">
        <f>IF('S.D.PASTE SHEET'!T2273="","",'S.D.PASTE SHEET'!T2273)</f>
        <v/>
      </c>
      <c s="86" t="str">
        <f>IF('S.D.PASTE SHEET'!U2273="","",'S.D.PASTE SHEET'!U2273)</f>
        <v/>
      </c>
      <c s="86" t="str">
        <f>IF('S.D.PASTE SHEET'!V2273="","",'S.D.PASTE SHEET'!V2273)</f>
        <v/>
      </c>
      <c s="86" t="str">
        <f>IF('S.D.PASTE SHEET'!W2273="","",'S.D.PASTE SHEET'!W2273)</f>
        <v/>
      </c>
      <c s="86" t="str">
        <f>IF('S.D.PASTE SHEET'!X2273="","",'S.D.PASTE SHEET'!X2273)</f>
        <v/>
      </c>
      <c s="86" t="str">
        <f>IF('S.D.PASTE SHEET'!Y2273="","",'S.D.PASTE SHEET'!Y2273)</f>
        <v/>
      </c>
      <c s="86" t="str">
        <f>IF('S.D.PASTE SHEET'!Z2273="","",'S.D.PASTE SHEET'!Z2273)</f>
        <v/>
      </c>
      <c s="86" t="str">
        <f>IF('S.D.PASTE SHEET'!AA2273="","",'S.D.PASTE SHEET'!AA2273)</f>
        <v/>
      </c>
      <c s="86" t="str">
        <f>IF('S.D.PASTE SHEET'!AB2273="","",'S.D.PASTE SHEET'!AB2273)</f>
        <v/>
      </c>
      <c s="86" t="str">
        <f>IF('S.D.PASTE SHEET'!AC2273="","",'S.D.PASTE SHEET'!AC2273)</f>
        <v/>
      </c>
      <c s="86" t="str">
        <f>IF('S.D.PASTE SHEET'!AD2273="","",'S.D.PASTE SHEET'!AD2273)</f>
        <v/>
      </c>
      <c s="87"/>
      <c s="88" t="str">
        <f>IF(AK2273="","",IF(AK2273&gt;0,COUNT($AG$2:AG2273),""))</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IF(BC2273="","",IF(BC2273&gt;0,COUNT($AY$2:AY2273),""))</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74" spans="1:66" ht="15">
      <c r="A2274" s="86" t="str">
        <f>IF('S.D.PASTE SHEET'!A2274="","",'S.D.PASTE SHEET'!A2274)</f>
        <v/>
      </c>
      <c s="86" t="str">
        <f>IF('S.D.PASTE SHEET'!B2274="","",'S.D.PASTE SHEET'!B2274)</f>
        <v/>
      </c>
      <c s="86" t="str">
        <f>IF('S.D.PASTE SHEET'!C2274="","",'S.D.PASTE SHEET'!C2274)</f>
        <v/>
      </c>
      <c s="86" t="str">
        <f>IF('S.D.PASTE SHEET'!D2274="","",'S.D.PASTE SHEET'!D2274)</f>
        <v/>
      </c>
      <c s="86" t="str">
        <f>IF('S.D.PASTE SHEET'!E2274="","",'S.D.PASTE SHEET'!E2274)</f>
        <v/>
      </c>
      <c s="86" t="str">
        <f>IF('S.D.PASTE SHEET'!F2274="","",'S.D.PASTE SHEET'!F2274)</f>
        <v/>
      </c>
      <c s="86" t="str">
        <f>IF('S.D.PASTE SHEET'!G2274="","",'S.D.PASTE SHEET'!G2274)</f>
        <v/>
      </c>
      <c s="86" t="str">
        <f>IF('S.D.PASTE SHEET'!H2274="","",'S.D.PASTE SHEET'!H2274)</f>
        <v/>
      </c>
      <c s="86" t="str">
        <f>IF('S.D.PASTE SHEET'!I2274="","",'S.D.PASTE SHEET'!I2274)</f>
        <v/>
      </c>
      <c s="86" t="str">
        <f>IF('S.D.PASTE SHEET'!J2274="","",'S.D.PASTE SHEET'!J2274)</f>
        <v/>
      </c>
      <c s="86" t="str">
        <f>IF('S.D.PASTE SHEET'!K2274="","",'S.D.PASTE SHEET'!K2274)</f>
        <v/>
      </c>
      <c s="86" t="str">
        <f>IF('S.D.PASTE SHEET'!L2274="","",'S.D.PASTE SHEET'!L2274)</f>
        <v/>
      </c>
      <c s="86" t="str">
        <f>IF('S.D.PASTE SHEET'!M2274="","",'S.D.PASTE SHEET'!M2274)</f>
        <v/>
      </c>
      <c s="86" t="str">
        <f>IF('S.D.PASTE SHEET'!N2274="","",'S.D.PASTE SHEET'!N2274)</f>
        <v/>
      </c>
      <c s="86" t="str">
        <f>IF('S.D.PASTE SHEET'!O2274="","",'S.D.PASTE SHEET'!O2274)</f>
        <v/>
      </c>
      <c s="86" t="str">
        <f>IF('S.D.PASTE SHEET'!P2274="","",'S.D.PASTE SHEET'!P2274)</f>
        <v/>
      </c>
      <c s="86" t="str">
        <f>IF('S.D.PASTE SHEET'!Q2274="","",'S.D.PASTE SHEET'!Q2274)</f>
        <v/>
      </c>
      <c s="86" t="str">
        <f>IF('S.D.PASTE SHEET'!R2274="","",'S.D.PASTE SHEET'!R2274)</f>
        <v/>
      </c>
      <c s="86" t="str">
        <f>IF('S.D.PASTE SHEET'!S2274="","",'S.D.PASTE SHEET'!S2274)</f>
        <v/>
      </c>
      <c s="86" t="str">
        <f>IF('S.D.PASTE SHEET'!T2274="","",'S.D.PASTE SHEET'!T2274)</f>
        <v/>
      </c>
      <c s="86" t="str">
        <f>IF('S.D.PASTE SHEET'!U2274="","",'S.D.PASTE SHEET'!U2274)</f>
        <v/>
      </c>
      <c s="86" t="str">
        <f>IF('S.D.PASTE SHEET'!V2274="","",'S.D.PASTE SHEET'!V2274)</f>
        <v/>
      </c>
      <c s="86" t="str">
        <f>IF('S.D.PASTE SHEET'!W2274="","",'S.D.PASTE SHEET'!W2274)</f>
        <v/>
      </c>
      <c s="86" t="str">
        <f>IF('S.D.PASTE SHEET'!X2274="","",'S.D.PASTE SHEET'!X2274)</f>
        <v/>
      </c>
      <c s="86" t="str">
        <f>IF('S.D.PASTE SHEET'!Y2274="","",'S.D.PASTE SHEET'!Y2274)</f>
        <v/>
      </c>
      <c s="86" t="str">
        <f>IF('S.D.PASTE SHEET'!Z2274="","",'S.D.PASTE SHEET'!Z2274)</f>
        <v/>
      </c>
      <c s="86" t="str">
        <f>IF('S.D.PASTE SHEET'!AA2274="","",'S.D.PASTE SHEET'!AA2274)</f>
        <v/>
      </c>
      <c s="86" t="str">
        <f>IF('S.D.PASTE SHEET'!AB2274="","",'S.D.PASTE SHEET'!AB2274)</f>
        <v/>
      </c>
      <c s="86" t="str">
        <f>IF('S.D.PASTE SHEET'!AC2274="","",'S.D.PASTE SHEET'!AC2274)</f>
        <v/>
      </c>
      <c s="86" t="str">
        <f>IF('S.D.PASTE SHEET'!AD2274="","",'S.D.PASTE SHEET'!AD2274)</f>
        <v/>
      </c>
      <c s="87"/>
      <c s="88" t="str">
        <f>IF(AK2274="","",IF(AK2274&gt;0,COUNT($AG$2:AG2274),""))</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IF(BC2274="","",IF(BC2274&gt;0,COUNT($AY$2:AY2274),""))</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75" spans="1:66" ht="15">
      <c r="A2275" s="86" t="str">
        <f>IF('S.D.PASTE SHEET'!A2275="","",'S.D.PASTE SHEET'!A2275)</f>
        <v/>
      </c>
      <c s="86" t="str">
        <f>IF('S.D.PASTE SHEET'!B2275="","",'S.D.PASTE SHEET'!B2275)</f>
        <v/>
      </c>
      <c s="86" t="str">
        <f>IF('S.D.PASTE SHEET'!C2275="","",'S.D.PASTE SHEET'!C2275)</f>
        <v/>
      </c>
      <c s="86" t="str">
        <f>IF('S.D.PASTE SHEET'!D2275="","",'S.D.PASTE SHEET'!D2275)</f>
        <v/>
      </c>
      <c s="86" t="str">
        <f>IF('S.D.PASTE SHEET'!E2275="","",'S.D.PASTE SHEET'!E2275)</f>
        <v/>
      </c>
      <c s="86" t="str">
        <f>IF('S.D.PASTE SHEET'!F2275="","",'S.D.PASTE SHEET'!F2275)</f>
        <v/>
      </c>
      <c s="86" t="str">
        <f>IF('S.D.PASTE SHEET'!G2275="","",'S.D.PASTE SHEET'!G2275)</f>
        <v/>
      </c>
      <c s="86" t="str">
        <f>IF('S.D.PASTE SHEET'!H2275="","",'S.D.PASTE SHEET'!H2275)</f>
        <v/>
      </c>
      <c s="86" t="str">
        <f>IF('S.D.PASTE SHEET'!I2275="","",'S.D.PASTE SHEET'!I2275)</f>
        <v/>
      </c>
      <c s="86" t="str">
        <f>IF('S.D.PASTE SHEET'!J2275="","",'S.D.PASTE SHEET'!J2275)</f>
        <v/>
      </c>
      <c s="86" t="str">
        <f>IF('S.D.PASTE SHEET'!K2275="","",'S.D.PASTE SHEET'!K2275)</f>
        <v/>
      </c>
      <c s="86" t="str">
        <f>IF('S.D.PASTE SHEET'!L2275="","",'S.D.PASTE SHEET'!L2275)</f>
        <v/>
      </c>
      <c s="86" t="str">
        <f>IF('S.D.PASTE SHEET'!M2275="","",'S.D.PASTE SHEET'!M2275)</f>
        <v/>
      </c>
      <c s="86" t="str">
        <f>IF('S.D.PASTE SHEET'!N2275="","",'S.D.PASTE SHEET'!N2275)</f>
        <v/>
      </c>
      <c s="86" t="str">
        <f>IF('S.D.PASTE SHEET'!O2275="","",'S.D.PASTE SHEET'!O2275)</f>
        <v/>
      </c>
      <c s="86" t="str">
        <f>IF('S.D.PASTE SHEET'!P2275="","",'S.D.PASTE SHEET'!P2275)</f>
        <v/>
      </c>
      <c s="86" t="str">
        <f>IF('S.D.PASTE SHEET'!Q2275="","",'S.D.PASTE SHEET'!Q2275)</f>
        <v/>
      </c>
      <c s="86" t="str">
        <f>IF('S.D.PASTE SHEET'!R2275="","",'S.D.PASTE SHEET'!R2275)</f>
        <v/>
      </c>
      <c s="86" t="str">
        <f>IF('S.D.PASTE SHEET'!S2275="","",'S.D.PASTE SHEET'!S2275)</f>
        <v/>
      </c>
      <c s="86" t="str">
        <f>IF('S.D.PASTE SHEET'!T2275="","",'S.D.PASTE SHEET'!T2275)</f>
        <v/>
      </c>
      <c s="86" t="str">
        <f>IF('S.D.PASTE SHEET'!U2275="","",'S.D.PASTE SHEET'!U2275)</f>
        <v/>
      </c>
      <c s="86" t="str">
        <f>IF('S.D.PASTE SHEET'!V2275="","",'S.D.PASTE SHEET'!V2275)</f>
        <v/>
      </c>
      <c s="86" t="str">
        <f>IF('S.D.PASTE SHEET'!W2275="","",'S.D.PASTE SHEET'!W2275)</f>
        <v/>
      </c>
      <c s="86" t="str">
        <f>IF('S.D.PASTE SHEET'!X2275="","",'S.D.PASTE SHEET'!X2275)</f>
        <v/>
      </c>
      <c s="86" t="str">
        <f>IF('S.D.PASTE SHEET'!Y2275="","",'S.D.PASTE SHEET'!Y2275)</f>
        <v/>
      </c>
      <c s="86" t="str">
        <f>IF('S.D.PASTE SHEET'!Z2275="","",'S.D.PASTE SHEET'!Z2275)</f>
        <v/>
      </c>
      <c s="86" t="str">
        <f>IF('S.D.PASTE SHEET'!AA2275="","",'S.D.PASTE SHEET'!AA2275)</f>
        <v/>
      </c>
      <c s="86" t="str">
        <f>IF('S.D.PASTE SHEET'!AB2275="","",'S.D.PASTE SHEET'!AB2275)</f>
        <v/>
      </c>
      <c s="86" t="str">
        <f>IF('S.D.PASTE SHEET'!AC2275="","",'S.D.PASTE SHEET'!AC2275)</f>
        <v/>
      </c>
      <c s="86" t="str">
        <f>IF('S.D.PASTE SHEET'!AD2275="","",'S.D.PASTE SHEET'!AD2275)</f>
        <v/>
      </c>
      <c s="87"/>
      <c s="88" t="str">
        <f>IF(AK2275="","",IF(AK2275&gt;0,COUNT($AG$2:AG2275),""))</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IF(BC2275="","",IF(BC2275&gt;0,COUNT($AY$2:AY2275),""))</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76" spans="1:66" ht="15">
      <c r="A2276" s="86" t="str">
        <f>IF('S.D.PASTE SHEET'!A2276="","",'S.D.PASTE SHEET'!A2276)</f>
        <v/>
      </c>
      <c s="86" t="str">
        <f>IF('S.D.PASTE SHEET'!B2276="","",'S.D.PASTE SHEET'!B2276)</f>
        <v/>
      </c>
      <c s="86" t="str">
        <f>IF('S.D.PASTE SHEET'!C2276="","",'S.D.PASTE SHEET'!C2276)</f>
        <v/>
      </c>
      <c s="86" t="str">
        <f>IF('S.D.PASTE SHEET'!D2276="","",'S.D.PASTE SHEET'!D2276)</f>
        <v/>
      </c>
      <c s="86" t="str">
        <f>IF('S.D.PASTE SHEET'!E2276="","",'S.D.PASTE SHEET'!E2276)</f>
        <v/>
      </c>
      <c s="86" t="str">
        <f>IF('S.D.PASTE SHEET'!F2276="","",'S.D.PASTE SHEET'!F2276)</f>
        <v/>
      </c>
      <c s="86" t="str">
        <f>IF('S.D.PASTE SHEET'!G2276="","",'S.D.PASTE SHEET'!G2276)</f>
        <v/>
      </c>
      <c s="86" t="str">
        <f>IF('S.D.PASTE SHEET'!H2276="","",'S.D.PASTE SHEET'!H2276)</f>
        <v/>
      </c>
      <c s="86" t="str">
        <f>IF('S.D.PASTE SHEET'!I2276="","",'S.D.PASTE SHEET'!I2276)</f>
        <v/>
      </c>
      <c s="86" t="str">
        <f>IF('S.D.PASTE SHEET'!J2276="","",'S.D.PASTE SHEET'!J2276)</f>
        <v/>
      </c>
      <c s="86" t="str">
        <f>IF('S.D.PASTE SHEET'!K2276="","",'S.D.PASTE SHEET'!K2276)</f>
        <v/>
      </c>
      <c s="86" t="str">
        <f>IF('S.D.PASTE SHEET'!L2276="","",'S.D.PASTE SHEET'!L2276)</f>
        <v/>
      </c>
      <c s="86" t="str">
        <f>IF('S.D.PASTE SHEET'!M2276="","",'S.D.PASTE SHEET'!M2276)</f>
        <v/>
      </c>
      <c s="86" t="str">
        <f>IF('S.D.PASTE SHEET'!N2276="","",'S.D.PASTE SHEET'!N2276)</f>
        <v/>
      </c>
      <c s="86" t="str">
        <f>IF('S.D.PASTE SHEET'!O2276="","",'S.D.PASTE SHEET'!O2276)</f>
        <v/>
      </c>
      <c s="86" t="str">
        <f>IF('S.D.PASTE SHEET'!P2276="","",'S.D.PASTE SHEET'!P2276)</f>
        <v/>
      </c>
      <c s="86" t="str">
        <f>IF('S.D.PASTE SHEET'!Q2276="","",'S.D.PASTE SHEET'!Q2276)</f>
        <v/>
      </c>
      <c s="86" t="str">
        <f>IF('S.D.PASTE SHEET'!R2276="","",'S.D.PASTE SHEET'!R2276)</f>
        <v/>
      </c>
      <c s="86" t="str">
        <f>IF('S.D.PASTE SHEET'!S2276="","",'S.D.PASTE SHEET'!S2276)</f>
        <v/>
      </c>
      <c s="86" t="str">
        <f>IF('S.D.PASTE SHEET'!T2276="","",'S.D.PASTE SHEET'!T2276)</f>
        <v/>
      </c>
      <c s="86" t="str">
        <f>IF('S.D.PASTE SHEET'!U2276="","",'S.D.PASTE SHEET'!U2276)</f>
        <v/>
      </c>
      <c s="86" t="str">
        <f>IF('S.D.PASTE SHEET'!V2276="","",'S.D.PASTE SHEET'!V2276)</f>
        <v/>
      </c>
      <c s="86" t="str">
        <f>IF('S.D.PASTE SHEET'!W2276="","",'S.D.PASTE SHEET'!W2276)</f>
        <v/>
      </c>
      <c s="86" t="str">
        <f>IF('S.D.PASTE SHEET'!X2276="","",'S.D.PASTE SHEET'!X2276)</f>
        <v/>
      </c>
      <c s="86" t="str">
        <f>IF('S.D.PASTE SHEET'!Y2276="","",'S.D.PASTE SHEET'!Y2276)</f>
        <v/>
      </c>
      <c s="86" t="str">
        <f>IF('S.D.PASTE SHEET'!Z2276="","",'S.D.PASTE SHEET'!Z2276)</f>
        <v/>
      </c>
      <c s="86" t="str">
        <f>IF('S.D.PASTE SHEET'!AA2276="","",'S.D.PASTE SHEET'!AA2276)</f>
        <v/>
      </c>
      <c s="86" t="str">
        <f>IF('S.D.PASTE SHEET'!AB2276="","",'S.D.PASTE SHEET'!AB2276)</f>
        <v/>
      </c>
      <c s="86" t="str">
        <f>IF('S.D.PASTE SHEET'!AC2276="","",'S.D.PASTE SHEET'!AC2276)</f>
        <v/>
      </c>
      <c s="86" t="str">
        <f>IF('S.D.PASTE SHEET'!AD2276="","",'S.D.PASTE SHEET'!AD2276)</f>
        <v/>
      </c>
      <c s="87"/>
      <c s="88" t="str">
        <f>IF(AK2276="","",IF(AK2276&gt;0,COUNT($AG$2:AG2276),""))</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IF(BC2276="","",IF(BC2276&gt;0,COUNT($AY$2:AY2276),""))</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77" spans="1:66" ht="15">
      <c r="A2277" s="86" t="str">
        <f>IF('S.D.PASTE SHEET'!A2277="","",'S.D.PASTE SHEET'!A2277)</f>
        <v/>
      </c>
      <c s="86" t="str">
        <f>IF('S.D.PASTE SHEET'!B2277="","",'S.D.PASTE SHEET'!B2277)</f>
        <v/>
      </c>
      <c s="86" t="str">
        <f>IF('S.D.PASTE SHEET'!C2277="","",'S.D.PASTE SHEET'!C2277)</f>
        <v/>
      </c>
      <c s="86" t="str">
        <f>IF('S.D.PASTE SHEET'!D2277="","",'S.D.PASTE SHEET'!D2277)</f>
        <v/>
      </c>
      <c s="86" t="str">
        <f>IF('S.D.PASTE SHEET'!E2277="","",'S.D.PASTE SHEET'!E2277)</f>
        <v/>
      </c>
      <c s="86" t="str">
        <f>IF('S.D.PASTE SHEET'!F2277="","",'S.D.PASTE SHEET'!F2277)</f>
        <v/>
      </c>
      <c s="86" t="str">
        <f>IF('S.D.PASTE SHEET'!G2277="","",'S.D.PASTE SHEET'!G2277)</f>
        <v/>
      </c>
      <c s="86" t="str">
        <f>IF('S.D.PASTE SHEET'!H2277="","",'S.D.PASTE SHEET'!H2277)</f>
        <v/>
      </c>
      <c s="86" t="str">
        <f>IF('S.D.PASTE SHEET'!I2277="","",'S.D.PASTE SHEET'!I2277)</f>
        <v/>
      </c>
      <c s="86" t="str">
        <f>IF('S.D.PASTE SHEET'!J2277="","",'S.D.PASTE SHEET'!J2277)</f>
        <v/>
      </c>
      <c s="86" t="str">
        <f>IF('S.D.PASTE SHEET'!K2277="","",'S.D.PASTE SHEET'!K2277)</f>
        <v/>
      </c>
      <c s="86" t="str">
        <f>IF('S.D.PASTE SHEET'!L2277="","",'S.D.PASTE SHEET'!L2277)</f>
        <v/>
      </c>
      <c s="86" t="str">
        <f>IF('S.D.PASTE SHEET'!M2277="","",'S.D.PASTE SHEET'!M2277)</f>
        <v/>
      </c>
      <c s="86" t="str">
        <f>IF('S.D.PASTE SHEET'!N2277="","",'S.D.PASTE SHEET'!N2277)</f>
        <v/>
      </c>
      <c s="86" t="str">
        <f>IF('S.D.PASTE SHEET'!O2277="","",'S.D.PASTE SHEET'!O2277)</f>
        <v/>
      </c>
      <c s="86" t="str">
        <f>IF('S.D.PASTE SHEET'!P2277="","",'S.D.PASTE SHEET'!P2277)</f>
        <v/>
      </c>
      <c s="86" t="str">
        <f>IF('S.D.PASTE SHEET'!Q2277="","",'S.D.PASTE SHEET'!Q2277)</f>
        <v/>
      </c>
      <c s="86" t="str">
        <f>IF('S.D.PASTE SHEET'!R2277="","",'S.D.PASTE SHEET'!R2277)</f>
        <v/>
      </c>
      <c s="86" t="str">
        <f>IF('S.D.PASTE SHEET'!S2277="","",'S.D.PASTE SHEET'!S2277)</f>
        <v/>
      </c>
      <c s="86" t="str">
        <f>IF('S.D.PASTE SHEET'!T2277="","",'S.D.PASTE SHEET'!T2277)</f>
        <v/>
      </c>
      <c s="86" t="str">
        <f>IF('S.D.PASTE SHEET'!U2277="","",'S.D.PASTE SHEET'!U2277)</f>
        <v/>
      </c>
      <c s="86" t="str">
        <f>IF('S.D.PASTE SHEET'!V2277="","",'S.D.PASTE SHEET'!V2277)</f>
        <v/>
      </c>
      <c s="86" t="str">
        <f>IF('S.D.PASTE SHEET'!W2277="","",'S.D.PASTE SHEET'!W2277)</f>
        <v/>
      </c>
      <c s="86" t="str">
        <f>IF('S.D.PASTE SHEET'!X2277="","",'S.D.PASTE SHEET'!X2277)</f>
        <v/>
      </c>
      <c s="86" t="str">
        <f>IF('S.D.PASTE SHEET'!Y2277="","",'S.D.PASTE SHEET'!Y2277)</f>
        <v/>
      </c>
      <c s="86" t="str">
        <f>IF('S.D.PASTE SHEET'!Z2277="","",'S.D.PASTE SHEET'!Z2277)</f>
        <v/>
      </c>
      <c s="86" t="str">
        <f>IF('S.D.PASTE SHEET'!AA2277="","",'S.D.PASTE SHEET'!AA2277)</f>
        <v/>
      </c>
      <c s="86" t="str">
        <f>IF('S.D.PASTE SHEET'!AB2277="","",'S.D.PASTE SHEET'!AB2277)</f>
        <v/>
      </c>
      <c s="86" t="str">
        <f>IF('S.D.PASTE SHEET'!AC2277="","",'S.D.PASTE SHEET'!AC2277)</f>
        <v/>
      </c>
      <c s="86" t="str">
        <f>IF('S.D.PASTE SHEET'!AD2277="","",'S.D.PASTE SHEET'!AD2277)</f>
        <v/>
      </c>
      <c s="87"/>
      <c s="88" t="str">
        <f>IF(AK2277="","",IF(AK2277&gt;0,COUNT($AG$2:AG2277),""))</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IF(BC2277="","",IF(BC2277&gt;0,COUNT($AY$2:AY2277),""))</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78" spans="1:66" ht="15">
      <c r="A2278" s="86" t="str">
        <f>IF('S.D.PASTE SHEET'!A2278="","",'S.D.PASTE SHEET'!A2278)</f>
        <v/>
      </c>
      <c s="86" t="str">
        <f>IF('S.D.PASTE SHEET'!B2278="","",'S.D.PASTE SHEET'!B2278)</f>
        <v/>
      </c>
      <c s="86" t="str">
        <f>IF('S.D.PASTE SHEET'!C2278="","",'S.D.PASTE SHEET'!C2278)</f>
        <v/>
      </c>
      <c s="86" t="str">
        <f>IF('S.D.PASTE SHEET'!D2278="","",'S.D.PASTE SHEET'!D2278)</f>
        <v/>
      </c>
      <c s="86" t="str">
        <f>IF('S.D.PASTE SHEET'!E2278="","",'S.D.PASTE SHEET'!E2278)</f>
        <v/>
      </c>
      <c s="86" t="str">
        <f>IF('S.D.PASTE SHEET'!F2278="","",'S.D.PASTE SHEET'!F2278)</f>
        <v/>
      </c>
      <c s="86" t="str">
        <f>IF('S.D.PASTE SHEET'!G2278="","",'S.D.PASTE SHEET'!G2278)</f>
        <v/>
      </c>
      <c s="86" t="str">
        <f>IF('S.D.PASTE SHEET'!H2278="","",'S.D.PASTE SHEET'!H2278)</f>
        <v/>
      </c>
      <c s="86" t="str">
        <f>IF('S.D.PASTE SHEET'!I2278="","",'S.D.PASTE SHEET'!I2278)</f>
        <v/>
      </c>
      <c s="86" t="str">
        <f>IF('S.D.PASTE SHEET'!J2278="","",'S.D.PASTE SHEET'!J2278)</f>
        <v/>
      </c>
      <c s="86" t="str">
        <f>IF('S.D.PASTE SHEET'!K2278="","",'S.D.PASTE SHEET'!K2278)</f>
        <v/>
      </c>
      <c s="86" t="str">
        <f>IF('S.D.PASTE SHEET'!L2278="","",'S.D.PASTE SHEET'!L2278)</f>
        <v/>
      </c>
      <c s="86" t="str">
        <f>IF('S.D.PASTE SHEET'!M2278="","",'S.D.PASTE SHEET'!M2278)</f>
        <v/>
      </c>
      <c s="86" t="str">
        <f>IF('S.D.PASTE SHEET'!N2278="","",'S.D.PASTE SHEET'!N2278)</f>
        <v/>
      </c>
      <c s="86" t="str">
        <f>IF('S.D.PASTE SHEET'!O2278="","",'S.D.PASTE SHEET'!O2278)</f>
        <v/>
      </c>
      <c s="86" t="str">
        <f>IF('S.D.PASTE SHEET'!P2278="","",'S.D.PASTE SHEET'!P2278)</f>
        <v/>
      </c>
      <c s="86" t="str">
        <f>IF('S.D.PASTE SHEET'!Q2278="","",'S.D.PASTE SHEET'!Q2278)</f>
        <v/>
      </c>
      <c s="86" t="str">
        <f>IF('S.D.PASTE SHEET'!R2278="","",'S.D.PASTE SHEET'!R2278)</f>
        <v/>
      </c>
      <c s="86" t="str">
        <f>IF('S.D.PASTE SHEET'!S2278="","",'S.D.PASTE SHEET'!S2278)</f>
        <v/>
      </c>
      <c s="86" t="str">
        <f>IF('S.D.PASTE SHEET'!T2278="","",'S.D.PASTE SHEET'!T2278)</f>
        <v/>
      </c>
      <c s="86" t="str">
        <f>IF('S.D.PASTE SHEET'!U2278="","",'S.D.PASTE SHEET'!U2278)</f>
        <v/>
      </c>
      <c s="86" t="str">
        <f>IF('S.D.PASTE SHEET'!V2278="","",'S.D.PASTE SHEET'!V2278)</f>
        <v/>
      </c>
      <c s="86" t="str">
        <f>IF('S.D.PASTE SHEET'!W2278="","",'S.D.PASTE SHEET'!W2278)</f>
        <v/>
      </c>
      <c s="86" t="str">
        <f>IF('S.D.PASTE SHEET'!X2278="","",'S.D.PASTE SHEET'!X2278)</f>
        <v/>
      </c>
      <c s="86" t="str">
        <f>IF('S.D.PASTE SHEET'!Y2278="","",'S.D.PASTE SHEET'!Y2278)</f>
        <v/>
      </c>
      <c s="86" t="str">
        <f>IF('S.D.PASTE SHEET'!Z2278="","",'S.D.PASTE SHEET'!Z2278)</f>
        <v/>
      </c>
      <c s="86" t="str">
        <f>IF('S.D.PASTE SHEET'!AA2278="","",'S.D.PASTE SHEET'!AA2278)</f>
        <v/>
      </c>
      <c s="86" t="str">
        <f>IF('S.D.PASTE SHEET'!AB2278="","",'S.D.PASTE SHEET'!AB2278)</f>
        <v/>
      </c>
      <c s="86" t="str">
        <f>IF('S.D.PASTE SHEET'!AC2278="","",'S.D.PASTE SHEET'!AC2278)</f>
        <v/>
      </c>
      <c s="86" t="str">
        <f>IF('S.D.PASTE SHEET'!AD2278="","",'S.D.PASTE SHEET'!AD2278)</f>
        <v/>
      </c>
      <c s="87"/>
      <c s="88" t="str">
        <f>IF(AK2278="","",IF(AK2278&gt;0,COUNT($AG$2:AG2278),""))</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IF(BC2278="","",IF(BC2278&gt;0,COUNT($AY$2:AY2278),""))</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79" spans="1:66" ht="15">
      <c r="A2279" s="86" t="str">
        <f>IF('S.D.PASTE SHEET'!A2279="","",'S.D.PASTE SHEET'!A2279)</f>
        <v/>
      </c>
      <c s="86" t="str">
        <f>IF('S.D.PASTE SHEET'!B2279="","",'S.D.PASTE SHEET'!B2279)</f>
        <v/>
      </c>
      <c s="86" t="str">
        <f>IF('S.D.PASTE SHEET'!C2279="","",'S.D.PASTE SHEET'!C2279)</f>
        <v/>
      </c>
      <c s="86" t="str">
        <f>IF('S.D.PASTE SHEET'!D2279="","",'S.D.PASTE SHEET'!D2279)</f>
        <v/>
      </c>
      <c s="86" t="str">
        <f>IF('S.D.PASTE SHEET'!E2279="","",'S.D.PASTE SHEET'!E2279)</f>
        <v/>
      </c>
      <c s="86" t="str">
        <f>IF('S.D.PASTE SHEET'!F2279="","",'S.D.PASTE SHEET'!F2279)</f>
        <v/>
      </c>
      <c s="86" t="str">
        <f>IF('S.D.PASTE SHEET'!G2279="","",'S.D.PASTE SHEET'!G2279)</f>
        <v/>
      </c>
      <c s="86" t="str">
        <f>IF('S.D.PASTE SHEET'!H2279="","",'S.D.PASTE SHEET'!H2279)</f>
        <v/>
      </c>
      <c s="86" t="str">
        <f>IF('S.D.PASTE SHEET'!I2279="","",'S.D.PASTE SHEET'!I2279)</f>
        <v/>
      </c>
      <c s="86" t="str">
        <f>IF('S.D.PASTE SHEET'!J2279="","",'S.D.PASTE SHEET'!J2279)</f>
        <v/>
      </c>
      <c s="86" t="str">
        <f>IF('S.D.PASTE SHEET'!K2279="","",'S.D.PASTE SHEET'!K2279)</f>
        <v/>
      </c>
      <c s="86" t="str">
        <f>IF('S.D.PASTE SHEET'!L2279="","",'S.D.PASTE SHEET'!L2279)</f>
        <v/>
      </c>
      <c s="86" t="str">
        <f>IF('S.D.PASTE SHEET'!M2279="","",'S.D.PASTE SHEET'!M2279)</f>
        <v/>
      </c>
      <c s="86" t="str">
        <f>IF('S.D.PASTE SHEET'!N2279="","",'S.D.PASTE SHEET'!N2279)</f>
        <v/>
      </c>
      <c s="86" t="str">
        <f>IF('S.D.PASTE SHEET'!O2279="","",'S.D.PASTE SHEET'!O2279)</f>
        <v/>
      </c>
      <c s="86" t="str">
        <f>IF('S.D.PASTE SHEET'!P2279="","",'S.D.PASTE SHEET'!P2279)</f>
        <v/>
      </c>
      <c s="86" t="str">
        <f>IF('S.D.PASTE SHEET'!Q2279="","",'S.D.PASTE SHEET'!Q2279)</f>
        <v/>
      </c>
      <c s="86" t="str">
        <f>IF('S.D.PASTE SHEET'!R2279="","",'S.D.PASTE SHEET'!R2279)</f>
        <v/>
      </c>
      <c s="86" t="str">
        <f>IF('S.D.PASTE SHEET'!S2279="","",'S.D.PASTE SHEET'!S2279)</f>
        <v/>
      </c>
      <c s="86" t="str">
        <f>IF('S.D.PASTE SHEET'!T2279="","",'S.D.PASTE SHEET'!T2279)</f>
        <v/>
      </c>
      <c s="86" t="str">
        <f>IF('S.D.PASTE SHEET'!U2279="","",'S.D.PASTE SHEET'!U2279)</f>
        <v/>
      </c>
      <c s="86" t="str">
        <f>IF('S.D.PASTE SHEET'!V2279="","",'S.D.PASTE SHEET'!V2279)</f>
        <v/>
      </c>
      <c s="86" t="str">
        <f>IF('S.D.PASTE SHEET'!W2279="","",'S.D.PASTE SHEET'!W2279)</f>
        <v/>
      </c>
      <c s="86" t="str">
        <f>IF('S.D.PASTE SHEET'!X2279="","",'S.D.PASTE SHEET'!X2279)</f>
        <v/>
      </c>
      <c s="86" t="str">
        <f>IF('S.D.PASTE SHEET'!Y2279="","",'S.D.PASTE SHEET'!Y2279)</f>
        <v/>
      </c>
      <c s="86" t="str">
        <f>IF('S.D.PASTE SHEET'!Z2279="","",'S.D.PASTE SHEET'!Z2279)</f>
        <v/>
      </c>
      <c s="86" t="str">
        <f>IF('S.D.PASTE SHEET'!AA2279="","",'S.D.PASTE SHEET'!AA2279)</f>
        <v/>
      </c>
      <c s="86" t="str">
        <f>IF('S.D.PASTE SHEET'!AB2279="","",'S.D.PASTE SHEET'!AB2279)</f>
        <v/>
      </c>
      <c s="86" t="str">
        <f>IF('S.D.PASTE SHEET'!AC2279="","",'S.D.PASTE SHEET'!AC2279)</f>
        <v/>
      </c>
      <c s="86" t="str">
        <f>IF('S.D.PASTE SHEET'!AD2279="","",'S.D.PASTE SHEET'!AD2279)</f>
        <v/>
      </c>
      <c s="87"/>
      <c s="88" t="str">
        <f>IF(AK2279="","",IF(AK2279&gt;0,COUNT($AG$2:AG2279),""))</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IF(BC2279="","",IF(BC2279&gt;0,COUNT($AY$2:AY2279),""))</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80" spans="1:66" ht="15">
      <c r="A2280" s="86" t="str">
        <f>IF('S.D.PASTE SHEET'!A2280="","",'S.D.PASTE SHEET'!A2280)</f>
        <v/>
      </c>
      <c s="86" t="str">
        <f>IF('S.D.PASTE SHEET'!B2280="","",'S.D.PASTE SHEET'!B2280)</f>
        <v/>
      </c>
      <c s="86" t="str">
        <f>IF('S.D.PASTE SHEET'!C2280="","",'S.D.PASTE SHEET'!C2280)</f>
        <v/>
      </c>
      <c s="86" t="str">
        <f>IF('S.D.PASTE SHEET'!D2280="","",'S.D.PASTE SHEET'!D2280)</f>
        <v/>
      </c>
      <c s="86" t="str">
        <f>IF('S.D.PASTE SHEET'!E2280="","",'S.D.PASTE SHEET'!E2280)</f>
        <v/>
      </c>
      <c s="86" t="str">
        <f>IF('S.D.PASTE SHEET'!F2280="","",'S.D.PASTE SHEET'!F2280)</f>
        <v/>
      </c>
      <c s="86" t="str">
        <f>IF('S.D.PASTE SHEET'!G2280="","",'S.D.PASTE SHEET'!G2280)</f>
        <v/>
      </c>
      <c s="86" t="str">
        <f>IF('S.D.PASTE SHEET'!H2280="","",'S.D.PASTE SHEET'!H2280)</f>
        <v/>
      </c>
      <c s="86" t="str">
        <f>IF('S.D.PASTE SHEET'!I2280="","",'S.D.PASTE SHEET'!I2280)</f>
        <v/>
      </c>
      <c s="86" t="str">
        <f>IF('S.D.PASTE SHEET'!J2280="","",'S.D.PASTE SHEET'!J2280)</f>
        <v/>
      </c>
      <c s="86" t="str">
        <f>IF('S.D.PASTE SHEET'!K2280="","",'S.D.PASTE SHEET'!K2280)</f>
        <v/>
      </c>
      <c s="86" t="str">
        <f>IF('S.D.PASTE SHEET'!L2280="","",'S.D.PASTE SHEET'!L2280)</f>
        <v/>
      </c>
      <c s="86" t="str">
        <f>IF('S.D.PASTE SHEET'!M2280="","",'S.D.PASTE SHEET'!M2280)</f>
        <v/>
      </c>
      <c s="86" t="str">
        <f>IF('S.D.PASTE SHEET'!N2280="","",'S.D.PASTE SHEET'!N2280)</f>
        <v/>
      </c>
      <c s="86" t="str">
        <f>IF('S.D.PASTE SHEET'!O2280="","",'S.D.PASTE SHEET'!O2280)</f>
        <v/>
      </c>
      <c s="86" t="str">
        <f>IF('S.D.PASTE SHEET'!P2280="","",'S.D.PASTE SHEET'!P2280)</f>
        <v/>
      </c>
      <c s="86" t="str">
        <f>IF('S.D.PASTE SHEET'!Q2280="","",'S.D.PASTE SHEET'!Q2280)</f>
        <v/>
      </c>
      <c s="86" t="str">
        <f>IF('S.D.PASTE SHEET'!R2280="","",'S.D.PASTE SHEET'!R2280)</f>
        <v/>
      </c>
      <c s="86" t="str">
        <f>IF('S.D.PASTE SHEET'!S2280="","",'S.D.PASTE SHEET'!S2280)</f>
        <v/>
      </c>
      <c s="86" t="str">
        <f>IF('S.D.PASTE SHEET'!T2280="","",'S.D.PASTE SHEET'!T2280)</f>
        <v/>
      </c>
      <c s="86" t="str">
        <f>IF('S.D.PASTE SHEET'!U2280="","",'S.D.PASTE SHEET'!U2280)</f>
        <v/>
      </c>
      <c s="86" t="str">
        <f>IF('S.D.PASTE SHEET'!V2280="","",'S.D.PASTE SHEET'!V2280)</f>
        <v/>
      </c>
      <c s="86" t="str">
        <f>IF('S.D.PASTE SHEET'!W2280="","",'S.D.PASTE SHEET'!W2280)</f>
        <v/>
      </c>
      <c s="86" t="str">
        <f>IF('S.D.PASTE SHEET'!X2280="","",'S.D.PASTE SHEET'!X2280)</f>
        <v/>
      </c>
      <c s="86" t="str">
        <f>IF('S.D.PASTE SHEET'!Y2280="","",'S.D.PASTE SHEET'!Y2280)</f>
        <v/>
      </c>
      <c s="86" t="str">
        <f>IF('S.D.PASTE SHEET'!Z2280="","",'S.D.PASTE SHEET'!Z2280)</f>
        <v/>
      </c>
      <c s="86" t="str">
        <f>IF('S.D.PASTE SHEET'!AA2280="","",'S.D.PASTE SHEET'!AA2280)</f>
        <v/>
      </c>
      <c s="86" t="str">
        <f>IF('S.D.PASTE SHEET'!AB2280="","",'S.D.PASTE SHEET'!AB2280)</f>
        <v/>
      </c>
      <c s="86" t="str">
        <f>IF('S.D.PASTE SHEET'!AC2280="","",'S.D.PASTE SHEET'!AC2280)</f>
        <v/>
      </c>
      <c s="86" t="str">
        <f>IF('S.D.PASTE SHEET'!AD2280="","",'S.D.PASTE SHEET'!AD2280)</f>
        <v/>
      </c>
      <c s="87"/>
      <c s="88" t="str">
        <f>IF(AK2280="","",IF(AK2280&gt;0,COUNT($AG$2:AG2280),""))</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IF(BC2280="","",IF(BC2280&gt;0,COUNT($AY$2:AY2280),""))</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81" spans="1:66" ht="15">
      <c r="A2281" s="86" t="str">
        <f>IF('S.D.PASTE SHEET'!A2281="","",'S.D.PASTE SHEET'!A2281)</f>
        <v/>
      </c>
      <c s="86" t="str">
        <f>IF('S.D.PASTE SHEET'!B2281="","",'S.D.PASTE SHEET'!B2281)</f>
        <v/>
      </c>
      <c s="86" t="str">
        <f>IF('S.D.PASTE SHEET'!C2281="","",'S.D.PASTE SHEET'!C2281)</f>
        <v/>
      </c>
      <c s="86" t="str">
        <f>IF('S.D.PASTE SHEET'!D2281="","",'S.D.PASTE SHEET'!D2281)</f>
        <v/>
      </c>
      <c s="86" t="str">
        <f>IF('S.D.PASTE SHEET'!E2281="","",'S.D.PASTE SHEET'!E2281)</f>
        <v/>
      </c>
      <c s="86" t="str">
        <f>IF('S.D.PASTE SHEET'!F2281="","",'S.D.PASTE SHEET'!F2281)</f>
        <v/>
      </c>
      <c s="86" t="str">
        <f>IF('S.D.PASTE SHEET'!G2281="","",'S.D.PASTE SHEET'!G2281)</f>
        <v/>
      </c>
      <c s="86" t="str">
        <f>IF('S.D.PASTE SHEET'!H2281="","",'S.D.PASTE SHEET'!H2281)</f>
        <v/>
      </c>
      <c s="86" t="str">
        <f>IF('S.D.PASTE SHEET'!I2281="","",'S.D.PASTE SHEET'!I2281)</f>
        <v/>
      </c>
      <c s="86" t="str">
        <f>IF('S.D.PASTE SHEET'!J2281="","",'S.D.PASTE SHEET'!J2281)</f>
        <v/>
      </c>
      <c s="86" t="str">
        <f>IF('S.D.PASTE SHEET'!K2281="","",'S.D.PASTE SHEET'!K2281)</f>
        <v/>
      </c>
      <c s="86" t="str">
        <f>IF('S.D.PASTE SHEET'!L2281="","",'S.D.PASTE SHEET'!L2281)</f>
        <v/>
      </c>
      <c s="86" t="str">
        <f>IF('S.D.PASTE SHEET'!M2281="","",'S.D.PASTE SHEET'!M2281)</f>
        <v/>
      </c>
      <c s="86" t="str">
        <f>IF('S.D.PASTE SHEET'!N2281="","",'S.D.PASTE SHEET'!N2281)</f>
        <v/>
      </c>
      <c s="86" t="str">
        <f>IF('S.D.PASTE SHEET'!O2281="","",'S.D.PASTE SHEET'!O2281)</f>
        <v/>
      </c>
      <c s="86" t="str">
        <f>IF('S.D.PASTE SHEET'!P2281="","",'S.D.PASTE SHEET'!P2281)</f>
        <v/>
      </c>
      <c s="86" t="str">
        <f>IF('S.D.PASTE SHEET'!Q2281="","",'S.D.PASTE SHEET'!Q2281)</f>
        <v/>
      </c>
      <c s="86" t="str">
        <f>IF('S.D.PASTE SHEET'!R2281="","",'S.D.PASTE SHEET'!R2281)</f>
        <v/>
      </c>
      <c s="86" t="str">
        <f>IF('S.D.PASTE SHEET'!S2281="","",'S.D.PASTE SHEET'!S2281)</f>
        <v/>
      </c>
      <c s="86" t="str">
        <f>IF('S.D.PASTE SHEET'!T2281="","",'S.D.PASTE SHEET'!T2281)</f>
        <v/>
      </c>
      <c s="86" t="str">
        <f>IF('S.D.PASTE SHEET'!U2281="","",'S.D.PASTE SHEET'!U2281)</f>
        <v/>
      </c>
      <c s="86" t="str">
        <f>IF('S.D.PASTE SHEET'!V2281="","",'S.D.PASTE SHEET'!V2281)</f>
        <v/>
      </c>
      <c s="86" t="str">
        <f>IF('S.D.PASTE SHEET'!W2281="","",'S.D.PASTE SHEET'!W2281)</f>
        <v/>
      </c>
      <c s="86" t="str">
        <f>IF('S.D.PASTE SHEET'!X2281="","",'S.D.PASTE SHEET'!X2281)</f>
        <v/>
      </c>
      <c s="86" t="str">
        <f>IF('S.D.PASTE SHEET'!Y2281="","",'S.D.PASTE SHEET'!Y2281)</f>
        <v/>
      </c>
      <c s="86" t="str">
        <f>IF('S.D.PASTE SHEET'!Z2281="","",'S.D.PASTE SHEET'!Z2281)</f>
        <v/>
      </c>
      <c s="86" t="str">
        <f>IF('S.D.PASTE SHEET'!AA2281="","",'S.D.PASTE SHEET'!AA2281)</f>
        <v/>
      </c>
      <c s="86" t="str">
        <f>IF('S.D.PASTE SHEET'!AB2281="","",'S.D.PASTE SHEET'!AB2281)</f>
        <v/>
      </c>
      <c s="86" t="str">
        <f>IF('S.D.PASTE SHEET'!AC2281="","",'S.D.PASTE SHEET'!AC2281)</f>
        <v/>
      </c>
      <c s="86" t="str">
        <f>IF('S.D.PASTE SHEET'!AD2281="","",'S.D.PASTE SHEET'!AD2281)</f>
        <v/>
      </c>
      <c s="87"/>
      <c s="88" t="str">
        <f>IF(AK2281="","",IF(AK2281&gt;0,COUNT($AG$2:AG2281),""))</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IF(BC2281="","",IF(BC2281&gt;0,COUNT($AY$2:AY2281),""))</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82" spans="1:66" ht="15">
      <c r="A2282" s="86" t="str">
        <f>IF('S.D.PASTE SHEET'!A2282="","",'S.D.PASTE SHEET'!A2282)</f>
        <v/>
      </c>
      <c s="86" t="str">
        <f>IF('S.D.PASTE SHEET'!B2282="","",'S.D.PASTE SHEET'!B2282)</f>
        <v/>
      </c>
      <c s="86" t="str">
        <f>IF('S.D.PASTE SHEET'!C2282="","",'S.D.PASTE SHEET'!C2282)</f>
        <v/>
      </c>
      <c s="86" t="str">
        <f>IF('S.D.PASTE SHEET'!D2282="","",'S.D.PASTE SHEET'!D2282)</f>
        <v/>
      </c>
      <c s="86" t="str">
        <f>IF('S.D.PASTE SHEET'!E2282="","",'S.D.PASTE SHEET'!E2282)</f>
        <v/>
      </c>
      <c s="86" t="str">
        <f>IF('S.D.PASTE SHEET'!F2282="","",'S.D.PASTE SHEET'!F2282)</f>
        <v/>
      </c>
      <c s="86" t="str">
        <f>IF('S.D.PASTE SHEET'!G2282="","",'S.D.PASTE SHEET'!G2282)</f>
        <v/>
      </c>
      <c s="86" t="str">
        <f>IF('S.D.PASTE SHEET'!H2282="","",'S.D.PASTE SHEET'!H2282)</f>
        <v/>
      </c>
      <c s="86" t="str">
        <f>IF('S.D.PASTE SHEET'!I2282="","",'S.D.PASTE SHEET'!I2282)</f>
        <v/>
      </c>
      <c s="86" t="str">
        <f>IF('S.D.PASTE SHEET'!J2282="","",'S.D.PASTE SHEET'!J2282)</f>
        <v/>
      </c>
      <c s="86" t="str">
        <f>IF('S.D.PASTE SHEET'!K2282="","",'S.D.PASTE SHEET'!K2282)</f>
        <v/>
      </c>
      <c s="86" t="str">
        <f>IF('S.D.PASTE SHEET'!L2282="","",'S.D.PASTE SHEET'!L2282)</f>
        <v/>
      </c>
      <c s="86" t="str">
        <f>IF('S.D.PASTE SHEET'!M2282="","",'S.D.PASTE SHEET'!M2282)</f>
        <v/>
      </c>
      <c s="86" t="str">
        <f>IF('S.D.PASTE SHEET'!N2282="","",'S.D.PASTE SHEET'!N2282)</f>
        <v/>
      </c>
      <c s="86" t="str">
        <f>IF('S.D.PASTE SHEET'!O2282="","",'S.D.PASTE SHEET'!O2282)</f>
        <v/>
      </c>
      <c s="86" t="str">
        <f>IF('S.D.PASTE SHEET'!P2282="","",'S.D.PASTE SHEET'!P2282)</f>
        <v/>
      </c>
      <c s="86" t="str">
        <f>IF('S.D.PASTE SHEET'!Q2282="","",'S.D.PASTE SHEET'!Q2282)</f>
        <v/>
      </c>
      <c s="86" t="str">
        <f>IF('S.D.PASTE SHEET'!R2282="","",'S.D.PASTE SHEET'!R2282)</f>
        <v/>
      </c>
      <c s="86" t="str">
        <f>IF('S.D.PASTE SHEET'!S2282="","",'S.D.PASTE SHEET'!S2282)</f>
        <v/>
      </c>
      <c s="86" t="str">
        <f>IF('S.D.PASTE SHEET'!T2282="","",'S.D.PASTE SHEET'!T2282)</f>
        <v/>
      </c>
      <c s="86" t="str">
        <f>IF('S.D.PASTE SHEET'!U2282="","",'S.D.PASTE SHEET'!U2282)</f>
        <v/>
      </c>
      <c s="86" t="str">
        <f>IF('S.D.PASTE SHEET'!V2282="","",'S.D.PASTE SHEET'!V2282)</f>
        <v/>
      </c>
      <c s="86" t="str">
        <f>IF('S.D.PASTE SHEET'!W2282="","",'S.D.PASTE SHEET'!W2282)</f>
        <v/>
      </c>
      <c s="86" t="str">
        <f>IF('S.D.PASTE SHEET'!X2282="","",'S.D.PASTE SHEET'!X2282)</f>
        <v/>
      </c>
      <c s="86" t="str">
        <f>IF('S.D.PASTE SHEET'!Y2282="","",'S.D.PASTE SHEET'!Y2282)</f>
        <v/>
      </c>
      <c s="86" t="str">
        <f>IF('S.D.PASTE SHEET'!Z2282="","",'S.D.PASTE SHEET'!Z2282)</f>
        <v/>
      </c>
      <c s="86" t="str">
        <f>IF('S.D.PASTE SHEET'!AA2282="","",'S.D.PASTE SHEET'!AA2282)</f>
        <v/>
      </c>
      <c s="86" t="str">
        <f>IF('S.D.PASTE SHEET'!AB2282="","",'S.D.PASTE SHEET'!AB2282)</f>
        <v/>
      </c>
      <c s="86" t="str">
        <f>IF('S.D.PASTE SHEET'!AC2282="","",'S.D.PASTE SHEET'!AC2282)</f>
        <v/>
      </c>
      <c s="86" t="str">
        <f>IF('S.D.PASTE SHEET'!AD2282="","",'S.D.PASTE SHEET'!AD2282)</f>
        <v/>
      </c>
      <c s="87"/>
      <c s="88" t="str">
        <f>IF(AK2282="","",IF(AK2282&gt;0,COUNT($AG$2:AG2282),""))</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IF(BC2282="","",IF(BC2282&gt;0,COUNT($AY$2:AY2282),""))</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83" spans="1:66" ht="15">
      <c r="A2283" s="86" t="str">
        <f>IF('S.D.PASTE SHEET'!A2283="","",'S.D.PASTE SHEET'!A2283)</f>
        <v/>
      </c>
      <c s="86" t="str">
        <f>IF('S.D.PASTE SHEET'!B2283="","",'S.D.PASTE SHEET'!B2283)</f>
        <v/>
      </c>
      <c s="86" t="str">
        <f>IF('S.D.PASTE SHEET'!C2283="","",'S.D.PASTE SHEET'!C2283)</f>
        <v/>
      </c>
      <c s="86" t="str">
        <f>IF('S.D.PASTE SHEET'!D2283="","",'S.D.PASTE SHEET'!D2283)</f>
        <v/>
      </c>
      <c s="86" t="str">
        <f>IF('S.D.PASTE SHEET'!E2283="","",'S.D.PASTE SHEET'!E2283)</f>
        <v/>
      </c>
      <c s="86" t="str">
        <f>IF('S.D.PASTE SHEET'!F2283="","",'S.D.PASTE SHEET'!F2283)</f>
        <v/>
      </c>
      <c s="86" t="str">
        <f>IF('S.D.PASTE SHEET'!G2283="","",'S.D.PASTE SHEET'!G2283)</f>
        <v/>
      </c>
      <c s="86" t="str">
        <f>IF('S.D.PASTE SHEET'!H2283="","",'S.D.PASTE SHEET'!H2283)</f>
        <v/>
      </c>
      <c s="86" t="str">
        <f>IF('S.D.PASTE SHEET'!I2283="","",'S.D.PASTE SHEET'!I2283)</f>
        <v/>
      </c>
      <c s="86" t="str">
        <f>IF('S.D.PASTE SHEET'!J2283="","",'S.D.PASTE SHEET'!J2283)</f>
        <v/>
      </c>
      <c s="86" t="str">
        <f>IF('S.D.PASTE SHEET'!K2283="","",'S.D.PASTE SHEET'!K2283)</f>
        <v/>
      </c>
      <c s="86" t="str">
        <f>IF('S.D.PASTE SHEET'!L2283="","",'S.D.PASTE SHEET'!L2283)</f>
        <v/>
      </c>
      <c s="86" t="str">
        <f>IF('S.D.PASTE SHEET'!M2283="","",'S.D.PASTE SHEET'!M2283)</f>
        <v/>
      </c>
      <c s="86" t="str">
        <f>IF('S.D.PASTE SHEET'!N2283="","",'S.D.PASTE SHEET'!N2283)</f>
        <v/>
      </c>
      <c s="86" t="str">
        <f>IF('S.D.PASTE SHEET'!O2283="","",'S.D.PASTE SHEET'!O2283)</f>
        <v/>
      </c>
      <c s="86" t="str">
        <f>IF('S.D.PASTE SHEET'!P2283="","",'S.D.PASTE SHEET'!P2283)</f>
        <v/>
      </c>
      <c s="86" t="str">
        <f>IF('S.D.PASTE SHEET'!Q2283="","",'S.D.PASTE SHEET'!Q2283)</f>
        <v/>
      </c>
      <c s="86" t="str">
        <f>IF('S.D.PASTE SHEET'!R2283="","",'S.D.PASTE SHEET'!R2283)</f>
        <v/>
      </c>
      <c s="86" t="str">
        <f>IF('S.D.PASTE SHEET'!S2283="","",'S.D.PASTE SHEET'!S2283)</f>
        <v/>
      </c>
      <c s="86" t="str">
        <f>IF('S.D.PASTE SHEET'!T2283="","",'S.D.PASTE SHEET'!T2283)</f>
        <v/>
      </c>
      <c s="86" t="str">
        <f>IF('S.D.PASTE SHEET'!U2283="","",'S.D.PASTE SHEET'!U2283)</f>
        <v/>
      </c>
      <c s="86" t="str">
        <f>IF('S.D.PASTE SHEET'!V2283="","",'S.D.PASTE SHEET'!V2283)</f>
        <v/>
      </c>
      <c s="86" t="str">
        <f>IF('S.D.PASTE SHEET'!W2283="","",'S.D.PASTE SHEET'!W2283)</f>
        <v/>
      </c>
      <c s="86" t="str">
        <f>IF('S.D.PASTE SHEET'!X2283="","",'S.D.PASTE SHEET'!X2283)</f>
        <v/>
      </c>
      <c s="86" t="str">
        <f>IF('S.D.PASTE SHEET'!Y2283="","",'S.D.PASTE SHEET'!Y2283)</f>
        <v/>
      </c>
      <c s="86" t="str">
        <f>IF('S.D.PASTE SHEET'!Z2283="","",'S.D.PASTE SHEET'!Z2283)</f>
        <v/>
      </c>
      <c s="86" t="str">
        <f>IF('S.D.PASTE SHEET'!AA2283="","",'S.D.PASTE SHEET'!AA2283)</f>
        <v/>
      </c>
      <c s="86" t="str">
        <f>IF('S.D.PASTE SHEET'!AB2283="","",'S.D.PASTE SHEET'!AB2283)</f>
        <v/>
      </c>
      <c s="86" t="str">
        <f>IF('S.D.PASTE SHEET'!AC2283="","",'S.D.PASTE SHEET'!AC2283)</f>
        <v/>
      </c>
      <c s="86" t="str">
        <f>IF('S.D.PASTE SHEET'!AD2283="","",'S.D.PASTE SHEET'!AD2283)</f>
        <v/>
      </c>
      <c s="87"/>
      <c s="88" t="str">
        <f>IF(AK2283="","",IF(AK2283&gt;0,COUNT($AG$2:AG2283),""))</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IF(BC2283="","",IF(BC2283&gt;0,COUNT($AY$2:AY2283),""))</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84" spans="1:66" ht="15">
      <c r="A2284" s="86" t="str">
        <f>IF('S.D.PASTE SHEET'!A2284="","",'S.D.PASTE SHEET'!A2284)</f>
        <v/>
      </c>
      <c s="86" t="str">
        <f>IF('S.D.PASTE SHEET'!B2284="","",'S.D.PASTE SHEET'!B2284)</f>
        <v/>
      </c>
      <c s="86" t="str">
        <f>IF('S.D.PASTE SHEET'!C2284="","",'S.D.PASTE SHEET'!C2284)</f>
        <v/>
      </c>
      <c s="86" t="str">
        <f>IF('S.D.PASTE SHEET'!D2284="","",'S.D.PASTE SHEET'!D2284)</f>
        <v/>
      </c>
      <c s="86" t="str">
        <f>IF('S.D.PASTE SHEET'!E2284="","",'S.D.PASTE SHEET'!E2284)</f>
        <v/>
      </c>
      <c s="86" t="str">
        <f>IF('S.D.PASTE SHEET'!F2284="","",'S.D.PASTE SHEET'!F2284)</f>
        <v/>
      </c>
      <c s="86" t="str">
        <f>IF('S.D.PASTE SHEET'!G2284="","",'S.D.PASTE SHEET'!G2284)</f>
        <v/>
      </c>
      <c s="86" t="str">
        <f>IF('S.D.PASTE SHEET'!H2284="","",'S.D.PASTE SHEET'!H2284)</f>
        <v/>
      </c>
      <c s="86" t="str">
        <f>IF('S.D.PASTE SHEET'!I2284="","",'S.D.PASTE SHEET'!I2284)</f>
        <v/>
      </c>
      <c s="86" t="str">
        <f>IF('S.D.PASTE SHEET'!J2284="","",'S.D.PASTE SHEET'!J2284)</f>
        <v/>
      </c>
      <c s="86" t="str">
        <f>IF('S.D.PASTE SHEET'!K2284="","",'S.D.PASTE SHEET'!K2284)</f>
        <v/>
      </c>
      <c s="86" t="str">
        <f>IF('S.D.PASTE SHEET'!L2284="","",'S.D.PASTE SHEET'!L2284)</f>
        <v/>
      </c>
      <c s="86" t="str">
        <f>IF('S.D.PASTE SHEET'!M2284="","",'S.D.PASTE SHEET'!M2284)</f>
        <v/>
      </c>
      <c s="86" t="str">
        <f>IF('S.D.PASTE SHEET'!N2284="","",'S.D.PASTE SHEET'!N2284)</f>
        <v/>
      </c>
      <c s="86" t="str">
        <f>IF('S.D.PASTE SHEET'!O2284="","",'S.D.PASTE SHEET'!O2284)</f>
        <v/>
      </c>
      <c s="86" t="str">
        <f>IF('S.D.PASTE SHEET'!P2284="","",'S.D.PASTE SHEET'!P2284)</f>
        <v/>
      </c>
      <c s="86" t="str">
        <f>IF('S.D.PASTE SHEET'!Q2284="","",'S.D.PASTE SHEET'!Q2284)</f>
        <v/>
      </c>
      <c s="86" t="str">
        <f>IF('S.D.PASTE SHEET'!R2284="","",'S.D.PASTE SHEET'!R2284)</f>
        <v/>
      </c>
      <c s="86" t="str">
        <f>IF('S.D.PASTE SHEET'!S2284="","",'S.D.PASTE SHEET'!S2284)</f>
        <v/>
      </c>
      <c s="86" t="str">
        <f>IF('S.D.PASTE SHEET'!T2284="","",'S.D.PASTE SHEET'!T2284)</f>
        <v/>
      </c>
      <c s="86" t="str">
        <f>IF('S.D.PASTE SHEET'!U2284="","",'S.D.PASTE SHEET'!U2284)</f>
        <v/>
      </c>
      <c s="86" t="str">
        <f>IF('S.D.PASTE SHEET'!V2284="","",'S.D.PASTE SHEET'!V2284)</f>
        <v/>
      </c>
      <c s="86" t="str">
        <f>IF('S.D.PASTE SHEET'!W2284="","",'S.D.PASTE SHEET'!W2284)</f>
        <v/>
      </c>
      <c s="86" t="str">
        <f>IF('S.D.PASTE SHEET'!X2284="","",'S.D.PASTE SHEET'!X2284)</f>
        <v/>
      </c>
      <c s="86" t="str">
        <f>IF('S.D.PASTE SHEET'!Y2284="","",'S.D.PASTE SHEET'!Y2284)</f>
        <v/>
      </c>
      <c s="86" t="str">
        <f>IF('S.D.PASTE SHEET'!Z2284="","",'S.D.PASTE SHEET'!Z2284)</f>
        <v/>
      </c>
      <c s="86" t="str">
        <f>IF('S.D.PASTE SHEET'!AA2284="","",'S.D.PASTE SHEET'!AA2284)</f>
        <v/>
      </c>
      <c s="86" t="str">
        <f>IF('S.D.PASTE SHEET'!AB2284="","",'S.D.PASTE SHEET'!AB2284)</f>
        <v/>
      </c>
      <c s="86" t="str">
        <f>IF('S.D.PASTE SHEET'!AC2284="","",'S.D.PASTE SHEET'!AC2284)</f>
        <v/>
      </c>
      <c s="86" t="str">
        <f>IF('S.D.PASTE SHEET'!AD2284="","",'S.D.PASTE SHEET'!AD2284)</f>
        <v/>
      </c>
      <c s="87"/>
      <c s="88" t="str">
        <f>IF(AK2284="","",IF(AK2284&gt;0,COUNT($AG$2:AG2284),""))</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IF(BC2284="","",IF(BC2284&gt;0,COUNT($AY$2:AY2284),""))</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85" spans="1:66" ht="15">
      <c r="A2285" s="86" t="str">
        <f>IF('S.D.PASTE SHEET'!A2285="","",'S.D.PASTE SHEET'!A2285)</f>
        <v/>
      </c>
      <c s="86" t="str">
        <f>IF('S.D.PASTE SHEET'!B2285="","",'S.D.PASTE SHEET'!B2285)</f>
        <v/>
      </c>
      <c s="86" t="str">
        <f>IF('S.D.PASTE SHEET'!C2285="","",'S.D.PASTE SHEET'!C2285)</f>
        <v/>
      </c>
      <c s="86" t="str">
        <f>IF('S.D.PASTE SHEET'!D2285="","",'S.D.PASTE SHEET'!D2285)</f>
        <v/>
      </c>
      <c s="86" t="str">
        <f>IF('S.D.PASTE SHEET'!E2285="","",'S.D.PASTE SHEET'!E2285)</f>
        <v/>
      </c>
      <c s="86" t="str">
        <f>IF('S.D.PASTE SHEET'!F2285="","",'S.D.PASTE SHEET'!F2285)</f>
        <v/>
      </c>
      <c s="86" t="str">
        <f>IF('S.D.PASTE SHEET'!G2285="","",'S.D.PASTE SHEET'!G2285)</f>
        <v/>
      </c>
      <c s="86" t="str">
        <f>IF('S.D.PASTE SHEET'!H2285="","",'S.D.PASTE SHEET'!H2285)</f>
        <v/>
      </c>
      <c s="86" t="str">
        <f>IF('S.D.PASTE SHEET'!I2285="","",'S.D.PASTE SHEET'!I2285)</f>
        <v/>
      </c>
      <c s="86" t="str">
        <f>IF('S.D.PASTE SHEET'!J2285="","",'S.D.PASTE SHEET'!J2285)</f>
        <v/>
      </c>
      <c s="86" t="str">
        <f>IF('S.D.PASTE SHEET'!K2285="","",'S.D.PASTE SHEET'!K2285)</f>
        <v/>
      </c>
      <c s="86" t="str">
        <f>IF('S.D.PASTE SHEET'!L2285="","",'S.D.PASTE SHEET'!L2285)</f>
        <v/>
      </c>
      <c s="86" t="str">
        <f>IF('S.D.PASTE SHEET'!M2285="","",'S.D.PASTE SHEET'!M2285)</f>
        <v/>
      </c>
      <c s="86" t="str">
        <f>IF('S.D.PASTE SHEET'!N2285="","",'S.D.PASTE SHEET'!N2285)</f>
        <v/>
      </c>
      <c s="86" t="str">
        <f>IF('S.D.PASTE SHEET'!O2285="","",'S.D.PASTE SHEET'!O2285)</f>
        <v/>
      </c>
      <c s="86" t="str">
        <f>IF('S.D.PASTE SHEET'!P2285="","",'S.D.PASTE SHEET'!P2285)</f>
        <v/>
      </c>
      <c s="86" t="str">
        <f>IF('S.D.PASTE SHEET'!Q2285="","",'S.D.PASTE SHEET'!Q2285)</f>
        <v/>
      </c>
      <c s="86" t="str">
        <f>IF('S.D.PASTE SHEET'!R2285="","",'S.D.PASTE SHEET'!R2285)</f>
        <v/>
      </c>
      <c s="86" t="str">
        <f>IF('S.D.PASTE SHEET'!S2285="","",'S.D.PASTE SHEET'!S2285)</f>
        <v/>
      </c>
      <c s="86" t="str">
        <f>IF('S.D.PASTE SHEET'!T2285="","",'S.D.PASTE SHEET'!T2285)</f>
        <v/>
      </c>
      <c s="86" t="str">
        <f>IF('S.D.PASTE SHEET'!U2285="","",'S.D.PASTE SHEET'!U2285)</f>
        <v/>
      </c>
      <c s="86" t="str">
        <f>IF('S.D.PASTE SHEET'!V2285="","",'S.D.PASTE SHEET'!V2285)</f>
        <v/>
      </c>
      <c s="86" t="str">
        <f>IF('S.D.PASTE SHEET'!W2285="","",'S.D.PASTE SHEET'!W2285)</f>
        <v/>
      </c>
      <c s="86" t="str">
        <f>IF('S.D.PASTE SHEET'!X2285="","",'S.D.PASTE SHEET'!X2285)</f>
        <v/>
      </c>
      <c s="86" t="str">
        <f>IF('S.D.PASTE SHEET'!Y2285="","",'S.D.PASTE SHEET'!Y2285)</f>
        <v/>
      </c>
      <c s="86" t="str">
        <f>IF('S.D.PASTE SHEET'!Z2285="","",'S.D.PASTE SHEET'!Z2285)</f>
        <v/>
      </c>
      <c s="86" t="str">
        <f>IF('S.D.PASTE SHEET'!AA2285="","",'S.D.PASTE SHEET'!AA2285)</f>
        <v/>
      </c>
      <c s="86" t="str">
        <f>IF('S.D.PASTE SHEET'!AB2285="","",'S.D.PASTE SHEET'!AB2285)</f>
        <v/>
      </c>
      <c s="86" t="str">
        <f>IF('S.D.PASTE SHEET'!AC2285="","",'S.D.PASTE SHEET'!AC2285)</f>
        <v/>
      </c>
      <c s="86" t="str">
        <f>IF('S.D.PASTE SHEET'!AD2285="","",'S.D.PASTE SHEET'!AD2285)</f>
        <v/>
      </c>
      <c s="87"/>
      <c s="88" t="str">
        <f>IF(AK2285="","",IF(AK2285&gt;0,COUNT($AG$2:AG2285),""))</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IF(BC2285="","",IF(BC2285&gt;0,COUNT($AY$2:AY2285),""))</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86" spans="1:66" ht="15">
      <c r="A2286" s="86" t="str">
        <f>IF('S.D.PASTE SHEET'!A2286="","",'S.D.PASTE SHEET'!A2286)</f>
        <v/>
      </c>
      <c s="86" t="str">
        <f>IF('S.D.PASTE SHEET'!B2286="","",'S.D.PASTE SHEET'!B2286)</f>
        <v/>
      </c>
      <c s="86" t="str">
        <f>IF('S.D.PASTE SHEET'!C2286="","",'S.D.PASTE SHEET'!C2286)</f>
        <v/>
      </c>
      <c s="86" t="str">
        <f>IF('S.D.PASTE SHEET'!D2286="","",'S.D.PASTE SHEET'!D2286)</f>
        <v/>
      </c>
      <c s="86" t="str">
        <f>IF('S.D.PASTE SHEET'!E2286="","",'S.D.PASTE SHEET'!E2286)</f>
        <v/>
      </c>
      <c s="86" t="str">
        <f>IF('S.D.PASTE SHEET'!F2286="","",'S.D.PASTE SHEET'!F2286)</f>
        <v/>
      </c>
      <c s="86" t="str">
        <f>IF('S.D.PASTE SHEET'!G2286="","",'S.D.PASTE SHEET'!G2286)</f>
        <v/>
      </c>
      <c s="86" t="str">
        <f>IF('S.D.PASTE SHEET'!H2286="","",'S.D.PASTE SHEET'!H2286)</f>
        <v/>
      </c>
      <c s="86" t="str">
        <f>IF('S.D.PASTE SHEET'!I2286="","",'S.D.PASTE SHEET'!I2286)</f>
        <v/>
      </c>
      <c s="86" t="str">
        <f>IF('S.D.PASTE SHEET'!J2286="","",'S.D.PASTE SHEET'!J2286)</f>
        <v/>
      </c>
      <c s="86" t="str">
        <f>IF('S.D.PASTE SHEET'!K2286="","",'S.D.PASTE SHEET'!K2286)</f>
        <v/>
      </c>
      <c s="86" t="str">
        <f>IF('S.D.PASTE SHEET'!L2286="","",'S.D.PASTE SHEET'!L2286)</f>
        <v/>
      </c>
      <c s="86" t="str">
        <f>IF('S.D.PASTE SHEET'!M2286="","",'S.D.PASTE SHEET'!M2286)</f>
        <v/>
      </c>
      <c s="86" t="str">
        <f>IF('S.D.PASTE SHEET'!N2286="","",'S.D.PASTE SHEET'!N2286)</f>
        <v/>
      </c>
      <c s="86" t="str">
        <f>IF('S.D.PASTE SHEET'!O2286="","",'S.D.PASTE SHEET'!O2286)</f>
        <v/>
      </c>
      <c s="86" t="str">
        <f>IF('S.D.PASTE SHEET'!P2286="","",'S.D.PASTE SHEET'!P2286)</f>
        <v/>
      </c>
      <c s="86" t="str">
        <f>IF('S.D.PASTE SHEET'!Q2286="","",'S.D.PASTE SHEET'!Q2286)</f>
        <v/>
      </c>
      <c s="86" t="str">
        <f>IF('S.D.PASTE SHEET'!R2286="","",'S.D.PASTE SHEET'!R2286)</f>
        <v/>
      </c>
      <c s="86" t="str">
        <f>IF('S.D.PASTE SHEET'!S2286="","",'S.D.PASTE SHEET'!S2286)</f>
        <v/>
      </c>
      <c s="86" t="str">
        <f>IF('S.D.PASTE SHEET'!T2286="","",'S.D.PASTE SHEET'!T2286)</f>
        <v/>
      </c>
      <c s="86" t="str">
        <f>IF('S.D.PASTE SHEET'!U2286="","",'S.D.PASTE SHEET'!U2286)</f>
        <v/>
      </c>
      <c s="86" t="str">
        <f>IF('S.D.PASTE SHEET'!V2286="","",'S.D.PASTE SHEET'!V2286)</f>
        <v/>
      </c>
      <c s="86" t="str">
        <f>IF('S.D.PASTE SHEET'!W2286="","",'S.D.PASTE SHEET'!W2286)</f>
        <v/>
      </c>
      <c s="86" t="str">
        <f>IF('S.D.PASTE SHEET'!X2286="","",'S.D.PASTE SHEET'!X2286)</f>
        <v/>
      </c>
      <c s="86" t="str">
        <f>IF('S.D.PASTE SHEET'!Y2286="","",'S.D.PASTE SHEET'!Y2286)</f>
        <v/>
      </c>
      <c s="86" t="str">
        <f>IF('S.D.PASTE SHEET'!Z2286="","",'S.D.PASTE SHEET'!Z2286)</f>
        <v/>
      </c>
      <c s="86" t="str">
        <f>IF('S.D.PASTE SHEET'!AA2286="","",'S.D.PASTE SHEET'!AA2286)</f>
        <v/>
      </c>
      <c s="86" t="str">
        <f>IF('S.D.PASTE SHEET'!AB2286="","",'S.D.PASTE SHEET'!AB2286)</f>
        <v/>
      </c>
      <c s="86" t="str">
        <f>IF('S.D.PASTE SHEET'!AC2286="","",'S.D.PASTE SHEET'!AC2286)</f>
        <v/>
      </c>
      <c s="86" t="str">
        <f>IF('S.D.PASTE SHEET'!AD2286="","",'S.D.PASTE SHEET'!AD2286)</f>
        <v/>
      </c>
      <c s="87"/>
      <c s="88" t="str">
        <f>IF(AK2286="","",IF(AK2286&gt;0,COUNT($AG$2:AG2286),""))</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IF(BC2286="","",IF(BC2286&gt;0,COUNT($AY$2:AY2286),""))</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87" spans="1:66" ht="15">
      <c r="A2287" s="86" t="str">
        <f>IF('S.D.PASTE SHEET'!A2287="","",'S.D.PASTE SHEET'!A2287)</f>
        <v/>
      </c>
      <c s="86" t="str">
        <f>IF('S.D.PASTE SHEET'!B2287="","",'S.D.PASTE SHEET'!B2287)</f>
        <v/>
      </c>
      <c s="86" t="str">
        <f>IF('S.D.PASTE SHEET'!C2287="","",'S.D.PASTE SHEET'!C2287)</f>
        <v/>
      </c>
      <c s="86" t="str">
        <f>IF('S.D.PASTE SHEET'!D2287="","",'S.D.PASTE SHEET'!D2287)</f>
        <v/>
      </c>
      <c s="86" t="str">
        <f>IF('S.D.PASTE SHEET'!E2287="","",'S.D.PASTE SHEET'!E2287)</f>
        <v/>
      </c>
      <c s="86" t="str">
        <f>IF('S.D.PASTE SHEET'!F2287="","",'S.D.PASTE SHEET'!F2287)</f>
        <v/>
      </c>
      <c s="86" t="str">
        <f>IF('S.D.PASTE SHEET'!G2287="","",'S.D.PASTE SHEET'!G2287)</f>
        <v/>
      </c>
      <c s="86" t="str">
        <f>IF('S.D.PASTE SHEET'!H2287="","",'S.D.PASTE SHEET'!H2287)</f>
        <v/>
      </c>
      <c s="86" t="str">
        <f>IF('S.D.PASTE SHEET'!I2287="","",'S.D.PASTE SHEET'!I2287)</f>
        <v/>
      </c>
      <c s="86" t="str">
        <f>IF('S.D.PASTE SHEET'!J2287="","",'S.D.PASTE SHEET'!J2287)</f>
        <v/>
      </c>
      <c s="86" t="str">
        <f>IF('S.D.PASTE SHEET'!K2287="","",'S.D.PASTE SHEET'!K2287)</f>
        <v/>
      </c>
      <c s="86" t="str">
        <f>IF('S.D.PASTE SHEET'!L2287="","",'S.D.PASTE SHEET'!L2287)</f>
        <v/>
      </c>
      <c s="86" t="str">
        <f>IF('S.D.PASTE SHEET'!M2287="","",'S.D.PASTE SHEET'!M2287)</f>
        <v/>
      </c>
      <c s="86" t="str">
        <f>IF('S.D.PASTE SHEET'!N2287="","",'S.D.PASTE SHEET'!N2287)</f>
        <v/>
      </c>
      <c s="86" t="str">
        <f>IF('S.D.PASTE SHEET'!O2287="","",'S.D.PASTE SHEET'!O2287)</f>
        <v/>
      </c>
      <c s="86" t="str">
        <f>IF('S.D.PASTE SHEET'!P2287="","",'S.D.PASTE SHEET'!P2287)</f>
        <v/>
      </c>
      <c s="86" t="str">
        <f>IF('S.D.PASTE SHEET'!Q2287="","",'S.D.PASTE SHEET'!Q2287)</f>
        <v/>
      </c>
      <c s="86" t="str">
        <f>IF('S.D.PASTE SHEET'!R2287="","",'S.D.PASTE SHEET'!R2287)</f>
        <v/>
      </c>
      <c s="86" t="str">
        <f>IF('S.D.PASTE SHEET'!S2287="","",'S.D.PASTE SHEET'!S2287)</f>
        <v/>
      </c>
      <c s="86" t="str">
        <f>IF('S.D.PASTE SHEET'!T2287="","",'S.D.PASTE SHEET'!T2287)</f>
        <v/>
      </c>
      <c s="86" t="str">
        <f>IF('S.D.PASTE SHEET'!U2287="","",'S.D.PASTE SHEET'!U2287)</f>
        <v/>
      </c>
      <c s="86" t="str">
        <f>IF('S.D.PASTE SHEET'!V2287="","",'S.D.PASTE SHEET'!V2287)</f>
        <v/>
      </c>
      <c s="86" t="str">
        <f>IF('S.D.PASTE SHEET'!W2287="","",'S.D.PASTE SHEET'!W2287)</f>
        <v/>
      </c>
      <c s="86" t="str">
        <f>IF('S.D.PASTE SHEET'!X2287="","",'S.D.PASTE SHEET'!X2287)</f>
        <v/>
      </c>
      <c s="86" t="str">
        <f>IF('S.D.PASTE SHEET'!Y2287="","",'S.D.PASTE SHEET'!Y2287)</f>
        <v/>
      </c>
      <c s="86" t="str">
        <f>IF('S.D.PASTE SHEET'!Z2287="","",'S.D.PASTE SHEET'!Z2287)</f>
        <v/>
      </c>
      <c s="86" t="str">
        <f>IF('S.D.PASTE SHEET'!AA2287="","",'S.D.PASTE SHEET'!AA2287)</f>
        <v/>
      </c>
      <c s="86" t="str">
        <f>IF('S.D.PASTE SHEET'!AB2287="","",'S.D.PASTE SHEET'!AB2287)</f>
        <v/>
      </c>
      <c s="86" t="str">
        <f>IF('S.D.PASTE SHEET'!AC2287="","",'S.D.PASTE SHEET'!AC2287)</f>
        <v/>
      </c>
      <c s="86" t="str">
        <f>IF('S.D.PASTE SHEET'!AD2287="","",'S.D.PASTE SHEET'!AD2287)</f>
        <v/>
      </c>
      <c s="87"/>
      <c s="88" t="str">
        <f>IF(AK2287="","",IF(AK2287&gt;0,COUNT($AG$2:AG2287),""))</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IF(BC2287="","",IF(BC2287&gt;0,COUNT($AY$2:AY2287),""))</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88" spans="1:66" ht="15">
      <c r="A2288" s="86" t="str">
        <f>IF('S.D.PASTE SHEET'!A2288="","",'S.D.PASTE SHEET'!A2288)</f>
        <v/>
      </c>
      <c s="86" t="str">
        <f>IF('S.D.PASTE SHEET'!B2288="","",'S.D.PASTE SHEET'!B2288)</f>
        <v/>
      </c>
      <c s="86" t="str">
        <f>IF('S.D.PASTE SHEET'!C2288="","",'S.D.PASTE SHEET'!C2288)</f>
        <v/>
      </c>
      <c s="86" t="str">
        <f>IF('S.D.PASTE SHEET'!D2288="","",'S.D.PASTE SHEET'!D2288)</f>
        <v/>
      </c>
      <c s="86" t="str">
        <f>IF('S.D.PASTE SHEET'!E2288="","",'S.D.PASTE SHEET'!E2288)</f>
        <v/>
      </c>
      <c s="86" t="str">
        <f>IF('S.D.PASTE SHEET'!F2288="","",'S.D.PASTE SHEET'!F2288)</f>
        <v/>
      </c>
      <c s="86" t="str">
        <f>IF('S.D.PASTE SHEET'!G2288="","",'S.D.PASTE SHEET'!G2288)</f>
        <v/>
      </c>
      <c s="86" t="str">
        <f>IF('S.D.PASTE SHEET'!H2288="","",'S.D.PASTE SHEET'!H2288)</f>
        <v/>
      </c>
      <c s="86" t="str">
        <f>IF('S.D.PASTE SHEET'!I2288="","",'S.D.PASTE SHEET'!I2288)</f>
        <v/>
      </c>
      <c s="86" t="str">
        <f>IF('S.D.PASTE SHEET'!J2288="","",'S.D.PASTE SHEET'!J2288)</f>
        <v/>
      </c>
      <c s="86" t="str">
        <f>IF('S.D.PASTE SHEET'!K2288="","",'S.D.PASTE SHEET'!K2288)</f>
        <v/>
      </c>
      <c s="86" t="str">
        <f>IF('S.D.PASTE SHEET'!L2288="","",'S.D.PASTE SHEET'!L2288)</f>
        <v/>
      </c>
      <c s="86" t="str">
        <f>IF('S.D.PASTE SHEET'!M2288="","",'S.D.PASTE SHEET'!M2288)</f>
        <v/>
      </c>
      <c s="86" t="str">
        <f>IF('S.D.PASTE SHEET'!N2288="","",'S.D.PASTE SHEET'!N2288)</f>
        <v/>
      </c>
      <c s="86" t="str">
        <f>IF('S.D.PASTE SHEET'!O2288="","",'S.D.PASTE SHEET'!O2288)</f>
        <v/>
      </c>
      <c s="86" t="str">
        <f>IF('S.D.PASTE SHEET'!P2288="","",'S.D.PASTE SHEET'!P2288)</f>
        <v/>
      </c>
      <c s="86" t="str">
        <f>IF('S.D.PASTE SHEET'!Q2288="","",'S.D.PASTE SHEET'!Q2288)</f>
        <v/>
      </c>
      <c s="86" t="str">
        <f>IF('S.D.PASTE SHEET'!R2288="","",'S.D.PASTE SHEET'!R2288)</f>
        <v/>
      </c>
      <c s="86" t="str">
        <f>IF('S.D.PASTE SHEET'!S2288="","",'S.D.PASTE SHEET'!S2288)</f>
        <v/>
      </c>
      <c s="86" t="str">
        <f>IF('S.D.PASTE SHEET'!T2288="","",'S.D.PASTE SHEET'!T2288)</f>
        <v/>
      </c>
      <c s="86" t="str">
        <f>IF('S.D.PASTE SHEET'!U2288="","",'S.D.PASTE SHEET'!U2288)</f>
        <v/>
      </c>
      <c s="86" t="str">
        <f>IF('S.D.PASTE SHEET'!V2288="","",'S.D.PASTE SHEET'!V2288)</f>
        <v/>
      </c>
      <c s="86" t="str">
        <f>IF('S.D.PASTE SHEET'!W2288="","",'S.D.PASTE SHEET'!W2288)</f>
        <v/>
      </c>
      <c s="86" t="str">
        <f>IF('S.D.PASTE SHEET'!X2288="","",'S.D.PASTE SHEET'!X2288)</f>
        <v/>
      </c>
      <c s="86" t="str">
        <f>IF('S.D.PASTE SHEET'!Y2288="","",'S.D.PASTE SHEET'!Y2288)</f>
        <v/>
      </c>
      <c s="86" t="str">
        <f>IF('S.D.PASTE SHEET'!Z2288="","",'S.D.PASTE SHEET'!Z2288)</f>
        <v/>
      </c>
      <c s="86" t="str">
        <f>IF('S.D.PASTE SHEET'!AA2288="","",'S.D.PASTE SHEET'!AA2288)</f>
        <v/>
      </c>
      <c s="86" t="str">
        <f>IF('S.D.PASTE SHEET'!AB2288="","",'S.D.PASTE SHEET'!AB2288)</f>
        <v/>
      </c>
      <c s="86" t="str">
        <f>IF('S.D.PASTE SHEET'!AC2288="","",'S.D.PASTE SHEET'!AC2288)</f>
        <v/>
      </c>
      <c s="86" t="str">
        <f>IF('S.D.PASTE SHEET'!AD2288="","",'S.D.PASTE SHEET'!AD2288)</f>
        <v/>
      </c>
      <c s="87"/>
      <c s="88" t="str">
        <f>IF(AK2288="","",IF(AK2288&gt;0,COUNT($AG$2:AG2288),""))</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IF(BC2288="","",IF(BC2288&gt;0,COUNT($AY$2:AY2288),""))</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89" spans="1:66" ht="15">
      <c r="A2289" s="86" t="str">
        <f>IF('S.D.PASTE SHEET'!A2289="","",'S.D.PASTE SHEET'!A2289)</f>
        <v/>
      </c>
      <c s="86" t="str">
        <f>IF('S.D.PASTE SHEET'!B2289="","",'S.D.PASTE SHEET'!B2289)</f>
        <v/>
      </c>
      <c s="86" t="str">
        <f>IF('S.D.PASTE SHEET'!C2289="","",'S.D.PASTE SHEET'!C2289)</f>
        <v/>
      </c>
      <c s="86" t="str">
        <f>IF('S.D.PASTE SHEET'!D2289="","",'S.D.PASTE SHEET'!D2289)</f>
        <v/>
      </c>
      <c s="86" t="str">
        <f>IF('S.D.PASTE SHEET'!E2289="","",'S.D.PASTE SHEET'!E2289)</f>
        <v/>
      </c>
      <c s="86" t="str">
        <f>IF('S.D.PASTE SHEET'!F2289="","",'S.D.PASTE SHEET'!F2289)</f>
        <v/>
      </c>
      <c s="86" t="str">
        <f>IF('S.D.PASTE SHEET'!G2289="","",'S.D.PASTE SHEET'!G2289)</f>
        <v/>
      </c>
      <c s="86" t="str">
        <f>IF('S.D.PASTE SHEET'!H2289="","",'S.D.PASTE SHEET'!H2289)</f>
        <v/>
      </c>
      <c s="86" t="str">
        <f>IF('S.D.PASTE SHEET'!I2289="","",'S.D.PASTE SHEET'!I2289)</f>
        <v/>
      </c>
      <c s="86" t="str">
        <f>IF('S.D.PASTE SHEET'!J2289="","",'S.D.PASTE SHEET'!J2289)</f>
        <v/>
      </c>
      <c s="86" t="str">
        <f>IF('S.D.PASTE SHEET'!K2289="","",'S.D.PASTE SHEET'!K2289)</f>
        <v/>
      </c>
      <c s="86" t="str">
        <f>IF('S.D.PASTE SHEET'!L2289="","",'S.D.PASTE SHEET'!L2289)</f>
        <v/>
      </c>
      <c s="86" t="str">
        <f>IF('S.D.PASTE SHEET'!M2289="","",'S.D.PASTE SHEET'!M2289)</f>
        <v/>
      </c>
      <c s="86" t="str">
        <f>IF('S.D.PASTE SHEET'!N2289="","",'S.D.PASTE SHEET'!N2289)</f>
        <v/>
      </c>
      <c s="86" t="str">
        <f>IF('S.D.PASTE SHEET'!O2289="","",'S.D.PASTE SHEET'!O2289)</f>
        <v/>
      </c>
      <c s="86" t="str">
        <f>IF('S.D.PASTE SHEET'!P2289="","",'S.D.PASTE SHEET'!P2289)</f>
        <v/>
      </c>
      <c s="86" t="str">
        <f>IF('S.D.PASTE SHEET'!Q2289="","",'S.D.PASTE SHEET'!Q2289)</f>
        <v/>
      </c>
      <c s="86" t="str">
        <f>IF('S.D.PASTE SHEET'!R2289="","",'S.D.PASTE SHEET'!R2289)</f>
        <v/>
      </c>
      <c s="86" t="str">
        <f>IF('S.D.PASTE SHEET'!S2289="","",'S.D.PASTE SHEET'!S2289)</f>
        <v/>
      </c>
      <c s="86" t="str">
        <f>IF('S.D.PASTE SHEET'!T2289="","",'S.D.PASTE SHEET'!T2289)</f>
        <v/>
      </c>
      <c s="86" t="str">
        <f>IF('S.D.PASTE SHEET'!U2289="","",'S.D.PASTE SHEET'!U2289)</f>
        <v/>
      </c>
      <c s="86" t="str">
        <f>IF('S.D.PASTE SHEET'!V2289="","",'S.D.PASTE SHEET'!V2289)</f>
        <v/>
      </c>
      <c s="86" t="str">
        <f>IF('S.D.PASTE SHEET'!W2289="","",'S.D.PASTE SHEET'!W2289)</f>
        <v/>
      </c>
      <c s="86" t="str">
        <f>IF('S.D.PASTE SHEET'!X2289="","",'S.D.PASTE SHEET'!X2289)</f>
        <v/>
      </c>
      <c s="86" t="str">
        <f>IF('S.D.PASTE SHEET'!Y2289="","",'S.D.PASTE SHEET'!Y2289)</f>
        <v/>
      </c>
      <c s="86" t="str">
        <f>IF('S.D.PASTE SHEET'!Z2289="","",'S.D.PASTE SHEET'!Z2289)</f>
        <v/>
      </c>
      <c s="86" t="str">
        <f>IF('S.D.PASTE SHEET'!AA2289="","",'S.D.PASTE SHEET'!AA2289)</f>
        <v/>
      </c>
      <c s="86" t="str">
        <f>IF('S.D.PASTE SHEET'!AB2289="","",'S.D.PASTE SHEET'!AB2289)</f>
        <v/>
      </c>
      <c s="86" t="str">
        <f>IF('S.D.PASTE SHEET'!AC2289="","",'S.D.PASTE SHEET'!AC2289)</f>
        <v/>
      </c>
      <c s="86" t="str">
        <f>IF('S.D.PASTE SHEET'!AD2289="","",'S.D.PASTE SHEET'!AD2289)</f>
        <v/>
      </c>
      <c s="87"/>
      <c s="88" t="str">
        <f>IF(AK2289="","",IF(AK2289&gt;0,COUNT($AG$2:AG2289),""))</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IF(BC2289="","",IF(BC2289&gt;0,COUNT($AY$2:AY2289),""))</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90" spans="1:66" ht="15">
      <c r="A2290" s="86" t="str">
        <f>IF('S.D.PASTE SHEET'!A2290="","",'S.D.PASTE SHEET'!A2290)</f>
        <v/>
      </c>
      <c s="86" t="str">
        <f>IF('S.D.PASTE SHEET'!B2290="","",'S.D.PASTE SHEET'!B2290)</f>
        <v/>
      </c>
      <c s="86" t="str">
        <f>IF('S.D.PASTE SHEET'!C2290="","",'S.D.PASTE SHEET'!C2290)</f>
        <v/>
      </c>
      <c s="86" t="str">
        <f>IF('S.D.PASTE SHEET'!D2290="","",'S.D.PASTE SHEET'!D2290)</f>
        <v/>
      </c>
      <c s="86" t="str">
        <f>IF('S.D.PASTE SHEET'!E2290="","",'S.D.PASTE SHEET'!E2290)</f>
        <v/>
      </c>
      <c s="86" t="str">
        <f>IF('S.D.PASTE SHEET'!F2290="","",'S.D.PASTE SHEET'!F2290)</f>
        <v/>
      </c>
      <c s="86" t="str">
        <f>IF('S.D.PASTE SHEET'!G2290="","",'S.D.PASTE SHEET'!G2290)</f>
        <v/>
      </c>
      <c s="86" t="str">
        <f>IF('S.D.PASTE SHEET'!H2290="","",'S.D.PASTE SHEET'!H2290)</f>
        <v/>
      </c>
      <c s="86" t="str">
        <f>IF('S.D.PASTE SHEET'!I2290="","",'S.D.PASTE SHEET'!I2290)</f>
        <v/>
      </c>
      <c s="86" t="str">
        <f>IF('S.D.PASTE SHEET'!J2290="","",'S.D.PASTE SHEET'!J2290)</f>
        <v/>
      </c>
      <c s="86" t="str">
        <f>IF('S.D.PASTE SHEET'!K2290="","",'S.D.PASTE SHEET'!K2290)</f>
        <v/>
      </c>
      <c s="86" t="str">
        <f>IF('S.D.PASTE SHEET'!L2290="","",'S.D.PASTE SHEET'!L2290)</f>
        <v/>
      </c>
      <c s="86" t="str">
        <f>IF('S.D.PASTE SHEET'!M2290="","",'S.D.PASTE SHEET'!M2290)</f>
        <v/>
      </c>
      <c s="86" t="str">
        <f>IF('S.D.PASTE SHEET'!N2290="","",'S.D.PASTE SHEET'!N2290)</f>
        <v/>
      </c>
      <c s="86" t="str">
        <f>IF('S.D.PASTE SHEET'!O2290="","",'S.D.PASTE SHEET'!O2290)</f>
        <v/>
      </c>
      <c s="86" t="str">
        <f>IF('S.D.PASTE SHEET'!P2290="","",'S.D.PASTE SHEET'!P2290)</f>
        <v/>
      </c>
      <c s="86" t="str">
        <f>IF('S.D.PASTE SHEET'!Q2290="","",'S.D.PASTE SHEET'!Q2290)</f>
        <v/>
      </c>
      <c s="86" t="str">
        <f>IF('S.D.PASTE SHEET'!R2290="","",'S.D.PASTE SHEET'!R2290)</f>
        <v/>
      </c>
      <c s="86" t="str">
        <f>IF('S.D.PASTE SHEET'!S2290="","",'S.D.PASTE SHEET'!S2290)</f>
        <v/>
      </c>
      <c s="86" t="str">
        <f>IF('S.D.PASTE SHEET'!T2290="","",'S.D.PASTE SHEET'!T2290)</f>
        <v/>
      </c>
      <c s="86" t="str">
        <f>IF('S.D.PASTE SHEET'!U2290="","",'S.D.PASTE SHEET'!U2290)</f>
        <v/>
      </c>
      <c s="86" t="str">
        <f>IF('S.D.PASTE SHEET'!V2290="","",'S.D.PASTE SHEET'!V2290)</f>
        <v/>
      </c>
      <c s="86" t="str">
        <f>IF('S.D.PASTE SHEET'!W2290="","",'S.D.PASTE SHEET'!W2290)</f>
        <v/>
      </c>
      <c s="86" t="str">
        <f>IF('S.D.PASTE SHEET'!X2290="","",'S.D.PASTE SHEET'!X2290)</f>
        <v/>
      </c>
      <c s="86" t="str">
        <f>IF('S.D.PASTE SHEET'!Y2290="","",'S.D.PASTE SHEET'!Y2290)</f>
        <v/>
      </c>
      <c s="86" t="str">
        <f>IF('S.D.PASTE SHEET'!Z2290="","",'S.D.PASTE SHEET'!Z2290)</f>
        <v/>
      </c>
      <c s="86" t="str">
        <f>IF('S.D.PASTE SHEET'!AA2290="","",'S.D.PASTE SHEET'!AA2290)</f>
        <v/>
      </c>
      <c s="86" t="str">
        <f>IF('S.D.PASTE SHEET'!AB2290="","",'S.D.PASTE SHEET'!AB2290)</f>
        <v/>
      </c>
      <c s="86" t="str">
        <f>IF('S.D.PASTE SHEET'!AC2290="","",'S.D.PASTE SHEET'!AC2290)</f>
        <v/>
      </c>
      <c s="86" t="str">
        <f>IF('S.D.PASTE SHEET'!AD2290="","",'S.D.PASTE SHEET'!AD2290)</f>
        <v/>
      </c>
      <c s="87"/>
      <c s="88" t="str">
        <f>IF(AK2290="","",IF(AK2290&gt;0,COUNT($AG$2:AG2290),""))</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IF(BC2290="","",IF(BC2290&gt;0,COUNT($AY$2:AY2290),""))</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91" spans="1:66" ht="15">
      <c r="A2291" s="86" t="str">
        <f>IF('S.D.PASTE SHEET'!A2291="","",'S.D.PASTE SHEET'!A2291)</f>
        <v/>
      </c>
      <c s="86" t="str">
        <f>IF('S.D.PASTE SHEET'!B2291="","",'S.D.PASTE SHEET'!B2291)</f>
        <v/>
      </c>
      <c s="86" t="str">
        <f>IF('S.D.PASTE SHEET'!C2291="","",'S.D.PASTE SHEET'!C2291)</f>
        <v/>
      </c>
      <c s="86" t="str">
        <f>IF('S.D.PASTE SHEET'!D2291="","",'S.D.PASTE SHEET'!D2291)</f>
        <v/>
      </c>
      <c s="86" t="str">
        <f>IF('S.D.PASTE SHEET'!E2291="","",'S.D.PASTE SHEET'!E2291)</f>
        <v/>
      </c>
      <c s="86" t="str">
        <f>IF('S.D.PASTE SHEET'!F2291="","",'S.D.PASTE SHEET'!F2291)</f>
        <v/>
      </c>
      <c s="86" t="str">
        <f>IF('S.D.PASTE SHEET'!G2291="","",'S.D.PASTE SHEET'!G2291)</f>
        <v/>
      </c>
      <c s="86" t="str">
        <f>IF('S.D.PASTE SHEET'!H2291="","",'S.D.PASTE SHEET'!H2291)</f>
        <v/>
      </c>
      <c s="86" t="str">
        <f>IF('S.D.PASTE SHEET'!I2291="","",'S.D.PASTE SHEET'!I2291)</f>
        <v/>
      </c>
      <c s="86" t="str">
        <f>IF('S.D.PASTE SHEET'!J2291="","",'S.D.PASTE SHEET'!J2291)</f>
        <v/>
      </c>
      <c s="86" t="str">
        <f>IF('S.D.PASTE SHEET'!K2291="","",'S.D.PASTE SHEET'!K2291)</f>
        <v/>
      </c>
      <c s="86" t="str">
        <f>IF('S.D.PASTE SHEET'!L2291="","",'S.D.PASTE SHEET'!L2291)</f>
        <v/>
      </c>
      <c s="86" t="str">
        <f>IF('S.D.PASTE SHEET'!M2291="","",'S.D.PASTE SHEET'!M2291)</f>
        <v/>
      </c>
      <c s="86" t="str">
        <f>IF('S.D.PASTE SHEET'!N2291="","",'S.D.PASTE SHEET'!N2291)</f>
        <v/>
      </c>
      <c s="86" t="str">
        <f>IF('S.D.PASTE SHEET'!O2291="","",'S.D.PASTE SHEET'!O2291)</f>
        <v/>
      </c>
      <c s="86" t="str">
        <f>IF('S.D.PASTE SHEET'!P2291="","",'S.D.PASTE SHEET'!P2291)</f>
        <v/>
      </c>
      <c s="86" t="str">
        <f>IF('S.D.PASTE SHEET'!Q2291="","",'S.D.PASTE SHEET'!Q2291)</f>
        <v/>
      </c>
      <c s="86" t="str">
        <f>IF('S.D.PASTE SHEET'!R2291="","",'S.D.PASTE SHEET'!R2291)</f>
        <v/>
      </c>
      <c s="86" t="str">
        <f>IF('S.D.PASTE SHEET'!S2291="","",'S.D.PASTE SHEET'!S2291)</f>
        <v/>
      </c>
      <c s="86" t="str">
        <f>IF('S.D.PASTE SHEET'!T2291="","",'S.D.PASTE SHEET'!T2291)</f>
        <v/>
      </c>
      <c s="86" t="str">
        <f>IF('S.D.PASTE SHEET'!U2291="","",'S.D.PASTE SHEET'!U2291)</f>
        <v/>
      </c>
      <c s="86" t="str">
        <f>IF('S.D.PASTE SHEET'!V2291="","",'S.D.PASTE SHEET'!V2291)</f>
        <v/>
      </c>
      <c s="86" t="str">
        <f>IF('S.D.PASTE SHEET'!W2291="","",'S.D.PASTE SHEET'!W2291)</f>
        <v/>
      </c>
      <c s="86" t="str">
        <f>IF('S.D.PASTE SHEET'!X2291="","",'S.D.PASTE SHEET'!X2291)</f>
        <v/>
      </c>
      <c s="86" t="str">
        <f>IF('S.D.PASTE SHEET'!Y2291="","",'S.D.PASTE SHEET'!Y2291)</f>
        <v/>
      </c>
      <c s="86" t="str">
        <f>IF('S.D.PASTE SHEET'!Z2291="","",'S.D.PASTE SHEET'!Z2291)</f>
        <v/>
      </c>
      <c s="86" t="str">
        <f>IF('S.D.PASTE SHEET'!AA2291="","",'S.D.PASTE SHEET'!AA2291)</f>
        <v/>
      </c>
      <c s="86" t="str">
        <f>IF('S.D.PASTE SHEET'!AB2291="","",'S.D.PASTE SHEET'!AB2291)</f>
        <v/>
      </c>
      <c s="86" t="str">
        <f>IF('S.D.PASTE SHEET'!AC2291="","",'S.D.PASTE SHEET'!AC2291)</f>
        <v/>
      </c>
      <c s="86" t="str">
        <f>IF('S.D.PASTE SHEET'!AD2291="","",'S.D.PASTE SHEET'!AD2291)</f>
        <v/>
      </c>
      <c s="87"/>
      <c s="88" t="str">
        <f>IF(AK2291="","",IF(AK2291&gt;0,COUNT($AG$2:AG2291),""))</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IF(BC2291="","",IF(BC2291&gt;0,COUNT($AY$2:AY2291),""))</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92" spans="1:66" ht="15">
      <c r="A2292" s="86" t="str">
        <f>IF('S.D.PASTE SHEET'!A2292="","",'S.D.PASTE SHEET'!A2292)</f>
        <v/>
      </c>
      <c s="86" t="str">
        <f>IF('S.D.PASTE SHEET'!B2292="","",'S.D.PASTE SHEET'!B2292)</f>
        <v/>
      </c>
      <c s="86" t="str">
        <f>IF('S.D.PASTE SHEET'!C2292="","",'S.D.PASTE SHEET'!C2292)</f>
        <v/>
      </c>
      <c s="86" t="str">
        <f>IF('S.D.PASTE SHEET'!D2292="","",'S.D.PASTE SHEET'!D2292)</f>
        <v/>
      </c>
      <c s="86" t="str">
        <f>IF('S.D.PASTE SHEET'!E2292="","",'S.D.PASTE SHEET'!E2292)</f>
        <v/>
      </c>
      <c s="86" t="str">
        <f>IF('S.D.PASTE SHEET'!F2292="","",'S.D.PASTE SHEET'!F2292)</f>
        <v/>
      </c>
      <c s="86" t="str">
        <f>IF('S.D.PASTE SHEET'!G2292="","",'S.D.PASTE SHEET'!G2292)</f>
        <v/>
      </c>
      <c s="86" t="str">
        <f>IF('S.D.PASTE SHEET'!H2292="","",'S.D.PASTE SHEET'!H2292)</f>
        <v/>
      </c>
      <c s="86" t="str">
        <f>IF('S.D.PASTE SHEET'!I2292="","",'S.D.PASTE SHEET'!I2292)</f>
        <v/>
      </c>
      <c s="86" t="str">
        <f>IF('S.D.PASTE SHEET'!J2292="","",'S.D.PASTE SHEET'!J2292)</f>
        <v/>
      </c>
      <c s="86" t="str">
        <f>IF('S.D.PASTE SHEET'!K2292="","",'S.D.PASTE SHEET'!K2292)</f>
        <v/>
      </c>
      <c s="86" t="str">
        <f>IF('S.D.PASTE SHEET'!L2292="","",'S.D.PASTE SHEET'!L2292)</f>
        <v/>
      </c>
      <c s="86" t="str">
        <f>IF('S.D.PASTE SHEET'!M2292="","",'S.D.PASTE SHEET'!M2292)</f>
        <v/>
      </c>
      <c s="86" t="str">
        <f>IF('S.D.PASTE SHEET'!N2292="","",'S.D.PASTE SHEET'!N2292)</f>
        <v/>
      </c>
      <c s="86" t="str">
        <f>IF('S.D.PASTE SHEET'!O2292="","",'S.D.PASTE SHEET'!O2292)</f>
        <v/>
      </c>
      <c s="86" t="str">
        <f>IF('S.D.PASTE SHEET'!P2292="","",'S.D.PASTE SHEET'!P2292)</f>
        <v/>
      </c>
      <c s="86" t="str">
        <f>IF('S.D.PASTE SHEET'!Q2292="","",'S.D.PASTE SHEET'!Q2292)</f>
        <v/>
      </c>
      <c s="86" t="str">
        <f>IF('S.D.PASTE SHEET'!R2292="","",'S.D.PASTE SHEET'!R2292)</f>
        <v/>
      </c>
      <c s="86" t="str">
        <f>IF('S.D.PASTE SHEET'!S2292="","",'S.D.PASTE SHEET'!S2292)</f>
        <v/>
      </c>
      <c s="86" t="str">
        <f>IF('S.D.PASTE SHEET'!T2292="","",'S.D.PASTE SHEET'!T2292)</f>
        <v/>
      </c>
      <c s="86" t="str">
        <f>IF('S.D.PASTE SHEET'!U2292="","",'S.D.PASTE SHEET'!U2292)</f>
        <v/>
      </c>
      <c s="86" t="str">
        <f>IF('S.D.PASTE SHEET'!V2292="","",'S.D.PASTE SHEET'!V2292)</f>
        <v/>
      </c>
      <c s="86" t="str">
        <f>IF('S.D.PASTE SHEET'!W2292="","",'S.D.PASTE SHEET'!W2292)</f>
        <v/>
      </c>
      <c s="86" t="str">
        <f>IF('S.D.PASTE SHEET'!X2292="","",'S.D.PASTE SHEET'!X2292)</f>
        <v/>
      </c>
      <c s="86" t="str">
        <f>IF('S.D.PASTE SHEET'!Y2292="","",'S.D.PASTE SHEET'!Y2292)</f>
        <v/>
      </c>
      <c s="86" t="str">
        <f>IF('S.D.PASTE SHEET'!Z2292="","",'S.D.PASTE SHEET'!Z2292)</f>
        <v/>
      </c>
      <c s="86" t="str">
        <f>IF('S.D.PASTE SHEET'!AA2292="","",'S.D.PASTE SHEET'!AA2292)</f>
        <v/>
      </c>
      <c s="86" t="str">
        <f>IF('S.D.PASTE SHEET'!AB2292="","",'S.D.PASTE SHEET'!AB2292)</f>
        <v/>
      </c>
      <c s="86" t="str">
        <f>IF('S.D.PASTE SHEET'!AC2292="","",'S.D.PASTE SHEET'!AC2292)</f>
        <v/>
      </c>
      <c s="86" t="str">
        <f>IF('S.D.PASTE SHEET'!AD2292="","",'S.D.PASTE SHEET'!AD2292)</f>
        <v/>
      </c>
      <c s="87"/>
      <c s="88" t="str">
        <f>IF(AK2292="","",IF(AK2292&gt;0,COUNT($AG$2:AG2292),""))</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IF(BC2292="","",IF(BC2292&gt;0,COUNT($AY$2:AY2292),""))</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93" spans="1:66" ht="15">
      <c r="A2293" s="86" t="str">
        <f>IF('S.D.PASTE SHEET'!A2293="","",'S.D.PASTE SHEET'!A2293)</f>
        <v/>
      </c>
      <c s="86" t="str">
        <f>IF('S.D.PASTE SHEET'!B2293="","",'S.D.PASTE SHEET'!B2293)</f>
        <v/>
      </c>
      <c s="86" t="str">
        <f>IF('S.D.PASTE SHEET'!C2293="","",'S.D.PASTE SHEET'!C2293)</f>
        <v/>
      </c>
      <c s="86" t="str">
        <f>IF('S.D.PASTE SHEET'!D2293="","",'S.D.PASTE SHEET'!D2293)</f>
        <v/>
      </c>
      <c s="86" t="str">
        <f>IF('S.D.PASTE SHEET'!E2293="","",'S.D.PASTE SHEET'!E2293)</f>
        <v/>
      </c>
      <c s="86" t="str">
        <f>IF('S.D.PASTE SHEET'!F2293="","",'S.D.PASTE SHEET'!F2293)</f>
        <v/>
      </c>
      <c s="86" t="str">
        <f>IF('S.D.PASTE SHEET'!G2293="","",'S.D.PASTE SHEET'!G2293)</f>
        <v/>
      </c>
      <c s="86" t="str">
        <f>IF('S.D.PASTE SHEET'!H2293="","",'S.D.PASTE SHEET'!H2293)</f>
        <v/>
      </c>
      <c s="86" t="str">
        <f>IF('S.D.PASTE SHEET'!I2293="","",'S.D.PASTE SHEET'!I2293)</f>
        <v/>
      </c>
      <c s="86" t="str">
        <f>IF('S.D.PASTE SHEET'!J2293="","",'S.D.PASTE SHEET'!J2293)</f>
        <v/>
      </c>
      <c s="86" t="str">
        <f>IF('S.D.PASTE SHEET'!K2293="","",'S.D.PASTE SHEET'!K2293)</f>
        <v/>
      </c>
      <c s="86" t="str">
        <f>IF('S.D.PASTE SHEET'!L2293="","",'S.D.PASTE SHEET'!L2293)</f>
        <v/>
      </c>
      <c s="86" t="str">
        <f>IF('S.D.PASTE SHEET'!M2293="","",'S.D.PASTE SHEET'!M2293)</f>
        <v/>
      </c>
      <c s="86" t="str">
        <f>IF('S.D.PASTE SHEET'!N2293="","",'S.D.PASTE SHEET'!N2293)</f>
        <v/>
      </c>
      <c s="86" t="str">
        <f>IF('S.D.PASTE SHEET'!O2293="","",'S.D.PASTE SHEET'!O2293)</f>
        <v/>
      </c>
      <c s="86" t="str">
        <f>IF('S.D.PASTE SHEET'!P2293="","",'S.D.PASTE SHEET'!P2293)</f>
        <v/>
      </c>
      <c s="86" t="str">
        <f>IF('S.D.PASTE SHEET'!Q2293="","",'S.D.PASTE SHEET'!Q2293)</f>
        <v/>
      </c>
      <c s="86" t="str">
        <f>IF('S.D.PASTE SHEET'!R2293="","",'S.D.PASTE SHEET'!R2293)</f>
        <v/>
      </c>
      <c s="86" t="str">
        <f>IF('S.D.PASTE SHEET'!S2293="","",'S.D.PASTE SHEET'!S2293)</f>
        <v/>
      </c>
      <c s="86" t="str">
        <f>IF('S.D.PASTE SHEET'!T2293="","",'S.D.PASTE SHEET'!T2293)</f>
        <v/>
      </c>
      <c s="86" t="str">
        <f>IF('S.D.PASTE SHEET'!U2293="","",'S.D.PASTE SHEET'!U2293)</f>
        <v/>
      </c>
      <c s="86" t="str">
        <f>IF('S.D.PASTE SHEET'!V2293="","",'S.D.PASTE SHEET'!V2293)</f>
        <v/>
      </c>
      <c s="86" t="str">
        <f>IF('S.D.PASTE SHEET'!W2293="","",'S.D.PASTE SHEET'!W2293)</f>
        <v/>
      </c>
      <c s="86" t="str">
        <f>IF('S.D.PASTE SHEET'!X2293="","",'S.D.PASTE SHEET'!X2293)</f>
        <v/>
      </c>
      <c s="86" t="str">
        <f>IF('S.D.PASTE SHEET'!Y2293="","",'S.D.PASTE SHEET'!Y2293)</f>
        <v/>
      </c>
      <c s="86" t="str">
        <f>IF('S.D.PASTE SHEET'!Z2293="","",'S.D.PASTE SHEET'!Z2293)</f>
        <v/>
      </c>
      <c s="86" t="str">
        <f>IF('S.D.PASTE SHEET'!AA2293="","",'S.D.PASTE SHEET'!AA2293)</f>
        <v/>
      </c>
      <c s="86" t="str">
        <f>IF('S.D.PASTE SHEET'!AB2293="","",'S.D.PASTE SHEET'!AB2293)</f>
        <v/>
      </c>
      <c s="86" t="str">
        <f>IF('S.D.PASTE SHEET'!AC2293="","",'S.D.PASTE SHEET'!AC2293)</f>
        <v/>
      </c>
      <c s="86" t="str">
        <f>IF('S.D.PASTE SHEET'!AD2293="","",'S.D.PASTE SHEET'!AD2293)</f>
        <v/>
      </c>
      <c s="87"/>
      <c s="88" t="str">
        <f>IF(AK2293="","",IF(AK2293&gt;0,COUNT($AG$2:AG2293),""))</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IF(BC2293="","",IF(BC2293&gt;0,COUNT($AY$2:AY2293),""))</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94" spans="1:66" ht="15">
      <c r="A2294" s="86" t="str">
        <f>IF('S.D.PASTE SHEET'!A2294="","",'S.D.PASTE SHEET'!A2294)</f>
        <v/>
      </c>
      <c s="86" t="str">
        <f>IF('S.D.PASTE SHEET'!B2294="","",'S.D.PASTE SHEET'!B2294)</f>
        <v/>
      </c>
      <c s="86" t="str">
        <f>IF('S.D.PASTE SHEET'!C2294="","",'S.D.PASTE SHEET'!C2294)</f>
        <v/>
      </c>
      <c s="86" t="str">
        <f>IF('S.D.PASTE SHEET'!D2294="","",'S.D.PASTE SHEET'!D2294)</f>
        <v/>
      </c>
      <c s="86" t="str">
        <f>IF('S.D.PASTE SHEET'!E2294="","",'S.D.PASTE SHEET'!E2294)</f>
        <v/>
      </c>
      <c s="86" t="str">
        <f>IF('S.D.PASTE SHEET'!F2294="","",'S.D.PASTE SHEET'!F2294)</f>
        <v/>
      </c>
      <c s="86" t="str">
        <f>IF('S.D.PASTE SHEET'!G2294="","",'S.D.PASTE SHEET'!G2294)</f>
        <v/>
      </c>
      <c s="86" t="str">
        <f>IF('S.D.PASTE SHEET'!H2294="","",'S.D.PASTE SHEET'!H2294)</f>
        <v/>
      </c>
      <c s="86" t="str">
        <f>IF('S.D.PASTE SHEET'!I2294="","",'S.D.PASTE SHEET'!I2294)</f>
        <v/>
      </c>
      <c s="86" t="str">
        <f>IF('S.D.PASTE SHEET'!J2294="","",'S.D.PASTE SHEET'!J2294)</f>
        <v/>
      </c>
      <c s="86" t="str">
        <f>IF('S.D.PASTE SHEET'!K2294="","",'S.D.PASTE SHEET'!K2294)</f>
        <v/>
      </c>
      <c s="86" t="str">
        <f>IF('S.D.PASTE SHEET'!L2294="","",'S.D.PASTE SHEET'!L2294)</f>
        <v/>
      </c>
      <c s="86" t="str">
        <f>IF('S.D.PASTE SHEET'!M2294="","",'S.D.PASTE SHEET'!M2294)</f>
        <v/>
      </c>
      <c s="86" t="str">
        <f>IF('S.D.PASTE SHEET'!N2294="","",'S.D.PASTE SHEET'!N2294)</f>
        <v/>
      </c>
      <c s="86" t="str">
        <f>IF('S.D.PASTE SHEET'!O2294="","",'S.D.PASTE SHEET'!O2294)</f>
        <v/>
      </c>
      <c s="86" t="str">
        <f>IF('S.D.PASTE SHEET'!P2294="","",'S.D.PASTE SHEET'!P2294)</f>
        <v/>
      </c>
      <c s="86" t="str">
        <f>IF('S.D.PASTE SHEET'!Q2294="","",'S.D.PASTE SHEET'!Q2294)</f>
        <v/>
      </c>
      <c s="86" t="str">
        <f>IF('S.D.PASTE SHEET'!R2294="","",'S.D.PASTE SHEET'!R2294)</f>
        <v/>
      </c>
      <c s="86" t="str">
        <f>IF('S.D.PASTE SHEET'!S2294="","",'S.D.PASTE SHEET'!S2294)</f>
        <v/>
      </c>
      <c s="86" t="str">
        <f>IF('S.D.PASTE SHEET'!T2294="","",'S.D.PASTE SHEET'!T2294)</f>
        <v/>
      </c>
      <c s="86" t="str">
        <f>IF('S.D.PASTE SHEET'!U2294="","",'S.D.PASTE SHEET'!U2294)</f>
        <v/>
      </c>
      <c s="86" t="str">
        <f>IF('S.D.PASTE SHEET'!V2294="","",'S.D.PASTE SHEET'!V2294)</f>
        <v/>
      </c>
      <c s="86" t="str">
        <f>IF('S.D.PASTE SHEET'!W2294="","",'S.D.PASTE SHEET'!W2294)</f>
        <v/>
      </c>
      <c s="86" t="str">
        <f>IF('S.D.PASTE SHEET'!X2294="","",'S.D.PASTE SHEET'!X2294)</f>
        <v/>
      </c>
      <c s="86" t="str">
        <f>IF('S.D.PASTE SHEET'!Y2294="","",'S.D.PASTE SHEET'!Y2294)</f>
        <v/>
      </c>
      <c s="86" t="str">
        <f>IF('S.D.PASTE SHEET'!Z2294="","",'S.D.PASTE SHEET'!Z2294)</f>
        <v/>
      </c>
      <c s="86" t="str">
        <f>IF('S.D.PASTE SHEET'!AA2294="","",'S.D.PASTE SHEET'!AA2294)</f>
        <v/>
      </c>
      <c s="86" t="str">
        <f>IF('S.D.PASTE SHEET'!AB2294="","",'S.D.PASTE SHEET'!AB2294)</f>
        <v/>
      </c>
      <c s="86" t="str">
        <f>IF('S.D.PASTE SHEET'!AC2294="","",'S.D.PASTE SHEET'!AC2294)</f>
        <v/>
      </c>
      <c s="86" t="str">
        <f>IF('S.D.PASTE SHEET'!AD2294="","",'S.D.PASTE SHEET'!AD2294)</f>
        <v/>
      </c>
      <c s="87"/>
      <c s="88" t="str">
        <f>IF(AK2294="","",IF(AK2294&gt;0,COUNT($AG$2:AG2294),""))</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IF(BC2294="","",IF(BC2294&gt;0,COUNT($AY$2:AY2294),""))</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95" spans="1:66" ht="15">
      <c r="A2295" s="86" t="str">
        <f>IF('S.D.PASTE SHEET'!A2295="","",'S.D.PASTE SHEET'!A2295)</f>
        <v/>
      </c>
      <c s="86" t="str">
        <f>IF('S.D.PASTE SHEET'!B2295="","",'S.D.PASTE SHEET'!B2295)</f>
        <v/>
      </c>
      <c s="86" t="str">
        <f>IF('S.D.PASTE SHEET'!C2295="","",'S.D.PASTE SHEET'!C2295)</f>
        <v/>
      </c>
      <c s="86" t="str">
        <f>IF('S.D.PASTE SHEET'!D2295="","",'S.D.PASTE SHEET'!D2295)</f>
        <v/>
      </c>
      <c s="86" t="str">
        <f>IF('S.D.PASTE SHEET'!E2295="","",'S.D.PASTE SHEET'!E2295)</f>
        <v/>
      </c>
      <c s="86" t="str">
        <f>IF('S.D.PASTE SHEET'!F2295="","",'S.D.PASTE SHEET'!F2295)</f>
        <v/>
      </c>
      <c s="86" t="str">
        <f>IF('S.D.PASTE SHEET'!G2295="","",'S.D.PASTE SHEET'!G2295)</f>
        <v/>
      </c>
      <c s="86" t="str">
        <f>IF('S.D.PASTE SHEET'!H2295="","",'S.D.PASTE SHEET'!H2295)</f>
        <v/>
      </c>
      <c s="86" t="str">
        <f>IF('S.D.PASTE SHEET'!I2295="","",'S.D.PASTE SHEET'!I2295)</f>
        <v/>
      </c>
      <c s="86" t="str">
        <f>IF('S.D.PASTE SHEET'!J2295="","",'S.D.PASTE SHEET'!J2295)</f>
        <v/>
      </c>
      <c s="86" t="str">
        <f>IF('S.D.PASTE SHEET'!K2295="","",'S.D.PASTE SHEET'!K2295)</f>
        <v/>
      </c>
      <c s="86" t="str">
        <f>IF('S.D.PASTE SHEET'!L2295="","",'S.D.PASTE SHEET'!L2295)</f>
        <v/>
      </c>
      <c s="86" t="str">
        <f>IF('S.D.PASTE SHEET'!M2295="","",'S.D.PASTE SHEET'!M2295)</f>
        <v/>
      </c>
      <c s="86" t="str">
        <f>IF('S.D.PASTE SHEET'!N2295="","",'S.D.PASTE SHEET'!N2295)</f>
        <v/>
      </c>
      <c s="86" t="str">
        <f>IF('S.D.PASTE SHEET'!O2295="","",'S.D.PASTE SHEET'!O2295)</f>
        <v/>
      </c>
      <c s="86" t="str">
        <f>IF('S.D.PASTE SHEET'!P2295="","",'S.D.PASTE SHEET'!P2295)</f>
        <v/>
      </c>
      <c s="86" t="str">
        <f>IF('S.D.PASTE SHEET'!Q2295="","",'S.D.PASTE SHEET'!Q2295)</f>
        <v/>
      </c>
      <c s="86" t="str">
        <f>IF('S.D.PASTE SHEET'!R2295="","",'S.D.PASTE SHEET'!R2295)</f>
        <v/>
      </c>
      <c s="86" t="str">
        <f>IF('S.D.PASTE SHEET'!S2295="","",'S.D.PASTE SHEET'!S2295)</f>
        <v/>
      </c>
      <c s="86" t="str">
        <f>IF('S.D.PASTE SHEET'!T2295="","",'S.D.PASTE SHEET'!T2295)</f>
        <v/>
      </c>
      <c s="86" t="str">
        <f>IF('S.D.PASTE SHEET'!U2295="","",'S.D.PASTE SHEET'!U2295)</f>
        <v/>
      </c>
      <c s="86" t="str">
        <f>IF('S.D.PASTE SHEET'!V2295="","",'S.D.PASTE SHEET'!V2295)</f>
        <v/>
      </c>
      <c s="86" t="str">
        <f>IF('S.D.PASTE SHEET'!W2295="","",'S.D.PASTE SHEET'!W2295)</f>
        <v/>
      </c>
      <c s="86" t="str">
        <f>IF('S.D.PASTE SHEET'!X2295="","",'S.D.PASTE SHEET'!X2295)</f>
        <v/>
      </c>
      <c s="86" t="str">
        <f>IF('S.D.PASTE SHEET'!Y2295="","",'S.D.PASTE SHEET'!Y2295)</f>
        <v/>
      </c>
      <c s="86" t="str">
        <f>IF('S.D.PASTE SHEET'!Z2295="","",'S.D.PASTE SHEET'!Z2295)</f>
        <v/>
      </c>
      <c s="86" t="str">
        <f>IF('S.D.PASTE SHEET'!AA2295="","",'S.D.PASTE SHEET'!AA2295)</f>
        <v/>
      </c>
      <c s="86" t="str">
        <f>IF('S.D.PASTE SHEET'!AB2295="","",'S.D.PASTE SHEET'!AB2295)</f>
        <v/>
      </c>
      <c s="86" t="str">
        <f>IF('S.D.PASTE SHEET'!AC2295="","",'S.D.PASTE SHEET'!AC2295)</f>
        <v/>
      </c>
      <c s="86" t="str">
        <f>IF('S.D.PASTE SHEET'!AD2295="","",'S.D.PASTE SHEET'!AD2295)</f>
        <v/>
      </c>
      <c s="87"/>
      <c s="88" t="str">
        <f>IF(AK2295="","",IF(AK2295&gt;0,COUNT($AG$2:AG2295),""))</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IF(BC2295="","",IF(BC2295&gt;0,COUNT($AY$2:AY2295),""))</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96" spans="1:66" ht="15">
      <c r="A2296" s="86" t="str">
        <f>IF('S.D.PASTE SHEET'!A2296="","",'S.D.PASTE SHEET'!A2296)</f>
        <v/>
      </c>
      <c s="86" t="str">
        <f>IF('S.D.PASTE SHEET'!B2296="","",'S.D.PASTE SHEET'!B2296)</f>
        <v/>
      </c>
      <c s="86" t="str">
        <f>IF('S.D.PASTE SHEET'!C2296="","",'S.D.PASTE SHEET'!C2296)</f>
        <v/>
      </c>
      <c s="86" t="str">
        <f>IF('S.D.PASTE SHEET'!D2296="","",'S.D.PASTE SHEET'!D2296)</f>
        <v/>
      </c>
      <c s="86" t="str">
        <f>IF('S.D.PASTE SHEET'!E2296="","",'S.D.PASTE SHEET'!E2296)</f>
        <v/>
      </c>
      <c s="86" t="str">
        <f>IF('S.D.PASTE SHEET'!F2296="","",'S.D.PASTE SHEET'!F2296)</f>
        <v/>
      </c>
      <c s="86" t="str">
        <f>IF('S.D.PASTE SHEET'!G2296="","",'S.D.PASTE SHEET'!G2296)</f>
        <v/>
      </c>
      <c s="86" t="str">
        <f>IF('S.D.PASTE SHEET'!H2296="","",'S.D.PASTE SHEET'!H2296)</f>
        <v/>
      </c>
      <c s="86" t="str">
        <f>IF('S.D.PASTE SHEET'!I2296="","",'S.D.PASTE SHEET'!I2296)</f>
        <v/>
      </c>
      <c s="86" t="str">
        <f>IF('S.D.PASTE SHEET'!J2296="","",'S.D.PASTE SHEET'!J2296)</f>
        <v/>
      </c>
      <c s="86" t="str">
        <f>IF('S.D.PASTE SHEET'!K2296="","",'S.D.PASTE SHEET'!K2296)</f>
        <v/>
      </c>
      <c s="86" t="str">
        <f>IF('S.D.PASTE SHEET'!L2296="","",'S.D.PASTE SHEET'!L2296)</f>
        <v/>
      </c>
      <c s="86" t="str">
        <f>IF('S.D.PASTE SHEET'!M2296="","",'S.D.PASTE SHEET'!M2296)</f>
        <v/>
      </c>
      <c s="86" t="str">
        <f>IF('S.D.PASTE SHEET'!N2296="","",'S.D.PASTE SHEET'!N2296)</f>
        <v/>
      </c>
      <c s="86" t="str">
        <f>IF('S.D.PASTE SHEET'!O2296="","",'S.D.PASTE SHEET'!O2296)</f>
        <v/>
      </c>
      <c s="86" t="str">
        <f>IF('S.D.PASTE SHEET'!P2296="","",'S.D.PASTE SHEET'!P2296)</f>
        <v/>
      </c>
      <c s="86" t="str">
        <f>IF('S.D.PASTE SHEET'!Q2296="","",'S.D.PASTE SHEET'!Q2296)</f>
        <v/>
      </c>
      <c s="86" t="str">
        <f>IF('S.D.PASTE SHEET'!R2296="","",'S.D.PASTE SHEET'!R2296)</f>
        <v/>
      </c>
      <c s="86" t="str">
        <f>IF('S.D.PASTE SHEET'!S2296="","",'S.D.PASTE SHEET'!S2296)</f>
        <v/>
      </c>
      <c s="86" t="str">
        <f>IF('S.D.PASTE SHEET'!T2296="","",'S.D.PASTE SHEET'!T2296)</f>
        <v/>
      </c>
      <c s="86" t="str">
        <f>IF('S.D.PASTE SHEET'!U2296="","",'S.D.PASTE SHEET'!U2296)</f>
        <v/>
      </c>
      <c s="86" t="str">
        <f>IF('S.D.PASTE SHEET'!V2296="","",'S.D.PASTE SHEET'!V2296)</f>
        <v/>
      </c>
      <c s="86" t="str">
        <f>IF('S.D.PASTE SHEET'!W2296="","",'S.D.PASTE SHEET'!W2296)</f>
        <v/>
      </c>
      <c s="86" t="str">
        <f>IF('S.D.PASTE SHEET'!X2296="","",'S.D.PASTE SHEET'!X2296)</f>
        <v/>
      </c>
      <c s="86" t="str">
        <f>IF('S.D.PASTE SHEET'!Y2296="","",'S.D.PASTE SHEET'!Y2296)</f>
        <v/>
      </c>
      <c s="86" t="str">
        <f>IF('S.D.PASTE SHEET'!Z2296="","",'S.D.PASTE SHEET'!Z2296)</f>
        <v/>
      </c>
      <c s="86" t="str">
        <f>IF('S.D.PASTE SHEET'!AA2296="","",'S.D.PASTE SHEET'!AA2296)</f>
        <v/>
      </c>
      <c s="86" t="str">
        <f>IF('S.D.PASTE SHEET'!AB2296="","",'S.D.PASTE SHEET'!AB2296)</f>
        <v/>
      </c>
      <c s="86" t="str">
        <f>IF('S.D.PASTE SHEET'!AC2296="","",'S.D.PASTE SHEET'!AC2296)</f>
        <v/>
      </c>
      <c s="86" t="str">
        <f>IF('S.D.PASTE SHEET'!AD2296="","",'S.D.PASTE SHEET'!AD2296)</f>
        <v/>
      </c>
      <c s="87"/>
      <c s="88" t="str">
        <f>IF(AK2296="","",IF(AK2296&gt;0,COUNT($AG$2:AG2296),""))</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IF(BC2296="","",IF(BC2296&gt;0,COUNT($AY$2:AY2296),""))</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97" spans="1:66" ht="15">
      <c r="A2297" s="86" t="str">
        <f>IF('S.D.PASTE SHEET'!A2297="","",'S.D.PASTE SHEET'!A2297)</f>
        <v/>
      </c>
      <c s="86" t="str">
        <f>IF('S.D.PASTE SHEET'!B2297="","",'S.D.PASTE SHEET'!B2297)</f>
        <v/>
      </c>
      <c s="86" t="str">
        <f>IF('S.D.PASTE SHEET'!C2297="","",'S.D.PASTE SHEET'!C2297)</f>
        <v/>
      </c>
      <c s="86" t="str">
        <f>IF('S.D.PASTE SHEET'!D2297="","",'S.D.PASTE SHEET'!D2297)</f>
        <v/>
      </c>
      <c s="86" t="str">
        <f>IF('S.D.PASTE SHEET'!E2297="","",'S.D.PASTE SHEET'!E2297)</f>
        <v/>
      </c>
      <c s="86" t="str">
        <f>IF('S.D.PASTE SHEET'!F2297="","",'S.D.PASTE SHEET'!F2297)</f>
        <v/>
      </c>
      <c s="86" t="str">
        <f>IF('S.D.PASTE SHEET'!G2297="","",'S.D.PASTE SHEET'!G2297)</f>
        <v/>
      </c>
      <c s="86" t="str">
        <f>IF('S.D.PASTE SHEET'!H2297="","",'S.D.PASTE SHEET'!H2297)</f>
        <v/>
      </c>
      <c s="86" t="str">
        <f>IF('S.D.PASTE SHEET'!I2297="","",'S.D.PASTE SHEET'!I2297)</f>
        <v/>
      </c>
      <c s="86" t="str">
        <f>IF('S.D.PASTE SHEET'!J2297="","",'S.D.PASTE SHEET'!J2297)</f>
        <v/>
      </c>
      <c s="86" t="str">
        <f>IF('S.D.PASTE SHEET'!K2297="","",'S.D.PASTE SHEET'!K2297)</f>
        <v/>
      </c>
      <c s="86" t="str">
        <f>IF('S.D.PASTE SHEET'!L2297="","",'S.D.PASTE SHEET'!L2297)</f>
        <v/>
      </c>
      <c s="86" t="str">
        <f>IF('S.D.PASTE SHEET'!M2297="","",'S.D.PASTE SHEET'!M2297)</f>
        <v/>
      </c>
      <c s="86" t="str">
        <f>IF('S.D.PASTE SHEET'!N2297="","",'S.D.PASTE SHEET'!N2297)</f>
        <v/>
      </c>
      <c s="86" t="str">
        <f>IF('S.D.PASTE SHEET'!O2297="","",'S.D.PASTE SHEET'!O2297)</f>
        <v/>
      </c>
      <c s="86" t="str">
        <f>IF('S.D.PASTE SHEET'!P2297="","",'S.D.PASTE SHEET'!P2297)</f>
        <v/>
      </c>
      <c s="86" t="str">
        <f>IF('S.D.PASTE SHEET'!Q2297="","",'S.D.PASTE SHEET'!Q2297)</f>
        <v/>
      </c>
      <c s="86" t="str">
        <f>IF('S.D.PASTE SHEET'!R2297="","",'S.D.PASTE SHEET'!R2297)</f>
        <v/>
      </c>
      <c s="86" t="str">
        <f>IF('S.D.PASTE SHEET'!S2297="","",'S.D.PASTE SHEET'!S2297)</f>
        <v/>
      </c>
      <c s="86" t="str">
        <f>IF('S.D.PASTE SHEET'!T2297="","",'S.D.PASTE SHEET'!T2297)</f>
        <v/>
      </c>
      <c s="86" t="str">
        <f>IF('S.D.PASTE SHEET'!U2297="","",'S.D.PASTE SHEET'!U2297)</f>
        <v/>
      </c>
      <c s="86" t="str">
        <f>IF('S.D.PASTE SHEET'!V2297="","",'S.D.PASTE SHEET'!V2297)</f>
        <v/>
      </c>
      <c s="86" t="str">
        <f>IF('S.D.PASTE SHEET'!W2297="","",'S.D.PASTE SHEET'!W2297)</f>
        <v/>
      </c>
      <c s="86" t="str">
        <f>IF('S.D.PASTE SHEET'!X2297="","",'S.D.PASTE SHEET'!X2297)</f>
        <v/>
      </c>
      <c s="86" t="str">
        <f>IF('S.D.PASTE SHEET'!Y2297="","",'S.D.PASTE SHEET'!Y2297)</f>
        <v/>
      </c>
      <c s="86" t="str">
        <f>IF('S.D.PASTE SHEET'!Z2297="","",'S.D.PASTE SHEET'!Z2297)</f>
        <v/>
      </c>
      <c s="86" t="str">
        <f>IF('S.D.PASTE SHEET'!AA2297="","",'S.D.PASTE SHEET'!AA2297)</f>
        <v/>
      </c>
      <c s="86" t="str">
        <f>IF('S.D.PASTE SHEET'!AB2297="","",'S.D.PASTE SHEET'!AB2297)</f>
        <v/>
      </c>
      <c s="86" t="str">
        <f>IF('S.D.PASTE SHEET'!AC2297="","",'S.D.PASTE SHEET'!AC2297)</f>
        <v/>
      </c>
      <c s="86" t="str">
        <f>IF('S.D.PASTE SHEET'!AD2297="","",'S.D.PASTE SHEET'!AD2297)</f>
        <v/>
      </c>
      <c s="87"/>
      <c s="88" t="str">
        <f>IF(AK2297="","",IF(AK2297&gt;0,COUNT($AG$2:AG2297),""))</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IF(BC2297="","",IF(BC2297&gt;0,COUNT($AY$2:AY2297),""))</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98" spans="1:66" ht="15">
      <c r="A2298" s="86" t="str">
        <f>IF('S.D.PASTE SHEET'!A2298="","",'S.D.PASTE SHEET'!A2298)</f>
        <v/>
      </c>
      <c s="86" t="str">
        <f>IF('S.D.PASTE SHEET'!B2298="","",'S.D.PASTE SHEET'!B2298)</f>
        <v/>
      </c>
      <c s="86" t="str">
        <f>IF('S.D.PASTE SHEET'!C2298="","",'S.D.PASTE SHEET'!C2298)</f>
        <v/>
      </c>
      <c s="86" t="str">
        <f>IF('S.D.PASTE SHEET'!D2298="","",'S.D.PASTE SHEET'!D2298)</f>
        <v/>
      </c>
      <c s="86" t="str">
        <f>IF('S.D.PASTE SHEET'!E2298="","",'S.D.PASTE SHEET'!E2298)</f>
        <v/>
      </c>
      <c s="86" t="str">
        <f>IF('S.D.PASTE SHEET'!F2298="","",'S.D.PASTE SHEET'!F2298)</f>
        <v/>
      </c>
      <c s="86" t="str">
        <f>IF('S.D.PASTE SHEET'!G2298="","",'S.D.PASTE SHEET'!G2298)</f>
        <v/>
      </c>
      <c s="86" t="str">
        <f>IF('S.D.PASTE SHEET'!H2298="","",'S.D.PASTE SHEET'!H2298)</f>
        <v/>
      </c>
      <c s="86" t="str">
        <f>IF('S.D.PASTE SHEET'!I2298="","",'S.D.PASTE SHEET'!I2298)</f>
        <v/>
      </c>
      <c s="86" t="str">
        <f>IF('S.D.PASTE SHEET'!J2298="","",'S.D.PASTE SHEET'!J2298)</f>
        <v/>
      </c>
      <c s="86" t="str">
        <f>IF('S.D.PASTE SHEET'!K2298="","",'S.D.PASTE SHEET'!K2298)</f>
        <v/>
      </c>
      <c s="86" t="str">
        <f>IF('S.D.PASTE SHEET'!L2298="","",'S.D.PASTE SHEET'!L2298)</f>
        <v/>
      </c>
      <c s="86" t="str">
        <f>IF('S.D.PASTE SHEET'!M2298="","",'S.D.PASTE SHEET'!M2298)</f>
        <v/>
      </c>
      <c s="86" t="str">
        <f>IF('S.D.PASTE SHEET'!N2298="","",'S.D.PASTE SHEET'!N2298)</f>
        <v/>
      </c>
      <c s="86" t="str">
        <f>IF('S.D.PASTE SHEET'!O2298="","",'S.D.PASTE SHEET'!O2298)</f>
        <v/>
      </c>
      <c s="86" t="str">
        <f>IF('S.D.PASTE SHEET'!P2298="","",'S.D.PASTE SHEET'!P2298)</f>
        <v/>
      </c>
      <c s="86" t="str">
        <f>IF('S.D.PASTE SHEET'!Q2298="","",'S.D.PASTE SHEET'!Q2298)</f>
        <v/>
      </c>
      <c s="86" t="str">
        <f>IF('S.D.PASTE SHEET'!R2298="","",'S.D.PASTE SHEET'!R2298)</f>
        <v/>
      </c>
      <c s="86" t="str">
        <f>IF('S.D.PASTE SHEET'!S2298="","",'S.D.PASTE SHEET'!S2298)</f>
        <v/>
      </c>
      <c s="86" t="str">
        <f>IF('S.D.PASTE SHEET'!T2298="","",'S.D.PASTE SHEET'!T2298)</f>
        <v/>
      </c>
      <c s="86" t="str">
        <f>IF('S.D.PASTE SHEET'!U2298="","",'S.D.PASTE SHEET'!U2298)</f>
        <v/>
      </c>
      <c s="86" t="str">
        <f>IF('S.D.PASTE SHEET'!V2298="","",'S.D.PASTE SHEET'!V2298)</f>
        <v/>
      </c>
      <c s="86" t="str">
        <f>IF('S.D.PASTE SHEET'!W2298="","",'S.D.PASTE SHEET'!W2298)</f>
        <v/>
      </c>
      <c s="86" t="str">
        <f>IF('S.D.PASTE SHEET'!X2298="","",'S.D.PASTE SHEET'!X2298)</f>
        <v/>
      </c>
      <c s="86" t="str">
        <f>IF('S.D.PASTE SHEET'!Y2298="","",'S.D.PASTE SHEET'!Y2298)</f>
        <v/>
      </c>
      <c s="86" t="str">
        <f>IF('S.D.PASTE SHEET'!Z2298="","",'S.D.PASTE SHEET'!Z2298)</f>
        <v/>
      </c>
      <c s="86" t="str">
        <f>IF('S.D.PASTE SHEET'!AA2298="","",'S.D.PASTE SHEET'!AA2298)</f>
        <v/>
      </c>
      <c s="86" t="str">
        <f>IF('S.D.PASTE SHEET'!AB2298="","",'S.D.PASTE SHEET'!AB2298)</f>
        <v/>
      </c>
      <c s="86" t="str">
        <f>IF('S.D.PASTE SHEET'!AC2298="","",'S.D.PASTE SHEET'!AC2298)</f>
        <v/>
      </c>
      <c s="86" t="str">
        <f>IF('S.D.PASTE SHEET'!AD2298="","",'S.D.PASTE SHEET'!AD2298)</f>
        <v/>
      </c>
      <c s="87"/>
      <c s="88" t="str">
        <f>IF(AK2298="","",IF(AK2298&gt;0,COUNT($AG$2:AG2298),""))</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IF(BC2298="","",IF(BC2298&gt;0,COUNT($AY$2:AY2298),""))</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299" spans="1:66" ht="15">
      <c r="A2299" s="86" t="str">
        <f>IF('S.D.PASTE SHEET'!A2299="","",'S.D.PASTE SHEET'!A2299)</f>
        <v/>
      </c>
      <c s="86" t="str">
        <f>IF('S.D.PASTE SHEET'!B2299="","",'S.D.PASTE SHEET'!B2299)</f>
        <v/>
      </c>
      <c s="86" t="str">
        <f>IF('S.D.PASTE SHEET'!C2299="","",'S.D.PASTE SHEET'!C2299)</f>
        <v/>
      </c>
      <c s="86" t="str">
        <f>IF('S.D.PASTE SHEET'!D2299="","",'S.D.PASTE SHEET'!D2299)</f>
        <v/>
      </c>
      <c s="86" t="str">
        <f>IF('S.D.PASTE SHEET'!E2299="","",'S.D.PASTE SHEET'!E2299)</f>
        <v/>
      </c>
      <c s="86" t="str">
        <f>IF('S.D.PASTE SHEET'!F2299="","",'S.D.PASTE SHEET'!F2299)</f>
        <v/>
      </c>
      <c s="86" t="str">
        <f>IF('S.D.PASTE SHEET'!G2299="","",'S.D.PASTE SHEET'!G2299)</f>
        <v/>
      </c>
      <c s="86" t="str">
        <f>IF('S.D.PASTE SHEET'!H2299="","",'S.D.PASTE SHEET'!H2299)</f>
        <v/>
      </c>
      <c s="86" t="str">
        <f>IF('S.D.PASTE SHEET'!I2299="","",'S.D.PASTE SHEET'!I2299)</f>
        <v/>
      </c>
      <c s="86" t="str">
        <f>IF('S.D.PASTE SHEET'!J2299="","",'S.D.PASTE SHEET'!J2299)</f>
        <v/>
      </c>
      <c s="86" t="str">
        <f>IF('S.D.PASTE SHEET'!K2299="","",'S.D.PASTE SHEET'!K2299)</f>
        <v/>
      </c>
      <c s="86" t="str">
        <f>IF('S.D.PASTE SHEET'!L2299="","",'S.D.PASTE SHEET'!L2299)</f>
        <v/>
      </c>
      <c s="86" t="str">
        <f>IF('S.D.PASTE SHEET'!M2299="","",'S.D.PASTE SHEET'!M2299)</f>
        <v/>
      </c>
      <c s="86" t="str">
        <f>IF('S.D.PASTE SHEET'!N2299="","",'S.D.PASTE SHEET'!N2299)</f>
        <v/>
      </c>
      <c s="86" t="str">
        <f>IF('S.D.PASTE SHEET'!O2299="","",'S.D.PASTE SHEET'!O2299)</f>
        <v/>
      </c>
      <c s="86" t="str">
        <f>IF('S.D.PASTE SHEET'!P2299="","",'S.D.PASTE SHEET'!P2299)</f>
        <v/>
      </c>
      <c s="86" t="str">
        <f>IF('S.D.PASTE SHEET'!Q2299="","",'S.D.PASTE SHEET'!Q2299)</f>
        <v/>
      </c>
      <c s="86" t="str">
        <f>IF('S.D.PASTE SHEET'!R2299="","",'S.D.PASTE SHEET'!R2299)</f>
        <v/>
      </c>
      <c s="86" t="str">
        <f>IF('S.D.PASTE SHEET'!S2299="","",'S.D.PASTE SHEET'!S2299)</f>
        <v/>
      </c>
      <c s="86" t="str">
        <f>IF('S.D.PASTE SHEET'!T2299="","",'S.D.PASTE SHEET'!T2299)</f>
        <v/>
      </c>
      <c s="86" t="str">
        <f>IF('S.D.PASTE SHEET'!U2299="","",'S.D.PASTE SHEET'!U2299)</f>
        <v/>
      </c>
      <c s="86" t="str">
        <f>IF('S.D.PASTE SHEET'!V2299="","",'S.D.PASTE SHEET'!V2299)</f>
        <v/>
      </c>
      <c s="86" t="str">
        <f>IF('S.D.PASTE SHEET'!W2299="","",'S.D.PASTE SHEET'!W2299)</f>
        <v/>
      </c>
      <c s="86" t="str">
        <f>IF('S.D.PASTE SHEET'!X2299="","",'S.D.PASTE SHEET'!X2299)</f>
        <v/>
      </c>
      <c s="86" t="str">
        <f>IF('S.D.PASTE SHEET'!Y2299="","",'S.D.PASTE SHEET'!Y2299)</f>
        <v/>
      </c>
      <c s="86" t="str">
        <f>IF('S.D.PASTE SHEET'!Z2299="","",'S.D.PASTE SHEET'!Z2299)</f>
        <v/>
      </c>
      <c s="86" t="str">
        <f>IF('S.D.PASTE SHEET'!AA2299="","",'S.D.PASTE SHEET'!AA2299)</f>
        <v/>
      </c>
      <c s="86" t="str">
        <f>IF('S.D.PASTE SHEET'!AB2299="","",'S.D.PASTE SHEET'!AB2299)</f>
        <v/>
      </c>
      <c s="86" t="str">
        <f>IF('S.D.PASTE SHEET'!AC2299="","",'S.D.PASTE SHEET'!AC2299)</f>
        <v/>
      </c>
      <c s="86" t="str">
        <f>IF('S.D.PASTE SHEET'!AD2299="","",'S.D.PASTE SHEET'!AD2299)</f>
        <v/>
      </c>
      <c s="87"/>
      <c s="88" t="str">
        <f>IF(AK2299="","",IF(AK2299&gt;0,COUNT($AG$2:AG2299),""))</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IF(BC2299="","",IF(BC2299&gt;0,COUNT($AY$2:AY2299),""))</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300" spans="1:66" ht="15">
      <c r="A2300" s="86" t="str">
        <f>IF('S.D.PASTE SHEET'!A2300="","",'S.D.PASTE SHEET'!A2300)</f>
        <v/>
      </c>
      <c s="86" t="str">
        <f>IF('S.D.PASTE SHEET'!B2300="","",'S.D.PASTE SHEET'!B2300)</f>
        <v/>
      </c>
      <c s="86" t="str">
        <f>IF('S.D.PASTE SHEET'!C2300="","",'S.D.PASTE SHEET'!C2300)</f>
        <v/>
      </c>
      <c s="86" t="str">
        <f>IF('S.D.PASTE SHEET'!D2300="","",'S.D.PASTE SHEET'!D2300)</f>
        <v/>
      </c>
      <c s="86" t="str">
        <f>IF('S.D.PASTE SHEET'!E2300="","",'S.D.PASTE SHEET'!E2300)</f>
        <v/>
      </c>
      <c s="86" t="str">
        <f>IF('S.D.PASTE SHEET'!F2300="","",'S.D.PASTE SHEET'!F2300)</f>
        <v/>
      </c>
      <c s="86" t="str">
        <f>IF('S.D.PASTE SHEET'!G2300="","",'S.D.PASTE SHEET'!G2300)</f>
        <v/>
      </c>
      <c s="86" t="str">
        <f>IF('S.D.PASTE SHEET'!H2300="","",'S.D.PASTE SHEET'!H2300)</f>
        <v/>
      </c>
      <c s="86" t="str">
        <f>IF('S.D.PASTE SHEET'!I2300="","",'S.D.PASTE SHEET'!I2300)</f>
        <v/>
      </c>
      <c s="86" t="str">
        <f>IF('S.D.PASTE SHEET'!J2300="","",'S.D.PASTE SHEET'!J2300)</f>
        <v/>
      </c>
      <c s="86" t="str">
        <f>IF('S.D.PASTE SHEET'!K2300="","",'S.D.PASTE SHEET'!K2300)</f>
        <v/>
      </c>
      <c s="86" t="str">
        <f>IF('S.D.PASTE SHEET'!L2300="","",'S.D.PASTE SHEET'!L2300)</f>
        <v/>
      </c>
      <c s="86" t="str">
        <f>IF('S.D.PASTE SHEET'!M2300="","",'S.D.PASTE SHEET'!M2300)</f>
        <v/>
      </c>
      <c s="86" t="str">
        <f>IF('S.D.PASTE SHEET'!N2300="","",'S.D.PASTE SHEET'!N2300)</f>
        <v/>
      </c>
      <c s="86" t="str">
        <f>IF('S.D.PASTE SHEET'!O2300="","",'S.D.PASTE SHEET'!O2300)</f>
        <v/>
      </c>
      <c s="86" t="str">
        <f>IF('S.D.PASTE SHEET'!P2300="","",'S.D.PASTE SHEET'!P2300)</f>
        <v/>
      </c>
      <c s="86" t="str">
        <f>IF('S.D.PASTE SHEET'!Q2300="","",'S.D.PASTE SHEET'!Q2300)</f>
        <v/>
      </c>
      <c s="86" t="str">
        <f>IF('S.D.PASTE SHEET'!R2300="","",'S.D.PASTE SHEET'!R2300)</f>
        <v/>
      </c>
      <c s="86" t="str">
        <f>IF('S.D.PASTE SHEET'!S2300="","",'S.D.PASTE SHEET'!S2300)</f>
        <v/>
      </c>
      <c s="86" t="str">
        <f>IF('S.D.PASTE SHEET'!T2300="","",'S.D.PASTE SHEET'!T2300)</f>
        <v/>
      </c>
      <c s="86" t="str">
        <f>IF('S.D.PASTE SHEET'!U2300="","",'S.D.PASTE SHEET'!U2300)</f>
        <v/>
      </c>
      <c s="86" t="str">
        <f>IF('S.D.PASTE SHEET'!V2300="","",'S.D.PASTE SHEET'!V2300)</f>
        <v/>
      </c>
      <c s="86" t="str">
        <f>IF('S.D.PASTE SHEET'!W2300="","",'S.D.PASTE SHEET'!W2300)</f>
        <v/>
      </c>
      <c s="86" t="str">
        <f>IF('S.D.PASTE SHEET'!X2300="","",'S.D.PASTE SHEET'!X2300)</f>
        <v/>
      </c>
      <c s="86" t="str">
        <f>IF('S.D.PASTE SHEET'!Y2300="","",'S.D.PASTE SHEET'!Y2300)</f>
        <v/>
      </c>
      <c s="86" t="str">
        <f>IF('S.D.PASTE SHEET'!Z2300="","",'S.D.PASTE SHEET'!Z2300)</f>
        <v/>
      </c>
      <c s="86" t="str">
        <f>IF('S.D.PASTE SHEET'!AA2300="","",'S.D.PASTE SHEET'!AA2300)</f>
        <v/>
      </c>
      <c s="86" t="str">
        <f>IF('S.D.PASTE SHEET'!AB2300="","",'S.D.PASTE SHEET'!AB2300)</f>
        <v/>
      </c>
      <c s="86" t="str">
        <f>IF('S.D.PASTE SHEET'!AC2300="","",'S.D.PASTE SHEET'!AC2300)</f>
        <v/>
      </c>
      <c s="86" t="str">
        <f>IF('S.D.PASTE SHEET'!AD2300="","",'S.D.PASTE SHEET'!AD2300)</f>
        <v/>
      </c>
      <c s="87"/>
      <c s="88" t="str">
        <f>IF(AK2300="","",IF(AK2300&gt;0,COUNT($AG$2:AG2300),""))</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IF(BC2300="","",IF(BC2300&gt;0,COUNT($AY$2:AY2300),""))</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301" spans="1:66" ht="15">
      <c r="A2301" s="86" t="str">
        <f>IF('S.D.PASTE SHEET'!A2301="","",'S.D.PASTE SHEET'!A2301)</f>
        <v/>
      </c>
      <c s="86" t="str">
        <f>IF('S.D.PASTE SHEET'!B2301="","",'S.D.PASTE SHEET'!B2301)</f>
        <v/>
      </c>
      <c s="86" t="str">
        <f>IF('S.D.PASTE SHEET'!C2301="","",'S.D.PASTE SHEET'!C2301)</f>
        <v/>
      </c>
      <c s="86" t="str">
        <f>IF('S.D.PASTE SHEET'!D2301="","",'S.D.PASTE SHEET'!D2301)</f>
        <v/>
      </c>
      <c s="86" t="str">
        <f>IF('S.D.PASTE SHEET'!E2301="","",'S.D.PASTE SHEET'!E2301)</f>
        <v/>
      </c>
      <c s="86" t="str">
        <f>IF('S.D.PASTE SHEET'!F2301="","",'S.D.PASTE SHEET'!F2301)</f>
        <v/>
      </c>
      <c s="86" t="str">
        <f>IF('S.D.PASTE SHEET'!G2301="","",'S.D.PASTE SHEET'!G2301)</f>
        <v/>
      </c>
      <c s="86" t="str">
        <f>IF('S.D.PASTE SHEET'!H2301="","",'S.D.PASTE SHEET'!H2301)</f>
        <v/>
      </c>
      <c s="86" t="str">
        <f>IF('S.D.PASTE SHEET'!I2301="","",'S.D.PASTE SHEET'!I2301)</f>
        <v/>
      </c>
      <c s="86" t="str">
        <f>IF('S.D.PASTE SHEET'!J2301="","",'S.D.PASTE SHEET'!J2301)</f>
        <v/>
      </c>
      <c s="86" t="str">
        <f>IF('S.D.PASTE SHEET'!K2301="","",'S.D.PASTE SHEET'!K2301)</f>
        <v/>
      </c>
      <c s="86" t="str">
        <f>IF('S.D.PASTE SHEET'!L2301="","",'S.D.PASTE SHEET'!L2301)</f>
        <v/>
      </c>
      <c s="86" t="str">
        <f>IF('S.D.PASTE SHEET'!M2301="","",'S.D.PASTE SHEET'!M2301)</f>
        <v/>
      </c>
      <c s="86" t="str">
        <f>IF('S.D.PASTE SHEET'!N2301="","",'S.D.PASTE SHEET'!N2301)</f>
        <v/>
      </c>
      <c s="86" t="str">
        <f>IF('S.D.PASTE SHEET'!O2301="","",'S.D.PASTE SHEET'!O2301)</f>
        <v/>
      </c>
      <c s="86" t="str">
        <f>IF('S.D.PASTE SHEET'!P2301="","",'S.D.PASTE SHEET'!P2301)</f>
        <v/>
      </c>
      <c s="86" t="str">
        <f>IF('S.D.PASTE SHEET'!Q2301="","",'S.D.PASTE SHEET'!Q2301)</f>
        <v/>
      </c>
      <c s="86" t="str">
        <f>IF('S.D.PASTE SHEET'!R2301="","",'S.D.PASTE SHEET'!R2301)</f>
        <v/>
      </c>
      <c s="86" t="str">
        <f>IF('S.D.PASTE SHEET'!S2301="","",'S.D.PASTE SHEET'!S2301)</f>
        <v/>
      </c>
      <c s="86" t="str">
        <f>IF('S.D.PASTE SHEET'!T2301="","",'S.D.PASTE SHEET'!T2301)</f>
        <v/>
      </c>
      <c s="86" t="str">
        <f>IF('S.D.PASTE SHEET'!U2301="","",'S.D.PASTE SHEET'!U2301)</f>
        <v/>
      </c>
      <c s="86" t="str">
        <f>IF('S.D.PASTE SHEET'!V2301="","",'S.D.PASTE SHEET'!V2301)</f>
        <v/>
      </c>
      <c s="86" t="str">
        <f>IF('S.D.PASTE SHEET'!W2301="","",'S.D.PASTE SHEET'!W2301)</f>
        <v/>
      </c>
      <c s="86" t="str">
        <f>IF('S.D.PASTE SHEET'!X2301="","",'S.D.PASTE SHEET'!X2301)</f>
        <v/>
      </c>
      <c s="86" t="str">
        <f>IF('S.D.PASTE SHEET'!Y2301="","",'S.D.PASTE SHEET'!Y2301)</f>
        <v/>
      </c>
      <c s="86" t="str">
        <f>IF('S.D.PASTE SHEET'!Z2301="","",'S.D.PASTE SHEET'!Z2301)</f>
        <v/>
      </c>
      <c s="86" t="str">
        <f>IF('S.D.PASTE SHEET'!AA2301="","",'S.D.PASTE SHEET'!AA2301)</f>
        <v/>
      </c>
      <c s="86" t="str">
        <f>IF('S.D.PASTE SHEET'!AB2301="","",'S.D.PASTE SHEET'!AB2301)</f>
        <v/>
      </c>
      <c s="86" t="str">
        <f>IF('S.D.PASTE SHEET'!AC2301="","",'S.D.PASTE SHEET'!AC2301)</f>
        <v/>
      </c>
      <c s="86" t="str">
        <f>IF('S.D.PASTE SHEET'!AD2301="","",'S.D.PASTE SHEET'!AD2301)</f>
        <v/>
      </c>
      <c s="87"/>
      <c s="88" t="str">
        <f>IF(AK2301="","",IF(AK2301&gt;0,COUNT($AG$2:AG2301),""))</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IF(BC2301="","",IF(BC2301&gt;0,COUNT($AY$2:AY2301),""))</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302" spans="1:66" ht="15">
      <c r="A2302" s="86" t="str">
        <f>IF('S.D.PASTE SHEET'!A2302="","",'S.D.PASTE SHEET'!A2302)</f>
        <v/>
      </c>
      <c s="86" t="str">
        <f>IF('S.D.PASTE SHEET'!B2302="","",'S.D.PASTE SHEET'!B2302)</f>
        <v/>
      </c>
      <c s="86" t="str">
        <f>IF('S.D.PASTE SHEET'!C2302="","",'S.D.PASTE SHEET'!C2302)</f>
        <v/>
      </c>
      <c s="86" t="str">
        <f>IF('S.D.PASTE SHEET'!D2302="","",'S.D.PASTE SHEET'!D2302)</f>
        <v/>
      </c>
      <c s="86" t="str">
        <f>IF('S.D.PASTE SHEET'!E2302="","",'S.D.PASTE SHEET'!E2302)</f>
        <v/>
      </c>
      <c s="86" t="str">
        <f>IF('S.D.PASTE SHEET'!F2302="","",'S.D.PASTE SHEET'!F2302)</f>
        <v/>
      </c>
      <c s="86" t="str">
        <f>IF('S.D.PASTE SHEET'!G2302="","",'S.D.PASTE SHEET'!G2302)</f>
        <v/>
      </c>
      <c s="86" t="str">
        <f>IF('S.D.PASTE SHEET'!H2302="","",'S.D.PASTE SHEET'!H2302)</f>
        <v/>
      </c>
      <c s="86" t="str">
        <f>IF('S.D.PASTE SHEET'!I2302="","",'S.D.PASTE SHEET'!I2302)</f>
        <v/>
      </c>
      <c s="86" t="str">
        <f>IF('S.D.PASTE SHEET'!J2302="","",'S.D.PASTE SHEET'!J2302)</f>
        <v/>
      </c>
      <c s="86" t="str">
        <f>IF('S.D.PASTE SHEET'!K2302="","",'S.D.PASTE SHEET'!K2302)</f>
        <v/>
      </c>
      <c s="86" t="str">
        <f>IF('S.D.PASTE SHEET'!L2302="","",'S.D.PASTE SHEET'!L2302)</f>
        <v/>
      </c>
      <c s="86" t="str">
        <f>IF('S.D.PASTE SHEET'!M2302="","",'S.D.PASTE SHEET'!M2302)</f>
        <v/>
      </c>
      <c s="86" t="str">
        <f>IF('S.D.PASTE SHEET'!N2302="","",'S.D.PASTE SHEET'!N2302)</f>
        <v/>
      </c>
      <c s="86" t="str">
        <f>IF('S.D.PASTE SHEET'!O2302="","",'S.D.PASTE SHEET'!O2302)</f>
        <v/>
      </c>
      <c s="86" t="str">
        <f>IF('S.D.PASTE SHEET'!P2302="","",'S.D.PASTE SHEET'!P2302)</f>
        <v/>
      </c>
      <c s="86" t="str">
        <f>IF('S.D.PASTE SHEET'!Q2302="","",'S.D.PASTE SHEET'!Q2302)</f>
        <v/>
      </c>
      <c s="86" t="str">
        <f>IF('S.D.PASTE SHEET'!R2302="","",'S.D.PASTE SHEET'!R2302)</f>
        <v/>
      </c>
      <c s="86" t="str">
        <f>IF('S.D.PASTE SHEET'!S2302="","",'S.D.PASTE SHEET'!S2302)</f>
        <v/>
      </c>
      <c s="86" t="str">
        <f>IF('S.D.PASTE SHEET'!T2302="","",'S.D.PASTE SHEET'!T2302)</f>
        <v/>
      </c>
      <c s="86" t="str">
        <f>IF('S.D.PASTE SHEET'!U2302="","",'S.D.PASTE SHEET'!U2302)</f>
        <v/>
      </c>
      <c s="86" t="str">
        <f>IF('S.D.PASTE SHEET'!V2302="","",'S.D.PASTE SHEET'!V2302)</f>
        <v/>
      </c>
      <c s="86" t="str">
        <f>IF('S.D.PASTE SHEET'!W2302="","",'S.D.PASTE SHEET'!W2302)</f>
        <v/>
      </c>
      <c s="86" t="str">
        <f>IF('S.D.PASTE SHEET'!X2302="","",'S.D.PASTE SHEET'!X2302)</f>
        <v/>
      </c>
      <c s="86" t="str">
        <f>IF('S.D.PASTE SHEET'!Y2302="","",'S.D.PASTE SHEET'!Y2302)</f>
        <v/>
      </c>
      <c s="86" t="str">
        <f>IF('S.D.PASTE SHEET'!Z2302="","",'S.D.PASTE SHEET'!Z2302)</f>
        <v/>
      </c>
      <c s="86" t="str">
        <f>IF('S.D.PASTE SHEET'!AA2302="","",'S.D.PASTE SHEET'!AA2302)</f>
        <v/>
      </c>
      <c s="86" t="str">
        <f>IF('S.D.PASTE SHEET'!AB2302="","",'S.D.PASTE SHEET'!AB2302)</f>
        <v/>
      </c>
      <c s="86" t="str">
        <f>IF('S.D.PASTE SHEET'!AC2302="","",'S.D.PASTE SHEET'!AC2302)</f>
        <v/>
      </c>
      <c s="86" t="str">
        <f>IF('S.D.PASTE SHEET'!AD2302="","",'S.D.PASTE SHEET'!AD2302)</f>
        <v/>
      </c>
      <c s="87"/>
      <c s="88" t="str">
        <f>IF(AK2302="","",IF(AK2302&gt;0,COUNT($AG$2:AG2302),""))</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IF(BC2302="","",IF(BC2302&gt;0,COUNT($AY$2:AY2302),""))</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303" spans="1:66" ht="15">
      <c r="A2303" s="86" t="str">
        <f>IF('S.D.PASTE SHEET'!A2303="","",'S.D.PASTE SHEET'!A2303)</f>
        <v/>
      </c>
      <c s="86" t="str">
        <f>IF('S.D.PASTE SHEET'!B2303="","",'S.D.PASTE SHEET'!B2303)</f>
        <v/>
      </c>
      <c s="86" t="str">
        <f>IF('S.D.PASTE SHEET'!C2303="","",'S.D.PASTE SHEET'!C2303)</f>
        <v/>
      </c>
      <c s="86" t="str">
        <f>IF('S.D.PASTE SHEET'!D2303="","",'S.D.PASTE SHEET'!D2303)</f>
        <v/>
      </c>
      <c s="86" t="str">
        <f>IF('S.D.PASTE SHEET'!E2303="","",'S.D.PASTE SHEET'!E2303)</f>
        <v/>
      </c>
      <c s="86" t="str">
        <f>IF('S.D.PASTE SHEET'!F2303="","",'S.D.PASTE SHEET'!F2303)</f>
        <v/>
      </c>
      <c s="86" t="str">
        <f>IF('S.D.PASTE SHEET'!G2303="","",'S.D.PASTE SHEET'!G2303)</f>
        <v/>
      </c>
      <c s="86" t="str">
        <f>IF('S.D.PASTE SHEET'!H2303="","",'S.D.PASTE SHEET'!H2303)</f>
        <v/>
      </c>
      <c s="86" t="str">
        <f>IF('S.D.PASTE SHEET'!I2303="","",'S.D.PASTE SHEET'!I2303)</f>
        <v/>
      </c>
      <c s="86" t="str">
        <f>IF('S.D.PASTE SHEET'!J2303="","",'S.D.PASTE SHEET'!J2303)</f>
        <v/>
      </c>
      <c s="86" t="str">
        <f>IF('S.D.PASTE SHEET'!K2303="","",'S.D.PASTE SHEET'!K2303)</f>
        <v/>
      </c>
      <c s="86" t="str">
        <f>IF('S.D.PASTE SHEET'!L2303="","",'S.D.PASTE SHEET'!L2303)</f>
        <v/>
      </c>
      <c s="86" t="str">
        <f>IF('S.D.PASTE SHEET'!M2303="","",'S.D.PASTE SHEET'!M2303)</f>
        <v/>
      </c>
      <c s="86" t="str">
        <f>IF('S.D.PASTE SHEET'!N2303="","",'S.D.PASTE SHEET'!N2303)</f>
        <v/>
      </c>
      <c s="86" t="str">
        <f>IF('S.D.PASTE SHEET'!O2303="","",'S.D.PASTE SHEET'!O2303)</f>
        <v/>
      </c>
      <c s="86" t="str">
        <f>IF('S.D.PASTE SHEET'!P2303="","",'S.D.PASTE SHEET'!P2303)</f>
        <v/>
      </c>
      <c s="86" t="str">
        <f>IF('S.D.PASTE SHEET'!Q2303="","",'S.D.PASTE SHEET'!Q2303)</f>
        <v/>
      </c>
      <c s="86" t="str">
        <f>IF('S.D.PASTE SHEET'!R2303="","",'S.D.PASTE SHEET'!R2303)</f>
        <v/>
      </c>
      <c s="86" t="str">
        <f>IF('S.D.PASTE SHEET'!S2303="","",'S.D.PASTE SHEET'!S2303)</f>
        <v/>
      </c>
      <c s="86" t="str">
        <f>IF('S.D.PASTE SHEET'!T2303="","",'S.D.PASTE SHEET'!T2303)</f>
        <v/>
      </c>
      <c s="86" t="str">
        <f>IF('S.D.PASTE SHEET'!U2303="","",'S.D.PASTE SHEET'!U2303)</f>
        <v/>
      </c>
      <c s="86" t="str">
        <f>IF('S.D.PASTE SHEET'!V2303="","",'S.D.PASTE SHEET'!V2303)</f>
        <v/>
      </c>
      <c s="86" t="str">
        <f>IF('S.D.PASTE SHEET'!W2303="","",'S.D.PASTE SHEET'!W2303)</f>
        <v/>
      </c>
      <c s="86" t="str">
        <f>IF('S.D.PASTE SHEET'!X2303="","",'S.D.PASTE SHEET'!X2303)</f>
        <v/>
      </c>
      <c s="86" t="str">
        <f>IF('S.D.PASTE SHEET'!Y2303="","",'S.D.PASTE SHEET'!Y2303)</f>
        <v/>
      </c>
      <c s="86" t="str">
        <f>IF('S.D.PASTE SHEET'!Z2303="","",'S.D.PASTE SHEET'!Z2303)</f>
        <v/>
      </c>
      <c s="86" t="str">
        <f>IF('S.D.PASTE SHEET'!AA2303="","",'S.D.PASTE SHEET'!AA2303)</f>
        <v/>
      </c>
      <c s="86" t="str">
        <f>IF('S.D.PASTE SHEET'!AB2303="","",'S.D.PASTE SHEET'!AB2303)</f>
        <v/>
      </c>
      <c s="86" t="str">
        <f>IF('S.D.PASTE SHEET'!AC2303="","",'S.D.PASTE SHEET'!AC2303)</f>
        <v/>
      </c>
      <c s="86" t="str">
        <f>IF('S.D.PASTE SHEET'!AD2303="","",'S.D.PASTE SHEET'!AD2303)</f>
        <v/>
      </c>
      <c s="87"/>
      <c s="88" t="str">
        <f>IF(AK2303="","",IF(AK2303&gt;0,COUNT($AG$2:AG2303),""))</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IF(BC2303="","",IF(BC2303&gt;0,COUNT($AY$2:AY2303),""))</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304" spans="1:66" ht="15">
      <c r="A2304" s="86" t="str">
        <f>IF('S.D.PASTE SHEET'!A2304="","",'S.D.PASTE SHEET'!A2304)</f>
        <v/>
      </c>
      <c s="86" t="str">
        <f>IF('S.D.PASTE SHEET'!B2304="","",'S.D.PASTE SHEET'!B2304)</f>
        <v/>
      </c>
      <c s="86" t="str">
        <f>IF('S.D.PASTE SHEET'!C2304="","",'S.D.PASTE SHEET'!C2304)</f>
        <v/>
      </c>
      <c s="86" t="str">
        <f>IF('S.D.PASTE SHEET'!D2304="","",'S.D.PASTE SHEET'!D2304)</f>
        <v/>
      </c>
      <c s="86" t="str">
        <f>IF('S.D.PASTE SHEET'!E2304="","",'S.D.PASTE SHEET'!E2304)</f>
        <v/>
      </c>
      <c s="86" t="str">
        <f>IF('S.D.PASTE SHEET'!F2304="","",'S.D.PASTE SHEET'!F2304)</f>
        <v/>
      </c>
      <c s="86" t="str">
        <f>IF('S.D.PASTE SHEET'!G2304="","",'S.D.PASTE SHEET'!G2304)</f>
        <v/>
      </c>
      <c s="86" t="str">
        <f>IF('S.D.PASTE SHEET'!H2304="","",'S.D.PASTE SHEET'!H2304)</f>
        <v/>
      </c>
      <c s="86" t="str">
        <f>IF('S.D.PASTE SHEET'!I2304="","",'S.D.PASTE SHEET'!I2304)</f>
        <v/>
      </c>
      <c s="86" t="str">
        <f>IF('S.D.PASTE SHEET'!J2304="","",'S.D.PASTE SHEET'!J2304)</f>
        <v/>
      </c>
      <c s="86" t="str">
        <f>IF('S.D.PASTE SHEET'!K2304="","",'S.D.PASTE SHEET'!K2304)</f>
        <v/>
      </c>
      <c s="86" t="str">
        <f>IF('S.D.PASTE SHEET'!L2304="","",'S.D.PASTE SHEET'!L2304)</f>
        <v/>
      </c>
      <c s="86" t="str">
        <f>IF('S.D.PASTE SHEET'!M2304="","",'S.D.PASTE SHEET'!M2304)</f>
        <v/>
      </c>
      <c s="86" t="str">
        <f>IF('S.D.PASTE SHEET'!N2304="","",'S.D.PASTE SHEET'!N2304)</f>
        <v/>
      </c>
      <c s="86" t="str">
        <f>IF('S.D.PASTE SHEET'!O2304="","",'S.D.PASTE SHEET'!O2304)</f>
        <v/>
      </c>
      <c s="86" t="str">
        <f>IF('S.D.PASTE SHEET'!P2304="","",'S.D.PASTE SHEET'!P2304)</f>
        <v/>
      </c>
      <c s="86" t="str">
        <f>IF('S.D.PASTE SHEET'!Q2304="","",'S.D.PASTE SHEET'!Q2304)</f>
        <v/>
      </c>
      <c s="86" t="str">
        <f>IF('S.D.PASTE SHEET'!R2304="","",'S.D.PASTE SHEET'!R2304)</f>
        <v/>
      </c>
      <c s="86" t="str">
        <f>IF('S.D.PASTE SHEET'!S2304="","",'S.D.PASTE SHEET'!S2304)</f>
        <v/>
      </c>
      <c s="86" t="str">
        <f>IF('S.D.PASTE SHEET'!T2304="","",'S.D.PASTE SHEET'!T2304)</f>
        <v/>
      </c>
      <c s="86" t="str">
        <f>IF('S.D.PASTE SHEET'!U2304="","",'S.D.PASTE SHEET'!U2304)</f>
        <v/>
      </c>
      <c s="86" t="str">
        <f>IF('S.D.PASTE SHEET'!V2304="","",'S.D.PASTE SHEET'!V2304)</f>
        <v/>
      </c>
      <c s="86" t="str">
        <f>IF('S.D.PASTE SHEET'!W2304="","",'S.D.PASTE SHEET'!W2304)</f>
        <v/>
      </c>
      <c s="86" t="str">
        <f>IF('S.D.PASTE SHEET'!X2304="","",'S.D.PASTE SHEET'!X2304)</f>
        <v/>
      </c>
      <c s="86" t="str">
        <f>IF('S.D.PASTE SHEET'!Y2304="","",'S.D.PASTE SHEET'!Y2304)</f>
        <v/>
      </c>
      <c s="86" t="str">
        <f>IF('S.D.PASTE SHEET'!Z2304="","",'S.D.PASTE SHEET'!Z2304)</f>
        <v/>
      </c>
      <c s="86" t="str">
        <f>IF('S.D.PASTE SHEET'!AA2304="","",'S.D.PASTE SHEET'!AA2304)</f>
        <v/>
      </c>
      <c s="86" t="str">
        <f>IF('S.D.PASTE SHEET'!AB2304="","",'S.D.PASTE SHEET'!AB2304)</f>
        <v/>
      </c>
      <c s="86" t="str">
        <f>IF('S.D.PASTE SHEET'!AC2304="","",'S.D.PASTE SHEET'!AC2304)</f>
        <v/>
      </c>
      <c s="86" t="str">
        <f>IF('S.D.PASTE SHEET'!AD2304="","",'S.D.PASTE SHEET'!AD2304)</f>
        <v/>
      </c>
      <c s="87"/>
      <c s="88" t="str">
        <f>IF(AK2304="","",IF(AK2304&gt;0,COUNT($AG$2:AG2304),""))</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IF(BC2304="","",IF(BC2304&gt;0,COUNT($AY$2:AY2304),""))</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305" spans="1:66" ht="15">
      <c r="A2305" s="86" t="str">
        <f>IF('S.D.PASTE SHEET'!A2305="","",'S.D.PASTE SHEET'!A2305)</f>
        <v/>
      </c>
      <c s="86" t="str">
        <f>IF('S.D.PASTE SHEET'!B2305="","",'S.D.PASTE SHEET'!B2305)</f>
        <v/>
      </c>
      <c s="86" t="str">
        <f>IF('S.D.PASTE SHEET'!C2305="","",'S.D.PASTE SHEET'!C2305)</f>
        <v/>
      </c>
      <c s="86" t="str">
        <f>IF('S.D.PASTE SHEET'!D2305="","",'S.D.PASTE SHEET'!D2305)</f>
        <v/>
      </c>
      <c s="86" t="str">
        <f>IF('S.D.PASTE SHEET'!E2305="","",'S.D.PASTE SHEET'!E2305)</f>
        <v/>
      </c>
      <c s="86" t="str">
        <f>IF('S.D.PASTE SHEET'!F2305="","",'S.D.PASTE SHEET'!F2305)</f>
        <v/>
      </c>
      <c s="86" t="str">
        <f>IF('S.D.PASTE SHEET'!G2305="","",'S.D.PASTE SHEET'!G2305)</f>
        <v/>
      </c>
      <c s="86" t="str">
        <f>IF('S.D.PASTE SHEET'!H2305="","",'S.D.PASTE SHEET'!H2305)</f>
        <v/>
      </c>
      <c s="86" t="str">
        <f>IF('S.D.PASTE SHEET'!I2305="","",'S.D.PASTE SHEET'!I2305)</f>
        <v/>
      </c>
      <c s="86" t="str">
        <f>IF('S.D.PASTE SHEET'!J2305="","",'S.D.PASTE SHEET'!J2305)</f>
        <v/>
      </c>
      <c s="86" t="str">
        <f>IF('S.D.PASTE SHEET'!K2305="","",'S.D.PASTE SHEET'!K2305)</f>
        <v/>
      </c>
      <c s="86" t="str">
        <f>IF('S.D.PASTE SHEET'!L2305="","",'S.D.PASTE SHEET'!L2305)</f>
        <v/>
      </c>
      <c s="86" t="str">
        <f>IF('S.D.PASTE SHEET'!M2305="","",'S.D.PASTE SHEET'!M2305)</f>
        <v/>
      </c>
      <c s="86" t="str">
        <f>IF('S.D.PASTE SHEET'!N2305="","",'S.D.PASTE SHEET'!N2305)</f>
        <v/>
      </c>
      <c s="86" t="str">
        <f>IF('S.D.PASTE SHEET'!O2305="","",'S.D.PASTE SHEET'!O2305)</f>
        <v/>
      </c>
      <c s="86" t="str">
        <f>IF('S.D.PASTE SHEET'!P2305="","",'S.D.PASTE SHEET'!P2305)</f>
        <v/>
      </c>
      <c s="86" t="str">
        <f>IF('S.D.PASTE SHEET'!Q2305="","",'S.D.PASTE SHEET'!Q2305)</f>
        <v/>
      </c>
      <c s="86" t="str">
        <f>IF('S.D.PASTE SHEET'!R2305="","",'S.D.PASTE SHEET'!R2305)</f>
        <v/>
      </c>
      <c s="86" t="str">
        <f>IF('S.D.PASTE SHEET'!S2305="","",'S.D.PASTE SHEET'!S2305)</f>
        <v/>
      </c>
      <c s="86" t="str">
        <f>IF('S.D.PASTE SHEET'!T2305="","",'S.D.PASTE SHEET'!T2305)</f>
        <v/>
      </c>
      <c s="86" t="str">
        <f>IF('S.D.PASTE SHEET'!U2305="","",'S.D.PASTE SHEET'!U2305)</f>
        <v/>
      </c>
      <c s="86" t="str">
        <f>IF('S.D.PASTE SHEET'!V2305="","",'S.D.PASTE SHEET'!V2305)</f>
        <v/>
      </c>
      <c s="86" t="str">
        <f>IF('S.D.PASTE SHEET'!W2305="","",'S.D.PASTE SHEET'!W2305)</f>
        <v/>
      </c>
      <c s="86" t="str">
        <f>IF('S.D.PASTE SHEET'!X2305="","",'S.D.PASTE SHEET'!X2305)</f>
        <v/>
      </c>
      <c s="86" t="str">
        <f>IF('S.D.PASTE SHEET'!Y2305="","",'S.D.PASTE SHEET'!Y2305)</f>
        <v/>
      </c>
      <c s="86" t="str">
        <f>IF('S.D.PASTE SHEET'!Z2305="","",'S.D.PASTE SHEET'!Z2305)</f>
        <v/>
      </c>
      <c s="86" t="str">
        <f>IF('S.D.PASTE SHEET'!AA2305="","",'S.D.PASTE SHEET'!AA2305)</f>
        <v/>
      </c>
      <c s="86" t="str">
        <f>IF('S.D.PASTE SHEET'!AB2305="","",'S.D.PASTE SHEET'!AB2305)</f>
        <v/>
      </c>
      <c s="86" t="str">
        <f>IF('S.D.PASTE SHEET'!AC2305="","",'S.D.PASTE SHEET'!AC2305)</f>
        <v/>
      </c>
      <c s="86" t="str">
        <f>IF('S.D.PASTE SHEET'!AD2305="","",'S.D.PASTE SHEET'!AD2305)</f>
        <v/>
      </c>
      <c s="87"/>
      <c s="88" t="str">
        <f>IF(AK2305="","",IF(AK2305&gt;0,COUNT($AG$2:AG2305),""))</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IF(BC2305="","",IF(BC2305&gt;0,COUNT($AY$2:AY2305),""))</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306" spans="1:66" ht="15">
      <c r="A2306" s="86" t="str">
        <f>IF('S.D.PASTE SHEET'!A2306="","",'S.D.PASTE SHEET'!A2306)</f>
        <v/>
      </c>
      <c s="86" t="str">
        <f>IF('S.D.PASTE SHEET'!B2306="","",'S.D.PASTE SHEET'!B2306)</f>
        <v/>
      </c>
      <c s="86" t="str">
        <f>IF('S.D.PASTE SHEET'!C2306="","",'S.D.PASTE SHEET'!C2306)</f>
        <v/>
      </c>
      <c s="86" t="str">
        <f>IF('S.D.PASTE SHEET'!D2306="","",'S.D.PASTE SHEET'!D2306)</f>
        <v/>
      </c>
      <c s="86" t="str">
        <f>IF('S.D.PASTE SHEET'!E2306="","",'S.D.PASTE SHEET'!E2306)</f>
        <v/>
      </c>
      <c s="86" t="str">
        <f>IF('S.D.PASTE SHEET'!F2306="","",'S.D.PASTE SHEET'!F2306)</f>
        <v/>
      </c>
      <c s="86" t="str">
        <f>IF('S.D.PASTE SHEET'!G2306="","",'S.D.PASTE SHEET'!G2306)</f>
        <v/>
      </c>
      <c s="86" t="str">
        <f>IF('S.D.PASTE SHEET'!H2306="","",'S.D.PASTE SHEET'!H2306)</f>
        <v/>
      </c>
      <c s="86" t="str">
        <f>IF('S.D.PASTE SHEET'!I2306="","",'S.D.PASTE SHEET'!I2306)</f>
        <v/>
      </c>
      <c s="86" t="str">
        <f>IF('S.D.PASTE SHEET'!J2306="","",'S.D.PASTE SHEET'!J2306)</f>
        <v/>
      </c>
      <c s="86" t="str">
        <f>IF('S.D.PASTE SHEET'!K2306="","",'S.D.PASTE SHEET'!K2306)</f>
        <v/>
      </c>
      <c s="86" t="str">
        <f>IF('S.D.PASTE SHEET'!L2306="","",'S.D.PASTE SHEET'!L2306)</f>
        <v/>
      </c>
      <c s="86" t="str">
        <f>IF('S.D.PASTE SHEET'!M2306="","",'S.D.PASTE SHEET'!M2306)</f>
        <v/>
      </c>
      <c s="86" t="str">
        <f>IF('S.D.PASTE SHEET'!N2306="","",'S.D.PASTE SHEET'!N2306)</f>
        <v/>
      </c>
      <c s="86" t="str">
        <f>IF('S.D.PASTE SHEET'!O2306="","",'S.D.PASTE SHEET'!O2306)</f>
        <v/>
      </c>
      <c s="86" t="str">
        <f>IF('S.D.PASTE SHEET'!P2306="","",'S.D.PASTE SHEET'!P2306)</f>
        <v/>
      </c>
      <c s="86" t="str">
        <f>IF('S.D.PASTE SHEET'!Q2306="","",'S.D.PASTE SHEET'!Q2306)</f>
        <v/>
      </c>
      <c s="86" t="str">
        <f>IF('S.D.PASTE SHEET'!R2306="","",'S.D.PASTE SHEET'!R2306)</f>
        <v/>
      </c>
      <c s="86" t="str">
        <f>IF('S.D.PASTE SHEET'!S2306="","",'S.D.PASTE SHEET'!S2306)</f>
        <v/>
      </c>
      <c s="86" t="str">
        <f>IF('S.D.PASTE SHEET'!T2306="","",'S.D.PASTE SHEET'!T2306)</f>
        <v/>
      </c>
      <c s="86" t="str">
        <f>IF('S.D.PASTE SHEET'!U2306="","",'S.D.PASTE SHEET'!U2306)</f>
        <v/>
      </c>
      <c s="86" t="str">
        <f>IF('S.D.PASTE SHEET'!V2306="","",'S.D.PASTE SHEET'!V2306)</f>
        <v/>
      </c>
      <c s="86" t="str">
        <f>IF('S.D.PASTE SHEET'!W2306="","",'S.D.PASTE SHEET'!W2306)</f>
        <v/>
      </c>
      <c s="86" t="str">
        <f>IF('S.D.PASTE SHEET'!X2306="","",'S.D.PASTE SHEET'!X2306)</f>
        <v/>
      </c>
      <c s="86" t="str">
        <f>IF('S.D.PASTE SHEET'!Y2306="","",'S.D.PASTE SHEET'!Y2306)</f>
        <v/>
      </c>
      <c s="86" t="str">
        <f>IF('S.D.PASTE SHEET'!Z2306="","",'S.D.PASTE SHEET'!Z2306)</f>
        <v/>
      </c>
      <c s="86" t="str">
        <f>IF('S.D.PASTE SHEET'!AA2306="","",'S.D.PASTE SHEET'!AA2306)</f>
        <v/>
      </c>
      <c s="86" t="str">
        <f>IF('S.D.PASTE SHEET'!AB2306="","",'S.D.PASTE SHEET'!AB2306)</f>
        <v/>
      </c>
      <c s="86" t="str">
        <f>IF('S.D.PASTE SHEET'!AC2306="","",'S.D.PASTE SHEET'!AC2306)</f>
        <v/>
      </c>
      <c s="86" t="str">
        <f>IF('S.D.PASTE SHEET'!AD2306="","",'S.D.PASTE SHEET'!AD2306)</f>
        <v/>
      </c>
      <c s="87"/>
      <c s="88" t="str">
        <f>IF(AK2306="","",IF(AK2306&gt;0,COUNT($AG$2:AG2306),""))</f>
        <v/>
      </c>
      <c s="89" t="str">
        <f t="shared" si="1122"/>
        <v/>
      </c>
      <c s="89" t="str">
        <f t="shared" si="1123"/>
        <v/>
      </c>
      <c s="89" t="str">
        <f t="shared" si="1124"/>
        <v/>
      </c>
      <c s="90" t="str">
        <f t="shared" si="1125"/>
        <v/>
      </c>
      <c s="89" t="str">
        <f t="shared" si="1126"/>
        <v/>
      </c>
      <c s="89" t="str">
        <f t="shared" si="1127"/>
        <v/>
      </c>
      <c s="89" t="str">
        <f t="shared" si="1128"/>
        <v/>
      </c>
      <c s="89" t="str">
        <f t="shared" si="1129"/>
        <v/>
      </c>
      <c s="89" t="str">
        <f t="shared" si="1130"/>
        <v/>
      </c>
      <c s="90" t="str">
        <f t="shared" si="1131"/>
        <v/>
      </c>
      <c s="89" t="str">
        <f t="shared" si="1132"/>
        <v/>
      </c>
      <c s="89" t="str">
        <f t="shared" si="1133"/>
        <v/>
      </c>
      <c s="89" t="str">
        <f t="shared" si="1134"/>
        <v/>
      </c>
      <c s="89" t="str">
        <f t="shared" si="1135"/>
        <v/>
      </c>
      <c s="89" t="str">
        <f t="shared" si="1136"/>
        <v/>
      </c>
      <c s="89" t="str">
        <f t="shared" si="1137"/>
        <v/>
      </c>
      <c s="92"/>
      <c s="88" t="str">
        <f>IF(BC2306="","",IF(BC2306&gt;0,COUNT($AY$2:AY2306),""))</f>
        <v/>
      </c>
      <c s="91" t="str">
        <f t="shared" si="1138"/>
        <v/>
      </c>
      <c s="91" t="str">
        <f t="shared" si="1139"/>
        <v/>
      </c>
      <c s="89" t="str">
        <f t="shared" si="1140"/>
        <v/>
      </c>
      <c s="90" t="str">
        <f t="shared" si="1141"/>
        <v/>
      </c>
      <c s="89" t="str">
        <f t="shared" si="1142"/>
        <v/>
      </c>
      <c s="89" t="str">
        <f t="shared" si="1143"/>
        <v/>
      </c>
      <c s="89" t="str">
        <f t="shared" si="1144"/>
        <v/>
      </c>
      <c s="89" t="str">
        <f t="shared" si="1145"/>
        <v/>
      </c>
      <c s="89" t="str">
        <f t="shared" si="1146"/>
        <v/>
      </c>
      <c s="90" t="str">
        <f t="shared" si="1147"/>
        <v/>
      </c>
      <c s="89" t="str">
        <f t="shared" si="1148"/>
        <v/>
      </c>
      <c s="89" t="str">
        <f t="shared" si="1149"/>
        <v/>
      </c>
      <c s="89" t="str">
        <f t="shared" si="1150"/>
        <v/>
      </c>
      <c s="89" t="str">
        <f t="shared" si="1151"/>
        <v/>
      </c>
      <c s="89" t="str">
        <f t="shared" si="1152"/>
        <v/>
      </c>
      <c s="89" t="str">
        <f t="shared" si="1153"/>
        <v/>
      </c>
    </row>
    <row r="2307" spans="1:66" ht="15">
      <c r="A2307" s="86" t="str">
        <f>IF('S.D.PASTE SHEET'!A2307="","",'S.D.PASTE SHEET'!A2307)</f>
        <v/>
      </c>
      <c s="86" t="str">
        <f>IF('S.D.PASTE SHEET'!B2307="","",'S.D.PASTE SHEET'!B2307)</f>
        <v/>
      </c>
      <c s="86" t="str">
        <f>IF('S.D.PASTE SHEET'!C2307="","",'S.D.PASTE SHEET'!C2307)</f>
        <v/>
      </c>
      <c s="86" t="str">
        <f>IF('S.D.PASTE SHEET'!D2307="","",'S.D.PASTE SHEET'!D2307)</f>
        <v/>
      </c>
      <c s="86" t="str">
        <f>IF('S.D.PASTE SHEET'!E2307="","",'S.D.PASTE SHEET'!E2307)</f>
        <v/>
      </c>
      <c s="86" t="str">
        <f>IF('S.D.PASTE SHEET'!F2307="","",'S.D.PASTE SHEET'!F2307)</f>
        <v/>
      </c>
      <c s="86" t="str">
        <f>IF('S.D.PASTE SHEET'!G2307="","",'S.D.PASTE SHEET'!G2307)</f>
        <v/>
      </c>
      <c s="86" t="str">
        <f>IF('S.D.PASTE SHEET'!H2307="","",'S.D.PASTE SHEET'!H2307)</f>
        <v/>
      </c>
      <c s="86" t="str">
        <f>IF('S.D.PASTE SHEET'!I2307="","",'S.D.PASTE SHEET'!I2307)</f>
        <v/>
      </c>
      <c s="86" t="str">
        <f>IF('S.D.PASTE SHEET'!J2307="","",'S.D.PASTE SHEET'!J2307)</f>
        <v/>
      </c>
      <c s="86" t="str">
        <f>IF('S.D.PASTE SHEET'!K2307="","",'S.D.PASTE SHEET'!K2307)</f>
        <v/>
      </c>
      <c s="86" t="str">
        <f>IF('S.D.PASTE SHEET'!L2307="","",'S.D.PASTE SHEET'!L2307)</f>
        <v/>
      </c>
      <c s="86" t="str">
        <f>IF('S.D.PASTE SHEET'!M2307="","",'S.D.PASTE SHEET'!M2307)</f>
        <v/>
      </c>
      <c s="86" t="str">
        <f>IF('S.D.PASTE SHEET'!N2307="","",'S.D.PASTE SHEET'!N2307)</f>
        <v/>
      </c>
      <c s="86" t="str">
        <f>IF('S.D.PASTE SHEET'!O2307="","",'S.D.PASTE SHEET'!O2307)</f>
        <v/>
      </c>
      <c s="86" t="str">
        <f>IF('S.D.PASTE SHEET'!P2307="","",'S.D.PASTE SHEET'!P2307)</f>
        <v/>
      </c>
      <c s="86" t="str">
        <f>IF('S.D.PASTE SHEET'!Q2307="","",'S.D.PASTE SHEET'!Q2307)</f>
        <v/>
      </c>
      <c s="86" t="str">
        <f>IF('S.D.PASTE SHEET'!R2307="","",'S.D.PASTE SHEET'!R2307)</f>
        <v/>
      </c>
      <c s="86" t="str">
        <f>IF('S.D.PASTE SHEET'!S2307="","",'S.D.PASTE SHEET'!S2307)</f>
        <v/>
      </c>
      <c s="86" t="str">
        <f>IF('S.D.PASTE SHEET'!T2307="","",'S.D.PASTE SHEET'!T2307)</f>
        <v/>
      </c>
      <c s="86" t="str">
        <f>IF('S.D.PASTE SHEET'!U2307="","",'S.D.PASTE SHEET'!U2307)</f>
        <v/>
      </c>
      <c s="86" t="str">
        <f>IF('S.D.PASTE SHEET'!V2307="","",'S.D.PASTE SHEET'!V2307)</f>
        <v/>
      </c>
      <c s="86" t="str">
        <f>IF('S.D.PASTE SHEET'!W2307="","",'S.D.PASTE SHEET'!W2307)</f>
        <v/>
      </c>
      <c s="86" t="str">
        <f>IF('S.D.PASTE SHEET'!X2307="","",'S.D.PASTE SHEET'!X2307)</f>
        <v/>
      </c>
      <c s="86" t="str">
        <f>IF('S.D.PASTE SHEET'!Y2307="","",'S.D.PASTE SHEET'!Y2307)</f>
        <v/>
      </c>
      <c s="86" t="str">
        <f>IF('S.D.PASTE SHEET'!Z2307="","",'S.D.PASTE SHEET'!Z2307)</f>
        <v/>
      </c>
      <c s="86" t="str">
        <f>IF('S.D.PASTE SHEET'!AA2307="","",'S.D.PASTE SHEET'!AA2307)</f>
        <v/>
      </c>
      <c s="86" t="str">
        <f>IF('S.D.PASTE SHEET'!AB2307="","",'S.D.PASTE SHEET'!AB2307)</f>
        <v/>
      </c>
      <c s="86" t="str">
        <f>IF('S.D.PASTE SHEET'!AC2307="","",'S.D.PASTE SHEET'!AC2307)</f>
        <v/>
      </c>
      <c s="86" t="str">
        <f>IF('S.D.PASTE SHEET'!AD2307="","",'S.D.PASTE SHEET'!AD2307)</f>
        <v/>
      </c>
      <c s="87"/>
      <c s="88" t="str">
        <f>IF(AK2307="","",IF(AK2307&gt;0,COUNT($AG$2:AG2307),""))</f>
        <v/>
      </c>
      <c s="89" t="str">
        <f t="shared" si="1154" ref="AG2307:AG2370">IF(AND($AJ$1=8,$A2307=8),A2307,"")</f>
        <v/>
      </c>
      <c s="89" t="str">
        <f t="shared" si="1155" ref="AH2307:AH2370">IF(AND($AJ$1=8,$A2307=8),B2307,"")</f>
        <v/>
      </c>
      <c s="89" t="str">
        <f t="shared" si="1156" ref="AI2307:AI2370">IF(AND($AJ$1=8,$A2307=8),C2307,"")</f>
        <v/>
      </c>
      <c s="90" t="str">
        <f t="shared" si="1157" ref="AJ2307:AJ2370">IF(AND($AJ$1=8,$A2307=8),D2307,"")</f>
        <v/>
      </c>
      <c s="89" t="str">
        <f t="shared" si="1158" ref="AK2307:AK2370">IF(AND($AJ$1=8,$A2307=8),E2307,"")</f>
        <v/>
      </c>
      <c s="89" t="str">
        <f t="shared" si="1159" ref="AL2307:AL2370">IF(AND($AJ$1=8,$A2307=8),F2307,"")</f>
        <v/>
      </c>
      <c s="89" t="str">
        <f t="shared" si="1160" ref="AM2307:AM2370">IF(AND($AJ$1=8,$A2307=8),G2307,"")</f>
        <v/>
      </c>
      <c s="89" t="str">
        <f t="shared" si="1161" ref="AN2307:AN2370">IF(AND($AJ$1=8,$A2307=8),H2307,"")</f>
        <v/>
      </c>
      <c s="89" t="str">
        <f t="shared" si="1162" ref="AO2307:AO2370">IF(AND($AJ$1=8,$A2307=8),I2307,"")</f>
        <v/>
      </c>
      <c s="90" t="str">
        <f t="shared" si="1163" ref="AP2307:AP2370">IF(AND($AJ$1=8,$A2307=8),J2307,"")</f>
        <v/>
      </c>
      <c s="89" t="str">
        <f t="shared" si="1164" ref="AQ2307:AQ2370">IF(AND($AJ$1=8,$A2307=8),K2307,"")</f>
        <v/>
      </c>
      <c s="89" t="str">
        <f t="shared" si="1165" ref="AR2307:AR2370">IF(AND($AJ$1=8,$A2307=8),L2307,"")</f>
        <v/>
      </c>
      <c s="89" t="str">
        <f t="shared" si="1166" ref="AS2307:AS2370">IF(AND($AJ$1=8,$A2307=8),M2307,"")</f>
        <v/>
      </c>
      <c s="89" t="str">
        <f t="shared" si="1167" ref="AT2307:AT2370">IF(AND($AJ$1=8,$A2307=8),N2307,"")</f>
        <v/>
      </c>
      <c s="89" t="str">
        <f t="shared" si="1168" ref="AU2307:AU2370">IF(AND($AJ$1=8,$A2307=8),O2307,"")</f>
        <v/>
      </c>
      <c s="89" t="str">
        <f t="shared" si="1169" ref="AV2307:AV2370">IF(AND($AJ$1=8,$A2307=8),P2307,"")</f>
        <v/>
      </c>
      <c s="92"/>
      <c s="88" t="str">
        <f>IF(BC2307="","",IF(BC2307&gt;0,COUNT($AY$2:AY2307),""))</f>
        <v/>
      </c>
      <c s="91" t="str">
        <f t="shared" si="1170" ref="AY2307:AY2370">IF(AND($BB$1=8,$A2307=8,$BC$1=$B2307),$A2307,"")</f>
        <v/>
      </c>
      <c s="91" t="str">
        <f t="shared" si="1171" ref="AZ2307:AZ2370">IF(AND($BB$1=8,$A2307=8,$BC$1=$B2307),$B2307,"")</f>
        <v/>
      </c>
      <c s="89" t="str">
        <f t="shared" si="1172" ref="BA2307:BA2370">IF(AND($BB$1=8,$A2307=8,$BC$1=$B2307),$C2307,"")</f>
        <v/>
      </c>
      <c s="90" t="str">
        <f t="shared" si="1173" ref="BB2307:BB2370">IF(AND($BB$1=8,$A2307=8,$BC$1=$B2307),$D2307,"")</f>
        <v/>
      </c>
      <c s="89" t="str">
        <f t="shared" si="1174" ref="BC2307:BC2370">IF(AND($BB$1=8,$A2307=8,$BC$1=$B2307),$E2307,"")</f>
        <v/>
      </c>
      <c s="89" t="str">
        <f t="shared" si="1175" ref="BD2307:BD2370">IF(AND($BB$1=8,$A2307=8,$BC$1=$B2307),$F2307,"")</f>
        <v/>
      </c>
      <c s="89" t="str">
        <f t="shared" si="1176" ref="BE2307:BE2370">IF(AND($BB$1=8,$A2307=8,$BC$1=$B2307),$G2307,"")</f>
        <v/>
      </c>
      <c s="89" t="str">
        <f t="shared" si="1177" ref="BF2307:BF2370">IF(AND($BB$1=8,$A2307=8,$BC$1=$B2307),$H2307,"")</f>
        <v/>
      </c>
      <c s="89" t="str">
        <f t="shared" si="1178" ref="BG2307:BG2370">IF(AND($BB$1=8,$A2307=8,$BC$1=$B2307),$I2307,"")</f>
        <v/>
      </c>
      <c s="90" t="str">
        <f t="shared" si="1179" ref="BH2307:BH2370">IF(AND($BB$1=8,$A2307=8,$BC$1=$B2307),$J2307,"")</f>
        <v/>
      </c>
      <c s="89" t="str">
        <f t="shared" si="1180" ref="BI2307:BI2370">IF(AND($BB$1=8,$A2307=8,$BC$1=$B2307),$K2307,"")</f>
        <v/>
      </c>
      <c s="89" t="str">
        <f t="shared" si="1181" ref="BJ2307:BJ2370">IF(AND($BB$1=8,$A2307=8,$BC$1=$B2307),$L2307,"")</f>
        <v/>
      </c>
      <c s="89" t="str">
        <f t="shared" si="1182" ref="BK2307:BK2370">IF(AND($BB$1=8,$A2307=8,$BC$1=$B2307),$M2307,"")</f>
        <v/>
      </c>
      <c s="89" t="str">
        <f t="shared" si="1183" ref="BL2307:BL2370">IF(AND($BB$1=8,$A2307=8,$BC$1=$B2307),$N2307,"")</f>
        <v/>
      </c>
      <c s="89" t="str">
        <f t="shared" si="1184" ref="BM2307:BM2370">IF(AND($BB$1=8,$A2307=8,$BC$1=$B2307),$O2307,"")</f>
        <v/>
      </c>
      <c s="89" t="str">
        <f t="shared" si="1185" ref="BN2307:BN2370">IF(AND($BB$1=8,$A2307=8,$BC$1=$B2307),$P2307,"")</f>
        <v/>
      </c>
    </row>
    <row r="2308" spans="1:66" ht="15">
      <c r="A2308" s="86" t="str">
        <f>IF('S.D.PASTE SHEET'!A2308="","",'S.D.PASTE SHEET'!A2308)</f>
        <v/>
      </c>
      <c s="86" t="str">
        <f>IF('S.D.PASTE SHEET'!B2308="","",'S.D.PASTE SHEET'!B2308)</f>
        <v/>
      </c>
      <c s="86" t="str">
        <f>IF('S.D.PASTE SHEET'!C2308="","",'S.D.PASTE SHEET'!C2308)</f>
        <v/>
      </c>
      <c s="86" t="str">
        <f>IF('S.D.PASTE SHEET'!D2308="","",'S.D.PASTE SHEET'!D2308)</f>
        <v/>
      </c>
      <c s="86" t="str">
        <f>IF('S.D.PASTE SHEET'!E2308="","",'S.D.PASTE SHEET'!E2308)</f>
        <v/>
      </c>
      <c s="86" t="str">
        <f>IF('S.D.PASTE SHEET'!F2308="","",'S.D.PASTE SHEET'!F2308)</f>
        <v/>
      </c>
      <c s="86" t="str">
        <f>IF('S.D.PASTE SHEET'!G2308="","",'S.D.PASTE SHEET'!G2308)</f>
        <v/>
      </c>
      <c s="86" t="str">
        <f>IF('S.D.PASTE SHEET'!H2308="","",'S.D.PASTE SHEET'!H2308)</f>
        <v/>
      </c>
      <c s="86" t="str">
        <f>IF('S.D.PASTE SHEET'!I2308="","",'S.D.PASTE SHEET'!I2308)</f>
        <v/>
      </c>
      <c s="86" t="str">
        <f>IF('S.D.PASTE SHEET'!J2308="","",'S.D.PASTE SHEET'!J2308)</f>
        <v/>
      </c>
      <c s="86" t="str">
        <f>IF('S.D.PASTE SHEET'!K2308="","",'S.D.PASTE SHEET'!K2308)</f>
        <v/>
      </c>
      <c s="86" t="str">
        <f>IF('S.D.PASTE SHEET'!L2308="","",'S.D.PASTE SHEET'!L2308)</f>
        <v/>
      </c>
      <c s="86" t="str">
        <f>IF('S.D.PASTE SHEET'!M2308="","",'S.D.PASTE SHEET'!M2308)</f>
        <v/>
      </c>
      <c s="86" t="str">
        <f>IF('S.D.PASTE SHEET'!N2308="","",'S.D.PASTE SHEET'!N2308)</f>
        <v/>
      </c>
      <c s="86" t="str">
        <f>IF('S.D.PASTE SHEET'!O2308="","",'S.D.PASTE SHEET'!O2308)</f>
        <v/>
      </c>
      <c s="86" t="str">
        <f>IF('S.D.PASTE SHEET'!P2308="","",'S.D.PASTE SHEET'!P2308)</f>
        <v/>
      </c>
      <c s="86" t="str">
        <f>IF('S.D.PASTE SHEET'!Q2308="","",'S.D.PASTE SHEET'!Q2308)</f>
        <v/>
      </c>
      <c s="86" t="str">
        <f>IF('S.D.PASTE SHEET'!R2308="","",'S.D.PASTE SHEET'!R2308)</f>
        <v/>
      </c>
      <c s="86" t="str">
        <f>IF('S.D.PASTE SHEET'!S2308="","",'S.D.PASTE SHEET'!S2308)</f>
        <v/>
      </c>
      <c s="86" t="str">
        <f>IF('S.D.PASTE SHEET'!T2308="","",'S.D.PASTE SHEET'!T2308)</f>
        <v/>
      </c>
      <c s="86" t="str">
        <f>IF('S.D.PASTE SHEET'!U2308="","",'S.D.PASTE SHEET'!U2308)</f>
        <v/>
      </c>
      <c s="86" t="str">
        <f>IF('S.D.PASTE SHEET'!V2308="","",'S.D.PASTE SHEET'!V2308)</f>
        <v/>
      </c>
      <c s="86" t="str">
        <f>IF('S.D.PASTE SHEET'!W2308="","",'S.D.PASTE SHEET'!W2308)</f>
        <v/>
      </c>
      <c s="86" t="str">
        <f>IF('S.D.PASTE SHEET'!X2308="","",'S.D.PASTE SHEET'!X2308)</f>
        <v/>
      </c>
      <c s="86" t="str">
        <f>IF('S.D.PASTE SHEET'!Y2308="","",'S.D.PASTE SHEET'!Y2308)</f>
        <v/>
      </c>
      <c s="86" t="str">
        <f>IF('S.D.PASTE SHEET'!Z2308="","",'S.D.PASTE SHEET'!Z2308)</f>
        <v/>
      </c>
      <c s="86" t="str">
        <f>IF('S.D.PASTE SHEET'!AA2308="","",'S.D.PASTE SHEET'!AA2308)</f>
        <v/>
      </c>
      <c s="86" t="str">
        <f>IF('S.D.PASTE SHEET'!AB2308="","",'S.D.PASTE SHEET'!AB2308)</f>
        <v/>
      </c>
      <c s="86" t="str">
        <f>IF('S.D.PASTE SHEET'!AC2308="","",'S.D.PASTE SHEET'!AC2308)</f>
        <v/>
      </c>
      <c s="86" t="str">
        <f>IF('S.D.PASTE SHEET'!AD2308="","",'S.D.PASTE SHEET'!AD2308)</f>
        <v/>
      </c>
      <c s="87"/>
      <c s="88" t="str">
        <f>IF(AK2308="","",IF(AK2308&gt;0,COUNT($AG$2:AG2308),""))</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IF(BC2308="","",IF(BC2308&gt;0,COUNT($AY$2:AY2308),""))</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09" spans="1:66" ht="15">
      <c r="A2309" s="86" t="str">
        <f>IF('S.D.PASTE SHEET'!A2309="","",'S.D.PASTE SHEET'!A2309)</f>
        <v/>
      </c>
      <c s="86" t="str">
        <f>IF('S.D.PASTE SHEET'!B2309="","",'S.D.PASTE SHEET'!B2309)</f>
        <v/>
      </c>
      <c s="86" t="str">
        <f>IF('S.D.PASTE SHEET'!C2309="","",'S.D.PASTE SHEET'!C2309)</f>
        <v/>
      </c>
      <c s="86" t="str">
        <f>IF('S.D.PASTE SHEET'!D2309="","",'S.D.PASTE SHEET'!D2309)</f>
        <v/>
      </c>
      <c s="86" t="str">
        <f>IF('S.D.PASTE SHEET'!E2309="","",'S.D.PASTE SHEET'!E2309)</f>
        <v/>
      </c>
      <c s="86" t="str">
        <f>IF('S.D.PASTE SHEET'!F2309="","",'S.D.PASTE SHEET'!F2309)</f>
        <v/>
      </c>
      <c s="86" t="str">
        <f>IF('S.D.PASTE SHEET'!G2309="","",'S.D.PASTE SHEET'!G2309)</f>
        <v/>
      </c>
      <c s="86" t="str">
        <f>IF('S.D.PASTE SHEET'!H2309="","",'S.D.PASTE SHEET'!H2309)</f>
        <v/>
      </c>
      <c s="86" t="str">
        <f>IF('S.D.PASTE SHEET'!I2309="","",'S.D.PASTE SHEET'!I2309)</f>
        <v/>
      </c>
      <c s="86" t="str">
        <f>IF('S.D.PASTE SHEET'!J2309="","",'S.D.PASTE SHEET'!J2309)</f>
        <v/>
      </c>
      <c s="86" t="str">
        <f>IF('S.D.PASTE SHEET'!K2309="","",'S.D.PASTE SHEET'!K2309)</f>
        <v/>
      </c>
      <c s="86" t="str">
        <f>IF('S.D.PASTE SHEET'!L2309="","",'S.D.PASTE SHEET'!L2309)</f>
        <v/>
      </c>
      <c s="86" t="str">
        <f>IF('S.D.PASTE SHEET'!M2309="","",'S.D.PASTE SHEET'!M2309)</f>
        <v/>
      </c>
      <c s="86" t="str">
        <f>IF('S.D.PASTE SHEET'!N2309="","",'S.D.PASTE SHEET'!N2309)</f>
        <v/>
      </c>
      <c s="86" t="str">
        <f>IF('S.D.PASTE SHEET'!O2309="","",'S.D.PASTE SHEET'!O2309)</f>
        <v/>
      </c>
      <c s="86" t="str">
        <f>IF('S.D.PASTE SHEET'!P2309="","",'S.D.PASTE SHEET'!P2309)</f>
        <v/>
      </c>
      <c s="86" t="str">
        <f>IF('S.D.PASTE SHEET'!Q2309="","",'S.D.PASTE SHEET'!Q2309)</f>
        <v/>
      </c>
      <c s="86" t="str">
        <f>IF('S.D.PASTE SHEET'!R2309="","",'S.D.PASTE SHEET'!R2309)</f>
        <v/>
      </c>
      <c s="86" t="str">
        <f>IF('S.D.PASTE SHEET'!S2309="","",'S.D.PASTE SHEET'!S2309)</f>
        <v/>
      </c>
      <c s="86" t="str">
        <f>IF('S.D.PASTE SHEET'!T2309="","",'S.D.PASTE SHEET'!T2309)</f>
        <v/>
      </c>
      <c s="86" t="str">
        <f>IF('S.D.PASTE SHEET'!U2309="","",'S.D.PASTE SHEET'!U2309)</f>
        <v/>
      </c>
      <c s="86" t="str">
        <f>IF('S.D.PASTE SHEET'!V2309="","",'S.D.PASTE SHEET'!V2309)</f>
        <v/>
      </c>
      <c s="86" t="str">
        <f>IF('S.D.PASTE SHEET'!W2309="","",'S.D.PASTE SHEET'!W2309)</f>
        <v/>
      </c>
      <c s="86" t="str">
        <f>IF('S.D.PASTE SHEET'!X2309="","",'S.D.PASTE SHEET'!X2309)</f>
        <v/>
      </c>
      <c s="86" t="str">
        <f>IF('S.D.PASTE SHEET'!Y2309="","",'S.D.PASTE SHEET'!Y2309)</f>
        <v/>
      </c>
      <c s="86" t="str">
        <f>IF('S.D.PASTE SHEET'!Z2309="","",'S.D.PASTE SHEET'!Z2309)</f>
        <v/>
      </c>
      <c s="86" t="str">
        <f>IF('S.D.PASTE SHEET'!AA2309="","",'S.D.PASTE SHEET'!AA2309)</f>
        <v/>
      </c>
      <c s="86" t="str">
        <f>IF('S.D.PASTE SHEET'!AB2309="","",'S.D.PASTE SHEET'!AB2309)</f>
        <v/>
      </c>
      <c s="86" t="str">
        <f>IF('S.D.PASTE SHEET'!AC2309="","",'S.D.PASTE SHEET'!AC2309)</f>
        <v/>
      </c>
      <c s="86" t="str">
        <f>IF('S.D.PASTE SHEET'!AD2309="","",'S.D.PASTE SHEET'!AD2309)</f>
        <v/>
      </c>
      <c s="87"/>
      <c s="88" t="str">
        <f>IF(AK2309="","",IF(AK2309&gt;0,COUNT($AG$2:AG2309),""))</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IF(BC2309="","",IF(BC2309&gt;0,COUNT($AY$2:AY2309),""))</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10" spans="1:66" ht="15">
      <c r="A2310" s="86" t="str">
        <f>IF('S.D.PASTE SHEET'!A2310="","",'S.D.PASTE SHEET'!A2310)</f>
        <v/>
      </c>
      <c s="86" t="str">
        <f>IF('S.D.PASTE SHEET'!B2310="","",'S.D.PASTE SHEET'!B2310)</f>
        <v/>
      </c>
      <c s="86" t="str">
        <f>IF('S.D.PASTE SHEET'!C2310="","",'S.D.PASTE SHEET'!C2310)</f>
        <v/>
      </c>
      <c s="86" t="str">
        <f>IF('S.D.PASTE SHEET'!D2310="","",'S.D.PASTE SHEET'!D2310)</f>
        <v/>
      </c>
      <c s="86" t="str">
        <f>IF('S.D.PASTE SHEET'!E2310="","",'S.D.PASTE SHEET'!E2310)</f>
        <v/>
      </c>
      <c s="86" t="str">
        <f>IF('S.D.PASTE SHEET'!F2310="","",'S.D.PASTE SHEET'!F2310)</f>
        <v/>
      </c>
      <c s="86" t="str">
        <f>IF('S.D.PASTE SHEET'!G2310="","",'S.D.PASTE SHEET'!G2310)</f>
        <v/>
      </c>
      <c s="86" t="str">
        <f>IF('S.D.PASTE SHEET'!H2310="","",'S.D.PASTE SHEET'!H2310)</f>
        <v/>
      </c>
      <c s="86" t="str">
        <f>IF('S.D.PASTE SHEET'!I2310="","",'S.D.PASTE SHEET'!I2310)</f>
        <v/>
      </c>
      <c s="86" t="str">
        <f>IF('S.D.PASTE SHEET'!J2310="","",'S.D.PASTE SHEET'!J2310)</f>
        <v/>
      </c>
      <c s="86" t="str">
        <f>IF('S.D.PASTE SHEET'!K2310="","",'S.D.PASTE SHEET'!K2310)</f>
        <v/>
      </c>
      <c s="86" t="str">
        <f>IF('S.D.PASTE SHEET'!L2310="","",'S.D.PASTE SHEET'!L2310)</f>
        <v/>
      </c>
      <c s="86" t="str">
        <f>IF('S.D.PASTE SHEET'!M2310="","",'S.D.PASTE SHEET'!M2310)</f>
        <v/>
      </c>
      <c s="86" t="str">
        <f>IF('S.D.PASTE SHEET'!N2310="","",'S.D.PASTE SHEET'!N2310)</f>
        <v/>
      </c>
      <c s="86" t="str">
        <f>IF('S.D.PASTE SHEET'!O2310="","",'S.D.PASTE SHEET'!O2310)</f>
        <v/>
      </c>
      <c s="86" t="str">
        <f>IF('S.D.PASTE SHEET'!P2310="","",'S.D.PASTE SHEET'!P2310)</f>
        <v/>
      </c>
      <c s="86" t="str">
        <f>IF('S.D.PASTE SHEET'!Q2310="","",'S.D.PASTE SHEET'!Q2310)</f>
        <v/>
      </c>
      <c s="86" t="str">
        <f>IF('S.D.PASTE SHEET'!R2310="","",'S.D.PASTE SHEET'!R2310)</f>
        <v/>
      </c>
      <c s="86" t="str">
        <f>IF('S.D.PASTE SHEET'!S2310="","",'S.D.PASTE SHEET'!S2310)</f>
        <v/>
      </c>
      <c s="86" t="str">
        <f>IF('S.D.PASTE SHEET'!T2310="","",'S.D.PASTE SHEET'!T2310)</f>
        <v/>
      </c>
      <c s="86" t="str">
        <f>IF('S.D.PASTE SHEET'!U2310="","",'S.D.PASTE SHEET'!U2310)</f>
        <v/>
      </c>
      <c s="86" t="str">
        <f>IF('S.D.PASTE SHEET'!V2310="","",'S.D.PASTE SHEET'!V2310)</f>
        <v/>
      </c>
      <c s="86" t="str">
        <f>IF('S.D.PASTE SHEET'!W2310="","",'S.D.PASTE SHEET'!W2310)</f>
        <v/>
      </c>
      <c s="86" t="str">
        <f>IF('S.D.PASTE SHEET'!X2310="","",'S.D.PASTE SHEET'!X2310)</f>
        <v/>
      </c>
      <c s="86" t="str">
        <f>IF('S.D.PASTE SHEET'!Y2310="","",'S.D.PASTE SHEET'!Y2310)</f>
        <v/>
      </c>
      <c s="86" t="str">
        <f>IF('S.D.PASTE SHEET'!Z2310="","",'S.D.PASTE SHEET'!Z2310)</f>
        <v/>
      </c>
      <c s="86" t="str">
        <f>IF('S.D.PASTE SHEET'!AA2310="","",'S.D.PASTE SHEET'!AA2310)</f>
        <v/>
      </c>
      <c s="86" t="str">
        <f>IF('S.D.PASTE SHEET'!AB2310="","",'S.D.PASTE SHEET'!AB2310)</f>
        <v/>
      </c>
      <c s="86" t="str">
        <f>IF('S.D.PASTE SHEET'!AC2310="","",'S.D.PASTE SHEET'!AC2310)</f>
        <v/>
      </c>
      <c s="86" t="str">
        <f>IF('S.D.PASTE SHEET'!AD2310="","",'S.D.PASTE SHEET'!AD2310)</f>
        <v/>
      </c>
      <c s="87"/>
      <c s="88" t="str">
        <f>IF(AK2310="","",IF(AK2310&gt;0,COUNT($AG$2:AG2310),""))</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IF(BC2310="","",IF(BC2310&gt;0,COUNT($AY$2:AY2310),""))</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11" spans="1:66" ht="15">
      <c r="A2311" s="86" t="str">
        <f>IF('S.D.PASTE SHEET'!A2311="","",'S.D.PASTE SHEET'!A2311)</f>
        <v/>
      </c>
      <c s="86" t="str">
        <f>IF('S.D.PASTE SHEET'!B2311="","",'S.D.PASTE SHEET'!B2311)</f>
        <v/>
      </c>
      <c s="86" t="str">
        <f>IF('S.D.PASTE SHEET'!C2311="","",'S.D.PASTE SHEET'!C2311)</f>
        <v/>
      </c>
      <c s="86" t="str">
        <f>IF('S.D.PASTE SHEET'!D2311="","",'S.D.PASTE SHEET'!D2311)</f>
        <v/>
      </c>
      <c s="86" t="str">
        <f>IF('S.D.PASTE SHEET'!E2311="","",'S.D.PASTE SHEET'!E2311)</f>
        <v/>
      </c>
      <c s="86" t="str">
        <f>IF('S.D.PASTE SHEET'!F2311="","",'S.D.PASTE SHEET'!F2311)</f>
        <v/>
      </c>
      <c s="86" t="str">
        <f>IF('S.D.PASTE SHEET'!G2311="","",'S.D.PASTE SHEET'!G2311)</f>
        <v/>
      </c>
      <c s="86" t="str">
        <f>IF('S.D.PASTE SHEET'!H2311="","",'S.D.PASTE SHEET'!H2311)</f>
        <v/>
      </c>
      <c s="86" t="str">
        <f>IF('S.D.PASTE SHEET'!I2311="","",'S.D.PASTE SHEET'!I2311)</f>
        <v/>
      </c>
      <c s="86" t="str">
        <f>IF('S.D.PASTE SHEET'!J2311="","",'S.D.PASTE SHEET'!J2311)</f>
        <v/>
      </c>
      <c s="86" t="str">
        <f>IF('S.D.PASTE SHEET'!K2311="","",'S.D.PASTE SHEET'!K2311)</f>
        <v/>
      </c>
      <c s="86" t="str">
        <f>IF('S.D.PASTE SHEET'!L2311="","",'S.D.PASTE SHEET'!L2311)</f>
        <v/>
      </c>
      <c s="86" t="str">
        <f>IF('S.D.PASTE SHEET'!M2311="","",'S.D.PASTE SHEET'!M2311)</f>
        <v/>
      </c>
      <c s="86" t="str">
        <f>IF('S.D.PASTE SHEET'!N2311="","",'S.D.PASTE SHEET'!N2311)</f>
        <v/>
      </c>
      <c s="86" t="str">
        <f>IF('S.D.PASTE SHEET'!O2311="","",'S.D.PASTE SHEET'!O2311)</f>
        <v/>
      </c>
      <c s="86" t="str">
        <f>IF('S.D.PASTE SHEET'!P2311="","",'S.D.PASTE SHEET'!P2311)</f>
        <v/>
      </c>
      <c s="86" t="str">
        <f>IF('S.D.PASTE SHEET'!Q2311="","",'S.D.PASTE SHEET'!Q2311)</f>
        <v/>
      </c>
      <c s="86" t="str">
        <f>IF('S.D.PASTE SHEET'!R2311="","",'S.D.PASTE SHEET'!R2311)</f>
        <v/>
      </c>
      <c s="86" t="str">
        <f>IF('S.D.PASTE SHEET'!S2311="","",'S.D.PASTE SHEET'!S2311)</f>
        <v/>
      </c>
      <c s="86" t="str">
        <f>IF('S.D.PASTE SHEET'!T2311="","",'S.D.PASTE SHEET'!T2311)</f>
        <v/>
      </c>
      <c s="86" t="str">
        <f>IF('S.D.PASTE SHEET'!U2311="","",'S.D.PASTE SHEET'!U2311)</f>
        <v/>
      </c>
      <c s="86" t="str">
        <f>IF('S.D.PASTE SHEET'!V2311="","",'S.D.PASTE SHEET'!V2311)</f>
        <v/>
      </c>
      <c s="86" t="str">
        <f>IF('S.D.PASTE SHEET'!W2311="","",'S.D.PASTE SHEET'!W2311)</f>
        <v/>
      </c>
      <c s="86" t="str">
        <f>IF('S.D.PASTE SHEET'!X2311="","",'S.D.PASTE SHEET'!X2311)</f>
        <v/>
      </c>
      <c s="86" t="str">
        <f>IF('S.D.PASTE SHEET'!Y2311="","",'S.D.PASTE SHEET'!Y2311)</f>
        <v/>
      </c>
      <c s="86" t="str">
        <f>IF('S.D.PASTE SHEET'!Z2311="","",'S.D.PASTE SHEET'!Z2311)</f>
        <v/>
      </c>
      <c s="86" t="str">
        <f>IF('S.D.PASTE SHEET'!AA2311="","",'S.D.PASTE SHEET'!AA2311)</f>
        <v/>
      </c>
      <c s="86" t="str">
        <f>IF('S.D.PASTE SHEET'!AB2311="","",'S.D.PASTE SHEET'!AB2311)</f>
        <v/>
      </c>
      <c s="86" t="str">
        <f>IF('S.D.PASTE SHEET'!AC2311="","",'S.D.PASTE SHEET'!AC2311)</f>
        <v/>
      </c>
      <c s="86" t="str">
        <f>IF('S.D.PASTE SHEET'!AD2311="","",'S.D.PASTE SHEET'!AD2311)</f>
        <v/>
      </c>
      <c s="87"/>
      <c s="88" t="str">
        <f>IF(AK2311="","",IF(AK2311&gt;0,COUNT($AG$2:AG2311),""))</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IF(BC2311="","",IF(BC2311&gt;0,COUNT($AY$2:AY2311),""))</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12" spans="1:66" ht="15">
      <c r="A2312" s="86" t="str">
        <f>IF('S.D.PASTE SHEET'!A2312="","",'S.D.PASTE SHEET'!A2312)</f>
        <v/>
      </c>
      <c s="86" t="str">
        <f>IF('S.D.PASTE SHEET'!B2312="","",'S.D.PASTE SHEET'!B2312)</f>
        <v/>
      </c>
      <c s="86" t="str">
        <f>IF('S.D.PASTE SHEET'!C2312="","",'S.D.PASTE SHEET'!C2312)</f>
        <v/>
      </c>
      <c s="86" t="str">
        <f>IF('S.D.PASTE SHEET'!D2312="","",'S.D.PASTE SHEET'!D2312)</f>
        <v/>
      </c>
      <c s="86" t="str">
        <f>IF('S.D.PASTE SHEET'!E2312="","",'S.D.PASTE SHEET'!E2312)</f>
        <v/>
      </c>
      <c s="86" t="str">
        <f>IF('S.D.PASTE SHEET'!F2312="","",'S.D.PASTE SHEET'!F2312)</f>
        <v/>
      </c>
      <c s="86" t="str">
        <f>IF('S.D.PASTE SHEET'!G2312="","",'S.D.PASTE SHEET'!G2312)</f>
        <v/>
      </c>
      <c s="86" t="str">
        <f>IF('S.D.PASTE SHEET'!H2312="","",'S.D.PASTE SHEET'!H2312)</f>
        <v/>
      </c>
      <c s="86" t="str">
        <f>IF('S.D.PASTE SHEET'!I2312="","",'S.D.PASTE SHEET'!I2312)</f>
        <v/>
      </c>
      <c s="86" t="str">
        <f>IF('S.D.PASTE SHEET'!J2312="","",'S.D.PASTE SHEET'!J2312)</f>
        <v/>
      </c>
      <c s="86" t="str">
        <f>IF('S.D.PASTE SHEET'!K2312="","",'S.D.PASTE SHEET'!K2312)</f>
        <v/>
      </c>
      <c s="86" t="str">
        <f>IF('S.D.PASTE SHEET'!L2312="","",'S.D.PASTE SHEET'!L2312)</f>
        <v/>
      </c>
      <c s="86" t="str">
        <f>IF('S.D.PASTE SHEET'!M2312="","",'S.D.PASTE SHEET'!M2312)</f>
        <v/>
      </c>
      <c s="86" t="str">
        <f>IF('S.D.PASTE SHEET'!N2312="","",'S.D.PASTE SHEET'!N2312)</f>
        <v/>
      </c>
      <c s="86" t="str">
        <f>IF('S.D.PASTE SHEET'!O2312="","",'S.D.PASTE SHEET'!O2312)</f>
        <v/>
      </c>
      <c s="86" t="str">
        <f>IF('S.D.PASTE SHEET'!P2312="","",'S.D.PASTE SHEET'!P2312)</f>
        <v/>
      </c>
      <c s="86" t="str">
        <f>IF('S.D.PASTE SHEET'!Q2312="","",'S.D.PASTE SHEET'!Q2312)</f>
        <v/>
      </c>
      <c s="86" t="str">
        <f>IF('S.D.PASTE SHEET'!R2312="","",'S.D.PASTE SHEET'!R2312)</f>
        <v/>
      </c>
      <c s="86" t="str">
        <f>IF('S.D.PASTE SHEET'!S2312="","",'S.D.PASTE SHEET'!S2312)</f>
        <v/>
      </c>
      <c s="86" t="str">
        <f>IF('S.D.PASTE SHEET'!T2312="","",'S.D.PASTE SHEET'!T2312)</f>
        <v/>
      </c>
      <c s="86" t="str">
        <f>IF('S.D.PASTE SHEET'!U2312="","",'S.D.PASTE SHEET'!U2312)</f>
        <v/>
      </c>
      <c s="86" t="str">
        <f>IF('S.D.PASTE SHEET'!V2312="","",'S.D.PASTE SHEET'!V2312)</f>
        <v/>
      </c>
      <c s="86" t="str">
        <f>IF('S.D.PASTE SHEET'!W2312="","",'S.D.PASTE SHEET'!W2312)</f>
        <v/>
      </c>
      <c s="86" t="str">
        <f>IF('S.D.PASTE SHEET'!X2312="","",'S.D.PASTE SHEET'!X2312)</f>
        <v/>
      </c>
      <c s="86" t="str">
        <f>IF('S.D.PASTE SHEET'!Y2312="","",'S.D.PASTE SHEET'!Y2312)</f>
        <v/>
      </c>
      <c s="86" t="str">
        <f>IF('S.D.PASTE SHEET'!Z2312="","",'S.D.PASTE SHEET'!Z2312)</f>
        <v/>
      </c>
      <c s="86" t="str">
        <f>IF('S.D.PASTE SHEET'!AA2312="","",'S.D.PASTE SHEET'!AA2312)</f>
        <v/>
      </c>
      <c s="86" t="str">
        <f>IF('S.D.PASTE SHEET'!AB2312="","",'S.D.PASTE SHEET'!AB2312)</f>
        <v/>
      </c>
      <c s="86" t="str">
        <f>IF('S.D.PASTE SHEET'!AC2312="","",'S.D.PASTE SHEET'!AC2312)</f>
        <v/>
      </c>
      <c s="86" t="str">
        <f>IF('S.D.PASTE SHEET'!AD2312="","",'S.D.PASTE SHEET'!AD2312)</f>
        <v/>
      </c>
      <c s="87"/>
      <c s="88" t="str">
        <f>IF(AK2312="","",IF(AK2312&gt;0,COUNT($AG$2:AG2312),""))</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IF(BC2312="","",IF(BC2312&gt;0,COUNT($AY$2:AY2312),""))</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13" spans="1:66" ht="15">
      <c r="A2313" s="86" t="str">
        <f>IF('S.D.PASTE SHEET'!A2313="","",'S.D.PASTE SHEET'!A2313)</f>
        <v/>
      </c>
      <c s="86" t="str">
        <f>IF('S.D.PASTE SHEET'!B2313="","",'S.D.PASTE SHEET'!B2313)</f>
        <v/>
      </c>
      <c s="86" t="str">
        <f>IF('S.D.PASTE SHEET'!C2313="","",'S.D.PASTE SHEET'!C2313)</f>
        <v/>
      </c>
      <c s="86" t="str">
        <f>IF('S.D.PASTE SHEET'!D2313="","",'S.D.PASTE SHEET'!D2313)</f>
        <v/>
      </c>
      <c s="86" t="str">
        <f>IF('S.D.PASTE SHEET'!E2313="","",'S.D.PASTE SHEET'!E2313)</f>
        <v/>
      </c>
      <c s="86" t="str">
        <f>IF('S.D.PASTE SHEET'!F2313="","",'S.D.PASTE SHEET'!F2313)</f>
        <v/>
      </c>
      <c s="86" t="str">
        <f>IF('S.D.PASTE SHEET'!G2313="","",'S.D.PASTE SHEET'!G2313)</f>
        <v/>
      </c>
      <c s="86" t="str">
        <f>IF('S.D.PASTE SHEET'!H2313="","",'S.D.PASTE SHEET'!H2313)</f>
        <v/>
      </c>
      <c s="86" t="str">
        <f>IF('S.D.PASTE SHEET'!I2313="","",'S.D.PASTE SHEET'!I2313)</f>
        <v/>
      </c>
      <c s="86" t="str">
        <f>IF('S.D.PASTE SHEET'!J2313="","",'S.D.PASTE SHEET'!J2313)</f>
        <v/>
      </c>
      <c s="86" t="str">
        <f>IF('S.D.PASTE SHEET'!K2313="","",'S.D.PASTE SHEET'!K2313)</f>
        <v/>
      </c>
      <c s="86" t="str">
        <f>IF('S.D.PASTE SHEET'!L2313="","",'S.D.PASTE SHEET'!L2313)</f>
        <v/>
      </c>
      <c s="86" t="str">
        <f>IF('S.D.PASTE SHEET'!M2313="","",'S.D.PASTE SHEET'!M2313)</f>
        <v/>
      </c>
      <c s="86" t="str">
        <f>IF('S.D.PASTE SHEET'!N2313="","",'S.D.PASTE SHEET'!N2313)</f>
        <v/>
      </c>
      <c s="86" t="str">
        <f>IF('S.D.PASTE SHEET'!O2313="","",'S.D.PASTE SHEET'!O2313)</f>
        <v/>
      </c>
      <c s="86" t="str">
        <f>IF('S.D.PASTE SHEET'!P2313="","",'S.D.PASTE SHEET'!P2313)</f>
        <v/>
      </c>
      <c s="86" t="str">
        <f>IF('S.D.PASTE SHEET'!Q2313="","",'S.D.PASTE SHEET'!Q2313)</f>
        <v/>
      </c>
      <c s="86" t="str">
        <f>IF('S.D.PASTE SHEET'!R2313="","",'S.D.PASTE SHEET'!R2313)</f>
        <v/>
      </c>
      <c s="86" t="str">
        <f>IF('S.D.PASTE SHEET'!S2313="","",'S.D.PASTE SHEET'!S2313)</f>
        <v/>
      </c>
      <c s="86" t="str">
        <f>IF('S.D.PASTE SHEET'!T2313="","",'S.D.PASTE SHEET'!T2313)</f>
        <v/>
      </c>
      <c s="86" t="str">
        <f>IF('S.D.PASTE SHEET'!U2313="","",'S.D.PASTE SHEET'!U2313)</f>
        <v/>
      </c>
      <c s="86" t="str">
        <f>IF('S.D.PASTE SHEET'!V2313="","",'S.D.PASTE SHEET'!V2313)</f>
        <v/>
      </c>
      <c s="86" t="str">
        <f>IF('S.D.PASTE SHEET'!W2313="","",'S.D.PASTE SHEET'!W2313)</f>
        <v/>
      </c>
      <c s="86" t="str">
        <f>IF('S.D.PASTE SHEET'!X2313="","",'S.D.PASTE SHEET'!X2313)</f>
        <v/>
      </c>
      <c s="86" t="str">
        <f>IF('S.D.PASTE SHEET'!Y2313="","",'S.D.PASTE SHEET'!Y2313)</f>
        <v/>
      </c>
      <c s="86" t="str">
        <f>IF('S.D.PASTE SHEET'!Z2313="","",'S.D.PASTE SHEET'!Z2313)</f>
        <v/>
      </c>
      <c s="86" t="str">
        <f>IF('S.D.PASTE SHEET'!AA2313="","",'S.D.PASTE SHEET'!AA2313)</f>
        <v/>
      </c>
      <c s="86" t="str">
        <f>IF('S.D.PASTE SHEET'!AB2313="","",'S.D.PASTE SHEET'!AB2313)</f>
        <v/>
      </c>
      <c s="86" t="str">
        <f>IF('S.D.PASTE SHEET'!AC2313="","",'S.D.PASTE SHEET'!AC2313)</f>
        <v/>
      </c>
      <c s="86" t="str">
        <f>IF('S.D.PASTE SHEET'!AD2313="","",'S.D.PASTE SHEET'!AD2313)</f>
        <v/>
      </c>
      <c s="87"/>
      <c s="88" t="str">
        <f>IF(AK2313="","",IF(AK2313&gt;0,COUNT($AG$2:AG2313),""))</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IF(BC2313="","",IF(BC2313&gt;0,COUNT($AY$2:AY2313),""))</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14" spans="1:66" ht="15">
      <c r="A2314" s="86" t="str">
        <f>IF('S.D.PASTE SHEET'!A2314="","",'S.D.PASTE SHEET'!A2314)</f>
        <v/>
      </c>
      <c s="86" t="str">
        <f>IF('S.D.PASTE SHEET'!B2314="","",'S.D.PASTE SHEET'!B2314)</f>
        <v/>
      </c>
      <c s="86" t="str">
        <f>IF('S.D.PASTE SHEET'!C2314="","",'S.D.PASTE SHEET'!C2314)</f>
        <v/>
      </c>
      <c s="86" t="str">
        <f>IF('S.D.PASTE SHEET'!D2314="","",'S.D.PASTE SHEET'!D2314)</f>
        <v/>
      </c>
      <c s="86" t="str">
        <f>IF('S.D.PASTE SHEET'!E2314="","",'S.D.PASTE SHEET'!E2314)</f>
        <v/>
      </c>
      <c s="86" t="str">
        <f>IF('S.D.PASTE SHEET'!F2314="","",'S.D.PASTE SHEET'!F2314)</f>
        <v/>
      </c>
      <c s="86" t="str">
        <f>IF('S.D.PASTE SHEET'!G2314="","",'S.D.PASTE SHEET'!G2314)</f>
        <v/>
      </c>
      <c s="86" t="str">
        <f>IF('S.D.PASTE SHEET'!H2314="","",'S.D.PASTE SHEET'!H2314)</f>
        <v/>
      </c>
      <c s="86" t="str">
        <f>IF('S.D.PASTE SHEET'!I2314="","",'S.D.PASTE SHEET'!I2314)</f>
        <v/>
      </c>
      <c s="86" t="str">
        <f>IF('S.D.PASTE SHEET'!J2314="","",'S.D.PASTE SHEET'!J2314)</f>
        <v/>
      </c>
      <c s="86" t="str">
        <f>IF('S.D.PASTE SHEET'!K2314="","",'S.D.PASTE SHEET'!K2314)</f>
        <v/>
      </c>
      <c s="86" t="str">
        <f>IF('S.D.PASTE SHEET'!L2314="","",'S.D.PASTE SHEET'!L2314)</f>
        <v/>
      </c>
      <c s="86" t="str">
        <f>IF('S.D.PASTE SHEET'!M2314="","",'S.D.PASTE SHEET'!M2314)</f>
        <v/>
      </c>
      <c s="86" t="str">
        <f>IF('S.D.PASTE SHEET'!N2314="","",'S.D.PASTE SHEET'!N2314)</f>
        <v/>
      </c>
      <c s="86" t="str">
        <f>IF('S.D.PASTE SHEET'!O2314="","",'S.D.PASTE SHEET'!O2314)</f>
        <v/>
      </c>
      <c s="86" t="str">
        <f>IF('S.D.PASTE SHEET'!P2314="","",'S.D.PASTE SHEET'!P2314)</f>
        <v/>
      </c>
      <c s="86" t="str">
        <f>IF('S.D.PASTE SHEET'!Q2314="","",'S.D.PASTE SHEET'!Q2314)</f>
        <v/>
      </c>
      <c s="86" t="str">
        <f>IF('S.D.PASTE SHEET'!R2314="","",'S.D.PASTE SHEET'!R2314)</f>
        <v/>
      </c>
      <c s="86" t="str">
        <f>IF('S.D.PASTE SHEET'!S2314="","",'S.D.PASTE SHEET'!S2314)</f>
        <v/>
      </c>
      <c s="86" t="str">
        <f>IF('S.D.PASTE SHEET'!T2314="","",'S.D.PASTE SHEET'!T2314)</f>
        <v/>
      </c>
      <c s="86" t="str">
        <f>IF('S.D.PASTE SHEET'!U2314="","",'S.D.PASTE SHEET'!U2314)</f>
        <v/>
      </c>
      <c s="86" t="str">
        <f>IF('S.D.PASTE SHEET'!V2314="","",'S.D.PASTE SHEET'!V2314)</f>
        <v/>
      </c>
      <c s="86" t="str">
        <f>IF('S.D.PASTE SHEET'!W2314="","",'S.D.PASTE SHEET'!W2314)</f>
        <v/>
      </c>
      <c s="86" t="str">
        <f>IF('S.D.PASTE SHEET'!X2314="","",'S.D.PASTE SHEET'!X2314)</f>
        <v/>
      </c>
      <c s="86" t="str">
        <f>IF('S.D.PASTE SHEET'!Y2314="","",'S.D.PASTE SHEET'!Y2314)</f>
        <v/>
      </c>
      <c s="86" t="str">
        <f>IF('S.D.PASTE SHEET'!Z2314="","",'S.D.PASTE SHEET'!Z2314)</f>
        <v/>
      </c>
      <c s="86" t="str">
        <f>IF('S.D.PASTE SHEET'!AA2314="","",'S.D.PASTE SHEET'!AA2314)</f>
        <v/>
      </c>
      <c s="86" t="str">
        <f>IF('S.D.PASTE SHEET'!AB2314="","",'S.D.PASTE SHEET'!AB2314)</f>
        <v/>
      </c>
      <c s="86" t="str">
        <f>IF('S.D.PASTE SHEET'!AC2314="","",'S.D.PASTE SHEET'!AC2314)</f>
        <v/>
      </c>
      <c s="86" t="str">
        <f>IF('S.D.PASTE SHEET'!AD2314="","",'S.D.PASTE SHEET'!AD2314)</f>
        <v/>
      </c>
      <c s="87"/>
      <c s="88" t="str">
        <f>IF(AK2314="","",IF(AK2314&gt;0,COUNT($AG$2:AG2314),""))</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IF(BC2314="","",IF(BC2314&gt;0,COUNT($AY$2:AY2314),""))</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15" spans="1:66" ht="15">
      <c r="A2315" s="86" t="str">
        <f>IF('S.D.PASTE SHEET'!A2315="","",'S.D.PASTE SHEET'!A2315)</f>
        <v/>
      </c>
      <c s="86" t="str">
        <f>IF('S.D.PASTE SHEET'!B2315="","",'S.D.PASTE SHEET'!B2315)</f>
        <v/>
      </c>
      <c s="86" t="str">
        <f>IF('S.D.PASTE SHEET'!C2315="","",'S.D.PASTE SHEET'!C2315)</f>
        <v/>
      </c>
      <c s="86" t="str">
        <f>IF('S.D.PASTE SHEET'!D2315="","",'S.D.PASTE SHEET'!D2315)</f>
        <v/>
      </c>
      <c s="86" t="str">
        <f>IF('S.D.PASTE SHEET'!E2315="","",'S.D.PASTE SHEET'!E2315)</f>
        <v/>
      </c>
      <c s="86" t="str">
        <f>IF('S.D.PASTE SHEET'!F2315="","",'S.D.PASTE SHEET'!F2315)</f>
        <v/>
      </c>
      <c s="86" t="str">
        <f>IF('S.D.PASTE SHEET'!G2315="","",'S.D.PASTE SHEET'!G2315)</f>
        <v/>
      </c>
      <c s="86" t="str">
        <f>IF('S.D.PASTE SHEET'!H2315="","",'S.D.PASTE SHEET'!H2315)</f>
        <v/>
      </c>
      <c s="86" t="str">
        <f>IF('S.D.PASTE SHEET'!I2315="","",'S.D.PASTE SHEET'!I2315)</f>
        <v/>
      </c>
      <c s="86" t="str">
        <f>IF('S.D.PASTE SHEET'!J2315="","",'S.D.PASTE SHEET'!J2315)</f>
        <v/>
      </c>
      <c s="86" t="str">
        <f>IF('S.D.PASTE SHEET'!K2315="","",'S.D.PASTE SHEET'!K2315)</f>
        <v/>
      </c>
      <c s="86" t="str">
        <f>IF('S.D.PASTE SHEET'!L2315="","",'S.D.PASTE SHEET'!L2315)</f>
        <v/>
      </c>
      <c s="86" t="str">
        <f>IF('S.D.PASTE SHEET'!M2315="","",'S.D.PASTE SHEET'!M2315)</f>
        <v/>
      </c>
      <c s="86" t="str">
        <f>IF('S.D.PASTE SHEET'!N2315="","",'S.D.PASTE SHEET'!N2315)</f>
        <v/>
      </c>
      <c s="86" t="str">
        <f>IF('S.D.PASTE SHEET'!O2315="","",'S.D.PASTE SHEET'!O2315)</f>
        <v/>
      </c>
      <c s="86" t="str">
        <f>IF('S.D.PASTE SHEET'!P2315="","",'S.D.PASTE SHEET'!P2315)</f>
        <v/>
      </c>
      <c s="86" t="str">
        <f>IF('S.D.PASTE SHEET'!Q2315="","",'S.D.PASTE SHEET'!Q2315)</f>
        <v/>
      </c>
      <c s="86" t="str">
        <f>IF('S.D.PASTE SHEET'!R2315="","",'S.D.PASTE SHEET'!R2315)</f>
        <v/>
      </c>
      <c s="86" t="str">
        <f>IF('S.D.PASTE SHEET'!S2315="","",'S.D.PASTE SHEET'!S2315)</f>
        <v/>
      </c>
      <c s="86" t="str">
        <f>IF('S.D.PASTE SHEET'!T2315="","",'S.D.PASTE SHEET'!T2315)</f>
        <v/>
      </c>
      <c s="86" t="str">
        <f>IF('S.D.PASTE SHEET'!U2315="","",'S.D.PASTE SHEET'!U2315)</f>
        <v/>
      </c>
      <c s="86" t="str">
        <f>IF('S.D.PASTE SHEET'!V2315="","",'S.D.PASTE SHEET'!V2315)</f>
        <v/>
      </c>
      <c s="86" t="str">
        <f>IF('S.D.PASTE SHEET'!W2315="","",'S.D.PASTE SHEET'!W2315)</f>
        <v/>
      </c>
      <c s="86" t="str">
        <f>IF('S.D.PASTE SHEET'!X2315="","",'S.D.PASTE SHEET'!X2315)</f>
        <v/>
      </c>
      <c s="86" t="str">
        <f>IF('S.D.PASTE SHEET'!Y2315="","",'S.D.PASTE SHEET'!Y2315)</f>
        <v/>
      </c>
      <c s="86" t="str">
        <f>IF('S.D.PASTE SHEET'!Z2315="","",'S.D.PASTE SHEET'!Z2315)</f>
        <v/>
      </c>
      <c s="86" t="str">
        <f>IF('S.D.PASTE SHEET'!AA2315="","",'S.D.PASTE SHEET'!AA2315)</f>
        <v/>
      </c>
      <c s="86" t="str">
        <f>IF('S.D.PASTE SHEET'!AB2315="","",'S.D.PASTE SHEET'!AB2315)</f>
        <v/>
      </c>
      <c s="86" t="str">
        <f>IF('S.D.PASTE SHEET'!AC2315="","",'S.D.PASTE SHEET'!AC2315)</f>
        <v/>
      </c>
      <c s="86" t="str">
        <f>IF('S.D.PASTE SHEET'!AD2315="","",'S.D.PASTE SHEET'!AD2315)</f>
        <v/>
      </c>
      <c s="87"/>
      <c s="88" t="str">
        <f>IF(AK2315="","",IF(AK2315&gt;0,COUNT($AG$2:AG2315),""))</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IF(BC2315="","",IF(BC2315&gt;0,COUNT($AY$2:AY2315),""))</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16" spans="1:66" ht="15">
      <c r="A2316" s="86" t="str">
        <f>IF('S.D.PASTE SHEET'!A2316="","",'S.D.PASTE SHEET'!A2316)</f>
        <v/>
      </c>
      <c s="86" t="str">
        <f>IF('S.D.PASTE SHEET'!B2316="","",'S.D.PASTE SHEET'!B2316)</f>
        <v/>
      </c>
      <c s="86" t="str">
        <f>IF('S.D.PASTE SHEET'!C2316="","",'S.D.PASTE SHEET'!C2316)</f>
        <v/>
      </c>
      <c s="86" t="str">
        <f>IF('S.D.PASTE SHEET'!D2316="","",'S.D.PASTE SHEET'!D2316)</f>
        <v/>
      </c>
      <c s="86" t="str">
        <f>IF('S.D.PASTE SHEET'!E2316="","",'S.D.PASTE SHEET'!E2316)</f>
        <v/>
      </c>
      <c s="86" t="str">
        <f>IF('S.D.PASTE SHEET'!F2316="","",'S.D.PASTE SHEET'!F2316)</f>
        <v/>
      </c>
      <c s="86" t="str">
        <f>IF('S.D.PASTE SHEET'!G2316="","",'S.D.PASTE SHEET'!G2316)</f>
        <v/>
      </c>
      <c s="86" t="str">
        <f>IF('S.D.PASTE SHEET'!H2316="","",'S.D.PASTE SHEET'!H2316)</f>
        <v/>
      </c>
      <c s="86" t="str">
        <f>IF('S.D.PASTE SHEET'!I2316="","",'S.D.PASTE SHEET'!I2316)</f>
        <v/>
      </c>
      <c s="86" t="str">
        <f>IF('S.D.PASTE SHEET'!J2316="","",'S.D.PASTE SHEET'!J2316)</f>
        <v/>
      </c>
      <c s="86" t="str">
        <f>IF('S.D.PASTE SHEET'!K2316="","",'S.D.PASTE SHEET'!K2316)</f>
        <v/>
      </c>
      <c s="86" t="str">
        <f>IF('S.D.PASTE SHEET'!L2316="","",'S.D.PASTE SHEET'!L2316)</f>
        <v/>
      </c>
      <c s="86" t="str">
        <f>IF('S.D.PASTE SHEET'!M2316="","",'S.D.PASTE SHEET'!M2316)</f>
        <v/>
      </c>
      <c s="86" t="str">
        <f>IF('S.D.PASTE SHEET'!N2316="","",'S.D.PASTE SHEET'!N2316)</f>
        <v/>
      </c>
      <c s="86" t="str">
        <f>IF('S.D.PASTE SHEET'!O2316="","",'S.D.PASTE SHEET'!O2316)</f>
        <v/>
      </c>
      <c s="86" t="str">
        <f>IF('S.D.PASTE SHEET'!P2316="","",'S.D.PASTE SHEET'!P2316)</f>
        <v/>
      </c>
      <c s="86" t="str">
        <f>IF('S.D.PASTE SHEET'!Q2316="","",'S.D.PASTE SHEET'!Q2316)</f>
        <v/>
      </c>
      <c s="86" t="str">
        <f>IF('S.D.PASTE SHEET'!R2316="","",'S.D.PASTE SHEET'!R2316)</f>
        <v/>
      </c>
      <c s="86" t="str">
        <f>IF('S.D.PASTE SHEET'!S2316="","",'S.D.PASTE SHEET'!S2316)</f>
        <v/>
      </c>
      <c s="86" t="str">
        <f>IF('S.D.PASTE SHEET'!T2316="","",'S.D.PASTE SHEET'!T2316)</f>
        <v/>
      </c>
      <c s="86" t="str">
        <f>IF('S.D.PASTE SHEET'!U2316="","",'S.D.PASTE SHEET'!U2316)</f>
        <v/>
      </c>
      <c s="86" t="str">
        <f>IF('S.D.PASTE SHEET'!V2316="","",'S.D.PASTE SHEET'!V2316)</f>
        <v/>
      </c>
      <c s="86" t="str">
        <f>IF('S.D.PASTE SHEET'!W2316="","",'S.D.PASTE SHEET'!W2316)</f>
        <v/>
      </c>
      <c s="86" t="str">
        <f>IF('S.D.PASTE SHEET'!X2316="","",'S.D.PASTE SHEET'!X2316)</f>
        <v/>
      </c>
      <c s="86" t="str">
        <f>IF('S.D.PASTE SHEET'!Y2316="","",'S.D.PASTE SHEET'!Y2316)</f>
        <v/>
      </c>
      <c s="86" t="str">
        <f>IF('S.D.PASTE SHEET'!Z2316="","",'S.D.PASTE SHEET'!Z2316)</f>
        <v/>
      </c>
      <c s="86" t="str">
        <f>IF('S.D.PASTE SHEET'!AA2316="","",'S.D.PASTE SHEET'!AA2316)</f>
        <v/>
      </c>
      <c s="86" t="str">
        <f>IF('S.D.PASTE SHEET'!AB2316="","",'S.D.PASTE SHEET'!AB2316)</f>
        <v/>
      </c>
      <c s="86" t="str">
        <f>IF('S.D.PASTE SHEET'!AC2316="","",'S.D.PASTE SHEET'!AC2316)</f>
        <v/>
      </c>
      <c s="86" t="str">
        <f>IF('S.D.PASTE SHEET'!AD2316="","",'S.D.PASTE SHEET'!AD2316)</f>
        <v/>
      </c>
      <c s="87"/>
      <c s="88" t="str">
        <f>IF(AK2316="","",IF(AK2316&gt;0,COUNT($AG$2:AG2316),""))</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IF(BC2316="","",IF(BC2316&gt;0,COUNT($AY$2:AY2316),""))</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17" spans="1:66" ht="15">
      <c r="A2317" s="86" t="str">
        <f>IF('S.D.PASTE SHEET'!A2317="","",'S.D.PASTE SHEET'!A2317)</f>
        <v/>
      </c>
      <c s="86" t="str">
        <f>IF('S.D.PASTE SHEET'!B2317="","",'S.D.PASTE SHEET'!B2317)</f>
        <v/>
      </c>
      <c s="86" t="str">
        <f>IF('S.D.PASTE SHEET'!C2317="","",'S.D.PASTE SHEET'!C2317)</f>
        <v/>
      </c>
      <c s="86" t="str">
        <f>IF('S.D.PASTE SHEET'!D2317="","",'S.D.PASTE SHEET'!D2317)</f>
        <v/>
      </c>
      <c s="86" t="str">
        <f>IF('S.D.PASTE SHEET'!E2317="","",'S.D.PASTE SHEET'!E2317)</f>
        <v/>
      </c>
      <c s="86" t="str">
        <f>IF('S.D.PASTE SHEET'!F2317="","",'S.D.PASTE SHEET'!F2317)</f>
        <v/>
      </c>
      <c s="86" t="str">
        <f>IF('S.D.PASTE SHEET'!G2317="","",'S.D.PASTE SHEET'!G2317)</f>
        <v/>
      </c>
      <c s="86" t="str">
        <f>IF('S.D.PASTE SHEET'!H2317="","",'S.D.PASTE SHEET'!H2317)</f>
        <v/>
      </c>
      <c s="86" t="str">
        <f>IF('S.D.PASTE SHEET'!I2317="","",'S.D.PASTE SHEET'!I2317)</f>
        <v/>
      </c>
      <c s="86" t="str">
        <f>IF('S.D.PASTE SHEET'!J2317="","",'S.D.PASTE SHEET'!J2317)</f>
        <v/>
      </c>
      <c s="86" t="str">
        <f>IF('S.D.PASTE SHEET'!K2317="","",'S.D.PASTE SHEET'!K2317)</f>
        <v/>
      </c>
      <c s="86" t="str">
        <f>IF('S.D.PASTE SHEET'!L2317="","",'S.D.PASTE SHEET'!L2317)</f>
        <v/>
      </c>
      <c s="86" t="str">
        <f>IF('S.D.PASTE SHEET'!M2317="","",'S.D.PASTE SHEET'!M2317)</f>
        <v/>
      </c>
      <c s="86" t="str">
        <f>IF('S.D.PASTE SHEET'!N2317="","",'S.D.PASTE SHEET'!N2317)</f>
        <v/>
      </c>
      <c s="86" t="str">
        <f>IF('S.D.PASTE SHEET'!O2317="","",'S.D.PASTE SHEET'!O2317)</f>
        <v/>
      </c>
      <c s="86" t="str">
        <f>IF('S.D.PASTE SHEET'!P2317="","",'S.D.PASTE SHEET'!P2317)</f>
        <v/>
      </c>
      <c s="86" t="str">
        <f>IF('S.D.PASTE SHEET'!Q2317="","",'S.D.PASTE SHEET'!Q2317)</f>
        <v/>
      </c>
      <c s="86" t="str">
        <f>IF('S.D.PASTE SHEET'!R2317="","",'S.D.PASTE SHEET'!R2317)</f>
        <v/>
      </c>
      <c s="86" t="str">
        <f>IF('S.D.PASTE SHEET'!S2317="","",'S.D.PASTE SHEET'!S2317)</f>
        <v/>
      </c>
      <c s="86" t="str">
        <f>IF('S.D.PASTE SHEET'!T2317="","",'S.D.PASTE SHEET'!T2317)</f>
        <v/>
      </c>
      <c s="86" t="str">
        <f>IF('S.D.PASTE SHEET'!U2317="","",'S.D.PASTE SHEET'!U2317)</f>
        <v/>
      </c>
      <c s="86" t="str">
        <f>IF('S.D.PASTE SHEET'!V2317="","",'S.D.PASTE SHEET'!V2317)</f>
        <v/>
      </c>
      <c s="86" t="str">
        <f>IF('S.D.PASTE SHEET'!W2317="","",'S.D.PASTE SHEET'!W2317)</f>
        <v/>
      </c>
      <c s="86" t="str">
        <f>IF('S.D.PASTE SHEET'!X2317="","",'S.D.PASTE SHEET'!X2317)</f>
        <v/>
      </c>
      <c s="86" t="str">
        <f>IF('S.D.PASTE SHEET'!Y2317="","",'S.D.PASTE SHEET'!Y2317)</f>
        <v/>
      </c>
      <c s="86" t="str">
        <f>IF('S.D.PASTE SHEET'!Z2317="","",'S.D.PASTE SHEET'!Z2317)</f>
        <v/>
      </c>
      <c s="86" t="str">
        <f>IF('S.D.PASTE SHEET'!AA2317="","",'S.D.PASTE SHEET'!AA2317)</f>
        <v/>
      </c>
      <c s="86" t="str">
        <f>IF('S.D.PASTE SHEET'!AB2317="","",'S.D.PASTE SHEET'!AB2317)</f>
        <v/>
      </c>
      <c s="86" t="str">
        <f>IF('S.D.PASTE SHEET'!AC2317="","",'S.D.PASTE SHEET'!AC2317)</f>
        <v/>
      </c>
      <c s="86" t="str">
        <f>IF('S.D.PASTE SHEET'!AD2317="","",'S.D.PASTE SHEET'!AD2317)</f>
        <v/>
      </c>
      <c s="87"/>
      <c s="88" t="str">
        <f>IF(AK2317="","",IF(AK2317&gt;0,COUNT($AG$2:AG2317),""))</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IF(BC2317="","",IF(BC2317&gt;0,COUNT($AY$2:AY2317),""))</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18" spans="1:66" ht="15">
      <c r="A2318" s="86" t="str">
        <f>IF('S.D.PASTE SHEET'!A2318="","",'S.D.PASTE SHEET'!A2318)</f>
        <v/>
      </c>
      <c s="86" t="str">
        <f>IF('S.D.PASTE SHEET'!B2318="","",'S.D.PASTE SHEET'!B2318)</f>
        <v/>
      </c>
      <c s="86" t="str">
        <f>IF('S.D.PASTE SHEET'!C2318="","",'S.D.PASTE SHEET'!C2318)</f>
        <v/>
      </c>
      <c s="86" t="str">
        <f>IF('S.D.PASTE SHEET'!D2318="","",'S.D.PASTE SHEET'!D2318)</f>
        <v/>
      </c>
      <c s="86" t="str">
        <f>IF('S.D.PASTE SHEET'!E2318="","",'S.D.PASTE SHEET'!E2318)</f>
        <v/>
      </c>
      <c s="86" t="str">
        <f>IF('S.D.PASTE SHEET'!F2318="","",'S.D.PASTE SHEET'!F2318)</f>
        <v/>
      </c>
      <c s="86" t="str">
        <f>IF('S.D.PASTE SHEET'!G2318="","",'S.D.PASTE SHEET'!G2318)</f>
        <v/>
      </c>
      <c s="86" t="str">
        <f>IF('S.D.PASTE SHEET'!H2318="","",'S.D.PASTE SHEET'!H2318)</f>
        <v/>
      </c>
      <c s="86" t="str">
        <f>IF('S.D.PASTE SHEET'!I2318="","",'S.D.PASTE SHEET'!I2318)</f>
        <v/>
      </c>
      <c s="86" t="str">
        <f>IF('S.D.PASTE SHEET'!J2318="","",'S.D.PASTE SHEET'!J2318)</f>
        <v/>
      </c>
      <c s="86" t="str">
        <f>IF('S.D.PASTE SHEET'!K2318="","",'S.D.PASTE SHEET'!K2318)</f>
        <v/>
      </c>
      <c s="86" t="str">
        <f>IF('S.D.PASTE SHEET'!L2318="","",'S.D.PASTE SHEET'!L2318)</f>
        <v/>
      </c>
      <c s="86" t="str">
        <f>IF('S.D.PASTE SHEET'!M2318="","",'S.D.PASTE SHEET'!M2318)</f>
        <v/>
      </c>
      <c s="86" t="str">
        <f>IF('S.D.PASTE SHEET'!N2318="","",'S.D.PASTE SHEET'!N2318)</f>
        <v/>
      </c>
      <c s="86" t="str">
        <f>IF('S.D.PASTE SHEET'!O2318="","",'S.D.PASTE SHEET'!O2318)</f>
        <v/>
      </c>
      <c s="86" t="str">
        <f>IF('S.D.PASTE SHEET'!P2318="","",'S.D.PASTE SHEET'!P2318)</f>
        <v/>
      </c>
      <c s="86" t="str">
        <f>IF('S.D.PASTE SHEET'!Q2318="","",'S.D.PASTE SHEET'!Q2318)</f>
        <v/>
      </c>
      <c s="86" t="str">
        <f>IF('S.D.PASTE SHEET'!R2318="","",'S.D.PASTE SHEET'!R2318)</f>
        <v/>
      </c>
      <c s="86" t="str">
        <f>IF('S.D.PASTE SHEET'!S2318="","",'S.D.PASTE SHEET'!S2318)</f>
        <v/>
      </c>
      <c s="86" t="str">
        <f>IF('S.D.PASTE SHEET'!T2318="","",'S.D.PASTE SHEET'!T2318)</f>
        <v/>
      </c>
      <c s="86" t="str">
        <f>IF('S.D.PASTE SHEET'!U2318="","",'S.D.PASTE SHEET'!U2318)</f>
        <v/>
      </c>
      <c s="86" t="str">
        <f>IF('S.D.PASTE SHEET'!V2318="","",'S.D.PASTE SHEET'!V2318)</f>
        <v/>
      </c>
      <c s="86" t="str">
        <f>IF('S.D.PASTE SHEET'!W2318="","",'S.D.PASTE SHEET'!W2318)</f>
        <v/>
      </c>
      <c s="86" t="str">
        <f>IF('S.D.PASTE SHEET'!X2318="","",'S.D.PASTE SHEET'!X2318)</f>
        <v/>
      </c>
      <c s="86" t="str">
        <f>IF('S.D.PASTE SHEET'!Y2318="","",'S.D.PASTE SHEET'!Y2318)</f>
        <v/>
      </c>
      <c s="86" t="str">
        <f>IF('S.D.PASTE SHEET'!Z2318="","",'S.D.PASTE SHEET'!Z2318)</f>
        <v/>
      </c>
      <c s="86" t="str">
        <f>IF('S.D.PASTE SHEET'!AA2318="","",'S.D.PASTE SHEET'!AA2318)</f>
        <v/>
      </c>
      <c s="86" t="str">
        <f>IF('S.D.PASTE SHEET'!AB2318="","",'S.D.PASTE SHEET'!AB2318)</f>
        <v/>
      </c>
      <c s="86" t="str">
        <f>IF('S.D.PASTE SHEET'!AC2318="","",'S.D.PASTE SHEET'!AC2318)</f>
        <v/>
      </c>
      <c s="86" t="str">
        <f>IF('S.D.PASTE SHEET'!AD2318="","",'S.D.PASTE SHEET'!AD2318)</f>
        <v/>
      </c>
      <c s="87"/>
      <c s="88" t="str">
        <f>IF(AK2318="","",IF(AK2318&gt;0,COUNT($AG$2:AG2318),""))</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IF(BC2318="","",IF(BC2318&gt;0,COUNT($AY$2:AY2318),""))</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19" spans="1:66" ht="15">
      <c r="A2319" s="86" t="str">
        <f>IF('S.D.PASTE SHEET'!A2319="","",'S.D.PASTE SHEET'!A2319)</f>
        <v/>
      </c>
      <c s="86" t="str">
        <f>IF('S.D.PASTE SHEET'!B2319="","",'S.D.PASTE SHEET'!B2319)</f>
        <v/>
      </c>
      <c s="86" t="str">
        <f>IF('S.D.PASTE SHEET'!C2319="","",'S.D.PASTE SHEET'!C2319)</f>
        <v/>
      </c>
      <c s="86" t="str">
        <f>IF('S.D.PASTE SHEET'!D2319="","",'S.D.PASTE SHEET'!D2319)</f>
        <v/>
      </c>
      <c s="86" t="str">
        <f>IF('S.D.PASTE SHEET'!E2319="","",'S.D.PASTE SHEET'!E2319)</f>
        <v/>
      </c>
      <c s="86" t="str">
        <f>IF('S.D.PASTE SHEET'!F2319="","",'S.D.PASTE SHEET'!F2319)</f>
        <v/>
      </c>
      <c s="86" t="str">
        <f>IF('S.D.PASTE SHEET'!G2319="","",'S.D.PASTE SHEET'!G2319)</f>
        <v/>
      </c>
      <c s="86" t="str">
        <f>IF('S.D.PASTE SHEET'!H2319="","",'S.D.PASTE SHEET'!H2319)</f>
        <v/>
      </c>
      <c s="86" t="str">
        <f>IF('S.D.PASTE SHEET'!I2319="","",'S.D.PASTE SHEET'!I2319)</f>
        <v/>
      </c>
      <c s="86" t="str">
        <f>IF('S.D.PASTE SHEET'!J2319="","",'S.D.PASTE SHEET'!J2319)</f>
        <v/>
      </c>
      <c s="86" t="str">
        <f>IF('S.D.PASTE SHEET'!K2319="","",'S.D.PASTE SHEET'!K2319)</f>
        <v/>
      </c>
      <c s="86" t="str">
        <f>IF('S.D.PASTE SHEET'!L2319="","",'S.D.PASTE SHEET'!L2319)</f>
        <v/>
      </c>
      <c s="86" t="str">
        <f>IF('S.D.PASTE SHEET'!M2319="","",'S.D.PASTE SHEET'!M2319)</f>
        <v/>
      </c>
      <c s="86" t="str">
        <f>IF('S.D.PASTE SHEET'!N2319="","",'S.D.PASTE SHEET'!N2319)</f>
        <v/>
      </c>
      <c s="86" t="str">
        <f>IF('S.D.PASTE SHEET'!O2319="","",'S.D.PASTE SHEET'!O2319)</f>
        <v/>
      </c>
      <c s="86" t="str">
        <f>IF('S.D.PASTE SHEET'!P2319="","",'S.D.PASTE SHEET'!P2319)</f>
        <v/>
      </c>
      <c s="86" t="str">
        <f>IF('S.D.PASTE SHEET'!Q2319="","",'S.D.PASTE SHEET'!Q2319)</f>
        <v/>
      </c>
      <c s="86" t="str">
        <f>IF('S.D.PASTE SHEET'!R2319="","",'S.D.PASTE SHEET'!R2319)</f>
        <v/>
      </c>
      <c s="86" t="str">
        <f>IF('S.D.PASTE SHEET'!S2319="","",'S.D.PASTE SHEET'!S2319)</f>
        <v/>
      </c>
      <c s="86" t="str">
        <f>IF('S.D.PASTE SHEET'!T2319="","",'S.D.PASTE SHEET'!T2319)</f>
        <v/>
      </c>
      <c s="86" t="str">
        <f>IF('S.D.PASTE SHEET'!U2319="","",'S.D.PASTE SHEET'!U2319)</f>
        <v/>
      </c>
      <c s="86" t="str">
        <f>IF('S.D.PASTE SHEET'!V2319="","",'S.D.PASTE SHEET'!V2319)</f>
        <v/>
      </c>
      <c s="86" t="str">
        <f>IF('S.D.PASTE SHEET'!W2319="","",'S.D.PASTE SHEET'!W2319)</f>
        <v/>
      </c>
      <c s="86" t="str">
        <f>IF('S.D.PASTE SHEET'!X2319="","",'S.D.PASTE SHEET'!X2319)</f>
        <v/>
      </c>
      <c s="86" t="str">
        <f>IF('S.D.PASTE SHEET'!Y2319="","",'S.D.PASTE SHEET'!Y2319)</f>
        <v/>
      </c>
      <c s="86" t="str">
        <f>IF('S.D.PASTE SHEET'!Z2319="","",'S.D.PASTE SHEET'!Z2319)</f>
        <v/>
      </c>
      <c s="86" t="str">
        <f>IF('S.D.PASTE SHEET'!AA2319="","",'S.D.PASTE SHEET'!AA2319)</f>
        <v/>
      </c>
      <c s="86" t="str">
        <f>IF('S.D.PASTE SHEET'!AB2319="","",'S.D.PASTE SHEET'!AB2319)</f>
        <v/>
      </c>
      <c s="86" t="str">
        <f>IF('S.D.PASTE SHEET'!AC2319="","",'S.D.PASTE SHEET'!AC2319)</f>
        <v/>
      </c>
      <c s="86" t="str">
        <f>IF('S.D.PASTE SHEET'!AD2319="","",'S.D.PASTE SHEET'!AD2319)</f>
        <v/>
      </c>
      <c s="87"/>
      <c s="88" t="str">
        <f>IF(AK2319="","",IF(AK2319&gt;0,COUNT($AG$2:AG2319),""))</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IF(BC2319="","",IF(BC2319&gt;0,COUNT($AY$2:AY2319),""))</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20" spans="1:66" ht="15">
      <c r="A2320" s="86" t="str">
        <f>IF('S.D.PASTE SHEET'!A2320="","",'S.D.PASTE SHEET'!A2320)</f>
        <v/>
      </c>
      <c s="86" t="str">
        <f>IF('S.D.PASTE SHEET'!B2320="","",'S.D.PASTE SHEET'!B2320)</f>
        <v/>
      </c>
      <c s="86" t="str">
        <f>IF('S.D.PASTE SHEET'!C2320="","",'S.D.PASTE SHEET'!C2320)</f>
        <v/>
      </c>
      <c s="86" t="str">
        <f>IF('S.D.PASTE SHEET'!D2320="","",'S.D.PASTE SHEET'!D2320)</f>
        <v/>
      </c>
      <c s="86" t="str">
        <f>IF('S.D.PASTE SHEET'!E2320="","",'S.D.PASTE SHEET'!E2320)</f>
        <v/>
      </c>
      <c s="86" t="str">
        <f>IF('S.D.PASTE SHEET'!F2320="","",'S.D.PASTE SHEET'!F2320)</f>
        <v/>
      </c>
      <c s="86" t="str">
        <f>IF('S.D.PASTE SHEET'!G2320="","",'S.D.PASTE SHEET'!G2320)</f>
        <v/>
      </c>
      <c s="86" t="str">
        <f>IF('S.D.PASTE SHEET'!H2320="","",'S.D.PASTE SHEET'!H2320)</f>
        <v/>
      </c>
      <c s="86" t="str">
        <f>IF('S.D.PASTE SHEET'!I2320="","",'S.D.PASTE SHEET'!I2320)</f>
        <v/>
      </c>
      <c s="86" t="str">
        <f>IF('S.D.PASTE SHEET'!J2320="","",'S.D.PASTE SHEET'!J2320)</f>
        <v/>
      </c>
      <c s="86" t="str">
        <f>IF('S.D.PASTE SHEET'!K2320="","",'S.D.PASTE SHEET'!K2320)</f>
        <v/>
      </c>
      <c s="86" t="str">
        <f>IF('S.D.PASTE SHEET'!L2320="","",'S.D.PASTE SHEET'!L2320)</f>
        <v/>
      </c>
      <c s="86" t="str">
        <f>IF('S.D.PASTE SHEET'!M2320="","",'S.D.PASTE SHEET'!M2320)</f>
        <v/>
      </c>
      <c s="86" t="str">
        <f>IF('S.D.PASTE SHEET'!N2320="","",'S.D.PASTE SHEET'!N2320)</f>
        <v/>
      </c>
      <c s="86" t="str">
        <f>IF('S.D.PASTE SHEET'!O2320="","",'S.D.PASTE SHEET'!O2320)</f>
        <v/>
      </c>
      <c s="86" t="str">
        <f>IF('S.D.PASTE SHEET'!P2320="","",'S.D.PASTE SHEET'!P2320)</f>
        <v/>
      </c>
      <c s="86" t="str">
        <f>IF('S.D.PASTE SHEET'!Q2320="","",'S.D.PASTE SHEET'!Q2320)</f>
        <v/>
      </c>
      <c s="86" t="str">
        <f>IF('S.D.PASTE SHEET'!R2320="","",'S.D.PASTE SHEET'!R2320)</f>
        <v/>
      </c>
      <c s="86" t="str">
        <f>IF('S.D.PASTE SHEET'!S2320="","",'S.D.PASTE SHEET'!S2320)</f>
        <v/>
      </c>
      <c s="86" t="str">
        <f>IF('S.D.PASTE SHEET'!T2320="","",'S.D.PASTE SHEET'!T2320)</f>
        <v/>
      </c>
      <c s="86" t="str">
        <f>IF('S.D.PASTE SHEET'!U2320="","",'S.D.PASTE SHEET'!U2320)</f>
        <v/>
      </c>
      <c s="86" t="str">
        <f>IF('S.D.PASTE SHEET'!V2320="","",'S.D.PASTE SHEET'!V2320)</f>
        <v/>
      </c>
      <c s="86" t="str">
        <f>IF('S.D.PASTE SHEET'!W2320="","",'S.D.PASTE SHEET'!W2320)</f>
        <v/>
      </c>
      <c s="86" t="str">
        <f>IF('S.D.PASTE SHEET'!X2320="","",'S.D.PASTE SHEET'!X2320)</f>
        <v/>
      </c>
      <c s="86" t="str">
        <f>IF('S.D.PASTE SHEET'!Y2320="","",'S.D.PASTE SHEET'!Y2320)</f>
        <v/>
      </c>
      <c s="86" t="str">
        <f>IF('S.D.PASTE SHEET'!Z2320="","",'S.D.PASTE SHEET'!Z2320)</f>
        <v/>
      </c>
      <c s="86" t="str">
        <f>IF('S.D.PASTE SHEET'!AA2320="","",'S.D.PASTE SHEET'!AA2320)</f>
        <v/>
      </c>
      <c s="86" t="str">
        <f>IF('S.D.PASTE SHEET'!AB2320="","",'S.D.PASTE SHEET'!AB2320)</f>
        <v/>
      </c>
      <c s="86" t="str">
        <f>IF('S.D.PASTE SHEET'!AC2320="","",'S.D.PASTE SHEET'!AC2320)</f>
        <v/>
      </c>
      <c s="86" t="str">
        <f>IF('S.D.PASTE SHEET'!AD2320="","",'S.D.PASTE SHEET'!AD2320)</f>
        <v/>
      </c>
      <c s="87"/>
      <c s="88" t="str">
        <f>IF(AK2320="","",IF(AK2320&gt;0,COUNT($AG$2:AG2320),""))</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IF(BC2320="","",IF(BC2320&gt;0,COUNT($AY$2:AY2320),""))</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21" spans="1:66" ht="15">
      <c r="A2321" s="86" t="str">
        <f>IF('S.D.PASTE SHEET'!A2321="","",'S.D.PASTE SHEET'!A2321)</f>
        <v/>
      </c>
      <c s="86" t="str">
        <f>IF('S.D.PASTE SHEET'!B2321="","",'S.D.PASTE SHEET'!B2321)</f>
        <v/>
      </c>
      <c s="86" t="str">
        <f>IF('S.D.PASTE SHEET'!C2321="","",'S.D.PASTE SHEET'!C2321)</f>
        <v/>
      </c>
      <c s="86" t="str">
        <f>IF('S.D.PASTE SHEET'!D2321="","",'S.D.PASTE SHEET'!D2321)</f>
        <v/>
      </c>
      <c s="86" t="str">
        <f>IF('S.D.PASTE SHEET'!E2321="","",'S.D.PASTE SHEET'!E2321)</f>
        <v/>
      </c>
      <c s="86" t="str">
        <f>IF('S.D.PASTE SHEET'!F2321="","",'S.D.PASTE SHEET'!F2321)</f>
        <v/>
      </c>
      <c s="86" t="str">
        <f>IF('S.D.PASTE SHEET'!G2321="","",'S.D.PASTE SHEET'!G2321)</f>
        <v/>
      </c>
      <c s="86" t="str">
        <f>IF('S.D.PASTE SHEET'!H2321="","",'S.D.PASTE SHEET'!H2321)</f>
        <v/>
      </c>
      <c s="86" t="str">
        <f>IF('S.D.PASTE SHEET'!I2321="","",'S.D.PASTE SHEET'!I2321)</f>
        <v/>
      </c>
      <c s="86" t="str">
        <f>IF('S.D.PASTE SHEET'!J2321="","",'S.D.PASTE SHEET'!J2321)</f>
        <v/>
      </c>
      <c s="86" t="str">
        <f>IF('S.D.PASTE SHEET'!K2321="","",'S.D.PASTE SHEET'!K2321)</f>
        <v/>
      </c>
      <c s="86" t="str">
        <f>IF('S.D.PASTE SHEET'!L2321="","",'S.D.PASTE SHEET'!L2321)</f>
        <v/>
      </c>
      <c s="86" t="str">
        <f>IF('S.D.PASTE SHEET'!M2321="","",'S.D.PASTE SHEET'!M2321)</f>
        <v/>
      </c>
      <c s="86" t="str">
        <f>IF('S.D.PASTE SHEET'!N2321="","",'S.D.PASTE SHEET'!N2321)</f>
        <v/>
      </c>
      <c s="86" t="str">
        <f>IF('S.D.PASTE SHEET'!O2321="","",'S.D.PASTE SHEET'!O2321)</f>
        <v/>
      </c>
      <c s="86" t="str">
        <f>IF('S.D.PASTE SHEET'!P2321="","",'S.D.PASTE SHEET'!P2321)</f>
        <v/>
      </c>
      <c s="86" t="str">
        <f>IF('S.D.PASTE SHEET'!Q2321="","",'S.D.PASTE SHEET'!Q2321)</f>
        <v/>
      </c>
      <c s="86" t="str">
        <f>IF('S.D.PASTE SHEET'!R2321="","",'S.D.PASTE SHEET'!R2321)</f>
        <v/>
      </c>
      <c s="86" t="str">
        <f>IF('S.D.PASTE SHEET'!S2321="","",'S.D.PASTE SHEET'!S2321)</f>
        <v/>
      </c>
      <c s="86" t="str">
        <f>IF('S.D.PASTE SHEET'!T2321="","",'S.D.PASTE SHEET'!T2321)</f>
        <v/>
      </c>
      <c s="86" t="str">
        <f>IF('S.D.PASTE SHEET'!U2321="","",'S.D.PASTE SHEET'!U2321)</f>
        <v/>
      </c>
      <c s="86" t="str">
        <f>IF('S.D.PASTE SHEET'!V2321="","",'S.D.PASTE SHEET'!V2321)</f>
        <v/>
      </c>
      <c s="86" t="str">
        <f>IF('S.D.PASTE SHEET'!W2321="","",'S.D.PASTE SHEET'!W2321)</f>
        <v/>
      </c>
      <c s="86" t="str">
        <f>IF('S.D.PASTE SHEET'!X2321="","",'S.D.PASTE SHEET'!X2321)</f>
        <v/>
      </c>
      <c s="86" t="str">
        <f>IF('S.D.PASTE SHEET'!Y2321="","",'S.D.PASTE SHEET'!Y2321)</f>
        <v/>
      </c>
      <c s="86" t="str">
        <f>IF('S.D.PASTE SHEET'!Z2321="","",'S.D.PASTE SHEET'!Z2321)</f>
        <v/>
      </c>
      <c s="86" t="str">
        <f>IF('S.D.PASTE SHEET'!AA2321="","",'S.D.PASTE SHEET'!AA2321)</f>
        <v/>
      </c>
      <c s="86" t="str">
        <f>IF('S.D.PASTE SHEET'!AB2321="","",'S.D.PASTE SHEET'!AB2321)</f>
        <v/>
      </c>
      <c s="86" t="str">
        <f>IF('S.D.PASTE SHEET'!AC2321="","",'S.D.PASTE SHEET'!AC2321)</f>
        <v/>
      </c>
      <c s="86" t="str">
        <f>IF('S.D.PASTE SHEET'!AD2321="","",'S.D.PASTE SHEET'!AD2321)</f>
        <v/>
      </c>
      <c s="87"/>
      <c s="88" t="str">
        <f>IF(AK2321="","",IF(AK2321&gt;0,COUNT($AG$2:AG2321),""))</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IF(BC2321="","",IF(BC2321&gt;0,COUNT($AY$2:AY2321),""))</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22" spans="1:66" ht="15">
      <c r="A2322" s="86" t="str">
        <f>IF('S.D.PASTE SHEET'!A2322="","",'S.D.PASTE SHEET'!A2322)</f>
        <v/>
      </c>
      <c s="86" t="str">
        <f>IF('S.D.PASTE SHEET'!B2322="","",'S.D.PASTE SHEET'!B2322)</f>
        <v/>
      </c>
      <c s="86" t="str">
        <f>IF('S.D.PASTE SHEET'!C2322="","",'S.D.PASTE SHEET'!C2322)</f>
        <v/>
      </c>
      <c s="86" t="str">
        <f>IF('S.D.PASTE SHEET'!D2322="","",'S.D.PASTE SHEET'!D2322)</f>
        <v/>
      </c>
      <c s="86" t="str">
        <f>IF('S.D.PASTE SHEET'!E2322="","",'S.D.PASTE SHEET'!E2322)</f>
        <v/>
      </c>
      <c s="86" t="str">
        <f>IF('S.D.PASTE SHEET'!F2322="","",'S.D.PASTE SHEET'!F2322)</f>
        <v/>
      </c>
      <c s="86" t="str">
        <f>IF('S.D.PASTE SHEET'!G2322="","",'S.D.PASTE SHEET'!G2322)</f>
        <v/>
      </c>
      <c s="86" t="str">
        <f>IF('S.D.PASTE SHEET'!H2322="","",'S.D.PASTE SHEET'!H2322)</f>
        <v/>
      </c>
      <c s="86" t="str">
        <f>IF('S.D.PASTE SHEET'!I2322="","",'S.D.PASTE SHEET'!I2322)</f>
        <v/>
      </c>
      <c s="86" t="str">
        <f>IF('S.D.PASTE SHEET'!J2322="","",'S.D.PASTE SHEET'!J2322)</f>
        <v/>
      </c>
      <c s="86" t="str">
        <f>IF('S.D.PASTE SHEET'!K2322="","",'S.D.PASTE SHEET'!K2322)</f>
        <v/>
      </c>
      <c s="86" t="str">
        <f>IF('S.D.PASTE SHEET'!L2322="","",'S.D.PASTE SHEET'!L2322)</f>
        <v/>
      </c>
      <c s="86" t="str">
        <f>IF('S.D.PASTE SHEET'!M2322="","",'S.D.PASTE SHEET'!M2322)</f>
        <v/>
      </c>
      <c s="86" t="str">
        <f>IF('S.D.PASTE SHEET'!N2322="","",'S.D.PASTE SHEET'!N2322)</f>
        <v/>
      </c>
      <c s="86" t="str">
        <f>IF('S.D.PASTE SHEET'!O2322="","",'S.D.PASTE SHEET'!O2322)</f>
        <v/>
      </c>
      <c s="86" t="str">
        <f>IF('S.D.PASTE SHEET'!P2322="","",'S.D.PASTE SHEET'!P2322)</f>
        <v/>
      </c>
      <c s="86" t="str">
        <f>IF('S.D.PASTE SHEET'!Q2322="","",'S.D.PASTE SHEET'!Q2322)</f>
        <v/>
      </c>
      <c s="86" t="str">
        <f>IF('S.D.PASTE SHEET'!R2322="","",'S.D.PASTE SHEET'!R2322)</f>
        <v/>
      </c>
      <c s="86" t="str">
        <f>IF('S.D.PASTE SHEET'!S2322="","",'S.D.PASTE SHEET'!S2322)</f>
        <v/>
      </c>
      <c s="86" t="str">
        <f>IF('S.D.PASTE SHEET'!T2322="","",'S.D.PASTE SHEET'!T2322)</f>
        <v/>
      </c>
      <c s="86" t="str">
        <f>IF('S.D.PASTE SHEET'!U2322="","",'S.D.PASTE SHEET'!U2322)</f>
        <v/>
      </c>
      <c s="86" t="str">
        <f>IF('S.D.PASTE SHEET'!V2322="","",'S.D.PASTE SHEET'!V2322)</f>
        <v/>
      </c>
      <c s="86" t="str">
        <f>IF('S.D.PASTE SHEET'!W2322="","",'S.D.PASTE SHEET'!W2322)</f>
        <v/>
      </c>
      <c s="86" t="str">
        <f>IF('S.D.PASTE SHEET'!X2322="","",'S.D.PASTE SHEET'!X2322)</f>
        <v/>
      </c>
      <c s="86" t="str">
        <f>IF('S.D.PASTE SHEET'!Y2322="","",'S.D.PASTE SHEET'!Y2322)</f>
        <v/>
      </c>
      <c s="86" t="str">
        <f>IF('S.D.PASTE SHEET'!Z2322="","",'S.D.PASTE SHEET'!Z2322)</f>
        <v/>
      </c>
      <c s="86" t="str">
        <f>IF('S.D.PASTE SHEET'!AA2322="","",'S.D.PASTE SHEET'!AA2322)</f>
        <v/>
      </c>
      <c s="86" t="str">
        <f>IF('S.D.PASTE SHEET'!AB2322="","",'S.D.PASTE SHEET'!AB2322)</f>
        <v/>
      </c>
      <c s="86" t="str">
        <f>IF('S.D.PASTE SHEET'!AC2322="","",'S.D.PASTE SHEET'!AC2322)</f>
        <v/>
      </c>
      <c s="86" t="str">
        <f>IF('S.D.PASTE SHEET'!AD2322="","",'S.D.PASTE SHEET'!AD2322)</f>
        <v/>
      </c>
      <c s="87"/>
      <c s="88" t="str">
        <f>IF(AK2322="","",IF(AK2322&gt;0,COUNT($AG$2:AG2322),""))</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IF(BC2322="","",IF(BC2322&gt;0,COUNT($AY$2:AY2322),""))</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23" spans="1:66" ht="15">
      <c r="A2323" s="86" t="str">
        <f>IF('S.D.PASTE SHEET'!A2323="","",'S.D.PASTE SHEET'!A2323)</f>
        <v/>
      </c>
      <c s="86" t="str">
        <f>IF('S.D.PASTE SHEET'!B2323="","",'S.D.PASTE SHEET'!B2323)</f>
        <v/>
      </c>
      <c s="86" t="str">
        <f>IF('S.D.PASTE SHEET'!C2323="","",'S.D.PASTE SHEET'!C2323)</f>
        <v/>
      </c>
      <c s="86" t="str">
        <f>IF('S.D.PASTE SHEET'!D2323="","",'S.D.PASTE SHEET'!D2323)</f>
        <v/>
      </c>
      <c s="86" t="str">
        <f>IF('S.D.PASTE SHEET'!E2323="","",'S.D.PASTE SHEET'!E2323)</f>
        <v/>
      </c>
      <c s="86" t="str">
        <f>IF('S.D.PASTE SHEET'!F2323="","",'S.D.PASTE SHEET'!F2323)</f>
        <v/>
      </c>
      <c s="86" t="str">
        <f>IF('S.D.PASTE SHEET'!G2323="","",'S.D.PASTE SHEET'!G2323)</f>
        <v/>
      </c>
      <c s="86" t="str">
        <f>IF('S.D.PASTE SHEET'!H2323="","",'S.D.PASTE SHEET'!H2323)</f>
        <v/>
      </c>
      <c s="86" t="str">
        <f>IF('S.D.PASTE SHEET'!I2323="","",'S.D.PASTE SHEET'!I2323)</f>
        <v/>
      </c>
      <c s="86" t="str">
        <f>IF('S.D.PASTE SHEET'!J2323="","",'S.D.PASTE SHEET'!J2323)</f>
        <v/>
      </c>
      <c s="86" t="str">
        <f>IF('S.D.PASTE SHEET'!K2323="","",'S.D.PASTE SHEET'!K2323)</f>
        <v/>
      </c>
      <c s="86" t="str">
        <f>IF('S.D.PASTE SHEET'!L2323="","",'S.D.PASTE SHEET'!L2323)</f>
        <v/>
      </c>
      <c s="86" t="str">
        <f>IF('S.D.PASTE SHEET'!M2323="","",'S.D.PASTE SHEET'!M2323)</f>
        <v/>
      </c>
      <c s="86" t="str">
        <f>IF('S.D.PASTE SHEET'!N2323="","",'S.D.PASTE SHEET'!N2323)</f>
        <v/>
      </c>
      <c s="86" t="str">
        <f>IF('S.D.PASTE SHEET'!O2323="","",'S.D.PASTE SHEET'!O2323)</f>
        <v/>
      </c>
      <c s="86" t="str">
        <f>IF('S.D.PASTE SHEET'!P2323="","",'S.D.PASTE SHEET'!P2323)</f>
        <v/>
      </c>
      <c s="86" t="str">
        <f>IF('S.D.PASTE SHEET'!Q2323="","",'S.D.PASTE SHEET'!Q2323)</f>
        <v/>
      </c>
      <c s="86" t="str">
        <f>IF('S.D.PASTE SHEET'!R2323="","",'S.D.PASTE SHEET'!R2323)</f>
        <v/>
      </c>
      <c s="86" t="str">
        <f>IF('S.D.PASTE SHEET'!S2323="","",'S.D.PASTE SHEET'!S2323)</f>
        <v/>
      </c>
      <c s="86" t="str">
        <f>IF('S.D.PASTE SHEET'!T2323="","",'S.D.PASTE SHEET'!T2323)</f>
        <v/>
      </c>
      <c s="86" t="str">
        <f>IF('S.D.PASTE SHEET'!U2323="","",'S.D.PASTE SHEET'!U2323)</f>
        <v/>
      </c>
      <c s="86" t="str">
        <f>IF('S.D.PASTE SHEET'!V2323="","",'S.D.PASTE SHEET'!V2323)</f>
        <v/>
      </c>
      <c s="86" t="str">
        <f>IF('S.D.PASTE SHEET'!W2323="","",'S.D.PASTE SHEET'!W2323)</f>
        <v/>
      </c>
      <c s="86" t="str">
        <f>IF('S.D.PASTE SHEET'!X2323="","",'S.D.PASTE SHEET'!X2323)</f>
        <v/>
      </c>
      <c s="86" t="str">
        <f>IF('S.D.PASTE SHEET'!Y2323="","",'S.D.PASTE SHEET'!Y2323)</f>
        <v/>
      </c>
      <c s="86" t="str">
        <f>IF('S.D.PASTE SHEET'!Z2323="","",'S.D.PASTE SHEET'!Z2323)</f>
        <v/>
      </c>
      <c s="86" t="str">
        <f>IF('S.D.PASTE SHEET'!AA2323="","",'S.D.PASTE SHEET'!AA2323)</f>
        <v/>
      </c>
      <c s="86" t="str">
        <f>IF('S.D.PASTE SHEET'!AB2323="","",'S.D.PASTE SHEET'!AB2323)</f>
        <v/>
      </c>
      <c s="86" t="str">
        <f>IF('S.D.PASTE SHEET'!AC2323="","",'S.D.PASTE SHEET'!AC2323)</f>
        <v/>
      </c>
      <c s="86" t="str">
        <f>IF('S.D.PASTE SHEET'!AD2323="","",'S.D.PASTE SHEET'!AD2323)</f>
        <v/>
      </c>
      <c s="87"/>
      <c s="88" t="str">
        <f>IF(AK2323="","",IF(AK2323&gt;0,COUNT($AG$2:AG2323),""))</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IF(BC2323="","",IF(BC2323&gt;0,COUNT($AY$2:AY2323),""))</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24" spans="1:66" ht="15">
      <c r="A2324" s="86" t="str">
        <f>IF('S.D.PASTE SHEET'!A2324="","",'S.D.PASTE SHEET'!A2324)</f>
        <v/>
      </c>
      <c s="86" t="str">
        <f>IF('S.D.PASTE SHEET'!B2324="","",'S.D.PASTE SHEET'!B2324)</f>
        <v/>
      </c>
      <c s="86" t="str">
        <f>IF('S.D.PASTE SHEET'!C2324="","",'S.D.PASTE SHEET'!C2324)</f>
        <v/>
      </c>
      <c s="86" t="str">
        <f>IF('S.D.PASTE SHEET'!D2324="","",'S.D.PASTE SHEET'!D2324)</f>
        <v/>
      </c>
      <c s="86" t="str">
        <f>IF('S.D.PASTE SHEET'!E2324="","",'S.D.PASTE SHEET'!E2324)</f>
        <v/>
      </c>
      <c s="86" t="str">
        <f>IF('S.D.PASTE SHEET'!F2324="","",'S.D.PASTE SHEET'!F2324)</f>
        <v/>
      </c>
      <c s="86" t="str">
        <f>IF('S.D.PASTE SHEET'!G2324="","",'S.D.PASTE SHEET'!G2324)</f>
        <v/>
      </c>
      <c s="86" t="str">
        <f>IF('S.D.PASTE SHEET'!H2324="","",'S.D.PASTE SHEET'!H2324)</f>
        <v/>
      </c>
      <c s="86" t="str">
        <f>IF('S.D.PASTE SHEET'!I2324="","",'S.D.PASTE SHEET'!I2324)</f>
        <v/>
      </c>
      <c s="86" t="str">
        <f>IF('S.D.PASTE SHEET'!J2324="","",'S.D.PASTE SHEET'!J2324)</f>
        <v/>
      </c>
      <c s="86" t="str">
        <f>IF('S.D.PASTE SHEET'!K2324="","",'S.D.PASTE SHEET'!K2324)</f>
        <v/>
      </c>
      <c s="86" t="str">
        <f>IF('S.D.PASTE SHEET'!L2324="","",'S.D.PASTE SHEET'!L2324)</f>
        <v/>
      </c>
      <c s="86" t="str">
        <f>IF('S.D.PASTE SHEET'!M2324="","",'S.D.PASTE SHEET'!M2324)</f>
        <v/>
      </c>
      <c s="86" t="str">
        <f>IF('S.D.PASTE SHEET'!N2324="","",'S.D.PASTE SHEET'!N2324)</f>
        <v/>
      </c>
      <c s="86" t="str">
        <f>IF('S.D.PASTE SHEET'!O2324="","",'S.D.PASTE SHEET'!O2324)</f>
        <v/>
      </c>
      <c s="86" t="str">
        <f>IF('S.D.PASTE SHEET'!P2324="","",'S.D.PASTE SHEET'!P2324)</f>
        <v/>
      </c>
      <c s="86" t="str">
        <f>IF('S.D.PASTE SHEET'!Q2324="","",'S.D.PASTE SHEET'!Q2324)</f>
        <v/>
      </c>
      <c s="86" t="str">
        <f>IF('S.D.PASTE SHEET'!R2324="","",'S.D.PASTE SHEET'!R2324)</f>
        <v/>
      </c>
      <c s="86" t="str">
        <f>IF('S.D.PASTE SHEET'!S2324="","",'S.D.PASTE SHEET'!S2324)</f>
        <v/>
      </c>
      <c s="86" t="str">
        <f>IF('S.D.PASTE SHEET'!T2324="","",'S.D.PASTE SHEET'!T2324)</f>
        <v/>
      </c>
      <c s="86" t="str">
        <f>IF('S.D.PASTE SHEET'!U2324="","",'S.D.PASTE SHEET'!U2324)</f>
        <v/>
      </c>
      <c s="86" t="str">
        <f>IF('S.D.PASTE SHEET'!V2324="","",'S.D.PASTE SHEET'!V2324)</f>
        <v/>
      </c>
      <c s="86" t="str">
        <f>IF('S.D.PASTE SHEET'!W2324="","",'S.D.PASTE SHEET'!W2324)</f>
        <v/>
      </c>
      <c s="86" t="str">
        <f>IF('S.D.PASTE SHEET'!X2324="","",'S.D.PASTE SHEET'!X2324)</f>
        <v/>
      </c>
      <c s="86" t="str">
        <f>IF('S.D.PASTE SHEET'!Y2324="","",'S.D.PASTE SHEET'!Y2324)</f>
        <v/>
      </c>
      <c s="86" t="str">
        <f>IF('S.D.PASTE SHEET'!Z2324="","",'S.D.PASTE SHEET'!Z2324)</f>
        <v/>
      </c>
      <c s="86" t="str">
        <f>IF('S.D.PASTE SHEET'!AA2324="","",'S.D.PASTE SHEET'!AA2324)</f>
        <v/>
      </c>
      <c s="86" t="str">
        <f>IF('S.D.PASTE SHEET'!AB2324="","",'S.D.PASTE SHEET'!AB2324)</f>
        <v/>
      </c>
      <c s="86" t="str">
        <f>IF('S.D.PASTE SHEET'!AC2324="","",'S.D.PASTE SHEET'!AC2324)</f>
        <v/>
      </c>
      <c s="86" t="str">
        <f>IF('S.D.PASTE SHEET'!AD2324="","",'S.D.PASTE SHEET'!AD2324)</f>
        <v/>
      </c>
      <c s="87"/>
      <c s="88" t="str">
        <f>IF(AK2324="","",IF(AK2324&gt;0,COUNT($AG$2:AG2324),""))</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IF(BC2324="","",IF(BC2324&gt;0,COUNT($AY$2:AY2324),""))</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25" spans="1:66" ht="15">
      <c r="A2325" s="86" t="str">
        <f>IF('S.D.PASTE SHEET'!A2325="","",'S.D.PASTE SHEET'!A2325)</f>
        <v/>
      </c>
      <c s="86" t="str">
        <f>IF('S.D.PASTE SHEET'!B2325="","",'S.D.PASTE SHEET'!B2325)</f>
        <v/>
      </c>
      <c s="86" t="str">
        <f>IF('S.D.PASTE SHEET'!C2325="","",'S.D.PASTE SHEET'!C2325)</f>
        <v/>
      </c>
      <c s="86" t="str">
        <f>IF('S.D.PASTE SHEET'!D2325="","",'S.D.PASTE SHEET'!D2325)</f>
        <v/>
      </c>
      <c s="86" t="str">
        <f>IF('S.D.PASTE SHEET'!E2325="","",'S.D.PASTE SHEET'!E2325)</f>
        <v/>
      </c>
      <c s="86" t="str">
        <f>IF('S.D.PASTE SHEET'!F2325="","",'S.D.PASTE SHEET'!F2325)</f>
        <v/>
      </c>
      <c s="86" t="str">
        <f>IF('S.D.PASTE SHEET'!G2325="","",'S.D.PASTE SHEET'!G2325)</f>
        <v/>
      </c>
      <c s="86" t="str">
        <f>IF('S.D.PASTE SHEET'!H2325="","",'S.D.PASTE SHEET'!H2325)</f>
        <v/>
      </c>
      <c s="86" t="str">
        <f>IF('S.D.PASTE SHEET'!I2325="","",'S.D.PASTE SHEET'!I2325)</f>
        <v/>
      </c>
      <c s="86" t="str">
        <f>IF('S.D.PASTE SHEET'!J2325="","",'S.D.PASTE SHEET'!J2325)</f>
        <v/>
      </c>
      <c s="86" t="str">
        <f>IF('S.D.PASTE SHEET'!K2325="","",'S.D.PASTE SHEET'!K2325)</f>
        <v/>
      </c>
      <c s="86" t="str">
        <f>IF('S.D.PASTE SHEET'!L2325="","",'S.D.PASTE SHEET'!L2325)</f>
        <v/>
      </c>
      <c s="86" t="str">
        <f>IF('S.D.PASTE SHEET'!M2325="","",'S.D.PASTE SHEET'!M2325)</f>
        <v/>
      </c>
      <c s="86" t="str">
        <f>IF('S.D.PASTE SHEET'!N2325="","",'S.D.PASTE SHEET'!N2325)</f>
        <v/>
      </c>
      <c s="86" t="str">
        <f>IF('S.D.PASTE SHEET'!O2325="","",'S.D.PASTE SHEET'!O2325)</f>
        <v/>
      </c>
      <c s="86" t="str">
        <f>IF('S.D.PASTE SHEET'!P2325="","",'S.D.PASTE SHEET'!P2325)</f>
        <v/>
      </c>
      <c s="86" t="str">
        <f>IF('S.D.PASTE SHEET'!Q2325="","",'S.D.PASTE SHEET'!Q2325)</f>
        <v/>
      </c>
      <c s="86" t="str">
        <f>IF('S.D.PASTE SHEET'!R2325="","",'S.D.PASTE SHEET'!R2325)</f>
        <v/>
      </c>
      <c s="86" t="str">
        <f>IF('S.D.PASTE SHEET'!S2325="","",'S.D.PASTE SHEET'!S2325)</f>
        <v/>
      </c>
      <c s="86" t="str">
        <f>IF('S.D.PASTE SHEET'!T2325="","",'S.D.PASTE SHEET'!T2325)</f>
        <v/>
      </c>
      <c s="86" t="str">
        <f>IF('S.D.PASTE SHEET'!U2325="","",'S.D.PASTE SHEET'!U2325)</f>
        <v/>
      </c>
      <c s="86" t="str">
        <f>IF('S.D.PASTE SHEET'!V2325="","",'S.D.PASTE SHEET'!V2325)</f>
        <v/>
      </c>
      <c s="86" t="str">
        <f>IF('S.D.PASTE SHEET'!W2325="","",'S.D.PASTE SHEET'!W2325)</f>
        <v/>
      </c>
      <c s="86" t="str">
        <f>IF('S.D.PASTE SHEET'!X2325="","",'S.D.PASTE SHEET'!X2325)</f>
        <v/>
      </c>
      <c s="86" t="str">
        <f>IF('S.D.PASTE SHEET'!Y2325="","",'S.D.PASTE SHEET'!Y2325)</f>
        <v/>
      </c>
      <c s="86" t="str">
        <f>IF('S.D.PASTE SHEET'!Z2325="","",'S.D.PASTE SHEET'!Z2325)</f>
        <v/>
      </c>
      <c s="86" t="str">
        <f>IF('S.D.PASTE SHEET'!AA2325="","",'S.D.PASTE SHEET'!AA2325)</f>
        <v/>
      </c>
      <c s="86" t="str">
        <f>IF('S.D.PASTE SHEET'!AB2325="","",'S.D.PASTE SHEET'!AB2325)</f>
        <v/>
      </c>
      <c s="86" t="str">
        <f>IF('S.D.PASTE SHEET'!AC2325="","",'S.D.PASTE SHEET'!AC2325)</f>
        <v/>
      </c>
      <c s="86" t="str">
        <f>IF('S.D.PASTE SHEET'!AD2325="","",'S.D.PASTE SHEET'!AD2325)</f>
        <v/>
      </c>
      <c s="87"/>
      <c s="88" t="str">
        <f>IF(AK2325="","",IF(AK2325&gt;0,COUNT($AG$2:AG2325),""))</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IF(BC2325="","",IF(BC2325&gt;0,COUNT($AY$2:AY2325),""))</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26" spans="1:66" ht="15">
      <c r="A2326" s="86" t="str">
        <f>IF('S.D.PASTE SHEET'!A2326="","",'S.D.PASTE SHEET'!A2326)</f>
        <v/>
      </c>
      <c s="86" t="str">
        <f>IF('S.D.PASTE SHEET'!B2326="","",'S.D.PASTE SHEET'!B2326)</f>
        <v/>
      </c>
      <c s="86" t="str">
        <f>IF('S.D.PASTE SHEET'!C2326="","",'S.D.PASTE SHEET'!C2326)</f>
        <v/>
      </c>
      <c s="86" t="str">
        <f>IF('S.D.PASTE SHEET'!D2326="","",'S.D.PASTE SHEET'!D2326)</f>
        <v/>
      </c>
      <c s="86" t="str">
        <f>IF('S.D.PASTE SHEET'!E2326="","",'S.D.PASTE SHEET'!E2326)</f>
        <v/>
      </c>
      <c s="86" t="str">
        <f>IF('S.D.PASTE SHEET'!F2326="","",'S.D.PASTE SHEET'!F2326)</f>
        <v/>
      </c>
      <c s="86" t="str">
        <f>IF('S.D.PASTE SHEET'!G2326="","",'S.D.PASTE SHEET'!G2326)</f>
        <v/>
      </c>
      <c s="86" t="str">
        <f>IF('S.D.PASTE SHEET'!H2326="","",'S.D.PASTE SHEET'!H2326)</f>
        <v/>
      </c>
      <c s="86" t="str">
        <f>IF('S.D.PASTE SHEET'!I2326="","",'S.D.PASTE SHEET'!I2326)</f>
        <v/>
      </c>
      <c s="86" t="str">
        <f>IF('S.D.PASTE SHEET'!J2326="","",'S.D.PASTE SHEET'!J2326)</f>
        <v/>
      </c>
      <c s="86" t="str">
        <f>IF('S.D.PASTE SHEET'!K2326="","",'S.D.PASTE SHEET'!K2326)</f>
        <v/>
      </c>
      <c s="86" t="str">
        <f>IF('S.D.PASTE SHEET'!L2326="","",'S.D.PASTE SHEET'!L2326)</f>
        <v/>
      </c>
      <c s="86" t="str">
        <f>IF('S.D.PASTE SHEET'!M2326="","",'S.D.PASTE SHEET'!M2326)</f>
        <v/>
      </c>
      <c s="86" t="str">
        <f>IF('S.D.PASTE SHEET'!N2326="","",'S.D.PASTE SHEET'!N2326)</f>
        <v/>
      </c>
      <c s="86" t="str">
        <f>IF('S.D.PASTE SHEET'!O2326="","",'S.D.PASTE SHEET'!O2326)</f>
        <v/>
      </c>
      <c s="86" t="str">
        <f>IF('S.D.PASTE SHEET'!P2326="","",'S.D.PASTE SHEET'!P2326)</f>
        <v/>
      </c>
      <c s="86" t="str">
        <f>IF('S.D.PASTE SHEET'!Q2326="","",'S.D.PASTE SHEET'!Q2326)</f>
        <v/>
      </c>
      <c s="86" t="str">
        <f>IF('S.D.PASTE SHEET'!R2326="","",'S.D.PASTE SHEET'!R2326)</f>
        <v/>
      </c>
      <c s="86" t="str">
        <f>IF('S.D.PASTE SHEET'!S2326="","",'S.D.PASTE SHEET'!S2326)</f>
        <v/>
      </c>
      <c s="86" t="str">
        <f>IF('S.D.PASTE SHEET'!T2326="","",'S.D.PASTE SHEET'!T2326)</f>
        <v/>
      </c>
      <c s="86" t="str">
        <f>IF('S.D.PASTE SHEET'!U2326="","",'S.D.PASTE SHEET'!U2326)</f>
        <v/>
      </c>
      <c s="86" t="str">
        <f>IF('S.D.PASTE SHEET'!V2326="","",'S.D.PASTE SHEET'!V2326)</f>
        <v/>
      </c>
      <c s="86" t="str">
        <f>IF('S.D.PASTE SHEET'!W2326="","",'S.D.PASTE SHEET'!W2326)</f>
        <v/>
      </c>
      <c s="86" t="str">
        <f>IF('S.D.PASTE SHEET'!X2326="","",'S.D.PASTE SHEET'!X2326)</f>
        <v/>
      </c>
      <c s="86" t="str">
        <f>IF('S.D.PASTE SHEET'!Y2326="","",'S.D.PASTE SHEET'!Y2326)</f>
        <v/>
      </c>
      <c s="86" t="str">
        <f>IF('S.D.PASTE SHEET'!Z2326="","",'S.D.PASTE SHEET'!Z2326)</f>
        <v/>
      </c>
      <c s="86" t="str">
        <f>IF('S.D.PASTE SHEET'!AA2326="","",'S.D.PASTE SHEET'!AA2326)</f>
        <v/>
      </c>
      <c s="86" t="str">
        <f>IF('S.D.PASTE SHEET'!AB2326="","",'S.D.PASTE SHEET'!AB2326)</f>
        <v/>
      </c>
      <c s="86" t="str">
        <f>IF('S.D.PASTE SHEET'!AC2326="","",'S.D.PASTE SHEET'!AC2326)</f>
        <v/>
      </c>
      <c s="86" t="str">
        <f>IF('S.D.PASTE SHEET'!AD2326="","",'S.D.PASTE SHEET'!AD2326)</f>
        <v/>
      </c>
      <c s="87"/>
      <c s="88" t="str">
        <f>IF(AK2326="","",IF(AK2326&gt;0,COUNT($AG$2:AG2326),""))</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IF(BC2326="","",IF(BC2326&gt;0,COUNT($AY$2:AY2326),""))</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27" spans="1:66" ht="15">
      <c r="A2327" s="86" t="str">
        <f>IF('S.D.PASTE SHEET'!A2327="","",'S.D.PASTE SHEET'!A2327)</f>
        <v/>
      </c>
      <c s="86" t="str">
        <f>IF('S.D.PASTE SHEET'!B2327="","",'S.D.PASTE SHEET'!B2327)</f>
        <v/>
      </c>
      <c s="86" t="str">
        <f>IF('S.D.PASTE SHEET'!C2327="","",'S.D.PASTE SHEET'!C2327)</f>
        <v/>
      </c>
      <c s="86" t="str">
        <f>IF('S.D.PASTE SHEET'!D2327="","",'S.D.PASTE SHEET'!D2327)</f>
        <v/>
      </c>
      <c s="86" t="str">
        <f>IF('S.D.PASTE SHEET'!E2327="","",'S.D.PASTE SHEET'!E2327)</f>
        <v/>
      </c>
      <c s="86" t="str">
        <f>IF('S.D.PASTE SHEET'!F2327="","",'S.D.PASTE SHEET'!F2327)</f>
        <v/>
      </c>
      <c s="86" t="str">
        <f>IF('S.D.PASTE SHEET'!G2327="","",'S.D.PASTE SHEET'!G2327)</f>
        <v/>
      </c>
      <c s="86" t="str">
        <f>IF('S.D.PASTE SHEET'!H2327="","",'S.D.PASTE SHEET'!H2327)</f>
        <v/>
      </c>
      <c s="86" t="str">
        <f>IF('S.D.PASTE SHEET'!I2327="","",'S.D.PASTE SHEET'!I2327)</f>
        <v/>
      </c>
      <c s="86" t="str">
        <f>IF('S.D.PASTE SHEET'!J2327="","",'S.D.PASTE SHEET'!J2327)</f>
        <v/>
      </c>
      <c s="86" t="str">
        <f>IF('S.D.PASTE SHEET'!K2327="","",'S.D.PASTE SHEET'!K2327)</f>
        <v/>
      </c>
      <c s="86" t="str">
        <f>IF('S.D.PASTE SHEET'!L2327="","",'S.D.PASTE SHEET'!L2327)</f>
        <v/>
      </c>
      <c s="86" t="str">
        <f>IF('S.D.PASTE SHEET'!M2327="","",'S.D.PASTE SHEET'!M2327)</f>
        <v/>
      </c>
      <c s="86" t="str">
        <f>IF('S.D.PASTE SHEET'!N2327="","",'S.D.PASTE SHEET'!N2327)</f>
        <v/>
      </c>
      <c s="86" t="str">
        <f>IF('S.D.PASTE SHEET'!O2327="","",'S.D.PASTE SHEET'!O2327)</f>
        <v/>
      </c>
      <c s="86" t="str">
        <f>IF('S.D.PASTE SHEET'!P2327="","",'S.D.PASTE SHEET'!P2327)</f>
        <v/>
      </c>
      <c s="86" t="str">
        <f>IF('S.D.PASTE SHEET'!Q2327="","",'S.D.PASTE SHEET'!Q2327)</f>
        <v/>
      </c>
      <c s="86" t="str">
        <f>IF('S.D.PASTE SHEET'!R2327="","",'S.D.PASTE SHEET'!R2327)</f>
        <v/>
      </c>
      <c s="86" t="str">
        <f>IF('S.D.PASTE SHEET'!S2327="","",'S.D.PASTE SHEET'!S2327)</f>
        <v/>
      </c>
      <c s="86" t="str">
        <f>IF('S.D.PASTE SHEET'!T2327="","",'S.D.PASTE SHEET'!T2327)</f>
        <v/>
      </c>
      <c s="86" t="str">
        <f>IF('S.D.PASTE SHEET'!U2327="","",'S.D.PASTE SHEET'!U2327)</f>
        <v/>
      </c>
      <c s="86" t="str">
        <f>IF('S.D.PASTE SHEET'!V2327="","",'S.D.PASTE SHEET'!V2327)</f>
        <v/>
      </c>
      <c s="86" t="str">
        <f>IF('S.D.PASTE SHEET'!W2327="","",'S.D.PASTE SHEET'!W2327)</f>
        <v/>
      </c>
      <c s="86" t="str">
        <f>IF('S.D.PASTE SHEET'!X2327="","",'S.D.PASTE SHEET'!X2327)</f>
        <v/>
      </c>
      <c s="86" t="str">
        <f>IF('S.D.PASTE SHEET'!Y2327="","",'S.D.PASTE SHEET'!Y2327)</f>
        <v/>
      </c>
      <c s="86" t="str">
        <f>IF('S.D.PASTE SHEET'!Z2327="","",'S.D.PASTE SHEET'!Z2327)</f>
        <v/>
      </c>
      <c s="86" t="str">
        <f>IF('S.D.PASTE SHEET'!AA2327="","",'S.D.PASTE SHEET'!AA2327)</f>
        <v/>
      </c>
      <c s="86" t="str">
        <f>IF('S.D.PASTE SHEET'!AB2327="","",'S.D.PASTE SHEET'!AB2327)</f>
        <v/>
      </c>
      <c s="86" t="str">
        <f>IF('S.D.PASTE SHEET'!AC2327="","",'S.D.PASTE SHEET'!AC2327)</f>
        <v/>
      </c>
      <c s="86" t="str">
        <f>IF('S.D.PASTE SHEET'!AD2327="","",'S.D.PASTE SHEET'!AD2327)</f>
        <v/>
      </c>
      <c s="87"/>
      <c s="88" t="str">
        <f>IF(AK2327="","",IF(AK2327&gt;0,COUNT($AG$2:AG2327),""))</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IF(BC2327="","",IF(BC2327&gt;0,COUNT($AY$2:AY2327),""))</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28" spans="1:66" ht="15">
      <c r="A2328" s="86" t="str">
        <f>IF('S.D.PASTE SHEET'!A2328="","",'S.D.PASTE SHEET'!A2328)</f>
        <v/>
      </c>
      <c s="86" t="str">
        <f>IF('S.D.PASTE SHEET'!B2328="","",'S.D.PASTE SHEET'!B2328)</f>
        <v/>
      </c>
      <c s="86" t="str">
        <f>IF('S.D.PASTE SHEET'!C2328="","",'S.D.PASTE SHEET'!C2328)</f>
        <v/>
      </c>
      <c s="86" t="str">
        <f>IF('S.D.PASTE SHEET'!D2328="","",'S.D.PASTE SHEET'!D2328)</f>
        <v/>
      </c>
      <c s="86" t="str">
        <f>IF('S.D.PASTE SHEET'!E2328="","",'S.D.PASTE SHEET'!E2328)</f>
        <v/>
      </c>
      <c s="86" t="str">
        <f>IF('S.D.PASTE SHEET'!F2328="","",'S.D.PASTE SHEET'!F2328)</f>
        <v/>
      </c>
      <c s="86" t="str">
        <f>IF('S.D.PASTE SHEET'!G2328="","",'S.D.PASTE SHEET'!G2328)</f>
        <v/>
      </c>
      <c s="86" t="str">
        <f>IF('S.D.PASTE SHEET'!H2328="","",'S.D.PASTE SHEET'!H2328)</f>
        <v/>
      </c>
      <c s="86" t="str">
        <f>IF('S.D.PASTE SHEET'!I2328="","",'S.D.PASTE SHEET'!I2328)</f>
        <v/>
      </c>
      <c s="86" t="str">
        <f>IF('S.D.PASTE SHEET'!J2328="","",'S.D.PASTE SHEET'!J2328)</f>
        <v/>
      </c>
      <c s="86" t="str">
        <f>IF('S.D.PASTE SHEET'!K2328="","",'S.D.PASTE SHEET'!K2328)</f>
        <v/>
      </c>
      <c s="86" t="str">
        <f>IF('S.D.PASTE SHEET'!L2328="","",'S.D.PASTE SHEET'!L2328)</f>
        <v/>
      </c>
      <c s="86" t="str">
        <f>IF('S.D.PASTE SHEET'!M2328="","",'S.D.PASTE SHEET'!M2328)</f>
        <v/>
      </c>
      <c s="86" t="str">
        <f>IF('S.D.PASTE SHEET'!N2328="","",'S.D.PASTE SHEET'!N2328)</f>
        <v/>
      </c>
      <c s="86" t="str">
        <f>IF('S.D.PASTE SHEET'!O2328="","",'S.D.PASTE SHEET'!O2328)</f>
        <v/>
      </c>
      <c s="86" t="str">
        <f>IF('S.D.PASTE SHEET'!P2328="","",'S.D.PASTE SHEET'!P2328)</f>
        <v/>
      </c>
      <c s="86" t="str">
        <f>IF('S.D.PASTE SHEET'!Q2328="","",'S.D.PASTE SHEET'!Q2328)</f>
        <v/>
      </c>
      <c s="86" t="str">
        <f>IF('S.D.PASTE SHEET'!R2328="","",'S.D.PASTE SHEET'!R2328)</f>
        <v/>
      </c>
      <c s="86" t="str">
        <f>IF('S.D.PASTE SHEET'!S2328="","",'S.D.PASTE SHEET'!S2328)</f>
        <v/>
      </c>
      <c s="86" t="str">
        <f>IF('S.D.PASTE SHEET'!T2328="","",'S.D.PASTE SHEET'!T2328)</f>
        <v/>
      </c>
      <c s="86" t="str">
        <f>IF('S.D.PASTE SHEET'!U2328="","",'S.D.PASTE SHEET'!U2328)</f>
        <v/>
      </c>
      <c s="86" t="str">
        <f>IF('S.D.PASTE SHEET'!V2328="","",'S.D.PASTE SHEET'!V2328)</f>
        <v/>
      </c>
      <c s="86" t="str">
        <f>IF('S.D.PASTE SHEET'!W2328="","",'S.D.PASTE SHEET'!W2328)</f>
        <v/>
      </c>
      <c s="86" t="str">
        <f>IF('S.D.PASTE SHEET'!X2328="","",'S.D.PASTE SHEET'!X2328)</f>
        <v/>
      </c>
      <c s="86" t="str">
        <f>IF('S.D.PASTE SHEET'!Y2328="","",'S.D.PASTE SHEET'!Y2328)</f>
        <v/>
      </c>
      <c s="86" t="str">
        <f>IF('S.D.PASTE SHEET'!Z2328="","",'S.D.PASTE SHEET'!Z2328)</f>
        <v/>
      </c>
      <c s="86" t="str">
        <f>IF('S.D.PASTE SHEET'!AA2328="","",'S.D.PASTE SHEET'!AA2328)</f>
        <v/>
      </c>
      <c s="86" t="str">
        <f>IF('S.D.PASTE SHEET'!AB2328="","",'S.D.PASTE SHEET'!AB2328)</f>
        <v/>
      </c>
      <c s="86" t="str">
        <f>IF('S.D.PASTE SHEET'!AC2328="","",'S.D.PASTE SHEET'!AC2328)</f>
        <v/>
      </c>
      <c s="86" t="str">
        <f>IF('S.D.PASTE SHEET'!AD2328="","",'S.D.PASTE SHEET'!AD2328)</f>
        <v/>
      </c>
      <c s="87"/>
      <c s="88" t="str">
        <f>IF(AK2328="","",IF(AK2328&gt;0,COUNT($AG$2:AG2328),""))</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IF(BC2328="","",IF(BC2328&gt;0,COUNT($AY$2:AY2328),""))</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29" spans="1:66" ht="15">
      <c r="A2329" s="86" t="str">
        <f>IF('S.D.PASTE SHEET'!A2329="","",'S.D.PASTE SHEET'!A2329)</f>
        <v/>
      </c>
      <c s="86" t="str">
        <f>IF('S.D.PASTE SHEET'!B2329="","",'S.D.PASTE SHEET'!B2329)</f>
        <v/>
      </c>
      <c s="86" t="str">
        <f>IF('S.D.PASTE SHEET'!C2329="","",'S.D.PASTE SHEET'!C2329)</f>
        <v/>
      </c>
      <c s="86" t="str">
        <f>IF('S.D.PASTE SHEET'!D2329="","",'S.D.PASTE SHEET'!D2329)</f>
        <v/>
      </c>
      <c s="86" t="str">
        <f>IF('S.D.PASTE SHEET'!E2329="","",'S.D.PASTE SHEET'!E2329)</f>
        <v/>
      </c>
      <c s="86" t="str">
        <f>IF('S.D.PASTE SHEET'!F2329="","",'S.D.PASTE SHEET'!F2329)</f>
        <v/>
      </c>
      <c s="86" t="str">
        <f>IF('S.D.PASTE SHEET'!G2329="","",'S.D.PASTE SHEET'!G2329)</f>
        <v/>
      </c>
      <c s="86" t="str">
        <f>IF('S.D.PASTE SHEET'!H2329="","",'S.D.PASTE SHEET'!H2329)</f>
        <v/>
      </c>
      <c s="86" t="str">
        <f>IF('S.D.PASTE SHEET'!I2329="","",'S.D.PASTE SHEET'!I2329)</f>
        <v/>
      </c>
      <c s="86" t="str">
        <f>IF('S.D.PASTE SHEET'!J2329="","",'S.D.PASTE SHEET'!J2329)</f>
        <v/>
      </c>
      <c s="86" t="str">
        <f>IF('S.D.PASTE SHEET'!K2329="","",'S.D.PASTE SHEET'!K2329)</f>
        <v/>
      </c>
      <c s="86" t="str">
        <f>IF('S.D.PASTE SHEET'!L2329="","",'S.D.PASTE SHEET'!L2329)</f>
        <v/>
      </c>
      <c s="86" t="str">
        <f>IF('S.D.PASTE SHEET'!M2329="","",'S.D.PASTE SHEET'!M2329)</f>
        <v/>
      </c>
      <c s="86" t="str">
        <f>IF('S.D.PASTE SHEET'!N2329="","",'S.D.PASTE SHEET'!N2329)</f>
        <v/>
      </c>
      <c s="86" t="str">
        <f>IF('S.D.PASTE SHEET'!O2329="","",'S.D.PASTE SHEET'!O2329)</f>
        <v/>
      </c>
      <c s="86" t="str">
        <f>IF('S.D.PASTE SHEET'!P2329="","",'S.D.PASTE SHEET'!P2329)</f>
        <v/>
      </c>
      <c s="86" t="str">
        <f>IF('S.D.PASTE SHEET'!Q2329="","",'S.D.PASTE SHEET'!Q2329)</f>
        <v/>
      </c>
      <c s="86" t="str">
        <f>IF('S.D.PASTE SHEET'!R2329="","",'S.D.PASTE SHEET'!R2329)</f>
        <v/>
      </c>
      <c s="86" t="str">
        <f>IF('S.D.PASTE SHEET'!S2329="","",'S.D.PASTE SHEET'!S2329)</f>
        <v/>
      </c>
      <c s="86" t="str">
        <f>IF('S.D.PASTE SHEET'!T2329="","",'S.D.PASTE SHEET'!T2329)</f>
        <v/>
      </c>
      <c s="86" t="str">
        <f>IF('S.D.PASTE SHEET'!U2329="","",'S.D.PASTE SHEET'!U2329)</f>
        <v/>
      </c>
      <c s="86" t="str">
        <f>IF('S.D.PASTE SHEET'!V2329="","",'S.D.PASTE SHEET'!V2329)</f>
        <v/>
      </c>
      <c s="86" t="str">
        <f>IF('S.D.PASTE SHEET'!W2329="","",'S.D.PASTE SHEET'!W2329)</f>
        <v/>
      </c>
      <c s="86" t="str">
        <f>IF('S.D.PASTE SHEET'!X2329="","",'S.D.PASTE SHEET'!X2329)</f>
        <v/>
      </c>
      <c s="86" t="str">
        <f>IF('S.D.PASTE SHEET'!Y2329="","",'S.D.PASTE SHEET'!Y2329)</f>
        <v/>
      </c>
      <c s="86" t="str">
        <f>IF('S.D.PASTE SHEET'!Z2329="","",'S.D.PASTE SHEET'!Z2329)</f>
        <v/>
      </c>
      <c s="86" t="str">
        <f>IF('S.D.PASTE SHEET'!AA2329="","",'S.D.PASTE SHEET'!AA2329)</f>
        <v/>
      </c>
      <c s="86" t="str">
        <f>IF('S.D.PASTE SHEET'!AB2329="","",'S.D.PASTE SHEET'!AB2329)</f>
        <v/>
      </c>
      <c s="86" t="str">
        <f>IF('S.D.PASTE SHEET'!AC2329="","",'S.D.PASTE SHEET'!AC2329)</f>
        <v/>
      </c>
      <c s="86" t="str">
        <f>IF('S.D.PASTE SHEET'!AD2329="","",'S.D.PASTE SHEET'!AD2329)</f>
        <v/>
      </c>
      <c s="87"/>
      <c s="88" t="str">
        <f>IF(AK2329="","",IF(AK2329&gt;0,COUNT($AG$2:AG2329),""))</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IF(BC2329="","",IF(BC2329&gt;0,COUNT($AY$2:AY2329),""))</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30" spans="1:66" ht="15">
      <c r="A2330" s="86" t="str">
        <f>IF('S.D.PASTE SHEET'!A2330="","",'S.D.PASTE SHEET'!A2330)</f>
        <v/>
      </c>
      <c s="86" t="str">
        <f>IF('S.D.PASTE SHEET'!B2330="","",'S.D.PASTE SHEET'!B2330)</f>
        <v/>
      </c>
      <c s="86" t="str">
        <f>IF('S.D.PASTE SHEET'!C2330="","",'S.D.PASTE SHEET'!C2330)</f>
        <v/>
      </c>
      <c s="86" t="str">
        <f>IF('S.D.PASTE SHEET'!D2330="","",'S.D.PASTE SHEET'!D2330)</f>
        <v/>
      </c>
      <c s="86" t="str">
        <f>IF('S.D.PASTE SHEET'!E2330="","",'S.D.PASTE SHEET'!E2330)</f>
        <v/>
      </c>
      <c s="86" t="str">
        <f>IF('S.D.PASTE SHEET'!F2330="","",'S.D.PASTE SHEET'!F2330)</f>
        <v/>
      </c>
      <c s="86" t="str">
        <f>IF('S.D.PASTE SHEET'!G2330="","",'S.D.PASTE SHEET'!G2330)</f>
        <v/>
      </c>
      <c s="86" t="str">
        <f>IF('S.D.PASTE SHEET'!H2330="","",'S.D.PASTE SHEET'!H2330)</f>
        <v/>
      </c>
      <c s="86" t="str">
        <f>IF('S.D.PASTE SHEET'!I2330="","",'S.D.PASTE SHEET'!I2330)</f>
        <v/>
      </c>
      <c s="86" t="str">
        <f>IF('S.D.PASTE SHEET'!J2330="","",'S.D.PASTE SHEET'!J2330)</f>
        <v/>
      </c>
      <c s="86" t="str">
        <f>IF('S.D.PASTE SHEET'!K2330="","",'S.D.PASTE SHEET'!K2330)</f>
        <v/>
      </c>
      <c s="86" t="str">
        <f>IF('S.D.PASTE SHEET'!L2330="","",'S.D.PASTE SHEET'!L2330)</f>
        <v/>
      </c>
      <c s="86" t="str">
        <f>IF('S.D.PASTE SHEET'!M2330="","",'S.D.PASTE SHEET'!M2330)</f>
        <v/>
      </c>
      <c s="86" t="str">
        <f>IF('S.D.PASTE SHEET'!N2330="","",'S.D.PASTE SHEET'!N2330)</f>
        <v/>
      </c>
      <c s="86" t="str">
        <f>IF('S.D.PASTE SHEET'!O2330="","",'S.D.PASTE SHEET'!O2330)</f>
        <v/>
      </c>
      <c s="86" t="str">
        <f>IF('S.D.PASTE SHEET'!P2330="","",'S.D.PASTE SHEET'!P2330)</f>
        <v/>
      </c>
      <c s="86" t="str">
        <f>IF('S.D.PASTE SHEET'!Q2330="","",'S.D.PASTE SHEET'!Q2330)</f>
        <v/>
      </c>
      <c s="86" t="str">
        <f>IF('S.D.PASTE SHEET'!R2330="","",'S.D.PASTE SHEET'!R2330)</f>
        <v/>
      </c>
      <c s="86" t="str">
        <f>IF('S.D.PASTE SHEET'!S2330="","",'S.D.PASTE SHEET'!S2330)</f>
        <v/>
      </c>
      <c s="86" t="str">
        <f>IF('S.D.PASTE SHEET'!T2330="","",'S.D.PASTE SHEET'!T2330)</f>
        <v/>
      </c>
      <c s="86" t="str">
        <f>IF('S.D.PASTE SHEET'!U2330="","",'S.D.PASTE SHEET'!U2330)</f>
        <v/>
      </c>
      <c s="86" t="str">
        <f>IF('S.D.PASTE SHEET'!V2330="","",'S.D.PASTE SHEET'!V2330)</f>
        <v/>
      </c>
      <c s="86" t="str">
        <f>IF('S.D.PASTE SHEET'!W2330="","",'S.D.PASTE SHEET'!W2330)</f>
        <v/>
      </c>
      <c s="86" t="str">
        <f>IF('S.D.PASTE SHEET'!X2330="","",'S.D.PASTE SHEET'!X2330)</f>
        <v/>
      </c>
      <c s="86" t="str">
        <f>IF('S.D.PASTE SHEET'!Y2330="","",'S.D.PASTE SHEET'!Y2330)</f>
        <v/>
      </c>
      <c s="86" t="str">
        <f>IF('S.D.PASTE SHEET'!Z2330="","",'S.D.PASTE SHEET'!Z2330)</f>
        <v/>
      </c>
      <c s="86" t="str">
        <f>IF('S.D.PASTE SHEET'!AA2330="","",'S.D.PASTE SHEET'!AA2330)</f>
        <v/>
      </c>
      <c s="86" t="str">
        <f>IF('S.D.PASTE SHEET'!AB2330="","",'S.D.PASTE SHEET'!AB2330)</f>
        <v/>
      </c>
      <c s="86" t="str">
        <f>IF('S.D.PASTE SHEET'!AC2330="","",'S.D.PASTE SHEET'!AC2330)</f>
        <v/>
      </c>
      <c s="86" t="str">
        <f>IF('S.D.PASTE SHEET'!AD2330="","",'S.D.PASTE SHEET'!AD2330)</f>
        <v/>
      </c>
      <c s="87"/>
      <c s="88" t="str">
        <f>IF(AK2330="","",IF(AK2330&gt;0,COUNT($AG$2:AG2330),""))</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IF(BC2330="","",IF(BC2330&gt;0,COUNT($AY$2:AY2330),""))</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31" spans="1:66" ht="15">
      <c r="A2331" s="86" t="str">
        <f>IF('S.D.PASTE SHEET'!A2331="","",'S.D.PASTE SHEET'!A2331)</f>
        <v/>
      </c>
      <c s="86" t="str">
        <f>IF('S.D.PASTE SHEET'!B2331="","",'S.D.PASTE SHEET'!B2331)</f>
        <v/>
      </c>
      <c s="86" t="str">
        <f>IF('S.D.PASTE SHEET'!C2331="","",'S.D.PASTE SHEET'!C2331)</f>
        <v/>
      </c>
      <c s="86" t="str">
        <f>IF('S.D.PASTE SHEET'!D2331="","",'S.D.PASTE SHEET'!D2331)</f>
        <v/>
      </c>
      <c s="86" t="str">
        <f>IF('S.D.PASTE SHEET'!E2331="","",'S.D.PASTE SHEET'!E2331)</f>
        <v/>
      </c>
      <c s="86" t="str">
        <f>IF('S.D.PASTE SHEET'!F2331="","",'S.D.PASTE SHEET'!F2331)</f>
        <v/>
      </c>
      <c s="86" t="str">
        <f>IF('S.D.PASTE SHEET'!G2331="","",'S.D.PASTE SHEET'!G2331)</f>
        <v/>
      </c>
      <c s="86" t="str">
        <f>IF('S.D.PASTE SHEET'!H2331="","",'S.D.PASTE SHEET'!H2331)</f>
        <v/>
      </c>
      <c s="86" t="str">
        <f>IF('S.D.PASTE SHEET'!I2331="","",'S.D.PASTE SHEET'!I2331)</f>
        <v/>
      </c>
      <c s="86" t="str">
        <f>IF('S.D.PASTE SHEET'!J2331="","",'S.D.PASTE SHEET'!J2331)</f>
        <v/>
      </c>
      <c s="86" t="str">
        <f>IF('S.D.PASTE SHEET'!K2331="","",'S.D.PASTE SHEET'!K2331)</f>
        <v/>
      </c>
      <c s="86" t="str">
        <f>IF('S.D.PASTE SHEET'!L2331="","",'S.D.PASTE SHEET'!L2331)</f>
        <v/>
      </c>
      <c s="86" t="str">
        <f>IF('S.D.PASTE SHEET'!M2331="","",'S.D.PASTE SHEET'!M2331)</f>
        <v/>
      </c>
      <c s="86" t="str">
        <f>IF('S.D.PASTE SHEET'!N2331="","",'S.D.PASTE SHEET'!N2331)</f>
        <v/>
      </c>
      <c s="86" t="str">
        <f>IF('S.D.PASTE SHEET'!O2331="","",'S.D.PASTE SHEET'!O2331)</f>
        <v/>
      </c>
      <c s="86" t="str">
        <f>IF('S.D.PASTE SHEET'!P2331="","",'S.D.PASTE SHEET'!P2331)</f>
        <v/>
      </c>
      <c s="86" t="str">
        <f>IF('S.D.PASTE SHEET'!Q2331="","",'S.D.PASTE SHEET'!Q2331)</f>
        <v/>
      </c>
      <c s="86" t="str">
        <f>IF('S.D.PASTE SHEET'!R2331="","",'S.D.PASTE SHEET'!R2331)</f>
        <v/>
      </c>
      <c s="86" t="str">
        <f>IF('S.D.PASTE SHEET'!S2331="","",'S.D.PASTE SHEET'!S2331)</f>
        <v/>
      </c>
      <c s="86" t="str">
        <f>IF('S.D.PASTE SHEET'!T2331="","",'S.D.PASTE SHEET'!T2331)</f>
        <v/>
      </c>
      <c s="86" t="str">
        <f>IF('S.D.PASTE SHEET'!U2331="","",'S.D.PASTE SHEET'!U2331)</f>
        <v/>
      </c>
      <c s="86" t="str">
        <f>IF('S.D.PASTE SHEET'!V2331="","",'S.D.PASTE SHEET'!V2331)</f>
        <v/>
      </c>
      <c s="86" t="str">
        <f>IF('S.D.PASTE SHEET'!W2331="","",'S.D.PASTE SHEET'!W2331)</f>
        <v/>
      </c>
      <c s="86" t="str">
        <f>IF('S.D.PASTE SHEET'!X2331="","",'S.D.PASTE SHEET'!X2331)</f>
        <v/>
      </c>
      <c s="86" t="str">
        <f>IF('S.D.PASTE SHEET'!Y2331="","",'S.D.PASTE SHEET'!Y2331)</f>
        <v/>
      </c>
      <c s="86" t="str">
        <f>IF('S.D.PASTE SHEET'!Z2331="","",'S.D.PASTE SHEET'!Z2331)</f>
        <v/>
      </c>
      <c s="86" t="str">
        <f>IF('S.D.PASTE SHEET'!AA2331="","",'S.D.PASTE SHEET'!AA2331)</f>
        <v/>
      </c>
      <c s="86" t="str">
        <f>IF('S.D.PASTE SHEET'!AB2331="","",'S.D.PASTE SHEET'!AB2331)</f>
        <v/>
      </c>
      <c s="86" t="str">
        <f>IF('S.D.PASTE SHEET'!AC2331="","",'S.D.PASTE SHEET'!AC2331)</f>
        <v/>
      </c>
      <c s="86" t="str">
        <f>IF('S.D.PASTE SHEET'!AD2331="","",'S.D.PASTE SHEET'!AD2331)</f>
        <v/>
      </c>
      <c s="87"/>
      <c s="88" t="str">
        <f>IF(AK2331="","",IF(AK2331&gt;0,COUNT($AG$2:AG2331),""))</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IF(BC2331="","",IF(BC2331&gt;0,COUNT($AY$2:AY2331),""))</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32" spans="1:66" ht="15">
      <c r="A2332" s="86" t="str">
        <f>IF('S.D.PASTE SHEET'!A2332="","",'S.D.PASTE SHEET'!A2332)</f>
        <v/>
      </c>
      <c s="86" t="str">
        <f>IF('S.D.PASTE SHEET'!B2332="","",'S.D.PASTE SHEET'!B2332)</f>
        <v/>
      </c>
      <c s="86" t="str">
        <f>IF('S.D.PASTE SHEET'!C2332="","",'S.D.PASTE SHEET'!C2332)</f>
        <v/>
      </c>
      <c s="86" t="str">
        <f>IF('S.D.PASTE SHEET'!D2332="","",'S.D.PASTE SHEET'!D2332)</f>
        <v/>
      </c>
      <c s="86" t="str">
        <f>IF('S.D.PASTE SHEET'!E2332="","",'S.D.PASTE SHEET'!E2332)</f>
        <v/>
      </c>
      <c s="86" t="str">
        <f>IF('S.D.PASTE SHEET'!F2332="","",'S.D.PASTE SHEET'!F2332)</f>
        <v/>
      </c>
      <c s="86" t="str">
        <f>IF('S.D.PASTE SHEET'!G2332="","",'S.D.PASTE SHEET'!G2332)</f>
        <v/>
      </c>
      <c s="86" t="str">
        <f>IF('S.D.PASTE SHEET'!H2332="","",'S.D.PASTE SHEET'!H2332)</f>
        <v/>
      </c>
      <c s="86" t="str">
        <f>IF('S.D.PASTE SHEET'!I2332="","",'S.D.PASTE SHEET'!I2332)</f>
        <v/>
      </c>
      <c s="86" t="str">
        <f>IF('S.D.PASTE SHEET'!J2332="","",'S.D.PASTE SHEET'!J2332)</f>
        <v/>
      </c>
      <c s="86" t="str">
        <f>IF('S.D.PASTE SHEET'!K2332="","",'S.D.PASTE SHEET'!K2332)</f>
        <v/>
      </c>
      <c s="86" t="str">
        <f>IF('S.D.PASTE SHEET'!L2332="","",'S.D.PASTE SHEET'!L2332)</f>
        <v/>
      </c>
      <c s="86" t="str">
        <f>IF('S.D.PASTE SHEET'!M2332="","",'S.D.PASTE SHEET'!M2332)</f>
        <v/>
      </c>
      <c s="86" t="str">
        <f>IF('S.D.PASTE SHEET'!N2332="","",'S.D.PASTE SHEET'!N2332)</f>
        <v/>
      </c>
      <c s="86" t="str">
        <f>IF('S.D.PASTE SHEET'!O2332="","",'S.D.PASTE SHEET'!O2332)</f>
        <v/>
      </c>
      <c s="86" t="str">
        <f>IF('S.D.PASTE SHEET'!P2332="","",'S.D.PASTE SHEET'!P2332)</f>
        <v/>
      </c>
      <c s="86" t="str">
        <f>IF('S.D.PASTE SHEET'!Q2332="","",'S.D.PASTE SHEET'!Q2332)</f>
        <v/>
      </c>
      <c s="86" t="str">
        <f>IF('S.D.PASTE SHEET'!R2332="","",'S.D.PASTE SHEET'!R2332)</f>
        <v/>
      </c>
      <c s="86" t="str">
        <f>IF('S.D.PASTE SHEET'!S2332="","",'S.D.PASTE SHEET'!S2332)</f>
        <v/>
      </c>
      <c s="86" t="str">
        <f>IF('S.D.PASTE SHEET'!T2332="","",'S.D.PASTE SHEET'!T2332)</f>
        <v/>
      </c>
      <c s="86" t="str">
        <f>IF('S.D.PASTE SHEET'!U2332="","",'S.D.PASTE SHEET'!U2332)</f>
        <v/>
      </c>
      <c s="86" t="str">
        <f>IF('S.D.PASTE SHEET'!V2332="","",'S.D.PASTE SHEET'!V2332)</f>
        <v/>
      </c>
      <c s="86" t="str">
        <f>IF('S.D.PASTE SHEET'!W2332="","",'S.D.PASTE SHEET'!W2332)</f>
        <v/>
      </c>
      <c s="86" t="str">
        <f>IF('S.D.PASTE SHEET'!X2332="","",'S.D.PASTE SHEET'!X2332)</f>
        <v/>
      </c>
      <c s="86" t="str">
        <f>IF('S.D.PASTE SHEET'!Y2332="","",'S.D.PASTE SHEET'!Y2332)</f>
        <v/>
      </c>
      <c s="86" t="str">
        <f>IF('S.D.PASTE SHEET'!Z2332="","",'S.D.PASTE SHEET'!Z2332)</f>
        <v/>
      </c>
      <c s="86" t="str">
        <f>IF('S.D.PASTE SHEET'!AA2332="","",'S.D.PASTE SHEET'!AA2332)</f>
        <v/>
      </c>
      <c s="86" t="str">
        <f>IF('S.D.PASTE SHEET'!AB2332="","",'S.D.PASTE SHEET'!AB2332)</f>
        <v/>
      </c>
      <c s="86" t="str">
        <f>IF('S.D.PASTE SHEET'!AC2332="","",'S.D.PASTE SHEET'!AC2332)</f>
        <v/>
      </c>
      <c s="86" t="str">
        <f>IF('S.D.PASTE SHEET'!AD2332="","",'S.D.PASTE SHEET'!AD2332)</f>
        <v/>
      </c>
      <c s="87"/>
      <c s="88" t="str">
        <f>IF(AK2332="","",IF(AK2332&gt;0,COUNT($AG$2:AG2332),""))</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IF(BC2332="","",IF(BC2332&gt;0,COUNT($AY$2:AY2332),""))</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33" spans="1:66" ht="15">
      <c r="A2333" s="86" t="str">
        <f>IF('S.D.PASTE SHEET'!A2333="","",'S.D.PASTE SHEET'!A2333)</f>
        <v/>
      </c>
      <c s="86" t="str">
        <f>IF('S.D.PASTE SHEET'!B2333="","",'S.D.PASTE SHEET'!B2333)</f>
        <v/>
      </c>
      <c s="86" t="str">
        <f>IF('S.D.PASTE SHEET'!C2333="","",'S.D.PASTE SHEET'!C2333)</f>
        <v/>
      </c>
      <c s="86" t="str">
        <f>IF('S.D.PASTE SHEET'!D2333="","",'S.D.PASTE SHEET'!D2333)</f>
        <v/>
      </c>
      <c s="86" t="str">
        <f>IF('S.D.PASTE SHEET'!E2333="","",'S.D.PASTE SHEET'!E2333)</f>
        <v/>
      </c>
      <c s="86" t="str">
        <f>IF('S.D.PASTE SHEET'!F2333="","",'S.D.PASTE SHEET'!F2333)</f>
        <v/>
      </c>
      <c s="86" t="str">
        <f>IF('S.D.PASTE SHEET'!G2333="","",'S.D.PASTE SHEET'!G2333)</f>
        <v/>
      </c>
      <c s="86" t="str">
        <f>IF('S.D.PASTE SHEET'!H2333="","",'S.D.PASTE SHEET'!H2333)</f>
        <v/>
      </c>
      <c s="86" t="str">
        <f>IF('S.D.PASTE SHEET'!I2333="","",'S.D.PASTE SHEET'!I2333)</f>
        <v/>
      </c>
      <c s="86" t="str">
        <f>IF('S.D.PASTE SHEET'!J2333="","",'S.D.PASTE SHEET'!J2333)</f>
        <v/>
      </c>
      <c s="86" t="str">
        <f>IF('S.D.PASTE SHEET'!K2333="","",'S.D.PASTE SHEET'!K2333)</f>
        <v/>
      </c>
      <c s="86" t="str">
        <f>IF('S.D.PASTE SHEET'!L2333="","",'S.D.PASTE SHEET'!L2333)</f>
        <v/>
      </c>
      <c s="86" t="str">
        <f>IF('S.D.PASTE SHEET'!M2333="","",'S.D.PASTE SHEET'!M2333)</f>
        <v/>
      </c>
      <c s="86" t="str">
        <f>IF('S.D.PASTE SHEET'!N2333="","",'S.D.PASTE SHEET'!N2333)</f>
        <v/>
      </c>
      <c s="86" t="str">
        <f>IF('S.D.PASTE SHEET'!O2333="","",'S.D.PASTE SHEET'!O2333)</f>
        <v/>
      </c>
      <c s="86" t="str">
        <f>IF('S.D.PASTE SHEET'!P2333="","",'S.D.PASTE SHEET'!P2333)</f>
        <v/>
      </c>
      <c s="86" t="str">
        <f>IF('S.D.PASTE SHEET'!Q2333="","",'S.D.PASTE SHEET'!Q2333)</f>
        <v/>
      </c>
      <c s="86" t="str">
        <f>IF('S.D.PASTE SHEET'!R2333="","",'S.D.PASTE SHEET'!R2333)</f>
        <v/>
      </c>
      <c s="86" t="str">
        <f>IF('S.D.PASTE SHEET'!S2333="","",'S.D.PASTE SHEET'!S2333)</f>
        <v/>
      </c>
      <c s="86" t="str">
        <f>IF('S.D.PASTE SHEET'!T2333="","",'S.D.PASTE SHEET'!T2333)</f>
        <v/>
      </c>
      <c s="86" t="str">
        <f>IF('S.D.PASTE SHEET'!U2333="","",'S.D.PASTE SHEET'!U2333)</f>
        <v/>
      </c>
      <c s="86" t="str">
        <f>IF('S.D.PASTE SHEET'!V2333="","",'S.D.PASTE SHEET'!V2333)</f>
        <v/>
      </c>
      <c s="86" t="str">
        <f>IF('S.D.PASTE SHEET'!W2333="","",'S.D.PASTE SHEET'!W2333)</f>
        <v/>
      </c>
      <c s="86" t="str">
        <f>IF('S.D.PASTE SHEET'!X2333="","",'S.D.PASTE SHEET'!X2333)</f>
        <v/>
      </c>
      <c s="86" t="str">
        <f>IF('S.D.PASTE SHEET'!Y2333="","",'S.D.PASTE SHEET'!Y2333)</f>
        <v/>
      </c>
      <c s="86" t="str">
        <f>IF('S.D.PASTE SHEET'!Z2333="","",'S.D.PASTE SHEET'!Z2333)</f>
        <v/>
      </c>
      <c s="86" t="str">
        <f>IF('S.D.PASTE SHEET'!AA2333="","",'S.D.PASTE SHEET'!AA2333)</f>
        <v/>
      </c>
      <c s="86" t="str">
        <f>IF('S.D.PASTE SHEET'!AB2333="","",'S.D.PASTE SHEET'!AB2333)</f>
        <v/>
      </c>
      <c s="86" t="str">
        <f>IF('S.D.PASTE SHEET'!AC2333="","",'S.D.PASTE SHEET'!AC2333)</f>
        <v/>
      </c>
      <c s="86" t="str">
        <f>IF('S.D.PASTE SHEET'!AD2333="","",'S.D.PASTE SHEET'!AD2333)</f>
        <v/>
      </c>
      <c s="87"/>
      <c s="88" t="str">
        <f>IF(AK2333="","",IF(AK2333&gt;0,COUNT($AG$2:AG2333),""))</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IF(BC2333="","",IF(BC2333&gt;0,COUNT($AY$2:AY2333),""))</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34" spans="1:66" ht="15">
      <c r="A2334" s="86" t="str">
        <f>IF('S.D.PASTE SHEET'!A2334="","",'S.D.PASTE SHEET'!A2334)</f>
        <v/>
      </c>
      <c s="86" t="str">
        <f>IF('S.D.PASTE SHEET'!B2334="","",'S.D.PASTE SHEET'!B2334)</f>
        <v/>
      </c>
      <c s="86" t="str">
        <f>IF('S.D.PASTE SHEET'!C2334="","",'S.D.PASTE SHEET'!C2334)</f>
        <v/>
      </c>
      <c s="86" t="str">
        <f>IF('S.D.PASTE SHEET'!D2334="","",'S.D.PASTE SHEET'!D2334)</f>
        <v/>
      </c>
      <c s="86" t="str">
        <f>IF('S.D.PASTE SHEET'!E2334="","",'S.D.PASTE SHEET'!E2334)</f>
        <v/>
      </c>
      <c s="86" t="str">
        <f>IF('S.D.PASTE SHEET'!F2334="","",'S.D.PASTE SHEET'!F2334)</f>
        <v/>
      </c>
      <c s="86" t="str">
        <f>IF('S.D.PASTE SHEET'!G2334="","",'S.D.PASTE SHEET'!G2334)</f>
        <v/>
      </c>
      <c s="86" t="str">
        <f>IF('S.D.PASTE SHEET'!H2334="","",'S.D.PASTE SHEET'!H2334)</f>
        <v/>
      </c>
      <c s="86" t="str">
        <f>IF('S.D.PASTE SHEET'!I2334="","",'S.D.PASTE SHEET'!I2334)</f>
        <v/>
      </c>
      <c s="86" t="str">
        <f>IF('S.D.PASTE SHEET'!J2334="","",'S.D.PASTE SHEET'!J2334)</f>
        <v/>
      </c>
      <c s="86" t="str">
        <f>IF('S.D.PASTE SHEET'!K2334="","",'S.D.PASTE SHEET'!K2334)</f>
        <v/>
      </c>
      <c s="86" t="str">
        <f>IF('S.D.PASTE SHEET'!L2334="","",'S.D.PASTE SHEET'!L2334)</f>
        <v/>
      </c>
      <c s="86" t="str">
        <f>IF('S.D.PASTE SHEET'!M2334="","",'S.D.PASTE SHEET'!M2334)</f>
        <v/>
      </c>
      <c s="86" t="str">
        <f>IF('S.D.PASTE SHEET'!N2334="","",'S.D.PASTE SHEET'!N2334)</f>
        <v/>
      </c>
      <c s="86" t="str">
        <f>IF('S.D.PASTE SHEET'!O2334="","",'S.D.PASTE SHEET'!O2334)</f>
        <v/>
      </c>
      <c s="86" t="str">
        <f>IF('S.D.PASTE SHEET'!P2334="","",'S.D.PASTE SHEET'!P2334)</f>
        <v/>
      </c>
      <c s="86" t="str">
        <f>IF('S.D.PASTE SHEET'!Q2334="","",'S.D.PASTE SHEET'!Q2334)</f>
        <v/>
      </c>
      <c s="86" t="str">
        <f>IF('S.D.PASTE SHEET'!R2334="","",'S.D.PASTE SHEET'!R2334)</f>
        <v/>
      </c>
      <c s="86" t="str">
        <f>IF('S.D.PASTE SHEET'!S2334="","",'S.D.PASTE SHEET'!S2334)</f>
        <v/>
      </c>
      <c s="86" t="str">
        <f>IF('S.D.PASTE SHEET'!T2334="","",'S.D.PASTE SHEET'!T2334)</f>
        <v/>
      </c>
      <c s="86" t="str">
        <f>IF('S.D.PASTE SHEET'!U2334="","",'S.D.PASTE SHEET'!U2334)</f>
        <v/>
      </c>
      <c s="86" t="str">
        <f>IF('S.D.PASTE SHEET'!V2334="","",'S.D.PASTE SHEET'!V2334)</f>
        <v/>
      </c>
      <c s="86" t="str">
        <f>IF('S.D.PASTE SHEET'!W2334="","",'S.D.PASTE SHEET'!W2334)</f>
        <v/>
      </c>
      <c s="86" t="str">
        <f>IF('S.D.PASTE SHEET'!X2334="","",'S.D.PASTE SHEET'!X2334)</f>
        <v/>
      </c>
      <c s="86" t="str">
        <f>IF('S.D.PASTE SHEET'!Y2334="","",'S.D.PASTE SHEET'!Y2334)</f>
        <v/>
      </c>
      <c s="86" t="str">
        <f>IF('S.D.PASTE SHEET'!Z2334="","",'S.D.PASTE SHEET'!Z2334)</f>
        <v/>
      </c>
      <c s="86" t="str">
        <f>IF('S.D.PASTE SHEET'!AA2334="","",'S.D.PASTE SHEET'!AA2334)</f>
        <v/>
      </c>
      <c s="86" t="str">
        <f>IF('S.D.PASTE SHEET'!AB2334="","",'S.D.PASTE SHEET'!AB2334)</f>
        <v/>
      </c>
      <c s="86" t="str">
        <f>IF('S.D.PASTE SHEET'!AC2334="","",'S.D.PASTE SHEET'!AC2334)</f>
        <v/>
      </c>
      <c s="86" t="str">
        <f>IF('S.D.PASTE SHEET'!AD2334="","",'S.D.PASTE SHEET'!AD2334)</f>
        <v/>
      </c>
      <c s="87"/>
      <c s="88" t="str">
        <f>IF(AK2334="","",IF(AK2334&gt;0,COUNT($AG$2:AG2334),""))</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IF(BC2334="","",IF(BC2334&gt;0,COUNT($AY$2:AY2334),""))</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35" spans="1:66" ht="15">
      <c r="A2335" s="86" t="str">
        <f>IF('S.D.PASTE SHEET'!A2335="","",'S.D.PASTE SHEET'!A2335)</f>
        <v/>
      </c>
      <c s="86" t="str">
        <f>IF('S.D.PASTE SHEET'!B2335="","",'S.D.PASTE SHEET'!B2335)</f>
        <v/>
      </c>
      <c s="86" t="str">
        <f>IF('S.D.PASTE SHEET'!C2335="","",'S.D.PASTE SHEET'!C2335)</f>
        <v/>
      </c>
      <c s="86" t="str">
        <f>IF('S.D.PASTE SHEET'!D2335="","",'S.D.PASTE SHEET'!D2335)</f>
        <v/>
      </c>
      <c s="86" t="str">
        <f>IF('S.D.PASTE SHEET'!E2335="","",'S.D.PASTE SHEET'!E2335)</f>
        <v/>
      </c>
      <c s="86" t="str">
        <f>IF('S.D.PASTE SHEET'!F2335="","",'S.D.PASTE SHEET'!F2335)</f>
        <v/>
      </c>
      <c s="86" t="str">
        <f>IF('S.D.PASTE SHEET'!G2335="","",'S.D.PASTE SHEET'!G2335)</f>
        <v/>
      </c>
      <c s="86" t="str">
        <f>IF('S.D.PASTE SHEET'!H2335="","",'S.D.PASTE SHEET'!H2335)</f>
        <v/>
      </c>
      <c s="86" t="str">
        <f>IF('S.D.PASTE SHEET'!I2335="","",'S.D.PASTE SHEET'!I2335)</f>
        <v/>
      </c>
      <c s="86" t="str">
        <f>IF('S.D.PASTE SHEET'!J2335="","",'S.D.PASTE SHEET'!J2335)</f>
        <v/>
      </c>
      <c s="86" t="str">
        <f>IF('S.D.PASTE SHEET'!K2335="","",'S.D.PASTE SHEET'!K2335)</f>
        <v/>
      </c>
      <c s="86" t="str">
        <f>IF('S.D.PASTE SHEET'!L2335="","",'S.D.PASTE SHEET'!L2335)</f>
        <v/>
      </c>
      <c s="86" t="str">
        <f>IF('S.D.PASTE SHEET'!M2335="","",'S.D.PASTE SHEET'!M2335)</f>
        <v/>
      </c>
      <c s="86" t="str">
        <f>IF('S.D.PASTE SHEET'!N2335="","",'S.D.PASTE SHEET'!N2335)</f>
        <v/>
      </c>
      <c s="86" t="str">
        <f>IF('S.D.PASTE SHEET'!O2335="","",'S.D.PASTE SHEET'!O2335)</f>
        <v/>
      </c>
      <c s="86" t="str">
        <f>IF('S.D.PASTE SHEET'!P2335="","",'S.D.PASTE SHEET'!P2335)</f>
        <v/>
      </c>
      <c s="86" t="str">
        <f>IF('S.D.PASTE SHEET'!Q2335="","",'S.D.PASTE SHEET'!Q2335)</f>
        <v/>
      </c>
      <c s="86" t="str">
        <f>IF('S.D.PASTE SHEET'!R2335="","",'S.D.PASTE SHEET'!R2335)</f>
        <v/>
      </c>
      <c s="86" t="str">
        <f>IF('S.D.PASTE SHEET'!S2335="","",'S.D.PASTE SHEET'!S2335)</f>
        <v/>
      </c>
      <c s="86" t="str">
        <f>IF('S.D.PASTE SHEET'!T2335="","",'S.D.PASTE SHEET'!T2335)</f>
        <v/>
      </c>
      <c s="86" t="str">
        <f>IF('S.D.PASTE SHEET'!U2335="","",'S.D.PASTE SHEET'!U2335)</f>
        <v/>
      </c>
      <c s="86" t="str">
        <f>IF('S.D.PASTE SHEET'!V2335="","",'S.D.PASTE SHEET'!V2335)</f>
        <v/>
      </c>
      <c s="86" t="str">
        <f>IF('S.D.PASTE SHEET'!W2335="","",'S.D.PASTE SHEET'!W2335)</f>
        <v/>
      </c>
      <c s="86" t="str">
        <f>IF('S.D.PASTE SHEET'!X2335="","",'S.D.PASTE SHEET'!X2335)</f>
        <v/>
      </c>
      <c s="86" t="str">
        <f>IF('S.D.PASTE SHEET'!Y2335="","",'S.D.PASTE SHEET'!Y2335)</f>
        <v/>
      </c>
      <c s="86" t="str">
        <f>IF('S.D.PASTE SHEET'!Z2335="","",'S.D.PASTE SHEET'!Z2335)</f>
        <v/>
      </c>
      <c s="86" t="str">
        <f>IF('S.D.PASTE SHEET'!AA2335="","",'S.D.PASTE SHEET'!AA2335)</f>
        <v/>
      </c>
      <c s="86" t="str">
        <f>IF('S.D.PASTE SHEET'!AB2335="","",'S.D.PASTE SHEET'!AB2335)</f>
        <v/>
      </c>
      <c s="86" t="str">
        <f>IF('S.D.PASTE SHEET'!AC2335="","",'S.D.PASTE SHEET'!AC2335)</f>
        <v/>
      </c>
      <c s="86" t="str">
        <f>IF('S.D.PASTE SHEET'!AD2335="","",'S.D.PASTE SHEET'!AD2335)</f>
        <v/>
      </c>
      <c s="87"/>
      <c s="88" t="str">
        <f>IF(AK2335="","",IF(AK2335&gt;0,COUNT($AG$2:AG2335),""))</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IF(BC2335="","",IF(BC2335&gt;0,COUNT($AY$2:AY2335),""))</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36" spans="1:66" ht="15">
      <c r="A2336" s="86" t="str">
        <f>IF('S.D.PASTE SHEET'!A2336="","",'S.D.PASTE SHEET'!A2336)</f>
        <v/>
      </c>
      <c s="86" t="str">
        <f>IF('S.D.PASTE SHEET'!B2336="","",'S.D.PASTE SHEET'!B2336)</f>
        <v/>
      </c>
      <c s="86" t="str">
        <f>IF('S.D.PASTE SHEET'!C2336="","",'S.D.PASTE SHEET'!C2336)</f>
        <v/>
      </c>
      <c s="86" t="str">
        <f>IF('S.D.PASTE SHEET'!D2336="","",'S.D.PASTE SHEET'!D2336)</f>
        <v/>
      </c>
      <c s="86" t="str">
        <f>IF('S.D.PASTE SHEET'!E2336="","",'S.D.PASTE SHEET'!E2336)</f>
        <v/>
      </c>
      <c s="86" t="str">
        <f>IF('S.D.PASTE SHEET'!F2336="","",'S.D.PASTE SHEET'!F2336)</f>
        <v/>
      </c>
      <c s="86" t="str">
        <f>IF('S.D.PASTE SHEET'!G2336="","",'S.D.PASTE SHEET'!G2336)</f>
        <v/>
      </c>
      <c s="86" t="str">
        <f>IF('S.D.PASTE SHEET'!H2336="","",'S.D.PASTE SHEET'!H2336)</f>
        <v/>
      </c>
      <c s="86" t="str">
        <f>IF('S.D.PASTE SHEET'!I2336="","",'S.D.PASTE SHEET'!I2336)</f>
        <v/>
      </c>
      <c s="86" t="str">
        <f>IF('S.D.PASTE SHEET'!J2336="","",'S.D.PASTE SHEET'!J2336)</f>
        <v/>
      </c>
      <c s="86" t="str">
        <f>IF('S.D.PASTE SHEET'!K2336="","",'S.D.PASTE SHEET'!K2336)</f>
        <v/>
      </c>
      <c s="86" t="str">
        <f>IF('S.D.PASTE SHEET'!L2336="","",'S.D.PASTE SHEET'!L2336)</f>
        <v/>
      </c>
      <c s="86" t="str">
        <f>IF('S.D.PASTE SHEET'!M2336="","",'S.D.PASTE SHEET'!M2336)</f>
        <v/>
      </c>
      <c s="86" t="str">
        <f>IF('S.D.PASTE SHEET'!N2336="","",'S.D.PASTE SHEET'!N2336)</f>
        <v/>
      </c>
      <c s="86" t="str">
        <f>IF('S.D.PASTE SHEET'!O2336="","",'S.D.PASTE SHEET'!O2336)</f>
        <v/>
      </c>
      <c s="86" t="str">
        <f>IF('S.D.PASTE SHEET'!P2336="","",'S.D.PASTE SHEET'!P2336)</f>
        <v/>
      </c>
      <c s="86" t="str">
        <f>IF('S.D.PASTE SHEET'!Q2336="","",'S.D.PASTE SHEET'!Q2336)</f>
        <v/>
      </c>
      <c s="86" t="str">
        <f>IF('S.D.PASTE SHEET'!R2336="","",'S.D.PASTE SHEET'!R2336)</f>
        <v/>
      </c>
      <c s="86" t="str">
        <f>IF('S.D.PASTE SHEET'!S2336="","",'S.D.PASTE SHEET'!S2336)</f>
        <v/>
      </c>
      <c s="86" t="str">
        <f>IF('S.D.PASTE SHEET'!T2336="","",'S.D.PASTE SHEET'!T2336)</f>
        <v/>
      </c>
      <c s="86" t="str">
        <f>IF('S.D.PASTE SHEET'!U2336="","",'S.D.PASTE SHEET'!U2336)</f>
        <v/>
      </c>
      <c s="86" t="str">
        <f>IF('S.D.PASTE SHEET'!V2336="","",'S.D.PASTE SHEET'!V2336)</f>
        <v/>
      </c>
      <c s="86" t="str">
        <f>IF('S.D.PASTE SHEET'!W2336="","",'S.D.PASTE SHEET'!W2336)</f>
        <v/>
      </c>
      <c s="86" t="str">
        <f>IF('S.D.PASTE SHEET'!X2336="","",'S.D.PASTE SHEET'!X2336)</f>
        <v/>
      </c>
      <c s="86" t="str">
        <f>IF('S.D.PASTE SHEET'!Y2336="","",'S.D.PASTE SHEET'!Y2336)</f>
        <v/>
      </c>
      <c s="86" t="str">
        <f>IF('S.D.PASTE SHEET'!Z2336="","",'S.D.PASTE SHEET'!Z2336)</f>
        <v/>
      </c>
      <c s="86" t="str">
        <f>IF('S.D.PASTE SHEET'!AA2336="","",'S.D.PASTE SHEET'!AA2336)</f>
        <v/>
      </c>
      <c s="86" t="str">
        <f>IF('S.D.PASTE SHEET'!AB2336="","",'S.D.PASTE SHEET'!AB2336)</f>
        <v/>
      </c>
      <c s="86" t="str">
        <f>IF('S.D.PASTE SHEET'!AC2336="","",'S.D.PASTE SHEET'!AC2336)</f>
        <v/>
      </c>
      <c s="86" t="str">
        <f>IF('S.D.PASTE SHEET'!AD2336="","",'S.D.PASTE SHEET'!AD2336)</f>
        <v/>
      </c>
      <c s="87"/>
      <c s="88" t="str">
        <f>IF(AK2336="","",IF(AK2336&gt;0,COUNT($AG$2:AG2336),""))</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IF(BC2336="","",IF(BC2336&gt;0,COUNT($AY$2:AY2336),""))</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37" spans="1:66" ht="15">
      <c r="A2337" s="86" t="str">
        <f>IF('S.D.PASTE SHEET'!A2337="","",'S.D.PASTE SHEET'!A2337)</f>
        <v/>
      </c>
      <c s="86" t="str">
        <f>IF('S.D.PASTE SHEET'!B2337="","",'S.D.PASTE SHEET'!B2337)</f>
        <v/>
      </c>
      <c s="86" t="str">
        <f>IF('S.D.PASTE SHEET'!C2337="","",'S.D.PASTE SHEET'!C2337)</f>
        <v/>
      </c>
      <c s="86" t="str">
        <f>IF('S.D.PASTE SHEET'!D2337="","",'S.D.PASTE SHEET'!D2337)</f>
        <v/>
      </c>
      <c s="86" t="str">
        <f>IF('S.D.PASTE SHEET'!E2337="","",'S.D.PASTE SHEET'!E2337)</f>
        <v/>
      </c>
      <c s="86" t="str">
        <f>IF('S.D.PASTE SHEET'!F2337="","",'S.D.PASTE SHEET'!F2337)</f>
        <v/>
      </c>
      <c s="86" t="str">
        <f>IF('S.D.PASTE SHEET'!G2337="","",'S.D.PASTE SHEET'!G2337)</f>
        <v/>
      </c>
      <c s="86" t="str">
        <f>IF('S.D.PASTE SHEET'!H2337="","",'S.D.PASTE SHEET'!H2337)</f>
        <v/>
      </c>
      <c s="86" t="str">
        <f>IF('S.D.PASTE SHEET'!I2337="","",'S.D.PASTE SHEET'!I2337)</f>
        <v/>
      </c>
      <c s="86" t="str">
        <f>IF('S.D.PASTE SHEET'!J2337="","",'S.D.PASTE SHEET'!J2337)</f>
        <v/>
      </c>
      <c s="86" t="str">
        <f>IF('S.D.PASTE SHEET'!K2337="","",'S.D.PASTE SHEET'!K2337)</f>
        <v/>
      </c>
      <c s="86" t="str">
        <f>IF('S.D.PASTE SHEET'!L2337="","",'S.D.PASTE SHEET'!L2337)</f>
        <v/>
      </c>
      <c s="86" t="str">
        <f>IF('S.D.PASTE SHEET'!M2337="","",'S.D.PASTE SHEET'!M2337)</f>
        <v/>
      </c>
      <c s="86" t="str">
        <f>IF('S.D.PASTE SHEET'!N2337="","",'S.D.PASTE SHEET'!N2337)</f>
        <v/>
      </c>
      <c s="86" t="str">
        <f>IF('S.D.PASTE SHEET'!O2337="","",'S.D.PASTE SHEET'!O2337)</f>
        <v/>
      </c>
      <c s="86" t="str">
        <f>IF('S.D.PASTE SHEET'!P2337="","",'S.D.PASTE SHEET'!P2337)</f>
        <v/>
      </c>
      <c s="86" t="str">
        <f>IF('S.D.PASTE SHEET'!Q2337="","",'S.D.PASTE SHEET'!Q2337)</f>
        <v/>
      </c>
      <c s="86" t="str">
        <f>IF('S.D.PASTE SHEET'!R2337="","",'S.D.PASTE SHEET'!R2337)</f>
        <v/>
      </c>
      <c s="86" t="str">
        <f>IF('S.D.PASTE SHEET'!S2337="","",'S.D.PASTE SHEET'!S2337)</f>
        <v/>
      </c>
      <c s="86" t="str">
        <f>IF('S.D.PASTE SHEET'!T2337="","",'S.D.PASTE SHEET'!T2337)</f>
        <v/>
      </c>
      <c s="86" t="str">
        <f>IF('S.D.PASTE SHEET'!U2337="","",'S.D.PASTE SHEET'!U2337)</f>
        <v/>
      </c>
      <c s="86" t="str">
        <f>IF('S.D.PASTE SHEET'!V2337="","",'S.D.PASTE SHEET'!V2337)</f>
        <v/>
      </c>
      <c s="86" t="str">
        <f>IF('S.D.PASTE SHEET'!W2337="","",'S.D.PASTE SHEET'!W2337)</f>
        <v/>
      </c>
      <c s="86" t="str">
        <f>IF('S.D.PASTE SHEET'!X2337="","",'S.D.PASTE SHEET'!X2337)</f>
        <v/>
      </c>
      <c s="86" t="str">
        <f>IF('S.D.PASTE SHEET'!Y2337="","",'S.D.PASTE SHEET'!Y2337)</f>
        <v/>
      </c>
      <c s="86" t="str">
        <f>IF('S.D.PASTE SHEET'!Z2337="","",'S.D.PASTE SHEET'!Z2337)</f>
        <v/>
      </c>
      <c s="86" t="str">
        <f>IF('S.D.PASTE SHEET'!AA2337="","",'S.D.PASTE SHEET'!AA2337)</f>
        <v/>
      </c>
      <c s="86" t="str">
        <f>IF('S.D.PASTE SHEET'!AB2337="","",'S.D.PASTE SHEET'!AB2337)</f>
        <v/>
      </c>
      <c s="86" t="str">
        <f>IF('S.D.PASTE SHEET'!AC2337="","",'S.D.PASTE SHEET'!AC2337)</f>
        <v/>
      </c>
      <c s="86" t="str">
        <f>IF('S.D.PASTE SHEET'!AD2337="","",'S.D.PASTE SHEET'!AD2337)</f>
        <v/>
      </c>
      <c s="87"/>
      <c s="88" t="str">
        <f>IF(AK2337="","",IF(AK2337&gt;0,COUNT($AG$2:AG2337),""))</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IF(BC2337="","",IF(BC2337&gt;0,COUNT($AY$2:AY2337),""))</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38" spans="1:66" ht="15">
      <c r="A2338" s="86" t="str">
        <f>IF('S.D.PASTE SHEET'!A2338="","",'S.D.PASTE SHEET'!A2338)</f>
        <v/>
      </c>
      <c s="86" t="str">
        <f>IF('S.D.PASTE SHEET'!B2338="","",'S.D.PASTE SHEET'!B2338)</f>
        <v/>
      </c>
      <c s="86" t="str">
        <f>IF('S.D.PASTE SHEET'!C2338="","",'S.D.PASTE SHEET'!C2338)</f>
        <v/>
      </c>
      <c s="86" t="str">
        <f>IF('S.D.PASTE SHEET'!D2338="","",'S.D.PASTE SHEET'!D2338)</f>
        <v/>
      </c>
      <c s="86" t="str">
        <f>IF('S.D.PASTE SHEET'!E2338="","",'S.D.PASTE SHEET'!E2338)</f>
        <v/>
      </c>
      <c s="86" t="str">
        <f>IF('S.D.PASTE SHEET'!F2338="","",'S.D.PASTE SHEET'!F2338)</f>
        <v/>
      </c>
      <c s="86" t="str">
        <f>IF('S.D.PASTE SHEET'!G2338="","",'S.D.PASTE SHEET'!G2338)</f>
        <v/>
      </c>
      <c s="86" t="str">
        <f>IF('S.D.PASTE SHEET'!H2338="","",'S.D.PASTE SHEET'!H2338)</f>
        <v/>
      </c>
      <c s="86" t="str">
        <f>IF('S.D.PASTE SHEET'!I2338="","",'S.D.PASTE SHEET'!I2338)</f>
        <v/>
      </c>
      <c s="86" t="str">
        <f>IF('S.D.PASTE SHEET'!J2338="","",'S.D.PASTE SHEET'!J2338)</f>
        <v/>
      </c>
      <c s="86" t="str">
        <f>IF('S.D.PASTE SHEET'!K2338="","",'S.D.PASTE SHEET'!K2338)</f>
        <v/>
      </c>
      <c s="86" t="str">
        <f>IF('S.D.PASTE SHEET'!L2338="","",'S.D.PASTE SHEET'!L2338)</f>
        <v/>
      </c>
      <c s="86" t="str">
        <f>IF('S.D.PASTE SHEET'!M2338="","",'S.D.PASTE SHEET'!M2338)</f>
        <v/>
      </c>
      <c s="86" t="str">
        <f>IF('S.D.PASTE SHEET'!N2338="","",'S.D.PASTE SHEET'!N2338)</f>
        <v/>
      </c>
      <c s="86" t="str">
        <f>IF('S.D.PASTE SHEET'!O2338="","",'S.D.PASTE SHEET'!O2338)</f>
        <v/>
      </c>
      <c s="86" t="str">
        <f>IF('S.D.PASTE SHEET'!P2338="","",'S.D.PASTE SHEET'!P2338)</f>
        <v/>
      </c>
      <c s="86" t="str">
        <f>IF('S.D.PASTE SHEET'!Q2338="","",'S.D.PASTE SHEET'!Q2338)</f>
        <v/>
      </c>
      <c s="86" t="str">
        <f>IF('S.D.PASTE SHEET'!R2338="","",'S.D.PASTE SHEET'!R2338)</f>
        <v/>
      </c>
      <c s="86" t="str">
        <f>IF('S.D.PASTE SHEET'!S2338="","",'S.D.PASTE SHEET'!S2338)</f>
        <v/>
      </c>
      <c s="86" t="str">
        <f>IF('S.D.PASTE SHEET'!T2338="","",'S.D.PASTE SHEET'!T2338)</f>
        <v/>
      </c>
      <c s="86" t="str">
        <f>IF('S.D.PASTE SHEET'!U2338="","",'S.D.PASTE SHEET'!U2338)</f>
        <v/>
      </c>
      <c s="86" t="str">
        <f>IF('S.D.PASTE SHEET'!V2338="","",'S.D.PASTE SHEET'!V2338)</f>
        <v/>
      </c>
      <c s="86" t="str">
        <f>IF('S.D.PASTE SHEET'!W2338="","",'S.D.PASTE SHEET'!W2338)</f>
        <v/>
      </c>
      <c s="86" t="str">
        <f>IF('S.D.PASTE SHEET'!X2338="","",'S.D.PASTE SHEET'!X2338)</f>
        <v/>
      </c>
      <c s="86" t="str">
        <f>IF('S.D.PASTE SHEET'!Y2338="","",'S.D.PASTE SHEET'!Y2338)</f>
        <v/>
      </c>
      <c s="86" t="str">
        <f>IF('S.D.PASTE SHEET'!Z2338="","",'S.D.PASTE SHEET'!Z2338)</f>
        <v/>
      </c>
      <c s="86" t="str">
        <f>IF('S.D.PASTE SHEET'!AA2338="","",'S.D.PASTE SHEET'!AA2338)</f>
        <v/>
      </c>
      <c s="86" t="str">
        <f>IF('S.D.PASTE SHEET'!AB2338="","",'S.D.PASTE SHEET'!AB2338)</f>
        <v/>
      </c>
      <c s="86" t="str">
        <f>IF('S.D.PASTE SHEET'!AC2338="","",'S.D.PASTE SHEET'!AC2338)</f>
        <v/>
      </c>
      <c s="86" t="str">
        <f>IF('S.D.PASTE SHEET'!AD2338="","",'S.D.PASTE SHEET'!AD2338)</f>
        <v/>
      </c>
      <c s="87"/>
      <c s="88" t="str">
        <f>IF(AK2338="","",IF(AK2338&gt;0,COUNT($AG$2:AG2338),""))</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IF(BC2338="","",IF(BC2338&gt;0,COUNT($AY$2:AY2338),""))</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39" spans="1:66" ht="15">
      <c r="A2339" s="86" t="str">
        <f>IF('S.D.PASTE SHEET'!A2339="","",'S.D.PASTE SHEET'!A2339)</f>
        <v/>
      </c>
      <c s="86" t="str">
        <f>IF('S.D.PASTE SHEET'!B2339="","",'S.D.PASTE SHEET'!B2339)</f>
        <v/>
      </c>
      <c s="86" t="str">
        <f>IF('S.D.PASTE SHEET'!C2339="","",'S.D.PASTE SHEET'!C2339)</f>
        <v/>
      </c>
      <c s="86" t="str">
        <f>IF('S.D.PASTE SHEET'!D2339="","",'S.D.PASTE SHEET'!D2339)</f>
        <v/>
      </c>
      <c s="86" t="str">
        <f>IF('S.D.PASTE SHEET'!E2339="","",'S.D.PASTE SHEET'!E2339)</f>
        <v/>
      </c>
      <c s="86" t="str">
        <f>IF('S.D.PASTE SHEET'!F2339="","",'S.D.PASTE SHEET'!F2339)</f>
        <v/>
      </c>
      <c s="86" t="str">
        <f>IF('S.D.PASTE SHEET'!G2339="","",'S.D.PASTE SHEET'!G2339)</f>
        <v/>
      </c>
      <c s="86" t="str">
        <f>IF('S.D.PASTE SHEET'!H2339="","",'S.D.PASTE SHEET'!H2339)</f>
        <v/>
      </c>
      <c s="86" t="str">
        <f>IF('S.D.PASTE SHEET'!I2339="","",'S.D.PASTE SHEET'!I2339)</f>
        <v/>
      </c>
      <c s="86" t="str">
        <f>IF('S.D.PASTE SHEET'!J2339="","",'S.D.PASTE SHEET'!J2339)</f>
        <v/>
      </c>
      <c s="86" t="str">
        <f>IF('S.D.PASTE SHEET'!K2339="","",'S.D.PASTE SHEET'!K2339)</f>
        <v/>
      </c>
      <c s="86" t="str">
        <f>IF('S.D.PASTE SHEET'!L2339="","",'S.D.PASTE SHEET'!L2339)</f>
        <v/>
      </c>
      <c s="86" t="str">
        <f>IF('S.D.PASTE SHEET'!M2339="","",'S.D.PASTE SHEET'!M2339)</f>
        <v/>
      </c>
      <c s="86" t="str">
        <f>IF('S.D.PASTE SHEET'!N2339="","",'S.D.PASTE SHEET'!N2339)</f>
        <v/>
      </c>
      <c s="86" t="str">
        <f>IF('S.D.PASTE SHEET'!O2339="","",'S.D.PASTE SHEET'!O2339)</f>
        <v/>
      </c>
      <c s="86" t="str">
        <f>IF('S.D.PASTE SHEET'!P2339="","",'S.D.PASTE SHEET'!P2339)</f>
        <v/>
      </c>
      <c s="86" t="str">
        <f>IF('S.D.PASTE SHEET'!Q2339="","",'S.D.PASTE SHEET'!Q2339)</f>
        <v/>
      </c>
      <c s="86" t="str">
        <f>IF('S.D.PASTE SHEET'!R2339="","",'S.D.PASTE SHEET'!R2339)</f>
        <v/>
      </c>
      <c s="86" t="str">
        <f>IF('S.D.PASTE SHEET'!S2339="","",'S.D.PASTE SHEET'!S2339)</f>
        <v/>
      </c>
      <c s="86" t="str">
        <f>IF('S.D.PASTE SHEET'!T2339="","",'S.D.PASTE SHEET'!T2339)</f>
        <v/>
      </c>
      <c s="86" t="str">
        <f>IF('S.D.PASTE SHEET'!U2339="","",'S.D.PASTE SHEET'!U2339)</f>
        <v/>
      </c>
      <c s="86" t="str">
        <f>IF('S.D.PASTE SHEET'!V2339="","",'S.D.PASTE SHEET'!V2339)</f>
        <v/>
      </c>
      <c s="86" t="str">
        <f>IF('S.D.PASTE SHEET'!W2339="","",'S.D.PASTE SHEET'!W2339)</f>
        <v/>
      </c>
      <c s="86" t="str">
        <f>IF('S.D.PASTE SHEET'!X2339="","",'S.D.PASTE SHEET'!X2339)</f>
        <v/>
      </c>
      <c s="86" t="str">
        <f>IF('S.D.PASTE SHEET'!Y2339="","",'S.D.PASTE SHEET'!Y2339)</f>
        <v/>
      </c>
      <c s="86" t="str">
        <f>IF('S.D.PASTE SHEET'!Z2339="","",'S.D.PASTE SHEET'!Z2339)</f>
        <v/>
      </c>
      <c s="86" t="str">
        <f>IF('S.D.PASTE SHEET'!AA2339="","",'S.D.PASTE SHEET'!AA2339)</f>
        <v/>
      </c>
      <c s="86" t="str">
        <f>IF('S.D.PASTE SHEET'!AB2339="","",'S.D.PASTE SHEET'!AB2339)</f>
        <v/>
      </c>
      <c s="86" t="str">
        <f>IF('S.D.PASTE SHEET'!AC2339="","",'S.D.PASTE SHEET'!AC2339)</f>
        <v/>
      </c>
      <c s="86" t="str">
        <f>IF('S.D.PASTE SHEET'!AD2339="","",'S.D.PASTE SHEET'!AD2339)</f>
        <v/>
      </c>
      <c s="87"/>
      <c s="88" t="str">
        <f>IF(AK2339="","",IF(AK2339&gt;0,COUNT($AG$2:AG2339),""))</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IF(BC2339="","",IF(BC2339&gt;0,COUNT($AY$2:AY2339),""))</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40" spans="1:66" ht="15">
      <c r="A2340" s="86" t="str">
        <f>IF('S.D.PASTE SHEET'!A2340="","",'S.D.PASTE SHEET'!A2340)</f>
        <v/>
      </c>
      <c s="86" t="str">
        <f>IF('S.D.PASTE SHEET'!B2340="","",'S.D.PASTE SHEET'!B2340)</f>
        <v/>
      </c>
      <c s="86" t="str">
        <f>IF('S.D.PASTE SHEET'!C2340="","",'S.D.PASTE SHEET'!C2340)</f>
        <v/>
      </c>
      <c s="86" t="str">
        <f>IF('S.D.PASTE SHEET'!D2340="","",'S.D.PASTE SHEET'!D2340)</f>
        <v/>
      </c>
      <c s="86" t="str">
        <f>IF('S.D.PASTE SHEET'!E2340="","",'S.D.PASTE SHEET'!E2340)</f>
        <v/>
      </c>
      <c s="86" t="str">
        <f>IF('S.D.PASTE SHEET'!F2340="","",'S.D.PASTE SHEET'!F2340)</f>
        <v/>
      </c>
      <c s="86" t="str">
        <f>IF('S.D.PASTE SHEET'!G2340="","",'S.D.PASTE SHEET'!G2340)</f>
        <v/>
      </c>
      <c s="86" t="str">
        <f>IF('S.D.PASTE SHEET'!H2340="","",'S.D.PASTE SHEET'!H2340)</f>
        <v/>
      </c>
      <c s="86" t="str">
        <f>IF('S.D.PASTE SHEET'!I2340="","",'S.D.PASTE SHEET'!I2340)</f>
        <v/>
      </c>
      <c s="86" t="str">
        <f>IF('S.D.PASTE SHEET'!J2340="","",'S.D.PASTE SHEET'!J2340)</f>
        <v/>
      </c>
      <c s="86" t="str">
        <f>IF('S.D.PASTE SHEET'!K2340="","",'S.D.PASTE SHEET'!K2340)</f>
        <v/>
      </c>
      <c s="86" t="str">
        <f>IF('S.D.PASTE SHEET'!L2340="","",'S.D.PASTE SHEET'!L2340)</f>
        <v/>
      </c>
      <c s="86" t="str">
        <f>IF('S.D.PASTE SHEET'!M2340="","",'S.D.PASTE SHEET'!M2340)</f>
        <v/>
      </c>
      <c s="86" t="str">
        <f>IF('S.D.PASTE SHEET'!N2340="","",'S.D.PASTE SHEET'!N2340)</f>
        <v/>
      </c>
      <c s="86" t="str">
        <f>IF('S.D.PASTE SHEET'!O2340="","",'S.D.PASTE SHEET'!O2340)</f>
        <v/>
      </c>
      <c s="86" t="str">
        <f>IF('S.D.PASTE SHEET'!P2340="","",'S.D.PASTE SHEET'!P2340)</f>
        <v/>
      </c>
      <c s="86" t="str">
        <f>IF('S.D.PASTE SHEET'!Q2340="","",'S.D.PASTE SHEET'!Q2340)</f>
        <v/>
      </c>
      <c s="86" t="str">
        <f>IF('S.D.PASTE SHEET'!R2340="","",'S.D.PASTE SHEET'!R2340)</f>
        <v/>
      </c>
      <c s="86" t="str">
        <f>IF('S.D.PASTE SHEET'!S2340="","",'S.D.PASTE SHEET'!S2340)</f>
        <v/>
      </c>
      <c s="86" t="str">
        <f>IF('S.D.PASTE SHEET'!T2340="","",'S.D.PASTE SHEET'!T2340)</f>
        <v/>
      </c>
      <c s="86" t="str">
        <f>IF('S.D.PASTE SHEET'!U2340="","",'S.D.PASTE SHEET'!U2340)</f>
        <v/>
      </c>
      <c s="86" t="str">
        <f>IF('S.D.PASTE SHEET'!V2340="","",'S.D.PASTE SHEET'!V2340)</f>
        <v/>
      </c>
      <c s="86" t="str">
        <f>IF('S.D.PASTE SHEET'!W2340="","",'S.D.PASTE SHEET'!W2340)</f>
        <v/>
      </c>
      <c s="86" t="str">
        <f>IF('S.D.PASTE SHEET'!X2340="","",'S.D.PASTE SHEET'!X2340)</f>
        <v/>
      </c>
      <c s="86" t="str">
        <f>IF('S.D.PASTE SHEET'!Y2340="","",'S.D.PASTE SHEET'!Y2340)</f>
        <v/>
      </c>
      <c s="86" t="str">
        <f>IF('S.D.PASTE SHEET'!Z2340="","",'S.D.PASTE SHEET'!Z2340)</f>
        <v/>
      </c>
      <c s="86" t="str">
        <f>IF('S.D.PASTE SHEET'!AA2340="","",'S.D.PASTE SHEET'!AA2340)</f>
        <v/>
      </c>
      <c s="86" t="str">
        <f>IF('S.D.PASTE SHEET'!AB2340="","",'S.D.PASTE SHEET'!AB2340)</f>
        <v/>
      </c>
      <c s="86" t="str">
        <f>IF('S.D.PASTE SHEET'!AC2340="","",'S.D.PASTE SHEET'!AC2340)</f>
        <v/>
      </c>
      <c s="86" t="str">
        <f>IF('S.D.PASTE SHEET'!AD2340="","",'S.D.PASTE SHEET'!AD2340)</f>
        <v/>
      </c>
      <c s="87"/>
      <c s="88" t="str">
        <f>IF(AK2340="","",IF(AK2340&gt;0,COUNT($AG$2:AG2340),""))</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IF(BC2340="","",IF(BC2340&gt;0,COUNT($AY$2:AY2340),""))</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41" spans="1:66" ht="15">
      <c r="A2341" s="86" t="str">
        <f>IF('S.D.PASTE SHEET'!A2341="","",'S.D.PASTE SHEET'!A2341)</f>
        <v/>
      </c>
      <c s="86" t="str">
        <f>IF('S.D.PASTE SHEET'!B2341="","",'S.D.PASTE SHEET'!B2341)</f>
        <v/>
      </c>
      <c s="86" t="str">
        <f>IF('S.D.PASTE SHEET'!C2341="","",'S.D.PASTE SHEET'!C2341)</f>
        <v/>
      </c>
      <c s="86" t="str">
        <f>IF('S.D.PASTE SHEET'!D2341="","",'S.D.PASTE SHEET'!D2341)</f>
        <v/>
      </c>
      <c s="86" t="str">
        <f>IF('S.D.PASTE SHEET'!E2341="","",'S.D.PASTE SHEET'!E2341)</f>
        <v/>
      </c>
      <c s="86" t="str">
        <f>IF('S.D.PASTE SHEET'!F2341="","",'S.D.PASTE SHEET'!F2341)</f>
        <v/>
      </c>
      <c s="86" t="str">
        <f>IF('S.D.PASTE SHEET'!G2341="","",'S.D.PASTE SHEET'!G2341)</f>
        <v/>
      </c>
      <c s="86" t="str">
        <f>IF('S.D.PASTE SHEET'!H2341="","",'S.D.PASTE SHEET'!H2341)</f>
        <v/>
      </c>
      <c s="86" t="str">
        <f>IF('S.D.PASTE SHEET'!I2341="","",'S.D.PASTE SHEET'!I2341)</f>
        <v/>
      </c>
      <c s="86" t="str">
        <f>IF('S.D.PASTE SHEET'!J2341="","",'S.D.PASTE SHEET'!J2341)</f>
        <v/>
      </c>
      <c s="86" t="str">
        <f>IF('S.D.PASTE SHEET'!K2341="","",'S.D.PASTE SHEET'!K2341)</f>
        <v/>
      </c>
      <c s="86" t="str">
        <f>IF('S.D.PASTE SHEET'!L2341="","",'S.D.PASTE SHEET'!L2341)</f>
        <v/>
      </c>
      <c s="86" t="str">
        <f>IF('S.D.PASTE SHEET'!M2341="","",'S.D.PASTE SHEET'!M2341)</f>
        <v/>
      </c>
      <c s="86" t="str">
        <f>IF('S.D.PASTE SHEET'!N2341="","",'S.D.PASTE SHEET'!N2341)</f>
        <v/>
      </c>
      <c s="86" t="str">
        <f>IF('S.D.PASTE SHEET'!O2341="","",'S.D.PASTE SHEET'!O2341)</f>
        <v/>
      </c>
      <c s="86" t="str">
        <f>IF('S.D.PASTE SHEET'!P2341="","",'S.D.PASTE SHEET'!P2341)</f>
        <v/>
      </c>
      <c s="86" t="str">
        <f>IF('S.D.PASTE SHEET'!Q2341="","",'S.D.PASTE SHEET'!Q2341)</f>
        <v/>
      </c>
      <c s="86" t="str">
        <f>IF('S.D.PASTE SHEET'!R2341="","",'S.D.PASTE SHEET'!R2341)</f>
        <v/>
      </c>
      <c s="86" t="str">
        <f>IF('S.D.PASTE SHEET'!S2341="","",'S.D.PASTE SHEET'!S2341)</f>
        <v/>
      </c>
      <c s="86" t="str">
        <f>IF('S.D.PASTE SHEET'!T2341="","",'S.D.PASTE SHEET'!T2341)</f>
        <v/>
      </c>
      <c s="86" t="str">
        <f>IF('S.D.PASTE SHEET'!U2341="","",'S.D.PASTE SHEET'!U2341)</f>
        <v/>
      </c>
      <c s="86" t="str">
        <f>IF('S.D.PASTE SHEET'!V2341="","",'S.D.PASTE SHEET'!V2341)</f>
        <v/>
      </c>
      <c s="86" t="str">
        <f>IF('S.D.PASTE SHEET'!W2341="","",'S.D.PASTE SHEET'!W2341)</f>
        <v/>
      </c>
      <c s="86" t="str">
        <f>IF('S.D.PASTE SHEET'!X2341="","",'S.D.PASTE SHEET'!X2341)</f>
        <v/>
      </c>
      <c s="86" t="str">
        <f>IF('S.D.PASTE SHEET'!Y2341="","",'S.D.PASTE SHEET'!Y2341)</f>
        <v/>
      </c>
      <c s="86" t="str">
        <f>IF('S.D.PASTE SHEET'!Z2341="","",'S.D.PASTE SHEET'!Z2341)</f>
        <v/>
      </c>
      <c s="86" t="str">
        <f>IF('S.D.PASTE SHEET'!AA2341="","",'S.D.PASTE SHEET'!AA2341)</f>
        <v/>
      </c>
      <c s="86" t="str">
        <f>IF('S.D.PASTE SHEET'!AB2341="","",'S.D.PASTE SHEET'!AB2341)</f>
        <v/>
      </c>
      <c s="86" t="str">
        <f>IF('S.D.PASTE SHEET'!AC2341="","",'S.D.PASTE SHEET'!AC2341)</f>
        <v/>
      </c>
      <c s="86" t="str">
        <f>IF('S.D.PASTE SHEET'!AD2341="","",'S.D.PASTE SHEET'!AD2341)</f>
        <v/>
      </c>
      <c s="87"/>
      <c s="88" t="str">
        <f>IF(AK2341="","",IF(AK2341&gt;0,COUNT($AG$2:AG2341),""))</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IF(BC2341="","",IF(BC2341&gt;0,COUNT($AY$2:AY2341),""))</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42" spans="1:66" ht="15">
      <c r="A2342" s="86" t="str">
        <f>IF('S.D.PASTE SHEET'!A2342="","",'S.D.PASTE SHEET'!A2342)</f>
        <v/>
      </c>
      <c s="86" t="str">
        <f>IF('S.D.PASTE SHEET'!B2342="","",'S.D.PASTE SHEET'!B2342)</f>
        <v/>
      </c>
      <c s="86" t="str">
        <f>IF('S.D.PASTE SHEET'!C2342="","",'S.D.PASTE SHEET'!C2342)</f>
        <v/>
      </c>
      <c s="86" t="str">
        <f>IF('S.D.PASTE SHEET'!D2342="","",'S.D.PASTE SHEET'!D2342)</f>
        <v/>
      </c>
      <c s="86" t="str">
        <f>IF('S.D.PASTE SHEET'!E2342="","",'S.D.PASTE SHEET'!E2342)</f>
        <v/>
      </c>
      <c s="86" t="str">
        <f>IF('S.D.PASTE SHEET'!F2342="","",'S.D.PASTE SHEET'!F2342)</f>
        <v/>
      </c>
      <c s="86" t="str">
        <f>IF('S.D.PASTE SHEET'!G2342="","",'S.D.PASTE SHEET'!G2342)</f>
        <v/>
      </c>
      <c s="86" t="str">
        <f>IF('S.D.PASTE SHEET'!H2342="","",'S.D.PASTE SHEET'!H2342)</f>
        <v/>
      </c>
      <c s="86" t="str">
        <f>IF('S.D.PASTE SHEET'!I2342="","",'S.D.PASTE SHEET'!I2342)</f>
        <v/>
      </c>
      <c s="86" t="str">
        <f>IF('S.D.PASTE SHEET'!J2342="","",'S.D.PASTE SHEET'!J2342)</f>
        <v/>
      </c>
      <c s="86" t="str">
        <f>IF('S.D.PASTE SHEET'!K2342="","",'S.D.PASTE SHEET'!K2342)</f>
        <v/>
      </c>
      <c s="86" t="str">
        <f>IF('S.D.PASTE SHEET'!L2342="","",'S.D.PASTE SHEET'!L2342)</f>
        <v/>
      </c>
      <c s="86" t="str">
        <f>IF('S.D.PASTE SHEET'!M2342="","",'S.D.PASTE SHEET'!M2342)</f>
        <v/>
      </c>
      <c s="86" t="str">
        <f>IF('S.D.PASTE SHEET'!N2342="","",'S.D.PASTE SHEET'!N2342)</f>
        <v/>
      </c>
      <c s="86" t="str">
        <f>IF('S.D.PASTE SHEET'!O2342="","",'S.D.PASTE SHEET'!O2342)</f>
        <v/>
      </c>
      <c s="86" t="str">
        <f>IF('S.D.PASTE SHEET'!P2342="","",'S.D.PASTE SHEET'!P2342)</f>
        <v/>
      </c>
      <c s="86" t="str">
        <f>IF('S.D.PASTE SHEET'!Q2342="","",'S.D.PASTE SHEET'!Q2342)</f>
        <v/>
      </c>
      <c s="86" t="str">
        <f>IF('S.D.PASTE SHEET'!R2342="","",'S.D.PASTE SHEET'!R2342)</f>
        <v/>
      </c>
      <c s="86" t="str">
        <f>IF('S.D.PASTE SHEET'!S2342="","",'S.D.PASTE SHEET'!S2342)</f>
        <v/>
      </c>
      <c s="86" t="str">
        <f>IF('S.D.PASTE SHEET'!T2342="","",'S.D.PASTE SHEET'!T2342)</f>
        <v/>
      </c>
      <c s="86" t="str">
        <f>IF('S.D.PASTE SHEET'!U2342="","",'S.D.PASTE SHEET'!U2342)</f>
        <v/>
      </c>
      <c s="86" t="str">
        <f>IF('S.D.PASTE SHEET'!V2342="","",'S.D.PASTE SHEET'!V2342)</f>
        <v/>
      </c>
      <c s="86" t="str">
        <f>IF('S.D.PASTE SHEET'!W2342="","",'S.D.PASTE SHEET'!W2342)</f>
        <v/>
      </c>
      <c s="86" t="str">
        <f>IF('S.D.PASTE SHEET'!X2342="","",'S.D.PASTE SHEET'!X2342)</f>
        <v/>
      </c>
      <c s="86" t="str">
        <f>IF('S.D.PASTE SHEET'!Y2342="","",'S.D.PASTE SHEET'!Y2342)</f>
        <v/>
      </c>
      <c s="86" t="str">
        <f>IF('S.D.PASTE SHEET'!Z2342="","",'S.D.PASTE SHEET'!Z2342)</f>
        <v/>
      </c>
      <c s="86" t="str">
        <f>IF('S.D.PASTE SHEET'!AA2342="","",'S.D.PASTE SHEET'!AA2342)</f>
        <v/>
      </c>
      <c s="86" t="str">
        <f>IF('S.D.PASTE SHEET'!AB2342="","",'S.D.PASTE SHEET'!AB2342)</f>
        <v/>
      </c>
      <c s="86" t="str">
        <f>IF('S.D.PASTE SHEET'!AC2342="","",'S.D.PASTE SHEET'!AC2342)</f>
        <v/>
      </c>
      <c s="86" t="str">
        <f>IF('S.D.PASTE SHEET'!AD2342="","",'S.D.PASTE SHEET'!AD2342)</f>
        <v/>
      </c>
      <c s="87"/>
      <c s="88" t="str">
        <f>IF(AK2342="","",IF(AK2342&gt;0,COUNT($AG$2:AG2342),""))</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IF(BC2342="","",IF(BC2342&gt;0,COUNT($AY$2:AY2342),""))</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43" spans="1:66" ht="15">
      <c r="A2343" s="86" t="str">
        <f>IF('S.D.PASTE SHEET'!A2343="","",'S.D.PASTE SHEET'!A2343)</f>
        <v/>
      </c>
      <c s="86" t="str">
        <f>IF('S.D.PASTE SHEET'!B2343="","",'S.D.PASTE SHEET'!B2343)</f>
        <v/>
      </c>
      <c s="86" t="str">
        <f>IF('S.D.PASTE SHEET'!C2343="","",'S.D.PASTE SHEET'!C2343)</f>
        <v/>
      </c>
      <c s="86" t="str">
        <f>IF('S.D.PASTE SHEET'!D2343="","",'S.D.PASTE SHEET'!D2343)</f>
        <v/>
      </c>
      <c s="86" t="str">
        <f>IF('S.D.PASTE SHEET'!E2343="","",'S.D.PASTE SHEET'!E2343)</f>
        <v/>
      </c>
      <c s="86" t="str">
        <f>IF('S.D.PASTE SHEET'!F2343="","",'S.D.PASTE SHEET'!F2343)</f>
        <v/>
      </c>
      <c s="86" t="str">
        <f>IF('S.D.PASTE SHEET'!G2343="","",'S.D.PASTE SHEET'!G2343)</f>
        <v/>
      </c>
      <c s="86" t="str">
        <f>IF('S.D.PASTE SHEET'!H2343="","",'S.D.PASTE SHEET'!H2343)</f>
        <v/>
      </c>
      <c s="86" t="str">
        <f>IF('S.D.PASTE SHEET'!I2343="","",'S.D.PASTE SHEET'!I2343)</f>
        <v/>
      </c>
      <c s="86" t="str">
        <f>IF('S.D.PASTE SHEET'!J2343="","",'S.D.PASTE SHEET'!J2343)</f>
        <v/>
      </c>
      <c s="86" t="str">
        <f>IF('S.D.PASTE SHEET'!K2343="","",'S.D.PASTE SHEET'!K2343)</f>
        <v/>
      </c>
      <c s="86" t="str">
        <f>IF('S.D.PASTE SHEET'!L2343="","",'S.D.PASTE SHEET'!L2343)</f>
        <v/>
      </c>
      <c s="86" t="str">
        <f>IF('S.D.PASTE SHEET'!M2343="","",'S.D.PASTE SHEET'!M2343)</f>
        <v/>
      </c>
      <c s="86" t="str">
        <f>IF('S.D.PASTE SHEET'!N2343="","",'S.D.PASTE SHEET'!N2343)</f>
        <v/>
      </c>
      <c s="86" t="str">
        <f>IF('S.D.PASTE SHEET'!O2343="","",'S.D.PASTE SHEET'!O2343)</f>
        <v/>
      </c>
      <c s="86" t="str">
        <f>IF('S.D.PASTE SHEET'!P2343="","",'S.D.PASTE SHEET'!P2343)</f>
        <v/>
      </c>
      <c s="86" t="str">
        <f>IF('S.D.PASTE SHEET'!Q2343="","",'S.D.PASTE SHEET'!Q2343)</f>
        <v/>
      </c>
      <c s="86" t="str">
        <f>IF('S.D.PASTE SHEET'!R2343="","",'S.D.PASTE SHEET'!R2343)</f>
        <v/>
      </c>
      <c s="86" t="str">
        <f>IF('S.D.PASTE SHEET'!S2343="","",'S.D.PASTE SHEET'!S2343)</f>
        <v/>
      </c>
      <c s="86" t="str">
        <f>IF('S.D.PASTE SHEET'!T2343="","",'S.D.PASTE SHEET'!T2343)</f>
        <v/>
      </c>
      <c s="86" t="str">
        <f>IF('S.D.PASTE SHEET'!U2343="","",'S.D.PASTE SHEET'!U2343)</f>
        <v/>
      </c>
      <c s="86" t="str">
        <f>IF('S.D.PASTE SHEET'!V2343="","",'S.D.PASTE SHEET'!V2343)</f>
        <v/>
      </c>
      <c s="86" t="str">
        <f>IF('S.D.PASTE SHEET'!W2343="","",'S.D.PASTE SHEET'!W2343)</f>
        <v/>
      </c>
      <c s="86" t="str">
        <f>IF('S.D.PASTE SHEET'!X2343="","",'S.D.PASTE SHEET'!X2343)</f>
        <v/>
      </c>
      <c s="86" t="str">
        <f>IF('S.D.PASTE SHEET'!Y2343="","",'S.D.PASTE SHEET'!Y2343)</f>
        <v/>
      </c>
      <c s="86" t="str">
        <f>IF('S.D.PASTE SHEET'!Z2343="","",'S.D.PASTE SHEET'!Z2343)</f>
        <v/>
      </c>
      <c s="86" t="str">
        <f>IF('S.D.PASTE SHEET'!AA2343="","",'S.D.PASTE SHEET'!AA2343)</f>
        <v/>
      </c>
      <c s="86" t="str">
        <f>IF('S.D.PASTE SHEET'!AB2343="","",'S.D.PASTE SHEET'!AB2343)</f>
        <v/>
      </c>
      <c s="86" t="str">
        <f>IF('S.D.PASTE SHEET'!AC2343="","",'S.D.PASTE SHEET'!AC2343)</f>
        <v/>
      </c>
      <c s="86" t="str">
        <f>IF('S.D.PASTE SHEET'!AD2343="","",'S.D.PASTE SHEET'!AD2343)</f>
        <v/>
      </c>
      <c s="87"/>
      <c s="88" t="str">
        <f>IF(AK2343="","",IF(AK2343&gt;0,COUNT($AG$2:AG2343),""))</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IF(BC2343="","",IF(BC2343&gt;0,COUNT($AY$2:AY2343),""))</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44" spans="1:66" ht="15">
      <c r="A2344" s="86" t="str">
        <f>IF('S.D.PASTE SHEET'!A2344="","",'S.D.PASTE SHEET'!A2344)</f>
        <v/>
      </c>
      <c s="86" t="str">
        <f>IF('S.D.PASTE SHEET'!B2344="","",'S.D.PASTE SHEET'!B2344)</f>
        <v/>
      </c>
      <c s="86" t="str">
        <f>IF('S.D.PASTE SHEET'!C2344="","",'S.D.PASTE SHEET'!C2344)</f>
        <v/>
      </c>
      <c s="86" t="str">
        <f>IF('S.D.PASTE SHEET'!D2344="","",'S.D.PASTE SHEET'!D2344)</f>
        <v/>
      </c>
      <c s="86" t="str">
        <f>IF('S.D.PASTE SHEET'!E2344="","",'S.D.PASTE SHEET'!E2344)</f>
        <v/>
      </c>
      <c s="86" t="str">
        <f>IF('S.D.PASTE SHEET'!F2344="","",'S.D.PASTE SHEET'!F2344)</f>
        <v/>
      </c>
      <c s="86" t="str">
        <f>IF('S.D.PASTE SHEET'!G2344="","",'S.D.PASTE SHEET'!G2344)</f>
        <v/>
      </c>
      <c s="86" t="str">
        <f>IF('S.D.PASTE SHEET'!H2344="","",'S.D.PASTE SHEET'!H2344)</f>
        <v/>
      </c>
      <c s="86" t="str">
        <f>IF('S.D.PASTE SHEET'!I2344="","",'S.D.PASTE SHEET'!I2344)</f>
        <v/>
      </c>
      <c s="86" t="str">
        <f>IF('S.D.PASTE SHEET'!J2344="","",'S.D.PASTE SHEET'!J2344)</f>
        <v/>
      </c>
      <c s="86" t="str">
        <f>IF('S.D.PASTE SHEET'!K2344="","",'S.D.PASTE SHEET'!K2344)</f>
        <v/>
      </c>
      <c s="86" t="str">
        <f>IF('S.D.PASTE SHEET'!L2344="","",'S.D.PASTE SHEET'!L2344)</f>
        <v/>
      </c>
      <c s="86" t="str">
        <f>IF('S.D.PASTE SHEET'!M2344="","",'S.D.PASTE SHEET'!M2344)</f>
        <v/>
      </c>
      <c s="86" t="str">
        <f>IF('S.D.PASTE SHEET'!N2344="","",'S.D.PASTE SHEET'!N2344)</f>
        <v/>
      </c>
      <c s="86" t="str">
        <f>IF('S.D.PASTE SHEET'!O2344="","",'S.D.PASTE SHEET'!O2344)</f>
        <v/>
      </c>
      <c s="86" t="str">
        <f>IF('S.D.PASTE SHEET'!P2344="","",'S.D.PASTE SHEET'!P2344)</f>
        <v/>
      </c>
      <c s="86" t="str">
        <f>IF('S.D.PASTE SHEET'!Q2344="","",'S.D.PASTE SHEET'!Q2344)</f>
        <v/>
      </c>
      <c s="86" t="str">
        <f>IF('S.D.PASTE SHEET'!R2344="","",'S.D.PASTE SHEET'!R2344)</f>
        <v/>
      </c>
      <c s="86" t="str">
        <f>IF('S.D.PASTE SHEET'!S2344="","",'S.D.PASTE SHEET'!S2344)</f>
        <v/>
      </c>
      <c s="86" t="str">
        <f>IF('S.D.PASTE SHEET'!T2344="","",'S.D.PASTE SHEET'!T2344)</f>
        <v/>
      </c>
      <c s="86" t="str">
        <f>IF('S.D.PASTE SHEET'!U2344="","",'S.D.PASTE SHEET'!U2344)</f>
        <v/>
      </c>
      <c s="86" t="str">
        <f>IF('S.D.PASTE SHEET'!V2344="","",'S.D.PASTE SHEET'!V2344)</f>
        <v/>
      </c>
      <c s="86" t="str">
        <f>IF('S.D.PASTE SHEET'!W2344="","",'S.D.PASTE SHEET'!W2344)</f>
        <v/>
      </c>
      <c s="86" t="str">
        <f>IF('S.D.PASTE SHEET'!X2344="","",'S.D.PASTE SHEET'!X2344)</f>
        <v/>
      </c>
      <c s="86" t="str">
        <f>IF('S.D.PASTE SHEET'!Y2344="","",'S.D.PASTE SHEET'!Y2344)</f>
        <v/>
      </c>
      <c s="86" t="str">
        <f>IF('S.D.PASTE SHEET'!Z2344="","",'S.D.PASTE SHEET'!Z2344)</f>
        <v/>
      </c>
      <c s="86" t="str">
        <f>IF('S.D.PASTE SHEET'!AA2344="","",'S.D.PASTE SHEET'!AA2344)</f>
        <v/>
      </c>
      <c s="86" t="str">
        <f>IF('S.D.PASTE SHEET'!AB2344="","",'S.D.PASTE SHEET'!AB2344)</f>
        <v/>
      </c>
      <c s="86" t="str">
        <f>IF('S.D.PASTE SHEET'!AC2344="","",'S.D.PASTE SHEET'!AC2344)</f>
        <v/>
      </c>
      <c s="86" t="str">
        <f>IF('S.D.PASTE SHEET'!AD2344="","",'S.D.PASTE SHEET'!AD2344)</f>
        <v/>
      </c>
      <c s="87"/>
      <c s="88" t="str">
        <f>IF(AK2344="","",IF(AK2344&gt;0,COUNT($AG$2:AG2344),""))</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IF(BC2344="","",IF(BC2344&gt;0,COUNT($AY$2:AY2344),""))</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45" spans="1:66" ht="15">
      <c r="A2345" s="86" t="str">
        <f>IF('S.D.PASTE SHEET'!A2345="","",'S.D.PASTE SHEET'!A2345)</f>
        <v/>
      </c>
      <c s="86" t="str">
        <f>IF('S.D.PASTE SHEET'!B2345="","",'S.D.PASTE SHEET'!B2345)</f>
        <v/>
      </c>
      <c s="86" t="str">
        <f>IF('S.D.PASTE SHEET'!C2345="","",'S.D.PASTE SHEET'!C2345)</f>
        <v/>
      </c>
      <c s="86" t="str">
        <f>IF('S.D.PASTE SHEET'!D2345="","",'S.D.PASTE SHEET'!D2345)</f>
        <v/>
      </c>
      <c s="86" t="str">
        <f>IF('S.D.PASTE SHEET'!E2345="","",'S.D.PASTE SHEET'!E2345)</f>
        <v/>
      </c>
      <c s="86" t="str">
        <f>IF('S.D.PASTE SHEET'!F2345="","",'S.D.PASTE SHEET'!F2345)</f>
        <v/>
      </c>
      <c s="86" t="str">
        <f>IF('S.D.PASTE SHEET'!G2345="","",'S.D.PASTE SHEET'!G2345)</f>
        <v/>
      </c>
      <c s="86" t="str">
        <f>IF('S.D.PASTE SHEET'!H2345="","",'S.D.PASTE SHEET'!H2345)</f>
        <v/>
      </c>
      <c s="86" t="str">
        <f>IF('S.D.PASTE SHEET'!I2345="","",'S.D.PASTE SHEET'!I2345)</f>
        <v/>
      </c>
      <c s="86" t="str">
        <f>IF('S.D.PASTE SHEET'!J2345="","",'S.D.PASTE SHEET'!J2345)</f>
        <v/>
      </c>
      <c s="86" t="str">
        <f>IF('S.D.PASTE SHEET'!K2345="","",'S.D.PASTE SHEET'!K2345)</f>
        <v/>
      </c>
      <c s="86" t="str">
        <f>IF('S.D.PASTE SHEET'!L2345="","",'S.D.PASTE SHEET'!L2345)</f>
        <v/>
      </c>
      <c s="86" t="str">
        <f>IF('S.D.PASTE SHEET'!M2345="","",'S.D.PASTE SHEET'!M2345)</f>
        <v/>
      </c>
      <c s="86" t="str">
        <f>IF('S.D.PASTE SHEET'!N2345="","",'S.D.PASTE SHEET'!N2345)</f>
        <v/>
      </c>
      <c s="86" t="str">
        <f>IF('S.D.PASTE SHEET'!O2345="","",'S.D.PASTE SHEET'!O2345)</f>
        <v/>
      </c>
      <c s="86" t="str">
        <f>IF('S.D.PASTE SHEET'!P2345="","",'S.D.PASTE SHEET'!P2345)</f>
        <v/>
      </c>
      <c s="86" t="str">
        <f>IF('S.D.PASTE SHEET'!Q2345="","",'S.D.PASTE SHEET'!Q2345)</f>
        <v/>
      </c>
      <c s="86" t="str">
        <f>IF('S.D.PASTE SHEET'!R2345="","",'S.D.PASTE SHEET'!R2345)</f>
        <v/>
      </c>
      <c s="86" t="str">
        <f>IF('S.D.PASTE SHEET'!S2345="","",'S.D.PASTE SHEET'!S2345)</f>
        <v/>
      </c>
      <c s="86" t="str">
        <f>IF('S.D.PASTE SHEET'!T2345="","",'S.D.PASTE SHEET'!T2345)</f>
        <v/>
      </c>
      <c s="86" t="str">
        <f>IF('S.D.PASTE SHEET'!U2345="","",'S.D.PASTE SHEET'!U2345)</f>
        <v/>
      </c>
      <c s="86" t="str">
        <f>IF('S.D.PASTE SHEET'!V2345="","",'S.D.PASTE SHEET'!V2345)</f>
        <v/>
      </c>
      <c s="86" t="str">
        <f>IF('S.D.PASTE SHEET'!W2345="","",'S.D.PASTE SHEET'!W2345)</f>
        <v/>
      </c>
      <c s="86" t="str">
        <f>IF('S.D.PASTE SHEET'!X2345="","",'S.D.PASTE SHEET'!X2345)</f>
        <v/>
      </c>
      <c s="86" t="str">
        <f>IF('S.D.PASTE SHEET'!Y2345="","",'S.D.PASTE SHEET'!Y2345)</f>
        <v/>
      </c>
      <c s="86" t="str">
        <f>IF('S.D.PASTE SHEET'!Z2345="","",'S.D.PASTE SHEET'!Z2345)</f>
        <v/>
      </c>
      <c s="86" t="str">
        <f>IF('S.D.PASTE SHEET'!AA2345="","",'S.D.PASTE SHEET'!AA2345)</f>
        <v/>
      </c>
      <c s="86" t="str">
        <f>IF('S.D.PASTE SHEET'!AB2345="","",'S.D.PASTE SHEET'!AB2345)</f>
        <v/>
      </c>
      <c s="86" t="str">
        <f>IF('S.D.PASTE SHEET'!AC2345="","",'S.D.PASTE SHEET'!AC2345)</f>
        <v/>
      </c>
      <c s="86" t="str">
        <f>IF('S.D.PASTE SHEET'!AD2345="","",'S.D.PASTE SHEET'!AD2345)</f>
        <v/>
      </c>
      <c s="87"/>
      <c s="88" t="str">
        <f>IF(AK2345="","",IF(AK2345&gt;0,COUNT($AG$2:AG2345),""))</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IF(BC2345="","",IF(BC2345&gt;0,COUNT($AY$2:AY2345),""))</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46" spans="1:66" ht="15">
      <c r="A2346" s="86" t="str">
        <f>IF('S.D.PASTE SHEET'!A2346="","",'S.D.PASTE SHEET'!A2346)</f>
        <v/>
      </c>
      <c s="86" t="str">
        <f>IF('S.D.PASTE SHEET'!B2346="","",'S.D.PASTE SHEET'!B2346)</f>
        <v/>
      </c>
      <c s="86" t="str">
        <f>IF('S.D.PASTE SHEET'!C2346="","",'S.D.PASTE SHEET'!C2346)</f>
        <v/>
      </c>
      <c s="86" t="str">
        <f>IF('S.D.PASTE SHEET'!D2346="","",'S.D.PASTE SHEET'!D2346)</f>
        <v/>
      </c>
      <c s="86" t="str">
        <f>IF('S.D.PASTE SHEET'!E2346="","",'S.D.PASTE SHEET'!E2346)</f>
        <v/>
      </c>
      <c s="86" t="str">
        <f>IF('S.D.PASTE SHEET'!F2346="","",'S.D.PASTE SHEET'!F2346)</f>
        <v/>
      </c>
      <c s="86" t="str">
        <f>IF('S.D.PASTE SHEET'!G2346="","",'S.D.PASTE SHEET'!G2346)</f>
        <v/>
      </c>
      <c s="86" t="str">
        <f>IF('S.D.PASTE SHEET'!H2346="","",'S.D.PASTE SHEET'!H2346)</f>
        <v/>
      </c>
      <c s="86" t="str">
        <f>IF('S.D.PASTE SHEET'!I2346="","",'S.D.PASTE SHEET'!I2346)</f>
        <v/>
      </c>
      <c s="86" t="str">
        <f>IF('S.D.PASTE SHEET'!J2346="","",'S.D.PASTE SHEET'!J2346)</f>
        <v/>
      </c>
      <c s="86" t="str">
        <f>IF('S.D.PASTE SHEET'!K2346="","",'S.D.PASTE SHEET'!K2346)</f>
        <v/>
      </c>
      <c s="86" t="str">
        <f>IF('S.D.PASTE SHEET'!L2346="","",'S.D.PASTE SHEET'!L2346)</f>
        <v/>
      </c>
      <c s="86" t="str">
        <f>IF('S.D.PASTE SHEET'!M2346="","",'S.D.PASTE SHEET'!M2346)</f>
        <v/>
      </c>
      <c s="86" t="str">
        <f>IF('S.D.PASTE SHEET'!N2346="","",'S.D.PASTE SHEET'!N2346)</f>
        <v/>
      </c>
      <c s="86" t="str">
        <f>IF('S.D.PASTE SHEET'!O2346="","",'S.D.PASTE SHEET'!O2346)</f>
        <v/>
      </c>
      <c s="86" t="str">
        <f>IF('S.D.PASTE SHEET'!P2346="","",'S.D.PASTE SHEET'!P2346)</f>
        <v/>
      </c>
      <c s="86" t="str">
        <f>IF('S.D.PASTE SHEET'!Q2346="","",'S.D.PASTE SHEET'!Q2346)</f>
        <v/>
      </c>
      <c s="86" t="str">
        <f>IF('S.D.PASTE SHEET'!R2346="","",'S.D.PASTE SHEET'!R2346)</f>
        <v/>
      </c>
      <c s="86" t="str">
        <f>IF('S.D.PASTE SHEET'!S2346="","",'S.D.PASTE SHEET'!S2346)</f>
        <v/>
      </c>
      <c s="86" t="str">
        <f>IF('S.D.PASTE SHEET'!T2346="","",'S.D.PASTE SHEET'!T2346)</f>
        <v/>
      </c>
      <c s="86" t="str">
        <f>IF('S.D.PASTE SHEET'!U2346="","",'S.D.PASTE SHEET'!U2346)</f>
        <v/>
      </c>
      <c s="86" t="str">
        <f>IF('S.D.PASTE SHEET'!V2346="","",'S.D.PASTE SHEET'!V2346)</f>
        <v/>
      </c>
      <c s="86" t="str">
        <f>IF('S.D.PASTE SHEET'!W2346="","",'S.D.PASTE SHEET'!W2346)</f>
        <v/>
      </c>
      <c s="86" t="str">
        <f>IF('S.D.PASTE SHEET'!X2346="","",'S.D.PASTE SHEET'!X2346)</f>
        <v/>
      </c>
      <c s="86" t="str">
        <f>IF('S.D.PASTE SHEET'!Y2346="","",'S.D.PASTE SHEET'!Y2346)</f>
        <v/>
      </c>
      <c s="86" t="str">
        <f>IF('S.D.PASTE SHEET'!Z2346="","",'S.D.PASTE SHEET'!Z2346)</f>
        <v/>
      </c>
      <c s="86" t="str">
        <f>IF('S.D.PASTE SHEET'!AA2346="","",'S.D.PASTE SHEET'!AA2346)</f>
        <v/>
      </c>
      <c s="86" t="str">
        <f>IF('S.D.PASTE SHEET'!AB2346="","",'S.D.PASTE SHEET'!AB2346)</f>
        <v/>
      </c>
      <c s="86" t="str">
        <f>IF('S.D.PASTE SHEET'!AC2346="","",'S.D.PASTE SHEET'!AC2346)</f>
        <v/>
      </c>
      <c s="86" t="str">
        <f>IF('S.D.PASTE SHEET'!AD2346="","",'S.D.PASTE SHEET'!AD2346)</f>
        <v/>
      </c>
      <c s="87"/>
      <c s="88" t="str">
        <f>IF(AK2346="","",IF(AK2346&gt;0,COUNT($AG$2:AG2346),""))</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IF(BC2346="","",IF(BC2346&gt;0,COUNT($AY$2:AY2346),""))</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47" spans="1:66" ht="15">
      <c r="A2347" s="86" t="str">
        <f>IF('S.D.PASTE SHEET'!A2347="","",'S.D.PASTE SHEET'!A2347)</f>
        <v/>
      </c>
      <c s="86" t="str">
        <f>IF('S.D.PASTE SHEET'!B2347="","",'S.D.PASTE SHEET'!B2347)</f>
        <v/>
      </c>
      <c s="86" t="str">
        <f>IF('S.D.PASTE SHEET'!C2347="","",'S.D.PASTE SHEET'!C2347)</f>
        <v/>
      </c>
      <c s="86" t="str">
        <f>IF('S.D.PASTE SHEET'!D2347="","",'S.D.PASTE SHEET'!D2347)</f>
        <v/>
      </c>
      <c s="86" t="str">
        <f>IF('S.D.PASTE SHEET'!E2347="","",'S.D.PASTE SHEET'!E2347)</f>
        <v/>
      </c>
      <c s="86" t="str">
        <f>IF('S.D.PASTE SHEET'!F2347="","",'S.D.PASTE SHEET'!F2347)</f>
        <v/>
      </c>
      <c s="86" t="str">
        <f>IF('S.D.PASTE SHEET'!G2347="","",'S.D.PASTE SHEET'!G2347)</f>
        <v/>
      </c>
      <c s="86" t="str">
        <f>IF('S.D.PASTE SHEET'!H2347="","",'S.D.PASTE SHEET'!H2347)</f>
        <v/>
      </c>
      <c s="86" t="str">
        <f>IF('S.D.PASTE SHEET'!I2347="","",'S.D.PASTE SHEET'!I2347)</f>
        <v/>
      </c>
      <c s="86" t="str">
        <f>IF('S.D.PASTE SHEET'!J2347="","",'S.D.PASTE SHEET'!J2347)</f>
        <v/>
      </c>
      <c s="86" t="str">
        <f>IF('S.D.PASTE SHEET'!K2347="","",'S.D.PASTE SHEET'!K2347)</f>
        <v/>
      </c>
      <c s="86" t="str">
        <f>IF('S.D.PASTE SHEET'!L2347="","",'S.D.PASTE SHEET'!L2347)</f>
        <v/>
      </c>
      <c s="86" t="str">
        <f>IF('S.D.PASTE SHEET'!M2347="","",'S.D.PASTE SHEET'!M2347)</f>
        <v/>
      </c>
      <c s="86" t="str">
        <f>IF('S.D.PASTE SHEET'!N2347="","",'S.D.PASTE SHEET'!N2347)</f>
        <v/>
      </c>
      <c s="86" t="str">
        <f>IF('S.D.PASTE SHEET'!O2347="","",'S.D.PASTE SHEET'!O2347)</f>
        <v/>
      </c>
      <c s="86" t="str">
        <f>IF('S.D.PASTE SHEET'!P2347="","",'S.D.PASTE SHEET'!P2347)</f>
        <v/>
      </c>
      <c s="86" t="str">
        <f>IF('S.D.PASTE SHEET'!Q2347="","",'S.D.PASTE SHEET'!Q2347)</f>
        <v/>
      </c>
      <c s="86" t="str">
        <f>IF('S.D.PASTE SHEET'!R2347="","",'S.D.PASTE SHEET'!R2347)</f>
        <v/>
      </c>
      <c s="86" t="str">
        <f>IF('S.D.PASTE SHEET'!S2347="","",'S.D.PASTE SHEET'!S2347)</f>
        <v/>
      </c>
      <c s="86" t="str">
        <f>IF('S.D.PASTE SHEET'!T2347="","",'S.D.PASTE SHEET'!T2347)</f>
        <v/>
      </c>
      <c s="86" t="str">
        <f>IF('S.D.PASTE SHEET'!U2347="","",'S.D.PASTE SHEET'!U2347)</f>
        <v/>
      </c>
      <c s="86" t="str">
        <f>IF('S.D.PASTE SHEET'!V2347="","",'S.D.PASTE SHEET'!V2347)</f>
        <v/>
      </c>
      <c s="86" t="str">
        <f>IF('S.D.PASTE SHEET'!W2347="","",'S.D.PASTE SHEET'!W2347)</f>
        <v/>
      </c>
      <c s="86" t="str">
        <f>IF('S.D.PASTE SHEET'!X2347="","",'S.D.PASTE SHEET'!X2347)</f>
        <v/>
      </c>
      <c s="86" t="str">
        <f>IF('S.D.PASTE SHEET'!Y2347="","",'S.D.PASTE SHEET'!Y2347)</f>
        <v/>
      </c>
      <c s="86" t="str">
        <f>IF('S.D.PASTE SHEET'!Z2347="","",'S.D.PASTE SHEET'!Z2347)</f>
        <v/>
      </c>
      <c s="86" t="str">
        <f>IF('S.D.PASTE SHEET'!AA2347="","",'S.D.PASTE SHEET'!AA2347)</f>
        <v/>
      </c>
      <c s="86" t="str">
        <f>IF('S.D.PASTE SHEET'!AB2347="","",'S.D.PASTE SHEET'!AB2347)</f>
        <v/>
      </c>
      <c s="86" t="str">
        <f>IF('S.D.PASTE SHEET'!AC2347="","",'S.D.PASTE SHEET'!AC2347)</f>
        <v/>
      </c>
      <c s="86" t="str">
        <f>IF('S.D.PASTE SHEET'!AD2347="","",'S.D.PASTE SHEET'!AD2347)</f>
        <v/>
      </c>
      <c s="87"/>
      <c s="88" t="str">
        <f>IF(AK2347="","",IF(AK2347&gt;0,COUNT($AG$2:AG2347),""))</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IF(BC2347="","",IF(BC2347&gt;0,COUNT($AY$2:AY2347),""))</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48" spans="1:66" ht="15">
      <c r="A2348" s="86" t="str">
        <f>IF('S.D.PASTE SHEET'!A2348="","",'S.D.PASTE SHEET'!A2348)</f>
        <v/>
      </c>
      <c s="86" t="str">
        <f>IF('S.D.PASTE SHEET'!B2348="","",'S.D.PASTE SHEET'!B2348)</f>
        <v/>
      </c>
      <c s="86" t="str">
        <f>IF('S.D.PASTE SHEET'!C2348="","",'S.D.PASTE SHEET'!C2348)</f>
        <v/>
      </c>
      <c s="86" t="str">
        <f>IF('S.D.PASTE SHEET'!D2348="","",'S.D.PASTE SHEET'!D2348)</f>
        <v/>
      </c>
      <c s="86" t="str">
        <f>IF('S.D.PASTE SHEET'!E2348="","",'S.D.PASTE SHEET'!E2348)</f>
        <v/>
      </c>
      <c s="86" t="str">
        <f>IF('S.D.PASTE SHEET'!F2348="","",'S.D.PASTE SHEET'!F2348)</f>
        <v/>
      </c>
      <c s="86" t="str">
        <f>IF('S.D.PASTE SHEET'!G2348="","",'S.D.PASTE SHEET'!G2348)</f>
        <v/>
      </c>
      <c s="86" t="str">
        <f>IF('S.D.PASTE SHEET'!H2348="","",'S.D.PASTE SHEET'!H2348)</f>
        <v/>
      </c>
      <c s="86" t="str">
        <f>IF('S.D.PASTE SHEET'!I2348="","",'S.D.PASTE SHEET'!I2348)</f>
        <v/>
      </c>
      <c s="86" t="str">
        <f>IF('S.D.PASTE SHEET'!J2348="","",'S.D.PASTE SHEET'!J2348)</f>
        <v/>
      </c>
      <c s="86" t="str">
        <f>IF('S.D.PASTE SHEET'!K2348="","",'S.D.PASTE SHEET'!K2348)</f>
        <v/>
      </c>
      <c s="86" t="str">
        <f>IF('S.D.PASTE SHEET'!L2348="","",'S.D.PASTE SHEET'!L2348)</f>
        <v/>
      </c>
      <c s="86" t="str">
        <f>IF('S.D.PASTE SHEET'!M2348="","",'S.D.PASTE SHEET'!M2348)</f>
        <v/>
      </c>
      <c s="86" t="str">
        <f>IF('S.D.PASTE SHEET'!N2348="","",'S.D.PASTE SHEET'!N2348)</f>
        <v/>
      </c>
      <c s="86" t="str">
        <f>IF('S.D.PASTE SHEET'!O2348="","",'S.D.PASTE SHEET'!O2348)</f>
        <v/>
      </c>
      <c s="86" t="str">
        <f>IF('S.D.PASTE SHEET'!P2348="","",'S.D.PASTE SHEET'!P2348)</f>
        <v/>
      </c>
      <c s="86" t="str">
        <f>IF('S.D.PASTE SHEET'!Q2348="","",'S.D.PASTE SHEET'!Q2348)</f>
        <v/>
      </c>
      <c s="86" t="str">
        <f>IF('S.D.PASTE SHEET'!R2348="","",'S.D.PASTE SHEET'!R2348)</f>
        <v/>
      </c>
      <c s="86" t="str">
        <f>IF('S.D.PASTE SHEET'!S2348="","",'S.D.PASTE SHEET'!S2348)</f>
        <v/>
      </c>
      <c s="86" t="str">
        <f>IF('S.D.PASTE SHEET'!T2348="","",'S.D.PASTE SHEET'!T2348)</f>
        <v/>
      </c>
      <c s="86" t="str">
        <f>IF('S.D.PASTE SHEET'!U2348="","",'S.D.PASTE SHEET'!U2348)</f>
        <v/>
      </c>
      <c s="86" t="str">
        <f>IF('S.D.PASTE SHEET'!V2348="","",'S.D.PASTE SHEET'!V2348)</f>
        <v/>
      </c>
      <c s="86" t="str">
        <f>IF('S.D.PASTE SHEET'!W2348="","",'S.D.PASTE SHEET'!W2348)</f>
        <v/>
      </c>
      <c s="86" t="str">
        <f>IF('S.D.PASTE SHEET'!X2348="","",'S.D.PASTE SHEET'!X2348)</f>
        <v/>
      </c>
      <c s="86" t="str">
        <f>IF('S.D.PASTE SHEET'!Y2348="","",'S.D.PASTE SHEET'!Y2348)</f>
        <v/>
      </c>
      <c s="86" t="str">
        <f>IF('S.D.PASTE SHEET'!Z2348="","",'S.D.PASTE SHEET'!Z2348)</f>
        <v/>
      </c>
      <c s="86" t="str">
        <f>IF('S.D.PASTE SHEET'!AA2348="","",'S.D.PASTE SHEET'!AA2348)</f>
        <v/>
      </c>
      <c s="86" t="str">
        <f>IF('S.D.PASTE SHEET'!AB2348="","",'S.D.PASTE SHEET'!AB2348)</f>
        <v/>
      </c>
      <c s="86" t="str">
        <f>IF('S.D.PASTE SHEET'!AC2348="","",'S.D.PASTE SHEET'!AC2348)</f>
        <v/>
      </c>
      <c s="86" t="str">
        <f>IF('S.D.PASTE SHEET'!AD2348="","",'S.D.PASTE SHEET'!AD2348)</f>
        <v/>
      </c>
      <c s="87"/>
      <c s="88" t="str">
        <f>IF(AK2348="","",IF(AK2348&gt;0,COUNT($AG$2:AG2348),""))</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IF(BC2348="","",IF(BC2348&gt;0,COUNT($AY$2:AY2348),""))</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49" spans="1:66" ht="15">
      <c r="A2349" s="86" t="str">
        <f>IF('S.D.PASTE SHEET'!A2349="","",'S.D.PASTE SHEET'!A2349)</f>
        <v/>
      </c>
      <c s="86" t="str">
        <f>IF('S.D.PASTE SHEET'!B2349="","",'S.D.PASTE SHEET'!B2349)</f>
        <v/>
      </c>
      <c s="86" t="str">
        <f>IF('S.D.PASTE SHEET'!C2349="","",'S.D.PASTE SHEET'!C2349)</f>
        <v/>
      </c>
      <c s="86" t="str">
        <f>IF('S.D.PASTE SHEET'!D2349="","",'S.D.PASTE SHEET'!D2349)</f>
        <v/>
      </c>
      <c s="86" t="str">
        <f>IF('S.D.PASTE SHEET'!E2349="","",'S.D.PASTE SHEET'!E2349)</f>
        <v/>
      </c>
      <c s="86" t="str">
        <f>IF('S.D.PASTE SHEET'!F2349="","",'S.D.PASTE SHEET'!F2349)</f>
        <v/>
      </c>
      <c s="86" t="str">
        <f>IF('S.D.PASTE SHEET'!G2349="","",'S.D.PASTE SHEET'!G2349)</f>
        <v/>
      </c>
      <c s="86" t="str">
        <f>IF('S.D.PASTE SHEET'!H2349="","",'S.D.PASTE SHEET'!H2349)</f>
        <v/>
      </c>
      <c s="86" t="str">
        <f>IF('S.D.PASTE SHEET'!I2349="","",'S.D.PASTE SHEET'!I2349)</f>
        <v/>
      </c>
      <c s="86" t="str">
        <f>IF('S.D.PASTE SHEET'!J2349="","",'S.D.PASTE SHEET'!J2349)</f>
        <v/>
      </c>
      <c s="86" t="str">
        <f>IF('S.D.PASTE SHEET'!K2349="","",'S.D.PASTE SHEET'!K2349)</f>
        <v/>
      </c>
      <c s="86" t="str">
        <f>IF('S.D.PASTE SHEET'!L2349="","",'S.D.PASTE SHEET'!L2349)</f>
        <v/>
      </c>
      <c s="86" t="str">
        <f>IF('S.D.PASTE SHEET'!M2349="","",'S.D.PASTE SHEET'!M2349)</f>
        <v/>
      </c>
      <c s="86" t="str">
        <f>IF('S.D.PASTE SHEET'!N2349="","",'S.D.PASTE SHEET'!N2349)</f>
        <v/>
      </c>
      <c s="86" t="str">
        <f>IF('S.D.PASTE SHEET'!O2349="","",'S.D.PASTE SHEET'!O2349)</f>
        <v/>
      </c>
      <c s="86" t="str">
        <f>IF('S.D.PASTE SHEET'!P2349="","",'S.D.PASTE SHEET'!P2349)</f>
        <v/>
      </c>
      <c s="86" t="str">
        <f>IF('S.D.PASTE SHEET'!Q2349="","",'S.D.PASTE SHEET'!Q2349)</f>
        <v/>
      </c>
      <c s="86" t="str">
        <f>IF('S.D.PASTE SHEET'!R2349="","",'S.D.PASTE SHEET'!R2349)</f>
        <v/>
      </c>
      <c s="86" t="str">
        <f>IF('S.D.PASTE SHEET'!S2349="","",'S.D.PASTE SHEET'!S2349)</f>
        <v/>
      </c>
      <c s="86" t="str">
        <f>IF('S.D.PASTE SHEET'!T2349="","",'S.D.PASTE SHEET'!T2349)</f>
        <v/>
      </c>
      <c s="86" t="str">
        <f>IF('S.D.PASTE SHEET'!U2349="","",'S.D.PASTE SHEET'!U2349)</f>
        <v/>
      </c>
      <c s="86" t="str">
        <f>IF('S.D.PASTE SHEET'!V2349="","",'S.D.PASTE SHEET'!V2349)</f>
        <v/>
      </c>
      <c s="86" t="str">
        <f>IF('S.D.PASTE SHEET'!W2349="","",'S.D.PASTE SHEET'!W2349)</f>
        <v/>
      </c>
      <c s="86" t="str">
        <f>IF('S.D.PASTE SHEET'!X2349="","",'S.D.PASTE SHEET'!X2349)</f>
        <v/>
      </c>
      <c s="86" t="str">
        <f>IF('S.D.PASTE SHEET'!Y2349="","",'S.D.PASTE SHEET'!Y2349)</f>
        <v/>
      </c>
      <c s="86" t="str">
        <f>IF('S.D.PASTE SHEET'!Z2349="","",'S.D.PASTE SHEET'!Z2349)</f>
        <v/>
      </c>
      <c s="86" t="str">
        <f>IF('S.D.PASTE SHEET'!AA2349="","",'S.D.PASTE SHEET'!AA2349)</f>
        <v/>
      </c>
      <c s="86" t="str">
        <f>IF('S.D.PASTE SHEET'!AB2349="","",'S.D.PASTE SHEET'!AB2349)</f>
        <v/>
      </c>
      <c s="86" t="str">
        <f>IF('S.D.PASTE SHEET'!AC2349="","",'S.D.PASTE SHEET'!AC2349)</f>
        <v/>
      </c>
      <c s="86" t="str">
        <f>IF('S.D.PASTE SHEET'!AD2349="","",'S.D.PASTE SHEET'!AD2349)</f>
        <v/>
      </c>
      <c s="87"/>
      <c s="88" t="str">
        <f>IF(AK2349="","",IF(AK2349&gt;0,COUNT($AG$2:AG2349),""))</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IF(BC2349="","",IF(BC2349&gt;0,COUNT($AY$2:AY2349),""))</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50" spans="1:66" ht="15">
      <c r="A2350" s="86" t="str">
        <f>IF('S.D.PASTE SHEET'!A2350="","",'S.D.PASTE SHEET'!A2350)</f>
        <v/>
      </c>
      <c s="86" t="str">
        <f>IF('S.D.PASTE SHEET'!B2350="","",'S.D.PASTE SHEET'!B2350)</f>
        <v/>
      </c>
      <c s="86" t="str">
        <f>IF('S.D.PASTE SHEET'!C2350="","",'S.D.PASTE SHEET'!C2350)</f>
        <v/>
      </c>
      <c s="86" t="str">
        <f>IF('S.D.PASTE SHEET'!D2350="","",'S.D.PASTE SHEET'!D2350)</f>
        <v/>
      </c>
      <c s="86" t="str">
        <f>IF('S.D.PASTE SHEET'!E2350="","",'S.D.PASTE SHEET'!E2350)</f>
        <v/>
      </c>
      <c s="86" t="str">
        <f>IF('S.D.PASTE SHEET'!F2350="","",'S.D.PASTE SHEET'!F2350)</f>
        <v/>
      </c>
      <c s="86" t="str">
        <f>IF('S.D.PASTE SHEET'!G2350="","",'S.D.PASTE SHEET'!G2350)</f>
        <v/>
      </c>
      <c s="86" t="str">
        <f>IF('S.D.PASTE SHEET'!H2350="","",'S.D.PASTE SHEET'!H2350)</f>
        <v/>
      </c>
      <c s="86" t="str">
        <f>IF('S.D.PASTE SHEET'!I2350="","",'S.D.PASTE SHEET'!I2350)</f>
        <v/>
      </c>
      <c s="86" t="str">
        <f>IF('S.D.PASTE SHEET'!J2350="","",'S.D.PASTE SHEET'!J2350)</f>
        <v/>
      </c>
      <c s="86" t="str">
        <f>IF('S.D.PASTE SHEET'!K2350="","",'S.D.PASTE SHEET'!K2350)</f>
        <v/>
      </c>
      <c s="86" t="str">
        <f>IF('S.D.PASTE SHEET'!L2350="","",'S.D.PASTE SHEET'!L2350)</f>
        <v/>
      </c>
      <c s="86" t="str">
        <f>IF('S.D.PASTE SHEET'!M2350="","",'S.D.PASTE SHEET'!M2350)</f>
        <v/>
      </c>
      <c s="86" t="str">
        <f>IF('S.D.PASTE SHEET'!N2350="","",'S.D.PASTE SHEET'!N2350)</f>
        <v/>
      </c>
      <c s="86" t="str">
        <f>IF('S.D.PASTE SHEET'!O2350="","",'S.D.PASTE SHEET'!O2350)</f>
        <v/>
      </c>
      <c s="86" t="str">
        <f>IF('S.D.PASTE SHEET'!P2350="","",'S.D.PASTE SHEET'!P2350)</f>
        <v/>
      </c>
      <c s="86" t="str">
        <f>IF('S.D.PASTE SHEET'!Q2350="","",'S.D.PASTE SHEET'!Q2350)</f>
        <v/>
      </c>
      <c s="86" t="str">
        <f>IF('S.D.PASTE SHEET'!R2350="","",'S.D.PASTE SHEET'!R2350)</f>
        <v/>
      </c>
      <c s="86" t="str">
        <f>IF('S.D.PASTE SHEET'!S2350="","",'S.D.PASTE SHEET'!S2350)</f>
        <v/>
      </c>
      <c s="86" t="str">
        <f>IF('S.D.PASTE SHEET'!T2350="","",'S.D.PASTE SHEET'!T2350)</f>
        <v/>
      </c>
      <c s="86" t="str">
        <f>IF('S.D.PASTE SHEET'!U2350="","",'S.D.PASTE SHEET'!U2350)</f>
        <v/>
      </c>
      <c s="86" t="str">
        <f>IF('S.D.PASTE SHEET'!V2350="","",'S.D.PASTE SHEET'!V2350)</f>
        <v/>
      </c>
      <c s="86" t="str">
        <f>IF('S.D.PASTE SHEET'!W2350="","",'S.D.PASTE SHEET'!W2350)</f>
        <v/>
      </c>
      <c s="86" t="str">
        <f>IF('S.D.PASTE SHEET'!X2350="","",'S.D.PASTE SHEET'!X2350)</f>
        <v/>
      </c>
      <c s="86" t="str">
        <f>IF('S.D.PASTE SHEET'!Y2350="","",'S.D.PASTE SHEET'!Y2350)</f>
        <v/>
      </c>
      <c s="86" t="str">
        <f>IF('S.D.PASTE SHEET'!Z2350="","",'S.D.PASTE SHEET'!Z2350)</f>
        <v/>
      </c>
      <c s="86" t="str">
        <f>IF('S.D.PASTE SHEET'!AA2350="","",'S.D.PASTE SHEET'!AA2350)</f>
        <v/>
      </c>
      <c s="86" t="str">
        <f>IF('S.D.PASTE SHEET'!AB2350="","",'S.D.PASTE SHEET'!AB2350)</f>
        <v/>
      </c>
      <c s="86" t="str">
        <f>IF('S.D.PASTE SHEET'!AC2350="","",'S.D.PASTE SHEET'!AC2350)</f>
        <v/>
      </c>
      <c s="86" t="str">
        <f>IF('S.D.PASTE SHEET'!AD2350="","",'S.D.PASTE SHEET'!AD2350)</f>
        <v/>
      </c>
      <c s="87"/>
      <c s="88" t="str">
        <f>IF(AK2350="","",IF(AK2350&gt;0,COUNT($AG$2:AG2350),""))</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IF(BC2350="","",IF(BC2350&gt;0,COUNT($AY$2:AY2350),""))</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51" spans="1:66" ht="15">
      <c r="A2351" s="86" t="str">
        <f>IF('S.D.PASTE SHEET'!A2351="","",'S.D.PASTE SHEET'!A2351)</f>
        <v/>
      </c>
      <c s="86" t="str">
        <f>IF('S.D.PASTE SHEET'!B2351="","",'S.D.PASTE SHEET'!B2351)</f>
        <v/>
      </c>
      <c s="86" t="str">
        <f>IF('S.D.PASTE SHEET'!C2351="","",'S.D.PASTE SHEET'!C2351)</f>
        <v/>
      </c>
      <c s="86" t="str">
        <f>IF('S.D.PASTE SHEET'!D2351="","",'S.D.PASTE SHEET'!D2351)</f>
        <v/>
      </c>
      <c s="86" t="str">
        <f>IF('S.D.PASTE SHEET'!E2351="","",'S.D.PASTE SHEET'!E2351)</f>
        <v/>
      </c>
      <c s="86" t="str">
        <f>IF('S.D.PASTE SHEET'!F2351="","",'S.D.PASTE SHEET'!F2351)</f>
        <v/>
      </c>
      <c s="86" t="str">
        <f>IF('S.D.PASTE SHEET'!G2351="","",'S.D.PASTE SHEET'!G2351)</f>
        <v/>
      </c>
      <c s="86" t="str">
        <f>IF('S.D.PASTE SHEET'!H2351="","",'S.D.PASTE SHEET'!H2351)</f>
        <v/>
      </c>
      <c s="86" t="str">
        <f>IF('S.D.PASTE SHEET'!I2351="","",'S.D.PASTE SHEET'!I2351)</f>
        <v/>
      </c>
      <c s="86" t="str">
        <f>IF('S.D.PASTE SHEET'!J2351="","",'S.D.PASTE SHEET'!J2351)</f>
        <v/>
      </c>
      <c s="86" t="str">
        <f>IF('S.D.PASTE SHEET'!K2351="","",'S.D.PASTE SHEET'!K2351)</f>
        <v/>
      </c>
      <c s="86" t="str">
        <f>IF('S.D.PASTE SHEET'!L2351="","",'S.D.PASTE SHEET'!L2351)</f>
        <v/>
      </c>
      <c s="86" t="str">
        <f>IF('S.D.PASTE SHEET'!M2351="","",'S.D.PASTE SHEET'!M2351)</f>
        <v/>
      </c>
      <c s="86" t="str">
        <f>IF('S.D.PASTE SHEET'!N2351="","",'S.D.PASTE SHEET'!N2351)</f>
        <v/>
      </c>
      <c s="86" t="str">
        <f>IF('S.D.PASTE SHEET'!O2351="","",'S.D.PASTE SHEET'!O2351)</f>
        <v/>
      </c>
      <c s="86" t="str">
        <f>IF('S.D.PASTE SHEET'!P2351="","",'S.D.PASTE SHEET'!P2351)</f>
        <v/>
      </c>
      <c s="86" t="str">
        <f>IF('S.D.PASTE SHEET'!Q2351="","",'S.D.PASTE SHEET'!Q2351)</f>
        <v/>
      </c>
      <c s="86" t="str">
        <f>IF('S.D.PASTE SHEET'!R2351="","",'S.D.PASTE SHEET'!R2351)</f>
        <v/>
      </c>
      <c s="86" t="str">
        <f>IF('S.D.PASTE SHEET'!S2351="","",'S.D.PASTE SHEET'!S2351)</f>
        <v/>
      </c>
      <c s="86" t="str">
        <f>IF('S.D.PASTE SHEET'!T2351="","",'S.D.PASTE SHEET'!T2351)</f>
        <v/>
      </c>
      <c s="86" t="str">
        <f>IF('S.D.PASTE SHEET'!U2351="","",'S.D.PASTE SHEET'!U2351)</f>
        <v/>
      </c>
      <c s="86" t="str">
        <f>IF('S.D.PASTE SHEET'!V2351="","",'S.D.PASTE SHEET'!V2351)</f>
        <v/>
      </c>
      <c s="86" t="str">
        <f>IF('S.D.PASTE SHEET'!W2351="","",'S.D.PASTE SHEET'!W2351)</f>
        <v/>
      </c>
      <c s="86" t="str">
        <f>IF('S.D.PASTE SHEET'!X2351="","",'S.D.PASTE SHEET'!X2351)</f>
        <v/>
      </c>
      <c s="86" t="str">
        <f>IF('S.D.PASTE SHEET'!Y2351="","",'S.D.PASTE SHEET'!Y2351)</f>
        <v/>
      </c>
      <c s="86" t="str">
        <f>IF('S.D.PASTE SHEET'!Z2351="","",'S.D.PASTE SHEET'!Z2351)</f>
        <v/>
      </c>
      <c s="86" t="str">
        <f>IF('S.D.PASTE SHEET'!AA2351="","",'S.D.PASTE SHEET'!AA2351)</f>
        <v/>
      </c>
      <c s="86" t="str">
        <f>IF('S.D.PASTE SHEET'!AB2351="","",'S.D.PASTE SHEET'!AB2351)</f>
        <v/>
      </c>
      <c s="86" t="str">
        <f>IF('S.D.PASTE SHEET'!AC2351="","",'S.D.PASTE SHEET'!AC2351)</f>
        <v/>
      </c>
      <c s="86" t="str">
        <f>IF('S.D.PASTE SHEET'!AD2351="","",'S.D.PASTE SHEET'!AD2351)</f>
        <v/>
      </c>
      <c s="87"/>
      <c s="88" t="str">
        <f>IF(AK2351="","",IF(AK2351&gt;0,COUNT($AG$2:AG2351),""))</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IF(BC2351="","",IF(BC2351&gt;0,COUNT($AY$2:AY2351),""))</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52" spans="1:66" ht="15">
      <c r="A2352" s="86" t="str">
        <f>IF('S.D.PASTE SHEET'!A2352="","",'S.D.PASTE SHEET'!A2352)</f>
        <v/>
      </c>
      <c s="86" t="str">
        <f>IF('S.D.PASTE SHEET'!B2352="","",'S.D.PASTE SHEET'!B2352)</f>
        <v/>
      </c>
      <c s="86" t="str">
        <f>IF('S.D.PASTE SHEET'!C2352="","",'S.D.PASTE SHEET'!C2352)</f>
        <v/>
      </c>
      <c s="86" t="str">
        <f>IF('S.D.PASTE SHEET'!D2352="","",'S.D.PASTE SHEET'!D2352)</f>
        <v/>
      </c>
      <c s="86" t="str">
        <f>IF('S.D.PASTE SHEET'!E2352="","",'S.D.PASTE SHEET'!E2352)</f>
        <v/>
      </c>
      <c s="86" t="str">
        <f>IF('S.D.PASTE SHEET'!F2352="","",'S.D.PASTE SHEET'!F2352)</f>
        <v/>
      </c>
      <c s="86" t="str">
        <f>IF('S.D.PASTE SHEET'!G2352="","",'S.D.PASTE SHEET'!G2352)</f>
        <v/>
      </c>
      <c s="86" t="str">
        <f>IF('S.D.PASTE SHEET'!H2352="","",'S.D.PASTE SHEET'!H2352)</f>
        <v/>
      </c>
      <c s="86" t="str">
        <f>IF('S.D.PASTE SHEET'!I2352="","",'S.D.PASTE SHEET'!I2352)</f>
        <v/>
      </c>
      <c s="86" t="str">
        <f>IF('S.D.PASTE SHEET'!J2352="","",'S.D.PASTE SHEET'!J2352)</f>
        <v/>
      </c>
      <c s="86" t="str">
        <f>IF('S.D.PASTE SHEET'!K2352="","",'S.D.PASTE SHEET'!K2352)</f>
        <v/>
      </c>
      <c s="86" t="str">
        <f>IF('S.D.PASTE SHEET'!L2352="","",'S.D.PASTE SHEET'!L2352)</f>
        <v/>
      </c>
      <c s="86" t="str">
        <f>IF('S.D.PASTE SHEET'!M2352="","",'S.D.PASTE SHEET'!M2352)</f>
        <v/>
      </c>
      <c s="86" t="str">
        <f>IF('S.D.PASTE SHEET'!N2352="","",'S.D.PASTE SHEET'!N2352)</f>
        <v/>
      </c>
      <c s="86" t="str">
        <f>IF('S.D.PASTE SHEET'!O2352="","",'S.D.PASTE SHEET'!O2352)</f>
        <v/>
      </c>
      <c s="86" t="str">
        <f>IF('S.D.PASTE SHEET'!P2352="","",'S.D.PASTE SHEET'!P2352)</f>
        <v/>
      </c>
      <c s="86" t="str">
        <f>IF('S.D.PASTE SHEET'!Q2352="","",'S.D.PASTE SHEET'!Q2352)</f>
        <v/>
      </c>
      <c s="86" t="str">
        <f>IF('S.D.PASTE SHEET'!R2352="","",'S.D.PASTE SHEET'!R2352)</f>
        <v/>
      </c>
      <c s="86" t="str">
        <f>IF('S.D.PASTE SHEET'!S2352="","",'S.D.PASTE SHEET'!S2352)</f>
        <v/>
      </c>
      <c s="86" t="str">
        <f>IF('S.D.PASTE SHEET'!T2352="","",'S.D.PASTE SHEET'!T2352)</f>
        <v/>
      </c>
      <c s="86" t="str">
        <f>IF('S.D.PASTE SHEET'!U2352="","",'S.D.PASTE SHEET'!U2352)</f>
        <v/>
      </c>
      <c s="86" t="str">
        <f>IF('S.D.PASTE SHEET'!V2352="","",'S.D.PASTE SHEET'!V2352)</f>
        <v/>
      </c>
      <c s="86" t="str">
        <f>IF('S.D.PASTE SHEET'!W2352="","",'S.D.PASTE SHEET'!W2352)</f>
        <v/>
      </c>
      <c s="86" t="str">
        <f>IF('S.D.PASTE SHEET'!X2352="","",'S.D.PASTE SHEET'!X2352)</f>
        <v/>
      </c>
      <c s="86" t="str">
        <f>IF('S.D.PASTE SHEET'!Y2352="","",'S.D.PASTE SHEET'!Y2352)</f>
        <v/>
      </c>
      <c s="86" t="str">
        <f>IF('S.D.PASTE SHEET'!Z2352="","",'S.D.PASTE SHEET'!Z2352)</f>
        <v/>
      </c>
      <c s="86" t="str">
        <f>IF('S.D.PASTE SHEET'!AA2352="","",'S.D.PASTE SHEET'!AA2352)</f>
        <v/>
      </c>
      <c s="86" t="str">
        <f>IF('S.D.PASTE SHEET'!AB2352="","",'S.D.PASTE SHEET'!AB2352)</f>
        <v/>
      </c>
      <c s="86" t="str">
        <f>IF('S.D.PASTE SHEET'!AC2352="","",'S.D.PASTE SHEET'!AC2352)</f>
        <v/>
      </c>
      <c s="86" t="str">
        <f>IF('S.D.PASTE SHEET'!AD2352="","",'S.D.PASTE SHEET'!AD2352)</f>
        <v/>
      </c>
      <c s="87"/>
      <c s="88" t="str">
        <f>IF(AK2352="","",IF(AK2352&gt;0,COUNT($AG$2:AG2352),""))</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IF(BC2352="","",IF(BC2352&gt;0,COUNT($AY$2:AY2352),""))</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53" spans="1:66" ht="15">
      <c r="A2353" s="86" t="str">
        <f>IF('S.D.PASTE SHEET'!A2353="","",'S.D.PASTE SHEET'!A2353)</f>
        <v/>
      </c>
      <c s="86" t="str">
        <f>IF('S.D.PASTE SHEET'!B2353="","",'S.D.PASTE SHEET'!B2353)</f>
        <v/>
      </c>
      <c s="86" t="str">
        <f>IF('S.D.PASTE SHEET'!C2353="","",'S.D.PASTE SHEET'!C2353)</f>
        <v/>
      </c>
      <c s="86" t="str">
        <f>IF('S.D.PASTE SHEET'!D2353="","",'S.D.PASTE SHEET'!D2353)</f>
        <v/>
      </c>
      <c s="86" t="str">
        <f>IF('S.D.PASTE SHEET'!E2353="","",'S.D.PASTE SHEET'!E2353)</f>
        <v/>
      </c>
      <c s="86" t="str">
        <f>IF('S.D.PASTE SHEET'!F2353="","",'S.D.PASTE SHEET'!F2353)</f>
        <v/>
      </c>
      <c s="86" t="str">
        <f>IF('S.D.PASTE SHEET'!G2353="","",'S.D.PASTE SHEET'!G2353)</f>
        <v/>
      </c>
      <c s="86" t="str">
        <f>IF('S.D.PASTE SHEET'!H2353="","",'S.D.PASTE SHEET'!H2353)</f>
        <v/>
      </c>
      <c s="86" t="str">
        <f>IF('S.D.PASTE SHEET'!I2353="","",'S.D.PASTE SHEET'!I2353)</f>
        <v/>
      </c>
      <c s="86" t="str">
        <f>IF('S.D.PASTE SHEET'!J2353="","",'S.D.PASTE SHEET'!J2353)</f>
        <v/>
      </c>
      <c s="86" t="str">
        <f>IF('S.D.PASTE SHEET'!K2353="","",'S.D.PASTE SHEET'!K2353)</f>
        <v/>
      </c>
      <c s="86" t="str">
        <f>IF('S.D.PASTE SHEET'!L2353="","",'S.D.PASTE SHEET'!L2353)</f>
        <v/>
      </c>
      <c s="86" t="str">
        <f>IF('S.D.PASTE SHEET'!M2353="","",'S.D.PASTE SHEET'!M2353)</f>
        <v/>
      </c>
      <c s="86" t="str">
        <f>IF('S.D.PASTE SHEET'!N2353="","",'S.D.PASTE SHEET'!N2353)</f>
        <v/>
      </c>
      <c s="86" t="str">
        <f>IF('S.D.PASTE SHEET'!O2353="","",'S.D.PASTE SHEET'!O2353)</f>
        <v/>
      </c>
      <c s="86" t="str">
        <f>IF('S.D.PASTE SHEET'!P2353="","",'S.D.PASTE SHEET'!P2353)</f>
        <v/>
      </c>
      <c s="86" t="str">
        <f>IF('S.D.PASTE SHEET'!Q2353="","",'S.D.PASTE SHEET'!Q2353)</f>
        <v/>
      </c>
      <c s="86" t="str">
        <f>IF('S.D.PASTE SHEET'!R2353="","",'S.D.PASTE SHEET'!R2353)</f>
        <v/>
      </c>
      <c s="86" t="str">
        <f>IF('S.D.PASTE SHEET'!S2353="","",'S.D.PASTE SHEET'!S2353)</f>
        <v/>
      </c>
      <c s="86" t="str">
        <f>IF('S.D.PASTE SHEET'!T2353="","",'S.D.PASTE SHEET'!T2353)</f>
        <v/>
      </c>
      <c s="86" t="str">
        <f>IF('S.D.PASTE SHEET'!U2353="","",'S.D.PASTE SHEET'!U2353)</f>
        <v/>
      </c>
      <c s="86" t="str">
        <f>IF('S.D.PASTE SHEET'!V2353="","",'S.D.PASTE SHEET'!V2353)</f>
        <v/>
      </c>
      <c s="86" t="str">
        <f>IF('S.D.PASTE SHEET'!W2353="","",'S.D.PASTE SHEET'!W2353)</f>
        <v/>
      </c>
      <c s="86" t="str">
        <f>IF('S.D.PASTE SHEET'!X2353="","",'S.D.PASTE SHEET'!X2353)</f>
        <v/>
      </c>
      <c s="86" t="str">
        <f>IF('S.D.PASTE SHEET'!Y2353="","",'S.D.PASTE SHEET'!Y2353)</f>
        <v/>
      </c>
      <c s="86" t="str">
        <f>IF('S.D.PASTE SHEET'!Z2353="","",'S.D.PASTE SHEET'!Z2353)</f>
        <v/>
      </c>
      <c s="86" t="str">
        <f>IF('S.D.PASTE SHEET'!AA2353="","",'S.D.PASTE SHEET'!AA2353)</f>
        <v/>
      </c>
      <c s="86" t="str">
        <f>IF('S.D.PASTE SHEET'!AB2353="","",'S.D.PASTE SHEET'!AB2353)</f>
        <v/>
      </c>
      <c s="86" t="str">
        <f>IF('S.D.PASTE SHEET'!AC2353="","",'S.D.PASTE SHEET'!AC2353)</f>
        <v/>
      </c>
      <c s="86" t="str">
        <f>IF('S.D.PASTE SHEET'!AD2353="","",'S.D.PASTE SHEET'!AD2353)</f>
        <v/>
      </c>
      <c s="87"/>
      <c s="88" t="str">
        <f>IF(AK2353="","",IF(AK2353&gt;0,COUNT($AG$2:AG2353),""))</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IF(BC2353="","",IF(BC2353&gt;0,COUNT($AY$2:AY2353),""))</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54" spans="1:66" ht="15">
      <c r="A2354" s="86" t="str">
        <f>IF('S.D.PASTE SHEET'!A2354="","",'S.D.PASTE SHEET'!A2354)</f>
        <v/>
      </c>
      <c s="86" t="str">
        <f>IF('S.D.PASTE SHEET'!B2354="","",'S.D.PASTE SHEET'!B2354)</f>
        <v/>
      </c>
      <c s="86" t="str">
        <f>IF('S.D.PASTE SHEET'!C2354="","",'S.D.PASTE SHEET'!C2354)</f>
        <v/>
      </c>
      <c s="86" t="str">
        <f>IF('S.D.PASTE SHEET'!D2354="","",'S.D.PASTE SHEET'!D2354)</f>
        <v/>
      </c>
      <c s="86" t="str">
        <f>IF('S.D.PASTE SHEET'!E2354="","",'S.D.PASTE SHEET'!E2354)</f>
        <v/>
      </c>
      <c s="86" t="str">
        <f>IF('S.D.PASTE SHEET'!F2354="","",'S.D.PASTE SHEET'!F2354)</f>
        <v/>
      </c>
      <c s="86" t="str">
        <f>IF('S.D.PASTE SHEET'!G2354="","",'S.D.PASTE SHEET'!G2354)</f>
        <v/>
      </c>
      <c s="86" t="str">
        <f>IF('S.D.PASTE SHEET'!H2354="","",'S.D.PASTE SHEET'!H2354)</f>
        <v/>
      </c>
      <c s="86" t="str">
        <f>IF('S.D.PASTE SHEET'!I2354="","",'S.D.PASTE SHEET'!I2354)</f>
        <v/>
      </c>
      <c s="86" t="str">
        <f>IF('S.D.PASTE SHEET'!J2354="","",'S.D.PASTE SHEET'!J2354)</f>
        <v/>
      </c>
      <c s="86" t="str">
        <f>IF('S.D.PASTE SHEET'!K2354="","",'S.D.PASTE SHEET'!K2354)</f>
        <v/>
      </c>
      <c s="86" t="str">
        <f>IF('S.D.PASTE SHEET'!L2354="","",'S.D.PASTE SHEET'!L2354)</f>
        <v/>
      </c>
      <c s="86" t="str">
        <f>IF('S.D.PASTE SHEET'!M2354="","",'S.D.PASTE SHEET'!M2354)</f>
        <v/>
      </c>
      <c s="86" t="str">
        <f>IF('S.D.PASTE SHEET'!N2354="","",'S.D.PASTE SHEET'!N2354)</f>
        <v/>
      </c>
      <c s="86" t="str">
        <f>IF('S.D.PASTE SHEET'!O2354="","",'S.D.PASTE SHEET'!O2354)</f>
        <v/>
      </c>
      <c s="86" t="str">
        <f>IF('S.D.PASTE SHEET'!P2354="","",'S.D.PASTE SHEET'!P2354)</f>
        <v/>
      </c>
      <c s="86" t="str">
        <f>IF('S.D.PASTE SHEET'!Q2354="","",'S.D.PASTE SHEET'!Q2354)</f>
        <v/>
      </c>
      <c s="86" t="str">
        <f>IF('S.D.PASTE SHEET'!R2354="","",'S.D.PASTE SHEET'!R2354)</f>
        <v/>
      </c>
      <c s="86" t="str">
        <f>IF('S.D.PASTE SHEET'!S2354="","",'S.D.PASTE SHEET'!S2354)</f>
        <v/>
      </c>
      <c s="86" t="str">
        <f>IF('S.D.PASTE SHEET'!T2354="","",'S.D.PASTE SHEET'!T2354)</f>
        <v/>
      </c>
      <c s="86" t="str">
        <f>IF('S.D.PASTE SHEET'!U2354="","",'S.D.PASTE SHEET'!U2354)</f>
        <v/>
      </c>
      <c s="86" t="str">
        <f>IF('S.D.PASTE SHEET'!V2354="","",'S.D.PASTE SHEET'!V2354)</f>
        <v/>
      </c>
      <c s="86" t="str">
        <f>IF('S.D.PASTE SHEET'!W2354="","",'S.D.PASTE SHEET'!W2354)</f>
        <v/>
      </c>
      <c s="86" t="str">
        <f>IF('S.D.PASTE SHEET'!X2354="","",'S.D.PASTE SHEET'!X2354)</f>
        <v/>
      </c>
      <c s="86" t="str">
        <f>IF('S.D.PASTE SHEET'!Y2354="","",'S.D.PASTE SHEET'!Y2354)</f>
        <v/>
      </c>
      <c s="86" t="str">
        <f>IF('S.D.PASTE SHEET'!Z2354="","",'S.D.PASTE SHEET'!Z2354)</f>
        <v/>
      </c>
      <c s="86" t="str">
        <f>IF('S.D.PASTE SHEET'!AA2354="","",'S.D.PASTE SHEET'!AA2354)</f>
        <v/>
      </c>
      <c s="86" t="str">
        <f>IF('S.D.PASTE SHEET'!AB2354="","",'S.D.PASTE SHEET'!AB2354)</f>
        <v/>
      </c>
      <c s="86" t="str">
        <f>IF('S.D.PASTE SHEET'!AC2354="","",'S.D.PASTE SHEET'!AC2354)</f>
        <v/>
      </c>
      <c s="86" t="str">
        <f>IF('S.D.PASTE SHEET'!AD2354="","",'S.D.PASTE SHEET'!AD2354)</f>
        <v/>
      </c>
      <c s="87"/>
      <c s="88" t="str">
        <f>IF(AK2354="","",IF(AK2354&gt;0,COUNT($AG$2:AG2354),""))</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IF(BC2354="","",IF(BC2354&gt;0,COUNT($AY$2:AY2354),""))</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55" spans="1:66" ht="15">
      <c r="A2355" s="86" t="str">
        <f>IF('S.D.PASTE SHEET'!A2355="","",'S.D.PASTE SHEET'!A2355)</f>
        <v/>
      </c>
      <c s="86" t="str">
        <f>IF('S.D.PASTE SHEET'!B2355="","",'S.D.PASTE SHEET'!B2355)</f>
        <v/>
      </c>
      <c s="86" t="str">
        <f>IF('S.D.PASTE SHEET'!C2355="","",'S.D.PASTE SHEET'!C2355)</f>
        <v/>
      </c>
      <c s="86" t="str">
        <f>IF('S.D.PASTE SHEET'!D2355="","",'S.D.PASTE SHEET'!D2355)</f>
        <v/>
      </c>
      <c s="86" t="str">
        <f>IF('S.D.PASTE SHEET'!E2355="","",'S.D.PASTE SHEET'!E2355)</f>
        <v/>
      </c>
      <c s="86" t="str">
        <f>IF('S.D.PASTE SHEET'!F2355="","",'S.D.PASTE SHEET'!F2355)</f>
        <v/>
      </c>
      <c s="86" t="str">
        <f>IF('S.D.PASTE SHEET'!G2355="","",'S.D.PASTE SHEET'!G2355)</f>
        <v/>
      </c>
      <c s="86" t="str">
        <f>IF('S.D.PASTE SHEET'!H2355="","",'S.D.PASTE SHEET'!H2355)</f>
        <v/>
      </c>
      <c s="86" t="str">
        <f>IF('S.D.PASTE SHEET'!I2355="","",'S.D.PASTE SHEET'!I2355)</f>
        <v/>
      </c>
      <c s="86" t="str">
        <f>IF('S.D.PASTE SHEET'!J2355="","",'S.D.PASTE SHEET'!J2355)</f>
        <v/>
      </c>
      <c s="86" t="str">
        <f>IF('S.D.PASTE SHEET'!K2355="","",'S.D.PASTE SHEET'!K2355)</f>
        <v/>
      </c>
      <c s="86" t="str">
        <f>IF('S.D.PASTE SHEET'!L2355="","",'S.D.PASTE SHEET'!L2355)</f>
        <v/>
      </c>
      <c s="86" t="str">
        <f>IF('S.D.PASTE SHEET'!M2355="","",'S.D.PASTE SHEET'!M2355)</f>
        <v/>
      </c>
      <c s="86" t="str">
        <f>IF('S.D.PASTE SHEET'!N2355="","",'S.D.PASTE SHEET'!N2355)</f>
        <v/>
      </c>
      <c s="86" t="str">
        <f>IF('S.D.PASTE SHEET'!O2355="","",'S.D.PASTE SHEET'!O2355)</f>
        <v/>
      </c>
      <c s="86" t="str">
        <f>IF('S.D.PASTE SHEET'!P2355="","",'S.D.PASTE SHEET'!P2355)</f>
        <v/>
      </c>
      <c s="86" t="str">
        <f>IF('S.D.PASTE SHEET'!Q2355="","",'S.D.PASTE SHEET'!Q2355)</f>
        <v/>
      </c>
      <c s="86" t="str">
        <f>IF('S.D.PASTE SHEET'!R2355="","",'S.D.PASTE SHEET'!R2355)</f>
        <v/>
      </c>
      <c s="86" t="str">
        <f>IF('S.D.PASTE SHEET'!S2355="","",'S.D.PASTE SHEET'!S2355)</f>
        <v/>
      </c>
      <c s="86" t="str">
        <f>IF('S.D.PASTE SHEET'!T2355="","",'S.D.PASTE SHEET'!T2355)</f>
        <v/>
      </c>
      <c s="86" t="str">
        <f>IF('S.D.PASTE SHEET'!U2355="","",'S.D.PASTE SHEET'!U2355)</f>
        <v/>
      </c>
      <c s="86" t="str">
        <f>IF('S.D.PASTE SHEET'!V2355="","",'S.D.PASTE SHEET'!V2355)</f>
        <v/>
      </c>
      <c s="86" t="str">
        <f>IF('S.D.PASTE SHEET'!W2355="","",'S.D.PASTE SHEET'!W2355)</f>
        <v/>
      </c>
      <c s="86" t="str">
        <f>IF('S.D.PASTE SHEET'!X2355="","",'S.D.PASTE SHEET'!X2355)</f>
        <v/>
      </c>
      <c s="86" t="str">
        <f>IF('S.D.PASTE SHEET'!Y2355="","",'S.D.PASTE SHEET'!Y2355)</f>
        <v/>
      </c>
      <c s="86" t="str">
        <f>IF('S.D.PASTE SHEET'!Z2355="","",'S.D.PASTE SHEET'!Z2355)</f>
        <v/>
      </c>
      <c s="86" t="str">
        <f>IF('S.D.PASTE SHEET'!AA2355="","",'S.D.PASTE SHEET'!AA2355)</f>
        <v/>
      </c>
      <c s="86" t="str">
        <f>IF('S.D.PASTE SHEET'!AB2355="","",'S.D.PASTE SHEET'!AB2355)</f>
        <v/>
      </c>
      <c s="86" t="str">
        <f>IF('S.D.PASTE SHEET'!AC2355="","",'S.D.PASTE SHEET'!AC2355)</f>
        <v/>
      </c>
      <c s="86" t="str">
        <f>IF('S.D.PASTE SHEET'!AD2355="","",'S.D.PASTE SHEET'!AD2355)</f>
        <v/>
      </c>
      <c s="87"/>
      <c s="88" t="str">
        <f>IF(AK2355="","",IF(AK2355&gt;0,COUNT($AG$2:AG2355),""))</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IF(BC2355="","",IF(BC2355&gt;0,COUNT($AY$2:AY2355),""))</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56" spans="1:66" ht="15">
      <c r="A2356" s="86" t="str">
        <f>IF('S.D.PASTE SHEET'!A2356="","",'S.D.PASTE SHEET'!A2356)</f>
        <v/>
      </c>
      <c s="86" t="str">
        <f>IF('S.D.PASTE SHEET'!B2356="","",'S.D.PASTE SHEET'!B2356)</f>
        <v/>
      </c>
      <c s="86" t="str">
        <f>IF('S.D.PASTE SHEET'!C2356="","",'S.D.PASTE SHEET'!C2356)</f>
        <v/>
      </c>
      <c s="86" t="str">
        <f>IF('S.D.PASTE SHEET'!D2356="","",'S.D.PASTE SHEET'!D2356)</f>
        <v/>
      </c>
      <c s="86" t="str">
        <f>IF('S.D.PASTE SHEET'!E2356="","",'S.D.PASTE SHEET'!E2356)</f>
        <v/>
      </c>
      <c s="86" t="str">
        <f>IF('S.D.PASTE SHEET'!F2356="","",'S.D.PASTE SHEET'!F2356)</f>
        <v/>
      </c>
      <c s="86" t="str">
        <f>IF('S.D.PASTE SHEET'!G2356="","",'S.D.PASTE SHEET'!G2356)</f>
        <v/>
      </c>
      <c s="86" t="str">
        <f>IF('S.D.PASTE SHEET'!H2356="","",'S.D.PASTE SHEET'!H2356)</f>
        <v/>
      </c>
      <c s="86" t="str">
        <f>IF('S.D.PASTE SHEET'!I2356="","",'S.D.PASTE SHEET'!I2356)</f>
        <v/>
      </c>
      <c s="86" t="str">
        <f>IF('S.D.PASTE SHEET'!J2356="","",'S.D.PASTE SHEET'!J2356)</f>
        <v/>
      </c>
      <c s="86" t="str">
        <f>IF('S.D.PASTE SHEET'!K2356="","",'S.D.PASTE SHEET'!K2356)</f>
        <v/>
      </c>
      <c s="86" t="str">
        <f>IF('S.D.PASTE SHEET'!L2356="","",'S.D.PASTE SHEET'!L2356)</f>
        <v/>
      </c>
      <c s="86" t="str">
        <f>IF('S.D.PASTE SHEET'!M2356="","",'S.D.PASTE SHEET'!M2356)</f>
        <v/>
      </c>
      <c s="86" t="str">
        <f>IF('S.D.PASTE SHEET'!N2356="","",'S.D.PASTE SHEET'!N2356)</f>
        <v/>
      </c>
      <c s="86" t="str">
        <f>IF('S.D.PASTE SHEET'!O2356="","",'S.D.PASTE SHEET'!O2356)</f>
        <v/>
      </c>
      <c s="86" t="str">
        <f>IF('S.D.PASTE SHEET'!P2356="","",'S.D.PASTE SHEET'!P2356)</f>
        <v/>
      </c>
      <c s="86" t="str">
        <f>IF('S.D.PASTE SHEET'!Q2356="","",'S.D.PASTE SHEET'!Q2356)</f>
        <v/>
      </c>
      <c s="86" t="str">
        <f>IF('S.D.PASTE SHEET'!R2356="","",'S.D.PASTE SHEET'!R2356)</f>
        <v/>
      </c>
      <c s="86" t="str">
        <f>IF('S.D.PASTE SHEET'!S2356="","",'S.D.PASTE SHEET'!S2356)</f>
        <v/>
      </c>
      <c s="86" t="str">
        <f>IF('S.D.PASTE SHEET'!T2356="","",'S.D.PASTE SHEET'!T2356)</f>
        <v/>
      </c>
      <c s="86" t="str">
        <f>IF('S.D.PASTE SHEET'!U2356="","",'S.D.PASTE SHEET'!U2356)</f>
        <v/>
      </c>
      <c s="86" t="str">
        <f>IF('S.D.PASTE SHEET'!V2356="","",'S.D.PASTE SHEET'!V2356)</f>
        <v/>
      </c>
      <c s="86" t="str">
        <f>IF('S.D.PASTE SHEET'!W2356="","",'S.D.PASTE SHEET'!W2356)</f>
        <v/>
      </c>
      <c s="86" t="str">
        <f>IF('S.D.PASTE SHEET'!X2356="","",'S.D.PASTE SHEET'!X2356)</f>
        <v/>
      </c>
      <c s="86" t="str">
        <f>IF('S.D.PASTE SHEET'!Y2356="","",'S.D.PASTE SHEET'!Y2356)</f>
        <v/>
      </c>
      <c s="86" t="str">
        <f>IF('S.D.PASTE SHEET'!Z2356="","",'S.D.PASTE SHEET'!Z2356)</f>
        <v/>
      </c>
      <c s="86" t="str">
        <f>IF('S.D.PASTE SHEET'!AA2356="","",'S.D.PASTE SHEET'!AA2356)</f>
        <v/>
      </c>
      <c s="86" t="str">
        <f>IF('S.D.PASTE SHEET'!AB2356="","",'S.D.PASTE SHEET'!AB2356)</f>
        <v/>
      </c>
      <c s="86" t="str">
        <f>IF('S.D.PASTE SHEET'!AC2356="","",'S.D.PASTE SHEET'!AC2356)</f>
        <v/>
      </c>
      <c s="86" t="str">
        <f>IF('S.D.PASTE SHEET'!AD2356="","",'S.D.PASTE SHEET'!AD2356)</f>
        <v/>
      </c>
      <c s="87"/>
      <c s="88" t="str">
        <f>IF(AK2356="","",IF(AK2356&gt;0,COUNT($AG$2:AG2356),""))</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IF(BC2356="","",IF(BC2356&gt;0,COUNT($AY$2:AY2356),""))</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57" spans="1:66" ht="15">
      <c r="A2357" s="86" t="str">
        <f>IF('S.D.PASTE SHEET'!A2357="","",'S.D.PASTE SHEET'!A2357)</f>
        <v/>
      </c>
      <c s="86" t="str">
        <f>IF('S.D.PASTE SHEET'!B2357="","",'S.D.PASTE SHEET'!B2357)</f>
        <v/>
      </c>
      <c s="86" t="str">
        <f>IF('S.D.PASTE SHEET'!C2357="","",'S.D.PASTE SHEET'!C2357)</f>
        <v/>
      </c>
      <c s="86" t="str">
        <f>IF('S.D.PASTE SHEET'!D2357="","",'S.D.PASTE SHEET'!D2357)</f>
        <v/>
      </c>
      <c s="86" t="str">
        <f>IF('S.D.PASTE SHEET'!E2357="","",'S.D.PASTE SHEET'!E2357)</f>
        <v/>
      </c>
      <c s="86" t="str">
        <f>IF('S.D.PASTE SHEET'!F2357="","",'S.D.PASTE SHEET'!F2357)</f>
        <v/>
      </c>
      <c s="86" t="str">
        <f>IF('S.D.PASTE SHEET'!G2357="","",'S.D.PASTE SHEET'!G2357)</f>
        <v/>
      </c>
      <c s="86" t="str">
        <f>IF('S.D.PASTE SHEET'!H2357="","",'S.D.PASTE SHEET'!H2357)</f>
        <v/>
      </c>
      <c s="86" t="str">
        <f>IF('S.D.PASTE SHEET'!I2357="","",'S.D.PASTE SHEET'!I2357)</f>
        <v/>
      </c>
      <c s="86" t="str">
        <f>IF('S.D.PASTE SHEET'!J2357="","",'S.D.PASTE SHEET'!J2357)</f>
        <v/>
      </c>
      <c s="86" t="str">
        <f>IF('S.D.PASTE SHEET'!K2357="","",'S.D.PASTE SHEET'!K2357)</f>
        <v/>
      </c>
      <c s="86" t="str">
        <f>IF('S.D.PASTE SHEET'!L2357="","",'S.D.PASTE SHEET'!L2357)</f>
        <v/>
      </c>
      <c s="86" t="str">
        <f>IF('S.D.PASTE SHEET'!M2357="","",'S.D.PASTE SHEET'!M2357)</f>
        <v/>
      </c>
      <c s="86" t="str">
        <f>IF('S.D.PASTE SHEET'!N2357="","",'S.D.PASTE SHEET'!N2357)</f>
        <v/>
      </c>
      <c s="86" t="str">
        <f>IF('S.D.PASTE SHEET'!O2357="","",'S.D.PASTE SHEET'!O2357)</f>
        <v/>
      </c>
      <c s="86" t="str">
        <f>IF('S.D.PASTE SHEET'!P2357="","",'S.D.PASTE SHEET'!P2357)</f>
        <v/>
      </c>
      <c s="86" t="str">
        <f>IF('S.D.PASTE SHEET'!Q2357="","",'S.D.PASTE SHEET'!Q2357)</f>
        <v/>
      </c>
      <c s="86" t="str">
        <f>IF('S.D.PASTE SHEET'!R2357="","",'S.D.PASTE SHEET'!R2357)</f>
        <v/>
      </c>
      <c s="86" t="str">
        <f>IF('S.D.PASTE SHEET'!S2357="","",'S.D.PASTE SHEET'!S2357)</f>
        <v/>
      </c>
      <c s="86" t="str">
        <f>IF('S.D.PASTE SHEET'!T2357="","",'S.D.PASTE SHEET'!T2357)</f>
        <v/>
      </c>
      <c s="86" t="str">
        <f>IF('S.D.PASTE SHEET'!U2357="","",'S.D.PASTE SHEET'!U2357)</f>
        <v/>
      </c>
      <c s="86" t="str">
        <f>IF('S.D.PASTE SHEET'!V2357="","",'S.D.PASTE SHEET'!V2357)</f>
        <v/>
      </c>
      <c s="86" t="str">
        <f>IF('S.D.PASTE SHEET'!W2357="","",'S.D.PASTE SHEET'!W2357)</f>
        <v/>
      </c>
      <c s="86" t="str">
        <f>IF('S.D.PASTE SHEET'!X2357="","",'S.D.PASTE SHEET'!X2357)</f>
        <v/>
      </c>
      <c s="86" t="str">
        <f>IF('S.D.PASTE SHEET'!Y2357="","",'S.D.PASTE SHEET'!Y2357)</f>
        <v/>
      </c>
      <c s="86" t="str">
        <f>IF('S.D.PASTE SHEET'!Z2357="","",'S.D.PASTE SHEET'!Z2357)</f>
        <v/>
      </c>
      <c s="86" t="str">
        <f>IF('S.D.PASTE SHEET'!AA2357="","",'S.D.PASTE SHEET'!AA2357)</f>
        <v/>
      </c>
      <c s="86" t="str">
        <f>IF('S.D.PASTE SHEET'!AB2357="","",'S.D.PASTE SHEET'!AB2357)</f>
        <v/>
      </c>
      <c s="86" t="str">
        <f>IF('S.D.PASTE SHEET'!AC2357="","",'S.D.PASTE SHEET'!AC2357)</f>
        <v/>
      </c>
      <c s="86" t="str">
        <f>IF('S.D.PASTE SHEET'!AD2357="","",'S.D.PASTE SHEET'!AD2357)</f>
        <v/>
      </c>
      <c s="87"/>
      <c s="88" t="str">
        <f>IF(AK2357="","",IF(AK2357&gt;0,COUNT($AG$2:AG2357),""))</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IF(BC2357="","",IF(BC2357&gt;0,COUNT($AY$2:AY2357),""))</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58" spans="1:66" ht="15">
      <c r="A2358" s="86" t="str">
        <f>IF('S.D.PASTE SHEET'!A2358="","",'S.D.PASTE SHEET'!A2358)</f>
        <v/>
      </c>
      <c s="86" t="str">
        <f>IF('S.D.PASTE SHEET'!B2358="","",'S.D.PASTE SHEET'!B2358)</f>
        <v/>
      </c>
      <c s="86" t="str">
        <f>IF('S.D.PASTE SHEET'!C2358="","",'S.D.PASTE SHEET'!C2358)</f>
        <v/>
      </c>
      <c s="86" t="str">
        <f>IF('S.D.PASTE SHEET'!D2358="","",'S.D.PASTE SHEET'!D2358)</f>
        <v/>
      </c>
      <c s="86" t="str">
        <f>IF('S.D.PASTE SHEET'!E2358="","",'S.D.PASTE SHEET'!E2358)</f>
        <v/>
      </c>
      <c s="86" t="str">
        <f>IF('S.D.PASTE SHEET'!F2358="","",'S.D.PASTE SHEET'!F2358)</f>
        <v/>
      </c>
      <c s="86" t="str">
        <f>IF('S.D.PASTE SHEET'!G2358="","",'S.D.PASTE SHEET'!G2358)</f>
        <v/>
      </c>
      <c s="86" t="str">
        <f>IF('S.D.PASTE SHEET'!H2358="","",'S.D.PASTE SHEET'!H2358)</f>
        <v/>
      </c>
      <c s="86" t="str">
        <f>IF('S.D.PASTE SHEET'!I2358="","",'S.D.PASTE SHEET'!I2358)</f>
        <v/>
      </c>
      <c s="86" t="str">
        <f>IF('S.D.PASTE SHEET'!J2358="","",'S.D.PASTE SHEET'!J2358)</f>
        <v/>
      </c>
      <c s="86" t="str">
        <f>IF('S.D.PASTE SHEET'!K2358="","",'S.D.PASTE SHEET'!K2358)</f>
        <v/>
      </c>
      <c s="86" t="str">
        <f>IF('S.D.PASTE SHEET'!L2358="","",'S.D.PASTE SHEET'!L2358)</f>
        <v/>
      </c>
      <c s="86" t="str">
        <f>IF('S.D.PASTE SHEET'!M2358="","",'S.D.PASTE SHEET'!M2358)</f>
        <v/>
      </c>
      <c s="86" t="str">
        <f>IF('S.D.PASTE SHEET'!N2358="","",'S.D.PASTE SHEET'!N2358)</f>
        <v/>
      </c>
      <c s="86" t="str">
        <f>IF('S.D.PASTE SHEET'!O2358="","",'S.D.PASTE SHEET'!O2358)</f>
        <v/>
      </c>
      <c s="86" t="str">
        <f>IF('S.D.PASTE SHEET'!P2358="","",'S.D.PASTE SHEET'!P2358)</f>
        <v/>
      </c>
      <c s="86" t="str">
        <f>IF('S.D.PASTE SHEET'!Q2358="","",'S.D.PASTE SHEET'!Q2358)</f>
        <v/>
      </c>
      <c s="86" t="str">
        <f>IF('S.D.PASTE SHEET'!R2358="","",'S.D.PASTE SHEET'!R2358)</f>
        <v/>
      </c>
      <c s="86" t="str">
        <f>IF('S.D.PASTE SHEET'!S2358="","",'S.D.PASTE SHEET'!S2358)</f>
        <v/>
      </c>
      <c s="86" t="str">
        <f>IF('S.D.PASTE SHEET'!T2358="","",'S.D.PASTE SHEET'!T2358)</f>
        <v/>
      </c>
      <c s="86" t="str">
        <f>IF('S.D.PASTE SHEET'!U2358="","",'S.D.PASTE SHEET'!U2358)</f>
        <v/>
      </c>
      <c s="86" t="str">
        <f>IF('S.D.PASTE SHEET'!V2358="","",'S.D.PASTE SHEET'!V2358)</f>
        <v/>
      </c>
      <c s="86" t="str">
        <f>IF('S.D.PASTE SHEET'!W2358="","",'S.D.PASTE SHEET'!W2358)</f>
        <v/>
      </c>
      <c s="86" t="str">
        <f>IF('S.D.PASTE SHEET'!X2358="","",'S.D.PASTE SHEET'!X2358)</f>
        <v/>
      </c>
      <c s="86" t="str">
        <f>IF('S.D.PASTE SHEET'!Y2358="","",'S.D.PASTE SHEET'!Y2358)</f>
        <v/>
      </c>
      <c s="86" t="str">
        <f>IF('S.D.PASTE SHEET'!Z2358="","",'S.D.PASTE SHEET'!Z2358)</f>
        <v/>
      </c>
      <c s="86" t="str">
        <f>IF('S.D.PASTE SHEET'!AA2358="","",'S.D.PASTE SHEET'!AA2358)</f>
        <v/>
      </c>
      <c s="86" t="str">
        <f>IF('S.D.PASTE SHEET'!AB2358="","",'S.D.PASTE SHEET'!AB2358)</f>
        <v/>
      </c>
      <c s="86" t="str">
        <f>IF('S.D.PASTE SHEET'!AC2358="","",'S.D.PASTE SHEET'!AC2358)</f>
        <v/>
      </c>
      <c s="86" t="str">
        <f>IF('S.D.PASTE SHEET'!AD2358="","",'S.D.PASTE SHEET'!AD2358)</f>
        <v/>
      </c>
      <c s="87"/>
      <c s="88" t="str">
        <f>IF(AK2358="","",IF(AK2358&gt;0,COUNT($AG$2:AG2358),""))</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IF(BC2358="","",IF(BC2358&gt;0,COUNT($AY$2:AY2358),""))</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59" spans="1:66" ht="15">
      <c r="A2359" s="86" t="str">
        <f>IF('S.D.PASTE SHEET'!A2359="","",'S.D.PASTE SHEET'!A2359)</f>
        <v/>
      </c>
      <c s="86" t="str">
        <f>IF('S.D.PASTE SHEET'!B2359="","",'S.D.PASTE SHEET'!B2359)</f>
        <v/>
      </c>
      <c s="86" t="str">
        <f>IF('S.D.PASTE SHEET'!C2359="","",'S.D.PASTE SHEET'!C2359)</f>
        <v/>
      </c>
      <c s="86" t="str">
        <f>IF('S.D.PASTE SHEET'!D2359="","",'S.D.PASTE SHEET'!D2359)</f>
        <v/>
      </c>
      <c s="86" t="str">
        <f>IF('S.D.PASTE SHEET'!E2359="","",'S.D.PASTE SHEET'!E2359)</f>
        <v/>
      </c>
      <c s="86" t="str">
        <f>IF('S.D.PASTE SHEET'!F2359="","",'S.D.PASTE SHEET'!F2359)</f>
        <v/>
      </c>
      <c s="86" t="str">
        <f>IF('S.D.PASTE SHEET'!G2359="","",'S.D.PASTE SHEET'!G2359)</f>
        <v/>
      </c>
      <c s="86" t="str">
        <f>IF('S.D.PASTE SHEET'!H2359="","",'S.D.PASTE SHEET'!H2359)</f>
        <v/>
      </c>
      <c s="86" t="str">
        <f>IF('S.D.PASTE SHEET'!I2359="","",'S.D.PASTE SHEET'!I2359)</f>
        <v/>
      </c>
      <c s="86" t="str">
        <f>IF('S.D.PASTE SHEET'!J2359="","",'S.D.PASTE SHEET'!J2359)</f>
        <v/>
      </c>
      <c s="86" t="str">
        <f>IF('S.D.PASTE SHEET'!K2359="","",'S.D.PASTE SHEET'!K2359)</f>
        <v/>
      </c>
      <c s="86" t="str">
        <f>IF('S.D.PASTE SHEET'!L2359="","",'S.D.PASTE SHEET'!L2359)</f>
        <v/>
      </c>
      <c s="86" t="str">
        <f>IF('S.D.PASTE SHEET'!M2359="","",'S.D.PASTE SHEET'!M2359)</f>
        <v/>
      </c>
      <c s="86" t="str">
        <f>IF('S.D.PASTE SHEET'!N2359="","",'S.D.PASTE SHEET'!N2359)</f>
        <v/>
      </c>
      <c s="86" t="str">
        <f>IF('S.D.PASTE SHEET'!O2359="","",'S.D.PASTE SHEET'!O2359)</f>
        <v/>
      </c>
      <c s="86" t="str">
        <f>IF('S.D.PASTE SHEET'!P2359="","",'S.D.PASTE SHEET'!P2359)</f>
        <v/>
      </c>
      <c s="86" t="str">
        <f>IF('S.D.PASTE SHEET'!Q2359="","",'S.D.PASTE SHEET'!Q2359)</f>
        <v/>
      </c>
      <c s="86" t="str">
        <f>IF('S.D.PASTE SHEET'!R2359="","",'S.D.PASTE SHEET'!R2359)</f>
        <v/>
      </c>
      <c s="86" t="str">
        <f>IF('S.D.PASTE SHEET'!S2359="","",'S.D.PASTE SHEET'!S2359)</f>
        <v/>
      </c>
      <c s="86" t="str">
        <f>IF('S.D.PASTE SHEET'!T2359="","",'S.D.PASTE SHEET'!T2359)</f>
        <v/>
      </c>
      <c s="86" t="str">
        <f>IF('S.D.PASTE SHEET'!U2359="","",'S.D.PASTE SHEET'!U2359)</f>
        <v/>
      </c>
      <c s="86" t="str">
        <f>IF('S.D.PASTE SHEET'!V2359="","",'S.D.PASTE SHEET'!V2359)</f>
        <v/>
      </c>
      <c s="86" t="str">
        <f>IF('S.D.PASTE SHEET'!W2359="","",'S.D.PASTE SHEET'!W2359)</f>
        <v/>
      </c>
      <c s="86" t="str">
        <f>IF('S.D.PASTE SHEET'!X2359="","",'S.D.PASTE SHEET'!X2359)</f>
        <v/>
      </c>
      <c s="86" t="str">
        <f>IF('S.D.PASTE SHEET'!Y2359="","",'S.D.PASTE SHEET'!Y2359)</f>
        <v/>
      </c>
      <c s="86" t="str">
        <f>IF('S.D.PASTE SHEET'!Z2359="","",'S.D.PASTE SHEET'!Z2359)</f>
        <v/>
      </c>
      <c s="86" t="str">
        <f>IF('S.D.PASTE SHEET'!AA2359="","",'S.D.PASTE SHEET'!AA2359)</f>
        <v/>
      </c>
      <c s="86" t="str">
        <f>IF('S.D.PASTE SHEET'!AB2359="","",'S.D.PASTE SHEET'!AB2359)</f>
        <v/>
      </c>
      <c s="86" t="str">
        <f>IF('S.D.PASTE SHEET'!AC2359="","",'S.D.PASTE SHEET'!AC2359)</f>
        <v/>
      </c>
      <c s="86" t="str">
        <f>IF('S.D.PASTE SHEET'!AD2359="","",'S.D.PASTE SHEET'!AD2359)</f>
        <v/>
      </c>
      <c s="87"/>
      <c s="88" t="str">
        <f>IF(AK2359="","",IF(AK2359&gt;0,COUNT($AG$2:AG2359),""))</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IF(BC2359="","",IF(BC2359&gt;0,COUNT($AY$2:AY2359),""))</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60" spans="1:66" ht="15">
      <c r="A2360" s="86" t="str">
        <f>IF('S.D.PASTE SHEET'!A2360="","",'S.D.PASTE SHEET'!A2360)</f>
        <v/>
      </c>
      <c s="86" t="str">
        <f>IF('S.D.PASTE SHEET'!B2360="","",'S.D.PASTE SHEET'!B2360)</f>
        <v/>
      </c>
      <c s="86" t="str">
        <f>IF('S.D.PASTE SHEET'!C2360="","",'S.D.PASTE SHEET'!C2360)</f>
        <v/>
      </c>
      <c s="86" t="str">
        <f>IF('S.D.PASTE SHEET'!D2360="","",'S.D.PASTE SHEET'!D2360)</f>
        <v/>
      </c>
      <c s="86" t="str">
        <f>IF('S.D.PASTE SHEET'!E2360="","",'S.D.PASTE SHEET'!E2360)</f>
        <v/>
      </c>
      <c s="86" t="str">
        <f>IF('S.D.PASTE SHEET'!F2360="","",'S.D.PASTE SHEET'!F2360)</f>
        <v/>
      </c>
      <c s="86" t="str">
        <f>IF('S.D.PASTE SHEET'!G2360="","",'S.D.PASTE SHEET'!G2360)</f>
        <v/>
      </c>
      <c s="86" t="str">
        <f>IF('S.D.PASTE SHEET'!H2360="","",'S.D.PASTE SHEET'!H2360)</f>
        <v/>
      </c>
      <c s="86" t="str">
        <f>IF('S.D.PASTE SHEET'!I2360="","",'S.D.PASTE SHEET'!I2360)</f>
        <v/>
      </c>
      <c s="86" t="str">
        <f>IF('S.D.PASTE SHEET'!J2360="","",'S.D.PASTE SHEET'!J2360)</f>
        <v/>
      </c>
      <c s="86" t="str">
        <f>IF('S.D.PASTE SHEET'!K2360="","",'S.D.PASTE SHEET'!K2360)</f>
        <v/>
      </c>
      <c s="86" t="str">
        <f>IF('S.D.PASTE SHEET'!L2360="","",'S.D.PASTE SHEET'!L2360)</f>
        <v/>
      </c>
      <c s="86" t="str">
        <f>IF('S.D.PASTE SHEET'!M2360="","",'S.D.PASTE SHEET'!M2360)</f>
        <v/>
      </c>
      <c s="86" t="str">
        <f>IF('S.D.PASTE SHEET'!N2360="","",'S.D.PASTE SHEET'!N2360)</f>
        <v/>
      </c>
      <c s="86" t="str">
        <f>IF('S.D.PASTE SHEET'!O2360="","",'S.D.PASTE SHEET'!O2360)</f>
        <v/>
      </c>
      <c s="86" t="str">
        <f>IF('S.D.PASTE SHEET'!P2360="","",'S.D.PASTE SHEET'!P2360)</f>
        <v/>
      </c>
      <c s="86" t="str">
        <f>IF('S.D.PASTE SHEET'!Q2360="","",'S.D.PASTE SHEET'!Q2360)</f>
        <v/>
      </c>
      <c s="86" t="str">
        <f>IF('S.D.PASTE SHEET'!R2360="","",'S.D.PASTE SHEET'!R2360)</f>
        <v/>
      </c>
      <c s="86" t="str">
        <f>IF('S.D.PASTE SHEET'!S2360="","",'S.D.PASTE SHEET'!S2360)</f>
        <v/>
      </c>
      <c s="86" t="str">
        <f>IF('S.D.PASTE SHEET'!T2360="","",'S.D.PASTE SHEET'!T2360)</f>
        <v/>
      </c>
      <c s="86" t="str">
        <f>IF('S.D.PASTE SHEET'!U2360="","",'S.D.PASTE SHEET'!U2360)</f>
        <v/>
      </c>
      <c s="86" t="str">
        <f>IF('S.D.PASTE SHEET'!V2360="","",'S.D.PASTE SHEET'!V2360)</f>
        <v/>
      </c>
      <c s="86" t="str">
        <f>IF('S.D.PASTE SHEET'!W2360="","",'S.D.PASTE SHEET'!W2360)</f>
        <v/>
      </c>
      <c s="86" t="str">
        <f>IF('S.D.PASTE SHEET'!X2360="","",'S.D.PASTE SHEET'!X2360)</f>
        <v/>
      </c>
      <c s="86" t="str">
        <f>IF('S.D.PASTE SHEET'!Y2360="","",'S.D.PASTE SHEET'!Y2360)</f>
        <v/>
      </c>
      <c s="86" t="str">
        <f>IF('S.D.PASTE SHEET'!Z2360="","",'S.D.PASTE SHEET'!Z2360)</f>
        <v/>
      </c>
      <c s="86" t="str">
        <f>IF('S.D.PASTE SHEET'!AA2360="","",'S.D.PASTE SHEET'!AA2360)</f>
        <v/>
      </c>
      <c s="86" t="str">
        <f>IF('S.D.PASTE SHEET'!AB2360="","",'S.D.PASTE SHEET'!AB2360)</f>
        <v/>
      </c>
      <c s="86" t="str">
        <f>IF('S.D.PASTE SHEET'!AC2360="","",'S.D.PASTE SHEET'!AC2360)</f>
        <v/>
      </c>
      <c s="86" t="str">
        <f>IF('S.D.PASTE SHEET'!AD2360="","",'S.D.PASTE SHEET'!AD2360)</f>
        <v/>
      </c>
      <c s="87"/>
      <c s="88" t="str">
        <f>IF(AK2360="","",IF(AK2360&gt;0,COUNT($AG$2:AG2360),""))</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IF(BC2360="","",IF(BC2360&gt;0,COUNT($AY$2:AY2360),""))</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61" spans="1:66" ht="15">
      <c r="A2361" s="86" t="str">
        <f>IF('S.D.PASTE SHEET'!A2361="","",'S.D.PASTE SHEET'!A2361)</f>
        <v/>
      </c>
      <c s="86" t="str">
        <f>IF('S.D.PASTE SHEET'!B2361="","",'S.D.PASTE SHEET'!B2361)</f>
        <v/>
      </c>
      <c s="86" t="str">
        <f>IF('S.D.PASTE SHEET'!C2361="","",'S.D.PASTE SHEET'!C2361)</f>
        <v/>
      </c>
      <c s="86" t="str">
        <f>IF('S.D.PASTE SHEET'!D2361="","",'S.D.PASTE SHEET'!D2361)</f>
        <v/>
      </c>
      <c s="86" t="str">
        <f>IF('S.D.PASTE SHEET'!E2361="","",'S.D.PASTE SHEET'!E2361)</f>
        <v/>
      </c>
      <c s="86" t="str">
        <f>IF('S.D.PASTE SHEET'!F2361="","",'S.D.PASTE SHEET'!F2361)</f>
        <v/>
      </c>
      <c s="86" t="str">
        <f>IF('S.D.PASTE SHEET'!G2361="","",'S.D.PASTE SHEET'!G2361)</f>
        <v/>
      </c>
      <c s="86" t="str">
        <f>IF('S.D.PASTE SHEET'!H2361="","",'S.D.PASTE SHEET'!H2361)</f>
        <v/>
      </c>
      <c s="86" t="str">
        <f>IF('S.D.PASTE SHEET'!I2361="","",'S.D.PASTE SHEET'!I2361)</f>
        <v/>
      </c>
      <c s="86" t="str">
        <f>IF('S.D.PASTE SHEET'!J2361="","",'S.D.PASTE SHEET'!J2361)</f>
        <v/>
      </c>
      <c s="86" t="str">
        <f>IF('S.D.PASTE SHEET'!K2361="","",'S.D.PASTE SHEET'!K2361)</f>
        <v/>
      </c>
      <c s="86" t="str">
        <f>IF('S.D.PASTE SHEET'!L2361="","",'S.D.PASTE SHEET'!L2361)</f>
        <v/>
      </c>
      <c s="86" t="str">
        <f>IF('S.D.PASTE SHEET'!M2361="","",'S.D.PASTE SHEET'!M2361)</f>
        <v/>
      </c>
      <c s="86" t="str">
        <f>IF('S.D.PASTE SHEET'!N2361="","",'S.D.PASTE SHEET'!N2361)</f>
        <v/>
      </c>
      <c s="86" t="str">
        <f>IF('S.D.PASTE SHEET'!O2361="","",'S.D.PASTE SHEET'!O2361)</f>
        <v/>
      </c>
      <c s="86" t="str">
        <f>IF('S.D.PASTE SHEET'!P2361="","",'S.D.PASTE SHEET'!P2361)</f>
        <v/>
      </c>
      <c s="86" t="str">
        <f>IF('S.D.PASTE SHEET'!Q2361="","",'S.D.PASTE SHEET'!Q2361)</f>
        <v/>
      </c>
      <c s="86" t="str">
        <f>IF('S.D.PASTE SHEET'!R2361="","",'S.D.PASTE SHEET'!R2361)</f>
        <v/>
      </c>
      <c s="86" t="str">
        <f>IF('S.D.PASTE SHEET'!S2361="","",'S.D.PASTE SHEET'!S2361)</f>
        <v/>
      </c>
      <c s="86" t="str">
        <f>IF('S.D.PASTE SHEET'!T2361="","",'S.D.PASTE SHEET'!T2361)</f>
        <v/>
      </c>
      <c s="86" t="str">
        <f>IF('S.D.PASTE SHEET'!U2361="","",'S.D.PASTE SHEET'!U2361)</f>
        <v/>
      </c>
      <c s="86" t="str">
        <f>IF('S.D.PASTE SHEET'!V2361="","",'S.D.PASTE SHEET'!V2361)</f>
        <v/>
      </c>
      <c s="86" t="str">
        <f>IF('S.D.PASTE SHEET'!W2361="","",'S.D.PASTE SHEET'!W2361)</f>
        <v/>
      </c>
      <c s="86" t="str">
        <f>IF('S.D.PASTE SHEET'!X2361="","",'S.D.PASTE SHEET'!X2361)</f>
        <v/>
      </c>
      <c s="86" t="str">
        <f>IF('S.D.PASTE SHEET'!Y2361="","",'S.D.PASTE SHEET'!Y2361)</f>
        <v/>
      </c>
      <c s="86" t="str">
        <f>IF('S.D.PASTE SHEET'!Z2361="","",'S.D.PASTE SHEET'!Z2361)</f>
        <v/>
      </c>
      <c s="86" t="str">
        <f>IF('S.D.PASTE SHEET'!AA2361="","",'S.D.PASTE SHEET'!AA2361)</f>
        <v/>
      </c>
      <c s="86" t="str">
        <f>IF('S.D.PASTE SHEET'!AB2361="","",'S.D.PASTE SHEET'!AB2361)</f>
        <v/>
      </c>
      <c s="86" t="str">
        <f>IF('S.D.PASTE SHEET'!AC2361="","",'S.D.PASTE SHEET'!AC2361)</f>
        <v/>
      </c>
      <c s="86" t="str">
        <f>IF('S.D.PASTE SHEET'!AD2361="","",'S.D.PASTE SHEET'!AD2361)</f>
        <v/>
      </c>
      <c s="87"/>
      <c s="88" t="str">
        <f>IF(AK2361="","",IF(AK2361&gt;0,COUNT($AG$2:AG2361),""))</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IF(BC2361="","",IF(BC2361&gt;0,COUNT($AY$2:AY2361),""))</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62" spans="1:66" ht="15">
      <c r="A2362" s="86" t="str">
        <f>IF('S.D.PASTE SHEET'!A2362="","",'S.D.PASTE SHEET'!A2362)</f>
        <v/>
      </c>
      <c s="86" t="str">
        <f>IF('S.D.PASTE SHEET'!B2362="","",'S.D.PASTE SHEET'!B2362)</f>
        <v/>
      </c>
      <c s="86" t="str">
        <f>IF('S.D.PASTE SHEET'!C2362="","",'S.D.PASTE SHEET'!C2362)</f>
        <v/>
      </c>
      <c s="86" t="str">
        <f>IF('S.D.PASTE SHEET'!D2362="","",'S.D.PASTE SHEET'!D2362)</f>
        <v/>
      </c>
      <c s="86" t="str">
        <f>IF('S.D.PASTE SHEET'!E2362="","",'S.D.PASTE SHEET'!E2362)</f>
        <v/>
      </c>
      <c s="86" t="str">
        <f>IF('S.D.PASTE SHEET'!F2362="","",'S.D.PASTE SHEET'!F2362)</f>
        <v/>
      </c>
      <c s="86" t="str">
        <f>IF('S.D.PASTE SHEET'!G2362="","",'S.D.PASTE SHEET'!G2362)</f>
        <v/>
      </c>
      <c s="86" t="str">
        <f>IF('S.D.PASTE SHEET'!H2362="","",'S.D.PASTE SHEET'!H2362)</f>
        <v/>
      </c>
      <c s="86" t="str">
        <f>IF('S.D.PASTE SHEET'!I2362="","",'S.D.PASTE SHEET'!I2362)</f>
        <v/>
      </c>
      <c s="86" t="str">
        <f>IF('S.D.PASTE SHEET'!J2362="","",'S.D.PASTE SHEET'!J2362)</f>
        <v/>
      </c>
      <c s="86" t="str">
        <f>IF('S.D.PASTE SHEET'!K2362="","",'S.D.PASTE SHEET'!K2362)</f>
        <v/>
      </c>
      <c s="86" t="str">
        <f>IF('S.D.PASTE SHEET'!L2362="","",'S.D.PASTE SHEET'!L2362)</f>
        <v/>
      </c>
      <c s="86" t="str">
        <f>IF('S.D.PASTE SHEET'!M2362="","",'S.D.PASTE SHEET'!M2362)</f>
        <v/>
      </c>
      <c s="86" t="str">
        <f>IF('S.D.PASTE SHEET'!N2362="","",'S.D.PASTE SHEET'!N2362)</f>
        <v/>
      </c>
      <c s="86" t="str">
        <f>IF('S.D.PASTE SHEET'!O2362="","",'S.D.PASTE SHEET'!O2362)</f>
        <v/>
      </c>
      <c s="86" t="str">
        <f>IF('S.D.PASTE SHEET'!P2362="","",'S.D.PASTE SHEET'!P2362)</f>
        <v/>
      </c>
      <c s="86" t="str">
        <f>IF('S.D.PASTE SHEET'!Q2362="","",'S.D.PASTE SHEET'!Q2362)</f>
        <v/>
      </c>
      <c s="86" t="str">
        <f>IF('S.D.PASTE SHEET'!R2362="","",'S.D.PASTE SHEET'!R2362)</f>
        <v/>
      </c>
      <c s="86" t="str">
        <f>IF('S.D.PASTE SHEET'!S2362="","",'S.D.PASTE SHEET'!S2362)</f>
        <v/>
      </c>
      <c s="86" t="str">
        <f>IF('S.D.PASTE SHEET'!T2362="","",'S.D.PASTE SHEET'!T2362)</f>
        <v/>
      </c>
      <c s="86" t="str">
        <f>IF('S.D.PASTE SHEET'!U2362="","",'S.D.PASTE SHEET'!U2362)</f>
        <v/>
      </c>
      <c s="86" t="str">
        <f>IF('S.D.PASTE SHEET'!V2362="","",'S.D.PASTE SHEET'!V2362)</f>
        <v/>
      </c>
      <c s="86" t="str">
        <f>IF('S.D.PASTE SHEET'!W2362="","",'S.D.PASTE SHEET'!W2362)</f>
        <v/>
      </c>
      <c s="86" t="str">
        <f>IF('S.D.PASTE SHEET'!X2362="","",'S.D.PASTE SHEET'!X2362)</f>
        <v/>
      </c>
      <c s="86" t="str">
        <f>IF('S.D.PASTE SHEET'!Y2362="","",'S.D.PASTE SHEET'!Y2362)</f>
        <v/>
      </c>
      <c s="86" t="str">
        <f>IF('S.D.PASTE SHEET'!Z2362="","",'S.D.PASTE SHEET'!Z2362)</f>
        <v/>
      </c>
      <c s="86" t="str">
        <f>IF('S.D.PASTE SHEET'!AA2362="","",'S.D.PASTE SHEET'!AA2362)</f>
        <v/>
      </c>
      <c s="86" t="str">
        <f>IF('S.D.PASTE SHEET'!AB2362="","",'S.D.PASTE SHEET'!AB2362)</f>
        <v/>
      </c>
      <c s="86" t="str">
        <f>IF('S.D.PASTE SHEET'!AC2362="","",'S.D.PASTE SHEET'!AC2362)</f>
        <v/>
      </c>
      <c s="86" t="str">
        <f>IF('S.D.PASTE SHEET'!AD2362="","",'S.D.PASTE SHEET'!AD2362)</f>
        <v/>
      </c>
      <c s="87"/>
      <c s="88" t="str">
        <f>IF(AK2362="","",IF(AK2362&gt;0,COUNT($AG$2:AG2362),""))</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IF(BC2362="","",IF(BC2362&gt;0,COUNT($AY$2:AY2362),""))</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63" spans="1:66" ht="15">
      <c r="A2363" s="86" t="str">
        <f>IF('S.D.PASTE SHEET'!A2363="","",'S.D.PASTE SHEET'!A2363)</f>
        <v/>
      </c>
      <c s="86" t="str">
        <f>IF('S.D.PASTE SHEET'!B2363="","",'S.D.PASTE SHEET'!B2363)</f>
        <v/>
      </c>
      <c s="86" t="str">
        <f>IF('S.D.PASTE SHEET'!C2363="","",'S.D.PASTE SHEET'!C2363)</f>
        <v/>
      </c>
      <c s="86" t="str">
        <f>IF('S.D.PASTE SHEET'!D2363="","",'S.D.PASTE SHEET'!D2363)</f>
        <v/>
      </c>
      <c s="86" t="str">
        <f>IF('S.D.PASTE SHEET'!E2363="","",'S.D.PASTE SHEET'!E2363)</f>
        <v/>
      </c>
      <c s="86" t="str">
        <f>IF('S.D.PASTE SHEET'!F2363="","",'S.D.PASTE SHEET'!F2363)</f>
        <v/>
      </c>
      <c s="86" t="str">
        <f>IF('S.D.PASTE SHEET'!G2363="","",'S.D.PASTE SHEET'!G2363)</f>
        <v/>
      </c>
      <c s="86" t="str">
        <f>IF('S.D.PASTE SHEET'!H2363="","",'S.D.PASTE SHEET'!H2363)</f>
        <v/>
      </c>
      <c s="86" t="str">
        <f>IF('S.D.PASTE SHEET'!I2363="","",'S.D.PASTE SHEET'!I2363)</f>
        <v/>
      </c>
      <c s="86" t="str">
        <f>IF('S.D.PASTE SHEET'!J2363="","",'S.D.PASTE SHEET'!J2363)</f>
        <v/>
      </c>
      <c s="86" t="str">
        <f>IF('S.D.PASTE SHEET'!K2363="","",'S.D.PASTE SHEET'!K2363)</f>
        <v/>
      </c>
      <c s="86" t="str">
        <f>IF('S.D.PASTE SHEET'!L2363="","",'S.D.PASTE SHEET'!L2363)</f>
        <v/>
      </c>
      <c s="86" t="str">
        <f>IF('S.D.PASTE SHEET'!M2363="","",'S.D.PASTE SHEET'!M2363)</f>
        <v/>
      </c>
      <c s="86" t="str">
        <f>IF('S.D.PASTE SHEET'!N2363="","",'S.D.PASTE SHEET'!N2363)</f>
        <v/>
      </c>
      <c s="86" t="str">
        <f>IF('S.D.PASTE SHEET'!O2363="","",'S.D.PASTE SHEET'!O2363)</f>
        <v/>
      </c>
      <c s="86" t="str">
        <f>IF('S.D.PASTE SHEET'!P2363="","",'S.D.PASTE SHEET'!P2363)</f>
        <v/>
      </c>
      <c s="86" t="str">
        <f>IF('S.D.PASTE SHEET'!Q2363="","",'S.D.PASTE SHEET'!Q2363)</f>
        <v/>
      </c>
      <c s="86" t="str">
        <f>IF('S.D.PASTE SHEET'!R2363="","",'S.D.PASTE SHEET'!R2363)</f>
        <v/>
      </c>
      <c s="86" t="str">
        <f>IF('S.D.PASTE SHEET'!S2363="","",'S.D.PASTE SHEET'!S2363)</f>
        <v/>
      </c>
      <c s="86" t="str">
        <f>IF('S.D.PASTE SHEET'!T2363="","",'S.D.PASTE SHEET'!T2363)</f>
        <v/>
      </c>
      <c s="86" t="str">
        <f>IF('S.D.PASTE SHEET'!U2363="","",'S.D.PASTE SHEET'!U2363)</f>
        <v/>
      </c>
      <c s="86" t="str">
        <f>IF('S.D.PASTE SHEET'!V2363="","",'S.D.PASTE SHEET'!V2363)</f>
        <v/>
      </c>
      <c s="86" t="str">
        <f>IF('S.D.PASTE SHEET'!W2363="","",'S.D.PASTE SHEET'!W2363)</f>
        <v/>
      </c>
      <c s="86" t="str">
        <f>IF('S.D.PASTE SHEET'!X2363="","",'S.D.PASTE SHEET'!X2363)</f>
        <v/>
      </c>
      <c s="86" t="str">
        <f>IF('S.D.PASTE SHEET'!Y2363="","",'S.D.PASTE SHEET'!Y2363)</f>
        <v/>
      </c>
      <c s="86" t="str">
        <f>IF('S.D.PASTE SHEET'!Z2363="","",'S.D.PASTE SHEET'!Z2363)</f>
        <v/>
      </c>
      <c s="86" t="str">
        <f>IF('S.D.PASTE SHEET'!AA2363="","",'S.D.PASTE SHEET'!AA2363)</f>
        <v/>
      </c>
      <c s="86" t="str">
        <f>IF('S.D.PASTE SHEET'!AB2363="","",'S.D.PASTE SHEET'!AB2363)</f>
        <v/>
      </c>
      <c s="86" t="str">
        <f>IF('S.D.PASTE SHEET'!AC2363="","",'S.D.PASTE SHEET'!AC2363)</f>
        <v/>
      </c>
      <c s="86" t="str">
        <f>IF('S.D.PASTE SHEET'!AD2363="","",'S.D.PASTE SHEET'!AD2363)</f>
        <v/>
      </c>
      <c s="87"/>
      <c s="88" t="str">
        <f>IF(AK2363="","",IF(AK2363&gt;0,COUNT($AG$2:AG2363),""))</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IF(BC2363="","",IF(BC2363&gt;0,COUNT($AY$2:AY2363),""))</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64" spans="1:66" ht="15">
      <c r="A2364" s="86" t="str">
        <f>IF('S.D.PASTE SHEET'!A2364="","",'S.D.PASTE SHEET'!A2364)</f>
        <v/>
      </c>
      <c s="86" t="str">
        <f>IF('S.D.PASTE SHEET'!B2364="","",'S.D.PASTE SHEET'!B2364)</f>
        <v/>
      </c>
      <c s="86" t="str">
        <f>IF('S.D.PASTE SHEET'!C2364="","",'S.D.PASTE SHEET'!C2364)</f>
        <v/>
      </c>
      <c s="86" t="str">
        <f>IF('S.D.PASTE SHEET'!D2364="","",'S.D.PASTE SHEET'!D2364)</f>
        <v/>
      </c>
      <c s="86" t="str">
        <f>IF('S.D.PASTE SHEET'!E2364="","",'S.D.PASTE SHEET'!E2364)</f>
        <v/>
      </c>
      <c s="86" t="str">
        <f>IF('S.D.PASTE SHEET'!F2364="","",'S.D.PASTE SHEET'!F2364)</f>
        <v/>
      </c>
      <c s="86" t="str">
        <f>IF('S.D.PASTE SHEET'!G2364="","",'S.D.PASTE SHEET'!G2364)</f>
        <v/>
      </c>
      <c s="86" t="str">
        <f>IF('S.D.PASTE SHEET'!H2364="","",'S.D.PASTE SHEET'!H2364)</f>
        <v/>
      </c>
      <c s="86" t="str">
        <f>IF('S.D.PASTE SHEET'!I2364="","",'S.D.PASTE SHEET'!I2364)</f>
        <v/>
      </c>
      <c s="86" t="str">
        <f>IF('S.D.PASTE SHEET'!J2364="","",'S.D.PASTE SHEET'!J2364)</f>
        <v/>
      </c>
      <c s="86" t="str">
        <f>IF('S.D.PASTE SHEET'!K2364="","",'S.D.PASTE SHEET'!K2364)</f>
        <v/>
      </c>
      <c s="86" t="str">
        <f>IF('S.D.PASTE SHEET'!L2364="","",'S.D.PASTE SHEET'!L2364)</f>
        <v/>
      </c>
      <c s="86" t="str">
        <f>IF('S.D.PASTE SHEET'!M2364="","",'S.D.PASTE SHEET'!M2364)</f>
        <v/>
      </c>
      <c s="86" t="str">
        <f>IF('S.D.PASTE SHEET'!N2364="","",'S.D.PASTE SHEET'!N2364)</f>
        <v/>
      </c>
      <c s="86" t="str">
        <f>IF('S.D.PASTE SHEET'!O2364="","",'S.D.PASTE SHEET'!O2364)</f>
        <v/>
      </c>
      <c s="86" t="str">
        <f>IF('S.D.PASTE SHEET'!P2364="","",'S.D.PASTE SHEET'!P2364)</f>
        <v/>
      </c>
      <c s="86" t="str">
        <f>IF('S.D.PASTE SHEET'!Q2364="","",'S.D.PASTE SHEET'!Q2364)</f>
        <v/>
      </c>
      <c s="86" t="str">
        <f>IF('S.D.PASTE SHEET'!R2364="","",'S.D.PASTE SHEET'!R2364)</f>
        <v/>
      </c>
      <c s="86" t="str">
        <f>IF('S.D.PASTE SHEET'!S2364="","",'S.D.PASTE SHEET'!S2364)</f>
        <v/>
      </c>
      <c s="86" t="str">
        <f>IF('S.D.PASTE SHEET'!T2364="","",'S.D.PASTE SHEET'!T2364)</f>
        <v/>
      </c>
      <c s="86" t="str">
        <f>IF('S.D.PASTE SHEET'!U2364="","",'S.D.PASTE SHEET'!U2364)</f>
        <v/>
      </c>
      <c s="86" t="str">
        <f>IF('S.D.PASTE SHEET'!V2364="","",'S.D.PASTE SHEET'!V2364)</f>
        <v/>
      </c>
      <c s="86" t="str">
        <f>IF('S.D.PASTE SHEET'!W2364="","",'S.D.PASTE SHEET'!W2364)</f>
        <v/>
      </c>
      <c s="86" t="str">
        <f>IF('S.D.PASTE SHEET'!X2364="","",'S.D.PASTE SHEET'!X2364)</f>
        <v/>
      </c>
      <c s="86" t="str">
        <f>IF('S.D.PASTE SHEET'!Y2364="","",'S.D.PASTE SHEET'!Y2364)</f>
        <v/>
      </c>
      <c s="86" t="str">
        <f>IF('S.D.PASTE SHEET'!Z2364="","",'S.D.PASTE SHEET'!Z2364)</f>
        <v/>
      </c>
      <c s="86" t="str">
        <f>IF('S.D.PASTE SHEET'!AA2364="","",'S.D.PASTE SHEET'!AA2364)</f>
        <v/>
      </c>
      <c s="86" t="str">
        <f>IF('S.D.PASTE SHEET'!AB2364="","",'S.D.PASTE SHEET'!AB2364)</f>
        <v/>
      </c>
      <c s="86" t="str">
        <f>IF('S.D.PASTE SHEET'!AC2364="","",'S.D.PASTE SHEET'!AC2364)</f>
        <v/>
      </c>
      <c s="86" t="str">
        <f>IF('S.D.PASTE SHEET'!AD2364="","",'S.D.PASTE SHEET'!AD2364)</f>
        <v/>
      </c>
      <c s="87"/>
      <c s="88" t="str">
        <f>IF(AK2364="","",IF(AK2364&gt;0,COUNT($AG$2:AG2364),""))</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IF(BC2364="","",IF(BC2364&gt;0,COUNT($AY$2:AY2364),""))</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65" spans="1:66" ht="15">
      <c r="A2365" s="86" t="str">
        <f>IF('S.D.PASTE SHEET'!A2365="","",'S.D.PASTE SHEET'!A2365)</f>
        <v/>
      </c>
      <c s="86" t="str">
        <f>IF('S.D.PASTE SHEET'!B2365="","",'S.D.PASTE SHEET'!B2365)</f>
        <v/>
      </c>
      <c s="86" t="str">
        <f>IF('S.D.PASTE SHEET'!C2365="","",'S.D.PASTE SHEET'!C2365)</f>
        <v/>
      </c>
      <c s="86" t="str">
        <f>IF('S.D.PASTE SHEET'!D2365="","",'S.D.PASTE SHEET'!D2365)</f>
        <v/>
      </c>
      <c s="86" t="str">
        <f>IF('S.D.PASTE SHEET'!E2365="","",'S.D.PASTE SHEET'!E2365)</f>
        <v/>
      </c>
      <c s="86" t="str">
        <f>IF('S.D.PASTE SHEET'!F2365="","",'S.D.PASTE SHEET'!F2365)</f>
        <v/>
      </c>
      <c s="86" t="str">
        <f>IF('S.D.PASTE SHEET'!G2365="","",'S.D.PASTE SHEET'!G2365)</f>
        <v/>
      </c>
      <c s="86" t="str">
        <f>IF('S.D.PASTE SHEET'!H2365="","",'S.D.PASTE SHEET'!H2365)</f>
        <v/>
      </c>
      <c s="86" t="str">
        <f>IF('S.D.PASTE SHEET'!I2365="","",'S.D.PASTE SHEET'!I2365)</f>
        <v/>
      </c>
      <c s="86" t="str">
        <f>IF('S.D.PASTE SHEET'!J2365="","",'S.D.PASTE SHEET'!J2365)</f>
        <v/>
      </c>
      <c s="86" t="str">
        <f>IF('S.D.PASTE SHEET'!K2365="","",'S.D.PASTE SHEET'!K2365)</f>
        <v/>
      </c>
      <c s="86" t="str">
        <f>IF('S.D.PASTE SHEET'!L2365="","",'S.D.PASTE SHEET'!L2365)</f>
        <v/>
      </c>
      <c s="86" t="str">
        <f>IF('S.D.PASTE SHEET'!M2365="","",'S.D.PASTE SHEET'!M2365)</f>
        <v/>
      </c>
      <c s="86" t="str">
        <f>IF('S.D.PASTE SHEET'!N2365="","",'S.D.PASTE SHEET'!N2365)</f>
        <v/>
      </c>
      <c s="86" t="str">
        <f>IF('S.D.PASTE SHEET'!O2365="","",'S.D.PASTE SHEET'!O2365)</f>
        <v/>
      </c>
      <c s="86" t="str">
        <f>IF('S.D.PASTE SHEET'!P2365="","",'S.D.PASTE SHEET'!P2365)</f>
        <v/>
      </c>
      <c s="86" t="str">
        <f>IF('S.D.PASTE SHEET'!Q2365="","",'S.D.PASTE SHEET'!Q2365)</f>
        <v/>
      </c>
      <c s="86" t="str">
        <f>IF('S.D.PASTE SHEET'!R2365="","",'S.D.PASTE SHEET'!R2365)</f>
        <v/>
      </c>
      <c s="86" t="str">
        <f>IF('S.D.PASTE SHEET'!S2365="","",'S.D.PASTE SHEET'!S2365)</f>
        <v/>
      </c>
      <c s="86" t="str">
        <f>IF('S.D.PASTE SHEET'!T2365="","",'S.D.PASTE SHEET'!T2365)</f>
        <v/>
      </c>
      <c s="86" t="str">
        <f>IF('S.D.PASTE SHEET'!U2365="","",'S.D.PASTE SHEET'!U2365)</f>
        <v/>
      </c>
      <c s="86" t="str">
        <f>IF('S.D.PASTE SHEET'!V2365="","",'S.D.PASTE SHEET'!V2365)</f>
        <v/>
      </c>
      <c s="86" t="str">
        <f>IF('S.D.PASTE SHEET'!W2365="","",'S.D.PASTE SHEET'!W2365)</f>
        <v/>
      </c>
      <c s="86" t="str">
        <f>IF('S.D.PASTE SHEET'!X2365="","",'S.D.PASTE SHEET'!X2365)</f>
        <v/>
      </c>
      <c s="86" t="str">
        <f>IF('S.D.PASTE SHEET'!Y2365="","",'S.D.PASTE SHEET'!Y2365)</f>
        <v/>
      </c>
      <c s="86" t="str">
        <f>IF('S.D.PASTE SHEET'!Z2365="","",'S.D.PASTE SHEET'!Z2365)</f>
        <v/>
      </c>
      <c s="86" t="str">
        <f>IF('S.D.PASTE SHEET'!AA2365="","",'S.D.PASTE SHEET'!AA2365)</f>
        <v/>
      </c>
      <c s="86" t="str">
        <f>IF('S.D.PASTE SHEET'!AB2365="","",'S.D.PASTE SHEET'!AB2365)</f>
        <v/>
      </c>
      <c s="86" t="str">
        <f>IF('S.D.PASTE SHEET'!AC2365="","",'S.D.PASTE SHEET'!AC2365)</f>
        <v/>
      </c>
      <c s="86" t="str">
        <f>IF('S.D.PASTE SHEET'!AD2365="","",'S.D.PASTE SHEET'!AD2365)</f>
        <v/>
      </c>
      <c s="87"/>
      <c s="88" t="str">
        <f>IF(AK2365="","",IF(AK2365&gt;0,COUNT($AG$2:AG2365),""))</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IF(BC2365="","",IF(BC2365&gt;0,COUNT($AY$2:AY2365),""))</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66" spans="1:66" ht="15">
      <c r="A2366" s="86" t="str">
        <f>IF('S.D.PASTE SHEET'!A2366="","",'S.D.PASTE SHEET'!A2366)</f>
        <v/>
      </c>
      <c s="86" t="str">
        <f>IF('S.D.PASTE SHEET'!B2366="","",'S.D.PASTE SHEET'!B2366)</f>
        <v/>
      </c>
      <c s="86" t="str">
        <f>IF('S.D.PASTE SHEET'!C2366="","",'S.D.PASTE SHEET'!C2366)</f>
        <v/>
      </c>
      <c s="86" t="str">
        <f>IF('S.D.PASTE SHEET'!D2366="","",'S.D.PASTE SHEET'!D2366)</f>
        <v/>
      </c>
      <c s="86" t="str">
        <f>IF('S.D.PASTE SHEET'!E2366="","",'S.D.PASTE SHEET'!E2366)</f>
        <v/>
      </c>
      <c s="86" t="str">
        <f>IF('S.D.PASTE SHEET'!F2366="","",'S.D.PASTE SHEET'!F2366)</f>
        <v/>
      </c>
      <c s="86" t="str">
        <f>IF('S.D.PASTE SHEET'!G2366="","",'S.D.PASTE SHEET'!G2366)</f>
        <v/>
      </c>
      <c s="86" t="str">
        <f>IF('S.D.PASTE SHEET'!H2366="","",'S.D.PASTE SHEET'!H2366)</f>
        <v/>
      </c>
      <c s="86" t="str">
        <f>IF('S.D.PASTE SHEET'!I2366="","",'S.D.PASTE SHEET'!I2366)</f>
        <v/>
      </c>
      <c s="86" t="str">
        <f>IF('S.D.PASTE SHEET'!J2366="","",'S.D.PASTE SHEET'!J2366)</f>
        <v/>
      </c>
      <c s="86" t="str">
        <f>IF('S.D.PASTE SHEET'!K2366="","",'S.D.PASTE SHEET'!K2366)</f>
        <v/>
      </c>
      <c s="86" t="str">
        <f>IF('S.D.PASTE SHEET'!L2366="","",'S.D.PASTE SHEET'!L2366)</f>
        <v/>
      </c>
      <c s="86" t="str">
        <f>IF('S.D.PASTE SHEET'!M2366="","",'S.D.PASTE SHEET'!M2366)</f>
        <v/>
      </c>
      <c s="86" t="str">
        <f>IF('S.D.PASTE SHEET'!N2366="","",'S.D.PASTE SHEET'!N2366)</f>
        <v/>
      </c>
      <c s="86" t="str">
        <f>IF('S.D.PASTE SHEET'!O2366="","",'S.D.PASTE SHEET'!O2366)</f>
        <v/>
      </c>
      <c s="86" t="str">
        <f>IF('S.D.PASTE SHEET'!P2366="","",'S.D.PASTE SHEET'!P2366)</f>
        <v/>
      </c>
      <c s="86" t="str">
        <f>IF('S.D.PASTE SHEET'!Q2366="","",'S.D.PASTE SHEET'!Q2366)</f>
        <v/>
      </c>
      <c s="86" t="str">
        <f>IF('S.D.PASTE SHEET'!R2366="","",'S.D.PASTE SHEET'!R2366)</f>
        <v/>
      </c>
      <c s="86" t="str">
        <f>IF('S.D.PASTE SHEET'!S2366="","",'S.D.PASTE SHEET'!S2366)</f>
        <v/>
      </c>
      <c s="86" t="str">
        <f>IF('S.D.PASTE SHEET'!T2366="","",'S.D.PASTE SHEET'!T2366)</f>
        <v/>
      </c>
      <c s="86" t="str">
        <f>IF('S.D.PASTE SHEET'!U2366="","",'S.D.PASTE SHEET'!U2366)</f>
        <v/>
      </c>
      <c s="86" t="str">
        <f>IF('S.D.PASTE SHEET'!V2366="","",'S.D.PASTE SHEET'!V2366)</f>
        <v/>
      </c>
      <c s="86" t="str">
        <f>IF('S.D.PASTE SHEET'!W2366="","",'S.D.PASTE SHEET'!W2366)</f>
        <v/>
      </c>
      <c s="86" t="str">
        <f>IF('S.D.PASTE SHEET'!X2366="","",'S.D.PASTE SHEET'!X2366)</f>
        <v/>
      </c>
      <c s="86" t="str">
        <f>IF('S.D.PASTE SHEET'!Y2366="","",'S.D.PASTE SHEET'!Y2366)</f>
        <v/>
      </c>
      <c s="86" t="str">
        <f>IF('S.D.PASTE SHEET'!Z2366="","",'S.D.PASTE SHEET'!Z2366)</f>
        <v/>
      </c>
      <c s="86" t="str">
        <f>IF('S.D.PASTE SHEET'!AA2366="","",'S.D.PASTE SHEET'!AA2366)</f>
        <v/>
      </c>
      <c s="86" t="str">
        <f>IF('S.D.PASTE SHEET'!AB2366="","",'S.D.PASTE SHEET'!AB2366)</f>
        <v/>
      </c>
      <c s="86" t="str">
        <f>IF('S.D.PASTE SHEET'!AC2366="","",'S.D.PASTE SHEET'!AC2366)</f>
        <v/>
      </c>
      <c s="86" t="str">
        <f>IF('S.D.PASTE SHEET'!AD2366="","",'S.D.PASTE SHEET'!AD2366)</f>
        <v/>
      </c>
      <c s="87"/>
      <c s="88" t="str">
        <f>IF(AK2366="","",IF(AK2366&gt;0,COUNT($AG$2:AG2366),""))</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IF(BC2366="","",IF(BC2366&gt;0,COUNT($AY$2:AY2366),""))</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67" spans="1:66" ht="15">
      <c r="A2367" s="86" t="str">
        <f>IF('S.D.PASTE SHEET'!A2367="","",'S.D.PASTE SHEET'!A2367)</f>
        <v/>
      </c>
      <c s="86" t="str">
        <f>IF('S.D.PASTE SHEET'!B2367="","",'S.D.PASTE SHEET'!B2367)</f>
        <v/>
      </c>
      <c s="86" t="str">
        <f>IF('S.D.PASTE SHEET'!C2367="","",'S.D.PASTE SHEET'!C2367)</f>
        <v/>
      </c>
      <c s="86" t="str">
        <f>IF('S.D.PASTE SHEET'!D2367="","",'S.D.PASTE SHEET'!D2367)</f>
        <v/>
      </c>
      <c s="86" t="str">
        <f>IF('S.D.PASTE SHEET'!E2367="","",'S.D.PASTE SHEET'!E2367)</f>
        <v/>
      </c>
      <c s="86" t="str">
        <f>IF('S.D.PASTE SHEET'!F2367="","",'S.D.PASTE SHEET'!F2367)</f>
        <v/>
      </c>
      <c s="86" t="str">
        <f>IF('S.D.PASTE SHEET'!G2367="","",'S.D.PASTE SHEET'!G2367)</f>
        <v/>
      </c>
      <c s="86" t="str">
        <f>IF('S.D.PASTE SHEET'!H2367="","",'S.D.PASTE SHEET'!H2367)</f>
        <v/>
      </c>
      <c s="86" t="str">
        <f>IF('S.D.PASTE SHEET'!I2367="","",'S.D.PASTE SHEET'!I2367)</f>
        <v/>
      </c>
      <c s="86" t="str">
        <f>IF('S.D.PASTE SHEET'!J2367="","",'S.D.PASTE SHEET'!J2367)</f>
        <v/>
      </c>
      <c s="86" t="str">
        <f>IF('S.D.PASTE SHEET'!K2367="","",'S.D.PASTE SHEET'!K2367)</f>
        <v/>
      </c>
      <c s="86" t="str">
        <f>IF('S.D.PASTE SHEET'!L2367="","",'S.D.PASTE SHEET'!L2367)</f>
        <v/>
      </c>
      <c s="86" t="str">
        <f>IF('S.D.PASTE SHEET'!M2367="","",'S.D.PASTE SHEET'!M2367)</f>
        <v/>
      </c>
      <c s="86" t="str">
        <f>IF('S.D.PASTE SHEET'!N2367="","",'S.D.PASTE SHEET'!N2367)</f>
        <v/>
      </c>
      <c s="86" t="str">
        <f>IF('S.D.PASTE SHEET'!O2367="","",'S.D.PASTE SHEET'!O2367)</f>
        <v/>
      </c>
      <c s="86" t="str">
        <f>IF('S.D.PASTE SHEET'!P2367="","",'S.D.PASTE SHEET'!P2367)</f>
        <v/>
      </c>
      <c s="86" t="str">
        <f>IF('S.D.PASTE SHEET'!Q2367="","",'S.D.PASTE SHEET'!Q2367)</f>
        <v/>
      </c>
      <c s="86" t="str">
        <f>IF('S.D.PASTE SHEET'!R2367="","",'S.D.PASTE SHEET'!R2367)</f>
        <v/>
      </c>
      <c s="86" t="str">
        <f>IF('S.D.PASTE SHEET'!S2367="","",'S.D.PASTE SHEET'!S2367)</f>
        <v/>
      </c>
      <c s="86" t="str">
        <f>IF('S.D.PASTE SHEET'!T2367="","",'S.D.PASTE SHEET'!T2367)</f>
        <v/>
      </c>
      <c s="86" t="str">
        <f>IF('S.D.PASTE SHEET'!U2367="","",'S.D.PASTE SHEET'!U2367)</f>
        <v/>
      </c>
      <c s="86" t="str">
        <f>IF('S.D.PASTE SHEET'!V2367="","",'S.D.PASTE SHEET'!V2367)</f>
        <v/>
      </c>
      <c s="86" t="str">
        <f>IF('S.D.PASTE SHEET'!W2367="","",'S.D.PASTE SHEET'!W2367)</f>
        <v/>
      </c>
      <c s="86" t="str">
        <f>IF('S.D.PASTE SHEET'!X2367="","",'S.D.PASTE SHEET'!X2367)</f>
        <v/>
      </c>
      <c s="86" t="str">
        <f>IF('S.D.PASTE SHEET'!Y2367="","",'S.D.PASTE SHEET'!Y2367)</f>
        <v/>
      </c>
      <c s="86" t="str">
        <f>IF('S.D.PASTE SHEET'!Z2367="","",'S.D.PASTE SHEET'!Z2367)</f>
        <v/>
      </c>
      <c s="86" t="str">
        <f>IF('S.D.PASTE SHEET'!AA2367="","",'S.D.PASTE SHEET'!AA2367)</f>
        <v/>
      </c>
      <c s="86" t="str">
        <f>IF('S.D.PASTE SHEET'!AB2367="","",'S.D.PASTE SHEET'!AB2367)</f>
        <v/>
      </c>
      <c s="86" t="str">
        <f>IF('S.D.PASTE SHEET'!AC2367="","",'S.D.PASTE SHEET'!AC2367)</f>
        <v/>
      </c>
      <c s="86" t="str">
        <f>IF('S.D.PASTE SHEET'!AD2367="","",'S.D.PASTE SHEET'!AD2367)</f>
        <v/>
      </c>
      <c s="87"/>
      <c s="88" t="str">
        <f>IF(AK2367="","",IF(AK2367&gt;0,COUNT($AG$2:AG2367),""))</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IF(BC2367="","",IF(BC2367&gt;0,COUNT($AY$2:AY2367),""))</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68" spans="1:66" ht="15">
      <c r="A2368" s="86" t="str">
        <f>IF('S.D.PASTE SHEET'!A2368="","",'S.D.PASTE SHEET'!A2368)</f>
        <v/>
      </c>
      <c s="86" t="str">
        <f>IF('S.D.PASTE SHEET'!B2368="","",'S.D.PASTE SHEET'!B2368)</f>
        <v/>
      </c>
      <c s="86" t="str">
        <f>IF('S.D.PASTE SHEET'!C2368="","",'S.D.PASTE SHEET'!C2368)</f>
        <v/>
      </c>
      <c s="86" t="str">
        <f>IF('S.D.PASTE SHEET'!D2368="","",'S.D.PASTE SHEET'!D2368)</f>
        <v/>
      </c>
      <c s="86" t="str">
        <f>IF('S.D.PASTE SHEET'!E2368="","",'S.D.PASTE SHEET'!E2368)</f>
        <v/>
      </c>
      <c s="86" t="str">
        <f>IF('S.D.PASTE SHEET'!F2368="","",'S.D.PASTE SHEET'!F2368)</f>
        <v/>
      </c>
      <c s="86" t="str">
        <f>IF('S.D.PASTE SHEET'!G2368="","",'S.D.PASTE SHEET'!G2368)</f>
        <v/>
      </c>
      <c s="86" t="str">
        <f>IF('S.D.PASTE SHEET'!H2368="","",'S.D.PASTE SHEET'!H2368)</f>
        <v/>
      </c>
      <c s="86" t="str">
        <f>IF('S.D.PASTE SHEET'!I2368="","",'S.D.PASTE SHEET'!I2368)</f>
        <v/>
      </c>
      <c s="86" t="str">
        <f>IF('S.D.PASTE SHEET'!J2368="","",'S.D.PASTE SHEET'!J2368)</f>
        <v/>
      </c>
      <c s="86" t="str">
        <f>IF('S.D.PASTE SHEET'!K2368="","",'S.D.PASTE SHEET'!K2368)</f>
        <v/>
      </c>
      <c s="86" t="str">
        <f>IF('S.D.PASTE SHEET'!L2368="","",'S.D.PASTE SHEET'!L2368)</f>
        <v/>
      </c>
      <c s="86" t="str">
        <f>IF('S.D.PASTE SHEET'!M2368="","",'S.D.PASTE SHEET'!M2368)</f>
        <v/>
      </c>
      <c s="86" t="str">
        <f>IF('S.D.PASTE SHEET'!N2368="","",'S.D.PASTE SHEET'!N2368)</f>
        <v/>
      </c>
      <c s="86" t="str">
        <f>IF('S.D.PASTE SHEET'!O2368="","",'S.D.PASTE SHEET'!O2368)</f>
        <v/>
      </c>
      <c s="86" t="str">
        <f>IF('S.D.PASTE SHEET'!P2368="","",'S.D.PASTE SHEET'!P2368)</f>
        <v/>
      </c>
      <c s="86" t="str">
        <f>IF('S.D.PASTE SHEET'!Q2368="","",'S.D.PASTE SHEET'!Q2368)</f>
        <v/>
      </c>
      <c s="86" t="str">
        <f>IF('S.D.PASTE SHEET'!R2368="","",'S.D.PASTE SHEET'!R2368)</f>
        <v/>
      </c>
      <c s="86" t="str">
        <f>IF('S.D.PASTE SHEET'!S2368="","",'S.D.PASTE SHEET'!S2368)</f>
        <v/>
      </c>
      <c s="86" t="str">
        <f>IF('S.D.PASTE SHEET'!T2368="","",'S.D.PASTE SHEET'!T2368)</f>
        <v/>
      </c>
      <c s="86" t="str">
        <f>IF('S.D.PASTE SHEET'!U2368="","",'S.D.PASTE SHEET'!U2368)</f>
        <v/>
      </c>
      <c s="86" t="str">
        <f>IF('S.D.PASTE SHEET'!V2368="","",'S.D.PASTE SHEET'!V2368)</f>
        <v/>
      </c>
      <c s="86" t="str">
        <f>IF('S.D.PASTE SHEET'!W2368="","",'S.D.PASTE SHEET'!W2368)</f>
        <v/>
      </c>
      <c s="86" t="str">
        <f>IF('S.D.PASTE SHEET'!X2368="","",'S.D.PASTE SHEET'!X2368)</f>
        <v/>
      </c>
      <c s="86" t="str">
        <f>IF('S.D.PASTE SHEET'!Y2368="","",'S.D.PASTE SHEET'!Y2368)</f>
        <v/>
      </c>
      <c s="86" t="str">
        <f>IF('S.D.PASTE SHEET'!Z2368="","",'S.D.PASTE SHEET'!Z2368)</f>
        <v/>
      </c>
      <c s="86" t="str">
        <f>IF('S.D.PASTE SHEET'!AA2368="","",'S.D.PASTE SHEET'!AA2368)</f>
        <v/>
      </c>
      <c s="86" t="str">
        <f>IF('S.D.PASTE SHEET'!AB2368="","",'S.D.PASTE SHEET'!AB2368)</f>
        <v/>
      </c>
      <c s="86" t="str">
        <f>IF('S.D.PASTE SHEET'!AC2368="","",'S.D.PASTE SHEET'!AC2368)</f>
        <v/>
      </c>
      <c s="86" t="str">
        <f>IF('S.D.PASTE SHEET'!AD2368="","",'S.D.PASTE SHEET'!AD2368)</f>
        <v/>
      </c>
      <c s="87"/>
      <c s="88" t="str">
        <f>IF(AK2368="","",IF(AK2368&gt;0,COUNT($AG$2:AG2368),""))</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IF(BC2368="","",IF(BC2368&gt;0,COUNT($AY$2:AY2368),""))</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69" spans="1:66" ht="15">
      <c r="A2369" s="86" t="str">
        <f>IF('S.D.PASTE SHEET'!A2369="","",'S.D.PASTE SHEET'!A2369)</f>
        <v/>
      </c>
      <c s="86" t="str">
        <f>IF('S.D.PASTE SHEET'!B2369="","",'S.D.PASTE SHEET'!B2369)</f>
        <v/>
      </c>
      <c s="86" t="str">
        <f>IF('S.D.PASTE SHEET'!C2369="","",'S.D.PASTE SHEET'!C2369)</f>
        <v/>
      </c>
      <c s="86" t="str">
        <f>IF('S.D.PASTE SHEET'!D2369="","",'S.D.PASTE SHEET'!D2369)</f>
        <v/>
      </c>
      <c s="86" t="str">
        <f>IF('S.D.PASTE SHEET'!E2369="","",'S.D.PASTE SHEET'!E2369)</f>
        <v/>
      </c>
      <c s="86" t="str">
        <f>IF('S.D.PASTE SHEET'!F2369="","",'S.D.PASTE SHEET'!F2369)</f>
        <v/>
      </c>
      <c s="86" t="str">
        <f>IF('S.D.PASTE SHEET'!G2369="","",'S.D.PASTE SHEET'!G2369)</f>
        <v/>
      </c>
      <c s="86" t="str">
        <f>IF('S.D.PASTE SHEET'!H2369="","",'S.D.PASTE SHEET'!H2369)</f>
        <v/>
      </c>
      <c s="86" t="str">
        <f>IF('S.D.PASTE SHEET'!I2369="","",'S.D.PASTE SHEET'!I2369)</f>
        <v/>
      </c>
      <c s="86" t="str">
        <f>IF('S.D.PASTE SHEET'!J2369="","",'S.D.PASTE SHEET'!J2369)</f>
        <v/>
      </c>
      <c s="86" t="str">
        <f>IF('S.D.PASTE SHEET'!K2369="","",'S.D.PASTE SHEET'!K2369)</f>
        <v/>
      </c>
      <c s="86" t="str">
        <f>IF('S.D.PASTE SHEET'!L2369="","",'S.D.PASTE SHEET'!L2369)</f>
        <v/>
      </c>
      <c s="86" t="str">
        <f>IF('S.D.PASTE SHEET'!M2369="","",'S.D.PASTE SHEET'!M2369)</f>
        <v/>
      </c>
      <c s="86" t="str">
        <f>IF('S.D.PASTE SHEET'!N2369="","",'S.D.PASTE SHEET'!N2369)</f>
        <v/>
      </c>
      <c s="86" t="str">
        <f>IF('S.D.PASTE SHEET'!O2369="","",'S.D.PASTE SHEET'!O2369)</f>
        <v/>
      </c>
      <c s="86" t="str">
        <f>IF('S.D.PASTE SHEET'!P2369="","",'S.D.PASTE SHEET'!P2369)</f>
        <v/>
      </c>
      <c s="86" t="str">
        <f>IF('S.D.PASTE SHEET'!Q2369="","",'S.D.PASTE SHEET'!Q2369)</f>
        <v/>
      </c>
      <c s="86" t="str">
        <f>IF('S.D.PASTE SHEET'!R2369="","",'S.D.PASTE SHEET'!R2369)</f>
        <v/>
      </c>
      <c s="86" t="str">
        <f>IF('S.D.PASTE SHEET'!S2369="","",'S.D.PASTE SHEET'!S2369)</f>
        <v/>
      </c>
      <c s="86" t="str">
        <f>IF('S.D.PASTE SHEET'!T2369="","",'S.D.PASTE SHEET'!T2369)</f>
        <v/>
      </c>
      <c s="86" t="str">
        <f>IF('S.D.PASTE SHEET'!U2369="","",'S.D.PASTE SHEET'!U2369)</f>
        <v/>
      </c>
      <c s="86" t="str">
        <f>IF('S.D.PASTE SHEET'!V2369="","",'S.D.PASTE SHEET'!V2369)</f>
        <v/>
      </c>
      <c s="86" t="str">
        <f>IF('S.D.PASTE SHEET'!W2369="","",'S.D.PASTE SHEET'!W2369)</f>
        <v/>
      </c>
      <c s="86" t="str">
        <f>IF('S.D.PASTE SHEET'!X2369="","",'S.D.PASTE SHEET'!X2369)</f>
        <v/>
      </c>
      <c s="86" t="str">
        <f>IF('S.D.PASTE SHEET'!Y2369="","",'S.D.PASTE SHEET'!Y2369)</f>
        <v/>
      </c>
      <c s="86" t="str">
        <f>IF('S.D.PASTE SHEET'!Z2369="","",'S.D.PASTE SHEET'!Z2369)</f>
        <v/>
      </c>
      <c s="86" t="str">
        <f>IF('S.D.PASTE SHEET'!AA2369="","",'S.D.PASTE SHEET'!AA2369)</f>
        <v/>
      </c>
      <c s="86" t="str">
        <f>IF('S.D.PASTE SHEET'!AB2369="","",'S.D.PASTE SHEET'!AB2369)</f>
        <v/>
      </c>
      <c s="86" t="str">
        <f>IF('S.D.PASTE SHEET'!AC2369="","",'S.D.PASTE SHEET'!AC2369)</f>
        <v/>
      </c>
      <c s="86" t="str">
        <f>IF('S.D.PASTE SHEET'!AD2369="","",'S.D.PASTE SHEET'!AD2369)</f>
        <v/>
      </c>
      <c s="87"/>
      <c s="88" t="str">
        <f>IF(AK2369="","",IF(AK2369&gt;0,COUNT($AG$2:AG2369),""))</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IF(BC2369="","",IF(BC2369&gt;0,COUNT($AY$2:AY2369),""))</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70" spans="1:66" ht="15">
      <c r="A2370" s="86" t="str">
        <f>IF('S.D.PASTE SHEET'!A2370="","",'S.D.PASTE SHEET'!A2370)</f>
        <v/>
      </c>
      <c s="86" t="str">
        <f>IF('S.D.PASTE SHEET'!B2370="","",'S.D.PASTE SHEET'!B2370)</f>
        <v/>
      </c>
      <c s="86" t="str">
        <f>IF('S.D.PASTE SHEET'!C2370="","",'S.D.PASTE SHEET'!C2370)</f>
        <v/>
      </c>
      <c s="86" t="str">
        <f>IF('S.D.PASTE SHEET'!D2370="","",'S.D.PASTE SHEET'!D2370)</f>
        <v/>
      </c>
      <c s="86" t="str">
        <f>IF('S.D.PASTE SHEET'!E2370="","",'S.D.PASTE SHEET'!E2370)</f>
        <v/>
      </c>
      <c s="86" t="str">
        <f>IF('S.D.PASTE SHEET'!F2370="","",'S.D.PASTE SHEET'!F2370)</f>
        <v/>
      </c>
      <c s="86" t="str">
        <f>IF('S.D.PASTE SHEET'!G2370="","",'S.D.PASTE SHEET'!G2370)</f>
        <v/>
      </c>
      <c s="86" t="str">
        <f>IF('S.D.PASTE SHEET'!H2370="","",'S.D.PASTE SHEET'!H2370)</f>
        <v/>
      </c>
      <c s="86" t="str">
        <f>IF('S.D.PASTE SHEET'!I2370="","",'S.D.PASTE SHEET'!I2370)</f>
        <v/>
      </c>
      <c s="86" t="str">
        <f>IF('S.D.PASTE SHEET'!J2370="","",'S.D.PASTE SHEET'!J2370)</f>
        <v/>
      </c>
      <c s="86" t="str">
        <f>IF('S.D.PASTE SHEET'!K2370="","",'S.D.PASTE SHEET'!K2370)</f>
        <v/>
      </c>
      <c s="86" t="str">
        <f>IF('S.D.PASTE SHEET'!L2370="","",'S.D.PASTE SHEET'!L2370)</f>
        <v/>
      </c>
      <c s="86" t="str">
        <f>IF('S.D.PASTE SHEET'!M2370="","",'S.D.PASTE SHEET'!M2370)</f>
        <v/>
      </c>
      <c s="86" t="str">
        <f>IF('S.D.PASTE SHEET'!N2370="","",'S.D.PASTE SHEET'!N2370)</f>
        <v/>
      </c>
      <c s="86" t="str">
        <f>IF('S.D.PASTE SHEET'!O2370="","",'S.D.PASTE SHEET'!O2370)</f>
        <v/>
      </c>
      <c s="86" t="str">
        <f>IF('S.D.PASTE SHEET'!P2370="","",'S.D.PASTE SHEET'!P2370)</f>
        <v/>
      </c>
      <c s="86" t="str">
        <f>IF('S.D.PASTE SHEET'!Q2370="","",'S.D.PASTE SHEET'!Q2370)</f>
        <v/>
      </c>
      <c s="86" t="str">
        <f>IF('S.D.PASTE SHEET'!R2370="","",'S.D.PASTE SHEET'!R2370)</f>
        <v/>
      </c>
      <c s="86" t="str">
        <f>IF('S.D.PASTE SHEET'!S2370="","",'S.D.PASTE SHEET'!S2370)</f>
        <v/>
      </c>
      <c s="86" t="str">
        <f>IF('S.D.PASTE SHEET'!T2370="","",'S.D.PASTE SHEET'!T2370)</f>
        <v/>
      </c>
      <c s="86" t="str">
        <f>IF('S.D.PASTE SHEET'!U2370="","",'S.D.PASTE SHEET'!U2370)</f>
        <v/>
      </c>
      <c s="86" t="str">
        <f>IF('S.D.PASTE SHEET'!V2370="","",'S.D.PASTE SHEET'!V2370)</f>
        <v/>
      </c>
      <c s="86" t="str">
        <f>IF('S.D.PASTE SHEET'!W2370="","",'S.D.PASTE SHEET'!W2370)</f>
        <v/>
      </c>
      <c s="86" t="str">
        <f>IF('S.D.PASTE SHEET'!X2370="","",'S.D.PASTE SHEET'!X2370)</f>
        <v/>
      </c>
      <c s="86" t="str">
        <f>IF('S.D.PASTE SHEET'!Y2370="","",'S.D.PASTE SHEET'!Y2370)</f>
        <v/>
      </c>
      <c s="86" t="str">
        <f>IF('S.D.PASTE SHEET'!Z2370="","",'S.D.PASTE SHEET'!Z2370)</f>
        <v/>
      </c>
      <c s="86" t="str">
        <f>IF('S.D.PASTE SHEET'!AA2370="","",'S.D.PASTE SHEET'!AA2370)</f>
        <v/>
      </c>
      <c s="86" t="str">
        <f>IF('S.D.PASTE SHEET'!AB2370="","",'S.D.PASTE SHEET'!AB2370)</f>
        <v/>
      </c>
      <c s="86" t="str">
        <f>IF('S.D.PASTE SHEET'!AC2370="","",'S.D.PASTE SHEET'!AC2370)</f>
        <v/>
      </c>
      <c s="86" t="str">
        <f>IF('S.D.PASTE SHEET'!AD2370="","",'S.D.PASTE SHEET'!AD2370)</f>
        <v/>
      </c>
      <c s="87"/>
      <c s="88" t="str">
        <f>IF(AK2370="","",IF(AK2370&gt;0,COUNT($AG$2:AG2370),""))</f>
        <v/>
      </c>
      <c s="89" t="str">
        <f t="shared" si="1154"/>
        <v/>
      </c>
      <c s="89" t="str">
        <f t="shared" si="1155"/>
        <v/>
      </c>
      <c s="89" t="str">
        <f t="shared" si="1156"/>
        <v/>
      </c>
      <c s="90" t="str">
        <f t="shared" si="1157"/>
        <v/>
      </c>
      <c s="89" t="str">
        <f t="shared" si="1158"/>
        <v/>
      </c>
      <c s="89" t="str">
        <f t="shared" si="1159"/>
        <v/>
      </c>
      <c s="89" t="str">
        <f t="shared" si="1160"/>
        <v/>
      </c>
      <c s="89" t="str">
        <f t="shared" si="1161"/>
        <v/>
      </c>
      <c s="89" t="str">
        <f t="shared" si="1162"/>
        <v/>
      </c>
      <c s="90" t="str">
        <f t="shared" si="1163"/>
        <v/>
      </c>
      <c s="89" t="str">
        <f t="shared" si="1164"/>
        <v/>
      </c>
      <c s="89" t="str">
        <f t="shared" si="1165"/>
        <v/>
      </c>
      <c s="89" t="str">
        <f t="shared" si="1166"/>
        <v/>
      </c>
      <c s="89" t="str">
        <f t="shared" si="1167"/>
        <v/>
      </c>
      <c s="89" t="str">
        <f t="shared" si="1168"/>
        <v/>
      </c>
      <c s="89" t="str">
        <f t="shared" si="1169"/>
        <v/>
      </c>
      <c s="92"/>
      <c s="88" t="str">
        <f>IF(BC2370="","",IF(BC2370&gt;0,COUNT($AY$2:AY2370),""))</f>
        <v/>
      </c>
      <c s="91" t="str">
        <f t="shared" si="1170"/>
        <v/>
      </c>
      <c s="91" t="str">
        <f t="shared" si="1171"/>
        <v/>
      </c>
      <c s="89" t="str">
        <f t="shared" si="1172"/>
        <v/>
      </c>
      <c s="90" t="str">
        <f t="shared" si="1173"/>
        <v/>
      </c>
      <c s="89" t="str">
        <f t="shared" si="1174"/>
        <v/>
      </c>
      <c s="89" t="str">
        <f t="shared" si="1175"/>
        <v/>
      </c>
      <c s="89" t="str">
        <f t="shared" si="1176"/>
        <v/>
      </c>
      <c s="89" t="str">
        <f t="shared" si="1177"/>
        <v/>
      </c>
      <c s="89" t="str">
        <f t="shared" si="1178"/>
        <v/>
      </c>
      <c s="90" t="str">
        <f t="shared" si="1179"/>
        <v/>
      </c>
      <c s="89" t="str">
        <f t="shared" si="1180"/>
        <v/>
      </c>
      <c s="89" t="str">
        <f t="shared" si="1181"/>
        <v/>
      </c>
      <c s="89" t="str">
        <f t="shared" si="1182"/>
        <v/>
      </c>
      <c s="89" t="str">
        <f t="shared" si="1183"/>
        <v/>
      </c>
      <c s="89" t="str">
        <f t="shared" si="1184"/>
        <v/>
      </c>
      <c s="89" t="str">
        <f t="shared" si="1185"/>
        <v/>
      </c>
    </row>
    <row r="2371" spans="1:66" ht="15">
      <c r="A2371" s="86" t="str">
        <f>IF('S.D.PASTE SHEET'!A2371="","",'S.D.PASTE SHEET'!A2371)</f>
        <v/>
      </c>
      <c s="86" t="str">
        <f>IF('S.D.PASTE SHEET'!B2371="","",'S.D.PASTE SHEET'!B2371)</f>
        <v/>
      </c>
      <c s="86" t="str">
        <f>IF('S.D.PASTE SHEET'!C2371="","",'S.D.PASTE SHEET'!C2371)</f>
        <v/>
      </c>
      <c s="86" t="str">
        <f>IF('S.D.PASTE SHEET'!D2371="","",'S.D.PASTE SHEET'!D2371)</f>
        <v/>
      </c>
      <c s="86" t="str">
        <f>IF('S.D.PASTE SHEET'!E2371="","",'S.D.PASTE SHEET'!E2371)</f>
        <v/>
      </c>
      <c s="86" t="str">
        <f>IF('S.D.PASTE SHEET'!F2371="","",'S.D.PASTE SHEET'!F2371)</f>
        <v/>
      </c>
      <c s="86" t="str">
        <f>IF('S.D.PASTE SHEET'!G2371="","",'S.D.PASTE SHEET'!G2371)</f>
        <v/>
      </c>
      <c s="86" t="str">
        <f>IF('S.D.PASTE SHEET'!H2371="","",'S.D.PASTE SHEET'!H2371)</f>
        <v/>
      </c>
      <c s="86" t="str">
        <f>IF('S.D.PASTE SHEET'!I2371="","",'S.D.PASTE SHEET'!I2371)</f>
        <v/>
      </c>
      <c s="86" t="str">
        <f>IF('S.D.PASTE SHEET'!J2371="","",'S.D.PASTE SHEET'!J2371)</f>
        <v/>
      </c>
      <c s="86" t="str">
        <f>IF('S.D.PASTE SHEET'!K2371="","",'S.D.PASTE SHEET'!K2371)</f>
        <v/>
      </c>
      <c s="86" t="str">
        <f>IF('S.D.PASTE SHEET'!L2371="","",'S.D.PASTE SHEET'!L2371)</f>
        <v/>
      </c>
      <c s="86" t="str">
        <f>IF('S.D.PASTE SHEET'!M2371="","",'S.D.PASTE SHEET'!M2371)</f>
        <v/>
      </c>
      <c s="86" t="str">
        <f>IF('S.D.PASTE SHEET'!N2371="","",'S.D.PASTE SHEET'!N2371)</f>
        <v/>
      </c>
      <c s="86" t="str">
        <f>IF('S.D.PASTE SHEET'!O2371="","",'S.D.PASTE SHEET'!O2371)</f>
        <v/>
      </c>
      <c s="86" t="str">
        <f>IF('S.D.PASTE SHEET'!P2371="","",'S.D.PASTE SHEET'!P2371)</f>
        <v/>
      </c>
      <c s="86" t="str">
        <f>IF('S.D.PASTE SHEET'!Q2371="","",'S.D.PASTE SHEET'!Q2371)</f>
        <v/>
      </c>
      <c s="86" t="str">
        <f>IF('S.D.PASTE SHEET'!R2371="","",'S.D.PASTE SHEET'!R2371)</f>
        <v/>
      </c>
      <c s="86" t="str">
        <f>IF('S.D.PASTE SHEET'!S2371="","",'S.D.PASTE SHEET'!S2371)</f>
        <v/>
      </c>
      <c s="86" t="str">
        <f>IF('S.D.PASTE SHEET'!T2371="","",'S.D.PASTE SHEET'!T2371)</f>
        <v/>
      </c>
      <c s="86" t="str">
        <f>IF('S.D.PASTE SHEET'!U2371="","",'S.D.PASTE SHEET'!U2371)</f>
        <v/>
      </c>
      <c s="86" t="str">
        <f>IF('S.D.PASTE SHEET'!V2371="","",'S.D.PASTE SHEET'!V2371)</f>
        <v/>
      </c>
      <c s="86" t="str">
        <f>IF('S.D.PASTE SHEET'!W2371="","",'S.D.PASTE SHEET'!W2371)</f>
        <v/>
      </c>
      <c s="86" t="str">
        <f>IF('S.D.PASTE SHEET'!X2371="","",'S.D.PASTE SHEET'!X2371)</f>
        <v/>
      </c>
      <c s="86" t="str">
        <f>IF('S.D.PASTE SHEET'!Y2371="","",'S.D.PASTE SHEET'!Y2371)</f>
        <v/>
      </c>
      <c s="86" t="str">
        <f>IF('S.D.PASTE SHEET'!Z2371="","",'S.D.PASTE SHEET'!Z2371)</f>
        <v/>
      </c>
      <c s="86" t="str">
        <f>IF('S.D.PASTE SHEET'!AA2371="","",'S.D.PASTE SHEET'!AA2371)</f>
        <v/>
      </c>
      <c s="86" t="str">
        <f>IF('S.D.PASTE SHEET'!AB2371="","",'S.D.PASTE SHEET'!AB2371)</f>
        <v/>
      </c>
      <c s="86" t="str">
        <f>IF('S.D.PASTE SHEET'!AC2371="","",'S.D.PASTE SHEET'!AC2371)</f>
        <v/>
      </c>
      <c s="86" t="str">
        <f>IF('S.D.PASTE SHEET'!AD2371="","",'S.D.PASTE SHEET'!AD2371)</f>
        <v/>
      </c>
      <c s="87"/>
      <c s="88" t="str">
        <f>IF(AK2371="","",IF(AK2371&gt;0,COUNT($AG$2:AG2371),""))</f>
        <v/>
      </c>
      <c s="89" t="str">
        <f t="shared" si="1186" ref="AG2371:AG2434">IF(AND($AJ$1=8,$A2371=8),A2371,"")</f>
        <v/>
      </c>
      <c s="89" t="str">
        <f t="shared" si="1187" ref="AH2371:AH2434">IF(AND($AJ$1=8,$A2371=8),B2371,"")</f>
        <v/>
      </c>
      <c s="89" t="str">
        <f t="shared" si="1188" ref="AI2371:AI2434">IF(AND($AJ$1=8,$A2371=8),C2371,"")</f>
        <v/>
      </c>
      <c s="90" t="str">
        <f t="shared" si="1189" ref="AJ2371:AJ2434">IF(AND($AJ$1=8,$A2371=8),D2371,"")</f>
        <v/>
      </c>
      <c s="89" t="str">
        <f t="shared" si="1190" ref="AK2371:AK2434">IF(AND($AJ$1=8,$A2371=8),E2371,"")</f>
        <v/>
      </c>
      <c s="89" t="str">
        <f t="shared" si="1191" ref="AL2371:AL2434">IF(AND($AJ$1=8,$A2371=8),F2371,"")</f>
        <v/>
      </c>
      <c s="89" t="str">
        <f t="shared" si="1192" ref="AM2371:AM2434">IF(AND($AJ$1=8,$A2371=8),G2371,"")</f>
        <v/>
      </c>
      <c s="89" t="str">
        <f t="shared" si="1193" ref="AN2371:AN2434">IF(AND($AJ$1=8,$A2371=8),H2371,"")</f>
        <v/>
      </c>
      <c s="89" t="str">
        <f t="shared" si="1194" ref="AO2371:AO2434">IF(AND($AJ$1=8,$A2371=8),I2371,"")</f>
        <v/>
      </c>
      <c s="90" t="str">
        <f t="shared" si="1195" ref="AP2371:AP2434">IF(AND($AJ$1=8,$A2371=8),J2371,"")</f>
        <v/>
      </c>
      <c s="89" t="str">
        <f t="shared" si="1196" ref="AQ2371:AQ2434">IF(AND($AJ$1=8,$A2371=8),K2371,"")</f>
        <v/>
      </c>
      <c s="89" t="str">
        <f t="shared" si="1197" ref="AR2371:AR2434">IF(AND($AJ$1=8,$A2371=8),L2371,"")</f>
        <v/>
      </c>
      <c s="89" t="str">
        <f t="shared" si="1198" ref="AS2371:AS2434">IF(AND($AJ$1=8,$A2371=8),M2371,"")</f>
        <v/>
      </c>
      <c s="89" t="str">
        <f t="shared" si="1199" ref="AT2371:AT2434">IF(AND($AJ$1=8,$A2371=8),N2371,"")</f>
        <v/>
      </c>
      <c s="89" t="str">
        <f t="shared" si="1200" ref="AU2371:AU2434">IF(AND($AJ$1=8,$A2371=8),O2371,"")</f>
        <v/>
      </c>
      <c s="89" t="str">
        <f t="shared" si="1201" ref="AV2371:AV2434">IF(AND($AJ$1=8,$A2371=8),P2371,"")</f>
        <v/>
      </c>
      <c s="92"/>
      <c s="88" t="str">
        <f>IF(BC2371="","",IF(BC2371&gt;0,COUNT($AY$2:AY2371),""))</f>
        <v/>
      </c>
      <c s="91" t="str">
        <f t="shared" si="1202" ref="AY2371:AY2434">IF(AND($BB$1=8,$A2371=8,$BC$1=$B2371),$A2371,"")</f>
        <v/>
      </c>
      <c s="91" t="str">
        <f t="shared" si="1203" ref="AZ2371:AZ2434">IF(AND($BB$1=8,$A2371=8,$BC$1=$B2371),$B2371,"")</f>
        <v/>
      </c>
      <c s="89" t="str">
        <f t="shared" si="1204" ref="BA2371:BA2434">IF(AND($BB$1=8,$A2371=8,$BC$1=$B2371),$C2371,"")</f>
        <v/>
      </c>
      <c s="90" t="str">
        <f t="shared" si="1205" ref="BB2371:BB2434">IF(AND($BB$1=8,$A2371=8,$BC$1=$B2371),$D2371,"")</f>
        <v/>
      </c>
      <c s="89" t="str">
        <f t="shared" si="1206" ref="BC2371:BC2434">IF(AND($BB$1=8,$A2371=8,$BC$1=$B2371),$E2371,"")</f>
        <v/>
      </c>
      <c s="89" t="str">
        <f t="shared" si="1207" ref="BD2371:BD2434">IF(AND($BB$1=8,$A2371=8,$BC$1=$B2371),$F2371,"")</f>
        <v/>
      </c>
      <c s="89" t="str">
        <f t="shared" si="1208" ref="BE2371:BE2434">IF(AND($BB$1=8,$A2371=8,$BC$1=$B2371),$G2371,"")</f>
        <v/>
      </c>
      <c s="89" t="str">
        <f t="shared" si="1209" ref="BF2371:BF2434">IF(AND($BB$1=8,$A2371=8,$BC$1=$B2371),$H2371,"")</f>
        <v/>
      </c>
      <c s="89" t="str">
        <f t="shared" si="1210" ref="BG2371:BG2434">IF(AND($BB$1=8,$A2371=8,$BC$1=$B2371),$I2371,"")</f>
        <v/>
      </c>
      <c s="90" t="str">
        <f t="shared" si="1211" ref="BH2371:BH2434">IF(AND($BB$1=8,$A2371=8,$BC$1=$B2371),$J2371,"")</f>
        <v/>
      </c>
      <c s="89" t="str">
        <f t="shared" si="1212" ref="BI2371:BI2434">IF(AND($BB$1=8,$A2371=8,$BC$1=$B2371),$K2371,"")</f>
        <v/>
      </c>
      <c s="89" t="str">
        <f t="shared" si="1213" ref="BJ2371:BJ2434">IF(AND($BB$1=8,$A2371=8,$BC$1=$B2371),$L2371,"")</f>
        <v/>
      </c>
      <c s="89" t="str">
        <f t="shared" si="1214" ref="BK2371:BK2434">IF(AND($BB$1=8,$A2371=8,$BC$1=$B2371),$M2371,"")</f>
        <v/>
      </c>
      <c s="89" t="str">
        <f t="shared" si="1215" ref="BL2371:BL2434">IF(AND($BB$1=8,$A2371=8,$BC$1=$B2371),$N2371,"")</f>
        <v/>
      </c>
      <c s="89" t="str">
        <f t="shared" si="1216" ref="BM2371:BM2434">IF(AND($BB$1=8,$A2371=8,$BC$1=$B2371),$O2371,"")</f>
        <v/>
      </c>
      <c s="89" t="str">
        <f t="shared" si="1217" ref="BN2371:BN2434">IF(AND($BB$1=8,$A2371=8,$BC$1=$B2371),$P2371,"")</f>
        <v/>
      </c>
    </row>
    <row r="2372" spans="1:66" ht="15">
      <c r="A2372" s="86" t="str">
        <f>IF('S.D.PASTE SHEET'!A2372="","",'S.D.PASTE SHEET'!A2372)</f>
        <v/>
      </c>
      <c s="86" t="str">
        <f>IF('S.D.PASTE SHEET'!B2372="","",'S.D.PASTE SHEET'!B2372)</f>
        <v/>
      </c>
      <c s="86" t="str">
        <f>IF('S.D.PASTE SHEET'!C2372="","",'S.D.PASTE SHEET'!C2372)</f>
        <v/>
      </c>
      <c s="86" t="str">
        <f>IF('S.D.PASTE SHEET'!D2372="","",'S.D.PASTE SHEET'!D2372)</f>
        <v/>
      </c>
      <c s="86" t="str">
        <f>IF('S.D.PASTE SHEET'!E2372="","",'S.D.PASTE SHEET'!E2372)</f>
        <v/>
      </c>
      <c s="86" t="str">
        <f>IF('S.D.PASTE SHEET'!F2372="","",'S.D.PASTE SHEET'!F2372)</f>
        <v/>
      </c>
      <c s="86" t="str">
        <f>IF('S.D.PASTE SHEET'!G2372="","",'S.D.PASTE SHEET'!G2372)</f>
        <v/>
      </c>
      <c s="86" t="str">
        <f>IF('S.D.PASTE SHEET'!H2372="","",'S.D.PASTE SHEET'!H2372)</f>
        <v/>
      </c>
      <c s="86" t="str">
        <f>IF('S.D.PASTE SHEET'!I2372="","",'S.D.PASTE SHEET'!I2372)</f>
        <v/>
      </c>
      <c s="86" t="str">
        <f>IF('S.D.PASTE SHEET'!J2372="","",'S.D.PASTE SHEET'!J2372)</f>
        <v/>
      </c>
      <c s="86" t="str">
        <f>IF('S.D.PASTE SHEET'!K2372="","",'S.D.PASTE SHEET'!K2372)</f>
        <v/>
      </c>
      <c s="86" t="str">
        <f>IF('S.D.PASTE SHEET'!L2372="","",'S.D.PASTE SHEET'!L2372)</f>
        <v/>
      </c>
      <c s="86" t="str">
        <f>IF('S.D.PASTE SHEET'!M2372="","",'S.D.PASTE SHEET'!M2372)</f>
        <v/>
      </c>
      <c s="86" t="str">
        <f>IF('S.D.PASTE SHEET'!N2372="","",'S.D.PASTE SHEET'!N2372)</f>
        <v/>
      </c>
      <c s="86" t="str">
        <f>IF('S.D.PASTE SHEET'!O2372="","",'S.D.PASTE SHEET'!O2372)</f>
        <v/>
      </c>
      <c s="86" t="str">
        <f>IF('S.D.PASTE SHEET'!P2372="","",'S.D.PASTE SHEET'!P2372)</f>
        <v/>
      </c>
      <c s="86" t="str">
        <f>IF('S.D.PASTE SHEET'!Q2372="","",'S.D.PASTE SHEET'!Q2372)</f>
        <v/>
      </c>
      <c s="86" t="str">
        <f>IF('S.D.PASTE SHEET'!R2372="","",'S.D.PASTE SHEET'!R2372)</f>
        <v/>
      </c>
      <c s="86" t="str">
        <f>IF('S.D.PASTE SHEET'!S2372="","",'S.D.PASTE SHEET'!S2372)</f>
        <v/>
      </c>
      <c s="86" t="str">
        <f>IF('S.D.PASTE SHEET'!T2372="","",'S.D.PASTE SHEET'!T2372)</f>
        <v/>
      </c>
      <c s="86" t="str">
        <f>IF('S.D.PASTE SHEET'!U2372="","",'S.D.PASTE SHEET'!U2372)</f>
        <v/>
      </c>
      <c s="86" t="str">
        <f>IF('S.D.PASTE SHEET'!V2372="","",'S.D.PASTE SHEET'!V2372)</f>
        <v/>
      </c>
      <c s="86" t="str">
        <f>IF('S.D.PASTE SHEET'!W2372="","",'S.D.PASTE SHEET'!W2372)</f>
        <v/>
      </c>
      <c s="86" t="str">
        <f>IF('S.D.PASTE SHEET'!X2372="","",'S.D.PASTE SHEET'!X2372)</f>
        <v/>
      </c>
      <c s="86" t="str">
        <f>IF('S.D.PASTE SHEET'!Y2372="","",'S.D.PASTE SHEET'!Y2372)</f>
        <v/>
      </c>
      <c s="86" t="str">
        <f>IF('S.D.PASTE SHEET'!Z2372="","",'S.D.PASTE SHEET'!Z2372)</f>
        <v/>
      </c>
      <c s="86" t="str">
        <f>IF('S.D.PASTE SHEET'!AA2372="","",'S.D.PASTE SHEET'!AA2372)</f>
        <v/>
      </c>
      <c s="86" t="str">
        <f>IF('S.D.PASTE SHEET'!AB2372="","",'S.D.PASTE SHEET'!AB2372)</f>
        <v/>
      </c>
      <c s="86" t="str">
        <f>IF('S.D.PASTE SHEET'!AC2372="","",'S.D.PASTE SHEET'!AC2372)</f>
        <v/>
      </c>
      <c s="86" t="str">
        <f>IF('S.D.PASTE SHEET'!AD2372="","",'S.D.PASTE SHEET'!AD2372)</f>
        <v/>
      </c>
      <c s="87"/>
      <c s="88" t="str">
        <f>IF(AK2372="","",IF(AK2372&gt;0,COUNT($AG$2:AG2372),""))</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IF(BC2372="","",IF(BC2372&gt;0,COUNT($AY$2:AY2372),""))</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73" spans="1:66" ht="15">
      <c r="A2373" s="86" t="str">
        <f>IF('S.D.PASTE SHEET'!A2373="","",'S.D.PASTE SHEET'!A2373)</f>
        <v/>
      </c>
      <c s="86" t="str">
        <f>IF('S.D.PASTE SHEET'!B2373="","",'S.D.PASTE SHEET'!B2373)</f>
        <v/>
      </c>
      <c s="86" t="str">
        <f>IF('S.D.PASTE SHEET'!C2373="","",'S.D.PASTE SHEET'!C2373)</f>
        <v/>
      </c>
      <c s="86" t="str">
        <f>IF('S.D.PASTE SHEET'!D2373="","",'S.D.PASTE SHEET'!D2373)</f>
        <v/>
      </c>
      <c s="86" t="str">
        <f>IF('S.D.PASTE SHEET'!E2373="","",'S.D.PASTE SHEET'!E2373)</f>
        <v/>
      </c>
      <c s="86" t="str">
        <f>IF('S.D.PASTE SHEET'!F2373="","",'S.D.PASTE SHEET'!F2373)</f>
        <v/>
      </c>
      <c s="86" t="str">
        <f>IF('S.D.PASTE SHEET'!G2373="","",'S.D.PASTE SHEET'!G2373)</f>
        <v/>
      </c>
      <c s="86" t="str">
        <f>IF('S.D.PASTE SHEET'!H2373="","",'S.D.PASTE SHEET'!H2373)</f>
        <v/>
      </c>
      <c s="86" t="str">
        <f>IF('S.D.PASTE SHEET'!I2373="","",'S.D.PASTE SHEET'!I2373)</f>
        <v/>
      </c>
      <c s="86" t="str">
        <f>IF('S.D.PASTE SHEET'!J2373="","",'S.D.PASTE SHEET'!J2373)</f>
        <v/>
      </c>
      <c s="86" t="str">
        <f>IF('S.D.PASTE SHEET'!K2373="","",'S.D.PASTE SHEET'!K2373)</f>
        <v/>
      </c>
      <c s="86" t="str">
        <f>IF('S.D.PASTE SHEET'!L2373="","",'S.D.PASTE SHEET'!L2373)</f>
        <v/>
      </c>
      <c s="86" t="str">
        <f>IF('S.D.PASTE SHEET'!M2373="","",'S.D.PASTE SHEET'!M2373)</f>
        <v/>
      </c>
      <c s="86" t="str">
        <f>IF('S.D.PASTE SHEET'!N2373="","",'S.D.PASTE SHEET'!N2373)</f>
        <v/>
      </c>
      <c s="86" t="str">
        <f>IF('S.D.PASTE SHEET'!O2373="","",'S.D.PASTE SHEET'!O2373)</f>
        <v/>
      </c>
      <c s="86" t="str">
        <f>IF('S.D.PASTE SHEET'!P2373="","",'S.D.PASTE SHEET'!P2373)</f>
        <v/>
      </c>
      <c s="86" t="str">
        <f>IF('S.D.PASTE SHEET'!Q2373="","",'S.D.PASTE SHEET'!Q2373)</f>
        <v/>
      </c>
      <c s="86" t="str">
        <f>IF('S.D.PASTE SHEET'!R2373="","",'S.D.PASTE SHEET'!R2373)</f>
        <v/>
      </c>
      <c s="86" t="str">
        <f>IF('S.D.PASTE SHEET'!S2373="","",'S.D.PASTE SHEET'!S2373)</f>
        <v/>
      </c>
      <c s="86" t="str">
        <f>IF('S.D.PASTE SHEET'!T2373="","",'S.D.PASTE SHEET'!T2373)</f>
        <v/>
      </c>
      <c s="86" t="str">
        <f>IF('S.D.PASTE SHEET'!U2373="","",'S.D.PASTE SHEET'!U2373)</f>
        <v/>
      </c>
      <c s="86" t="str">
        <f>IF('S.D.PASTE SHEET'!V2373="","",'S.D.PASTE SHEET'!V2373)</f>
        <v/>
      </c>
      <c s="86" t="str">
        <f>IF('S.D.PASTE SHEET'!W2373="","",'S.D.PASTE SHEET'!W2373)</f>
        <v/>
      </c>
      <c s="86" t="str">
        <f>IF('S.D.PASTE SHEET'!X2373="","",'S.D.PASTE SHEET'!X2373)</f>
        <v/>
      </c>
      <c s="86" t="str">
        <f>IF('S.D.PASTE SHEET'!Y2373="","",'S.D.PASTE SHEET'!Y2373)</f>
        <v/>
      </c>
      <c s="86" t="str">
        <f>IF('S.D.PASTE SHEET'!Z2373="","",'S.D.PASTE SHEET'!Z2373)</f>
        <v/>
      </c>
      <c s="86" t="str">
        <f>IF('S.D.PASTE SHEET'!AA2373="","",'S.D.PASTE SHEET'!AA2373)</f>
        <v/>
      </c>
      <c s="86" t="str">
        <f>IF('S.D.PASTE SHEET'!AB2373="","",'S.D.PASTE SHEET'!AB2373)</f>
        <v/>
      </c>
      <c s="86" t="str">
        <f>IF('S.D.PASTE SHEET'!AC2373="","",'S.D.PASTE SHEET'!AC2373)</f>
        <v/>
      </c>
      <c s="86" t="str">
        <f>IF('S.D.PASTE SHEET'!AD2373="","",'S.D.PASTE SHEET'!AD2373)</f>
        <v/>
      </c>
      <c s="87"/>
      <c s="88" t="str">
        <f>IF(AK2373="","",IF(AK2373&gt;0,COUNT($AG$2:AG2373),""))</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IF(BC2373="","",IF(BC2373&gt;0,COUNT($AY$2:AY2373),""))</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74" spans="1:66" ht="15">
      <c r="A2374" s="86" t="str">
        <f>IF('S.D.PASTE SHEET'!A2374="","",'S.D.PASTE SHEET'!A2374)</f>
        <v/>
      </c>
      <c s="86" t="str">
        <f>IF('S.D.PASTE SHEET'!B2374="","",'S.D.PASTE SHEET'!B2374)</f>
        <v/>
      </c>
      <c s="86" t="str">
        <f>IF('S.D.PASTE SHEET'!C2374="","",'S.D.PASTE SHEET'!C2374)</f>
        <v/>
      </c>
      <c s="86" t="str">
        <f>IF('S.D.PASTE SHEET'!D2374="","",'S.D.PASTE SHEET'!D2374)</f>
        <v/>
      </c>
      <c s="86" t="str">
        <f>IF('S.D.PASTE SHEET'!E2374="","",'S.D.PASTE SHEET'!E2374)</f>
        <v/>
      </c>
      <c s="86" t="str">
        <f>IF('S.D.PASTE SHEET'!F2374="","",'S.D.PASTE SHEET'!F2374)</f>
        <v/>
      </c>
      <c s="86" t="str">
        <f>IF('S.D.PASTE SHEET'!G2374="","",'S.D.PASTE SHEET'!G2374)</f>
        <v/>
      </c>
      <c s="86" t="str">
        <f>IF('S.D.PASTE SHEET'!H2374="","",'S.D.PASTE SHEET'!H2374)</f>
        <v/>
      </c>
      <c s="86" t="str">
        <f>IF('S.D.PASTE SHEET'!I2374="","",'S.D.PASTE SHEET'!I2374)</f>
        <v/>
      </c>
      <c s="86" t="str">
        <f>IF('S.D.PASTE SHEET'!J2374="","",'S.D.PASTE SHEET'!J2374)</f>
        <v/>
      </c>
      <c s="86" t="str">
        <f>IF('S.D.PASTE SHEET'!K2374="","",'S.D.PASTE SHEET'!K2374)</f>
        <v/>
      </c>
      <c s="86" t="str">
        <f>IF('S.D.PASTE SHEET'!L2374="","",'S.D.PASTE SHEET'!L2374)</f>
        <v/>
      </c>
      <c s="86" t="str">
        <f>IF('S.D.PASTE SHEET'!M2374="","",'S.D.PASTE SHEET'!M2374)</f>
        <v/>
      </c>
      <c s="86" t="str">
        <f>IF('S.D.PASTE SHEET'!N2374="","",'S.D.PASTE SHEET'!N2374)</f>
        <v/>
      </c>
      <c s="86" t="str">
        <f>IF('S.D.PASTE SHEET'!O2374="","",'S.D.PASTE SHEET'!O2374)</f>
        <v/>
      </c>
      <c s="86" t="str">
        <f>IF('S.D.PASTE SHEET'!P2374="","",'S.D.PASTE SHEET'!P2374)</f>
        <v/>
      </c>
      <c s="86" t="str">
        <f>IF('S.D.PASTE SHEET'!Q2374="","",'S.D.PASTE SHEET'!Q2374)</f>
        <v/>
      </c>
      <c s="86" t="str">
        <f>IF('S.D.PASTE SHEET'!R2374="","",'S.D.PASTE SHEET'!R2374)</f>
        <v/>
      </c>
      <c s="86" t="str">
        <f>IF('S.D.PASTE SHEET'!S2374="","",'S.D.PASTE SHEET'!S2374)</f>
        <v/>
      </c>
      <c s="86" t="str">
        <f>IF('S.D.PASTE SHEET'!T2374="","",'S.D.PASTE SHEET'!T2374)</f>
        <v/>
      </c>
      <c s="86" t="str">
        <f>IF('S.D.PASTE SHEET'!U2374="","",'S.D.PASTE SHEET'!U2374)</f>
        <v/>
      </c>
      <c s="86" t="str">
        <f>IF('S.D.PASTE SHEET'!V2374="","",'S.D.PASTE SHEET'!V2374)</f>
        <v/>
      </c>
      <c s="86" t="str">
        <f>IF('S.D.PASTE SHEET'!W2374="","",'S.D.PASTE SHEET'!W2374)</f>
        <v/>
      </c>
      <c s="86" t="str">
        <f>IF('S.D.PASTE SHEET'!X2374="","",'S.D.PASTE SHEET'!X2374)</f>
        <v/>
      </c>
      <c s="86" t="str">
        <f>IF('S.D.PASTE SHEET'!Y2374="","",'S.D.PASTE SHEET'!Y2374)</f>
        <v/>
      </c>
      <c s="86" t="str">
        <f>IF('S.D.PASTE SHEET'!Z2374="","",'S.D.PASTE SHEET'!Z2374)</f>
        <v/>
      </c>
      <c s="86" t="str">
        <f>IF('S.D.PASTE SHEET'!AA2374="","",'S.D.PASTE SHEET'!AA2374)</f>
        <v/>
      </c>
      <c s="86" t="str">
        <f>IF('S.D.PASTE SHEET'!AB2374="","",'S.D.PASTE SHEET'!AB2374)</f>
        <v/>
      </c>
      <c s="86" t="str">
        <f>IF('S.D.PASTE SHEET'!AC2374="","",'S.D.PASTE SHEET'!AC2374)</f>
        <v/>
      </c>
      <c s="86" t="str">
        <f>IF('S.D.PASTE SHEET'!AD2374="","",'S.D.PASTE SHEET'!AD2374)</f>
        <v/>
      </c>
      <c s="87"/>
      <c s="88" t="str">
        <f>IF(AK2374="","",IF(AK2374&gt;0,COUNT($AG$2:AG2374),""))</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IF(BC2374="","",IF(BC2374&gt;0,COUNT($AY$2:AY2374),""))</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75" spans="1:66" ht="15">
      <c r="A2375" s="86" t="str">
        <f>IF('S.D.PASTE SHEET'!A2375="","",'S.D.PASTE SHEET'!A2375)</f>
        <v/>
      </c>
      <c s="86" t="str">
        <f>IF('S.D.PASTE SHEET'!B2375="","",'S.D.PASTE SHEET'!B2375)</f>
        <v/>
      </c>
      <c s="86" t="str">
        <f>IF('S.D.PASTE SHEET'!C2375="","",'S.D.PASTE SHEET'!C2375)</f>
        <v/>
      </c>
      <c s="86" t="str">
        <f>IF('S.D.PASTE SHEET'!D2375="","",'S.D.PASTE SHEET'!D2375)</f>
        <v/>
      </c>
      <c s="86" t="str">
        <f>IF('S.D.PASTE SHEET'!E2375="","",'S.D.PASTE SHEET'!E2375)</f>
        <v/>
      </c>
      <c s="86" t="str">
        <f>IF('S.D.PASTE SHEET'!F2375="","",'S.D.PASTE SHEET'!F2375)</f>
        <v/>
      </c>
      <c s="86" t="str">
        <f>IF('S.D.PASTE SHEET'!G2375="","",'S.D.PASTE SHEET'!G2375)</f>
        <v/>
      </c>
      <c s="86" t="str">
        <f>IF('S.D.PASTE SHEET'!H2375="","",'S.D.PASTE SHEET'!H2375)</f>
        <v/>
      </c>
      <c s="86" t="str">
        <f>IF('S.D.PASTE SHEET'!I2375="","",'S.D.PASTE SHEET'!I2375)</f>
        <v/>
      </c>
      <c s="86" t="str">
        <f>IF('S.D.PASTE SHEET'!J2375="","",'S.D.PASTE SHEET'!J2375)</f>
        <v/>
      </c>
      <c s="86" t="str">
        <f>IF('S.D.PASTE SHEET'!K2375="","",'S.D.PASTE SHEET'!K2375)</f>
        <v/>
      </c>
      <c s="86" t="str">
        <f>IF('S.D.PASTE SHEET'!L2375="","",'S.D.PASTE SHEET'!L2375)</f>
        <v/>
      </c>
      <c s="86" t="str">
        <f>IF('S.D.PASTE SHEET'!M2375="","",'S.D.PASTE SHEET'!M2375)</f>
        <v/>
      </c>
      <c s="86" t="str">
        <f>IF('S.D.PASTE SHEET'!N2375="","",'S.D.PASTE SHEET'!N2375)</f>
        <v/>
      </c>
      <c s="86" t="str">
        <f>IF('S.D.PASTE SHEET'!O2375="","",'S.D.PASTE SHEET'!O2375)</f>
        <v/>
      </c>
      <c s="86" t="str">
        <f>IF('S.D.PASTE SHEET'!P2375="","",'S.D.PASTE SHEET'!P2375)</f>
        <v/>
      </c>
      <c s="86" t="str">
        <f>IF('S.D.PASTE SHEET'!Q2375="","",'S.D.PASTE SHEET'!Q2375)</f>
        <v/>
      </c>
      <c s="86" t="str">
        <f>IF('S.D.PASTE SHEET'!R2375="","",'S.D.PASTE SHEET'!R2375)</f>
        <v/>
      </c>
      <c s="86" t="str">
        <f>IF('S.D.PASTE SHEET'!S2375="","",'S.D.PASTE SHEET'!S2375)</f>
        <v/>
      </c>
      <c s="86" t="str">
        <f>IF('S.D.PASTE SHEET'!T2375="","",'S.D.PASTE SHEET'!T2375)</f>
        <v/>
      </c>
      <c s="86" t="str">
        <f>IF('S.D.PASTE SHEET'!U2375="","",'S.D.PASTE SHEET'!U2375)</f>
        <v/>
      </c>
      <c s="86" t="str">
        <f>IF('S.D.PASTE SHEET'!V2375="","",'S.D.PASTE SHEET'!V2375)</f>
        <v/>
      </c>
      <c s="86" t="str">
        <f>IF('S.D.PASTE SHEET'!W2375="","",'S.D.PASTE SHEET'!W2375)</f>
        <v/>
      </c>
      <c s="86" t="str">
        <f>IF('S.D.PASTE SHEET'!X2375="","",'S.D.PASTE SHEET'!X2375)</f>
        <v/>
      </c>
      <c s="86" t="str">
        <f>IF('S.D.PASTE SHEET'!Y2375="","",'S.D.PASTE SHEET'!Y2375)</f>
        <v/>
      </c>
      <c s="86" t="str">
        <f>IF('S.D.PASTE SHEET'!Z2375="","",'S.D.PASTE SHEET'!Z2375)</f>
        <v/>
      </c>
      <c s="86" t="str">
        <f>IF('S.D.PASTE SHEET'!AA2375="","",'S.D.PASTE SHEET'!AA2375)</f>
        <v/>
      </c>
      <c s="86" t="str">
        <f>IF('S.D.PASTE SHEET'!AB2375="","",'S.D.PASTE SHEET'!AB2375)</f>
        <v/>
      </c>
      <c s="86" t="str">
        <f>IF('S.D.PASTE SHEET'!AC2375="","",'S.D.PASTE SHEET'!AC2375)</f>
        <v/>
      </c>
      <c s="86" t="str">
        <f>IF('S.D.PASTE SHEET'!AD2375="","",'S.D.PASTE SHEET'!AD2375)</f>
        <v/>
      </c>
      <c s="87"/>
      <c s="88" t="str">
        <f>IF(AK2375="","",IF(AK2375&gt;0,COUNT($AG$2:AG2375),""))</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IF(BC2375="","",IF(BC2375&gt;0,COUNT($AY$2:AY2375),""))</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76" spans="1:66" ht="15">
      <c r="A2376" s="86" t="str">
        <f>IF('S.D.PASTE SHEET'!A2376="","",'S.D.PASTE SHEET'!A2376)</f>
        <v/>
      </c>
      <c s="86" t="str">
        <f>IF('S.D.PASTE SHEET'!B2376="","",'S.D.PASTE SHEET'!B2376)</f>
        <v/>
      </c>
      <c s="86" t="str">
        <f>IF('S.D.PASTE SHEET'!C2376="","",'S.D.PASTE SHEET'!C2376)</f>
        <v/>
      </c>
      <c s="86" t="str">
        <f>IF('S.D.PASTE SHEET'!D2376="","",'S.D.PASTE SHEET'!D2376)</f>
        <v/>
      </c>
      <c s="86" t="str">
        <f>IF('S.D.PASTE SHEET'!E2376="","",'S.D.PASTE SHEET'!E2376)</f>
        <v/>
      </c>
      <c s="86" t="str">
        <f>IF('S.D.PASTE SHEET'!F2376="","",'S.D.PASTE SHEET'!F2376)</f>
        <v/>
      </c>
      <c s="86" t="str">
        <f>IF('S.D.PASTE SHEET'!G2376="","",'S.D.PASTE SHEET'!G2376)</f>
        <v/>
      </c>
      <c s="86" t="str">
        <f>IF('S.D.PASTE SHEET'!H2376="","",'S.D.PASTE SHEET'!H2376)</f>
        <v/>
      </c>
      <c s="86" t="str">
        <f>IF('S.D.PASTE SHEET'!I2376="","",'S.D.PASTE SHEET'!I2376)</f>
        <v/>
      </c>
      <c s="86" t="str">
        <f>IF('S.D.PASTE SHEET'!J2376="","",'S.D.PASTE SHEET'!J2376)</f>
        <v/>
      </c>
      <c s="86" t="str">
        <f>IF('S.D.PASTE SHEET'!K2376="","",'S.D.PASTE SHEET'!K2376)</f>
        <v/>
      </c>
      <c s="86" t="str">
        <f>IF('S.D.PASTE SHEET'!L2376="","",'S.D.PASTE SHEET'!L2376)</f>
        <v/>
      </c>
      <c s="86" t="str">
        <f>IF('S.D.PASTE SHEET'!M2376="","",'S.D.PASTE SHEET'!M2376)</f>
        <v/>
      </c>
      <c s="86" t="str">
        <f>IF('S.D.PASTE SHEET'!N2376="","",'S.D.PASTE SHEET'!N2376)</f>
        <v/>
      </c>
      <c s="86" t="str">
        <f>IF('S.D.PASTE SHEET'!O2376="","",'S.D.PASTE SHEET'!O2376)</f>
        <v/>
      </c>
      <c s="86" t="str">
        <f>IF('S.D.PASTE SHEET'!P2376="","",'S.D.PASTE SHEET'!P2376)</f>
        <v/>
      </c>
      <c s="86" t="str">
        <f>IF('S.D.PASTE SHEET'!Q2376="","",'S.D.PASTE SHEET'!Q2376)</f>
        <v/>
      </c>
      <c s="86" t="str">
        <f>IF('S.D.PASTE SHEET'!R2376="","",'S.D.PASTE SHEET'!R2376)</f>
        <v/>
      </c>
      <c s="86" t="str">
        <f>IF('S.D.PASTE SHEET'!S2376="","",'S.D.PASTE SHEET'!S2376)</f>
        <v/>
      </c>
      <c s="86" t="str">
        <f>IF('S.D.PASTE SHEET'!T2376="","",'S.D.PASTE SHEET'!T2376)</f>
        <v/>
      </c>
      <c s="86" t="str">
        <f>IF('S.D.PASTE SHEET'!U2376="","",'S.D.PASTE SHEET'!U2376)</f>
        <v/>
      </c>
      <c s="86" t="str">
        <f>IF('S.D.PASTE SHEET'!V2376="","",'S.D.PASTE SHEET'!V2376)</f>
        <v/>
      </c>
      <c s="86" t="str">
        <f>IF('S.D.PASTE SHEET'!W2376="","",'S.D.PASTE SHEET'!W2376)</f>
        <v/>
      </c>
      <c s="86" t="str">
        <f>IF('S.D.PASTE SHEET'!X2376="","",'S.D.PASTE SHEET'!X2376)</f>
        <v/>
      </c>
      <c s="86" t="str">
        <f>IF('S.D.PASTE SHEET'!Y2376="","",'S.D.PASTE SHEET'!Y2376)</f>
        <v/>
      </c>
      <c s="86" t="str">
        <f>IF('S.D.PASTE SHEET'!Z2376="","",'S.D.PASTE SHEET'!Z2376)</f>
        <v/>
      </c>
      <c s="86" t="str">
        <f>IF('S.D.PASTE SHEET'!AA2376="","",'S.D.PASTE SHEET'!AA2376)</f>
        <v/>
      </c>
      <c s="86" t="str">
        <f>IF('S.D.PASTE SHEET'!AB2376="","",'S.D.PASTE SHEET'!AB2376)</f>
        <v/>
      </c>
      <c s="86" t="str">
        <f>IF('S.D.PASTE SHEET'!AC2376="","",'S.D.PASTE SHEET'!AC2376)</f>
        <v/>
      </c>
      <c s="86" t="str">
        <f>IF('S.D.PASTE SHEET'!AD2376="","",'S.D.PASTE SHEET'!AD2376)</f>
        <v/>
      </c>
      <c s="87"/>
      <c s="88" t="str">
        <f>IF(AK2376="","",IF(AK2376&gt;0,COUNT($AG$2:AG2376),""))</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IF(BC2376="","",IF(BC2376&gt;0,COUNT($AY$2:AY2376),""))</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77" spans="1:66" ht="15">
      <c r="A2377" s="86" t="str">
        <f>IF('S.D.PASTE SHEET'!A2377="","",'S.D.PASTE SHEET'!A2377)</f>
        <v/>
      </c>
      <c s="86" t="str">
        <f>IF('S.D.PASTE SHEET'!B2377="","",'S.D.PASTE SHEET'!B2377)</f>
        <v/>
      </c>
      <c s="86" t="str">
        <f>IF('S.D.PASTE SHEET'!C2377="","",'S.D.PASTE SHEET'!C2377)</f>
        <v/>
      </c>
      <c s="86" t="str">
        <f>IF('S.D.PASTE SHEET'!D2377="","",'S.D.PASTE SHEET'!D2377)</f>
        <v/>
      </c>
      <c s="86" t="str">
        <f>IF('S.D.PASTE SHEET'!E2377="","",'S.D.PASTE SHEET'!E2377)</f>
        <v/>
      </c>
      <c s="86" t="str">
        <f>IF('S.D.PASTE SHEET'!F2377="","",'S.D.PASTE SHEET'!F2377)</f>
        <v/>
      </c>
      <c s="86" t="str">
        <f>IF('S.D.PASTE SHEET'!G2377="","",'S.D.PASTE SHEET'!G2377)</f>
        <v/>
      </c>
      <c s="86" t="str">
        <f>IF('S.D.PASTE SHEET'!H2377="","",'S.D.PASTE SHEET'!H2377)</f>
        <v/>
      </c>
      <c s="86" t="str">
        <f>IF('S.D.PASTE SHEET'!I2377="","",'S.D.PASTE SHEET'!I2377)</f>
        <v/>
      </c>
      <c s="86" t="str">
        <f>IF('S.D.PASTE SHEET'!J2377="","",'S.D.PASTE SHEET'!J2377)</f>
        <v/>
      </c>
      <c s="86" t="str">
        <f>IF('S.D.PASTE SHEET'!K2377="","",'S.D.PASTE SHEET'!K2377)</f>
        <v/>
      </c>
      <c s="86" t="str">
        <f>IF('S.D.PASTE SHEET'!L2377="","",'S.D.PASTE SHEET'!L2377)</f>
        <v/>
      </c>
      <c s="86" t="str">
        <f>IF('S.D.PASTE SHEET'!M2377="","",'S.D.PASTE SHEET'!M2377)</f>
        <v/>
      </c>
      <c s="86" t="str">
        <f>IF('S.D.PASTE SHEET'!N2377="","",'S.D.PASTE SHEET'!N2377)</f>
        <v/>
      </c>
      <c s="86" t="str">
        <f>IF('S.D.PASTE SHEET'!O2377="","",'S.D.PASTE SHEET'!O2377)</f>
        <v/>
      </c>
      <c s="86" t="str">
        <f>IF('S.D.PASTE SHEET'!P2377="","",'S.D.PASTE SHEET'!P2377)</f>
        <v/>
      </c>
      <c s="86" t="str">
        <f>IF('S.D.PASTE SHEET'!Q2377="","",'S.D.PASTE SHEET'!Q2377)</f>
        <v/>
      </c>
      <c s="86" t="str">
        <f>IF('S.D.PASTE SHEET'!R2377="","",'S.D.PASTE SHEET'!R2377)</f>
        <v/>
      </c>
      <c s="86" t="str">
        <f>IF('S.D.PASTE SHEET'!S2377="","",'S.D.PASTE SHEET'!S2377)</f>
        <v/>
      </c>
      <c s="86" t="str">
        <f>IF('S.D.PASTE SHEET'!T2377="","",'S.D.PASTE SHEET'!T2377)</f>
        <v/>
      </c>
      <c s="86" t="str">
        <f>IF('S.D.PASTE SHEET'!U2377="","",'S.D.PASTE SHEET'!U2377)</f>
        <v/>
      </c>
      <c s="86" t="str">
        <f>IF('S.D.PASTE SHEET'!V2377="","",'S.D.PASTE SHEET'!V2377)</f>
        <v/>
      </c>
      <c s="86" t="str">
        <f>IF('S.D.PASTE SHEET'!W2377="","",'S.D.PASTE SHEET'!W2377)</f>
        <v/>
      </c>
      <c s="86" t="str">
        <f>IF('S.D.PASTE SHEET'!X2377="","",'S.D.PASTE SHEET'!X2377)</f>
        <v/>
      </c>
      <c s="86" t="str">
        <f>IF('S.D.PASTE SHEET'!Y2377="","",'S.D.PASTE SHEET'!Y2377)</f>
        <v/>
      </c>
      <c s="86" t="str">
        <f>IF('S.D.PASTE SHEET'!Z2377="","",'S.D.PASTE SHEET'!Z2377)</f>
        <v/>
      </c>
      <c s="86" t="str">
        <f>IF('S.D.PASTE SHEET'!AA2377="","",'S.D.PASTE SHEET'!AA2377)</f>
        <v/>
      </c>
      <c s="86" t="str">
        <f>IF('S.D.PASTE SHEET'!AB2377="","",'S.D.PASTE SHEET'!AB2377)</f>
        <v/>
      </c>
      <c s="86" t="str">
        <f>IF('S.D.PASTE SHEET'!AC2377="","",'S.D.PASTE SHEET'!AC2377)</f>
        <v/>
      </c>
      <c s="86" t="str">
        <f>IF('S.D.PASTE SHEET'!AD2377="","",'S.D.PASTE SHEET'!AD2377)</f>
        <v/>
      </c>
      <c s="87"/>
      <c s="88" t="str">
        <f>IF(AK2377="","",IF(AK2377&gt;0,COUNT($AG$2:AG2377),""))</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IF(BC2377="","",IF(BC2377&gt;0,COUNT($AY$2:AY2377),""))</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78" spans="1:66" ht="15">
      <c r="A2378" s="86" t="str">
        <f>IF('S.D.PASTE SHEET'!A2378="","",'S.D.PASTE SHEET'!A2378)</f>
        <v/>
      </c>
      <c s="86" t="str">
        <f>IF('S.D.PASTE SHEET'!B2378="","",'S.D.PASTE SHEET'!B2378)</f>
        <v/>
      </c>
      <c s="86" t="str">
        <f>IF('S.D.PASTE SHEET'!C2378="","",'S.D.PASTE SHEET'!C2378)</f>
        <v/>
      </c>
      <c s="86" t="str">
        <f>IF('S.D.PASTE SHEET'!D2378="","",'S.D.PASTE SHEET'!D2378)</f>
        <v/>
      </c>
      <c s="86" t="str">
        <f>IF('S.D.PASTE SHEET'!E2378="","",'S.D.PASTE SHEET'!E2378)</f>
        <v/>
      </c>
      <c s="86" t="str">
        <f>IF('S.D.PASTE SHEET'!F2378="","",'S.D.PASTE SHEET'!F2378)</f>
        <v/>
      </c>
      <c s="86" t="str">
        <f>IF('S.D.PASTE SHEET'!G2378="","",'S.D.PASTE SHEET'!G2378)</f>
        <v/>
      </c>
      <c s="86" t="str">
        <f>IF('S.D.PASTE SHEET'!H2378="","",'S.D.PASTE SHEET'!H2378)</f>
        <v/>
      </c>
      <c s="86" t="str">
        <f>IF('S.D.PASTE SHEET'!I2378="","",'S.D.PASTE SHEET'!I2378)</f>
        <v/>
      </c>
      <c s="86" t="str">
        <f>IF('S.D.PASTE SHEET'!J2378="","",'S.D.PASTE SHEET'!J2378)</f>
        <v/>
      </c>
      <c s="86" t="str">
        <f>IF('S.D.PASTE SHEET'!K2378="","",'S.D.PASTE SHEET'!K2378)</f>
        <v/>
      </c>
      <c s="86" t="str">
        <f>IF('S.D.PASTE SHEET'!L2378="","",'S.D.PASTE SHEET'!L2378)</f>
        <v/>
      </c>
      <c s="86" t="str">
        <f>IF('S.D.PASTE SHEET'!M2378="","",'S.D.PASTE SHEET'!M2378)</f>
        <v/>
      </c>
      <c s="86" t="str">
        <f>IF('S.D.PASTE SHEET'!N2378="","",'S.D.PASTE SHEET'!N2378)</f>
        <v/>
      </c>
      <c s="86" t="str">
        <f>IF('S.D.PASTE SHEET'!O2378="","",'S.D.PASTE SHEET'!O2378)</f>
        <v/>
      </c>
      <c s="86" t="str">
        <f>IF('S.D.PASTE SHEET'!P2378="","",'S.D.PASTE SHEET'!P2378)</f>
        <v/>
      </c>
      <c s="86" t="str">
        <f>IF('S.D.PASTE SHEET'!Q2378="","",'S.D.PASTE SHEET'!Q2378)</f>
        <v/>
      </c>
      <c s="86" t="str">
        <f>IF('S.D.PASTE SHEET'!R2378="","",'S.D.PASTE SHEET'!R2378)</f>
        <v/>
      </c>
      <c s="86" t="str">
        <f>IF('S.D.PASTE SHEET'!S2378="","",'S.D.PASTE SHEET'!S2378)</f>
        <v/>
      </c>
      <c s="86" t="str">
        <f>IF('S.D.PASTE SHEET'!T2378="","",'S.D.PASTE SHEET'!T2378)</f>
        <v/>
      </c>
      <c s="86" t="str">
        <f>IF('S.D.PASTE SHEET'!U2378="","",'S.D.PASTE SHEET'!U2378)</f>
        <v/>
      </c>
      <c s="86" t="str">
        <f>IF('S.D.PASTE SHEET'!V2378="","",'S.D.PASTE SHEET'!V2378)</f>
        <v/>
      </c>
      <c s="86" t="str">
        <f>IF('S.D.PASTE SHEET'!W2378="","",'S.D.PASTE SHEET'!W2378)</f>
        <v/>
      </c>
      <c s="86" t="str">
        <f>IF('S.D.PASTE SHEET'!X2378="","",'S.D.PASTE SHEET'!X2378)</f>
        <v/>
      </c>
      <c s="86" t="str">
        <f>IF('S.D.PASTE SHEET'!Y2378="","",'S.D.PASTE SHEET'!Y2378)</f>
        <v/>
      </c>
      <c s="86" t="str">
        <f>IF('S.D.PASTE SHEET'!Z2378="","",'S.D.PASTE SHEET'!Z2378)</f>
        <v/>
      </c>
      <c s="86" t="str">
        <f>IF('S.D.PASTE SHEET'!AA2378="","",'S.D.PASTE SHEET'!AA2378)</f>
        <v/>
      </c>
      <c s="86" t="str">
        <f>IF('S.D.PASTE SHEET'!AB2378="","",'S.D.PASTE SHEET'!AB2378)</f>
        <v/>
      </c>
      <c s="86" t="str">
        <f>IF('S.D.PASTE SHEET'!AC2378="","",'S.D.PASTE SHEET'!AC2378)</f>
        <v/>
      </c>
      <c s="86" t="str">
        <f>IF('S.D.PASTE SHEET'!AD2378="","",'S.D.PASTE SHEET'!AD2378)</f>
        <v/>
      </c>
      <c s="87"/>
      <c s="88" t="str">
        <f>IF(AK2378="","",IF(AK2378&gt;0,COUNT($AG$2:AG2378),""))</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IF(BC2378="","",IF(BC2378&gt;0,COUNT($AY$2:AY2378),""))</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79" spans="1:66" ht="15">
      <c r="A2379" s="86" t="str">
        <f>IF('S.D.PASTE SHEET'!A2379="","",'S.D.PASTE SHEET'!A2379)</f>
        <v/>
      </c>
      <c s="86" t="str">
        <f>IF('S.D.PASTE SHEET'!B2379="","",'S.D.PASTE SHEET'!B2379)</f>
        <v/>
      </c>
      <c s="86" t="str">
        <f>IF('S.D.PASTE SHEET'!C2379="","",'S.D.PASTE SHEET'!C2379)</f>
        <v/>
      </c>
      <c s="86" t="str">
        <f>IF('S.D.PASTE SHEET'!D2379="","",'S.D.PASTE SHEET'!D2379)</f>
        <v/>
      </c>
      <c s="86" t="str">
        <f>IF('S.D.PASTE SHEET'!E2379="","",'S.D.PASTE SHEET'!E2379)</f>
        <v/>
      </c>
      <c s="86" t="str">
        <f>IF('S.D.PASTE SHEET'!F2379="","",'S.D.PASTE SHEET'!F2379)</f>
        <v/>
      </c>
      <c s="86" t="str">
        <f>IF('S.D.PASTE SHEET'!G2379="","",'S.D.PASTE SHEET'!G2379)</f>
        <v/>
      </c>
      <c s="86" t="str">
        <f>IF('S.D.PASTE SHEET'!H2379="","",'S.D.PASTE SHEET'!H2379)</f>
        <v/>
      </c>
      <c s="86" t="str">
        <f>IF('S.D.PASTE SHEET'!I2379="","",'S.D.PASTE SHEET'!I2379)</f>
        <v/>
      </c>
      <c s="86" t="str">
        <f>IF('S.D.PASTE SHEET'!J2379="","",'S.D.PASTE SHEET'!J2379)</f>
        <v/>
      </c>
      <c s="86" t="str">
        <f>IF('S.D.PASTE SHEET'!K2379="","",'S.D.PASTE SHEET'!K2379)</f>
        <v/>
      </c>
      <c s="86" t="str">
        <f>IF('S.D.PASTE SHEET'!L2379="","",'S.D.PASTE SHEET'!L2379)</f>
        <v/>
      </c>
      <c s="86" t="str">
        <f>IF('S.D.PASTE SHEET'!M2379="","",'S.D.PASTE SHEET'!M2379)</f>
        <v/>
      </c>
      <c s="86" t="str">
        <f>IF('S.D.PASTE SHEET'!N2379="","",'S.D.PASTE SHEET'!N2379)</f>
        <v/>
      </c>
      <c s="86" t="str">
        <f>IF('S.D.PASTE SHEET'!O2379="","",'S.D.PASTE SHEET'!O2379)</f>
        <v/>
      </c>
      <c s="86" t="str">
        <f>IF('S.D.PASTE SHEET'!P2379="","",'S.D.PASTE SHEET'!P2379)</f>
        <v/>
      </c>
      <c s="86" t="str">
        <f>IF('S.D.PASTE SHEET'!Q2379="","",'S.D.PASTE SHEET'!Q2379)</f>
        <v/>
      </c>
      <c s="86" t="str">
        <f>IF('S.D.PASTE SHEET'!R2379="","",'S.D.PASTE SHEET'!R2379)</f>
        <v/>
      </c>
      <c s="86" t="str">
        <f>IF('S.D.PASTE SHEET'!S2379="","",'S.D.PASTE SHEET'!S2379)</f>
        <v/>
      </c>
      <c s="86" t="str">
        <f>IF('S.D.PASTE SHEET'!T2379="","",'S.D.PASTE SHEET'!T2379)</f>
        <v/>
      </c>
      <c s="86" t="str">
        <f>IF('S.D.PASTE SHEET'!U2379="","",'S.D.PASTE SHEET'!U2379)</f>
        <v/>
      </c>
      <c s="86" t="str">
        <f>IF('S.D.PASTE SHEET'!V2379="","",'S.D.PASTE SHEET'!V2379)</f>
        <v/>
      </c>
      <c s="86" t="str">
        <f>IF('S.D.PASTE SHEET'!W2379="","",'S.D.PASTE SHEET'!W2379)</f>
        <v/>
      </c>
      <c s="86" t="str">
        <f>IF('S.D.PASTE SHEET'!X2379="","",'S.D.PASTE SHEET'!X2379)</f>
        <v/>
      </c>
      <c s="86" t="str">
        <f>IF('S.D.PASTE SHEET'!Y2379="","",'S.D.PASTE SHEET'!Y2379)</f>
        <v/>
      </c>
      <c s="86" t="str">
        <f>IF('S.D.PASTE SHEET'!Z2379="","",'S.D.PASTE SHEET'!Z2379)</f>
        <v/>
      </c>
      <c s="86" t="str">
        <f>IF('S.D.PASTE SHEET'!AA2379="","",'S.D.PASTE SHEET'!AA2379)</f>
        <v/>
      </c>
      <c s="86" t="str">
        <f>IF('S.D.PASTE SHEET'!AB2379="","",'S.D.PASTE SHEET'!AB2379)</f>
        <v/>
      </c>
      <c s="86" t="str">
        <f>IF('S.D.PASTE SHEET'!AC2379="","",'S.D.PASTE SHEET'!AC2379)</f>
        <v/>
      </c>
      <c s="86" t="str">
        <f>IF('S.D.PASTE SHEET'!AD2379="","",'S.D.PASTE SHEET'!AD2379)</f>
        <v/>
      </c>
      <c s="87"/>
      <c s="88" t="str">
        <f>IF(AK2379="","",IF(AK2379&gt;0,COUNT($AG$2:AG2379),""))</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IF(BC2379="","",IF(BC2379&gt;0,COUNT($AY$2:AY2379),""))</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80" spans="1:66" ht="15">
      <c r="A2380" s="86" t="str">
        <f>IF('S.D.PASTE SHEET'!A2380="","",'S.D.PASTE SHEET'!A2380)</f>
        <v/>
      </c>
      <c s="86" t="str">
        <f>IF('S.D.PASTE SHEET'!B2380="","",'S.D.PASTE SHEET'!B2380)</f>
        <v/>
      </c>
      <c s="86" t="str">
        <f>IF('S.D.PASTE SHEET'!C2380="","",'S.D.PASTE SHEET'!C2380)</f>
        <v/>
      </c>
      <c s="86" t="str">
        <f>IF('S.D.PASTE SHEET'!D2380="","",'S.D.PASTE SHEET'!D2380)</f>
        <v/>
      </c>
      <c s="86" t="str">
        <f>IF('S.D.PASTE SHEET'!E2380="","",'S.D.PASTE SHEET'!E2380)</f>
        <v/>
      </c>
      <c s="86" t="str">
        <f>IF('S.D.PASTE SHEET'!F2380="","",'S.D.PASTE SHEET'!F2380)</f>
        <v/>
      </c>
      <c s="86" t="str">
        <f>IF('S.D.PASTE SHEET'!G2380="","",'S.D.PASTE SHEET'!G2380)</f>
        <v/>
      </c>
      <c s="86" t="str">
        <f>IF('S.D.PASTE SHEET'!H2380="","",'S.D.PASTE SHEET'!H2380)</f>
        <v/>
      </c>
      <c s="86" t="str">
        <f>IF('S.D.PASTE SHEET'!I2380="","",'S.D.PASTE SHEET'!I2380)</f>
        <v/>
      </c>
      <c s="86" t="str">
        <f>IF('S.D.PASTE SHEET'!J2380="","",'S.D.PASTE SHEET'!J2380)</f>
        <v/>
      </c>
      <c s="86" t="str">
        <f>IF('S.D.PASTE SHEET'!K2380="","",'S.D.PASTE SHEET'!K2380)</f>
        <v/>
      </c>
      <c s="86" t="str">
        <f>IF('S.D.PASTE SHEET'!L2380="","",'S.D.PASTE SHEET'!L2380)</f>
        <v/>
      </c>
      <c s="86" t="str">
        <f>IF('S.D.PASTE SHEET'!M2380="","",'S.D.PASTE SHEET'!M2380)</f>
        <v/>
      </c>
      <c s="86" t="str">
        <f>IF('S.D.PASTE SHEET'!N2380="","",'S.D.PASTE SHEET'!N2380)</f>
        <v/>
      </c>
      <c s="86" t="str">
        <f>IF('S.D.PASTE SHEET'!O2380="","",'S.D.PASTE SHEET'!O2380)</f>
        <v/>
      </c>
      <c s="86" t="str">
        <f>IF('S.D.PASTE SHEET'!P2380="","",'S.D.PASTE SHEET'!P2380)</f>
        <v/>
      </c>
      <c s="86" t="str">
        <f>IF('S.D.PASTE SHEET'!Q2380="","",'S.D.PASTE SHEET'!Q2380)</f>
        <v/>
      </c>
      <c s="86" t="str">
        <f>IF('S.D.PASTE SHEET'!R2380="","",'S.D.PASTE SHEET'!R2380)</f>
        <v/>
      </c>
      <c s="86" t="str">
        <f>IF('S.D.PASTE SHEET'!S2380="","",'S.D.PASTE SHEET'!S2380)</f>
        <v/>
      </c>
      <c s="86" t="str">
        <f>IF('S.D.PASTE SHEET'!T2380="","",'S.D.PASTE SHEET'!T2380)</f>
        <v/>
      </c>
      <c s="86" t="str">
        <f>IF('S.D.PASTE SHEET'!U2380="","",'S.D.PASTE SHEET'!U2380)</f>
        <v/>
      </c>
      <c s="86" t="str">
        <f>IF('S.D.PASTE SHEET'!V2380="","",'S.D.PASTE SHEET'!V2380)</f>
        <v/>
      </c>
      <c s="86" t="str">
        <f>IF('S.D.PASTE SHEET'!W2380="","",'S.D.PASTE SHEET'!W2380)</f>
        <v/>
      </c>
      <c s="86" t="str">
        <f>IF('S.D.PASTE SHEET'!X2380="","",'S.D.PASTE SHEET'!X2380)</f>
        <v/>
      </c>
      <c s="86" t="str">
        <f>IF('S.D.PASTE SHEET'!Y2380="","",'S.D.PASTE SHEET'!Y2380)</f>
        <v/>
      </c>
      <c s="86" t="str">
        <f>IF('S.D.PASTE SHEET'!Z2380="","",'S.D.PASTE SHEET'!Z2380)</f>
        <v/>
      </c>
      <c s="86" t="str">
        <f>IF('S.D.PASTE SHEET'!AA2380="","",'S.D.PASTE SHEET'!AA2380)</f>
        <v/>
      </c>
      <c s="86" t="str">
        <f>IF('S.D.PASTE SHEET'!AB2380="","",'S.D.PASTE SHEET'!AB2380)</f>
        <v/>
      </c>
      <c s="86" t="str">
        <f>IF('S.D.PASTE SHEET'!AC2380="","",'S.D.PASTE SHEET'!AC2380)</f>
        <v/>
      </c>
      <c s="86" t="str">
        <f>IF('S.D.PASTE SHEET'!AD2380="","",'S.D.PASTE SHEET'!AD2380)</f>
        <v/>
      </c>
      <c s="87"/>
      <c s="88" t="str">
        <f>IF(AK2380="","",IF(AK2380&gt;0,COUNT($AG$2:AG2380),""))</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IF(BC2380="","",IF(BC2380&gt;0,COUNT($AY$2:AY2380),""))</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81" spans="1:66" ht="15">
      <c r="A2381" s="86" t="str">
        <f>IF('S.D.PASTE SHEET'!A2381="","",'S.D.PASTE SHEET'!A2381)</f>
        <v/>
      </c>
      <c s="86" t="str">
        <f>IF('S.D.PASTE SHEET'!B2381="","",'S.D.PASTE SHEET'!B2381)</f>
        <v/>
      </c>
      <c s="86" t="str">
        <f>IF('S.D.PASTE SHEET'!C2381="","",'S.D.PASTE SHEET'!C2381)</f>
        <v/>
      </c>
      <c s="86" t="str">
        <f>IF('S.D.PASTE SHEET'!D2381="","",'S.D.PASTE SHEET'!D2381)</f>
        <v/>
      </c>
      <c s="86" t="str">
        <f>IF('S.D.PASTE SHEET'!E2381="","",'S.D.PASTE SHEET'!E2381)</f>
        <v/>
      </c>
      <c s="86" t="str">
        <f>IF('S.D.PASTE SHEET'!F2381="","",'S.D.PASTE SHEET'!F2381)</f>
        <v/>
      </c>
      <c s="86" t="str">
        <f>IF('S.D.PASTE SHEET'!G2381="","",'S.D.PASTE SHEET'!G2381)</f>
        <v/>
      </c>
      <c s="86" t="str">
        <f>IF('S.D.PASTE SHEET'!H2381="","",'S.D.PASTE SHEET'!H2381)</f>
        <v/>
      </c>
      <c s="86" t="str">
        <f>IF('S.D.PASTE SHEET'!I2381="","",'S.D.PASTE SHEET'!I2381)</f>
        <v/>
      </c>
      <c s="86" t="str">
        <f>IF('S.D.PASTE SHEET'!J2381="","",'S.D.PASTE SHEET'!J2381)</f>
        <v/>
      </c>
      <c s="86" t="str">
        <f>IF('S.D.PASTE SHEET'!K2381="","",'S.D.PASTE SHEET'!K2381)</f>
        <v/>
      </c>
      <c s="86" t="str">
        <f>IF('S.D.PASTE SHEET'!L2381="","",'S.D.PASTE SHEET'!L2381)</f>
        <v/>
      </c>
      <c s="86" t="str">
        <f>IF('S.D.PASTE SHEET'!M2381="","",'S.D.PASTE SHEET'!M2381)</f>
        <v/>
      </c>
      <c s="86" t="str">
        <f>IF('S.D.PASTE SHEET'!N2381="","",'S.D.PASTE SHEET'!N2381)</f>
        <v/>
      </c>
      <c s="86" t="str">
        <f>IF('S.D.PASTE SHEET'!O2381="","",'S.D.PASTE SHEET'!O2381)</f>
        <v/>
      </c>
      <c s="86" t="str">
        <f>IF('S.D.PASTE SHEET'!P2381="","",'S.D.PASTE SHEET'!P2381)</f>
        <v/>
      </c>
      <c s="86" t="str">
        <f>IF('S.D.PASTE SHEET'!Q2381="","",'S.D.PASTE SHEET'!Q2381)</f>
        <v/>
      </c>
      <c s="86" t="str">
        <f>IF('S.D.PASTE SHEET'!R2381="","",'S.D.PASTE SHEET'!R2381)</f>
        <v/>
      </c>
      <c s="86" t="str">
        <f>IF('S.D.PASTE SHEET'!S2381="","",'S.D.PASTE SHEET'!S2381)</f>
        <v/>
      </c>
      <c s="86" t="str">
        <f>IF('S.D.PASTE SHEET'!T2381="","",'S.D.PASTE SHEET'!T2381)</f>
        <v/>
      </c>
      <c s="86" t="str">
        <f>IF('S.D.PASTE SHEET'!U2381="","",'S.D.PASTE SHEET'!U2381)</f>
        <v/>
      </c>
      <c s="86" t="str">
        <f>IF('S.D.PASTE SHEET'!V2381="","",'S.D.PASTE SHEET'!V2381)</f>
        <v/>
      </c>
      <c s="86" t="str">
        <f>IF('S.D.PASTE SHEET'!W2381="","",'S.D.PASTE SHEET'!W2381)</f>
        <v/>
      </c>
      <c s="86" t="str">
        <f>IF('S.D.PASTE SHEET'!X2381="","",'S.D.PASTE SHEET'!X2381)</f>
        <v/>
      </c>
      <c s="86" t="str">
        <f>IF('S.D.PASTE SHEET'!Y2381="","",'S.D.PASTE SHEET'!Y2381)</f>
        <v/>
      </c>
      <c s="86" t="str">
        <f>IF('S.D.PASTE SHEET'!Z2381="","",'S.D.PASTE SHEET'!Z2381)</f>
        <v/>
      </c>
      <c s="86" t="str">
        <f>IF('S.D.PASTE SHEET'!AA2381="","",'S.D.PASTE SHEET'!AA2381)</f>
        <v/>
      </c>
      <c s="86" t="str">
        <f>IF('S.D.PASTE SHEET'!AB2381="","",'S.D.PASTE SHEET'!AB2381)</f>
        <v/>
      </c>
      <c s="86" t="str">
        <f>IF('S.D.PASTE SHEET'!AC2381="","",'S.D.PASTE SHEET'!AC2381)</f>
        <v/>
      </c>
      <c s="86" t="str">
        <f>IF('S.D.PASTE SHEET'!AD2381="","",'S.D.PASTE SHEET'!AD2381)</f>
        <v/>
      </c>
      <c s="87"/>
      <c s="88" t="str">
        <f>IF(AK2381="","",IF(AK2381&gt;0,COUNT($AG$2:AG2381),""))</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IF(BC2381="","",IF(BC2381&gt;0,COUNT($AY$2:AY2381),""))</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82" spans="1:66" ht="15">
      <c r="A2382" s="86" t="str">
        <f>IF('S.D.PASTE SHEET'!A2382="","",'S.D.PASTE SHEET'!A2382)</f>
        <v/>
      </c>
      <c s="86" t="str">
        <f>IF('S.D.PASTE SHEET'!B2382="","",'S.D.PASTE SHEET'!B2382)</f>
        <v/>
      </c>
      <c s="86" t="str">
        <f>IF('S.D.PASTE SHEET'!C2382="","",'S.D.PASTE SHEET'!C2382)</f>
        <v/>
      </c>
      <c s="86" t="str">
        <f>IF('S.D.PASTE SHEET'!D2382="","",'S.D.PASTE SHEET'!D2382)</f>
        <v/>
      </c>
      <c s="86" t="str">
        <f>IF('S.D.PASTE SHEET'!E2382="","",'S.D.PASTE SHEET'!E2382)</f>
        <v/>
      </c>
      <c s="86" t="str">
        <f>IF('S.D.PASTE SHEET'!F2382="","",'S.D.PASTE SHEET'!F2382)</f>
        <v/>
      </c>
      <c s="86" t="str">
        <f>IF('S.D.PASTE SHEET'!G2382="","",'S.D.PASTE SHEET'!G2382)</f>
        <v/>
      </c>
      <c s="86" t="str">
        <f>IF('S.D.PASTE SHEET'!H2382="","",'S.D.PASTE SHEET'!H2382)</f>
        <v/>
      </c>
      <c s="86" t="str">
        <f>IF('S.D.PASTE SHEET'!I2382="","",'S.D.PASTE SHEET'!I2382)</f>
        <v/>
      </c>
      <c s="86" t="str">
        <f>IF('S.D.PASTE SHEET'!J2382="","",'S.D.PASTE SHEET'!J2382)</f>
        <v/>
      </c>
      <c s="86" t="str">
        <f>IF('S.D.PASTE SHEET'!K2382="","",'S.D.PASTE SHEET'!K2382)</f>
        <v/>
      </c>
      <c s="86" t="str">
        <f>IF('S.D.PASTE SHEET'!L2382="","",'S.D.PASTE SHEET'!L2382)</f>
        <v/>
      </c>
      <c s="86" t="str">
        <f>IF('S.D.PASTE SHEET'!M2382="","",'S.D.PASTE SHEET'!M2382)</f>
        <v/>
      </c>
      <c s="86" t="str">
        <f>IF('S.D.PASTE SHEET'!N2382="","",'S.D.PASTE SHEET'!N2382)</f>
        <v/>
      </c>
      <c s="86" t="str">
        <f>IF('S.D.PASTE SHEET'!O2382="","",'S.D.PASTE SHEET'!O2382)</f>
        <v/>
      </c>
      <c s="86" t="str">
        <f>IF('S.D.PASTE SHEET'!P2382="","",'S.D.PASTE SHEET'!P2382)</f>
        <v/>
      </c>
      <c s="86" t="str">
        <f>IF('S.D.PASTE SHEET'!Q2382="","",'S.D.PASTE SHEET'!Q2382)</f>
        <v/>
      </c>
      <c s="86" t="str">
        <f>IF('S.D.PASTE SHEET'!R2382="","",'S.D.PASTE SHEET'!R2382)</f>
        <v/>
      </c>
      <c s="86" t="str">
        <f>IF('S.D.PASTE SHEET'!S2382="","",'S.D.PASTE SHEET'!S2382)</f>
        <v/>
      </c>
      <c s="86" t="str">
        <f>IF('S.D.PASTE SHEET'!T2382="","",'S.D.PASTE SHEET'!T2382)</f>
        <v/>
      </c>
      <c s="86" t="str">
        <f>IF('S.D.PASTE SHEET'!U2382="","",'S.D.PASTE SHEET'!U2382)</f>
        <v/>
      </c>
      <c s="86" t="str">
        <f>IF('S.D.PASTE SHEET'!V2382="","",'S.D.PASTE SHEET'!V2382)</f>
        <v/>
      </c>
      <c s="86" t="str">
        <f>IF('S.D.PASTE SHEET'!W2382="","",'S.D.PASTE SHEET'!W2382)</f>
        <v/>
      </c>
      <c s="86" t="str">
        <f>IF('S.D.PASTE SHEET'!X2382="","",'S.D.PASTE SHEET'!X2382)</f>
        <v/>
      </c>
      <c s="86" t="str">
        <f>IF('S.D.PASTE SHEET'!Y2382="","",'S.D.PASTE SHEET'!Y2382)</f>
        <v/>
      </c>
      <c s="86" t="str">
        <f>IF('S.D.PASTE SHEET'!Z2382="","",'S.D.PASTE SHEET'!Z2382)</f>
        <v/>
      </c>
      <c s="86" t="str">
        <f>IF('S.D.PASTE SHEET'!AA2382="","",'S.D.PASTE SHEET'!AA2382)</f>
        <v/>
      </c>
      <c s="86" t="str">
        <f>IF('S.D.PASTE SHEET'!AB2382="","",'S.D.PASTE SHEET'!AB2382)</f>
        <v/>
      </c>
      <c s="86" t="str">
        <f>IF('S.D.PASTE SHEET'!AC2382="","",'S.D.PASTE SHEET'!AC2382)</f>
        <v/>
      </c>
      <c s="86" t="str">
        <f>IF('S.D.PASTE SHEET'!AD2382="","",'S.D.PASTE SHEET'!AD2382)</f>
        <v/>
      </c>
      <c s="87"/>
      <c s="88" t="str">
        <f>IF(AK2382="","",IF(AK2382&gt;0,COUNT($AG$2:AG2382),""))</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IF(BC2382="","",IF(BC2382&gt;0,COUNT($AY$2:AY2382),""))</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83" spans="1:66" ht="15">
      <c r="A2383" s="86" t="str">
        <f>IF('S.D.PASTE SHEET'!A2383="","",'S.D.PASTE SHEET'!A2383)</f>
        <v/>
      </c>
      <c s="86" t="str">
        <f>IF('S.D.PASTE SHEET'!B2383="","",'S.D.PASTE SHEET'!B2383)</f>
        <v/>
      </c>
      <c s="86" t="str">
        <f>IF('S.D.PASTE SHEET'!C2383="","",'S.D.PASTE SHEET'!C2383)</f>
        <v/>
      </c>
      <c s="86" t="str">
        <f>IF('S.D.PASTE SHEET'!D2383="","",'S.D.PASTE SHEET'!D2383)</f>
        <v/>
      </c>
      <c s="86" t="str">
        <f>IF('S.D.PASTE SHEET'!E2383="","",'S.D.PASTE SHEET'!E2383)</f>
        <v/>
      </c>
      <c s="86" t="str">
        <f>IF('S.D.PASTE SHEET'!F2383="","",'S.D.PASTE SHEET'!F2383)</f>
        <v/>
      </c>
      <c s="86" t="str">
        <f>IF('S.D.PASTE SHEET'!G2383="","",'S.D.PASTE SHEET'!G2383)</f>
        <v/>
      </c>
      <c s="86" t="str">
        <f>IF('S.D.PASTE SHEET'!H2383="","",'S.D.PASTE SHEET'!H2383)</f>
        <v/>
      </c>
      <c s="86" t="str">
        <f>IF('S.D.PASTE SHEET'!I2383="","",'S.D.PASTE SHEET'!I2383)</f>
        <v/>
      </c>
      <c s="86" t="str">
        <f>IF('S.D.PASTE SHEET'!J2383="","",'S.D.PASTE SHEET'!J2383)</f>
        <v/>
      </c>
      <c s="86" t="str">
        <f>IF('S.D.PASTE SHEET'!K2383="","",'S.D.PASTE SHEET'!K2383)</f>
        <v/>
      </c>
      <c s="86" t="str">
        <f>IF('S.D.PASTE SHEET'!L2383="","",'S.D.PASTE SHEET'!L2383)</f>
        <v/>
      </c>
      <c s="86" t="str">
        <f>IF('S.D.PASTE SHEET'!M2383="","",'S.D.PASTE SHEET'!M2383)</f>
        <v/>
      </c>
      <c s="86" t="str">
        <f>IF('S.D.PASTE SHEET'!N2383="","",'S.D.PASTE SHEET'!N2383)</f>
        <v/>
      </c>
      <c s="86" t="str">
        <f>IF('S.D.PASTE SHEET'!O2383="","",'S.D.PASTE SHEET'!O2383)</f>
        <v/>
      </c>
      <c s="86" t="str">
        <f>IF('S.D.PASTE SHEET'!P2383="","",'S.D.PASTE SHEET'!P2383)</f>
        <v/>
      </c>
      <c s="86" t="str">
        <f>IF('S.D.PASTE SHEET'!Q2383="","",'S.D.PASTE SHEET'!Q2383)</f>
        <v/>
      </c>
      <c s="86" t="str">
        <f>IF('S.D.PASTE SHEET'!R2383="","",'S.D.PASTE SHEET'!R2383)</f>
        <v/>
      </c>
      <c s="86" t="str">
        <f>IF('S.D.PASTE SHEET'!S2383="","",'S.D.PASTE SHEET'!S2383)</f>
        <v/>
      </c>
      <c s="86" t="str">
        <f>IF('S.D.PASTE SHEET'!T2383="","",'S.D.PASTE SHEET'!T2383)</f>
        <v/>
      </c>
      <c s="86" t="str">
        <f>IF('S.D.PASTE SHEET'!U2383="","",'S.D.PASTE SHEET'!U2383)</f>
        <v/>
      </c>
      <c s="86" t="str">
        <f>IF('S.D.PASTE SHEET'!V2383="","",'S.D.PASTE SHEET'!V2383)</f>
        <v/>
      </c>
      <c s="86" t="str">
        <f>IF('S.D.PASTE SHEET'!W2383="","",'S.D.PASTE SHEET'!W2383)</f>
        <v/>
      </c>
      <c s="86" t="str">
        <f>IF('S.D.PASTE SHEET'!X2383="","",'S.D.PASTE SHEET'!X2383)</f>
        <v/>
      </c>
      <c s="86" t="str">
        <f>IF('S.D.PASTE SHEET'!Y2383="","",'S.D.PASTE SHEET'!Y2383)</f>
        <v/>
      </c>
      <c s="86" t="str">
        <f>IF('S.D.PASTE SHEET'!Z2383="","",'S.D.PASTE SHEET'!Z2383)</f>
        <v/>
      </c>
      <c s="86" t="str">
        <f>IF('S.D.PASTE SHEET'!AA2383="","",'S.D.PASTE SHEET'!AA2383)</f>
        <v/>
      </c>
      <c s="86" t="str">
        <f>IF('S.D.PASTE SHEET'!AB2383="","",'S.D.PASTE SHEET'!AB2383)</f>
        <v/>
      </c>
      <c s="86" t="str">
        <f>IF('S.D.PASTE SHEET'!AC2383="","",'S.D.PASTE SHEET'!AC2383)</f>
        <v/>
      </c>
      <c s="86" t="str">
        <f>IF('S.D.PASTE SHEET'!AD2383="","",'S.D.PASTE SHEET'!AD2383)</f>
        <v/>
      </c>
      <c s="87"/>
      <c s="88" t="str">
        <f>IF(AK2383="","",IF(AK2383&gt;0,COUNT($AG$2:AG2383),""))</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IF(BC2383="","",IF(BC2383&gt;0,COUNT($AY$2:AY2383),""))</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84" spans="1:66" ht="15">
      <c r="A2384" s="86" t="str">
        <f>IF('S.D.PASTE SHEET'!A2384="","",'S.D.PASTE SHEET'!A2384)</f>
        <v/>
      </c>
      <c s="86" t="str">
        <f>IF('S.D.PASTE SHEET'!B2384="","",'S.D.PASTE SHEET'!B2384)</f>
        <v/>
      </c>
      <c s="86" t="str">
        <f>IF('S.D.PASTE SHEET'!C2384="","",'S.D.PASTE SHEET'!C2384)</f>
        <v/>
      </c>
      <c s="86" t="str">
        <f>IF('S.D.PASTE SHEET'!D2384="","",'S.D.PASTE SHEET'!D2384)</f>
        <v/>
      </c>
      <c s="86" t="str">
        <f>IF('S.D.PASTE SHEET'!E2384="","",'S.D.PASTE SHEET'!E2384)</f>
        <v/>
      </c>
      <c s="86" t="str">
        <f>IF('S.D.PASTE SHEET'!F2384="","",'S.D.PASTE SHEET'!F2384)</f>
        <v/>
      </c>
      <c s="86" t="str">
        <f>IF('S.D.PASTE SHEET'!G2384="","",'S.D.PASTE SHEET'!G2384)</f>
        <v/>
      </c>
      <c s="86" t="str">
        <f>IF('S.D.PASTE SHEET'!H2384="","",'S.D.PASTE SHEET'!H2384)</f>
        <v/>
      </c>
      <c s="86" t="str">
        <f>IF('S.D.PASTE SHEET'!I2384="","",'S.D.PASTE SHEET'!I2384)</f>
        <v/>
      </c>
      <c s="86" t="str">
        <f>IF('S.D.PASTE SHEET'!J2384="","",'S.D.PASTE SHEET'!J2384)</f>
        <v/>
      </c>
      <c s="86" t="str">
        <f>IF('S.D.PASTE SHEET'!K2384="","",'S.D.PASTE SHEET'!K2384)</f>
        <v/>
      </c>
      <c s="86" t="str">
        <f>IF('S.D.PASTE SHEET'!L2384="","",'S.D.PASTE SHEET'!L2384)</f>
        <v/>
      </c>
      <c s="86" t="str">
        <f>IF('S.D.PASTE SHEET'!M2384="","",'S.D.PASTE SHEET'!M2384)</f>
        <v/>
      </c>
      <c s="86" t="str">
        <f>IF('S.D.PASTE SHEET'!N2384="","",'S.D.PASTE SHEET'!N2384)</f>
        <v/>
      </c>
      <c s="86" t="str">
        <f>IF('S.D.PASTE SHEET'!O2384="","",'S.D.PASTE SHEET'!O2384)</f>
        <v/>
      </c>
      <c s="86" t="str">
        <f>IF('S.D.PASTE SHEET'!P2384="","",'S.D.PASTE SHEET'!P2384)</f>
        <v/>
      </c>
      <c s="86" t="str">
        <f>IF('S.D.PASTE SHEET'!Q2384="","",'S.D.PASTE SHEET'!Q2384)</f>
        <v/>
      </c>
      <c s="86" t="str">
        <f>IF('S.D.PASTE SHEET'!R2384="","",'S.D.PASTE SHEET'!R2384)</f>
        <v/>
      </c>
      <c s="86" t="str">
        <f>IF('S.D.PASTE SHEET'!S2384="","",'S.D.PASTE SHEET'!S2384)</f>
        <v/>
      </c>
      <c s="86" t="str">
        <f>IF('S.D.PASTE SHEET'!T2384="","",'S.D.PASTE SHEET'!T2384)</f>
        <v/>
      </c>
      <c s="86" t="str">
        <f>IF('S.D.PASTE SHEET'!U2384="","",'S.D.PASTE SHEET'!U2384)</f>
        <v/>
      </c>
      <c s="86" t="str">
        <f>IF('S.D.PASTE SHEET'!V2384="","",'S.D.PASTE SHEET'!V2384)</f>
        <v/>
      </c>
      <c s="86" t="str">
        <f>IF('S.D.PASTE SHEET'!W2384="","",'S.D.PASTE SHEET'!W2384)</f>
        <v/>
      </c>
      <c s="86" t="str">
        <f>IF('S.D.PASTE SHEET'!X2384="","",'S.D.PASTE SHEET'!X2384)</f>
        <v/>
      </c>
      <c s="86" t="str">
        <f>IF('S.D.PASTE SHEET'!Y2384="","",'S.D.PASTE SHEET'!Y2384)</f>
        <v/>
      </c>
      <c s="86" t="str">
        <f>IF('S.D.PASTE SHEET'!Z2384="","",'S.D.PASTE SHEET'!Z2384)</f>
        <v/>
      </c>
      <c s="86" t="str">
        <f>IF('S.D.PASTE SHEET'!AA2384="","",'S.D.PASTE SHEET'!AA2384)</f>
        <v/>
      </c>
      <c s="86" t="str">
        <f>IF('S.D.PASTE SHEET'!AB2384="","",'S.D.PASTE SHEET'!AB2384)</f>
        <v/>
      </c>
      <c s="86" t="str">
        <f>IF('S.D.PASTE SHEET'!AC2384="","",'S.D.PASTE SHEET'!AC2384)</f>
        <v/>
      </c>
      <c s="86" t="str">
        <f>IF('S.D.PASTE SHEET'!AD2384="","",'S.D.PASTE SHEET'!AD2384)</f>
        <v/>
      </c>
      <c s="87"/>
      <c s="88" t="str">
        <f>IF(AK2384="","",IF(AK2384&gt;0,COUNT($AG$2:AG2384),""))</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IF(BC2384="","",IF(BC2384&gt;0,COUNT($AY$2:AY2384),""))</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85" spans="1:66" ht="15">
      <c r="A2385" s="86" t="str">
        <f>IF('S.D.PASTE SHEET'!A2385="","",'S.D.PASTE SHEET'!A2385)</f>
        <v/>
      </c>
      <c s="86" t="str">
        <f>IF('S.D.PASTE SHEET'!B2385="","",'S.D.PASTE SHEET'!B2385)</f>
        <v/>
      </c>
      <c s="86" t="str">
        <f>IF('S.D.PASTE SHEET'!C2385="","",'S.D.PASTE SHEET'!C2385)</f>
        <v/>
      </c>
      <c s="86" t="str">
        <f>IF('S.D.PASTE SHEET'!D2385="","",'S.D.PASTE SHEET'!D2385)</f>
        <v/>
      </c>
      <c s="86" t="str">
        <f>IF('S.D.PASTE SHEET'!E2385="","",'S.D.PASTE SHEET'!E2385)</f>
        <v/>
      </c>
      <c s="86" t="str">
        <f>IF('S.D.PASTE SHEET'!F2385="","",'S.D.PASTE SHEET'!F2385)</f>
        <v/>
      </c>
      <c s="86" t="str">
        <f>IF('S.D.PASTE SHEET'!G2385="","",'S.D.PASTE SHEET'!G2385)</f>
        <v/>
      </c>
      <c s="86" t="str">
        <f>IF('S.D.PASTE SHEET'!H2385="","",'S.D.PASTE SHEET'!H2385)</f>
        <v/>
      </c>
      <c s="86" t="str">
        <f>IF('S.D.PASTE SHEET'!I2385="","",'S.D.PASTE SHEET'!I2385)</f>
        <v/>
      </c>
      <c s="86" t="str">
        <f>IF('S.D.PASTE SHEET'!J2385="","",'S.D.PASTE SHEET'!J2385)</f>
        <v/>
      </c>
      <c s="86" t="str">
        <f>IF('S.D.PASTE SHEET'!K2385="","",'S.D.PASTE SHEET'!K2385)</f>
        <v/>
      </c>
      <c s="86" t="str">
        <f>IF('S.D.PASTE SHEET'!L2385="","",'S.D.PASTE SHEET'!L2385)</f>
        <v/>
      </c>
      <c s="86" t="str">
        <f>IF('S.D.PASTE SHEET'!M2385="","",'S.D.PASTE SHEET'!M2385)</f>
        <v/>
      </c>
      <c s="86" t="str">
        <f>IF('S.D.PASTE SHEET'!N2385="","",'S.D.PASTE SHEET'!N2385)</f>
        <v/>
      </c>
      <c s="86" t="str">
        <f>IF('S.D.PASTE SHEET'!O2385="","",'S.D.PASTE SHEET'!O2385)</f>
        <v/>
      </c>
      <c s="86" t="str">
        <f>IF('S.D.PASTE SHEET'!P2385="","",'S.D.PASTE SHEET'!P2385)</f>
        <v/>
      </c>
      <c s="86" t="str">
        <f>IF('S.D.PASTE SHEET'!Q2385="","",'S.D.PASTE SHEET'!Q2385)</f>
        <v/>
      </c>
      <c s="86" t="str">
        <f>IF('S.D.PASTE SHEET'!R2385="","",'S.D.PASTE SHEET'!R2385)</f>
        <v/>
      </c>
      <c s="86" t="str">
        <f>IF('S.D.PASTE SHEET'!S2385="","",'S.D.PASTE SHEET'!S2385)</f>
        <v/>
      </c>
      <c s="86" t="str">
        <f>IF('S.D.PASTE SHEET'!T2385="","",'S.D.PASTE SHEET'!T2385)</f>
        <v/>
      </c>
      <c s="86" t="str">
        <f>IF('S.D.PASTE SHEET'!U2385="","",'S.D.PASTE SHEET'!U2385)</f>
        <v/>
      </c>
      <c s="86" t="str">
        <f>IF('S.D.PASTE SHEET'!V2385="","",'S.D.PASTE SHEET'!V2385)</f>
        <v/>
      </c>
      <c s="86" t="str">
        <f>IF('S.D.PASTE SHEET'!W2385="","",'S.D.PASTE SHEET'!W2385)</f>
        <v/>
      </c>
      <c s="86" t="str">
        <f>IF('S.D.PASTE SHEET'!X2385="","",'S.D.PASTE SHEET'!X2385)</f>
        <v/>
      </c>
      <c s="86" t="str">
        <f>IF('S.D.PASTE SHEET'!Y2385="","",'S.D.PASTE SHEET'!Y2385)</f>
        <v/>
      </c>
      <c s="86" t="str">
        <f>IF('S.D.PASTE SHEET'!Z2385="","",'S.D.PASTE SHEET'!Z2385)</f>
        <v/>
      </c>
      <c s="86" t="str">
        <f>IF('S.D.PASTE SHEET'!AA2385="","",'S.D.PASTE SHEET'!AA2385)</f>
        <v/>
      </c>
      <c s="86" t="str">
        <f>IF('S.D.PASTE SHEET'!AB2385="","",'S.D.PASTE SHEET'!AB2385)</f>
        <v/>
      </c>
      <c s="86" t="str">
        <f>IF('S.D.PASTE SHEET'!AC2385="","",'S.D.PASTE SHEET'!AC2385)</f>
        <v/>
      </c>
      <c s="86" t="str">
        <f>IF('S.D.PASTE SHEET'!AD2385="","",'S.D.PASTE SHEET'!AD2385)</f>
        <v/>
      </c>
      <c s="87"/>
      <c s="88" t="str">
        <f>IF(AK2385="","",IF(AK2385&gt;0,COUNT($AG$2:AG2385),""))</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IF(BC2385="","",IF(BC2385&gt;0,COUNT($AY$2:AY2385),""))</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86" spans="1:66" ht="15">
      <c r="A2386" s="86" t="str">
        <f>IF('S.D.PASTE SHEET'!A2386="","",'S.D.PASTE SHEET'!A2386)</f>
        <v/>
      </c>
      <c s="86" t="str">
        <f>IF('S.D.PASTE SHEET'!B2386="","",'S.D.PASTE SHEET'!B2386)</f>
        <v/>
      </c>
      <c s="86" t="str">
        <f>IF('S.D.PASTE SHEET'!C2386="","",'S.D.PASTE SHEET'!C2386)</f>
        <v/>
      </c>
      <c s="86" t="str">
        <f>IF('S.D.PASTE SHEET'!D2386="","",'S.D.PASTE SHEET'!D2386)</f>
        <v/>
      </c>
      <c s="86" t="str">
        <f>IF('S.D.PASTE SHEET'!E2386="","",'S.D.PASTE SHEET'!E2386)</f>
        <v/>
      </c>
      <c s="86" t="str">
        <f>IF('S.D.PASTE SHEET'!F2386="","",'S.D.PASTE SHEET'!F2386)</f>
        <v/>
      </c>
      <c s="86" t="str">
        <f>IF('S.D.PASTE SHEET'!G2386="","",'S.D.PASTE SHEET'!G2386)</f>
        <v/>
      </c>
      <c s="86" t="str">
        <f>IF('S.D.PASTE SHEET'!H2386="","",'S.D.PASTE SHEET'!H2386)</f>
        <v/>
      </c>
      <c s="86" t="str">
        <f>IF('S.D.PASTE SHEET'!I2386="","",'S.D.PASTE SHEET'!I2386)</f>
        <v/>
      </c>
      <c s="86" t="str">
        <f>IF('S.D.PASTE SHEET'!J2386="","",'S.D.PASTE SHEET'!J2386)</f>
        <v/>
      </c>
      <c s="86" t="str">
        <f>IF('S.D.PASTE SHEET'!K2386="","",'S.D.PASTE SHEET'!K2386)</f>
        <v/>
      </c>
      <c s="86" t="str">
        <f>IF('S.D.PASTE SHEET'!L2386="","",'S.D.PASTE SHEET'!L2386)</f>
        <v/>
      </c>
      <c s="86" t="str">
        <f>IF('S.D.PASTE SHEET'!M2386="","",'S.D.PASTE SHEET'!M2386)</f>
        <v/>
      </c>
      <c s="86" t="str">
        <f>IF('S.D.PASTE SHEET'!N2386="","",'S.D.PASTE SHEET'!N2386)</f>
        <v/>
      </c>
      <c s="86" t="str">
        <f>IF('S.D.PASTE SHEET'!O2386="","",'S.D.PASTE SHEET'!O2386)</f>
        <v/>
      </c>
      <c s="86" t="str">
        <f>IF('S.D.PASTE SHEET'!P2386="","",'S.D.PASTE SHEET'!P2386)</f>
        <v/>
      </c>
      <c s="86" t="str">
        <f>IF('S.D.PASTE SHEET'!Q2386="","",'S.D.PASTE SHEET'!Q2386)</f>
        <v/>
      </c>
      <c s="86" t="str">
        <f>IF('S.D.PASTE SHEET'!R2386="","",'S.D.PASTE SHEET'!R2386)</f>
        <v/>
      </c>
      <c s="86" t="str">
        <f>IF('S.D.PASTE SHEET'!S2386="","",'S.D.PASTE SHEET'!S2386)</f>
        <v/>
      </c>
      <c s="86" t="str">
        <f>IF('S.D.PASTE SHEET'!T2386="","",'S.D.PASTE SHEET'!T2386)</f>
        <v/>
      </c>
      <c s="86" t="str">
        <f>IF('S.D.PASTE SHEET'!U2386="","",'S.D.PASTE SHEET'!U2386)</f>
        <v/>
      </c>
      <c s="86" t="str">
        <f>IF('S.D.PASTE SHEET'!V2386="","",'S.D.PASTE SHEET'!V2386)</f>
        <v/>
      </c>
      <c s="86" t="str">
        <f>IF('S.D.PASTE SHEET'!W2386="","",'S.D.PASTE SHEET'!W2386)</f>
        <v/>
      </c>
      <c s="86" t="str">
        <f>IF('S.D.PASTE SHEET'!X2386="","",'S.D.PASTE SHEET'!X2386)</f>
        <v/>
      </c>
      <c s="86" t="str">
        <f>IF('S.D.PASTE SHEET'!Y2386="","",'S.D.PASTE SHEET'!Y2386)</f>
        <v/>
      </c>
      <c s="86" t="str">
        <f>IF('S.D.PASTE SHEET'!Z2386="","",'S.D.PASTE SHEET'!Z2386)</f>
        <v/>
      </c>
      <c s="86" t="str">
        <f>IF('S.D.PASTE SHEET'!AA2386="","",'S.D.PASTE SHEET'!AA2386)</f>
        <v/>
      </c>
      <c s="86" t="str">
        <f>IF('S.D.PASTE SHEET'!AB2386="","",'S.D.PASTE SHEET'!AB2386)</f>
        <v/>
      </c>
      <c s="86" t="str">
        <f>IF('S.D.PASTE SHEET'!AC2386="","",'S.D.PASTE SHEET'!AC2386)</f>
        <v/>
      </c>
      <c s="86" t="str">
        <f>IF('S.D.PASTE SHEET'!AD2386="","",'S.D.PASTE SHEET'!AD2386)</f>
        <v/>
      </c>
      <c s="87"/>
      <c s="88" t="str">
        <f>IF(AK2386="","",IF(AK2386&gt;0,COUNT($AG$2:AG2386),""))</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IF(BC2386="","",IF(BC2386&gt;0,COUNT($AY$2:AY2386),""))</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87" spans="1:66" ht="15">
      <c r="A2387" s="86" t="str">
        <f>IF('S.D.PASTE SHEET'!A2387="","",'S.D.PASTE SHEET'!A2387)</f>
        <v/>
      </c>
      <c s="86" t="str">
        <f>IF('S.D.PASTE SHEET'!B2387="","",'S.D.PASTE SHEET'!B2387)</f>
        <v/>
      </c>
      <c s="86" t="str">
        <f>IF('S.D.PASTE SHEET'!C2387="","",'S.D.PASTE SHEET'!C2387)</f>
        <v/>
      </c>
      <c s="86" t="str">
        <f>IF('S.D.PASTE SHEET'!D2387="","",'S.D.PASTE SHEET'!D2387)</f>
        <v/>
      </c>
      <c s="86" t="str">
        <f>IF('S.D.PASTE SHEET'!E2387="","",'S.D.PASTE SHEET'!E2387)</f>
        <v/>
      </c>
      <c s="86" t="str">
        <f>IF('S.D.PASTE SHEET'!F2387="","",'S.D.PASTE SHEET'!F2387)</f>
        <v/>
      </c>
      <c s="86" t="str">
        <f>IF('S.D.PASTE SHEET'!G2387="","",'S.D.PASTE SHEET'!G2387)</f>
        <v/>
      </c>
      <c s="86" t="str">
        <f>IF('S.D.PASTE SHEET'!H2387="","",'S.D.PASTE SHEET'!H2387)</f>
        <v/>
      </c>
      <c s="86" t="str">
        <f>IF('S.D.PASTE SHEET'!I2387="","",'S.D.PASTE SHEET'!I2387)</f>
        <v/>
      </c>
      <c s="86" t="str">
        <f>IF('S.D.PASTE SHEET'!J2387="","",'S.D.PASTE SHEET'!J2387)</f>
        <v/>
      </c>
      <c s="86" t="str">
        <f>IF('S.D.PASTE SHEET'!K2387="","",'S.D.PASTE SHEET'!K2387)</f>
        <v/>
      </c>
      <c s="86" t="str">
        <f>IF('S.D.PASTE SHEET'!L2387="","",'S.D.PASTE SHEET'!L2387)</f>
        <v/>
      </c>
      <c s="86" t="str">
        <f>IF('S.D.PASTE SHEET'!M2387="","",'S.D.PASTE SHEET'!M2387)</f>
        <v/>
      </c>
      <c s="86" t="str">
        <f>IF('S.D.PASTE SHEET'!N2387="","",'S.D.PASTE SHEET'!N2387)</f>
        <v/>
      </c>
      <c s="86" t="str">
        <f>IF('S.D.PASTE SHEET'!O2387="","",'S.D.PASTE SHEET'!O2387)</f>
        <v/>
      </c>
      <c s="86" t="str">
        <f>IF('S.D.PASTE SHEET'!P2387="","",'S.D.PASTE SHEET'!P2387)</f>
        <v/>
      </c>
      <c s="86" t="str">
        <f>IF('S.D.PASTE SHEET'!Q2387="","",'S.D.PASTE SHEET'!Q2387)</f>
        <v/>
      </c>
      <c s="86" t="str">
        <f>IF('S.D.PASTE SHEET'!R2387="","",'S.D.PASTE SHEET'!R2387)</f>
        <v/>
      </c>
      <c s="86" t="str">
        <f>IF('S.D.PASTE SHEET'!S2387="","",'S.D.PASTE SHEET'!S2387)</f>
        <v/>
      </c>
      <c s="86" t="str">
        <f>IF('S.D.PASTE SHEET'!T2387="","",'S.D.PASTE SHEET'!T2387)</f>
        <v/>
      </c>
      <c s="86" t="str">
        <f>IF('S.D.PASTE SHEET'!U2387="","",'S.D.PASTE SHEET'!U2387)</f>
        <v/>
      </c>
      <c s="86" t="str">
        <f>IF('S.D.PASTE SHEET'!V2387="","",'S.D.PASTE SHEET'!V2387)</f>
        <v/>
      </c>
      <c s="86" t="str">
        <f>IF('S.D.PASTE SHEET'!W2387="","",'S.D.PASTE SHEET'!W2387)</f>
        <v/>
      </c>
      <c s="86" t="str">
        <f>IF('S.D.PASTE SHEET'!X2387="","",'S.D.PASTE SHEET'!X2387)</f>
        <v/>
      </c>
      <c s="86" t="str">
        <f>IF('S.D.PASTE SHEET'!Y2387="","",'S.D.PASTE SHEET'!Y2387)</f>
        <v/>
      </c>
      <c s="86" t="str">
        <f>IF('S.D.PASTE SHEET'!Z2387="","",'S.D.PASTE SHEET'!Z2387)</f>
        <v/>
      </c>
      <c s="86" t="str">
        <f>IF('S.D.PASTE SHEET'!AA2387="","",'S.D.PASTE SHEET'!AA2387)</f>
        <v/>
      </c>
      <c s="86" t="str">
        <f>IF('S.D.PASTE SHEET'!AB2387="","",'S.D.PASTE SHEET'!AB2387)</f>
        <v/>
      </c>
      <c s="86" t="str">
        <f>IF('S.D.PASTE SHEET'!AC2387="","",'S.D.PASTE SHEET'!AC2387)</f>
        <v/>
      </c>
      <c s="86" t="str">
        <f>IF('S.D.PASTE SHEET'!AD2387="","",'S.D.PASTE SHEET'!AD2387)</f>
        <v/>
      </c>
      <c s="87"/>
      <c s="88" t="str">
        <f>IF(AK2387="","",IF(AK2387&gt;0,COUNT($AG$2:AG2387),""))</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IF(BC2387="","",IF(BC2387&gt;0,COUNT($AY$2:AY2387),""))</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88" spans="1:66" ht="15">
      <c r="A2388" s="86" t="str">
        <f>IF('S.D.PASTE SHEET'!A2388="","",'S.D.PASTE SHEET'!A2388)</f>
        <v/>
      </c>
      <c s="86" t="str">
        <f>IF('S.D.PASTE SHEET'!B2388="","",'S.D.PASTE SHEET'!B2388)</f>
        <v/>
      </c>
      <c s="86" t="str">
        <f>IF('S.D.PASTE SHEET'!C2388="","",'S.D.PASTE SHEET'!C2388)</f>
        <v/>
      </c>
      <c s="86" t="str">
        <f>IF('S.D.PASTE SHEET'!D2388="","",'S.D.PASTE SHEET'!D2388)</f>
        <v/>
      </c>
      <c s="86" t="str">
        <f>IF('S.D.PASTE SHEET'!E2388="","",'S.D.PASTE SHEET'!E2388)</f>
        <v/>
      </c>
      <c s="86" t="str">
        <f>IF('S.D.PASTE SHEET'!F2388="","",'S.D.PASTE SHEET'!F2388)</f>
        <v/>
      </c>
      <c s="86" t="str">
        <f>IF('S.D.PASTE SHEET'!G2388="","",'S.D.PASTE SHEET'!G2388)</f>
        <v/>
      </c>
      <c s="86" t="str">
        <f>IF('S.D.PASTE SHEET'!H2388="","",'S.D.PASTE SHEET'!H2388)</f>
        <v/>
      </c>
      <c s="86" t="str">
        <f>IF('S.D.PASTE SHEET'!I2388="","",'S.D.PASTE SHEET'!I2388)</f>
        <v/>
      </c>
      <c s="86" t="str">
        <f>IF('S.D.PASTE SHEET'!J2388="","",'S.D.PASTE SHEET'!J2388)</f>
        <v/>
      </c>
      <c s="86" t="str">
        <f>IF('S.D.PASTE SHEET'!K2388="","",'S.D.PASTE SHEET'!K2388)</f>
        <v/>
      </c>
      <c s="86" t="str">
        <f>IF('S.D.PASTE SHEET'!L2388="","",'S.D.PASTE SHEET'!L2388)</f>
        <v/>
      </c>
      <c s="86" t="str">
        <f>IF('S.D.PASTE SHEET'!M2388="","",'S.D.PASTE SHEET'!M2388)</f>
        <v/>
      </c>
      <c s="86" t="str">
        <f>IF('S.D.PASTE SHEET'!N2388="","",'S.D.PASTE SHEET'!N2388)</f>
        <v/>
      </c>
      <c s="86" t="str">
        <f>IF('S.D.PASTE SHEET'!O2388="","",'S.D.PASTE SHEET'!O2388)</f>
        <v/>
      </c>
      <c s="86" t="str">
        <f>IF('S.D.PASTE SHEET'!P2388="","",'S.D.PASTE SHEET'!P2388)</f>
        <v/>
      </c>
      <c s="86" t="str">
        <f>IF('S.D.PASTE SHEET'!Q2388="","",'S.D.PASTE SHEET'!Q2388)</f>
        <v/>
      </c>
      <c s="86" t="str">
        <f>IF('S.D.PASTE SHEET'!R2388="","",'S.D.PASTE SHEET'!R2388)</f>
        <v/>
      </c>
      <c s="86" t="str">
        <f>IF('S.D.PASTE SHEET'!S2388="","",'S.D.PASTE SHEET'!S2388)</f>
        <v/>
      </c>
      <c s="86" t="str">
        <f>IF('S.D.PASTE SHEET'!T2388="","",'S.D.PASTE SHEET'!T2388)</f>
        <v/>
      </c>
      <c s="86" t="str">
        <f>IF('S.D.PASTE SHEET'!U2388="","",'S.D.PASTE SHEET'!U2388)</f>
        <v/>
      </c>
      <c s="86" t="str">
        <f>IF('S.D.PASTE SHEET'!V2388="","",'S.D.PASTE SHEET'!V2388)</f>
        <v/>
      </c>
      <c s="86" t="str">
        <f>IF('S.D.PASTE SHEET'!W2388="","",'S.D.PASTE SHEET'!W2388)</f>
        <v/>
      </c>
      <c s="86" t="str">
        <f>IF('S.D.PASTE SHEET'!X2388="","",'S.D.PASTE SHEET'!X2388)</f>
        <v/>
      </c>
      <c s="86" t="str">
        <f>IF('S.D.PASTE SHEET'!Y2388="","",'S.D.PASTE SHEET'!Y2388)</f>
        <v/>
      </c>
      <c s="86" t="str">
        <f>IF('S.D.PASTE SHEET'!Z2388="","",'S.D.PASTE SHEET'!Z2388)</f>
        <v/>
      </c>
      <c s="86" t="str">
        <f>IF('S.D.PASTE SHEET'!AA2388="","",'S.D.PASTE SHEET'!AA2388)</f>
        <v/>
      </c>
      <c s="86" t="str">
        <f>IF('S.D.PASTE SHEET'!AB2388="","",'S.D.PASTE SHEET'!AB2388)</f>
        <v/>
      </c>
      <c s="86" t="str">
        <f>IF('S.D.PASTE SHEET'!AC2388="","",'S.D.PASTE SHEET'!AC2388)</f>
        <v/>
      </c>
      <c s="86" t="str">
        <f>IF('S.D.PASTE SHEET'!AD2388="","",'S.D.PASTE SHEET'!AD2388)</f>
        <v/>
      </c>
      <c s="87"/>
      <c s="88" t="str">
        <f>IF(AK2388="","",IF(AK2388&gt;0,COUNT($AG$2:AG2388),""))</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IF(BC2388="","",IF(BC2388&gt;0,COUNT($AY$2:AY2388),""))</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89" spans="1:66" ht="15">
      <c r="A2389" s="86" t="str">
        <f>IF('S.D.PASTE SHEET'!A2389="","",'S.D.PASTE SHEET'!A2389)</f>
        <v/>
      </c>
      <c s="86" t="str">
        <f>IF('S.D.PASTE SHEET'!B2389="","",'S.D.PASTE SHEET'!B2389)</f>
        <v/>
      </c>
      <c s="86" t="str">
        <f>IF('S.D.PASTE SHEET'!C2389="","",'S.D.PASTE SHEET'!C2389)</f>
        <v/>
      </c>
      <c s="86" t="str">
        <f>IF('S.D.PASTE SHEET'!D2389="","",'S.D.PASTE SHEET'!D2389)</f>
        <v/>
      </c>
      <c s="86" t="str">
        <f>IF('S.D.PASTE SHEET'!E2389="","",'S.D.PASTE SHEET'!E2389)</f>
        <v/>
      </c>
      <c s="86" t="str">
        <f>IF('S.D.PASTE SHEET'!F2389="","",'S.D.PASTE SHEET'!F2389)</f>
        <v/>
      </c>
      <c s="86" t="str">
        <f>IF('S.D.PASTE SHEET'!G2389="","",'S.D.PASTE SHEET'!G2389)</f>
        <v/>
      </c>
      <c s="86" t="str">
        <f>IF('S.D.PASTE SHEET'!H2389="","",'S.D.PASTE SHEET'!H2389)</f>
        <v/>
      </c>
      <c s="86" t="str">
        <f>IF('S.D.PASTE SHEET'!I2389="","",'S.D.PASTE SHEET'!I2389)</f>
        <v/>
      </c>
      <c s="86" t="str">
        <f>IF('S.D.PASTE SHEET'!J2389="","",'S.D.PASTE SHEET'!J2389)</f>
        <v/>
      </c>
      <c s="86" t="str">
        <f>IF('S.D.PASTE SHEET'!K2389="","",'S.D.PASTE SHEET'!K2389)</f>
        <v/>
      </c>
      <c s="86" t="str">
        <f>IF('S.D.PASTE SHEET'!L2389="","",'S.D.PASTE SHEET'!L2389)</f>
        <v/>
      </c>
      <c s="86" t="str">
        <f>IF('S.D.PASTE SHEET'!M2389="","",'S.D.PASTE SHEET'!M2389)</f>
        <v/>
      </c>
      <c s="86" t="str">
        <f>IF('S.D.PASTE SHEET'!N2389="","",'S.D.PASTE SHEET'!N2389)</f>
        <v/>
      </c>
      <c s="86" t="str">
        <f>IF('S.D.PASTE SHEET'!O2389="","",'S.D.PASTE SHEET'!O2389)</f>
        <v/>
      </c>
      <c s="86" t="str">
        <f>IF('S.D.PASTE SHEET'!P2389="","",'S.D.PASTE SHEET'!P2389)</f>
        <v/>
      </c>
      <c s="86" t="str">
        <f>IF('S.D.PASTE SHEET'!Q2389="","",'S.D.PASTE SHEET'!Q2389)</f>
        <v/>
      </c>
      <c s="86" t="str">
        <f>IF('S.D.PASTE SHEET'!R2389="","",'S.D.PASTE SHEET'!R2389)</f>
        <v/>
      </c>
      <c s="86" t="str">
        <f>IF('S.D.PASTE SHEET'!S2389="","",'S.D.PASTE SHEET'!S2389)</f>
        <v/>
      </c>
      <c s="86" t="str">
        <f>IF('S.D.PASTE SHEET'!T2389="","",'S.D.PASTE SHEET'!T2389)</f>
        <v/>
      </c>
      <c s="86" t="str">
        <f>IF('S.D.PASTE SHEET'!U2389="","",'S.D.PASTE SHEET'!U2389)</f>
        <v/>
      </c>
      <c s="86" t="str">
        <f>IF('S.D.PASTE SHEET'!V2389="","",'S.D.PASTE SHEET'!V2389)</f>
        <v/>
      </c>
      <c s="86" t="str">
        <f>IF('S.D.PASTE SHEET'!W2389="","",'S.D.PASTE SHEET'!W2389)</f>
        <v/>
      </c>
      <c s="86" t="str">
        <f>IF('S.D.PASTE SHEET'!X2389="","",'S.D.PASTE SHEET'!X2389)</f>
        <v/>
      </c>
      <c s="86" t="str">
        <f>IF('S.D.PASTE SHEET'!Y2389="","",'S.D.PASTE SHEET'!Y2389)</f>
        <v/>
      </c>
      <c s="86" t="str">
        <f>IF('S.D.PASTE SHEET'!Z2389="","",'S.D.PASTE SHEET'!Z2389)</f>
        <v/>
      </c>
      <c s="86" t="str">
        <f>IF('S.D.PASTE SHEET'!AA2389="","",'S.D.PASTE SHEET'!AA2389)</f>
        <v/>
      </c>
      <c s="86" t="str">
        <f>IF('S.D.PASTE SHEET'!AB2389="","",'S.D.PASTE SHEET'!AB2389)</f>
        <v/>
      </c>
      <c s="86" t="str">
        <f>IF('S.D.PASTE SHEET'!AC2389="","",'S.D.PASTE SHEET'!AC2389)</f>
        <v/>
      </c>
      <c s="86" t="str">
        <f>IF('S.D.PASTE SHEET'!AD2389="","",'S.D.PASTE SHEET'!AD2389)</f>
        <v/>
      </c>
      <c s="87"/>
      <c s="88" t="str">
        <f>IF(AK2389="","",IF(AK2389&gt;0,COUNT($AG$2:AG2389),""))</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IF(BC2389="","",IF(BC2389&gt;0,COUNT($AY$2:AY2389),""))</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90" spans="1:66" ht="15">
      <c r="A2390" s="86" t="str">
        <f>IF('S.D.PASTE SHEET'!A2390="","",'S.D.PASTE SHEET'!A2390)</f>
        <v/>
      </c>
      <c s="86" t="str">
        <f>IF('S.D.PASTE SHEET'!B2390="","",'S.D.PASTE SHEET'!B2390)</f>
        <v/>
      </c>
      <c s="86" t="str">
        <f>IF('S.D.PASTE SHEET'!C2390="","",'S.D.PASTE SHEET'!C2390)</f>
        <v/>
      </c>
      <c s="86" t="str">
        <f>IF('S.D.PASTE SHEET'!D2390="","",'S.D.PASTE SHEET'!D2390)</f>
        <v/>
      </c>
      <c s="86" t="str">
        <f>IF('S.D.PASTE SHEET'!E2390="","",'S.D.PASTE SHEET'!E2390)</f>
        <v/>
      </c>
      <c s="86" t="str">
        <f>IF('S.D.PASTE SHEET'!F2390="","",'S.D.PASTE SHEET'!F2390)</f>
        <v/>
      </c>
      <c s="86" t="str">
        <f>IF('S.D.PASTE SHEET'!G2390="","",'S.D.PASTE SHEET'!G2390)</f>
        <v/>
      </c>
      <c s="86" t="str">
        <f>IF('S.D.PASTE SHEET'!H2390="","",'S.D.PASTE SHEET'!H2390)</f>
        <v/>
      </c>
      <c s="86" t="str">
        <f>IF('S.D.PASTE SHEET'!I2390="","",'S.D.PASTE SHEET'!I2390)</f>
        <v/>
      </c>
      <c s="86" t="str">
        <f>IF('S.D.PASTE SHEET'!J2390="","",'S.D.PASTE SHEET'!J2390)</f>
        <v/>
      </c>
      <c s="86" t="str">
        <f>IF('S.D.PASTE SHEET'!K2390="","",'S.D.PASTE SHEET'!K2390)</f>
        <v/>
      </c>
      <c s="86" t="str">
        <f>IF('S.D.PASTE SHEET'!L2390="","",'S.D.PASTE SHEET'!L2390)</f>
        <v/>
      </c>
      <c s="86" t="str">
        <f>IF('S.D.PASTE SHEET'!M2390="","",'S.D.PASTE SHEET'!M2390)</f>
        <v/>
      </c>
      <c s="86" t="str">
        <f>IF('S.D.PASTE SHEET'!N2390="","",'S.D.PASTE SHEET'!N2390)</f>
        <v/>
      </c>
      <c s="86" t="str">
        <f>IF('S.D.PASTE SHEET'!O2390="","",'S.D.PASTE SHEET'!O2390)</f>
        <v/>
      </c>
      <c s="86" t="str">
        <f>IF('S.D.PASTE SHEET'!P2390="","",'S.D.PASTE SHEET'!P2390)</f>
        <v/>
      </c>
      <c s="86" t="str">
        <f>IF('S.D.PASTE SHEET'!Q2390="","",'S.D.PASTE SHEET'!Q2390)</f>
        <v/>
      </c>
      <c s="86" t="str">
        <f>IF('S.D.PASTE SHEET'!R2390="","",'S.D.PASTE SHEET'!R2390)</f>
        <v/>
      </c>
      <c s="86" t="str">
        <f>IF('S.D.PASTE SHEET'!S2390="","",'S.D.PASTE SHEET'!S2390)</f>
        <v/>
      </c>
      <c s="86" t="str">
        <f>IF('S.D.PASTE SHEET'!T2390="","",'S.D.PASTE SHEET'!T2390)</f>
        <v/>
      </c>
      <c s="86" t="str">
        <f>IF('S.D.PASTE SHEET'!U2390="","",'S.D.PASTE SHEET'!U2390)</f>
        <v/>
      </c>
      <c s="86" t="str">
        <f>IF('S.D.PASTE SHEET'!V2390="","",'S.D.PASTE SHEET'!V2390)</f>
        <v/>
      </c>
      <c s="86" t="str">
        <f>IF('S.D.PASTE SHEET'!W2390="","",'S.D.PASTE SHEET'!W2390)</f>
        <v/>
      </c>
      <c s="86" t="str">
        <f>IF('S.D.PASTE SHEET'!X2390="","",'S.D.PASTE SHEET'!X2390)</f>
        <v/>
      </c>
      <c s="86" t="str">
        <f>IF('S.D.PASTE SHEET'!Y2390="","",'S.D.PASTE SHEET'!Y2390)</f>
        <v/>
      </c>
      <c s="86" t="str">
        <f>IF('S.D.PASTE SHEET'!Z2390="","",'S.D.PASTE SHEET'!Z2390)</f>
        <v/>
      </c>
      <c s="86" t="str">
        <f>IF('S.D.PASTE SHEET'!AA2390="","",'S.D.PASTE SHEET'!AA2390)</f>
        <v/>
      </c>
      <c s="86" t="str">
        <f>IF('S.D.PASTE SHEET'!AB2390="","",'S.D.PASTE SHEET'!AB2390)</f>
        <v/>
      </c>
      <c s="86" t="str">
        <f>IF('S.D.PASTE SHEET'!AC2390="","",'S.D.PASTE SHEET'!AC2390)</f>
        <v/>
      </c>
      <c s="86" t="str">
        <f>IF('S.D.PASTE SHEET'!AD2390="","",'S.D.PASTE SHEET'!AD2390)</f>
        <v/>
      </c>
      <c s="87"/>
      <c s="88" t="str">
        <f>IF(AK2390="","",IF(AK2390&gt;0,COUNT($AG$2:AG2390),""))</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IF(BC2390="","",IF(BC2390&gt;0,COUNT($AY$2:AY2390),""))</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91" spans="1:66" ht="15">
      <c r="A2391" s="86" t="str">
        <f>IF('S.D.PASTE SHEET'!A2391="","",'S.D.PASTE SHEET'!A2391)</f>
        <v/>
      </c>
      <c s="86" t="str">
        <f>IF('S.D.PASTE SHEET'!B2391="","",'S.D.PASTE SHEET'!B2391)</f>
        <v/>
      </c>
      <c s="86" t="str">
        <f>IF('S.D.PASTE SHEET'!C2391="","",'S.D.PASTE SHEET'!C2391)</f>
        <v/>
      </c>
      <c s="86" t="str">
        <f>IF('S.D.PASTE SHEET'!D2391="","",'S.D.PASTE SHEET'!D2391)</f>
        <v/>
      </c>
      <c s="86" t="str">
        <f>IF('S.D.PASTE SHEET'!E2391="","",'S.D.PASTE SHEET'!E2391)</f>
        <v/>
      </c>
      <c s="86" t="str">
        <f>IF('S.D.PASTE SHEET'!F2391="","",'S.D.PASTE SHEET'!F2391)</f>
        <v/>
      </c>
      <c s="86" t="str">
        <f>IF('S.D.PASTE SHEET'!G2391="","",'S.D.PASTE SHEET'!G2391)</f>
        <v/>
      </c>
      <c s="86" t="str">
        <f>IF('S.D.PASTE SHEET'!H2391="","",'S.D.PASTE SHEET'!H2391)</f>
        <v/>
      </c>
      <c s="86" t="str">
        <f>IF('S.D.PASTE SHEET'!I2391="","",'S.D.PASTE SHEET'!I2391)</f>
        <v/>
      </c>
      <c s="86" t="str">
        <f>IF('S.D.PASTE SHEET'!J2391="","",'S.D.PASTE SHEET'!J2391)</f>
        <v/>
      </c>
      <c s="86" t="str">
        <f>IF('S.D.PASTE SHEET'!K2391="","",'S.D.PASTE SHEET'!K2391)</f>
        <v/>
      </c>
      <c s="86" t="str">
        <f>IF('S.D.PASTE SHEET'!L2391="","",'S.D.PASTE SHEET'!L2391)</f>
        <v/>
      </c>
      <c s="86" t="str">
        <f>IF('S.D.PASTE SHEET'!M2391="","",'S.D.PASTE SHEET'!M2391)</f>
        <v/>
      </c>
      <c s="86" t="str">
        <f>IF('S.D.PASTE SHEET'!N2391="","",'S.D.PASTE SHEET'!N2391)</f>
        <v/>
      </c>
      <c s="86" t="str">
        <f>IF('S.D.PASTE SHEET'!O2391="","",'S.D.PASTE SHEET'!O2391)</f>
        <v/>
      </c>
      <c s="86" t="str">
        <f>IF('S.D.PASTE SHEET'!P2391="","",'S.D.PASTE SHEET'!P2391)</f>
        <v/>
      </c>
      <c s="86" t="str">
        <f>IF('S.D.PASTE SHEET'!Q2391="","",'S.D.PASTE SHEET'!Q2391)</f>
        <v/>
      </c>
      <c s="86" t="str">
        <f>IF('S.D.PASTE SHEET'!R2391="","",'S.D.PASTE SHEET'!R2391)</f>
        <v/>
      </c>
      <c s="86" t="str">
        <f>IF('S.D.PASTE SHEET'!S2391="","",'S.D.PASTE SHEET'!S2391)</f>
        <v/>
      </c>
      <c s="86" t="str">
        <f>IF('S.D.PASTE SHEET'!T2391="","",'S.D.PASTE SHEET'!T2391)</f>
        <v/>
      </c>
      <c s="86" t="str">
        <f>IF('S.D.PASTE SHEET'!U2391="","",'S.D.PASTE SHEET'!U2391)</f>
        <v/>
      </c>
      <c s="86" t="str">
        <f>IF('S.D.PASTE SHEET'!V2391="","",'S.D.PASTE SHEET'!V2391)</f>
        <v/>
      </c>
      <c s="86" t="str">
        <f>IF('S.D.PASTE SHEET'!W2391="","",'S.D.PASTE SHEET'!W2391)</f>
        <v/>
      </c>
      <c s="86" t="str">
        <f>IF('S.D.PASTE SHEET'!X2391="","",'S.D.PASTE SHEET'!X2391)</f>
        <v/>
      </c>
      <c s="86" t="str">
        <f>IF('S.D.PASTE SHEET'!Y2391="","",'S.D.PASTE SHEET'!Y2391)</f>
        <v/>
      </c>
      <c s="86" t="str">
        <f>IF('S.D.PASTE SHEET'!Z2391="","",'S.D.PASTE SHEET'!Z2391)</f>
        <v/>
      </c>
      <c s="86" t="str">
        <f>IF('S.D.PASTE SHEET'!AA2391="","",'S.D.PASTE SHEET'!AA2391)</f>
        <v/>
      </c>
      <c s="86" t="str">
        <f>IF('S.D.PASTE SHEET'!AB2391="","",'S.D.PASTE SHEET'!AB2391)</f>
        <v/>
      </c>
      <c s="86" t="str">
        <f>IF('S.D.PASTE SHEET'!AC2391="","",'S.D.PASTE SHEET'!AC2391)</f>
        <v/>
      </c>
      <c s="86" t="str">
        <f>IF('S.D.PASTE SHEET'!AD2391="","",'S.D.PASTE SHEET'!AD2391)</f>
        <v/>
      </c>
      <c s="87"/>
      <c s="88" t="str">
        <f>IF(AK2391="","",IF(AK2391&gt;0,COUNT($AG$2:AG2391),""))</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IF(BC2391="","",IF(BC2391&gt;0,COUNT($AY$2:AY2391),""))</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92" spans="1:66" ht="15">
      <c r="A2392" s="86" t="str">
        <f>IF('S.D.PASTE SHEET'!A2392="","",'S.D.PASTE SHEET'!A2392)</f>
        <v/>
      </c>
      <c s="86" t="str">
        <f>IF('S.D.PASTE SHEET'!B2392="","",'S.D.PASTE SHEET'!B2392)</f>
        <v/>
      </c>
      <c s="86" t="str">
        <f>IF('S.D.PASTE SHEET'!C2392="","",'S.D.PASTE SHEET'!C2392)</f>
        <v/>
      </c>
      <c s="86" t="str">
        <f>IF('S.D.PASTE SHEET'!D2392="","",'S.D.PASTE SHEET'!D2392)</f>
        <v/>
      </c>
      <c s="86" t="str">
        <f>IF('S.D.PASTE SHEET'!E2392="","",'S.D.PASTE SHEET'!E2392)</f>
        <v/>
      </c>
      <c s="86" t="str">
        <f>IF('S.D.PASTE SHEET'!F2392="","",'S.D.PASTE SHEET'!F2392)</f>
        <v/>
      </c>
      <c s="86" t="str">
        <f>IF('S.D.PASTE SHEET'!G2392="","",'S.D.PASTE SHEET'!G2392)</f>
        <v/>
      </c>
      <c s="86" t="str">
        <f>IF('S.D.PASTE SHEET'!H2392="","",'S.D.PASTE SHEET'!H2392)</f>
        <v/>
      </c>
      <c s="86" t="str">
        <f>IF('S.D.PASTE SHEET'!I2392="","",'S.D.PASTE SHEET'!I2392)</f>
        <v/>
      </c>
      <c s="86" t="str">
        <f>IF('S.D.PASTE SHEET'!J2392="","",'S.D.PASTE SHEET'!J2392)</f>
        <v/>
      </c>
      <c s="86" t="str">
        <f>IF('S.D.PASTE SHEET'!K2392="","",'S.D.PASTE SHEET'!K2392)</f>
        <v/>
      </c>
      <c s="86" t="str">
        <f>IF('S.D.PASTE SHEET'!L2392="","",'S.D.PASTE SHEET'!L2392)</f>
        <v/>
      </c>
      <c s="86" t="str">
        <f>IF('S.D.PASTE SHEET'!M2392="","",'S.D.PASTE SHEET'!M2392)</f>
        <v/>
      </c>
      <c s="86" t="str">
        <f>IF('S.D.PASTE SHEET'!N2392="","",'S.D.PASTE SHEET'!N2392)</f>
        <v/>
      </c>
      <c s="86" t="str">
        <f>IF('S.D.PASTE SHEET'!O2392="","",'S.D.PASTE SHEET'!O2392)</f>
        <v/>
      </c>
      <c s="86" t="str">
        <f>IF('S.D.PASTE SHEET'!P2392="","",'S.D.PASTE SHEET'!P2392)</f>
        <v/>
      </c>
      <c s="86" t="str">
        <f>IF('S.D.PASTE SHEET'!Q2392="","",'S.D.PASTE SHEET'!Q2392)</f>
        <v/>
      </c>
      <c s="86" t="str">
        <f>IF('S.D.PASTE SHEET'!R2392="","",'S.D.PASTE SHEET'!R2392)</f>
        <v/>
      </c>
      <c s="86" t="str">
        <f>IF('S.D.PASTE SHEET'!S2392="","",'S.D.PASTE SHEET'!S2392)</f>
        <v/>
      </c>
      <c s="86" t="str">
        <f>IF('S.D.PASTE SHEET'!T2392="","",'S.D.PASTE SHEET'!T2392)</f>
        <v/>
      </c>
      <c s="86" t="str">
        <f>IF('S.D.PASTE SHEET'!U2392="","",'S.D.PASTE SHEET'!U2392)</f>
        <v/>
      </c>
      <c s="86" t="str">
        <f>IF('S.D.PASTE SHEET'!V2392="","",'S.D.PASTE SHEET'!V2392)</f>
        <v/>
      </c>
      <c s="86" t="str">
        <f>IF('S.D.PASTE SHEET'!W2392="","",'S.D.PASTE SHEET'!W2392)</f>
        <v/>
      </c>
      <c s="86" t="str">
        <f>IF('S.D.PASTE SHEET'!X2392="","",'S.D.PASTE SHEET'!X2392)</f>
        <v/>
      </c>
      <c s="86" t="str">
        <f>IF('S.D.PASTE SHEET'!Y2392="","",'S.D.PASTE SHEET'!Y2392)</f>
        <v/>
      </c>
      <c s="86" t="str">
        <f>IF('S.D.PASTE SHEET'!Z2392="","",'S.D.PASTE SHEET'!Z2392)</f>
        <v/>
      </c>
      <c s="86" t="str">
        <f>IF('S.D.PASTE SHEET'!AA2392="","",'S.D.PASTE SHEET'!AA2392)</f>
        <v/>
      </c>
      <c s="86" t="str">
        <f>IF('S.D.PASTE SHEET'!AB2392="","",'S.D.PASTE SHEET'!AB2392)</f>
        <v/>
      </c>
      <c s="86" t="str">
        <f>IF('S.D.PASTE SHEET'!AC2392="","",'S.D.PASTE SHEET'!AC2392)</f>
        <v/>
      </c>
      <c s="86" t="str">
        <f>IF('S.D.PASTE SHEET'!AD2392="","",'S.D.PASTE SHEET'!AD2392)</f>
        <v/>
      </c>
      <c s="87"/>
      <c s="88" t="str">
        <f>IF(AK2392="","",IF(AK2392&gt;0,COUNT($AG$2:AG2392),""))</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IF(BC2392="","",IF(BC2392&gt;0,COUNT($AY$2:AY2392),""))</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93" spans="1:66" ht="15">
      <c r="A2393" s="86" t="str">
        <f>IF('S.D.PASTE SHEET'!A2393="","",'S.D.PASTE SHEET'!A2393)</f>
        <v/>
      </c>
      <c s="86" t="str">
        <f>IF('S.D.PASTE SHEET'!B2393="","",'S.D.PASTE SHEET'!B2393)</f>
        <v/>
      </c>
      <c s="86" t="str">
        <f>IF('S.D.PASTE SHEET'!C2393="","",'S.D.PASTE SHEET'!C2393)</f>
        <v/>
      </c>
      <c s="86" t="str">
        <f>IF('S.D.PASTE SHEET'!D2393="","",'S.D.PASTE SHEET'!D2393)</f>
        <v/>
      </c>
      <c s="86" t="str">
        <f>IF('S.D.PASTE SHEET'!E2393="","",'S.D.PASTE SHEET'!E2393)</f>
        <v/>
      </c>
      <c s="86" t="str">
        <f>IF('S.D.PASTE SHEET'!F2393="","",'S.D.PASTE SHEET'!F2393)</f>
        <v/>
      </c>
      <c s="86" t="str">
        <f>IF('S.D.PASTE SHEET'!G2393="","",'S.D.PASTE SHEET'!G2393)</f>
        <v/>
      </c>
      <c s="86" t="str">
        <f>IF('S.D.PASTE SHEET'!H2393="","",'S.D.PASTE SHEET'!H2393)</f>
        <v/>
      </c>
      <c s="86" t="str">
        <f>IF('S.D.PASTE SHEET'!I2393="","",'S.D.PASTE SHEET'!I2393)</f>
        <v/>
      </c>
      <c s="86" t="str">
        <f>IF('S.D.PASTE SHEET'!J2393="","",'S.D.PASTE SHEET'!J2393)</f>
        <v/>
      </c>
      <c s="86" t="str">
        <f>IF('S.D.PASTE SHEET'!K2393="","",'S.D.PASTE SHEET'!K2393)</f>
        <v/>
      </c>
      <c s="86" t="str">
        <f>IF('S.D.PASTE SHEET'!L2393="","",'S.D.PASTE SHEET'!L2393)</f>
        <v/>
      </c>
      <c s="86" t="str">
        <f>IF('S.D.PASTE SHEET'!M2393="","",'S.D.PASTE SHEET'!M2393)</f>
        <v/>
      </c>
      <c s="86" t="str">
        <f>IF('S.D.PASTE SHEET'!N2393="","",'S.D.PASTE SHEET'!N2393)</f>
        <v/>
      </c>
      <c s="86" t="str">
        <f>IF('S.D.PASTE SHEET'!O2393="","",'S.D.PASTE SHEET'!O2393)</f>
        <v/>
      </c>
      <c s="86" t="str">
        <f>IF('S.D.PASTE SHEET'!P2393="","",'S.D.PASTE SHEET'!P2393)</f>
        <v/>
      </c>
      <c s="86" t="str">
        <f>IF('S.D.PASTE SHEET'!Q2393="","",'S.D.PASTE SHEET'!Q2393)</f>
        <v/>
      </c>
      <c s="86" t="str">
        <f>IF('S.D.PASTE SHEET'!R2393="","",'S.D.PASTE SHEET'!R2393)</f>
        <v/>
      </c>
      <c s="86" t="str">
        <f>IF('S.D.PASTE SHEET'!S2393="","",'S.D.PASTE SHEET'!S2393)</f>
        <v/>
      </c>
      <c s="86" t="str">
        <f>IF('S.D.PASTE SHEET'!T2393="","",'S.D.PASTE SHEET'!T2393)</f>
        <v/>
      </c>
      <c s="86" t="str">
        <f>IF('S.D.PASTE SHEET'!U2393="","",'S.D.PASTE SHEET'!U2393)</f>
        <v/>
      </c>
      <c s="86" t="str">
        <f>IF('S.D.PASTE SHEET'!V2393="","",'S.D.PASTE SHEET'!V2393)</f>
        <v/>
      </c>
      <c s="86" t="str">
        <f>IF('S.D.PASTE SHEET'!W2393="","",'S.D.PASTE SHEET'!W2393)</f>
        <v/>
      </c>
      <c s="86" t="str">
        <f>IF('S.D.PASTE SHEET'!X2393="","",'S.D.PASTE SHEET'!X2393)</f>
        <v/>
      </c>
      <c s="86" t="str">
        <f>IF('S.D.PASTE SHEET'!Y2393="","",'S.D.PASTE SHEET'!Y2393)</f>
        <v/>
      </c>
      <c s="86" t="str">
        <f>IF('S.D.PASTE SHEET'!Z2393="","",'S.D.PASTE SHEET'!Z2393)</f>
        <v/>
      </c>
      <c s="86" t="str">
        <f>IF('S.D.PASTE SHEET'!AA2393="","",'S.D.PASTE SHEET'!AA2393)</f>
        <v/>
      </c>
      <c s="86" t="str">
        <f>IF('S.D.PASTE SHEET'!AB2393="","",'S.D.PASTE SHEET'!AB2393)</f>
        <v/>
      </c>
      <c s="86" t="str">
        <f>IF('S.D.PASTE SHEET'!AC2393="","",'S.D.PASTE SHEET'!AC2393)</f>
        <v/>
      </c>
      <c s="86" t="str">
        <f>IF('S.D.PASTE SHEET'!AD2393="","",'S.D.PASTE SHEET'!AD2393)</f>
        <v/>
      </c>
      <c s="87"/>
      <c s="88" t="str">
        <f>IF(AK2393="","",IF(AK2393&gt;0,COUNT($AG$2:AG2393),""))</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IF(BC2393="","",IF(BC2393&gt;0,COUNT($AY$2:AY2393),""))</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94" spans="1:66" ht="15">
      <c r="A2394" s="86" t="str">
        <f>IF('S.D.PASTE SHEET'!A2394="","",'S.D.PASTE SHEET'!A2394)</f>
        <v/>
      </c>
      <c s="86" t="str">
        <f>IF('S.D.PASTE SHEET'!B2394="","",'S.D.PASTE SHEET'!B2394)</f>
        <v/>
      </c>
      <c s="86" t="str">
        <f>IF('S.D.PASTE SHEET'!C2394="","",'S.D.PASTE SHEET'!C2394)</f>
        <v/>
      </c>
      <c s="86" t="str">
        <f>IF('S.D.PASTE SHEET'!D2394="","",'S.D.PASTE SHEET'!D2394)</f>
        <v/>
      </c>
      <c s="86" t="str">
        <f>IF('S.D.PASTE SHEET'!E2394="","",'S.D.PASTE SHEET'!E2394)</f>
        <v/>
      </c>
      <c s="86" t="str">
        <f>IF('S.D.PASTE SHEET'!F2394="","",'S.D.PASTE SHEET'!F2394)</f>
        <v/>
      </c>
      <c s="86" t="str">
        <f>IF('S.D.PASTE SHEET'!G2394="","",'S.D.PASTE SHEET'!G2394)</f>
        <v/>
      </c>
      <c s="86" t="str">
        <f>IF('S.D.PASTE SHEET'!H2394="","",'S.D.PASTE SHEET'!H2394)</f>
        <v/>
      </c>
      <c s="86" t="str">
        <f>IF('S.D.PASTE SHEET'!I2394="","",'S.D.PASTE SHEET'!I2394)</f>
        <v/>
      </c>
      <c s="86" t="str">
        <f>IF('S.D.PASTE SHEET'!J2394="","",'S.D.PASTE SHEET'!J2394)</f>
        <v/>
      </c>
      <c s="86" t="str">
        <f>IF('S.D.PASTE SHEET'!K2394="","",'S.D.PASTE SHEET'!K2394)</f>
        <v/>
      </c>
      <c s="86" t="str">
        <f>IF('S.D.PASTE SHEET'!L2394="","",'S.D.PASTE SHEET'!L2394)</f>
        <v/>
      </c>
      <c s="86" t="str">
        <f>IF('S.D.PASTE SHEET'!M2394="","",'S.D.PASTE SHEET'!M2394)</f>
        <v/>
      </c>
      <c s="86" t="str">
        <f>IF('S.D.PASTE SHEET'!N2394="","",'S.D.PASTE SHEET'!N2394)</f>
        <v/>
      </c>
      <c s="86" t="str">
        <f>IF('S.D.PASTE SHEET'!O2394="","",'S.D.PASTE SHEET'!O2394)</f>
        <v/>
      </c>
      <c s="86" t="str">
        <f>IF('S.D.PASTE SHEET'!P2394="","",'S.D.PASTE SHEET'!P2394)</f>
        <v/>
      </c>
      <c s="86" t="str">
        <f>IF('S.D.PASTE SHEET'!Q2394="","",'S.D.PASTE SHEET'!Q2394)</f>
        <v/>
      </c>
      <c s="86" t="str">
        <f>IF('S.D.PASTE SHEET'!R2394="","",'S.D.PASTE SHEET'!R2394)</f>
        <v/>
      </c>
      <c s="86" t="str">
        <f>IF('S.D.PASTE SHEET'!S2394="","",'S.D.PASTE SHEET'!S2394)</f>
        <v/>
      </c>
      <c s="86" t="str">
        <f>IF('S.D.PASTE SHEET'!T2394="","",'S.D.PASTE SHEET'!T2394)</f>
        <v/>
      </c>
      <c s="86" t="str">
        <f>IF('S.D.PASTE SHEET'!U2394="","",'S.D.PASTE SHEET'!U2394)</f>
        <v/>
      </c>
      <c s="86" t="str">
        <f>IF('S.D.PASTE SHEET'!V2394="","",'S.D.PASTE SHEET'!V2394)</f>
        <v/>
      </c>
      <c s="86" t="str">
        <f>IF('S.D.PASTE SHEET'!W2394="","",'S.D.PASTE SHEET'!W2394)</f>
        <v/>
      </c>
      <c s="86" t="str">
        <f>IF('S.D.PASTE SHEET'!X2394="","",'S.D.PASTE SHEET'!X2394)</f>
        <v/>
      </c>
      <c s="86" t="str">
        <f>IF('S.D.PASTE SHEET'!Y2394="","",'S.D.PASTE SHEET'!Y2394)</f>
        <v/>
      </c>
      <c s="86" t="str">
        <f>IF('S.D.PASTE SHEET'!Z2394="","",'S.D.PASTE SHEET'!Z2394)</f>
        <v/>
      </c>
      <c s="86" t="str">
        <f>IF('S.D.PASTE SHEET'!AA2394="","",'S.D.PASTE SHEET'!AA2394)</f>
        <v/>
      </c>
      <c s="86" t="str">
        <f>IF('S.D.PASTE SHEET'!AB2394="","",'S.D.PASTE SHEET'!AB2394)</f>
        <v/>
      </c>
      <c s="86" t="str">
        <f>IF('S.D.PASTE SHEET'!AC2394="","",'S.D.PASTE SHEET'!AC2394)</f>
        <v/>
      </c>
      <c s="86" t="str">
        <f>IF('S.D.PASTE SHEET'!AD2394="","",'S.D.PASTE SHEET'!AD2394)</f>
        <v/>
      </c>
      <c s="87"/>
      <c s="88" t="str">
        <f>IF(AK2394="","",IF(AK2394&gt;0,COUNT($AG$2:AG2394),""))</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IF(BC2394="","",IF(BC2394&gt;0,COUNT($AY$2:AY2394),""))</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95" spans="1:66" ht="15">
      <c r="A2395" s="86" t="str">
        <f>IF('S.D.PASTE SHEET'!A2395="","",'S.D.PASTE SHEET'!A2395)</f>
        <v/>
      </c>
      <c s="86" t="str">
        <f>IF('S.D.PASTE SHEET'!B2395="","",'S.D.PASTE SHEET'!B2395)</f>
        <v/>
      </c>
      <c s="86" t="str">
        <f>IF('S.D.PASTE SHEET'!C2395="","",'S.D.PASTE SHEET'!C2395)</f>
        <v/>
      </c>
      <c s="86" t="str">
        <f>IF('S.D.PASTE SHEET'!D2395="","",'S.D.PASTE SHEET'!D2395)</f>
        <v/>
      </c>
      <c s="86" t="str">
        <f>IF('S.D.PASTE SHEET'!E2395="","",'S.D.PASTE SHEET'!E2395)</f>
        <v/>
      </c>
      <c s="86" t="str">
        <f>IF('S.D.PASTE SHEET'!F2395="","",'S.D.PASTE SHEET'!F2395)</f>
        <v/>
      </c>
      <c s="86" t="str">
        <f>IF('S.D.PASTE SHEET'!G2395="","",'S.D.PASTE SHEET'!G2395)</f>
        <v/>
      </c>
      <c s="86" t="str">
        <f>IF('S.D.PASTE SHEET'!H2395="","",'S.D.PASTE SHEET'!H2395)</f>
        <v/>
      </c>
      <c s="86" t="str">
        <f>IF('S.D.PASTE SHEET'!I2395="","",'S.D.PASTE SHEET'!I2395)</f>
        <v/>
      </c>
      <c s="86" t="str">
        <f>IF('S.D.PASTE SHEET'!J2395="","",'S.D.PASTE SHEET'!J2395)</f>
        <v/>
      </c>
      <c s="86" t="str">
        <f>IF('S.D.PASTE SHEET'!K2395="","",'S.D.PASTE SHEET'!K2395)</f>
        <v/>
      </c>
      <c s="86" t="str">
        <f>IF('S.D.PASTE SHEET'!L2395="","",'S.D.PASTE SHEET'!L2395)</f>
        <v/>
      </c>
      <c s="86" t="str">
        <f>IF('S.D.PASTE SHEET'!M2395="","",'S.D.PASTE SHEET'!M2395)</f>
        <v/>
      </c>
      <c s="86" t="str">
        <f>IF('S.D.PASTE SHEET'!N2395="","",'S.D.PASTE SHEET'!N2395)</f>
        <v/>
      </c>
      <c s="86" t="str">
        <f>IF('S.D.PASTE SHEET'!O2395="","",'S.D.PASTE SHEET'!O2395)</f>
        <v/>
      </c>
      <c s="86" t="str">
        <f>IF('S.D.PASTE SHEET'!P2395="","",'S.D.PASTE SHEET'!P2395)</f>
        <v/>
      </c>
      <c s="86" t="str">
        <f>IF('S.D.PASTE SHEET'!Q2395="","",'S.D.PASTE SHEET'!Q2395)</f>
        <v/>
      </c>
      <c s="86" t="str">
        <f>IF('S.D.PASTE SHEET'!R2395="","",'S.D.PASTE SHEET'!R2395)</f>
        <v/>
      </c>
      <c s="86" t="str">
        <f>IF('S.D.PASTE SHEET'!S2395="","",'S.D.PASTE SHEET'!S2395)</f>
        <v/>
      </c>
      <c s="86" t="str">
        <f>IF('S.D.PASTE SHEET'!T2395="","",'S.D.PASTE SHEET'!T2395)</f>
        <v/>
      </c>
      <c s="86" t="str">
        <f>IF('S.D.PASTE SHEET'!U2395="","",'S.D.PASTE SHEET'!U2395)</f>
        <v/>
      </c>
      <c s="86" t="str">
        <f>IF('S.D.PASTE SHEET'!V2395="","",'S.D.PASTE SHEET'!V2395)</f>
        <v/>
      </c>
      <c s="86" t="str">
        <f>IF('S.D.PASTE SHEET'!W2395="","",'S.D.PASTE SHEET'!W2395)</f>
        <v/>
      </c>
      <c s="86" t="str">
        <f>IF('S.D.PASTE SHEET'!X2395="","",'S.D.PASTE SHEET'!X2395)</f>
        <v/>
      </c>
      <c s="86" t="str">
        <f>IF('S.D.PASTE SHEET'!Y2395="","",'S.D.PASTE SHEET'!Y2395)</f>
        <v/>
      </c>
      <c s="86" t="str">
        <f>IF('S.D.PASTE SHEET'!Z2395="","",'S.D.PASTE SHEET'!Z2395)</f>
        <v/>
      </c>
      <c s="86" t="str">
        <f>IF('S.D.PASTE SHEET'!AA2395="","",'S.D.PASTE SHEET'!AA2395)</f>
        <v/>
      </c>
      <c s="86" t="str">
        <f>IF('S.D.PASTE SHEET'!AB2395="","",'S.D.PASTE SHEET'!AB2395)</f>
        <v/>
      </c>
      <c s="86" t="str">
        <f>IF('S.D.PASTE SHEET'!AC2395="","",'S.D.PASTE SHEET'!AC2395)</f>
        <v/>
      </c>
      <c s="86" t="str">
        <f>IF('S.D.PASTE SHEET'!AD2395="","",'S.D.PASTE SHEET'!AD2395)</f>
        <v/>
      </c>
      <c s="87"/>
      <c s="88" t="str">
        <f>IF(AK2395="","",IF(AK2395&gt;0,COUNT($AG$2:AG2395),""))</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IF(BC2395="","",IF(BC2395&gt;0,COUNT($AY$2:AY2395),""))</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96" spans="1:66" ht="15">
      <c r="A2396" s="86" t="str">
        <f>IF('S.D.PASTE SHEET'!A2396="","",'S.D.PASTE SHEET'!A2396)</f>
        <v/>
      </c>
      <c s="86" t="str">
        <f>IF('S.D.PASTE SHEET'!B2396="","",'S.D.PASTE SHEET'!B2396)</f>
        <v/>
      </c>
      <c s="86" t="str">
        <f>IF('S.D.PASTE SHEET'!C2396="","",'S.D.PASTE SHEET'!C2396)</f>
        <v/>
      </c>
      <c s="86" t="str">
        <f>IF('S.D.PASTE SHEET'!D2396="","",'S.D.PASTE SHEET'!D2396)</f>
        <v/>
      </c>
      <c s="86" t="str">
        <f>IF('S.D.PASTE SHEET'!E2396="","",'S.D.PASTE SHEET'!E2396)</f>
        <v/>
      </c>
      <c s="86" t="str">
        <f>IF('S.D.PASTE SHEET'!F2396="","",'S.D.PASTE SHEET'!F2396)</f>
        <v/>
      </c>
      <c s="86" t="str">
        <f>IF('S.D.PASTE SHEET'!G2396="","",'S.D.PASTE SHEET'!G2396)</f>
        <v/>
      </c>
      <c s="86" t="str">
        <f>IF('S.D.PASTE SHEET'!H2396="","",'S.D.PASTE SHEET'!H2396)</f>
        <v/>
      </c>
      <c s="86" t="str">
        <f>IF('S.D.PASTE SHEET'!I2396="","",'S.D.PASTE SHEET'!I2396)</f>
        <v/>
      </c>
      <c s="86" t="str">
        <f>IF('S.D.PASTE SHEET'!J2396="","",'S.D.PASTE SHEET'!J2396)</f>
        <v/>
      </c>
      <c s="86" t="str">
        <f>IF('S.D.PASTE SHEET'!K2396="","",'S.D.PASTE SHEET'!K2396)</f>
        <v/>
      </c>
      <c s="86" t="str">
        <f>IF('S.D.PASTE SHEET'!L2396="","",'S.D.PASTE SHEET'!L2396)</f>
        <v/>
      </c>
      <c s="86" t="str">
        <f>IF('S.D.PASTE SHEET'!M2396="","",'S.D.PASTE SHEET'!M2396)</f>
        <v/>
      </c>
      <c s="86" t="str">
        <f>IF('S.D.PASTE SHEET'!N2396="","",'S.D.PASTE SHEET'!N2396)</f>
        <v/>
      </c>
      <c s="86" t="str">
        <f>IF('S.D.PASTE SHEET'!O2396="","",'S.D.PASTE SHEET'!O2396)</f>
        <v/>
      </c>
      <c s="86" t="str">
        <f>IF('S.D.PASTE SHEET'!P2396="","",'S.D.PASTE SHEET'!P2396)</f>
        <v/>
      </c>
      <c s="86" t="str">
        <f>IF('S.D.PASTE SHEET'!Q2396="","",'S.D.PASTE SHEET'!Q2396)</f>
        <v/>
      </c>
      <c s="86" t="str">
        <f>IF('S.D.PASTE SHEET'!R2396="","",'S.D.PASTE SHEET'!R2396)</f>
        <v/>
      </c>
      <c s="86" t="str">
        <f>IF('S.D.PASTE SHEET'!S2396="","",'S.D.PASTE SHEET'!S2396)</f>
        <v/>
      </c>
      <c s="86" t="str">
        <f>IF('S.D.PASTE SHEET'!T2396="","",'S.D.PASTE SHEET'!T2396)</f>
        <v/>
      </c>
      <c s="86" t="str">
        <f>IF('S.D.PASTE SHEET'!U2396="","",'S.D.PASTE SHEET'!U2396)</f>
        <v/>
      </c>
      <c s="86" t="str">
        <f>IF('S.D.PASTE SHEET'!V2396="","",'S.D.PASTE SHEET'!V2396)</f>
        <v/>
      </c>
      <c s="86" t="str">
        <f>IF('S.D.PASTE SHEET'!W2396="","",'S.D.PASTE SHEET'!W2396)</f>
        <v/>
      </c>
      <c s="86" t="str">
        <f>IF('S.D.PASTE SHEET'!X2396="","",'S.D.PASTE SHEET'!X2396)</f>
        <v/>
      </c>
      <c s="86" t="str">
        <f>IF('S.D.PASTE SHEET'!Y2396="","",'S.D.PASTE SHEET'!Y2396)</f>
        <v/>
      </c>
      <c s="86" t="str">
        <f>IF('S.D.PASTE SHEET'!Z2396="","",'S.D.PASTE SHEET'!Z2396)</f>
        <v/>
      </c>
      <c s="86" t="str">
        <f>IF('S.D.PASTE SHEET'!AA2396="","",'S.D.PASTE SHEET'!AA2396)</f>
        <v/>
      </c>
      <c s="86" t="str">
        <f>IF('S.D.PASTE SHEET'!AB2396="","",'S.D.PASTE SHEET'!AB2396)</f>
        <v/>
      </c>
      <c s="86" t="str">
        <f>IF('S.D.PASTE SHEET'!AC2396="","",'S.D.PASTE SHEET'!AC2396)</f>
        <v/>
      </c>
      <c s="86" t="str">
        <f>IF('S.D.PASTE SHEET'!AD2396="","",'S.D.PASTE SHEET'!AD2396)</f>
        <v/>
      </c>
      <c s="87"/>
      <c s="88" t="str">
        <f>IF(AK2396="","",IF(AK2396&gt;0,COUNT($AG$2:AG2396),""))</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IF(BC2396="","",IF(BC2396&gt;0,COUNT($AY$2:AY2396),""))</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97" spans="1:66" ht="15">
      <c r="A2397" s="86" t="str">
        <f>IF('S.D.PASTE SHEET'!A2397="","",'S.D.PASTE SHEET'!A2397)</f>
        <v/>
      </c>
      <c s="86" t="str">
        <f>IF('S.D.PASTE SHEET'!B2397="","",'S.D.PASTE SHEET'!B2397)</f>
        <v/>
      </c>
      <c s="86" t="str">
        <f>IF('S.D.PASTE SHEET'!C2397="","",'S.D.PASTE SHEET'!C2397)</f>
        <v/>
      </c>
      <c s="86" t="str">
        <f>IF('S.D.PASTE SHEET'!D2397="","",'S.D.PASTE SHEET'!D2397)</f>
        <v/>
      </c>
      <c s="86" t="str">
        <f>IF('S.D.PASTE SHEET'!E2397="","",'S.D.PASTE SHEET'!E2397)</f>
        <v/>
      </c>
      <c s="86" t="str">
        <f>IF('S.D.PASTE SHEET'!F2397="","",'S.D.PASTE SHEET'!F2397)</f>
        <v/>
      </c>
      <c s="86" t="str">
        <f>IF('S.D.PASTE SHEET'!G2397="","",'S.D.PASTE SHEET'!G2397)</f>
        <v/>
      </c>
      <c s="86" t="str">
        <f>IF('S.D.PASTE SHEET'!H2397="","",'S.D.PASTE SHEET'!H2397)</f>
        <v/>
      </c>
      <c s="86" t="str">
        <f>IF('S.D.PASTE SHEET'!I2397="","",'S.D.PASTE SHEET'!I2397)</f>
        <v/>
      </c>
      <c s="86" t="str">
        <f>IF('S.D.PASTE SHEET'!J2397="","",'S.D.PASTE SHEET'!J2397)</f>
        <v/>
      </c>
      <c s="86" t="str">
        <f>IF('S.D.PASTE SHEET'!K2397="","",'S.D.PASTE SHEET'!K2397)</f>
        <v/>
      </c>
      <c s="86" t="str">
        <f>IF('S.D.PASTE SHEET'!L2397="","",'S.D.PASTE SHEET'!L2397)</f>
        <v/>
      </c>
      <c s="86" t="str">
        <f>IF('S.D.PASTE SHEET'!M2397="","",'S.D.PASTE SHEET'!M2397)</f>
        <v/>
      </c>
      <c s="86" t="str">
        <f>IF('S.D.PASTE SHEET'!N2397="","",'S.D.PASTE SHEET'!N2397)</f>
        <v/>
      </c>
      <c s="86" t="str">
        <f>IF('S.D.PASTE SHEET'!O2397="","",'S.D.PASTE SHEET'!O2397)</f>
        <v/>
      </c>
      <c s="86" t="str">
        <f>IF('S.D.PASTE SHEET'!P2397="","",'S.D.PASTE SHEET'!P2397)</f>
        <v/>
      </c>
      <c s="86" t="str">
        <f>IF('S.D.PASTE SHEET'!Q2397="","",'S.D.PASTE SHEET'!Q2397)</f>
        <v/>
      </c>
      <c s="86" t="str">
        <f>IF('S.D.PASTE SHEET'!R2397="","",'S.D.PASTE SHEET'!R2397)</f>
        <v/>
      </c>
      <c s="86" t="str">
        <f>IF('S.D.PASTE SHEET'!S2397="","",'S.D.PASTE SHEET'!S2397)</f>
        <v/>
      </c>
      <c s="86" t="str">
        <f>IF('S.D.PASTE SHEET'!T2397="","",'S.D.PASTE SHEET'!T2397)</f>
        <v/>
      </c>
      <c s="86" t="str">
        <f>IF('S.D.PASTE SHEET'!U2397="","",'S.D.PASTE SHEET'!U2397)</f>
        <v/>
      </c>
      <c s="86" t="str">
        <f>IF('S.D.PASTE SHEET'!V2397="","",'S.D.PASTE SHEET'!V2397)</f>
        <v/>
      </c>
      <c s="86" t="str">
        <f>IF('S.D.PASTE SHEET'!W2397="","",'S.D.PASTE SHEET'!W2397)</f>
        <v/>
      </c>
      <c s="86" t="str">
        <f>IF('S.D.PASTE SHEET'!X2397="","",'S.D.PASTE SHEET'!X2397)</f>
        <v/>
      </c>
      <c s="86" t="str">
        <f>IF('S.D.PASTE SHEET'!Y2397="","",'S.D.PASTE SHEET'!Y2397)</f>
        <v/>
      </c>
      <c s="86" t="str">
        <f>IF('S.D.PASTE SHEET'!Z2397="","",'S.D.PASTE SHEET'!Z2397)</f>
        <v/>
      </c>
      <c s="86" t="str">
        <f>IF('S.D.PASTE SHEET'!AA2397="","",'S.D.PASTE SHEET'!AA2397)</f>
        <v/>
      </c>
      <c s="86" t="str">
        <f>IF('S.D.PASTE SHEET'!AB2397="","",'S.D.PASTE SHEET'!AB2397)</f>
        <v/>
      </c>
      <c s="86" t="str">
        <f>IF('S.D.PASTE SHEET'!AC2397="","",'S.D.PASTE SHEET'!AC2397)</f>
        <v/>
      </c>
      <c s="86" t="str">
        <f>IF('S.D.PASTE SHEET'!AD2397="","",'S.D.PASTE SHEET'!AD2397)</f>
        <v/>
      </c>
      <c s="87"/>
      <c s="88" t="str">
        <f>IF(AK2397="","",IF(AK2397&gt;0,COUNT($AG$2:AG2397),""))</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IF(BC2397="","",IF(BC2397&gt;0,COUNT($AY$2:AY2397),""))</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98" spans="1:66" ht="15">
      <c r="A2398" s="86" t="str">
        <f>IF('S.D.PASTE SHEET'!A2398="","",'S.D.PASTE SHEET'!A2398)</f>
        <v/>
      </c>
      <c s="86" t="str">
        <f>IF('S.D.PASTE SHEET'!B2398="","",'S.D.PASTE SHEET'!B2398)</f>
        <v/>
      </c>
      <c s="86" t="str">
        <f>IF('S.D.PASTE SHEET'!C2398="","",'S.D.PASTE SHEET'!C2398)</f>
        <v/>
      </c>
      <c s="86" t="str">
        <f>IF('S.D.PASTE SHEET'!D2398="","",'S.D.PASTE SHEET'!D2398)</f>
        <v/>
      </c>
      <c s="86" t="str">
        <f>IF('S.D.PASTE SHEET'!E2398="","",'S.D.PASTE SHEET'!E2398)</f>
        <v/>
      </c>
      <c s="86" t="str">
        <f>IF('S.D.PASTE SHEET'!F2398="","",'S.D.PASTE SHEET'!F2398)</f>
        <v/>
      </c>
      <c s="86" t="str">
        <f>IF('S.D.PASTE SHEET'!G2398="","",'S.D.PASTE SHEET'!G2398)</f>
        <v/>
      </c>
      <c s="86" t="str">
        <f>IF('S.D.PASTE SHEET'!H2398="","",'S.D.PASTE SHEET'!H2398)</f>
        <v/>
      </c>
      <c s="86" t="str">
        <f>IF('S.D.PASTE SHEET'!I2398="","",'S.D.PASTE SHEET'!I2398)</f>
        <v/>
      </c>
      <c s="86" t="str">
        <f>IF('S.D.PASTE SHEET'!J2398="","",'S.D.PASTE SHEET'!J2398)</f>
        <v/>
      </c>
      <c s="86" t="str">
        <f>IF('S.D.PASTE SHEET'!K2398="","",'S.D.PASTE SHEET'!K2398)</f>
        <v/>
      </c>
      <c s="86" t="str">
        <f>IF('S.D.PASTE SHEET'!L2398="","",'S.D.PASTE SHEET'!L2398)</f>
        <v/>
      </c>
      <c s="86" t="str">
        <f>IF('S.D.PASTE SHEET'!M2398="","",'S.D.PASTE SHEET'!M2398)</f>
        <v/>
      </c>
      <c s="86" t="str">
        <f>IF('S.D.PASTE SHEET'!N2398="","",'S.D.PASTE SHEET'!N2398)</f>
        <v/>
      </c>
      <c s="86" t="str">
        <f>IF('S.D.PASTE SHEET'!O2398="","",'S.D.PASTE SHEET'!O2398)</f>
        <v/>
      </c>
      <c s="86" t="str">
        <f>IF('S.D.PASTE SHEET'!P2398="","",'S.D.PASTE SHEET'!P2398)</f>
        <v/>
      </c>
      <c s="86" t="str">
        <f>IF('S.D.PASTE SHEET'!Q2398="","",'S.D.PASTE SHEET'!Q2398)</f>
        <v/>
      </c>
      <c s="86" t="str">
        <f>IF('S.D.PASTE SHEET'!R2398="","",'S.D.PASTE SHEET'!R2398)</f>
        <v/>
      </c>
      <c s="86" t="str">
        <f>IF('S.D.PASTE SHEET'!S2398="","",'S.D.PASTE SHEET'!S2398)</f>
        <v/>
      </c>
      <c s="86" t="str">
        <f>IF('S.D.PASTE SHEET'!T2398="","",'S.D.PASTE SHEET'!T2398)</f>
        <v/>
      </c>
      <c s="86" t="str">
        <f>IF('S.D.PASTE SHEET'!U2398="","",'S.D.PASTE SHEET'!U2398)</f>
        <v/>
      </c>
      <c s="86" t="str">
        <f>IF('S.D.PASTE SHEET'!V2398="","",'S.D.PASTE SHEET'!V2398)</f>
        <v/>
      </c>
      <c s="86" t="str">
        <f>IF('S.D.PASTE SHEET'!W2398="","",'S.D.PASTE SHEET'!W2398)</f>
        <v/>
      </c>
      <c s="86" t="str">
        <f>IF('S.D.PASTE SHEET'!X2398="","",'S.D.PASTE SHEET'!X2398)</f>
        <v/>
      </c>
      <c s="86" t="str">
        <f>IF('S.D.PASTE SHEET'!Y2398="","",'S.D.PASTE SHEET'!Y2398)</f>
        <v/>
      </c>
      <c s="86" t="str">
        <f>IF('S.D.PASTE SHEET'!Z2398="","",'S.D.PASTE SHEET'!Z2398)</f>
        <v/>
      </c>
      <c s="86" t="str">
        <f>IF('S.D.PASTE SHEET'!AA2398="","",'S.D.PASTE SHEET'!AA2398)</f>
        <v/>
      </c>
      <c s="86" t="str">
        <f>IF('S.D.PASTE SHEET'!AB2398="","",'S.D.PASTE SHEET'!AB2398)</f>
        <v/>
      </c>
      <c s="86" t="str">
        <f>IF('S.D.PASTE SHEET'!AC2398="","",'S.D.PASTE SHEET'!AC2398)</f>
        <v/>
      </c>
      <c s="86" t="str">
        <f>IF('S.D.PASTE SHEET'!AD2398="","",'S.D.PASTE SHEET'!AD2398)</f>
        <v/>
      </c>
      <c s="87"/>
      <c s="88" t="str">
        <f>IF(AK2398="","",IF(AK2398&gt;0,COUNT($AG$2:AG2398),""))</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IF(BC2398="","",IF(BC2398&gt;0,COUNT($AY$2:AY2398),""))</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399" spans="1:66" ht="15">
      <c r="A2399" s="86" t="str">
        <f>IF('S.D.PASTE SHEET'!A2399="","",'S.D.PASTE SHEET'!A2399)</f>
        <v/>
      </c>
      <c s="86" t="str">
        <f>IF('S.D.PASTE SHEET'!B2399="","",'S.D.PASTE SHEET'!B2399)</f>
        <v/>
      </c>
      <c s="86" t="str">
        <f>IF('S.D.PASTE SHEET'!C2399="","",'S.D.PASTE SHEET'!C2399)</f>
        <v/>
      </c>
      <c s="86" t="str">
        <f>IF('S.D.PASTE SHEET'!D2399="","",'S.D.PASTE SHEET'!D2399)</f>
        <v/>
      </c>
      <c s="86" t="str">
        <f>IF('S.D.PASTE SHEET'!E2399="","",'S.D.PASTE SHEET'!E2399)</f>
        <v/>
      </c>
      <c s="86" t="str">
        <f>IF('S.D.PASTE SHEET'!F2399="","",'S.D.PASTE SHEET'!F2399)</f>
        <v/>
      </c>
      <c s="86" t="str">
        <f>IF('S.D.PASTE SHEET'!G2399="","",'S.D.PASTE SHEET'!G2399)</f>
        <v/>
      </c>
      <c s="86" t="str">
        <f>IF('S.D.PASTE SHEET'!H2399="","",'S.D.PASTE SHEET'!H2399)</f>
        <v/>
      </c>
      <c s="86" t="str">
        <f>IF('S.D.PASTE SHEET'!I2399="","",'S.D.PASTE SHEET'!I2399)</f>
        <v/>
      </c>
      <c s="86" t="str">
        <f>IF('S.D.PASTE SHEET'!J2399="","",'S.D.PASTE SHEET'!J2399)</f>
        <v/>
      </c>
      <c s="86" t="str">
        <f>IF('S.D.PASTE SHEET'!K2399="","",'S.D.PASTE SHEET'!K2399)</f>
        <v/>
      </c>
      <c s="86" t="str">
        <f>IF('S.D.PASTE SHEET'!L2399="","",'S.D.PASTE SHEET'!L2399)</f>
        <v/>
      </c>
      <c s="86" t="str">
        <f>IF('S.D.PASTE SHEET'!M2399="","",'S.D.PASTE SHEET'!M2399)</f>
        <v/>
      </c>
      <c s="86" t="str">
        <f>IF('S.D.PASTE SHEET'!N2399="","",'S.D.PASTE SHEET'!N2399)</f>
        <v/>
      </c>
      <c s="86" t="str">
        <f>IF('S.D.PASTE SHEET'!O2399="","",'S.D.PASTE SHEET'!O2399)</f>
        <v/>
      </c>
      <c s="86" t="str">
        <f>IF('S.D.PASTE SHEET'!P2399="","",'S.D.PASTE SHEET'!P2399)</f>
        <v/>
      </c>
      <c s="86" t="str">
        <f>IF('S.D.PASTE SHEET'!Q2399="","",'S.D.PASTE SHEET'!Q2399)</f>
        <v/>
      </c>
      <c s="86" t="str">
        <f>IF('S.D.PASTE SHEET'!R2399="","",'S.D.PASTE SHEET'!R2399)</f>
        <v/>
      </c>
      <c s="86" t="str">
        <f>IF('S.D.PASTE SHEET'!S2399="","",'S.D.PASTE SHEET'!S2399)</f>
        <v/>
      </c>
      <c s="86" t="str">
        <f>IF('S.D.PASTE SHEET'!T2399="","",'S.D.PASTE SHEET'!T2399)</f>
        <v/>
      </c>
      <c s="86" t="str">
        <f>IF('S.D.PASTE SHEET'!U2399="","",'S.D.PASTE SHEET'!U2399)</f>
        <v/>
      </c>
      <c s="86" t="str">
        <f>IF('S.D.PASTE SHEET'!V2399="","",'S.D.PASTE SHEET'!V2399)</f>
        <v/>
      </c>
      <c s="86" t="str">
        <f>IF('S.D.PASTE SHEET'!W2399="","",'S.D.PASTE SHEET'!W2399)</f>
        <v/>
      </c>
      <c s="86" t="str">
        <f>IF('S.D.PASTE SHEET'!X2399="","",'S.D.PASTE SHEET'!X2399)</f>
        <v/>
      </c>
      <c s="86" t="str">
        <f>IF('S.D.PASTE SHEET'!Y2399="","",'S.D.PASTE SHEET'!Y2399)</f>
        <v/>
      </c>
      <c s="86" t="str">
        <f>IF('S.D.PASTE SHEET'!Z2399="","",'S.D.PASTE SHEET'!Z2399)</f>
        <v/>
      </c>
      <c s="86" t="str">
        <f>IF('S.D.PASTE SHEET'!AA2399="","",'S.D.PASTE SHEET'!AA2399)</f>
        <v/>
      </c>
      <c s="86" t="str">
        <f>IF('S.D.PASTE SHEET'!AB2399="","",'S.D.PASTE SHEET'!AB2399)</f>
        <v/>
      </c>
      <c s="86" t="str">
        <f>IF('S.D.PASTE SHEET'!AC2399="","",'S.D.PASTE SHEET'!AC2399)</f>
        <v/>
      </c>
      <c s="86" t="str">
        <f>IF('S.D.PASTE SHEET'!AD2399="","",'S.D.PASTE SHEET'!AD2399)</f>
        <v/>
      </c>
      <c s="87"/>
      <c s="88" t="str">
        <f>IF(AK2399="","",IF(AK2399&gt;0,COUNT($AG$2:AG2399),""))</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IF(BC2399="","",IF(BC2399&gt;0,COUNT($AY$2:AY2399),""))</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00" spans="1:66" ht="15">
      <c r="A2400" s="86" t="str">
        <f>IF('S.D.PASTE SHEET'!A2400="","",'S.D.PASTE SHEET'!A2400)</f>
        <v/>
      </c>
      <c s="86" t="str">
        <f>IF('S.D.PASTE SHEET'!B2400="","",'S.D.PASTE SHEET'!B2400)</f>
        <v/>
      </c>
      <c s="86" t="str">
        <f>IF('S.D.PASTE SHEET'!C2400="","",'S.D.PASTE SHEET'!C2400)</f>
        <v/>
      </c>
      <c s="86" t="str">
        <f>IF('S.D.PASTE SHEET'!D2400="","",'S.D.PASTE SHEET'!D2400)</f>
        <v/>
      </c>
      <c s="86" t="str">
        <f>IF('S.D.PASTE SHEET'!E2400="","",'S.D.PASTE SHEET'!E2400)</f>
        <v/>
      </c>
      <c s="86" t="str">
        <f>IF('S.D.PASTE SHEET'!F2400="","",'S.D.PASTE SHEET'!F2400)</f>
        <v/>
      </c>
      <c s="86" t="str">
        <f>IF('S.D.PASTE SHEET'!G2400="","",'S.D.PASTE SHEET'!G2400)</f>
        <v/>
      </c>
      <c s="86" t="str">
        <f>IF('S.D.PASTE SHEET'!H2400="","",'S.D.PASTE SHEET'!H2400)</f>
        <v/>
      </c>
      <c s="86" t="str">
        <f>IF('S.D.PASTE SHEET'!I2400="","",'S.D.PASTE SHEET'!I2400)</f>
        <v/>
      </c>
      <c s="86" t="str">
        <f>IF('S.D.PASTE SHEET'!J2400="","",'S.D.PASTE SHEET'!J2400)</f>
        <v/>
      </c>
      <c s="86" t="str">
        <f>IF('S.D.PASTE SHEET'!K2400="","",'S.D.PASTE SHEET'!K2400)</f>
        <v/>
      </c>
      <c s="86" t="str">
        <f>IF('S.D.PASTE SHEET'!L2400="","",'S.D.PASTE SHEET'!L2400)</f>
        <v/>
      </c>
      <c s="86" t="str">
        <f>IF('S.D.PASTE SHEET'!M2400="","",'S.D.PASTE SHEET'!M2400)</f>
        <v/>
      </c>
      <c s="86" t="str">
        <f>IF('S.D.PASTE SHEET'!N2400="","",'S.D.PASTE SHEET'!N2400)</f>
        <v/>
      </c>
      <c s="86" t="str">
        <f>IF('S.D.PASTE SHEET'!O2400="","",'S.D.PASTE SHEET'!O2400)</f>
        <v/>
      </c>
      <c s="86" t="str">
        <f>IF('S.D.PASTE SHEET'!P2400="","",'S.D.PASTE SHEET'!P2400)</f>
        <v/>
      </c>
      <c s="86" t="str">
        <f>IF('S.D.PASTE SHEET'!Q2400="","",'S.D.PASTE SHEET'!Q2400)</f>
        <v/>
      </c>
      <c s="86" t="str">
        <f>IF('S.D.PASTE SHEET'!R2400="","",'S.D.PASTE SHEET'!R2400)</f>
        <v/>
      </c>
      <c s="86" t="str">
        <f>IF('S.D.PASTE SHEET'!S2400="","",'S.D.PASTE SHEET'!S2400)</f>
        <v/>
      </c>
      <c s="86" t="str">
        <f>IF('S.D.PASTE SHEET'!T2400="","",'S.D.PASTE SHEET'!T2400)</f>
        <v/>
      </c>
      <c s="86" t="str">
        <f>IF('S.D.PASTE SHEET'!U2400="","",'S.D.PASTE SHEET'!U2400)</f>
        <v/>
      </c>
      <c s="86" t="str">
        <f>IF('S.D.PASTE SHEET'!V2400="","",'S.D.PASTE SHEET'!V2400)</f>
        <v/>
      </c>
      <c s="86" t="str">
        <f>IF('S.D.PASTE SHEET'!W2400="","",'S.D.PASTE SHEET'!W2400)</f>
        <v/>
      </c>
      <c s="86" t="str">
        <f>IF('S.D.PASTE SHEET'!X2400="","",'S.D.PASTE SHEET'!X2400)</f>
        <v/>
      </c>
      <c s="86" t="str">
        <f>IF('S.D.PASTE SHEET'!Y2400="","",'S.D.PASTE SHEET'!Y2400)</f>
        <v/>
      </c>
      <c s="86" t="str">
        <f>IF('S.D.PASTE SHEET'!Z2400="","",'S.D.PASTE SHEET'!Z2400)</f>
        <v/>
      </c>
      <c s="86" t="str">
        <f>IF('S.D.PASTE SHEET'!AA2400="","",'S.D.PASTE SHEET'!AA2400)</f>
        <v/>
      </c>
      <c s="86" t="str">
        <f>IF('S.D.PASTE SHEET'!AB2400="","",'S.D.PASTE SHEET'!AB2400)</f>
        <v/>
      </c>
      <c s="86" t="str">
        <f>IF('S.D.PASTE SHEET'!AC2400="","",'S.D.PASTE SHEET'!AC2400)</f>
        <v/>
      </c>
      <c s="86" t="str">
        <f>IF('S.D.PASTE SHEET'!AD2400="","",'S.D.PASTE SHEET'!AD2400)</f>
        <v/>
      </c>
      <c s="87"/>
      <c s="88" t="str">
        <f>IF(AK2400="","",IF(AK2400&gt;0,COUNT($AG$2:AG2400),""))</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IF(BC2400="","",IF(BC2400&gt;0,COUNT($AY$2:AY2400),""))</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01" spans="1:66" ht="15">
      <c r="A2401" s="86" t="str">
        <f>IF('S.D.PASTE SHEET'!A2401="","",'S.D.PASTE SHEET'!A2401)</f>
        <v/>
      </c>
      <c s="86" t="str">
        <f>IF('S.D.PASTE SHEET'!B2401="","",'S.D.PASTE SHEET'!B2401)</f>
        <v/>
      </c>
      <c s="86" t="str">
        <f>IF('S.D.PASTE SHEET'!C2401="","",'S.D.PASTE SHEET'!C2401)</f>
        <v/>
      </c>
      <c s="86" t="str">
        <f>IF('S.D.PASTE SHEET'!D2401="","",'S.D.PASTE SHEET'!D2401)</f>
        <v/>
      </c>
      <c s="86" t="str">
        <f>IF('S.D.PASTE SHEET'!E2401="","",'S.D.PASTE SHEET'!E2401)</f>
        <v/>
      </c>
      <c s="86" t="str">
        <f>IF('S.D.PASTE SHEET'!F2401="","",'S.D.PASTE SHEET'!F2401)</f>
        <v/>
      </c>
      <c s="86" t="str">
        <f>IF('S.D.PASTE SHEET'!G2401="","",'S.D.PASTE SHEET'!G2401)</f>
        <v/>
      </c>
      <c s="86" t="str">
        <f>IF('S.D.PASTE SHEET'!H2401="","",'S.D.PASTE SHEET'!H2401)</f>
        <v/>
      </c>
      <c s="86" t="str">
        <f>IF('S.D.PASTE SHEET'!I2401="","",'S.D.PASTE SHEET'!I2401)</f>
        <v/>
      </c>
      <c s="86" t="str">
        <f>IF('S.D.PASTE SHEET'!J2401="","",'S.D.PASTE SHEET'!J2401)</f>
        <v/>
      </c>
      <c s="86" t="str">
        <f>IF('S.D.PASTE SHEET'!K2401="","",'S.D.PASTE SHEET'!K2401)</f>
        <v/>
      </c>
      <c s="86" t="str">
        <f>IF('S.D.PASTE SHEET'!L2401="","",'S.D.PASTE SHEET'!L2401)</f>
        <v/>
      </c>
      <c s="86" t="str">
        <f>IF('S.D.PASTE SHEET'!M2401="","",'S.D.PASTE SHEET'!M2401)</f>
        <v/>
      </c>
      <c s="86" t="str">
        <f>IF('S.D.PASTE SHEET'!N2401="","",'S.D.PASTE SHEET'!N2401)</f>
        <v/>
      </c>
      <c s="86" t="str">
        <f>IF('S.D.PASTE SHEET'!O2401="","",'S.D.PASTE SHEET'!O2401)</f>
        <v/>
      </c>
      <c s="86" t="str">
        <f>IF('S.D.PASTE SHEET'!P2401="","",'S.D.PASTE SHEET'!P2401)</f>
        <v/>
      </c>
      <c s="86" t="str">
        <f>IF('S.D.PASTE SHEET'!Q2401="","",'S.D.PASTE SHEET'!Q2401)</f>
        <v/>
      </c>
      <c s="86" t="str">
        <f>IF('S.D.PASTE SHEET'!R2401="","",'S.D.PASTE SHEET'!R2401)</f>
        <v/>
      </c>
      <c s="86" t="str">
        <f>IF('S.D.PASTE SHEET'!S2401="","",'S.D.PASTE SHEET'!S2401)</f>
        <v/>
      </c>
      <c s="86" t="str">
        <f>IF('S.D.PASTE SHEET'!T2401="","",'S.D.PASTE SHEET'!T2401)</f>
        <v/>
      </c>
      <c s="86" t="str">
        <f>IF('S.D.PASTE SHEET'!U2401="","",'S.D.PASTE SHEET'!U2401)</f>
        <v/>
      </c>
      <c s="86" t="str">
        <f>IF('S.D.PASTE SHEET'!V2401="","",'S.D.PASTE SHEET'!V2401)</f>
        <v/>
      </c>
      <c s="86" t="str">
        <f>IF('S.D.PASTE SHEET'!W2401="","",'S.D.PASTE SHEET'!W2401)</f>
        <v/>
      </c>
      <c s="86" t="str">
        <f>IF('S.D.PASTE SHEET'!X2401="","",'S.D.PASTE SHEET'!X2401)</f>
        <v/>
      </c>
      <c s="86" t="str">
        <f>IF('S.D.PASTE SHEET'!Y2401="","",'S.D.PASTE SHEET'!Y2401)</f>
        <v/>
      </c>
      <c s="86" t="str">
        <f>IF('S.D.PASTE SHEET'!Z2401="","",'S.D.PASTE SHEET'!Z2401)</f>
        <v/>
      </c>
      <c s="86" t="str">
        <f>IF('S.D.PASTE SHEET'!AA2401="","",'S.D.PASTE SHEET'!AA2401)</f>
        <v/>
      </c>
      <c s="86" t="str">
        <f>IF('S.D.PASTE SHEET'!AB2401="","",'S.D.PASTE SHEET'!AB2401)</f>
        <v/>
      </c>
      <c s="86" t="str">
        <f>IF('S.D.PASTE SHEET'!AC2401="","",'S.D.PASTE SHEET'!AC2401)</f>
        <v/>
      </c>
      <c s="86" t="str">
        <f>IF('S.D.PASTE SHEET'!AD2401="","",'S.D.PASTE SHEET'!AD2401)</f>
        <v/>
      </c>
      <c s="87"/>
      <c s="88" t="str">
        <f>IF(AK2401="","",IF(AK2401&gt;0,COUNT($AG$2:AG2401),""))</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IF(BC2401="","",IF(BC2401&gt;0,COUNT($AY$2:AY2401),""))</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02" spans="1:66" ht="15">
      <c r="A2402" s="86" t="str">
        <f>IF('S.D.PASTE SHEET'!A2402="","",'S.D.PASTE SHEET'!A2402)</f>
        <v/>
      </c>
      <c s="86" t="str">
        <f>IF('S.D.PASTE SHEET'!B2402="","",'S.D.PASTE SHEET'!B2402)</f>
        <v/>
      </c>
      <c s="86" t="str">
        <f>IF('S.D.PASTE SHEET'!C2402="","",'S.D.PASTE SHEET'!C2402)</f>
        <v/>
      </c>
      <c s="86" t="str">
        <f>IF('S.D.PASTE SHEET'!D2402="","",'S.D.PASTE SHEET'!D2402)</f>
        <v/>
      </c>
      <c s="86" t="str">
        <f>IF('S.D.PASTE SHEET'!E2402="","",'S.D.PASTE SHEET'!E2402)</f>
        <v/>
      </c>
      <c s="86" t="str">
        <f>IF('S.D.PASTE SHEET'!F2402="","",'S.D.PASTE SHEET'!F2402)</f>
        <v/>
      </c>
      <c s="86" t="str">
        <f>IF('S.D.PASTE SHEET'!G2402="","",'S.D.PASTE SHEET'!G2402)</f>
        <v/>
      </c>
      <c s="86" t="str">
        <f>IF('S.D.PASTE SHEET'!H2402="","",'S.D.PASTE SHEET'!H2402)</f>
        <v/>
      </c>
      <c s="86" t="str">
        <f>IF('S.D.PASTE SHEET'!I2402="","",'S.D.PASTE SHEET'!I2402)</f>
        <v/>
      </c>
      <c s="86" t="str">
        <f>IF('S.D.PASTE SHEET'!J2402="","",'S.D.PASTE SHEET'!J2402)</f>
        <v/>
      </c>
      <c s="86" t="str">
        <f>IF('S.D.PASTE SHEET'!K2402="","",'S.D.PASTE SHEET'!K2402)</f>
        <v/>
      </c>
      <c s="86" t="str">
        <f>IF('S.D.PASTE SHEET'!L2402="","",'S.D.PASTE SHEET'!L2402)</f>
        <v/>
      </c>
      <c s="86" t="str">
        <f>IF('S.D.PASTE SHEET'!M2402="","",'S.D.PASTE SHEET'!M2402)</f>
        <v/>
      </c>
      <c s="86" t="str">
        <f>IF('S.D.PASTE SHEET'!N2402="","",'S.D.PASTE SHEET'!N2402)</f>
        <v/>
      </c>
      <c s="86" t="str">
        <f>IF('S.D.PASTE SHEET'!O2402="","",'S.D.PASTE SHEET'!O2402)</f>
        <v/>
      </c>
      <c s="86" t="str">
        <f>IF('S.D.PASTE SHEET'!P2402="","",'S.D.PASTE SHEET'!P2402)</f>
        <v/>
      </c>
      <c s="86" t="str">
        <f>IF('S.D.PASTE SHEET'!Q2402="","",'S.D.PASTE SHEET'!Q2402)</f>
        <v/>
      </c>
      <c s="86" t="str">
        <f>IF('S.D.PASTE SHEET'!R2402="","",'S.D.PASTE SHEET'!R2402)</f>
        <v/>
      </c>
      <c s="86" t="str">
        <f>IF('S.D.PASTE SHEET'!S2402="","",'S.D.PASTE SHEET'!S2402)</f>
        <v/>
      </c>
      <c s="86" t="str">
        <f>IF('S.D.PASTE SHEET'!T2402="","",'S.D.PASTE SHEET'!T2402)</f>
        <v/>
      </c>
      <c s="86" t="str">
        <f>IF('S.D.PASTE SHEET'!U2402="","",'S.D.PASTE SHEET'!U2402)</f>
        <v/>
      </c>
      <c s="86" t="str">
        <f>IF('S.D.PASTE SHEET'!V2402="","",'S.D.PASTE SHEET'!V2402)</f>
        <v/>
      </c>
      <c s="86" t="str">
        <f>IF('S.D.PASTE SHEET'!W2402="","",'S.D.PASTE SHEET'!W2402)</f>
        <v/>
      </c>
      <c s="86" t="str">
        <f>IF('S.D.PASTE SHEET'!X2402="","",'S.D.PASTE SHEET'!X2402)</f>
        <v/>
      </c>
      <c s="86" t="str">
        <f>IF('S.D.PASTE SHEET'!Y2402="","",'S.D.PASTE SHEET'!Y2402)</f>
        <v/>
      </c>
      <c s="86" t="str">
        <f>IF('S.D.PASTE SHEET'!Z2402="","",'S.D.PASTE SHEET'!Z2402)</f>
        <v/>
      </c>
      <c s="86" t="str">
        <f>IF('S.D.PASTE SHEET'!AA2402="","",'S.D.PASTE SHEET'!AA2402)</f>
        <v/>
      </c>
      <c s="86" t="str">
        <f>IF('S.D.PASTE SHEET'!AB2402="","",'S.D.PASTE SHEET'!AB2402)</f>
        <v/>
      </c>
      <c s="86" t="str">
        <f>IF('S.D.PASTE SHEET'!AC2402="","",'S.D.PASTE SHEET'!AC2402)</f>
        <v/>
      </c>
      <c s="86" t="str">
        <f>IF('S.D.PASTE SHEET'!AD2402="","",'S.D.PASTE SHEET'!AD2402)</f>
        <v/>
      </c>
      <c s="87"/>
      <c s="88" t="str">
        <f>IF(AK2402="","",IF(AK2402&gt;0,COUNT($AG$2:AG2402),""))</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IF(BC2402="","",IF(BC2402&gt;0,COUNT($AY$2:AY2402),""))</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03" spans="1:66" ht="15">
      <c r="A2403" s="86" t="str">
        <f>IF('S.D.PASTE SHEET'!A2403="","",'S.D.PASTE SHEET'!A2403)</f>
        <v/>
      </c>
      <c s="86" t="str">
        <f>IF('S.D.PASTE SHEET'!B2403="","",'S.D.PASTE SHEET'!B2403)</f>
        <v/>
      </c>
      <c s="86" t="str">
        <f>IF('S.D.PASTE SHEET'!C2403="","",'S.D.PASTE SHEET'!C2403)</f>
        <v/>
      </c>
      <c s="86" t="str">
        <f>IF('S.D.PASTE SHEET'!D2403="","",'S.D.PASTE SHEET'!D2403)</f>
        <v/>
      </c>
      <c s="86" t="str">
        <f>IF('S.D.PASTE SHEET'!E2403="","",'S.D.PASTE SHEET'!E2403)</f>
        <v/>
      </c>
      <c s="86" t="str">
        <f>IF('S.D.PASTE SHEET'!F2403="","",'S.D.PASTE SHEET'!F2403)</f>
        <v/>
      </c>
      <c s="86" t="str">
        <f>IF('S.D.PASTE SHEET'!G2403="","",'S.D.PASTE SHEET'!G2403)</f>
        <v/>
      </c>
      <c s="86" t="str">
        <f>IF('S.D.PASTE SHEET'!H2403="","",'S.D.PASTE SHEET'!H2403)</f>
        <v/>
      </c>
      <c s="86" t="str">
        <f>IF('S.D.PASTE SHEET'!I2403="","",'S.D.PASTE SHEET'!I2403)</f>
        <v/>
      </c>
      <c s="86" t="str">
        <f>IF('S.D.PASTE SHEET'!J2403="","",'S.D.PASTE SHEET'!J2403)</f>
        <v/>
      </c>
      <c s="86" t="str">
        <f>IF('S.D.PASTE SHEET'!K2403="","",'S.D.PASTE SHEET'!K2403)</f>
        <v/>
      </c>
      <c s="86" t="str">
        <f>IF('S.D.PASTE SHEET'!L2403="","",'S.D.PASTE SHEET'!L2403)</f>
        <v/>
      </c>
      <c s="86" t="str">
        <f>IF('S.D.PASTE SHEET'!M2403="","",'S.D.PASTE SHEET'!M2403)</f>
        <v/>
      </c>
      <c s="86" t="str">
        <f>IF('S.D.PASTE SHEET'!N2403="","",'S.D.PASTE SHEET'!N2403)</f>
        <v/>
      </c>
      <c s="86" t="str">
        <f>IF('S.D.PASTE SHEET'!O2403="","",'S.D.PASTE SHEET'!O2403)</f>
        <v/>
      </c>
      <c s="86" t="str">
        <f>IF('S.D.PASTE SHEET'!P2403="","",'S.D.PASTE SHEET'!P2403)</f>
        <v/>
      </c>
      <c s="86" t="str">
        <f>IF('S.D.PASTE SHEET'!Q2403="","",'S.D.PASTE SHEET'!Q2403)</f>
        <v/>
      </c>
      <c s="86" t="str">
        <f>IF('S.D.PASTE SHEET'!R2403="","",'S.D.PASTE SHEET'!R2403)</f>
        <v/>
      </c>
      <c s="86" t="str">
        <f>IF('S.D.PASTE SHEET'!S2403="","",'S.D.PASTE SHEET'!S2403)</f>
        <v/>
      </c>
      <c s="86" t="str">
        <f>IF('S.D.PASTE SHEET'!T2403="","",'S.D.PASTE SHEET'!T2403)</f>
        <v/>
      </c>
      <c s="86" t="str">
        <f>IF('S.D.PASTE SHEET'!U2403="","",'S.D.PASTE SHEET'!U2403)</f>
        <v/>
      </c>
      <c s="86" t="str">
        <f>IF('S.D.PASTE SHEET'!V2403="","",'S.D.PASTE SHEET'!V2403)</f>
        <v/>
      </c>
      <c s="86" t="str">
        <f>IF('S.D.PASTE SHEET'!W2403="","",'S.D.PASTE SHEET'!W2403)</f>
        <v/>
      </c>
      <c s="86" t="str">
        <f>IF('S.D.PASTE SHEET'!X2403="","",'S.D.PASTE SHEET'!X2403)</f>
        <v/>
      </c>
      <c s="86" t="str">
        <f>IF('S.D.PASTE SHEET'!Y2403="","",'S.D.PASTE SHEET'!Y2403)</f>
        <v/>
      </c>
      <c s="86" t="str">
        <f>IF('S.D.PASTE SHEET'!Z2403="","",'S.D.PASTE SHEET'!Z2403)</f>
        <v/>
      </c>
      <c s="86" t="str">
        <f>IF('S.D.PASTE SHEET'!AA2403="","",'S.D.PASTE SHEET'!AA2403)</f>
        <v/>
      </c>
      <c s="86" t="str">
        <f>IF('S.D.PASTE SHEET'!AB2403="","",'S.D.PASTE SHEET'!AB2403)</f>
        <v/>
      </c>
      <c s="86" t="str">
        <f>IF('S.D.PASTE SHEET'!AC2403="","",'S.D.PASTE SHEET'!AC2403)</f>
        <v/>
      </c>
      <c s="86" t="str">
        <f>IF('S.D.PASTE SHEET'!AD2403="","",'S.D.PASTE SHEET'!AD2403)</f>
        <v/>
      </c>
      <c s="87"/>
      <c s="88" t="str">
        <f>IF(AK2403="","",IF(AK2403&gt;0,COUNT($AG$2:AG2403),""))</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IF(BC2403="","",IF(BC2403&gt;0,COUNT($AY$2:AY2403),""))</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04" spans="1:66" ht="15">
      <c r="A2404" s="86" t="str">
        <f>IF('S.D.PASTE SHEET'!A2404="","",'S.D.PASTE SHEET'!A2404)</f>
        <v/>
      </c>
      <c s="86" t="str">
        <f>IF('S.D.PASTE SHEET'!B2404="","",'S.D.PASTE SHEET'!B2404)</f>
        <v/>
      </c>
      <c s="86" t="str">
        <f>IF('S.D.PASTE SHEET'!C2404="","",'S.D.PASTE SHEET'!C2404)</f>
        <v/>
      </c>
      <c s="86" t="str">
        <f>IF('S.D.PASTE SHEET'!D2404="","",'S.D.PASTE SHEET'!D2404)</f>
        <v/>
      </c>
      <c s="86" t="str">
        <f>IF('S.D.PASTE SHEET'!E2404="","",'S.D.PASTE SHEET'!E2404)</f>
        <v/>
      </c>
      <c s="86" t="str">
        <f>IF('S.D.PASTE SHEET'!F2404="","",'S.D.PASTE SHEET'!F2404)</f>
        <v/>
      </c>
      <c s="86" t="str">
        <f>IF('S.D.PASTE SHEET'!G2404="","",'S.D.PASTE SHEET'!G2404)</f>
        <v/>
      </c>
      <c s="86" t="str">
        <f>IF('S.D.PASTE SHEET'!H2404="","",'S.D.PASTE SHEET'!H2404)</f>
        <v/>
      </c>
      <c s="86" t="str">
        <f>IF('S.D.PASTE SHEET'!I2404="","",'S.D.PASTE SHEET'!I2404)</f>
        <v/>
      </c>
      <c s="86" t="str">
        <f>IF('S.D.PASTE SHEET'!J2404="","",'S.D.PASTE SHEET'!J2404)</f>
        <v/>
      </c>
      <c s="86" t="str">
        <f>IF('S.D.PASTE SHEET'!K2404="","",'S.D.PASTE SHEET'!K2404)</f>
        <v/>
      </c>
      <c s="86" t="str">
        <f>IF('S.D.PASTE SHEET'!L2404="","",'S.D.PASTE SHEET'!L2404)</f>
        <v/>
      </c>
      <c s="86" t="str">
        <f>IF('S.D.PASTE SHEET'!M2404="","",'S.D.PASTE SHEET'!M2404)</f>
        <v/>
      </c>
      <c s="86" t="str">
        <f>IF('S.D.PASTE SHEET'!N2404="","",'S.D.PASTE SHEET'!N2404)</f>
        <v/>
      </c>
      <c s="86" t="str">
        <f>IF('S.D.PASTE SHEET'!O2404="","",'S.D.PASTE SHEET'!O2404)</f>
        <v/>
      </c>
      <c s="86" t="str">
        <f>IF('S.D.PASTE SHEET'!P2404="","",'S.D.PASTE SHEET'!P2404)</f>
        <v/>
      </c>
      <c s="86" t="str">
        <f>IF('S.D.PASTE SHEET'!Q2404="","",'S.D.PASTE SHEET'!Q2404)</f>
        <v/>
      </c>
      <c s="86" t="str">
        <f>IF('S.D.PASTE SHEET'!R2404="","",'S.D.PASTE SHEET'!R2404)</f>
        <v/>
      </c>
      <c s="86" t="str">
        <f>IF('S.D.PASTE SHEET'!S2404="","",'S.D.PASTE SHEET'!S2404)</f>
        <v/>
      </c>
      <c s="86" t="str">
        <f>IF('S.D.PASTE SHEET'!T2404="","",'S.D.PASTE SHEET'!T2404)</f>
        <v/>
      </c>
      <c s="86" t="str">
        <f>IF('S.D.PASTE SHEET'!U2404="","",'S.D.PASTE SHEET'!U2404)</f>
        <v/>
      </c>
      <c s="86" t="str">
        <f>IF('S.D.PASTE SHEET'!V2404="","",'S.D.PASTE SHEET'!V2404)</f>
        <v/>
      </c>
      <c s="86" t="str">
        <f>IF('S.D.PASTE SHEET'!W2404="","",'S.D.PASTE SHEET'!W2404)</f>
        <v/>
      </c>
      <c s="86" t="str">
        <f>IF('S.D.PASTE SHEET'!X2404="","",'S.D.PASTE SHEET'!X2404)</f>
        <v/>
      </c>
      <c s="86" t="str">
        <f>IF('S.D.PASTE SHEET'!Y2404="","",'S.D.PASTE SHEET'!Y2404)</f>
        <v/>
      </c>
      <c s="86" t="str">
        <f>IF('S.D.PASTE SHEET'!Z2404="","",'S.D.PASTE SHEET'!Z2404)</f>
        <v/>
      </c>
      <c s="86" t="str">
        <f>IF('S.D.PASTE SHEET'!AA2404="","",'S.D.PASTE SHEET'!AA2404)</f>
        <v/>
      </c>
      <c s="86" t="str">
        <f>IF('S.D.PASTE SHEET'!AB2404="","",'S.D.PASTE SHEET'!AB2404)</f>
        <v/>
      </c>
      <c s="86" t="str">
        <f>IF('S.D.PASTE SHEET'!AC2404="","",'S.D.PASTE SHEET'!AC2404)</f>
        <v/>
      </c>
      <c s="86" t="str">
        <f>IF('S.D.PASTE SHEET'!AD2404="","",'S.D.PASTE SHEET'!AD2404)</f>
        <v/>
      </c>
      <c s="87"/>
      <c s="88" t="str">
        <f>IF(AK2404="","",IF(AK2404&gt;0,COUNT($AG$2:AG2404),""))</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IF(BC2404="","",IF(BC2404&gt;0,COUNT($AY$2:AY2404),""))</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05" spans="1:66" ht="15">
      <c r="A2405" s="86" t="str">
        <f>IF('S.D.PASTE SHEET'!A2405="","",'S.D.PASTE SHEET'!A2405)</f>
        <v/>
      </c>
      <c s="86" t="str">
        <f>IF('S.D.PASTE SHEET'!B2405="","",'S.D.PASTE SHEET'!B2405)</f>
        <v/>
      </c>
      <c s="86" t="str">
        <f>IF('S.D.PASTE SHEET'!C2405="","",'S.D.PASTE SHEET'!C2405)</f>
        <v/>
      </c>
      <c s="86" t="str">
        <f>IF('S.D.PASTE SHEET'!D2405="","",'S.D.PASTE SHEET'!D2405)</f>
        <v/>
      </c>
      <c s="86" t="str">
        <f>IF('S.D.PASTE SHEET'!E2405="","",'S.D.PASTE SHEET'!E2405)</f>
        <v/>
      </c>
      <c s="86" t="str">
        <f>IF('S.D.PASTE SHEET'!F2405="","",'S.D.PASTE SHEET'!F2405)</f>
        <v/>
      </c>
      <c s="86" t="str">
        <f>IF('S.D.PASTE SHEET'!G2405="","",'S.D.PASTE SHEET'!G2405)</f>
        <v/>
      </c>
      <c s="86" t="str">
        <f>IF('S.D.PASTE SHEET'!H2405="","",'S.D.PASTE SHEET'!H2405)</f>
        <v/>
      </c>
      <c s="86" t="str">
        <f>IF('S.D.PASTE SHEET'!I2405="","",'S.D.PASTE SHEET'!I2405)</f>
        <v/>
      </c>
      <c s="86" t="str">
        <f>IF('S.D.PASTE SHEET'!J2405="","",'S.D.PASTE SHEET'!J2405)</f>
        <v/>
      </c>
      <c s="86" t="str">
        <f>IF('S.D.PASTE SHEET'!K2405="","",'S.D.PASTE SHEET'!K2405)</f>
        <v/>
      </c>
      <c s="86" t="str">
        <f>IF('S.D.PASTE SHEET'!L2405="","",'S.D.PASTE SHEET'!L2405)</f>
        <v/>
      </c>
      <c s="86" t="str">
        <f>IF('S.D.PASTE SHEET'!M2405="","",'S.D.PASTE SHEET'!M2405)</f>
        <v/>
      </c>
      <c s="86" t="str">
        <f>IF('S.D.PASTE SHEET'!N2405="","",'S.D.PASTE SHEET'!N2405)</f>
        <v/>
      </c>
      <c s="86" t="str">
        <f>IF('S.D.PASTE SHEET'!O2405="","",'S.D.PASTE SHEET'!O2405)</f>
        <v/>
      </c>
      <c s="86" t="str">
        <f>IF('S.D.PASTE SHEET'!P2405="","",'S.D.PASTE SHEET'!P2405)</f>
        <v/>
      </c>
      <c s="86" t="str">
        <f>IF('S.D.PASTE SHEET'!Q2405="","",'S.D.PASTE SHEET'!Q2405)</f>
        <v/>
      </c>
      <c s="86" t="str">
        <f>IF('S.D.PASTE SHEET'!R2405="","",'S.D.PASTE SHEET'!R2405)</f>
        <v/>
      </c>
      <c s="86" t="str">
        <f>IF('S.D.PASTE SHEET'!S2405="","",'S.D.PASTE SHEET'!S2405)</f>
        <v/>
      </c>
      <c s="86" t="str">
        <f>IF('S.D.PASTE SHEET'!T2405="","",'S.D.PASTE SHEET'!T2405)</f>
        <v/>
      </c>
      <c s="86" t="str">
        <f>IF('S.D.PASTE SHEET'!U2405="","",'S.D.PASTE SHEET'!U2405)</f>
        <v/>
      </c>
      <c s="86" t="str">
        <f>IF('S.D.PASTE SHEET'!V2405="","",'S.D.PASTE SHEET'!V2405)</f>
        <v/>
      </c>
      <c s="86" t="str">
        <f>IF('S.D.PASTE SHEET'!W2405="","",'S.D.PASTE SHEET'!W2405)</f>
        <v/>
      </c>
      <c s="86" t="str">
        <f>IF('S.D.PASTE SHEET'!X2405="","",'S.D.PASTE SHEET'!X2405)</f>
        <v/>
      </c>
      <c s="86" t="str">
        <f>IF('S.D.PASTE SHEET'!Y2405="","",'S.D.PASTE SHEET'!Y2405)</f>
        <v/>
      </c>
      <c s="86" t="str">
        <f>IF('S.D.PASTE SHEET'!Z2405="","",'S.D.PASTE SHEET'!Z2405)</f>
        <v/>
      </c>
      <c s="86" t="str">
        <f>IF('S.D.PASTE SHEET'!AA2405="","",'S.D.PASTE SHEET'!AA2405)</f>
        <v/>
      </c>
      <c s="86" t="str">
        <f>IF('S.D.PASTE SHEET'!AB2405="","",'S.D.PASTE SHEET'!AB2405)</f>
        <v/>
      </c>
      <c s="86" t="str">
        <f>IF('S.D.PASTE SHEET'!AC2405="","",'S.D.PASTE SHEET'!AC2405)</f>
        <v/>
      </c>
      <c s="86" t="str">
        <f>IF('S.D.PASTE SHEET'!AD2405="","",'S.D.PASTE SHEET'!AD2405)</f>
        <v/>
      </c>
      <c s="87"/>
      <c s="88" t="str">
        <f>IF(AK2405="","",IF(AK2405&gt;0,COUNT($AG$2:AG2405),""))</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IF(BC2405="","",IF(BC2405&gt;0,COUNT($AY$2:AY2405),""))</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06" spans="1:66" ht="15">
      <c r="A2406" s="86" t="str">
        <f>IF('S.D.PASTE SHEET'!A2406="","",'S.D.PASTE SHEET'!A2406)</f>
        <v/>
      </c>
      <c s="86" t="str">
        <f>IF('S.D.PASTE SHEET'!B2406="","",'S.D.PASTE SHEET'!B2406)</f>
        <v/>
      </c>
      <c s="86" t="str">
        <f>IF('S.D.PASTE SHEET'!C2406="","",'S.D.PASTE SHEET'!C2406)</f>
        <v/>
      </c>
      <c s="86" t="str">
        <f>IF('S.D.PASTE SHEET'!D2406="","",'S.D.PASTE SHEET'!D2406)</f>
        <v/>
      </c>
      <c s="86" t="str">
        <f>IF('S.D.PASTE SHEET'!E2406="","",'S.D.PASTE SHEET'!E2406)</f>
        <v/>
      </c>
      <c s="86" t="str">
        <f>IF('S.D.PASTE SHEET'!F2406="","",'S.D.PASTE SHEET'!F2406)</f>
        <v/>
      </c>
      <c s="86" t="str">
        <f>IF('S.D.PASTE SHEET'!G2406="","",'S.D.PASTE SHEET'!G2406)</f>
        <v/>
      </c>
      <c s="86" t="str">
        <f>IF('S.D.PASTE SHEET'!H2406="","",'S.D.PASTE SHEET'!H2406)</f>
        <v/>
      </c>
      <c s="86" t="str">
        <f>IF('S.D.PASTE SHEET'!I2406="","",'S.D.PASTE SHEET'!I2406)</f>
        <v/>
      </c>
      <c s="86" t="str">
        <f>IF('S.D.PASTE SHEET'!J2406="","",'S.D.PASTE SHEET'!J2406)</f>
        <v/>
      </c>
      <c s="86" t="str">
        <f>IF('S.D.PASTE SHEET'!K2406="","",'S.D.PASTE SHEET'!K2406)</f>
        <v/>
      </c>
      <c s="86" t="str">
        <f>IF('S.D.PASTE SHEET'!L2406="","",'S.D.PASTE SHEET'!L2406)</f>
        <v/>
      </c>
      <c s="86" t="str">
        <f>IF('S.D.PASTE SHEET'!M2406="","",'S.D.PASTE SHEET'!M2406)</f>
        <v/>
      </c>
      <c s="86" t="str">
        <f>IF('S.D.PASTE SHEET'!N2406="","",'S.D.PASTE SHEET'!N2406)</f>
        <v/>
      </c>
      <c s="86" t="str">
        <f>IF('S.D.PASTE SHEET'!O2406="","",'S.D.PASTE SHEET'!O2406)</f>
        <v/>
      </c>
      <c s="86" t="str">
        <f>IF('S.D.PASTE SHEET'!P2406="","",'S.D.PASTE SHEET'!P2406)</f>
        <v/>
      </c>
      <c s="86" t="str">
        <f>IF('S.D.PASTE SHEET'!Q2406="","",'S.D.PASTE SHEET'!Q2406)</f>
        <v/>
      </c>
      <c s="86" t="str">
        <f>IF('S.D.PASTE SHEET'!R2406="","",'S.D.PASTE SHEET'!R2406)</f>
        <v/>
      </c>
      <c s="86" t="str">
        <f>IF('S.D.PASTE SHEET'!S2406="","",'S.D.PASTE SHEET'!S2406)</f>
        <v/>
      </c>
      <c s="86" t="str">
        <f>IF('S.D.PASTE SHEET'!T2406="","",'S.D.PASTE SHEET'!T2406)</f>
        <v/>
      </c>
      <c s="86" t="str">
        <f>IF('S.D.PASTE SHEET'!U2406="","",'S.D.PASTE SHEET'!U2406)</f>
        <v/>
      </c>
      <c s="86" t="str">
        <f>IF('S.D.PASTE SHEET'!V2406="","",'S.D.PASTE SHEET'!V2406)</f>
        <v/>
      </c>
      <c s="86" t="str">
        <f>IF('S.D.PASTE SHEET'!W2406="","",'S.D.PASTE SHEET'!W2406)</f>
        <v/>
      </c>
      <c s="86" t="str">
        <f>IF('S.D.PASTE SHEET'!X2406="","",'S.D.PASTE SHEET'!X2406)</f>
        <v/>
      </c>
      <c s="86" t="str">
        <f>IF('S.D.PASTE SHEET'!Y2406="","",'S.D.PASTE SHEET'!Y2406)</f>
        <v/>
      </c>
      <c s="86" t="str">
        <f>IF('S.D.PASTE SHEET'!Z2406="","",'S.D.PASTE SHEET'!Z2406)</f>
        <v/>
      </c>
      <c s="86" t="str">
        <f>IF('S.D.PASTE SHEET'!AA2406="","",'S.D.PASTE SHEET'!AA2406)</f>
        <v/>
      </c>
      <c s="86" t="str">
        <f>IF('S.D.PASTE SHEET'!AB2406="","",'S.D.PASTE SHEET'!AB2406)</f>
        <v/>
      </c>
      <c s="86" t="str">
        <f>IF('S.D.PASTE SHEET'!AC2406="","",'S.D.PASTE SHEET'!AC2406)</f>
        <v/>
      </c>
      <c s="86" t="str">
        <f>IF('S.D.PASTE SHEET'!AD2406="","",'S.D.PASTE SHEET'!AD2406)</f>
        <v/>
      </c>
      <c s="87"/>
      <c s="88" t="str">
        <f>IF(AK2406="","",IF(AK2406&gt;0,COUNT($AG$2:AG2406),""))</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IF(BC2406="","",IF(BC2406&gt;0,COUNT($AY$2:AY2406),""))</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07" spans="1:66" ht="15">
      <c r="A2407" s="86" t="str">
        <f>IF('S.D.PASTE SHEET'!A2407="","",'S.D.PASTE SHEET'!A2407)</f>
        <v/>
      </c>
      <c s="86" t="str">
        <f>IF('S.D.PASTE SHEET'!B2407="","",'S.D.PASTE SHEET'!B2407)</f>
        <v/>
      </c>
      <c s="86" t="str">
        <f>IF('S.D.PASTE SHEET'!C2407="","",'S.D.PASTE SHEET'!C2407)</f>
        <v/>
      </c>
      <c s="86" t="str">
        <f>IF('S.D.PASTE SHEET'!D2407="","",'S.D.PASTE SHEET'!D2407)</f>
        <v/>
      </c>
      <c s="86" t="str">
        <f>IF('S.D.PASTE SHEET'!E2407="","",'S.D.PASTE SHEET'!E2407)</f>
        <v/>
      </c>
      <c s="86" t="str">
        <f>IF('S.D.PASTE SHEET'!F2407="","",'S.D.PASTE SHEET'!F2407)</f>
        <v/>
      </c>
      <c s="86" t="str">
        <f>IF('S.D.PASTE SHEET'!G2407="","",'S.D.PASTE SHEET'!G2407)</f>
        <v/>
      </c>
      <c s="86" t="str">
        <f>IF('S.D.PASTE SHEET'!H2407="","",'S.D.PASTE SHEET'!H2407)</f>
        <v/>
      </c>
      <c s="86" t="str">
        <f>IF('S.D.PASTE SHEET'!I2407="","",'S.D.PASTE SHEET'!I2407)</f>
        <v/>
      </c>
      <c s="86" t="str">
        <f>IF('S.D.PASTE SHEET'!J2407="","",'S.D.PASTE SHEET'!J2407)</f>
        <v/>
      </c>
      <c s="86" t="str">
        <f>IF('S.D.PASTE SHEET'!K2407="","",'S.D.PASTE SHEET'!K2407)</f>
        <v/>
      </c>
      <c s="86" t="str">
        <f>IF('S.D.PASTE SHEET'!L2407="","",'S.D.PASTE SHEET'!L2407)</f>
        <v/>
      </c>
      <c s="86" t="str">
        <f>IF('S.D.PASTE SHEET'!M2407="","",'S.D.PASTE SHEET'!M2407)</f>
        <v/>
      </c>
      <c s="86" t="str">
        <f>IF('S.D.PASTE SHEET'!N2407="","",'S.D.PASTE SHEET'!N2407)</f>
        <v/>
      </c>
      <c s="86" t="str">
        <f>IF('S.D.PASTE SHEET'!O2407="","",'S.D.PASTE SHEET'!O2407)</f>
        <v/>
      </c>
      <c s="86" t="str">
        <f>IF('S.D.PASTE SHEET'!P2407="","",'S.D.PASTE SHEET'!P2407)</f>
        <v/>
      </c>
      <c s="86" t="str">
        <f>IF('S.D.PASTE SHEET'!Q2407="","",'S.D.PASTE SHEET'!Q2407)</f>
        <v/>
      </c>
      <c s="86" t="str">
        <f>IF('S.D.PASTE SHEET'!R2407="","",'S.D.PASTE SHEET'!R2407)</f>
        <v/>
      </c>
      <c s="86" t="str">
        <f>IF('S.D.PASTE SHEET'!S2407="","",'S.D.PASTE SHEET'!S2407)</f>
        <v/>
      </c>
      <c s="86" t="str">
        <f>IF('S.D.PASTE SHEET'!T2407="","",'S.D.PASTE SHEET'!T2407)</f>
        <v/>
      </c>
      <c s="86" t="str">
        <f>IF('S.D.PASTE SHEET'!U2407="","",'S.D.PASTE SHEET'!U2407)</f>
        <v/>
      </c>
      <c s="86" t="str">
        <f>IF('S.D.PASTE SHEET'!V2407="","",'S.D.PASTE SHEET'!V2407)</f>
        <v/>
      </c>
      <c s="86" t="str">
        <f>IF('S.D.PASTE SHEET'!W2407="","",'S.D.PASTE SHEET'!W2407)</f>
        <v/>
      </c>
      <c s="86" t="str">
        <f>IF('S.D.PASTE SHEET'!X2407="","",'S.D.PASTE SHEET'!X2407)</f>
        <v/>
      </c>
      <c s="86" t="str">
        <f>IF('S.D.PASTE SHEET'!Y2407="","",'S.D.PASTE SHEET'!Y2407)</f>
        <v/>
      </c>
      <c s="86" t="str">
        <f>IF('S.D.PASTE SHEET'!Z2407="","",'S.D.PASTE SHEET'!Z2407)</f>
        <v/>
      </c>
      <c s="86" t="str">
        <f>IF('S.D.PASTE SHEET'!AA2407="","",'S.D.PASTE SHEET'!AA2407)</f>
        <v/>
      </c>
      <c s="86" t="str">
        <f>IF('S.D.PASTE SHEET'!AB2407="","",'S.D.PASTE SHEET'!AB2407)</f>
        <v/>
      </c>
      <c s="86" t="str">
        <f>IF('S.D.PASTE SHEET'!AC2407="","",'S.D.PASTE SHEET'!AC2407)</f>
        <v/>
      </c>
      <c s="86" t="str">
        <f>IF('S.D.PASTE SHEET'!AD2407="","",'S.D.PASTE SHEET'!AD2407)</f>
        <v/>
      </c>
      <c s="87"/>
      <c s="88" t="str">
        <f>IF(AK2407="","",IF(AK2407&gt;0,COUNT($AG$2:AG2407),""))</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IF(BC2407="","",IF(BC2407&gt;0,COUNT($AY$2:AY2407),""))</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08" spans="1:66" ht="15">
      <c r="A2408" s="86" t="str">
        <f>IF('S.D.PASTE SHEET'!A2408="","",'S.D.PASTE SHEET'!A2408)</f>
        <v/>
      </c>
      <c s="86" t="str">
        <f>IF('S.D.PASTE SHEET'!B2408="","",'S.D.PASTE SHEET'!B2408)</f>
        <v/>
      </c>
      <c s="86" t="str">
        <f>IF('S.D.PASTE SHEET'!C2408="","",'S.D.PASTE SHEET'!C2408)</f>
        <v/>
      </c>
      <c s="86" t="str">
        <f>IF('S.D.PASTE SHEET'!D2408="","",'S.D.PASTE SHEET'!D2408)</f>
        <v/>
      </c>
      <c s="86" t="str">
        <f>IF('S.D.PASTE SHEET'!E2408="","",'S.D.PASTE SHEET'!E2408)</f>
        <v/>
      </c>
      <c s="86" t="str">
        <f>IF('S.D.PASTE SHEET'!F2408="","",'S.D.PASTE SHEET'!F2408)</f>
        <v/>
      </c>
      <c s="86" t="str">
        <f>IF('S.D.PASTE SHEET'!G2408="","",'S.D.PASTE SHEET'!G2408)</f>
        <v/>
      </c>
      <c s="86" t="str">
        <f>IF('S.D.PASTE SHEET'!H2408="","",'S.D.PASTE SHEET'!H2408)</f>
        <v/>
      </c>
      <c s="86" t="str">
        <f>IF('S.D.PASTE SHEET'!I2408="","",'S.D.PASTE SHEET'!I2408)</f>
        <v/>
      </c>
      <c s="86" t="str">
        <f>IF('S.D.PASTE SHEET'!J2408="","",'S.D.PASTE SHEET'!J2408)</f>
        <v/>
      </c>
      <c s="86" t="str">
        <f>IF('S.D.PASTE SHEET'!K2408="","",'S.D.PASTE SHEET'!K2408)</f>
        <v/>
      </c>
      <c s="86" t="str">
        <f>IF('S.D.PASTE SHEET'!L2408="","",'S.D.PASTE SHEET'!L2408)</f>
        <v/>
      </c>
      <c s="86" t="str">
        <f>IF('S.D.PASTE SHEET'!M2408="","",'S.D.PASTE SHEET'!M2408)</f>
        <v/>
      </c>
      <c s="86" t="str">
        <f>IF('S.D.PASTE SHEET'!N2408="","",'S.D.PASTE SHEET'!N2408)</f>
        <v/>
      </c>
      <c s="86" t="str">
        <f>IF('S.D.PASTE SHEET'!O2408="","",'S.D.PASTE SHEET'!O2408)</f>
        <v/>
      </c>
      <c s="86" t="str">
        <f>IF('S.D.PASTE SHEET'!P2408="","",'S.D.PASTE SHEET'!P2408)</f>
        <v/>
      </c>
      <c s="86" t="str">
        <f>IF('S.D.PASTE SHEET'!Q2408="","",'S.D.PASTE SHEET'!Q2408)</f>
        <v/>
      </c>
      <c s="86" t="str">
        <f>IF('S.D.PASTE SHEET'!R2408="","",'S.D.PASTE SHEET'!R2408)</f>
        <v/>
      </c>
      <c s="86" t="str">
        <f>IF('S.D.PASTE SHEET'!S2408="","",'S.D.PASTE SHEET'!S2408)</f>
        <v/>
      </c>
      <c s="86" t="str">
        <f>IF('S.D.PASTE SHEET'!T2408="","",'S.D.PASTE SHEET'!T2408)</f>
        <v/>
      </c>
      <c s="86" t="str">
        <f>IF('S.D.PASTE SHEET'!U2408="","",'S.D.PASTE SHEET'!U2408)</f>
        <v/>
      </c>
      <c s="86" t="str">
        <f>IF('S.D.PASTE SHEET'!V2408="","",'S.D.PASTE SHEET'!V2408)</f>
        <v/>
      </c>
      <c s="86" t="str">
        <f>IF('S.D.PASTE SHEET'!W2408="","",'S.D.PASTE SHEET'!W2408)</f>
        <v/>
      </c>
      <c s="86" t="str">
        <f>IF('S.D.PASTE SHEET'!X2408="","",'S.D.PASTE SHEET'!X2408)</f>
        <v/>
      </c>
      <c s="86" t="str">
        <f>IF('S.D.PASTE SHEET'!Y2408="","",'S.D.PASTE SHEET'!Y2408)</f>
        <v/>
      </c>
      <c s="86" t="str">
        <f>IF('S.D.PASTE SHEET'!Z2408="","",'S.D.PASTE SHEET'!Z2408)</f>
        <v/>
      </c>
      <c s="86" t="str">
        <f>IF('S.D.PASTE SHEET'!AA2408="","",'S.D.PASTE SHEET'!AA2408)</f>
        <v/>
      </c>
      <c s="86" t="str">
        <f>IF('S.D.PASTE SHEET'!AB2408="","",'S.D.PASTE SHEET'!AB2408)</f>
        <v/>
      </c>
      <c s="86" t="str">
        <f>IF('S.D.PASTE SHEET'!AC2408="","",'S.D.PASTE SHEET'!AC2408)</f>
        <v/>
      </c>
      <c s="86" t="str">
        <f>IF('S.D.PASTE SHEET'!AD2408="","",'S.D.PASTE SHEET'!AD2408)</f>
        <v/>
      </c>
      <c s="87"/>
      <c s="88" t="str">
        <f>IF(AK2408="","",IF(AK2408&gt;0,COUNT($AG$2:AG2408),""))</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IF(BC2408="","",IF(BC2408&gt;0,COUNT($AY$2:AY2408),""))</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09" spans="1:66" ht="15">
      <c r="A2409" s="86" t="str">
        <f>IF('S.D.PASTE SHEET'!A2409="","",'S.D.PASTE SHEET'!A2409)</f>
        <v/>
      </c>
      <c s="86" t="str">
        <f>IF('S.D.PASTE SHEET'!B2409="","",'S.D.PASTE SHEET'!B2409)</f>
        <v/>
      </c>
      <c s="86" t="str">
        <f>IF('S.D.PASTE SHEET'!C2409="","",'S.D.PASTE SHEET'!C2409)</f>
        <v/>
      </c>
      <c s="86" t="str">
        <f>IF('S.D.PASTE SHEET'!D2409="","",'S.D.PASTE SHEET'!D2409)</f>
        <v/>
      </c>
      <c s="86" t="str">
        <f>IF('S.D.PASTE SHEET'!E2409="","",'S.D.PASTE SHEET'!E2409)</f>
        <v/>
      </c>
      <c s="86" t="str">
        <f>IF('S.D.PASTE SHEET'!F2409="","",'S.D.PASTE SHEET'!F2409)</f>
        <v/>
      </c>
      <c s="86" t="str">
        <f>IF('S.D.PASTE SHEET'!G2409="","",'S.D.PASTE SHEET'!G2409)</f>
        <v/>
      </c>
      <c s="86" t="str">
        <f>IF('S.D.PASTE SHEET'!H2409="","",'S.D.PASTE SHEET'!H2409)</f>
        <v/>
      </c>
      <c s="86" t="str">
        <f>IF('S.D.PASTE SHEET'!I2409="","",'S.D.PASTE SHEET'!I2409)</f>
        <v/>
      </c>
      <c s="86" t="str">
        <f>IF('S.D.PASTE SHEET'!J2409="","",'S.D.PASTE SHEET'!J2409)</f>
        <v/>
      </c>
      <c s="86" t="str">
        <f>IF('S.D.PASTE SHEET'!K2409="","",'S.D.PASTE SHEET'!K2409)</f>
        <v/>
      </c>
      <c s="86" t="str">
        <f>IF('S.D.PASTE SHEET'!L2409="","",'S.D.PASTE SHEET'!L2409)</f>
        <v/>
      </c>
      <c s="86" t="str">
        <f>IF('S.D.PASTE SHEET'!M2409="","",'S.D.PASTE SHEET'!M2409)</f>
        <v/>
      </c>
      <c s="86" t="str">
        <f>IF('S.D.PASTE SHEET'!N2409="","",'S.D.PASTE SHEET'!N2409)</f>
        <v/>
      </c>
      <c s="86" t="str">
        <f>IF('S.D.PASTE SHEET'!O2409="","",'S.D.PASTE SHEET'!O2409)</f>
        <v/>
      </c>
      <c s="86" t="str">
        <f>IF('S.D.PASTE SHEET'!P2409="","",'S.D.PASTE SHEET'!P2409)</f>
        <v/>
      </c>
      <c s="86" t="str">
        <f>IF('S.D.PASTE SHEET'!Q2409="","",'S.D.PASTE SHEET'!Q2409)</f>
        <v/>
      </c>
      <c s="86" t="str">
        <f>IF('S.D.PASTE SHEET'!R2409="","",'S.D.PASTE SHEET'!R2409)</f>
        <v/>
      </c>
      <c s="86" t="str">
        <f>IF('S.D.PASTE SHEET'!S2409="","",'S.D.PASTE SHEET'!S2409)</f>
        <v/>
      </c>
      <c s="86" t="str">
        <f>IF('S.D.PASTE SHEET'!T2409="","",'S.D.PASTE SHEET'!T2409)</f>
        <v/>
      </c>
      <c s="86" t="str">
        <f>IF('S.D.PASTE SHEET'!U2409="","",'S.D.PASTE SHEET'!U2409)</f>
        <v/>
      </c>
      <c s="86" t="str">
        <f>IF('S.D.PASTE SHEET'!V2409="","",'S.D.PASTE SHEET'!V2409)</f>
        <v/>
      </c>
      <c s="86" t="str">
        <f>IF('S.D.PASTE SHEET'!W2409="","",'S.D.PASTE SHEET'!W2409)</f>
        <v/>
      </c>
      <c s="86" t="str">
        <f>IF('S.D.PASTE SHEET'!X2409="","",'S.D.PASTE SHEET'!X2409)</f>
        <v/>
      </c>
      <c s="86" t="str">
        <f>IF('S.D.PASTE SHEET'!Y2409="","",'S.D.PASTE SHEET'!Y2409)</f>
        <v/>
      </c>
      <c s="86" t="str">
        <f>IF('S.D.PASTE SHEET'!Z2409="","",'S.D.PASTE SHEET'!Z2409)</f>
        <v/>
      </c>
      <c s="86" t="str">
        <f>IF('S.D.PASTE SHEET'!AA2409="","",'S.D.PASTE SHEET'!AA2409)</f>
        <v/>
      </c>
      <c s="86" t="str">
        <f>IF('S.D.PASTE SHEET'!AB2409="","",'S.D.PASTE SHEET'!AB2409)</f>
        <v/>
      </c>
      <c s="86" t="str">
        <f>IF('S.D.PASTE SHEET'!AC2409="","",'S.D.PASTE SHEET'!AC2409)</f>
        <v/>
      </c>
      <c s="86" t="str">
        <f>IF('S.D.PASTE SHEET'!AD2409="","",'S.D.PASTE SHEET'!AD2409)</f>
        <v/>
      </c>
      <c s="87"/>
      <c s="88" t="str">
        <f>IF(AK2409="","",IF(AK2409&gt;0,COUNT($AG$2:AG2409),""))</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IF(BC2409="","",IF(BC2409&gt;0,COUNT($AY$2:AY2409),""))</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10" spans="1:66" ht="15">
      <c r="A2410" s="86" t="str">
        <f>IF('S.D.PASTE SHEET'!A2410="","",'S.D.PASTE SHEET'!A2410)</f>
        <v/>
      </c>
      <c s="86" t="str">
        <f>IF('S.D.PASTE SHEET'!B2410="","",'S.D.PASTE SHEET'!B2410)</f>
        <v/>
      </c>
      <c s="86" t="str">
        <f>IF('S.D.PASTE SHEET'!C2410="","",'S.D.PASTE SHEET'!C2410)</f>
        <v/>
      </c>
      <c s="86" t="str">
        <f>IF('S.D.PASTE SHEET'!D2410="","",'S.D.PASTE SHEET'!D2410)</f>
        <v/>
      </c>
      <c s="86" t="str">
        <f>IF('S.D.PASTE SHEET'!E2410="","",'S.D.PASTE SHEET'!E2410)</f>
        <v/>
      </c>
      <c s="86" t="str">
        <f>IF('S.D.PASTE SHEET'!F2410="","",'S.D.PASTE SHEET'!F2410)</f>
        <v/>
      </c>
      <c s="86" t="str">
        <f>IF('S.D.PASTE SHEET'!G2410="","",'S.D.PASTE SHEET'!G2410)</f>
        <v/>
      </c>
      <c s="86" t="str">
        <f>IF('S.D.PASTE SHEET'!H2410="","",'S.D.PASTE SHEET'!H2410)</f>
        <v/>
      </c>
      <c s="86" t="str">
        <f>IF('S.D.PASTE SHEET'!I2410="","",'S.D.PASTE SHEET'!I2410)</f>
        <v/>
      </c>
      <c s="86" t="str">
        <f>IF('S.D.PASTE SHEET'!J2410="","",'S.D.PASTE SHEET'!J2410)</f>
        <v/>
      </c>
      <c s="86" t="str">
        <f>IF('S.D.PASTE SHEET'!K2410="","",'S.D.PASTE SHEET'!K2410)</f>
        <v/>
      </c>
      <c s="86" t="str">
        <f>IF('S.D.PASTE SHEET'!L2410="","",'S.D.PASTE SHEET'!L2410)</f>
        <v/>
      </c>
      <c s="86" t="str">
        <f>IF('S.D.PASTE SHEET'!M2410="","",'S.D.PASTE SHEET'!M2410)</f>
        <v/>
      </c>
      <c s="86" t="str">
        <f>IF('S.D.PASTE SHEET'!N2410="","",'S.D.PASTE SHEET'!N2410)</f>
        <v/>
      </c>
      <c s="86" t="str">
        <f>IF('S.D.PASTE SHEET'!O2410="","",'S.D.PASTE SHEET'!O2410)</f>
        <v/>
      </c>
      <c s="86" t="str">
        <f>IF('S.D.PASTE SHEET'!P2410="","",'S.D.PASTE SHEET'!P2410)</f>
        <v/>
      </c>
      <c s="86" t="str">
        <f>IF('S.D.PASTE SHEET'!Q2410="","",'S.D.PASTE SHEET'!Q2410)</f>
        <v/>
      </c>
      <c s="86" t="str">
        <f>IF('S.D.PASTE SHEET'!R2410="","",'S.D.PASTE SHEET'!R2410)</f>
        <v/>
      </c>
      <c s="86" t="str">
        <f>IF('S.D.PASTE SHEET'!S2410="","",'S.D.PASTE SHEET'!S2410)</f>
        <v/>
      </c>
      <c s="86" t="str">
        <f>IF('S.D.PASTE SHEET'!T2410="","",'S.D.PASTE SHEET'!T2410)</f>
        <v/>
      </c>
      <c s="86" t="str">
        <f>IF('S.D.PASTE SHEET'!U2410="","",'S.D.PASTE SHEET'!U2410)</f>
        <v/>
      </c>
      <c s="86" t="str">
        <f>IF('S.D.PASTE SHEET'!V2410="","",'S.D.PASTE SHEET'!V2410)</f>
        <v/>
      </c>
      <c s="86" t="str">
        <f>IF('S.D.PASTE SHEET'!W2410="","",'S.D.PASTE SHEET'!W2410)</f>
        <v/>
      </c>
      <c s="86" t="str">
        <f>IF('S.D.PASTE SHEET'!X2410="","",'S.D.PASTE SHEET'!X2410)</f>
        <v/>
      </c>
      <c s="86" t="str">
        <f>IF('S.D.PASTE SHEET'!Y2410="","",'S.D.PASTE SHEET'!Y2410)</f>
        <v/>
      </c>
      <c s="86" t="str">
        <f>IF('S.D.PASTE SHEET'!Z2410="","",'S.D.PASTE SHEET'!Z2410)</f>
        <v/>
      </c>
      <c s="86" t="str">
        <f>IF('S.D.PASTE SHEET'!AA2410="","",'S.D.PASTE SHEET'!AA2410)</f>
        <v/>
      </c>
      <c s="86" t="str">
        <f>IF('S.D.PASTE SHEET'!AB2410="","",'S.D.PASTE SHEET'!AB2410)</f>
        <v/>
      </c>
      <c s="86" t="str">
        <f>IF('S.D.PASTE SHEET'!AC2410="","",'S.D.PASTE SHEET'!AC2410)</f>
        <v/>
      </c>
      <c s="86" t="str">
        <f>IF('S.D.PASTE SHEET'!AD2410="","",'S.D.PASTE SHEET'!AD2410)</f>
        <v/>
      </c>
      <c s="87"/>
      <c s="88" t="str">
        <f>IF(AK2410="","",IF(AK2410&gt;0,COUNT($AG$2:AG2410),""))</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IF(BC2410="","",IF(BC2410&gt;0,COUNT($AY$2:AY2410),""))</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11" spans="1:66" ht="15">
      <c r="A2411" s="86" t="str">
        <f>IF('S.D.PASTE SHEET'!A2411="","",'S.D.PASTE SHEET'!A2411)</f>
        <v/>
      </c>
      <c s="86" t="str">
        <f>IF('S.D.PASTE SHEET'!B2411="","",'S.D.PASTE SHEET'!B2411)</f>
        <v/>
      </c>
      <c s="86" t="str">
        <f>IF('S.D.PASTE SHEET'!C2411="","",'S.D.PASTE SHEET'!C2411)</f>
        <v/>
      </c>
      <c s="86" t="str">
        <f>IF('S.D.PASTE SHEET'!D2411="","",'S.D.PASTE SHEET'!D2411)</f>
        <v/>
      </c>
      <c s="86" t="str">
        <f>IF('S.D.PASTE SHEET'!E2411="","",'S.D.PASTE SHEET'!E2411)</f>
        <v/>
      </c>
      <c s="86" t="str">
        <f>IF('S.D.PASTE SHEET'!F2411="","",'S.D.PASTE SHEET'!F2411)</f>
        <v/>
      </c>
      <c s="86" t="str">
        <f>IF('S.D.PASTE SHEET'!G2411="","",'S.D.PASTE SHEET'!G2411)</f>
        <v/>
      </c>
      <c s="86" t="str">
        <f>IF('S.D.PASTE SHEET'!H2411="","",'S.D.PASTE SHEET'!H2411)</f>
        <v/>
      </c>
      <c s="86" t="str">
        <f>IF('S.D.PASTE SHEET'!I2411="","",'S.D.PASTE SHEET'!I2411)</f>
        <v/>
      </c>
      <c s="86" t="str">
        <f>IF('S.D.PASTE SHEET'!J2411="","",'S.D.PASTE SHEET'!J2411)</f>
        <v/>
      </c>
      <c s="86" t="str">
        <f>IF('S.D.PASTE SHEET'!K2411="","",'S.D.PASTE SHEET'!K2411)</f>
        <v/>
      </c>
      <c s="86" t="str">
        <f>IF('S.D.PASTE SHEET'!L2411="","",'S.D.PASTE SHEET'!L2411)</f>
        <v/>
      </c>
      <c s="86" t="str">
        <f>IF('S.D.PASTE SHEET'!M2411="","",'S.D.PASTE SHEET'!M2411)</f>
        <v/>
      </c>
      <c s="86" t="str">
        <f>IF('S.D.PASTE SHEET'!N2411="","",'S.D.PASTE SHEET'!N2411)</f>
        <v/>
      </c>
      <c s="86" t="str">
        <f>IF('S.D.PASTE SHEET'!O2411="","",'S.D.PASTE SHEET'!O2411)</f>
        <v/>
      </c>
      <c s="86" t="str">
        <f>IF('S.D.PASTE SHEET'!P2411="","",'S.D.PASTE SHEET'!P2411)</f>
        <v/>
      </c>
      <c s="86" t="str">
        <f>IF('S.D.PASTE SHEET'!Q2411="","",'S.D.PASTE SHEET'!Q2411)</f>
        <v/>
      </c>
      <c s="86" t="str">
        <f>IF('S.D.PASTE SHEET'!R2411="","",'S.D.PASTE SHEET'!R2411)</f>
        <v/>
      </c>
      <c s="86" t="str">
        <f>IF('S.D.PASTE SHEET'!S2411="","",'S.D.PASTE SHEET'!S2411)</f>
        <v/>
      </c>
      <c s="86" t="str">
        <f>IF('S.D.PASTE SHEET'!T2411="","",'S.D.PASTE SHEET'!T2411)</f>
        <v/>
      </c>
      <c s="86" t="str">
        <f>IF('S.D.PASTE SHEET'!U2411="","",'S.D.PASTE SHEET'!U2411)</f>
        <v/>
      </c>
      <c s="86" t="str">
        <f>IF('S.D.PASTE SHEET'!V2411="","",'S.D.PASTE SHEET'!V2411)</f>
        <v/>
      </c>
      <c s="86" t="str">
        <f>IF('S.D.PASTE SHEET'!W2411="","",'S.D.PASTE SHEET'!W2411)</f>
        <v/>
      </c>
      <c s="86" t="str">
        <f>IF('S.D.PASTE SHEET'!X2411="","",'S.D.PASTE SHEET'!X2411)</f>
        <v/>
      </c>
      <c s="86" t="str">
        <f>IF('S.D.PASTE SHEET'!Y2411="","",'S.D.PASTE SHEET'!Y2411)</f>
        <v/>
      </c>
      <c s="86" t="str">
        <f>IF('S.D.PASTE SHEET'!Z2411="","",'S.D.PASTE SHEET'!Z2411)</f>
        <v/>
      </c>
      <c s="86" t="str">
        <f>IF('S.D.PASTE SHEET'!AA2411="","",'S.D.PASTE SHEET'!AA2411)</f>
        <v/>
      </c>
      <c s="86" t="str">
        <f>IF('S.D.PASTE SHEET'!AB2411="","",'S.D.PASTE SHEET'!AB2411)</f>
        <v/>
      </c>
      <c s="86" t="str">
        <f>IF('S.D.PASTE SHEET'!AC2411="","",'S.D.PASTE SHEET'!AC2411)</f>
        <v/>
      </c>
      <c s="86" t="str">
        <f>IF('S.D.PASTE SHEET'!AD2411="","",'S.D.PASTE SHEET'!AD2411)</f>
        <v/>
      </c>
      <c s="87"/>
      <c s="88" t="str">
        <f>IF(AK2411="","",IF(AK2411&gt;0,COUNT($AG$2:AG2411),""))</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IF(BC2411="","",IF(BC2411&gt;0,COUNT($AY$2:AY2411),""))</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12" spans="1:66" ht="15">
      <c r="A2412" s="86" t="str">
        <f>IF('S.D.PASTE SHEET'!A2412="","",'S.D.PASTE SHEET'!A2412)</f>
        <v/>
      </c>
      <c s="86" t="str">
        <f>IF('S.D.PASTE SHEET'!B2412="","",'S.D.PASTE SHEET'!B2412)</f>
        <v/>
      </c>
      <c s="86" t="str">
        <f>IF('S.D.PASTE SHEET'!C2412="","",'S.D.PASTE SHEET'!C2412)</f>
        <v/>
      </c>
      <c s="86" t="str">
        <f>IF('S.D.PASTE SHEET'!D2412="","",'S.D.PASTE SHEET'!D2412)</f>
        <v/>
      </c>
      <c s="86" t="str">
        <f>IF('S.D.PASTE SHEET'!E2412="","",'S.D.PASTE SHEET'!E2412)</f>
        <v/>
      </c>
      <c s="86" t="str">
        <f>IF('S.D.PASTE SHEET'!F2412="","",'S.D.PASTE SHEET'!F2412)</f>
        <v/>
      </c>
      <c s="86" t="str">
        <f>IF('S.D.PASTE SHEET'!G2412="","",'S.D.PASTE SHEET'!G2412)</f>
        <v/>
      </c>
      <c s="86" t="str">
        <f>IF('S.D.PASTE SHEET'!H2412="","",'S.D.PASTE SHEET'!H2412)</f>
        <v/>
      </c>
      <c s="86" t="str">
        <f>IF('S.D.PASTE SHEET'!I2412="","",'S.D.PASTE SHEET'!I2412)</f>
        <v/>
      </c>
      <c s="86" t="str">
        <f>IF('S.D.PASTE SHEET'!J2412="","",'S.D.PASTE SHEET'!J2412)</f>
        <v/>
      </c>
      <c s="86" t="str">
        <f>IF('S.D.PASTE SHEET'!K2412="","",'S.D.PASTE SHEET'!K2412)</f>
        <v/>
      </c>
      <c s="86" t="str">
        <f>IF('S.D.PASTE SHEET'!L2412="","",'S.D.PASTE SHEET'!L2412)</f>
        <v/>
      </c>
      <c s="86" t="str">
        <f>IF('S.D.PASTE SHEET'!M2412="","",'S.D.PASTE SHEET'!M2412)</f>
        <v/>
      </c>
      <c s="86" t="str">
        <f>IF('S.D.PASTE SHEET'!N2412="","",'S.D.PASTE SHEET'!N2412)</f>
        <v/>
      </c>
      <c s="86" t="str">
        <f>IF('S.D.PASTE SHEET'!O2412="","",'S.D.PASTE SHEET'!O2412)</f>
        <v/>
      </c>
      <c s="86" t="str">
        <f>IF('S.D.PASTE SHEET'!P2412="","",'S.D.PASTE SHEET'!P2412)</f>
        <v/>
      </c>
      <c s="86" t="str">
        <f>IF('S.D.PASTE SHEET'!Q2412="","",'S.D.PASTE SHEET'!Q2412)</f>
        <v/>
      </c>
      <c s="86" t="str">
        <f>IF('S.D.PASTE SHEET'!R2412="","",'S.D.PASTE SHEET'!R2412)</f>
        <v/>
      </c>
      <c s="86" t="str">
        <f>IF('S.D.PASTE SHEET'!S2412="","",'S.D.PASTE SHEET'!S2412)</f>
        <v/>
      </c>
      <c s="86" t="str">
        <f>IF('S.D.PASTE SHEET'!T2412="","",'S.D.PASTE SHEET'!T2412)</f>
        <v/>
      </c>
      <c s="86" t="str">
        <f>IF('S.D.PASTE SHEET'!U2412="","",'S.D.PASTE SHEET'!U2412)</f>
        <v/>
      </c>
      <c s="86" t="str">
        <f>IF('S.D.PASTE SHEET'!V2412="","",'S.D.PASTE SHEET'!V2412)</f>
        <v/>
      </c>
      <c s="86" t="str">
        <f>IF('S.D.PASTE SHEET'!W2412="","",'S.D.PASTE SHEET'!W2412)</f>
        <v/>
      </c>
      <c s="86" t="str">
        <f>IF('S.D.PASTE SHEET'!X2412="","",'S.D.PASTE SHEET'!X2412)</f>
        <v/>
      </c>
      <c s="86" t="str">
        <f>IF('S.D.PASTE SHEET'!Y2412="","",'S.D.PASTE SHEET'!Y2412)</f>
        <v/>
      </c>
      <c s="86" t="str">
        <f>IF('S.D.PASTE SHEET'!Z2412="","",'S.D.PASTE SHEET'!Z2412)</f>
        <v/>
      </c>
      <c s="86" t="str">
        <f>IF('S.D.PASTE SHEET'!AA2412="","",'S.D.PASTE SHEET'!AA2412)</f>
        <v/>
      </c>
      <c s="86" t="str">
        <f>IF('S.D.PASTE SHEET'!AB2412="","",'S.D.PASTE SHEET'!AB2412)</f>
        <v/>
      </c>
      <c s="86" t="str">
        <f>IF('S.D.PASTE SHEET'!AC2412="","",'S.D.PASTE SHEET'!AC2412)</f>
        <v/>
      </c>
      <c s="86" t="str">
        <f>IF('S.D.PASTE SHEET'!AD2412="","",'S.D.PASTE SHEET'!AD2412)</f>
        <v/>
      </c>
      <c s="87"/>
      <c s="88" t="str">
        <f>IF(AK2412="","",IF(AK2412&gt;0,COUNT($AG$2:AG2412),""))</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IF(BC2412="","",IF(BC2412&gt;0,COUNT($AY$2:AY2412),""))</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13" spans="1:66" ht="15">
      <c r="A2413" s="86" t="str">
        <f>IF('S.D.PASTE SHEET'!A2413="","",'S.D.PASTE SHEET'!A2413)</f>
        <v/>
      </c>
      <c s="86" t="str">
        <f>IF('S.D.PASTE SHEET'!B2413="","",'S.D.PASTE SHEET'!B2413)</f>
        <v/>
      </c>
      <c s="86" t="str">
        <f>IF('S.D.PASTE SHEET'!C2413="","",'S.D.PASTE SHEET'!C2413)</f>
        <v/>
      </c>
      <c s="86" t="str">
        <f>IF('S.D.PASTE SHEET'!D2413="","",'S.D.PASTE SHEET'!D2413)</f>
        <v/>
      </c>
      <c s="86" t="str">
        <f>IF('S.D.PASTE SHEET'!E2413="","",'S.D.PASTE SHEET'!E2413)</f>
        <v/>
      </c>
      <c s="86" t="str">
        <f>IF('S.D.PASTE SHEET'!F2413="","",'S.D.PASTE SHEET'!F2413)</f>
        <v/>
      </c>
      <c s="86" t="str">
        <f>IF('S.D.PASTE SHEET'!G2413="","",'S.D.PASTE SHEET'!G2413)</f>
        <v/>
      </c>
      <c s="86" t="str">
        <f>IF('S.D.PASTE SHEET'!H2413="","",'S.D.PASTE SHEET'!H2413)</f>
        <v/>
      </c>
      <c s="86" t="str">
        <f>IF('S.D.PASTE SHEET'!I2413="","",'S.D.PASTE SHEET'!I2413)</f>
        <v/>
      </c>
      <c s="86" t="str">
        <f>IF('S.D.PASTE SHEET'!J2413="","",'S.D.PASTE SHEET'!J2413)</f>
        <v/>
      </c>
      <c s="86" t="str">
        <f>IF('S.D.PASTE SHEET'!K2413="","",'S.D.PASTE SHEET'!K2413)</f>
        <v/>
      </c>
      <c s="86" t="str">
        <f>IF('S.D.PASTE SHEET'!L2413="","",'S.D.PASTE SHEET'!L2413)</f>
        <v/>
      </c>
      <c s="86" t="str">
        <f>IF('S.D.PASTE SHEET'!M2413="","",'S.D.PASTE SHEET'!M2413)</f>
        <v/>
      </c>
      <c s="86" t="str">
        <f>IF('S.D.PASTE SHEET'!N2413="","",'S.D.PASTE SHEET'!N2413)</f>
        <v/>
      </c>
      <c s="86" t="str">
        <f>IF('S.D.PASTE SHEET'!O2413="","",'S.D.PASTE SHEET'!O2413)</f>
        <v/>
      </c>
      <c s="86" t="str">
        <f>IF('S.D.PASTE SHEET'!P2413="","",'S.D.PASTE SHEET'!P2413)</f>
        <v/>
      </c>
      <c s="86" t="str">
        <f>IF('S.D.PASTE SHEET'!Q2413="","",'S.D.PASTE SHEET'!Q2413)</f>
        <v/>
      </c>
      <c s="86" t="str">
        <f>IF('S.D.PASTE SHEET'!R2413="","",'S.D.PASTE SHEET'!R2413)</f>
        <v/>
      </c>
      <c s="86" t="str">
        <f>IF('S.D.PASTE SHEET'!S2413="","",'S.D.PASTE SHEET'!S2413)</f>
        <v/>
      </c>
      <c s="86" t="str">
        <f>IF('S.D.PASTE SHEET'!T2413="","",'S.D.PASTE SHEET'!T2413)</f>
        <v/>
      </c>
      <c s="86" t="str">
        <f>IF('S.D.PASTE SHEET'!U2413="","",'S.D.PASTE SHEET'!U2413)</f>
        <v/>
      </c>
      <c s="86" t="str">
        <f>IF('S.D.PASTE SHEET'!V2413="","",'S.D.PASTE SHEET'!V2413)</f>
        <v/>
      </c>
      <c s="86" t="str">
        <f>IF('S.D.PASTE SHEET'!W2413="","",'S.D.PASTE SHEET'!W2413)</f>
        <v/>
      </c>
      <c s="86" t="str">
        <f>IF('S.D.PASTE SHEET'!X2413="","",'S.D.PASTE SHEET'!X2413)</f>
        <v/>
      </c>
      <c s="86" t="str">
        <f>IF('S.D.PASTE SHEET'!Y2413="","",'S.D.PASTE SHEET'!Y2413)</f>
        <v/>
      </c>
      <c s="86" t="str">
        <f>IF('S.D.PASTE SHEET'!Z2413="","",'S.D.PASTE SHEET'!Z2413)</f>
        <v/>
      </c>
      <c s="86" t="str">
        <f>IF('S.D.PASTE SHEET'!AA2413="","",'S.D.PASTE SHEET'!AA2413)</f>
        <v/>
      </c>
      <c s="86" t="str">
        <f>IF('S.D.PASTE SHEET'!AB2413="","",'S.D.PASTE SHEET'!AB2413)</f>
        <v/>
      </c>
      <c s="86" t="str">
        <f>IF('S.D.PASTE SHEET'!AC2413="","",'S.D.PASTE SHEET'!AC2413)</f>
        <v/>
      </c>
      <c s="86" t="str">
        <f>IF('S.D.PASTE SHEET'!AD2413="","",'S.D.PASTE SHEET'!AD2413)</f>
        <v/>
      </c>
      <c s="87"/>
      <c s="88" t="str">
        <f>IF(AK2413="","",IF(AK2413&gt;0,COUNT($AG$2:AG2413),""))</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IF(BC2413="","",IF(BC2413&gt;0,COUNT($AY$2:AY2413),""))</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14" spans="1:66" ht="15">
      <c r="A2414" s="86" t="str">
        <f>IF('S.D.PASTE SHEET'!A2414="","",'S.D.PASTE SHEET'!A2414)</f>
        <v/>
      </c>
      <c s="86" t="str">
        <f>IF('S.D.PASTE SHEET'!B2414="","",'S.D.PASTE SHEET'!B2414)</f>
        <v/>
      </c>
      <c s="86" t="str">
        <f>IF('S.D.PASTE SHEET'!C2414="","",'S.D.PASTE SHEET'!C2414)</f>
        <v/>
      </c>
      <c s="86" t="str">
        <f>IF('S.D.PASTE SHEET'!D2414="","",'S.D.PASTE SHEET'!D2414)</f>
        <v/>
      </c>
      <c s="86" t="str">
        <f>IF('S.D.PASTE SHEET'!E2414="","",'S.D.PASTE SHEET'!E2414)</f>
        <v/>
      </c>
      <c s="86" t="str">
        <f>IF('S.D.PASTE SHEET'!F2414="","",'S.D.PASTE SHEET'!F2414)</f>
        <v/>
      </c>
      <c s="86" t="str">
        <f>IF('S.D.PASTE SHEET'!G2414="","",'S.D.PASTE SHEET'!G2414)</f>
        <v/>
      </c>
      <c s="86" t="str">
        <f>IF('S.D.PASTE SHEET'!H2414="","",'S.D.PASTE SHEET'!H2414)</f>
        <v/>
      </c>
      <c s="86" t="str">
        <f>IF('S.D.PASTE SHEET'!I2414="","",'S.D.PASTE SHEET'!I2414)</f>
        <v/>
      </c>
      <c s="86" t="str">
        <f>IF('S.D.PASTE SHEET'!J2414="","",'S.D.PASTE SHEET'!J2414)</f>
        <v/>
      </c>
      <c s="86" t="str">
        <f>IF('S.D.PASTE SHEET'!K2414="","",'S.D.PASTE SHEET'!K2414)</f>
        <v/>
      </c>
      <c s="86" t="str">
        <f>IF('S.D.PASTE SHEET'!L2414="","",'S.D.PASTE SHEET'!L2414)</f>
        <v/>
      </c>
      <c s="86" t="str">
        <f>IF('S.D.PASTE SHEET'!M2414="","",'S.D.PASTE SHEET'!M2414)</f>
        <v/>
      </c>
      <c s="86" t="str">
        <f>IF('S.D.PASTE SHEET'!N2414="","",'S.D.PASTE SHEET'!N2414)</f>
        <v/>
      </c>
      <c s="86" t="str">
        <f>IF('S.D.PASTE SHEET'!O2414="","",'S.D.PASTE SHEET'!O2414)</f>
        <v/>
      </c>
      <c s="86" t="str">
        <f>IF('S.D.PASTE SHEET'!P2414="","",'S.D.PASTE SHEET'!P2414)</f>
        <v/>
      </c>
      <c s="86" t="str">
        <f>IF('S.D.PASTE SHEET'!Q2414="","",'S.D.PASTE SHEET'!Q2414)</f>
        <v/>
      </c>
      <c s="86" t="str">
        <f>IF('S.D.PASTE SHEET'!R2414="","",'S.D.PASTE SHEET'!R2414)</f>
        <v/>
      </c>
      <c s="86" t="str">
        <f>IF('S.D.PASTE SHEET'!S2414="","",'S.D.PASTE SHEET'!S2414)</f>
        <v/>
      </c>
      <c s="86" t="str">
        <f>IF('S.D.PASTE SHEET'!T2414="","",'S.D.PASTE SHEET'!T2414)</f>
        <v/>
      </c>
      <c s="86" t="str">
        <f>IF('S.D.PASTE SHEET'!U2414="","",'S.D.PASTE SHEET'!U2414)</f>
        <v/>
      </c>
      <c s="86" t="str">
        <f>IF('S.D.PASTE SHEET'!V2414="","",'S.D.PASTE SHEET'!V2414)</f>
        <v/>
      </c>
      <c s="86" t="str">
        <f>IF('S.D.PASTE SHEET'!W2414="","",'S.D.PASTE SHEET'!W2414)</f>
        <v/>
      </c>
      <c s="86" t="str">
        <f>IF('S.D.PASTE SHEET'!X2414="","",'S.D.PASTE SHEET'!X2414)</f>
        <v/>
      </c>
      <c s="86" t="str">
        <f>IF('S.D.PASTE SHEET'!Y2414="","",'S.D.PASTE SHEET'!Y2414)</f>
        <v/>
      </c>
      <c s="86" t="str">
        <f>IF('S.D.PASTE SHEET'!Z2414="","",'S.D.PASTE SHEET'!Z2414)</f>
        <v/>
      </c>
      <c s="86" t="str">
        <f>IF('S.D.PASTE SHEET'!AA2414="","",'S.D.PASTE SHEET'!AA2414)</f>
        <v/>
      </c>
      <c s="86" t="str">
        <f>IF('S.D.PASTE SHEET'!AB2414="","",'S.D.PASTE SHEET'!AB2414)</f>
        <v/>
      </c>
      <c s="86" t="str">
        <f>IF('S.D.PASTE SHEET'!AC2414="","",'S.D.PASTE SHEET'!AC2414)</f>
        <v/>
      </c>
      <c s="86" t="str">
        <f>IF('S.D.PASTE SHEET'!AD2414="","",'S.D.PASTE SHEET'!AD2414)</f>
        <v/>
      </c>
      <c s="87"/>
      <c s="88" t="str">
        <f>IF(AK2414="","",IF(AK2414&gt;0,COUNT($AG$2:AG2414),""))</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IF(BC2414="","",IF(BC2414&gt;0,COUNT($AY$2:AY2414),""))</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15" spans="1:66" ht="15">
      <c r="A2415" s="86" t="str">
        <f>IF('S.D.PASTE SHEET'!A2415="","",'S.D.PASTE SHEET'!A2415)</f>
        <v/>
      </c>
      <c s="86" t="str">
        <f>IF('S.D.PASTE SHEET'!B2415="","",'S.D.PASTE SHEET'!B2415)</f>
        <v/>
      </c>
      <c s="86" t="str">
        <f>IF('S.D.PASTE SHEET'!C2415="","",'S.D.PASTE SHEET'!C2415)</f>
        <v/>
      </c>
      <c s="86" t="str">
        <f>IF('S.D.PASTE SHEET'!D2415="","",'S.D.PASTE SHEET'!D2415)</f>
        <v/>
      </c>
      <c s="86" t="str">
        <f>IF('S.D.PASTE SHEET'!E2415="","",'S.D.PASTE SHEET'!E2415)</f>
        <v/>
      </c>
      <c s="86" t="str">
        <f>IF('S.D.PASTE SHEET'!F2415="","",'S.D.PASTE SHEET'!F2415)</f>
        <v/>
      </c>
      <c s="86" t="str">
        <f>IF('S.D.PASTE SHEET'!G2415="","",'S.D.PASTE SHEET'!G2415)</f>
        <v/>
      </c>
      <c s="86" t="str">
        <f>IF('S.D.PASTE SHEET'!H2415="","",'S.D.PASTE SHEET'!H2415)</f>
        <v/>
      </c>
      <c s="86" t="str">
        <f>IF('S.D.PASTE SHEET'!I2415="","",'S.D.PASTE SHEET'!I2415)</f>
        <v/>
      </c>
      <c s="86" t="str">
        <f>IF('S.D.PASTE SHEET'!J2415="","",'S.D.PASTE SHEET'!J2415)</f>
        <v/>
      </c>
      <c s="86" t="str">
        <f>IF('S.D.PASTE SHEET'!K2415="","",'S.D.PASTE SHEET'!K2415)</f>
        <v/>
      </c>
      <c s="86" t="str">
        <f>IF('S.D.PASTE SHEET'!L2415="","",'S.D.PASTE SHEET'!L2415)</f>
        <v/>
      </c>
      <c s="86" t="str">
        <f>IF('S.D.PASTE SHEET'!M2415="","",'S.D.PASTE SHEET'!M2415)</f>
        <v/>
      </c>
      <c s="86" t="str">
        <f>IF('S.D.PASTE SHEET'!N2415="","",'S.D.PASTE SHEET'!N2415)</f>
        <v/>
      </c>
      <c s="86" t="str">
        <f>IF('S.D.PASTE SHEET'!O2415="","",'S.D.PASTE SHEET'!O2415)</f>
        <v/>
      </c>
      <c s="86" t="str">
        <f>IF('S.D.PASTE SHEET'!P2415="","",'S.D.PASTE SHEET'!P2415)</f>
        <v/>
      </c>
      <c s="86" t="str">
        <f>IF('S.D.PASTE SHEET'!Q2415="","",'S.D.PASTE SHEET'!Q2415)</f>
        <v/>
      </c>
      <c s="86" t="str">
        <f>IF('S.D.PASTE SHEET'!R2415="","",'S.D.PASTE SHEET'!R2415)</f>
        <v/>
      </c>
      <c s="86" t="str">
        <f>IF('S.D.PASTE SHEET'!S2415="","",'S.D.PASTE SHEET'!S2415)</f>
        <v/>
      </c>
      <c s="86" t="str">
        <f>IF('S.D.PASTE SHEET'!T2415="","",'S.D.PASTE SHEET'!T2415)</f>
        <v/>
      </c>
      <c s="86" t="str">
        <f>IF('S.D.PASTE SHEET'!U2415="","",'S.D.PASTE SHEET'!U2415)</f>
        <v/>
      </c>
      <c s="86" t="str">
        <f>IF('S.D.PASTE SHEET'!V2415="","",'S.D.PASTE SHEET'!V2415)</f>
        <v/>
      </c>
      <c s="86" t="str">
        <f>IF('S.D.PASTE SHEET'!W2415="","",'S.D.PASTE SHEET'!W2415)</f>
        <v/>
      </c>
      <c s="86" t="str">
        <f>IF('S.D.PASTE SHEET'!X2415="","",'S.D.PASTE SHEET'!X2415)</f>
        <v/>
      </c>
      <c s="86" t="str">
        <f>IF('S.D.PASTE SHEET'!Y2415="","",'S.D.PASTE SHEET'!Y2415)</f>
        <v/>
      </c>
      <c s="86" t="str">
        <f>IF('S.D.PASTE SHEET'!Z2415="","",'S.D.PASTE SHEET'!Z2415)</f>
        <v/>
      </c>
      <c s="86" t="str">
        <f>IF('S.D.PASTE SHEET'!AA2415="","",'S.D.PASTE SHEET'!AA2415)</f>
        <v/>
      </c>
      <c s="86" t="str">
        <f>IF('S.D.PASTE SHEET'!AB2415="","",'S.D.PASTE SHEET'!AB2415)</f>
        <v/>
      </c>
      <c s="86" t="str">
        <f>IF('S.D.PASTE SHEET'!AC2415="","",'S.D.PASTE SHEET'!AC2415)</f>
        <v/>
      </c>
      <c s="86" t="str">
        <f>IF('S.D.PASTE SHEET'!AD2415="","",'S.D.PASTE SHEET'!AD2415)</f>
        <v/>
      </c>
      <c s="87"/>
      <c s="88" t="str">
        <f>IF(AK2415="","",IF(AK2415&gt;0,COUNT($AG$2:AG2415),""))</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IF(BC2415="","",IF(BC2415&gt;0,COUNT($AY$2:AY2415),""))</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16" spans="1:66" ht="15">
      <c r="A2416" s="86" t="str">
        <f>IF('S.D.PASTE SHEET'!A2416="","",'S.D.PASTE SHEET'!A2416)</f>
        <v/>
      </c>
      <c s="86" t="str">
        <f>IF('S.D.PASTE SHEET'!B2416="","",'S.D.PASTE SHEET'!B2416)</f>
        <v/>
      </c>
      <c s="86" t="str">
        <f>IF('S.D.PASTE SHEET'!C2416="","",'S.D.PASTE SHEET'!C2416)</f>
        <v/>
      </c>
      <c s="86" t="str">
        <f>IF('S.D.PASTE SHEET'!D2416="","",'S.D.PASTE SHEET'!D2416)</f>
        <v/>
      </c>
      <c s="86" t="str">
        <f>IF('S.D.PASTE SHEET'!E2416="","",'S.D.PASTE SHEET'!E2416)</f>
        <v/>
      </c>
      <c s="86" t="str">
        <f>IF('S.D.PASTE SHEET'!F2416="","",'S.D.PASTE SHEET'!F2416)</f>
        <v/>
      </c>
      <c s="86" t="str">
        <f>IF('S.D.PASTE SHEET'!G2416="","",'S.D.PASTE SHEET'!G2416)</f>
        <v/>
      </c>
      <c s="86" t="str">
        <f>IF('S.D.PASTE SHEET'!H2416="","",'S.D.PASTE SHEET'!H2416)</f>
        <v/>
      </c>
      <c s="86" t="str">
        <f>IF('S.D.PASTE SHEET'!I2416="","",'S.D.PASTE SHEET'!I2416)</f>
        <v/>
      </c>
      <c s="86" t="str">
        <f>IF('S.D.PASTE SHEET'!J2416="","",'S.D.PASTE SHEET'!J2416)</f>
        <v/>
      </c>
      <c s="86" t="str">
        <f>IF('S.D.PASTE SHEET'!K2416="","",'S.D.PASTE SHEET'!K2416)</f>
        <v/>
      </c>
      <c s="86" t="str">
        <f>IF('S.D.PASTE SHEET'!L2416="","",'S.D.PASTE SHEET'!L2416)</f>
        <v/>
      </c>
      <c s="86" t="str">
        <f>IF('S.D.PASTE SHEET'!M2416="","",'S.D.PASTE SHEET'!M2416)</f>
        <v/>
      </c>
      <c s="86" t="str">
        <f>IF('S.D.PASTE SHEET'!N2416="","",'S.D.PASTE SHEET'!N2416)</f>
        <v/>
      </c>
      <c s="86" t="str">
        <f>IF('S.D.PASTE SHEET'!O2416="","",'S.D.PASTE SHEET'!O2416)</f>
        <v/>
      </c>
      <c s="86" t="str">
        <f>IF('S.D.PASTE SHEET'!P2416="","",'S.D.PASTE SHEET'!P2416)</f>
        <v/>
      </c>
      <c s="86" t="str">
        <f>IF('S.D.PASTE SHEET'!Q2416="","",'S.D.PASTE SHEET'!Q2416)</f>
        <v/>
      </c>
      <c s="86" t="str">
        <f>IF('S.D.PASTE SHEET'!R2416="","",'S.D.PASTE SHEET'!R2416)</f>
        <v/>
      </c>
      <c s="86" t="str">
        <f>IF('S.D.PASTE SHEET'!S2416="","",'S.D.PASTE SHEET'!S2416)</f>
        <v/>
      </c>
      <c s="86" t="str">
        <f>IF('S.D.PASTE SHEET'!T2416="","",'S.D.PASTE SHEET'!T2416)</f>
        <v/>
      </c>
      <c s="86" t="str">
        <f>IF('S.D.PASTE SHEET'!U2416="","",'S.D.PASTE SHEET'!U2416)</f>
        <v/>
      </c>
      <c s="86" t="str">
        <f>IF('S.D.PASTE SHEET'!V2416="","",'S.D.PASTE SHEET'!V2416)</f>
        <v/>
      </c>
      <c s="86" t="str">
        <f>IF('S.D.PASTE SHEET'!W2416="","",'S.D.PASTE SHEET'!W2416)</f>
        <v/>
      </c>
      <c s="86" t="str">
        <f>IF('S.D.PASTE SHEET'!X2416="","",'S.D.PASTE SHEET'!X2416)</f>
        <v/>
      </c>
      <c s="86" t="str">
        <f>IF('S.D.PASTE SHEET'!Y2416="","",'S.D.PASTE SHEET'!Y2416)</f>
        <v/>
      </c>
      <c s="86" t="str">
        <f>IF('S.D.PASTE SHEET'!Z2416="","",'S.D.PASTE SHEET'!Z2416)</f>
        <v/>
      </c>
      <c s="86" t="str">
        <f>IF('S.D.PASTE SHEET'!AA2416="","",'S.D.PASTE SHEET'!AA2416)</f>
        <v/>
      </c>
      <c s="86" t="str">
        <f>IF('S.D.PASTE SHEET'!AB2416="","",'S.D.PASTE SHEET'!AB2416)</f>
        <v/>
      </c>
      <c s="86" t="str">
        <f>IF('S.D.PASTE SHEET'!AC2416="","",'S.D.PASTE SHEET'!AC2416)</f>
        <v/>
      </c>
      <c s="86" t="str">
        <f>IF('S.D.PASTE SHEET'!AD2416="","",'S.D.PASTE SHEET'!AD2416)</f>
        <v/>
      </c>
      <c s="87"/>
      <c s="88" t="str">
        <f>IF(AK2416="","",IF(AK2416&gt;0,COUNT($AG$2:AG2416),""))</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IF(BC2416="","",IF(BC2416&gt;0,COUNT($AY$2:AY2416),""))</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17" spans="1:66" ht="15">
      <c r="A2417" s="86" t="str">
        <f>IF('S.D.PASTE SHEET'!A2417="","",'S.D.PASTE SHEET'!A2417)</f>
        <v/>
      </c>
      <c s="86" t="str">
        <f>IF('S.D.PASTE SHEET'!B2417="","",'S.D.PASTE SHEET'!B2417)</f>
        <v/>
      </c>
      <c s="86" t="str">
        <f>IF('S.D.PASTE SHEET'!C2417="","",'S.D.PASTE SHEET'!C2417)</f>
        <v/>
      </c>
      <c s="86" t="str">
        <f>IF('S.D.PASTE SHEET'!D2417="","",'S.D.PASTE SHEET'!D2417)</f>
        <v/>
      </c>
      <c s="86" t="str">
        <f>IF('S.D.PASTE SHEET'!E2417="","",'S.D.PASTE SHEET'!E2417)</f>
        <v/>
      </c>
      <c s="86" t="str">
        <f>IF('S.D.PASTE SHEET'!F2417="","",'S.D.PASTE SHEET'!F2417)</f>
        <v/>
      </c>
      <c s="86" t="str">
        <f>IF('S.D.PASTE SHEET'!G2417="","",'S.D.PASTE SHEET'!G2417)</f>
        <v/>
      </c>
      <c s="86" t="str">
        <f>IF('S.D.PASTE SHEET'!H2417="","",'S.D.PASTE SHEET'!H2417)</f>
        <v/>
      </c>
      <c s="86" t="str">
        <f>IF('S.D.PASTE SHEET'!I2417="","",'S.D.PASTE SHEET'!I2417)</f>
        <v/>
      </c>
      <c s="86" t="str">
        <f>IF('S.D.PASTE SHEET'!J2417="","",'S.D.PASTE SHEET'!J2417)</f>
        <v/>
      </c>
      <c s="86" t="str">
        <f>IF('S.D.PASTE SHEET'!K2417="","",'S.D.PASTE SHEET'!K2417)</f>
        <v/>
      </c>
      <c s="86" t="str">
        <f>IF('S.D.PASTE SHEET'!L2417="","",'S.D.PASTE SHEET'!L2417)</f>
        <v/>
      </c>
      <c s="86" t="str">
        <f>IF('S.D.PASTE SHEET'!M2417="","",'S.D.PASTE SHEET'!M2417)</f>
        <v/>
      </c>
      <c s="86" t="str">
        <f>IF('S.D.PASTE SHEET'!N2417="","",'S.D.PASTE SHEET'!N2417)</f>
        <v/>
      </c>
      <c s="86" t="str">
        <f>IF('S.D.PASTE SHEET'!O2417="","",'S.D.PASTE SHEET'!O2417)</f>
        <v/>
      </c>
      <c s="86" t="str">
        <f>IF('S.D.PASTE SHEET'!P2417="","",'S.D.PASTE SHEET'!P2417)</f>
        <v/>
      </c>
      <c s="86" t="str">
        <f>IF('S.D.PASTE SHEET'!Q2417="","",'S.D.PASTE SHEET'!Q2417)</f>
        <v/>
      </c>
      <c s="86" t="str">
        <f>IF('S.D.PASTE SHEET'!R2417="","",'S.D.PASTE SHEET'!R2417)</f>
        <v/>
      </c>
      <c s="86" t="str">
        <f>IF('S.D.PASTE SHEET'!S2417="","",'S.D.PASTE SHEET'!S2417)</f>
        <v/>
      </c>
      <c s="86" t="str">
        <f>IF('S.D.PASTE SHEET'!T2417="","",'S.D.PASTE SHEET'!T2417)</f>
        <v/>
      </c>
      <c s="86" t="str">
        <f>IF('S.D.PASTE SHEET'!U2417="","",'S.D.PASTE SHEET'!U2417)</f>
        <v/>
      </c>
      <c s="86" t="str">
        <f>IF('S.D.PASTE SHEET'!V2417="","",'S.D.PASTE SHEET'!V2417)</f>
        <v/>
      </c>
      <c s="86" t="str">
        <f>IF('S.D.PASTE SHEET'!W2417="","",'S.D.PASTE SHEET'!W2417)</f>
        <v/>
      </c>
      <c s="86" t="str">
        <f>IF('S.D.PASTE SHEET'!X2417="","",'S.D.PASTE SHEET'!X2417)</f>
        <v/>
      </c>
      <c s="86" t="str">
        <f>IF('S.D.PASTE SHEET'!Y2417="","",'S.D.PASTE SHEET'!Y2417)</f>
        <v/>
      </c>
      <c s="86" t="str">
        <f>IF('S.D.PASTE SHEET'!Z2417="","",'S.D.PASTE SHEET'!Z2417)</f>
        <v/>
      </c>
      <c s="86" t="str">
        <f>IF('S.D.PASTE SHEET'!AA2417="","",'S.D.PASTE SHEET'!AA2417)</f>
        <v/>
      </c>
      <c s="86" t="str">
        <f>IF('S.D.PASTE SHEET'!AB2417="","",'S.D.PASTE SHEET'!AB2417)</f>
        <v/>
      </c>
      <c s="86" t="str">
        <f>IF('S.D.PASTE SHEET'!AC2417="","",'S.D.PASTE SHEET'!AC2417)</f>
        <v/>
      </c>
      <c s="86" t="str">
        <f>IF('S.D.PASTE SHEET'!AD2417="","",'S.D.PASTE SHEET'!AD2417)</f>
        <v/>
      </c>
      <c s="87"/>
      <c s="88" t="str">
        <f>IF(AK2417="","",IF(AK2417&gt;0,COUNT($AG$2:AG2417),""))</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IF(BC2417="","",IF(BC2417&gt;0,COUNT($AY$2:AY2417),""))</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18" spans="1:66" ht="15">
      <c r="A2418" s="86" t="str">
        <f>IF('S.D.PASTE SHEET'!A2418="","",'S.D.PASTE SHEET'!A2418)</f>
        <v/>
      </c>
      <c s="86" t="str">
        <f>IF('S.D.PASTE SHEET'!B2418="","",'S.D.PASTE SHEET'!B2418)</f>
        <v/>
      </c>
      <c s="86" t="str">
        <f>IF('S.D.PASTE SHEET'!C2418="","",'S.D.PASTE SHEET'!C2418)</f>
        <v/>
      </c>
      <c s="86" t="str">
        <f>IF('S.D.PASTE SHEET'!D2418="","",'S.D.PASTE SHEET'!D2418)</f>
        <v/>
      </c>
      <c s="86" t="str">
        <f>IF('S.D.PASTE SHEET'!E2418="","",'S.D.PASTE SHEET'!E2418)</f>
        <v/>
      </c>
      <c s="86" t="str">
        <f>IF('S.D.PASTE SHEET'!F2418="","",'S.D.PASTE SHEET'!F2418)</f>
        <v/>
      </c>
      <c s="86" t="str">
        <f>IF('S.D.PASTE SHEET'!G2418="","",'S.D.PASTE SHEET'!G2418)</f>
        <v/>
      </c>
      <c s="86" t="str">
        <f>IF('S.D.PASTE SHEET'!H2418="","",'S.D.PASTE SHEET'!H2418)</f>
        <v/>
      </c>
      <c s="86" t="str">
        <f>IF('S.D.PASTE SHEET'!I2418="","",'S.D.PASTE SHEET'!I2418)</f>
        <v/>
      </c>
      <c s="86" t="str">
        <f>IF('S.D.PASTE SHEET'!J2418="","",'S.D.PASTE SHEET'!J2418)</f>
        <v/>
      </c>
      <c s="86" t="str">
        <f>IF('S.D.PASTE SHEET'!K2418="","",'S.D.PASTE SHEET'!K2418)</f>
        <v/>
      </c>
      <c s="86" t="str">
        <f>IF('S.D.PASTE SHEET'!L2418="","",'S.D.PASTE SHEET'!L2418)</f>
        <v/>
      </c>
      <c s="86" t="str">
        <f>IF('S.D.PASTE SHEET'!M2418="","",'S.D.PASTE SHEET'!M2418)</f>
        <v/>
      </c>
      <c s="86" t="str">
        <f>IF('S.D.PASTE SHEET'!N2418="","",'S.D.PASTE SHEET'!N2418)</f>
        <v/>
      </c>
      <c s="86" t="str">
        <f>IF('S.D.PASTE SHEET'!O2418="","",'S.D.PASTE SHEET'!O2418)</f>
        <v/>
      </c>
      <c s="86" t="str">
        <f>IF('S.D.PASTE SHEET'!P2418="","",'S.D.PASTE SHEET'!P2418)</f>
        <v/>
      </c>
      <c s="86" t="str">
        <f>IF('S.D.PASTE SHEET'!Q2418="","",'S.D.PASTE SHEET'!Q2418)</f>
        <v/>
      </c>
      <c s="86" t="str">
        <f>IF('S.D.PASTE SHEET'!R2418="","",'S.D.PASTE SHEET'!R2418)</f>
        <v/>
      </c>
      <c s="86" t="str">
        <f>IF('S.D.PASTE SHEET'!S2418="","",'S.D.PASTE SHEET'!S2418)</f>
        <v/>
      </c>
      <c s="86" t="str">
        <f>IF('S.D.PASTE SHEET'!T2418="","",'S.D.PASTE SHEET'!T2418)</f>
        <v/>
      </c>
      <c s="86" t="str">
        <f>IF('S.D.PASTE SHEET'!U2418="","",'S.D.PASTE SHEET'!U2418)</f>
        <v/>
      </c>
      <c s="86" t="str">
        <f>IF('S.D.PASTE SHEET'!V2418="","",'S.D.PASTE SHEET'!V2418)</f>
        <v/>
      </c>
      <c s="86" t="str">
        <f>IF('S.D.PASTE SHEET'!W2418="","",'S.D.PASTE SHEET'!W2418)</f>
        <v/>
      </c>
      <c s="86" t="str">
        <f>IF('S.D.PASTE SHEET'!X2418="","",'S.D.PASTE SHEET'!X2418)</f>
        <v/>
      </c>
      <c s="86" t="str">
        <f>IF('S.D.PASTE SHEET'!Y2418="","",'S.D.PASTE SHEET'!Y2418)</f>
        <v/>
      </c>
      <c s="86" t="str">
        <f>IF('S.D.PASTE SHEET'!Z2418="","",'S.D.PASTE SHEET'!Z2418)</f>
        <v/>
      </c>
      <c s="86" t="str">
        <f>IF('S.D.PASTE SHEET'!AA2418="","",'S.D.PASTE SHEET'!AA2418)</f>
        <v/>
      </c>
      <c s="86" t="str">
        <f>IF('S.D.PASTE SHEET'!AB2418="","",'S.D.PASTE SHEET'!AB2418)</f>
        <v/>
      </c>
      <c s="86" t="str">
        <f>IF('S.D.PASTE SHEET'!AC2418="","",'S.D.PASTE SHEET'!AC2418)</f>
        <v/>
      </c>
      <c s="86" t="str">
        <f>IF('S.D.PASTE SHEET'!AD2418="","",'S.D.PASTE SHEET'!AD2418)</f>
        <v/>
      </c>
      <c s="87"/>
      <c s="88" t="str">
        <f>IF(AK2418="","",IF(AK2418&gt;0,COUNT($AG$2:AG2418),""))</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IF(BC2418="","",IF(BC2418&gt;0,COUNT($AY$2:AY2418),""))</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19" spans="1:66" ht="15">
      <c r="A2419" s="86" t="str">
        <f>IF('S.D.PASTE SHEET'!A2419="","",'S.D.PASTE SHEET'!A2419)</f>
        <v/>
      </c>
      <c s="86" t="str">
        <f>IF('S.D.PASTE SHEET'!B2419="","",'S.D.PASTE SHEET'!B2419)</f>
        <v/>
      </c>
      <c s="86" t="str">
        <f>IF('S.D.PASTE SHEET'!C2419="","",'S.D.PASTE SHEET'!C2419)</f>
        <v/>
      </c>
      <c s="86" t="str">
        <f>IF('S.D.PASTE SHEET'!D2419="","",'S.D.PASTE SHEET'!D2419)</f>
        <v/>
      </c>
      <c s="86" t="str">
        <f>IF('S.D.PASTE SHEET'!E2419="","",'S.D.PASTE SHEET'!E2419)</f>
        <v/>
      </c>
      <c s="86" t="str">
        <f>IF('S.D.PASTE SHEET'!F2419="","",'S.D.PASTE SHEET'!F2419)</f>
        <v/>
      </c>
      <c s="86" t="str">
        <f>IF('S.D.PASTE SHEET'!G2419="","",'S.D.PASTE SHEET'!G2419)</f>
        <v/>
      </c>
      <c s="86" t="str">
        <f>IF('S.D.PASTE SHEET'!H2419="","",'S.D.PASTE SHEET'!H2419)</f>
        <v/>
      </c>
      <c s="86" t="str">
        <f>IF('S.D.PASTE SHEET'!I2419="","",'S.D.PASTE SHEET'!I2419)</f>
        <v/>
      </c>
      <c s="86" t="str">
        <f>IF('S.D.PASTE SHEET'!J2419="","",'S.D.PASTE SHEET'!J2419)</f>
        <v/>
      </c>
      <c s="86" t="str">
        <f>IF('S.D.PASTE SHEET'!K2419="","",'S.D.PASTE SHEET'!K2419)</f>
        <v/>
      </c>
      <c s="86" t="str">
        <f>IF('S.D.PASTE SHEET'!L2419="","",'S.D.PASTE SHEET'!L2419)</f>
        <v/>
      </c>
      <c s="86" t="str">
        <f>IF('S.D.PASTE SHEET'!M2419="","",'S.D.PASTE SHEET'!M2419)</f>
        <v/>
      </c>
      <c s="86" t="str">
        <f>IF('S.D.PASTE SHEET'!N2419="","",'S.D.PASTE SHEET'!N2419)</f>
        <v/>
      </c>
      <c s="86" t="str">
        <f>IF('S.D.PASTE SHEET'!O2419="","",'S.D.PASTE SHEET'!O2419)</f>
        <v/>
      </c>
      <c s="86" t="str">
        <f>IF('S.D.PASTE SHEET'!P2419="","",'S.D.PASTE SHEET'!P2419)</f>
        <v/>
      </c>
      <c s="86" t="str">
        <f>IF('S.D.PASTE SHEET'!Q2419="","",'S.D.PASTE SHEET'!Q2419)</f>
        <v/>
      </c>
      <c s="86" t="str">
        <f>IF('S.D.PASTE SHEET'!R2419="","",'S.D.PASTE SHEET'!R2419)</f>
        <v/>
      </c>
      <c s="86" t="str">
        <f>IF('S.D.PASTE SHEET'!S2419="","",'S.D.PASTE SHEET'!S2419)</f>
        <v/>
      </c>
      <c s="86" t="str">
        <f>IF('S.D.PASTE SHEET'!T2419="","",'S.D.PASTE SHEET'!T2419)</f>
        <v/>
      </c>
      <c s="86" t="str">
        <f>IF('S.D.PASTE SHEET'!U2419="","",'S.D.PASTE SHEET'!U2419)</f>
        <v/>
      </c>
      <c s="86" t="str">
        <f>IF('S.D.PASTE SHEET'!V2419="","",'S.D.PASTE SHEET'!V2419)</f>
        <v/>
      </c>
      <c s="86" t="str">
        <f>IF('S.D.PASTE SHEET'!W2419="","",'S.D.PASTE SHEET'!W2419)</f>
        <v/>
      </c>
      <c s="86" t="str">
        <f>IF('S.D.PASTE SHEET'!X2419="","",'S.D.PASTE SHEET'!X2419)</f>
        <v/>
      </c>
      <c s="86" t="str">
        <f>IF('S.D.PASTE SHEET'!Y2419="","",'S.D.PASTE SHEET'!Y2419)</f>
        <v/>
      </c>
      <c s="86" t="str">
        <f>IF('S.D.PASTE SHEET'!Z2419="","",'S.D.PASTE SHEET'!Z2419)</f>
        <v/>
      </c>
      <c s="86" t="str">
        <f>IF('S.D.PASTE SHEET'!AA2419="","",'S.D.PASTE SHEET'!AA2419)</f>
        <v/>
      </c>
      <c s="86" t="str">
        <f>IF('S.D.PASTE SHEET'!AB2419="","",'S.D.PASTE SHEET'!AB2419)</f>
        <v/>
      </c>
      <c s="86" t="str">
        <f>IF('S.D.PASTE SHEET'!AC2419="","",'S.D.PASTE SHEET'!AC2419)</f>
        <v/>
      </c>
      <c s="86" t="str">
        <f>IF('S.D.PASTE SHEET'!AD2419="","",'S.D.PASTE SHEET'!AD2419)</f>
        <v/>
      </c>
      <c s="87"/>
      <c s="88" t="str">
        <f>IF(AK2419="","",IF(AK2419&gt;0,COUNT($AG$2:AG2419),""))</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IF(BC2419="","",IF(BC2419&gt;0,COUNT($AY$2:AY2419),""))</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20" spans="1:66" ht="15">
      <c r="A2420" s="86" t="str">
        <f>IF('S.D.PASTE SHEET'!A2420="","",'S.D.PASTE SHEET'!A2420)</f>
        <v/>
      </c>
      <c s="86" t="str">
        <f>IF('S.D.PASTE SHEET'!B2420="","",'S.D.PASTE SHEET'!B2420)</f>
        <v/>
      </c>
      <c s="86" t="str">
        <f>IF('S.D.PASTE SHEET'!C2420="","",'S.D.PASTE SHEET'!C2420)</f>
        <v/>
      </c>
      <c s="86" t="str">
        <f>IF('S.D.PASTE SHEET'!D2420="","",'S.D.PASTE SHEET'!D2420)</f>
        <v/>
      </c>
      <c s="86" t="str">
        <f>IF('S.D.PASTE SHEET'!E2420="","",'S.D.PASTE SHEET'!E2420)</f>
        <v/>
      </c>
      <c s="86" t="str">
        <f>IF('S.D.PASTE SHEET'!F2420="","",'S.D.PASTE SHEET'!F2420)</f>
        <v/>
      </c>
      <c s="86" t="str">
        <f>IF('S.D.PASTE SHEET'!G2420="","",'S.D.PASTE SHEET'!G2420)</f>
        <v/>
      </c>
      <c s="86" t="str">
        <f>IF('S.D.PASTE SHEET'!H2420="","",'S.D.PASTE SHEET'!H2420)</f>
        <v/>
      </c>
      <c s="86" t="str">
        <f>IF('S.D.PASTE SHEET'!I2420="","",'S.D.PASTE SHEET'!I2420)</f>
        <v/>
      </c>
      <c s="86" t="str">
        <f>IF('S.D.PASTE SHEET'!J2420="","",'S.D.PASTE SHEET'!J2420)</f>
        <v/>
      </c>
      <c s="86" t="str">
        <f>IF('S.D.PASTE SHEET'!K2420="","",'S.D.PASTE SHEET'!K2420)</f>
        <v/>
      </c>
      <c s="86" t="str">
        <f>IF('S.D.PASTE SHEET'!L2420="","",'S.D.PASTE SHEET'!L2420)</f>
        <v/>
      </c>
      <c s="86" t="str">
        <f>IF('S.D.PASTE SHEET'!M2420="","",'S.D.PASTE SHEET'!M2420)</f>
        <v/>
      </c>
      <c s="86" t="str">
        <f>IF('S.D.PASTE SHEET'!N2420="","",'S.D.PASTE SHEET'!N2420)</f>
        <v/>
      </c>
      <c s="86" t="str">
        <f>IF('S.D.PASTE SHEET'!O2420="","",'S.D.PASTE SHEET'!O2420)</f>
        <v/>
      </c>
      <c s="86" t="str">
        <f>IF('S.D.PASTE SHEET'!P2420="","",'S.D.PASTE SHEET'!P2420)</f>
        <v/>
      </c>
      <c s="86" t="str">
        <f>IF('S.D.PASTE SHEET'!Q2420="","",'S.D.PASTE SHEET'!Q2420)</f>
        <v/>
      </c>
      <c s="86" t="str">
        <f>IF('S.D.PASTE SHEET'!R2420="","",'S.D.PASTE SHEET'!R2420)</f>
        <v/>
      </c>
      <c s="86" t="str">
        <f>IF('S.D.PASTE SHEET'!S2420="","",'S.D.PASTE SHEET'!S2420)</f>
        <v/>
      </c>
      <c s="86" t="str">
        <f>IF('S.D.PASTE SHEET'!T2420="","",'S.D.PASTE SHEET'!T2420)</f>
        <v/>
      </c>
      <c s="86" t="str">
        <f>IF('S.D.PASTE SHEET'!U2420="","",'S.D.PASTE SHEET'!U2420)</f>
        <v/>
      </c>
      <c s="86" t="str">
        <f>IF('S.D.PASTE SHEET'!V2420="","",'S.D.PASTE SHEET'!V2420)</f>
        <v/>
      </c>
      <c s="86" t="str">
        <f>IF('S.D.PASTE SHEET'!W2420="","",'S.D.PASTE SHEET'!W2420)</f>
        <v/>
      </c>
      <c s="86" t="str">
        <f>IF('S.D.PASTE SHEET'!X2420="","",'S.D.PASTE SHEET'!X2420)</f>
        <v/>
      </c>
      <c s="86" t="str">
        <f>IF('S.D.PASTE SHEET'!Y2420="","",'S.D.PASTE SHEET'!Y2420)</f>
        <v/>
      </c>
      <c s="86" t="str">
        <f>IF('S.D.PASTE SHEET'!Z2420="","",'S.D.PASTE SHEET'!Z2420)</f>
        <v/>
      </c>
      <c s="86" t="str">
        <f>IF('S.D.PASTE SHEET'!AA2420="","",'S.D.PASTE SHEET'!AA2420)</f>
        <v/>
      </c>
      <c s="86" t="str">
        <f>IF('S.D.PASTE SHEET'!AB2420="","",'S.D.PASTE SHEET'!AB2420)</f>
        <v/>
      </c>
      <c s="86" t="str">
        <f>IF('S.D.PASTE SHEET'!AC2420="","",'S.D.PASTE SHEET'!AC2420)</f>
        <v/>
      </c>
      <c s="86" t="str">
        <f>IF('S.D.PASTE SHEET'!AD2420="","",'S.D.PASTE SHEET'!AD2420)</f>
        <v/>
      </c>
      <c s="87"/>
      <c s="88" t="str">
        <f>IF(AK2420="","",IF(AK2420&gt;0,COUNT($AG$2:AG2420),""))</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IF(BC2420="","",IF(BC2420&gt;0,COUNT($AY$2:AY2420),""))</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21" spans="1:66" ht="15">
      <c r="A2421" s="86" t="str">
        <f>IF('S.D.PASTE SHEET'!A2421="","",'S.D.PASTE SHEET'!A2421)</f>
        <v/>
      </c>
      <c s="86" t="str">
        <f>IF('S.D.PASTE SHEET'!B2421="","",'S.D.PASTE SHEET'!B2421)</f>
        <v/>
      </c>
      <c s="86" t="str">
        <f>IF('S.D.PASTE SHEET'!C2421="","",'S.D.PASTE SHEET'!C2421)</f>
        <v/>
      </c>
      <c s="86" t="str">
        <f>IF('S.D.PASTE SHEET'!D2421="","",'S.D.PASTE SHEET'!D2421)</f>
        <v/>
      </c>
      <c s="86" t="str">
        <f>IF('S.D.PASTE SHEET'!E2421="","",'S.D.PASTE SHEET'!E2421)</f>
        <v/>
      </c>
      <c s="86" t="str">
        <f>IF('S.D.PASTE SHEET'!F2421="","",'S.D.PASTE SHEET'!F2421)</f>
        <v/>
      </c>
      <c s="86" t="str">
        <f>IF('S.D.PASTE SHEET'!G2421="","",'S.D.PASTE SHEET'!G2421)</f>
        <v/>
      </c>
      <c s="86" t="str">
        <f>IF('S.D.PASTE SHEET'!H2421="","",'S.D.PASTE SHEET'!H2421)</f>
        <v/>
      </c>
      <c s="86" t="str">
        <f>IF('S.D.PASTE SHEET'!I2421="","",'S.D.PASTE SHEET'!I2421)</f>
        <v/>
      </c>
      <c s="86" t="str">
        <f>IF('S.D.PASTE SHEET'!J2421="","",'S.D.PASTE SHEET'!J2421)</f>
        <v/>
      </c>
      <c s="86" t="str">
        <f>IF('S.D.PASTE SHEET'!K2421="","",'S.D.PASTE SHEET'!K2421)</f>
        <v/>
      </c>
      <c s="86" t="str">
        <f>IF('S.D.PASTE SHEET'!L2421="","",'S.D.PASTE SHEET'!L2421)</f>
        <v/>
      </c>
      <c s="86" t="str">
        <f>IF('S.D.PASTE SHEET'!M2421="","",'S.D.PASTE SHEET'!M2421)</f>
        <v/>
      </c>
      <c s="86" t="str">
        <f>IF('S.D.PASTE SHEET'!N2421="","",'S.D.PASTE SHEET'!N2421)</f>
        <v/>
      </c>
      <c s="86" t="str">
        <f>IF('S.D.PASTE SHEET'!O2421="","",'S.D.PASTE SHEET'!O2421)</f>
        <v/>
      </c>
      <c s="86" t="str">
        <f>IF('S.D.PASTE SHEET'!P2421="","",'S.D.PASTE SHEET'!P2421)</f>
        <v/>
      </c>
      <c s="86" t="str">
        <f>IF('S.D.PASTE SHEET'!Q2421="","",'S.D.PASTE SHEET'!Q2421)</f>
        <v/>
      </c>
      <c s="86" t="str">
        <f>IF('S.D.PASTE SHEET'!R2421="","",'S.D.PASTE SHEET'!R2421)</f>
        <v/>
      </c>
      <c s="86" t="str">
        <f>IF('S.D.PASTE SHEET'!S2421="","",'S.D.PASTE SHEET'!S2421)</f>
        <v/>
      </c>
      <c s="86" t="str">
        <f>IF('S.D.PASTE SHEET'!T2421="","",'S.D.PASTE SHEET'!T2421)</f>
        <v/>
      </c>
      <c s="86" t="str">
        <f>IF('S.D.PASTE SHEET'!U2421="","",'S.D.PASTE SHEET'!U2421)</f>
        <v/>
      </c>
      <c s="86" t="str">
        <f>IF('S.D.PASTE SHEET'!V2421="","",'S.D.PASTE SHEET'!V2421)</f>
        <v/>
      </c>
      <c s="86" t="str">
        <f>IF('S.D.PASTE SHEET'!W2421="","",'S.D.PASTE SHEET'!W2421)</f>
        <v/>
      </c>
      <c s="86" t="str">
        <f>IF('S.D.PASTE SHEET'!X2421="","",'S.D.PASTE SHEET'!X2421)</f>
        <v/>
      </c>
      <c s="86" t="str">
        <f>IF('S.D.PASTE SHEET'!Y2421="","",'S.D.PASTE SHEET'!Y2421)</f>
        <v/>
      </c>
      <c s="86" t="str">
        <f>IF('S.D.PASTE SHEET'!Z2421="","",'S.D.PASTE SHEET'!Z2421)</f>
        <v/>
      </c>
      <c s="86" t="str">
        <f>IF('S.D.PASTE SHEET'!AA2421="","",'S.D.PASTE SHEET'!AA2421)</f>
        <v/>
      </c>
      <c s="86" t="str">
        <f>IF('S.D.PASTE SHEET'!AB2421="","",'S.D.PASTE SHEET'!AB2421)</f>
        <v/>
      </c>
      <c s="86" t="str">
        <f>IF('S.D.PASTE SHEET'!AC2421="","",'S.D.PASTE SHEET'!AC2421)</f>
        <v/>
      </c>
      <c s="86" t="str">
        <f>IF('S.D.PASTE SHEET'!AD2421="","",'S.D.PASTE SHEET'!AD2421)</f>
        <v/>
      </c>
      <c s="87"/>
      <c s="88" t="str">
        <f>IF(AK2421="","",IF(AK2421&gt;0,COUNT($AG$2:AG2421),""))</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IF(BC2421="","",IF(BC2421&gt;0,COUNT($AY$2:AY2421),""))</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22" spans="1:66" ht="15">
      <c r="A2422" s="86" t="str">
        <f>IF('S.D.PASTE SHEET'!A2422="","",'S.D.PASTE SHEET'!A2422)</f>
        <v/>
      </c>
      <c s="86" t="str">
        <f>IF('S.D.PASTE SHEET'!B2422="","",'S.D.PASTE SHEET'!B2422)</f>
        <v/>
      </c>
      <c s="86" t="str">
        <f>IF('S.D.PASTE SHEET'!C2422="","",'S.D.PASTE SHEET'!C2422)</f>
        <v/>
      </c>
      <c s="86" t="str">
        <f>IF('S.D.PASTE SHEET'!D2422="","",'S.D.PASTE SHEET'!D2422)</f>
        <v/>
      </c>
      <c s="86" t="str">
        <f>IF('S.D.PASTE SHEET'!E2422="","",'S.D.PASTE SHEET'!E2422)</f>
        <v/>
      </c>
      <c s="86" t="str">
        <f>IF('S.D.PASTE SHEET'!F2422="","",'S.D.PASTE SHEET'!F2422)</f>
        <v/>
      </c>
      <c s="86" t="str">
        <f>IF('S.D.PASTE SHEET'!G2422="","",'S.D.PASTE SHEET'!G2422)</f>
        <v/>
      </c>
      <c s="86" t="str">
        <f>IF('S.D.PASTE SHEET'!H2422="","",'S.D.PASTE SHEET'!H2422)</f>
        <v/>
      </c>
      <c s="86" t="str">
        <f>IF('S.D.PASTE SHEET'!I2422="","",'S.D.PASTE SHEET'!I2422)</f>
        <v/>
      </c>
      <c s="86" t="str">
        <f>IF('S.D.PASTE SHEET'!J2422="","",'S.D.PASTE SHEET'!J2422)</f>
        <v/>
      </c>
      <c s="86" t="str">
        <f>IF('S.D.PASTE SHEET'!K2422="","",'S.D.PASTE SHEET'!K2422)</f>
        <v/>
      </c>
      <c s="86" t="str">
        <f>IF('S.D.PASTE SHEET'!L2422="","",'S.D.PASTE SHEET'!L2422)</f>
        <v/>
      </c>
      <c s="86" t="str">
        <f>IF('S.D.PASTE SHEET'!M2422="","",'S.D.PASTE SHEET'!M2422)</f>
        <v/>
      </c>
      <c s="86" t="str">
        <f>IF('S.D.PASTE SHEET'!N2422="","",'S.D.PASTE SHEET'!N2422)</f>
        <v/>
      </c>
      <c s="86" t="str">
        <f>IF('S.D.PASTE SHEET'!O2422="","",'S.D.PASTE SHEET'!O2422)</f>
        <v/>
      </c>
      <c s="86" t="str">
        <f>IF('S.D.PASTE SHEET'!P2422="","",'S.D.PASTE SHEET'!P2422)</f>
        <v/>
      </c>
      <c s="86" t="str">
        <f>IF('S.D.PASTE SHEET'!Q2422="","",'S.D.PASTE SHEET'!Q2422)</f>
        <v/>
      </c>
      <c s="86" t="str">
        <f>IF('S.D.PASTE SHEET'!R2422="","",'S.D.PASTE SHEET'!R2422)</f>
        <v/>
      </c>
      <c s="86" t="str">
        <f>IF('S.D.PASTE SHEET'!S2422="","",'S.D.PASTE SHEET'!S2422)</f>
        <v/>
      </c>
      <c s="86" t="str">
        <f>IF('S.D.PASTE SHEET'!T2422="","",'S.D.PASTE SHEET'!T2422)</f>
        <v/>
      </c>
      <c s="86" t="str">
        <f>IF('S.D.PASTE SHEET'!U2422="","",'S.D.PASTE SHEET'!U2422)</f>
        <v/>
      </c>
      <c s="86" t="str">
        <f>IF('S.D.PASTE SHEET'!V2422="","",'S.D.PASTE SHEET'!V2422)</f>
        <v/>
      </c>
      <c s="86" t="str">
        <f>IF('S.D.PASTE SHEET'!W2422="","",'S.D.PASTE SHEET'!W2422)</f>
        <v/>
      </c>
      <c s="86" t="str">
        <f>IF('S.D.PASTE SHEET'!X2422="","",'S.D.PASTE SHEET'!X2422)</f>
        <v/>
      </c>
      <c s="86" t="str">
        <f>IF('S.D.PASTE SHEET'!Y2422="","",'S.D.PASTE SHEET'!Y2422)</f>
        <v/>
      </c>
      <c s="86" t="str">
        <f>IF('S.D.PASTE SHEET'!Z2422="","",'S.D.PASTE SHEET'!Z2422)</f>
        <v/>
      </c>
      <c s="86" t="str">
        <f>IF('S.D.PASTE SHEET'!AA2422="","",'S.D.PASTE SHEET'!AA2422)</f>
        <v/>
      </c>
      <c s="86" t="str">
        <f>IF('S.D.PASTE SHEET'!AB2422="","",'S.D.PASTE SHEET'!AB2422)</f>
        <v/>
      </c>
      <c s="86" t="str">
        <f>IF('S.D.PASTE SHEET'!AC2422="","",'S.D.PASTE SHEET'!AC2422)</f>
        <v/>
      </c>
      <c s="86" t="str">
        <f>IF('S.D.PASTE SHEET'!AD2422="","",'S.D.PASTE SHEET'!AD2422)</f>
        <v/>
      </c>
      <c s="87"/>
      <c s="88" t="str">
        <f>IF(AK2422="","",IF(AK2422&gt;0,COUNT($AG$2:AG2422),""))</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IF(BC2422="","",IF(BC2422&gt;0,COUNT($AY$2:AY2422),""))</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23" spans="1:66" ht="15">
      <c r="A2423" s="86" t="str">
        <f>IF('S.D.PASTE SHEET'!A2423="","",'S.D.PASTE SHEET'!A2423)</f>
        <v/>
      </c>
      <c s="86" t="str">
        <f>IF('S.D.PASTE SHEET'!B2423="","",'S.D.PASTE SHEET'!B2423)</f>
        <v/>
      </c>
      <c s="86" t="str">
        <f>IF('S.D.PASTE SHEET'!C2423="","",'S.D.PASTE SHEET'!C2423)</f>
        <v/>
      </c>
      <c s="86" t="str">
        <f>IF('S.D.PASTE SHEET'!D2423="","",'S.D.PASTE SHEET'!D2423)</f>
        <v/>
      </c>
      <c s="86" t="str">
        <f>IF('S.D.PASTE SHEET'!E2423="","",'S.D.PASTE SHEET'!E2423)</f>
        <v/>
      </c>
      <c s="86" t="str">
        <f>IF('S.D.PASTE SHEET'!F2423="","",'S.D.PASTE SHEET'!F2423)</f>
        <v/>
      </c>
      <c s="86" t="str">
        <f>IF('S.D.PASTE SHEET'!G2423="","",'S.D.PASTE SHEET'!G2423)</f>
        <v/>
      </c>
      <c s="86" t="str">
        <f>IF('S.D.PASTE SHEET'!H2423="","",'S.D.PASTE SHEET'!H2423)</f>
        <v/>
      </c>
      <c s="86" t="str">
        <f>IF('S.D.PASTE SHEET'!I2423="","",'S.D.PASTE SHEET'!I2423)</f>
        <v/>
      </c>
      <c s="86" t="str">
        <f>IF('S.D.PASTE SHEET'!J2423="","",'S.D.PASTE SHEET'!J2423)</f>
        <v/>
      </c>
      <c s="86" t="str">
        <f>IF('S.D.PASTE SHEET'!K2423="","",'S.D.PASTE SHEET'!K2423)</f>
        <v/>
      </c>
      <c s="86" t="str">
        <f>IF('S.D.PASTE SHEET'!L2423="","",'S.D.PASTE SHEET'!L2423)</f>
        <v/>
      </c>
      <c s="86" t="str">
        <f>IF('S.D.PASTE SHEET'!M2423="","",'S.D.PASTE SHEET'!M2423)</f>
        <v/>
      </c>
      <c s="86" t="str">
        <f>IF('S.D.PASTE SHEET'!N2423="","",'S.D.PASTE SHEET'!N2423)</f>
        <v/>
      </c>
      <c s="86" t="str">
        <f>IF('S.D.PASTE SHEET'!O2423="","",'S.D.PASTE SHEET'!O2423)</f>
        <v/>
      </c>
      <c s="86" t="str">
        <f>IF('S.D.PASTE SHEET'!P2423="","",'S.D.PASTE SHEET'!P2423)</f>
        <v/>
      </c>
      <c s="86" t="str">
        <f>IF('S.D.PASTE SHEET'!Q2423="","",'S.D.PASTE SHEET'!Q2423)</f>
        <v/>
      </c>
      <c s="86" t="str">
        <f>IF('S.D.PASTE SHEET'!R2423="","",'S.D.PASTE SHEET'!R2423)</f>
        <v/>
      </c>
      <c s="86" t="str">
        <f>IF('S.D.PASTE SHEET'!S2423="","",'S.D.PASTE SHEET'!S2423)</f>
        <v/>
      </c>
      <c s="86" t="str">
        <f>IF('S.D.PASTE SHEET'!T2423="","",'S.D.PASTE SHEET'!T2423)</f>
        <v/>
      </c>
      <c s="86" t="str">
        <f>IF('S.D.PASTE SHEET'!U2423="","",'S.D.PASTE SHEET'!U2423)</f>
        <v/>
      </c>
      <c s="86" t="str">
        <f>IF('S.D.PASTE SHEET'!V2423="","",'S.D.PASTE SHEET'!V2423)</f>
        <v/>
      </c>
      <c s="86" t="str">
        <f>IF('S.D.PASTE SHEET'!W2423="","",'S.D.PASTE SHEET'!W2423)</f>
        <v/>
      </c>
      <c s="86" t="str">
        <f>IF('S.D.PASTE SHEET'!X2423="","",'S.D.PASTE SHEET'!X2423)</f>
        <v/>
      </c>
      <c s="86" t="str">
        <f>IF('S.D.PASTE SHEET'!Y2423="","",'S.D.PASTE SHEET'!Y2423)</f>
        <v/>
      </c>
      <c s="86" t="str">
        <f>IF('S.D.PASTE SHEET'!Z2423="","",'S.D.PASTE SHEET'!Z2423)</f>
        <v/>
      </c>
      <c s="86" t="str">
        <f>IF('S.D.PASTE SHEET'!AA2423="","",'S.D.PASTE SHEET'!AA2423)</f>
        <v/>
      </c>
      <c s="86" t="str">
        <f>IF('S.D.PASTE SHEET'!AB2423="","",'S.D.PASTE SHEET'!AB2423)</f>
        <v/>
      </c>
      <c s="86" t="str">
        <f>IF('S.D.PASTE SHEET'!AC2423="","",'S.D.PASTE SHEET'!AC2423)</f>
        <v/>
      </c>
      <c s="86" t="str">
        <f>IF('S.D.PASTE SHEET'!AD2423="","",'S.D.PASTE SHEET'!AD2423)</f>
        <v/>
      </c>
      <c s="87"/>
      <c s="88" t="str">
        <f>IF(AK2423="","",IF(AK2423&gt;0,COUNT($AG$2:AG2423),""))</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IF(BC2423="","",IF(BC2423&gt;0,COUNT($AY$2:AY2423),""))</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24" spans="1:66" ht="15">
      <c r="A2424" s="86" t="str">
        <f>IF('S.D.PASTE SHEET'!A2424="","",'S.D.PASTE SHEET'!A2424)</f>
        <v/>
      </c>
      <c s="86" t="str">
        <f>IF('S.D.PASTE SHEET'!B2424="","",'S.D.PASTE SHEET'!B2424)</f>
        <v/>
      </c>
      <c s="86" t="str">
        <f>IF('S.D.PASTE SHEET'!C2424="","",'S.D.PASTE SHEET'!C2424)</f>
        <v/>
      </c>
      <c s="86" t="str">
        <f>IF('S.D.PASTE SHEET'!D2424="","",'S.D.PASTE SHEET'!D2424)</f>
        <v/>
      </c>
      <c s="86" t="str">
        <f>IF('S.D.PASTE SHEET'!E2424="","",'S.D.PASTE SHEET'!E2424)</f>
        <v/>
      </c>
      <c s="86" t="str">
        <f>IF('S.D.PASTE SHEET'!F2424="","",'S.D.PASTE SHEET'!F2424)</f>
        <v/>
      </c>
      <c s="86" t="str">
        <f>IF('S.D.PASTE SHEET'!G2424="","",'S.D.PASTE SHEET'!G2424)</f>
        <v/>
      </c>
      <c s="86" t="str">
        <f>IF('S.D.PASTE SHEET'!H2424="","",'S.D.PASTE SHEET'!H2424)</f>
        <v/>
      </c>
      <c s="86" t="str">
        <f>IF('S.D.PASTE SHEET'!I2424="","",'S.D.PASTE SHEET'!I2424)</f>
        <v/>
      </c>
      <c s="86" t="str">
        <f>IF('S.D.PASTE SHEET'!J2424="","",'S.D.PASTE SHEET'!J2424)</f>
        <v/>
      </c>
      <c s="86" t="str">
        <f>IF('S.D.PASTE SHEET'!K2424="","",'S.D.PASTE SHEET'!K2424)</f>
        <v/>
      </c>
      <c s="86" t="str">
        <f>IF('S.D.PASTE SHEET'!L2424="","",'S.D.PASTE SHEET'!L2424)</f>
        <v/>
      </c>
      <c s="86" t="str">
        <f>IF('S.D.PASTE SHEET'!M2424="","",'S.D.PASTE SHEET'!M2424)</f>
        <v/>
      </c>
      <c s="86" t="str">
        <f>IF('S.D.PASTE SHEET'!N2424="","",'S.D.PASTE SHEET'!N2424)</f>
        <v/>
      </c>
      <c s="86" t="str">
        <f>IF('S.D.PASTE SHEET'!O2424="","",'S.D.PASTE SHEET'!O2424)</f>
        <v/>
      </c>
      <c s="86" t="str">
        <f>IF('S.D.PASTE SHEET'!P2424="","",'S.D.PASTE SHEET'!P2424)</f>
        <v/>
      </c>
      <c s="86" t="str">
        <f>IF('S.D.PASTE SHEET'!Q2424="","",'S.D.PASTE SHEET'!Q2424)</f>
        <v/>
      </c>
      <c s="86" t="str">
        <f>IF('S.D.PASTE SHEET'!R2424="","",'S.D.PASTE SHEET'!R2424)</f>
        <v/>
      </c>
      <c s="86" t="str">
        <f>IF('S.D.PASTE SHEET'!S2424="","",'S.D.PASTE SHEET'!S2424)</f>
        <v/>
      </c>
      <c s="86" t="str">
        <f>IF('S.D.PASTE SHEET'!T2424="","",'S.D.PASTE SHEET'!T2424)</f>
        <v/>
      </c>
      <c s="86" t="str">
        <f>IF('S.D.PASTE SHEET'!U2424="","",'S.D.PASTE SHEET'!U2424)</f>
        <v/>
      </c>
      <c s="86" t="str">
        <f>IF('S.D.PASTE SHEET'!V2424="","",'S.D.PASTE SHEET'!V2424)</f>
        <v/>
      </c>
      <c s="86" t="str">
        <f>IF('S.D.PASTE SHEET'!W2424="","",'S.D.PASTE SHEET'!W2424)</f>
        <v/>
      </c>
      <c s="86" t="str">
        <f>IF('S.D.PASTE SHEET'!X2424="","",'S.D.PASTE SHEET'!X2424)</f>
        <v/>
      </c>
      <c s="86" t="str">
        <f>IF('S.D.PASTE SHEET'!Y2424="","",'S.D.PASTE SHEET'!Y2424)</f>
        <v/>
      </c>
      <c s="86" t="str">
        <f>IF('S.D.PASTE SHEET'!Z2424="","",'S.D.PASTE SHEET'!Z2424)</f>
        <v/>
      </c>
      <c s="86" t="str">
        <f>IF('S.D.PASTE SHEET'!AA2424="","",'S.D.PASTE SHEET'!AA2424)</f>
        <v/>
      </c>
      <c s="86" t="str">
        <f>IF('S.D.PASTE SHEET'!AB2424="","",'S.D.PASTE SHEET'!AB2424)</f>
        <v/>
      </c>
      <c s="86" t="str">
        <f>IF('S.D.PASTE SHEET'!AC2424="","",'S.D.PASTE SHEET'!AC2424)</f>
        <v/>
      </c>
      <c s="86" t="str">
        <f>IF('S.D.PASTE SHEET'!AD2424="","",'S.D.PASTE SHEET'!AD2424)</f>
        <v/>
      </c>
      <c s="87"/>
      <c s="88" t="str">
        <f>IF(AK2424="","",IF(AK2424&gt;0,COUNT($AG$2:AG2424),""))</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IF(BC2424="","",IF(BC2424&gt;0,COUNT($AY$2:AY2424),""))</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25" spans="1:66" ht="15">
      <c r="A2425" s="86" t="str">
        <f>IF('S.D.PASTE SHEET'!A2425="","",'S.D.PASTE SHEET'!A2425)</f>
        <v/>
      </c>
      <c s="86" t="str">
        <f>IF('S.D.PASTE SHEET'!B2425="","",'S.D.PASTE SHEET'!B2425)</f>
        <v/>
      </c>
      <c s="86" t="str">
        <f>IF('S.D.PASTE SHEET'!C2425="","",'S.D.PASTE SHEET'!C2425)</f>
        <v/>
      </c>
      <c s="86" t="str">
        <f>IF('S.D.PASTE SHEET'!D2425="","",'S.D.PASTE SHEET'!D2425)</f>
        <v/>
      </c>
      <c s="86" t="str">
        <f>IF('S.D.PASTE SHEET'!E2425="","",'S.D.PASTE SHEET'!E2425)</f>
        <v/>
      </c>
      <c s="86" t="str">
        <f>IF('S.D.PASTE SHEET'!F2425="","",'S.D.PASTE SHEET'!F2425)</f>
        <v/>
      </c>
      <c s="86" t="str">
        <f>IF('S.D.PASTE SHEET'!G2425="","",'S.D.PASTE SHEET'!G2425)</f>
        <v/>
      </c>
      <c s="86" t="str">
        <f>IF('S.D.PASTE SHEET'!H2425="","",'S.D.PASTE SHEET'!H2425)</f>
        <v/>
      </c>
      <c s="86" t="str">
        <f>IF('S.D.PASTE SHEET'!I2425="","",'S.D.PASTE SHEET'!I2425)</f>
        <v/>
      </c>
      <c s="86" t="str">
        <f>IF('S.D.PASTE SHEET'!J2425="","",'S.D.PASTE SHEET'!J2425)</f>
        <v/>
      </c>
      <c s="86" t="str">
        <f>IF('S.D.PASTE SHEET'!K2425="","",'S.D.PASTE SHEET'!K2425)</f>
        <v/>
      </c>
      <c s="86" t="str">
        <f>IF('S.D.PASTE SHEET'!L2425="","",'S.D.PASTE SHEET'!L2425)</f>
        <v/>
      </c>
      <c s="86" t="str">
        <f>IF('S.D.PASTE SHEET'!M2425="","",'S.D.PASTE SHEET'!M2425)</f>
        <v/>
      </c>
      <c s="86" t="str">
        <f>IF('S.D.PASTE SHEET'!N2425="","",'S.D.PASTE SHEET'!N2425)</f>
        <v/>
      </c>
      <c s="86" t="str">
        <f>IF('S.D.PASTE SHEET'!O2425="","",'S.D.PASTE SHEET'!O2425)</f>
        <v/>
      </c>
      <c s="86" t="str">
        <f>IF('S.D.PASTE SHEET'!P2425="","",'S.D.PASTE SHEET'!P2425)</f>
        <v/>
      </c>
      <c s="86" t="str">
        <f>IF('S.D.PASTE SHEET'!Q2425="","",'S.D.PASTE SHEET'!Q2425)</f>
        <v/>
      </c>
      <c s="86" t="str">
        <f>IF('S.D.PASTE SHEET'!R2425="","",'S.D.PASTE SHEET'!R2425)</f>
        <v/>
      </c>
      <c s="86" t="str">
        <f>IF('S.D.PASTE SHEET'!S2425="","",'S.D.PASTE SHEET'!S2425)</f>
        <v/>
      </c>
      <c s="86" t="str">
        <f>IF('S.D.PASTE SHEET'!T2425="","",'S.D.PASTE SHEET'!T2425)</f>
        <v/>
      </c>
      <c s="86" t="str">
        <f>IF('S.D.PASTE SHEET'!U2425="","",'S.D.PASTE SHEET'!U2425)</f>
        <v/>
      </c>
      <c s="86" t="str">
        <f>IF('S.D.PASTE SHEET'!V2425="","",'S.D.PASTE SHEET'!V2425)</f>
        <v/>
      </c>
      <c s="86" t="str">
        <f>IF('S.D.PASTE SHEET'!W2425="","",'S.D.PASTE SHEET'!W2425)</f>
        <v/>
      </c>
      <c s="86" t="str">
        <f>IF('S.D.PASTE SHEET'!X2425="","",'S.D.PASTE SHEET'!X2425)</f>
        <v/>
      </c>
      <c s="86" t="str">
        <f>IF('S.D.PASTE SHEET'!Y2425="","",'S.D.PASTE SHEET'!Y2425)</f>
        <v/>
      </c>
      <c s="86" t="str">
        <f>IF('S.D.PASTE SHEET'!Z2425="","",'S.D.PASTE SHEET'!Z2425)</f>
        <v/>
      </c>
      <c s="86" t="str">
        <f>IF('S.D.PASTE SHEET'!AA2425="","",'S.D.PASTE SHEET'!AA2425)</f>
        <v/>
      </c>
      <c s="86" t="str">
        <f>IF('S.D.PASTE SHEET'!AB2425="","",'S.D.PASTE SHEET'!AB2425)</f>
        <v/>
      </c>
      <c s="86" t="str">
        <f>IF('S.D.PASTE SHEET'!AC2425="","",'S.D.PASTE SHEET'!AC2425)</f>
        <v/>
      </c>
      <c s="86" t="str">
        <f>IF('S.D.PASTE SHEET'!AD2425="","",'S.D.PASTE SHEET'!AD2425)</f>
        <v/>
      </c>
      <c s="87"/>
      <c s="88" t="str">
        <f>IF(AK2425="","",IF(AK2425&gt;0,COUNT($AG$2:AG2425),""))</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IF(BC2425="","",IF(BC2425&gt;0,COUNT($AY$2:AY2425),""))</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26" spans="1:66" ht="15">
      <c r="A2426" s="86" t="str">
        <f>IF('S.D.PASTE SHEET'!A2426="","",'S.D.PASTE SHEET'!A2426)</f>
        <v/>
      </c>
      <c s="86" t="str">
        <f>IF('S.D.PASTE SHEET'!B2426="","",'S.D.PASTE SHEET'!B2426)</f>
        <v/>
      </c>
      <c s="86" t="str">
        <f>IF('S.D.PASTE SHEET'!C2426="","",'S.D.PASTE SHEET'!C2426)</f>
        <v/>
      </c>
      <c s="86" t="str">
        <f>IF('S.D.PASTE SHEET'!D2426="","",'S.D.PASTE SHEET'!D2426)</f>
        <v/>
      </c>
      <c s="86" t="str">
        <f>IF('S.D.PASTE SHEET'!E2426="","",'S.D.PASTE SHEET'!E2426)</f>
        <v/>
      </c>
      <c s="86" t="str">
        <f>IF('S.D.PASTE SHEET'!F2426="","",'S.D.PASTE SHEET'!F2426)</f>
        <v/>
      </c>
      <c s="86" t="str">
        <f>IF('S.D.PASTE SHEET'!G2426="","",'S.D.PASTE SHEET'!G2426)</f>
        <v/>
      </c>
      <c s="86" t="str">
        <f>IF('S.D.PASTE SHEET'!H2426="","",'S.D.PASTE SHEET'!H2426)</f>
        <v/>
      </c>
      <c s="86" t="str">
        <f>IF('S.D.PASTE SHEET'!I2426="","",'S.D.PASTE SHEET'!I2426)</f>
        <v/>
      </c>
      <c s="86" t="str">
        <f>IF('S.D.PASTE SHEET'!J2426="","",'S.D.PASTE SHEET'!J2426)</f>
        <v/>
      </c>
      <c s="86" t="str">
        <f>IF('S.D.PASTE SHEET'!K2426="","",'S.D.PASTE SHEET'!K2426)</f>
        <v/>
      </c>
      <c s="86" t="str">
        <f>IF('S.D.PASTE SHEET'!L2426="","",'S.D.PASTE SHEET'!L2426)</f>
        <v/>
      </c>
      <c s="86" t="str">
        <f>IF('S.D.PASTE SHEET'!M2426="","",'S.D.PASTE SHEET'!M2426)</f>
        <v/>
      </c>
      <c s="86" t="str">
        <f>IF('S.D.PASTE SHEET'!N2426="","",'S.D.PASTE SHEET'!N2426)</f>
        <v/>
      </c>
      <c s="86" t="str">
        <f>IF('S.D.PASTE SHEET'!O2426="","",'S.D.PASTE SHEET'!O2426)</f>
        <v/>
      </c>
      <c s="86" t="str">
        <f>IF('S.D.PASTE SHEET'!P2426="","",'S.D.PASTE SHEET'!P2426)</f>
        <v/>
      </c>
      <c s="86" t="str">
        <f>IF('S.D.PASTE SHEET'!Q2426="","",'S.D.PASTE SHEET'!Q2426)</f>
        <v/>
      </c>
      <c s="86" t="str">
        <f>IF('S.D.PASTE SHEET'!R2426="","",'S.D.PASTE SHEET'!R2426)</f>
        <v/>
      </c>
      <c s="86" t="str">
        <f>IF('S.D.PASTE SHEET'!S2426="","",'S.D.PASTE SHEET'!S2426)</f>
        <v/>
      </c>
      <c s="86" t="str">
        <f>IF('S.D.PASTE SHEET'!T2426="","",'S.D.PASTE SHEET'!T2426)</f>
        <v/>
      </c>
      <c s="86" t="str">
        <f>IF('S.D.PASTE SHEET'!U2426="","",'S.D.PASTE SHEET'!U2426)</f>
        <v/>
      </c>
      <c s="86" t="str">
        <f>IF('S.D.PASTE SHEET'!V2426="","",'S.D.PASTE SHEET'!V2426)</f>
        <v/>
      </c>
      <c s="86" t="str">
        <f>IF('S.D.PASTE SHEET'!W2426="","",'S.D.PASTE SHEET'!W2426)</f>
        <v/>
      </c>
      <c s="86" t="str">
        <f>IF('S.D.PASTE SHEET'!X2426="","",'S.D.PASTE SHEET'!X2426)</f>
        <v/>
      </c>
      <c s="86" t="str">
        <f>IF('S.D.PASTE SHEET'!Y2426="","",'S.D.PASTE SHEET'!Y2426)</f>
        <v/>
      </c>
      <c s="86" t="str">
        <f>IF('S.D.PASTE SHEET'!Z2426="","",'S.D.PASTE SHEET'!Z2426)</f>
        <v/>
      </c>
      <c s="86" t="str">
        <f>IF('S.D.PASTE SHEET'!AA2426="","",'S.D.PASTE SHEET'!AA2426)</f>
        <v/>
      </c>
      <c s="86" t="str">
        <f>IF('S.D.PASTE SHEET'!AB2426="","",'S.D.PASTE SHEET'!AB2426)</f>
        <v/>
      </c>
      <c s="86" t="str">
        <f>IF('S.D.PASTE SHEET'!AC2426="","",'S.D.PASTE SHEET'!AC2426)</f>
        <v/>
      </c>
      <c s="86" t="str">
        <f>IF('S.D.PASTE SHEET'!AD2426="","",'S.D.PASTE SHEET'!AD2426)</f>
        <v/>
      </c>
      <c s="87"/>
      <c s="88" t="str">
        <f>IF(AK2426="","",IF(AK2426&gt;0,COUNT($AG$2:AG2426),""))</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IF(BC2426="","",IF(BC2426&gt;0,COUNT($AY$2:AY2426),""))</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27" spans="1:66" ht="15">
      <c r="A2427" s="86" t="str">
        <f>IF('S.D.PASTE SHEET'!A2427="","",'S.D.PASTE SHEET'!A2427)</f>
        <v/>
      </c>
      <c s="86" t="str">
        <f>IF('S.D.PASTE SHEET'!B2427="","",'S.D.PASTE SHEET'!B2427)</f>
        <v/>
      </c>
      <c s="86" t="str">
        <f>IF('S.D.PASTE SHEET'!C2427="","",'S.D.PASTE SHEET'!C2427)</f>
        <v/>
      </c>
      <c s="86" t="str">
        <f>IF('S.D.PASTE SHEET'!D2427="","",'S.D.PASTE SHEET'!D2427)</f>
        <v/>
      </c>
      <c s="86" t="str">
        <f>IF('S.D.PASTE SHEET'!E2427="","",'S.D.PASTE SHEET'!E2427)</f>
        <v/>
      </c>
      <c s="86" t="str">
        <f>IF('S.D.PASTE SHEET'!F2427="","",'S.D.PASTE SHEET'!F2427)</f>
        <v/>
      </c>
      <c s="86" t="str">
        <f>IF('S.D.PASTE SHEET'!G2427="","",'S.D.PASTE SHEET'!G2427)</f>
        <v/>
      </c>
      <c s="86" t="str">
        <f>IF('S.D.PASTE SHEET'!H2427="","",'S.D.PASTE SHEET'!H2427)</f>
        <v/>
      </c>
      <c s="86" t="str">
        <f>IF('S.D.PASTE SHEET'!I2427="","",'S.D.PASTE SHEET'!I2427)</f>
        <v/>
      </c>
      <c s="86" t="str">
        <f>IF('S.D.PASTE SHEET'!J2427="","",'S.D.PASTE SHEET'!J2427)</f>
        <v/>
      </c>
      <c s="86" t="str">
        <f>IF('S.D.PASTE SHEET'!K2427="","",'S.D.PASTE SHEET'!K2427)</f>
        <v/>
      </c>
      <c s="86" t="str">
        <f>IF('S.D.PASTE SHEET'!L2427="","",'S.D.PASTE SHEET'!L2427)</f>
        <v/>
      </c>
      <c s="86" t="str">
        <f>IF('S.D.PASTE SHEET'!M2427="","",'S.D.PASTE SHEET'!M2427)</f>
        <v/>
      </c>
      <c s="86" t="str">
        <f>IF('S.D.PASTE SHEET'!N2427="","",'S.D.PASTE SHEET'!N2427)</f>
        <v/>
      </c>
      <c s="86" t="str">
        <f>IF('S.D.PASTE SHEET'!O2427="","",'S.D.PASTE SHEET'!O2427)</f>
        <v/>
      </c>
      <c s="86" t="str">
        <f>IF('S.D.PASTE SHEET'!P2427="","",'S.D.PASTE SHEET'!P2427)</f>
        <v/>
      </c>
      <c s="86" t="str">
        <f>IF('S.D.PASTE SHEET'!Q2427="","",'S.D.PASTE SHEET'!Q2427)</f>
        <v/>
      </c>
      <c s="86" t="str">
        <f>IF('S.D.PASTE SHEET'!R2427="","",'S.D.PASTE SHEET'!R2427)</f>
        <v/>
      </c>
      <c s="86" t="str">
        <f>IF('S.D.PASTE SHEET'!S2427="","",'S.D.PASTE SHEET'!S2427)</f>
        <v/>
      </c>
      <c s="86" t="str">
        <f>IF('S.D.PASTE SHEET'!T2427="","",'S.D.PASTE SHEET'!T2427)</f>
        <v/>
      </c>
      <c s="86" t="str">
        <f>IF('S.D.PASTE SHEET'!U2427="","",'S.D.PASTE SHEET'!U2427)</f>
        <v/>
      </c>
      <c s="86" t="str">
        <f>IF('S.D.PASTE SHEET'!V2427="","",'S.D.PASTE SHEET'!V2427)</f>
        <v/>
      </c>
      <c s="86" t="str">
        <f>IF('S.D.PASTE SHEET'!W2427="","",'S.D.PASTE SHEET'!W2427)</f>
        <v/>
      </c>
      <c s="86" t="str">
        <f>IF('S.D.PASTE SHEET'!X2427="","",'S.D.PASTE SHEET'!X2427)</f>
        <v/>
      </c>
      <c s="86" t="str">
        <f>IF('S.D.PASTE SHEET'!Y2427="","",'S.D.PASTE SHEET'!Y2427)</f>
        <v/>
      </c>
      <c s="86" t="str">
        <f>IF('S.D.PASTE SHEET'!Z2427="","",'S.D.PASTE SHEET'!Z2427)</f>
        <v/>
      </c>
      <c s="86" t="str">
        <f>IF('S.D.PASTE SHEET'!AA2427="","",'S.D.PASTE SHEET'!AA2427)</f>
        <v/>
      </c>
      <c s="86" t="str">
        <f>IF('S.D.PASTE SHEET'!AB2427="","",'S.D.PASTE SHEET'!AB2427)</f>
        <v/>
      </c>
      <c s="86" t="str">
        <f>IF('S.D.PASTE SHEET'!AC2427="","",'S.D.PASTE SHEET'!AC2427)</f>
        <v/>
      </c>
      <c s="86" t="str">
        <f>IF('S.D.PASTE SHEET'!AD2427="","",'S.D.PASTE SHEET'!AD2427)</f>
        <v/>
      </c>
      <c s="87"/>
      <c s="88" t="str">
        <f>IF(AK2427="","",IF(AK2427&gt;0,COUNT($AG$2:AG2427),""))</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IF(BC2427="","",IF(BC2427&gt;0,COUNT($AY$2:AY2427),""))</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28" spans="1:66" ht="15">
      <c r="A2428" s="86" t="str">
        <f>IF('S.D.PASTE SHEET'!A2428="","",'S.D.PASTE SHEET'!A2428)</f>
        <v/>
      </c>
      <c s="86" t="str">
        <f>IF('S.D.PASTE SHEET'!B2428="","",'S.D.PASTE SHEET'!B2428)</f>
        <v/>
      </c>
      <c s="86" t="str">
        <f>IF('S.D.PASTE SHEET'!C2428="","",'S.D.PASTE SHEET'!C2428)</f>
        <v/>
      </c>
      <c s="86" t="str">
        <f>IF('S.D.PASTE SHEET'!D2428="","",'S.D.PASTE SHEET'!D2428)</f>
        <v/>
      </c>
      <c s="86" t="str">
        <f>IF('S.D.PASTE SHEET'!E2428="","",'S.D.PASTE SHEET'!E2428)</f>
        <v/>
      </c>
      <c s="86" t="str">
        <f>IF('S.D.PASTE SHEET'!F2428="","",'S.D.PASTE SHEET'!F2428)</f>
        <v/>
      </c>
      <c s="86" t="str">
        <f>IF('S.D.PASTE SHEET'!G2428="","",'S.D.PASTE SHEET'!G2428)</f>
        <v/>
      </c>
      <c s="86" t="str">
        <f>IF('S.D.PASTE SHEET'!H2428="","",'S.D.PASTE SHEET'!H2428)</f>
        <v/>
      </c>
      <c s="86" t="str">
        <f>IF('S.D.PASTE SHEET'!I2428="","",'S.D.PASTE SHEET'!I2428)</f>
        <v/>
      </c>
      <c s="86" t="str">
        <f>IF('S.D.PASTE SHEET'!J2428="","",'S.D.PASTE SHEET'!J2428)</f>
        <v/>
      </c>
      <c s="86" t="str">
        <f>IF('S.D.PASTE SHEET'!K2428="","",'S.D.PASTE SHEET'!K2428)</f>
        <v/>
      </c>
      <c s="86" t="str">
        <f>IF('S.D.PASTE SHEET'!L2428="","",'S.D.PASTE SHEET'!L2428)</f>
        <v/>
      </c>
      <c s="86" t="str">
        <f>IF('S.D.PASTE SHEET'!M2428="","",'S.D.PASTE SHEET'!M2428)</f>
        <v/>
      </c>
      <c s="86" t="str">
        <f>IF('S.D.PASTE SHEET'!N2428="","",'S.D.PASTE SHEET'!N2428)</f>
        <v/>
      </c>
      <c s="86" t="str">
        <f>IF('S.D.PASTE SHEET'!O2428="","",'S.D.PASTE SHEET'!O2428)</f>
        <v/>
      </c>
      <c s="86" t="str">
        <f>IF('S.D.PASTE SHEET'!P2428="","",'S.D.PASTE SHEET'!P2428)</f>
        <v/>
      </c>
      <c s="86" t="str">
        <f>IF('S.D.PASTE SHEET'!Q2428="","",'S.D.PASTE SHEET'!Q2428)</f>
        <v/>
      </c>
      <c s="86" t="str">
        <f>IF('S.D.PASTE SHEET'!R2428="","",'S.D.PASTE SHEET'!R2428)</f>
        <v/>
      </c>
      <c s="86" t="str">
        <f>IF('S.D.PASTE SHEET'!S2428="","",'S.D.PASTE SHEET'!S2428)</f>
        <v/>
      </c>
      <c s="86" t="str">
        <f>IF('S.D.PASTE SHEET'!T2428="","",'S.D.PASTE SHEET'!T2428)</f>
        <v/>
      </c>
      <c s="86" t="str">
        <f>IF('S.D.PASTE SHEET'!U2428="","",'S.D.PASTE SHEET'!U2428)</f>
        <v/>
      </c>
      <c s="86" t="str">
        <f>IF('S.D.PASTE SHEET'!V2428="","",'S.D.PASTE SHEET'!V2428)</f>
        <v/>
      </c>
      <c s="86" t="str">
        <f>IF('S.D.PASTE SHEET'!W2428="","",'S.D.PASTE SHEET'!W2428)</f>
        <v/>
      </c>
      <c s="86" t="str">
        <f>IF('S.D.PASTE SHEET'!X2428="","",'S.D.PASTE SHEET'!X2428)</f>
        <v/>
      </c>
      <c s="86" t="str">
        <f>IF('S.D.PASTE SHEET'!Y2428="","",'S.D.PASTE SHEET'!Y2428)</f>
        <v/>
      </c>
      <c s="86" t="str">
        <f>IF('S.D.PASTE SHEET'!Z2428="","",'S.D.PASTE SHEET'!Z2428)</f>
        <v/>
      </c>
      <c s="86" t="str">
        <f>IF('S.D.PASTE SHEET'!AA2428="","",'S.D.PASTE SHEET'!AA2428)</f>
        <v/>
      </c>
      <c s="86" t="str">
        <f>IF('S.D.PASTE SHEET'!AB2428="","",'S.D.PASTE SHEET'!AB2428)</f>
        <v/>
      </c>
      <c s="86" t="str">
        <f>IF('S.D.PASTE SHEET'!AC2428="","",'S.D.PASTE SHEET'!AC2428)</f>
        <v/>
      </c>
      <c s="86" t="str">
        <f>IF('S.D.PASTE SHEET'!AD2428="","",'S.D.PASTE SHEET'!AD2428)</f>
        <v/>
      </c>
      <c s="87"/>
      <c s="88" t="str">
        <f>IF(AK2428="","",IF(AK2428&gt;0,COUNT($AG$2:AG2428),""))</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IF(BC2428="","",IF(BC2428&gt;0,COUNT($AY$2:AY2428),""))</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29" spans="1:66" ht="15">
      <c r="A2429" s="86" t="str">
        <f>IF('S.D.PASTE SHEET'!A2429="","",'S.D.PASTE SHEET'!A2429)</f>
        <v/>
      </c>
      <c s="86" t="str">
        <f>IF('S.D.PASTE SHEET'!B2429="","",'S.D.PASTE SHEET'!B2429)</f>
        <v/>
      </c>
      <c s="86" t="str">
        <f>IF('S.D.PASTE SHEET'!C2429="","",'S.D.PASTE SHEET'!C2429)</f>
        <v/>
      </c>
      <c s="86" t="str">
        <f>IF('S.D.PASTE SHEET'!D2429="","",'S.D.PASTE SHEET'!D2429)</f>
        <v/>
      </c>
      <c s="86" t="str">
        <f>IF('S.D.PASTE SHEET'!E2429="","",'S.D.PASTE SHEET'!E2429)</f>
        <v/>
      </c>
      <c s="86" t="str">
        <f>IF('S.D.PASTE SHEET'!F2429="","",'S.D.PASTE SHEET'!F2429)</f>
        <v/>
      </c>
      <c s="86" t="str">
        <f>IF('S.D.PASTE SHEET'!G2429="","",'S.D.PASTE SHEET'!G2429)</f>
        <v/>
      </c>
      <c s="86" t="str">
        <f>IF('S.D.PASTE SHEET'!H2429="","",'S.D.PASTE SHEET'!H2429)</f>
        <v/>
      </c>
      <c s="86" t="str">
        <f>IF('S.D.PASTE SHEET'!I2429="","",'S.D.PASTE SHEET'!I2429)</f>
        <v/>
      </c>
      <c s="86" t="str">
        <f>IF('S.D.PASTE SHEET'!J2429="","",'S.D.PASTE SHEET'!J2429)</f>
        <v/>
      </c>
      <c s="86" t="str">
        <f>IF('S.D.PASTE SHEET'!K2429="","",'S.D.PASTE SHEET'!K2429)</f>
        <v/>
      </c>
      <c s="86" t="str">
        <f>IF('S.D.PASTE SHEET'!L2429="","",'S.D.PASTE SHEET'!L2429)</f>
        <v/>
      </c>
      <c s="86" t="str">
        <f>IF('S.D.PASTE SHEET'!M2429="","",'S.D.PASTE SHEET'!M2429)</f>
        <v/>
      </c>
      <c s="86" t="str">
        <f>IF('S.D.PASTE SHEET'!N2429="","",'S.D.PASTE SHEET'!N2429)</f>
        <v/>
      </c>
      <c s="86" t="str">
        <f>IF('S.D.PASTE SHEET'!O2429="","",'S.D.PASTE SHEET'!O2429)</f>
        <v/>
      </c>
      <c s="86" t="str">
        <f>IF('S.D.PASTE SHEET'!P2429="","",'S.D.PASTE SHEET'!P2429)</f>
        <v/>
      </c>
      <c s="86" t="str">
        <f>IF('S.D.PASTE SHEET'!Q2429="","",'S.D.PASTE SHEET'!Q2429)</f>
        <v/>
      </c>
      <c s="86" t="str">
        <f>IF('S.D.PASTE SHEET'!R2429="","",'S.D.PASTE SHEET'!R2429)</f>
        <v/>
      </c>
      <c s="86" t="str">
        <f>IF('S.D.PASTE SHEET'!S2429="","",'S.D.PASTE SHEET'!S2429)</f>
        <v/>
      </c>
      <c s="86" t="str">
        <f>IF('S.D.PASTE SHEET'!T2429="","",'S.D.PASTE SHEET'!T2429)</f>
        <v/>
      </c>
      <c s="86" t="str">
        <f>IF('S.D.PASTE SHEET'!U2429="","",'S.D.PASTE SHEET'!U2429)</f>
        <v/>
      </c>
      <c s="86" t="str">
        <f>IF('S.D.PASTE SHEET'!V2429="","",'S.D.PASTE SHEET'!V2429)</f>
        <v/>
      </c>
      <c s="86" t="str">
        <f>IF('S.D.PASTE SHEET'!W2429="","",'S.D.PASTE SHEET'!W2429)</f>
        <v/>
      </c>
      <c s="86" t="str">
        <f>IF('S.D.PASTE SHEET'!X2429="","",'S.D.PASTE SHEET'!X2429)</f>
        <v/>
      </c>
      <c s="86" t="str">
        <f>IF('S.D.PASTE SHEET'!Y2429="","",'S.D.PASTE SHEET'!Y2429)</f>
        <v/>
      </c>
      <c s="86" t="str">
        <f>IF('S.D.PASTE SHEET'!Z2429="","",'S.D.PASTE SHEET'!Z2429)</f>
        <v/>
      </c>
      <c s="86" t="str">
        <f>IF('S.D.PASTE SHEET'!AA2429="","",'S.D.PASTE SHEET'!AA2429)</f>
        <v/>
      </c>
      <c s="86" t="str">
        <f>IF('S.D.PASTE SHEET'!AB2429="","",'S.D.PASTE SHEET'!AB2429)</f>
        <v/>
      </c>
      <c s="86" t="str">
        <f>IF('S.D.PASTE SHEET'!AC2429="","",'S.D.PASTE SHEET'!AC2429)</f>
        <v/>
      </c>
      <c s="86" t="str">
        <f>IF('S.D.PASTE SHEET'!AD2429="","",'S.D.PASTE SHEET'!AD2429)</f>
        <v/>
      </c>
      <c s="87"/>
      <c s="88" t="str">
        <f>IF(AK2429="","",IF(AK2429&gt;0,COUNT($AG$2:AG2429),""))</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IF(BC2429="","",IF(BC2429&gt;0,COUNT($AY$2:AY2429),""))</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30" spans="1:66" ht="15">
      <c r="A2430" s="86" t="str">
        <f>IF('S.D.PASTE SHEET'!A2430="","",'S.D.PASTE SHEET'!A2430)</f>
        <v/>
      </c>
      <c s="86" t="str">
        <f>IF('S.D.PASTE SHEET'!B2430="","",'S.D.PASTE SHEET'!B2430)</f>
        <v/>
      </c>
      <c s="86" t="str">
        <f>IF('S.D.PASTE SHEET'!C2430="","",'S.D.PASTE SHEET'!C2430)</f>
        <v/>
      </c>
      <c s="86" t="str">
        <f>IF('S.D.PASTE SHEET'!D2430="","",'S.D.PASTE SHEET'!D2430)</f>
        <v/>
      </c>
      <c s="86" t="str">
        <f>IF('S.D.PASTE SHEET'!E2430="","",'S.D.PASTE SHEET'!E2430)</f>
        <v/>
      </c>
      <c s="86" t="str">
        <f>IF('S.D.PASTE SHEET'!F2430="","",'S.D.PASTE SHEET'!F2430)</f>
        <v/>
      </c>
      <c s="86" t="str">
        <f>IF('S.D.PASTE SHEET'!G2430="","",'S.D.PASTE SHEET'!G2430)</f>
        <v/>
      </c>
      <c s="86" t="str">
        <f>IF('S.D.PASTE SHEET'!H2430="","",'S.D.PASTE SHEET'!H2430)</f>
        <v/>
      </c>
      <c s="86" t="str">
        <f>IF('S.D.PASTE SHEET'!I2430="","",'S.D.PASTE SHEET'!I2430)</f>
        <v/>
      </c>
      <c s="86" t="str">
        <f>IF('S.D.PASTE SHEET'!J2430="","",'S.D.PASTE SHEET'!J2430)</f>
        <v/>
      </c>
      <c s="86" t="str">
        <f>IF('S.D.PASTE SHEET'!K2430="","",'S.D.PASTE SHEET'!K2430)</f>
        <v/>
      </c>
      <c s="86" t="str">
        <f>IF('S.D.PASTE SHEET'!L2430="","",'S.D.PASTE SHEET'!L2430)</f>
        <v/>
      </c>
      <c s="86" t="str">
        <f>IF('S.D.PASTE SHEET'!M2430="","",'S.D.PASTE SHEET'!M2430)</f>
        <v/>
      </c>
      <c s="86" t="str">
        <f>IF('S.D.PASTE SHEET'!N2430="","",'S.D.PASTE SHEET'!N2430)</f>
        <v/>
      </c>
      <c s="86" t="str">
        <f>IF('S.D.PASTE SHEET'!O2430="","",'S.D.PASTE SHEET'!O2430)</f>
        <v/>
      </c>
      <c s="86" t="str">
        <f>IF('S.D.PASTE SHEET'!P2430="","",'S.D.PASTE SHEET'!P2430)</f>
        <v/>
      </c>
      <c s="86" t="str">
        <f>IF('S.D.PASTE SHEET'!Q2430="","",'S.D.PASTE SHEET'!Q2430)</f>
        <v/>
      </c>
      <c s="86" t="str">
        <f>IF('S.D.PASTE SHEET'!R2430="","",'S.D.PASTE SHEET'!R2430)</f>
        <v/>
      </c>
      <c s="86" t="str">
        <f>IF('S.D.PASTE SHEET'!S2430="","",'S.D.PASTE SHEET'!S2430)</f>
        <v/>
      </c>
      <c s="86" t="str">
        <f>IF('S.D.PASTE SHEET'!T2430="","",'S.D.PASTE SHEET'!T2430)</f>
        <v/>
      </c>
      <c s="86" t="str">
        <f>IF('S.D.PASTE SHEET'!U2430="","",'S.D.PASTE SHEET'!U2430)</f>
        <v/>
      </c>
      <c s="86" t="str">
        <f>IF('S.D.PASTE SHEET'!V2430="","",'S.D.PASTE SHEET'!V2430)</f>
        <v/>
      </c>
      <c s="86" t="str">
        <f>IF('S.D.PASTE SHEET'!W2430="","",'S.D.PASTE SHEET'!W2430)</f>
        <v/>
      </c>
      <c s="86" t="str">
        <f>IF('S.D.PASTE SHEET'!X2430="","",'S.D.PASTE SHEET'!X2430)</f>
        <v/>
      </c>
      <c s="86" t="str">
        <f>IF('S.D.PASTE SHEET'!Y2430="","",'S.D.PASTE SHEET'!Y2430)</f>
        <v/>
      </c>
      <c s="86" t="str">
        <f>IF('S.D.PASTE SHEET'!Z2430="","",'S.D.PASTE SHEET'!Z2430)</f>
        <v/>
      </c>
      <c s="86" t="str">
        <f>IF('S.D.PASTE SHEET'!AA2430="","",'S.D.PASTE SHEET'!AA2430)</f>
        <v/>
      </c>
      <c s="86" t="str">
        <f>IF('S.D.PASTE SHEET'!AB2430="","",'S.D.PASTE SHEET'!AB2430)</f>
        <v/>
      </c>
      <c s="86" t="str">
        <f>IF('S.D.PASTE SHEET'!AC2430="","",'S.D.PASTE SHEET'!AC2430)</f>
        <v/>
      </c>
      <c s="86" t="str">
        <f>IF('S.D.PASTE SHEET'!AD2430="","",'S.D.PASTE SHEET'!AD2430)</f>
        <v/>
      </c>
      <c s="87"/>
      <c s="88" t="str">
        <f>IF(AK2430="","",IF(AK2430&gt;0,COUNT($AG$2:AG2430),""))</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IF(BC2430="","",IF(BC2430&gt;0,COUNT($AY$2:AY2430),""))</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31" spans="1:66" ht="15">
      <c r="A2431" s="86" t="str">
        <f>IF('S.D.PASTE SHEET'!A2431="","",'S.D.PASTE SHEET'!A2431)</f>
        <v/>
      </c>
      <c s="86" t="str">
        <f>IF('S.D.PASTE SHEET'!B2431="","",'S.D.PASTE SHEET'!B2431)</f>
        <v/>
      </c>
      <c s="86" t="str">
        <f>IF('S.D.PASTE SHEET'!C2431="","",'S.D.PASTE SHEET'!C2431)</f>
        <v/>
      </c>
      <c s="86" t="str">
        <f>IF('S.D.PASTE SHEET'!D2431="","",'S.D.PASTE SHEET'!D2431)</f>
        <v/>
      </c>
      <c s="86" t="str">
        <f>IF('S.D.PASTE SHEET'!E2431="","",'S.D.PASTE SHEET'!E2431)</f>
        <v/>
      </c>
      <c s="86" t="str">
        <f>IF('S.D.PASTE SHEET'!F2431="","",'S.D.PASTE SHEET'!F2431)</f>
        <v/>
      </c>
      <c s="86" t="str">
        <f>IF('S.D.PASTE SHEET'!G2431="","",'S.D.PASTE SHEET'!G2431)</f>
        <v/>
      </c>
      <c s="86" t="str">
        <f>IF('S.D.PASTE SHEET'!H2431="","",'S.D.PASTE SHEET'!H2431)</f>
        <v/>
      </c>
      <c s="86" t="str">
        <f>IF('S.D.PASTE SHEET'!I2431="","",'S.D.PASTE SHEET'!I2431)</f>
        <v/>
      </c>
      <c s="86" t="str">
        <f>IF('S.D.PASTE SHEET'!J2431="","",'S.D.PASTE SHEET'!J2431)</f>
        <v/>
      </c>
      <c s="86" t="str">
        <f>IF('S.D.PASTE SHEET'!K2431="","",'S.D.PASTE SHEET'!K2431)</f>
        <v/>
      </c>
      <c s="86" t="str">
        <f>IF('S.D.PASTE SHEET'!L2431="","",'S.D.PASTE SHEET'!L2431)</f>
        <v/>
      </c>
      <c s="86" t="str">
        <f>IF('S.D.PASTE SHEET'!M2431="","",'S.D.PASTE SHEET'!M2431)</f>
        <v/>
      </c>
      <c s="86" t="str">
        <f>IF('S.D.PASTE SHEET'!N2431="","",'S.D.PASTE SHEET'!N2431)</f>
        <v/>
      </c>
      <c s="86" t="str">
        <f>IF('S.D.PASTE SHEET'!O2431="","",'S.D.PASTE SHEET'!O2431)</f>
        <v/>
      </c>
      <c s="86" t="str">
        <f>IF('S.D.PASTE SHEET'!P2431="","",'S.D.PASTE SHEET'!P2431)</f>
        <v/>
      </c>
      <c s="86" t="str">
        <f>IF('S.D.PASTE SHEET'!Q2431="","",'S.D.PASTE SHEET'!Q2431)</f>
        <v/>
      </c>
      <c s="86" t="str">
        <f>IF('S.D.PASTE SHEET'!R2431="","",'S.D.PASTE SHEET'!R2431)</f>
        <v/>
      </c>
      <c s="86" t="str">
        <f>IF('S.D.PASTE SHEET'!S2431="","",'S.D.PASTE SHEET'!S2431)</f>
        <v/>
      </c>
      <c s="86" t="str">
        <f>IF('S.D.PASTE SHEET'!T2431="","",'S.D.PASTE SHEET'!T2431)</f>
        <v/>
      </c>
      <c s="86" t="str">
        <f>IF('S.D.PASTE SHEET'!U2431="","",'S.D.PASTE SHEET'!U2431)</f>
        <v/>
      </c>
      <c s="86" t="str">
        <f>IF('S.D.PASTE SHEET'!V2431="","",'S.D.PASTE SHEET'!V2431)</f>
        <v/>
      </c>
      <c s="86" t="str">
        <f>IF('S.D.PASTE SHEET'!W2431="","",'S.D.PASTE SHEET'!W2431)</f>
        <v/>
      </c>
      <c s="86" t="str">
        <f>IF('S.D.PASTE SHEET'!X2431="","",'S.D.PASTE SHEET'!X2431)</f>
        <v/>
      </c>
      <c s="86" t="str">
        <f>IF('S.D.PASTE SHEET'!Y2431="","",'S.D.PASTE SHEET'!Y2431)</f>
        <v/>
      </c>
      <c s="86" t="str">
        <f>IF('S.D.PASTE SHEET'!Z2431="","",'S.D.PASTE SHEET'!Z2431)</f>
        <v/>
      </c>
      <c s="86" t="str">
        <f>IF('S.D.PASTE SHEET'!AA2431="","",'S.D.PASTE SHEET'!AA2431)</f>
        <v/>
      </c>
      <c s="86" t="str">
        <f>IF('S.D.PASTE SHEET'!AB2431="","",'S.D.PASTE SHEET'!AB2431)</f>
        <v/>
      </c>
      <c s="86" t="str">
        <f>IF('S.D.PASTE SHEET'!AC2431="","",'S.D.PASTE SHEET'!AC2431)</f>
        <v/>
      </c>
      <c s="86" t="str">
        <f>IF('S.D.PASTE SHEET'!AD2431="","",'S.D.PASTE SHEET'!AD2431)</f>
        <v/>
      </c>
      <c s="87"/>
      <c s="88" t="str">
        <f>IF(AK2431="","",IF(AK2431&gt;0,COUNT($AG$2:AG2431),""))</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IF(BC2431="","",IF(BC2431&gt;0,COUNT($AY$2:AY2431),""))</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32" spans="1:66" ht="15">
      <c r="A2432" s="86" t="str">
        <f>IF('S.D.PASTE SHEET'!A2432="","",'S.D.PASTE SHEET'!A2432)</f>
        <v/>
      </c>
      <c s="86" t="str">
        <f>IF('S.D.PASTE SHEET'!B2432="","",'S.D.PASTE SHEET'!B2432)</f>
        <v/>
      </c>
      <c s="86" t="str">
        <f>IF('S.D.PASTE SHEET'!C2432="","",'S.D.PASTE SHEET'!C2432)</f>
        <v/>
      </c>
      <c s="86" t="str">
        <f>IF('S.D.PASTE SHEET'!D2432="","",'S.D.PASTE SHEET'!D2432)</f>
        <v/>
      </c>
      <c s="86" t="str">
        <f>IF('S.D.PASTE SHEET'!E2432="","",'S.D.PASTE SHEET'!E2432)</f>
        <v/>
      </c>
      <c s="86" t="str">
        <f>IF('S.D.PASTE SHEET'!F2432="","",'S.D.PASTE SHEET'!F2432)</f>
        <v/>
      </c>
      <c s="86" t="str">
        <f>IF('S.D.PASTE SHEET'!G2432="","",'S.D.PASTE SHEET'!G2432)</f>
        <v/>
      </c>
      <c s="86" t="str">
        <f>IF('S.D.PASTE SHEET'!H2432="","",'S.D.PASTE SHEET'!H2432)</f>
        <v/>
      </c>
      <c s="86" t="str">
        <f>IF('S.D.PASTE SHEET'!I2432="","",'S.D.PASTE SHEET'!I2432)</f>
        <v/>
      </c>
      <c s="86" t="str">
        <f>IF('S.D.PASTE SHEET'!J2432="","",'S.D.PASTE SHEET'!J2432)</f>
        <v/>
      </c>
      <c s="86" t="str">
        <f>IF('S.D.PASTE SHEET'!K2432="","",'S.D.PASTE SHEET'!K2432)</f>
        <v/>
      </c>
      <c s="86" t="str">
        <f>IF('S.D.PASTE SHEET'!L2432="","",'S.D.PASTE SHEET'!L2432)</f>
        <v/>
      </c>
      <c s="86" t="str">
        <f>IF('S.D.PASTE SHEET'!M2432="","",'S.D.PASTE SHEET'!M2432)</f>
        <v/>
      </c>
      <c s="86" t="str">
        <f>IF('S.D.PASTE SHEET'!N2432="","",'S.D.PASTE SHEET'!N2432)</f>
        <v/>
      </c>
      <c s="86" t="str">
        <f>IF('S.D.PASTE SHEET'!O2432="","",'S.D.PASTE SHEET'!O2432)</f>
        <v/>
      </c>
      <c s="86" t="str">
        <f>IF('S.D.PASTE SHEET'!P2432="","",'S.D.PASTE SHEET'!P2432)</f>
        <v/>
      </c>
      <c s="86" t="str">
        <f>IF('S.D.PASTE SHEET'!Q2432="","",'S.D.PASTE SHEET'!Q2432)</f>
        <v/>
      </c>
      <c s="86" t="str">
        <f>IF('S.D.PASTE SHEET'!R2432="","",'S.D.PASTE SHEET'!R2432)</f>
        <v/>
      </c>
      <c s="86" t="str">
        <f>IF('S.D.PASTE SHEET'!S2432="","",'S.D.PASTE SHEET'!S2432)</f>
        <v/>
      </c>
      <c s="86" t="str">
        <f>IF('S.D.PASTE SHEET'!T2432="","",'S.D.PASTE SHEET'!T2432)</f>
        <v/>
      </c>
      <c s="86" t="str">
        <f>IF('S.D.PASTE SHEET'!U2432="","",'S.D.PASTE SHEET'!U2432)</f>
        <v/>
      </c>
      <c s="86" t="str">
        <f>IF('S.D.PASTE SHEET'!V2432="","",'S.D.PASTE SHEET'!V2432)</f>
        <v/>
      </c>
      <c s="86" t="str">
        <f>IF('S.D.PASTE SHEET'!W2432="","",'S.D.PASTE SHEET'!W2432)</f>
        <v/>
      </c>
      <c s="86" t="str">
        <f>IF('S.D.PASTE SHEET'!X2432="","",'S.D.PASTE SHEET'!X2432)</f>
        <v/>
      </c>
      <c s="86" t="str">
        <f>IF('S.D.PASTE SHEET'!Y2432="","",'S.D.PASTE SHEET'!Y2432)</f>
        <v/>
      </c>
      <c s="86" t="str">
        <f>IF('S.D.PASTE SHEET'!Z2432="","",'S.D.PASTE SHEET'!Z2432)</f>
        <v/>
      </c>
      <c s="86" t="str">
        <f>IF('S.D.PASTE SHEET'!AA2432="","",'S.D.PASTE SHEET'!AA2432)</f>
        <v/>
      </c>
      <c s="86" t="str">
        <f>IF('S.D.PASTE SHEET'!AB2432="","",'S.D.PASTE SHEET'!AB2432)</f>
        <v/>
      </c>
      <c s="86" t="str">
        <f>IF('S.D.PASTE SHEET'!AC2432="","",'S.D.PASTE SHEET'!AC2432)</f>
        <v/>
      </c>
      <c s="86" t="str">
        <f>IF('S.D.PASTE SHEET'!AD2432="","",'S.D.PASTE SHEET'!AD2432)</f>
        <v/>
      </c>
      <c s="87"/>
      <c s="88" t="str">
        <f>IF(AK2432="","",IF(AK2432&gt;0,COUNT($AG$2:AG2432),""))</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IF(BC2432="","",IF(BC2432&gt;0,COUNT($AY$2:AY2432),""))</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33" spans="1:66" ht="15">
      <c r="A2433" s="86" t="str">
        <f>IF('S.D.PASTE SHEET'!A2433="","",'S.D.PASTE SHEET'!A2433)</f>
        <v/>
      </c>
      <c s="86" t="str">
        <f>IF('S.D.PASTE SHEET'!B2433="","",'S.D.PASTE SHEET'!B2433)</f>
        <v/>
      </c>
      <c s="86" t="str">
        <f>IF('S.D.PASTE SHEET'!C2433="","",'S.D.PASTE SHEET'!C2433)</f>
        <v/>
      </c>
      <c s="86" t="str">
        <f>IF('S.D.PASTE SHEET'!D2433="","",'S.D.PASTE SHEET'!D2433)</f>
        <v/>
      </c>
      <c s="86" t="str">
        <f>IF('S.D.PASTE SHEET'!E2433="","",'S.D.PASTE SHEET'!E2433)</f>
        <v/>
      </c>
      <c s="86" t="str">
        <f>IF('S.D.PASTE SHEET'!F2433="","",'S.D.PASTE SHEET'!F2433)</f>
        <v/>
      </c>
      <c s="86" t="str">
        <f>IF('S.D.PASTE SHEET'!G2433="","",'S.D.PASTE SHEET'!G2433)</f>
        <v/>
      </c>
      <c s="86" t="str">
        <f>IF('S.D.PASTE SHEET'!H2433="","",'S.D.PASTE SHEET'!H2433)</f>
        <v/>
      </c>
      <c s="86" t="str">
        <f>IF('S.D.PASTE SHEET'!I2433="","",'S.D.PASTE SHEET'!I2433)</f>
        <v/>
      </c>
      <c s="86" t="str">
        <f>IF('S.D.PASTE SHEET'!J2433="","",'S.D.PASTE SHEET'!J2433)</f>
        <v/>
      </c>
      <c s="86" t="str">
        <f>IF('S.D.PASTE SHEET'!K2433="","",'S.D.PASTE SHEET'!K2433)</f>
        <v/>
      </c>
      <c s="86" t="str">
        <f>IF('S.D.PASTE SHEET'!L2433="","",'S.D.PASTE SHEET'!L2433)</f>
        <v/>
      </c>
      <c s="86" t="str">
        <f>IF('S.D.PASTE SHEET'!M2433="","",'S.D.PASTE SHEET'!M2433)</f>
        <v/>
      </c>
      <c s="86" t="str">
        <f>IF('S.D.PASTE SHEET'!N2433="","",'S.D.PASTE SHEET'!N2433)</f>
        <v/>
      </c>
      <c s="86" t="str">
        <f>IF('S.D.PASTE SHEET'!O2433="","",'S.D.PASTE SHEET'!O2433)</f>
        <v/>
      </c>
      <c s="86" t="str">
        <f>IF('S.D.PASTE SHEET'!P2433="","",'S.D.PASTE SHEET'!P2433)</f>
        <v/>
      </c>
      <c s="86" t="str">
        <f>IF('S.D.PASTE SHEET'!Q2433="","",'S.D.PASTE SHEET'!Q2433)</f>
        <v/>
      </c>
      <c s="86" t="str">
        <f>IF('S.D.PASTE SHEET'!R2433="","",'S.D.PASTE SHEET'!R2433)</f>
        <v/>
      </c>
      <c s="86" t="str">
        <f>IF('S.D.PASTE SHEET'!S2433="","",'S.D.PASTE SHEET'!S2433)</f>
        <v/>
      </c>
      <c s="86" t="str">
        <f>IF('S.D.PASTE SHEET'!T2433="","",'S.D.PASTE SHEET'!T2433)</f>
        <v/>
      </c>
      <c s="86" t="str">
        <f>IF('S.D.PASTE SHEET'!U2433="","",'S.D.PASTE SHEET'!U2433)</f>
        <v/>
      </c>
      <c s="86" t="str">
        <f>IF('S.D.PASTE SHEET'!V2433="","",'S.D.PASTE SHEET'!V2433)</f>
        <v/>
      </c>
      <c s="86" t="str">
        <f>IF('S.D.PASTE SHEET'!W2433="","",'S.D.PASTE SHEET'!W2433)</f>
        <v/>
      </c>
      <c s="86" t="str">
        <f>IF('S.D.PASTE SHEET'!X2433="","",'S.D.PASTE SHEET'!X2433)</f>
        <v/>
      </c>
      <c s="86" t="str">
        <f>IF('S.D.PASTE SHEET'!Y2433="","",'S.D.PASTE SHEET'!Y2433)</f>
        <v/>
      </c>
      <c s="86" t="str">
        <f>IF('S.D.PASTE SHEET'!Z2433="","",'S.D.PASTE SHEET'!Z2433)</f>
        <v/>
      </c>
      <c s="86" t="str">
        <f>IF('S.D.PASTE SHEET'!AA2433="","",'S.D.PASTE SHEET'!AA2433)</f>
        <v/>
      </c>
      <c s="86" t="str">
        <f>IF('S.D.PASTE SHEET'!AB2433="","",'S.D.PASTE SHEET'!AB2433)</f>
        <v/>
      </c>
      <c s="86" t="str">
        <f>IF('S.D.PASTE SHEET'!AC2433="","",'S.D.PASTE SHEET'!AC2433)</f>
        <v/>
      </c>
      <c s="86" t="str">
        <f>IF('S.D.PASTE SHEET'!AD2433="","",'S.D.PASTE SHEET'!AD2433)</f>
        <v/>
      </c>
      <c s="87"/>
      <c s="88" t="str">
        <f>IF(AK2433="","",IF(AK2433&gt;0,COUNT($AG$2:AG2433),""))</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IF(BC2433="","",IF(BC2433&gt;0,COUNT($AY$2:AY2433),""))</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34" spans="1:66" ht="15">
      <c r="A2434" s="86" t="str">
        <f>IF('S.D.PASTE SHEET'!A2434="","",'S.D.PASTE SHEET'!A2434)</f>
        <v/>
      </c>
      <c s="86" t="str">
        <f>IF('S.D.PASTE SHEET'!B2434="","",'S.D.PASTE SHEET'!B2434)</f>
        <v/>
      </c>
      <c s="86" t="str">
        <f>IF('S.D.PASTE SHEET'!C2434="","",'S.D.PASTE SHEET'!C2434)</f>
        <v/>
      </c>
      <c s="86" t="str">
        <f>IF('S.D.PASTE SHEET'!D2434="","",'S.D.PASTE SHEET'!D2434)</f>
        <v/>
      </c>
      <c s="86" t="str">
        <f>IF('S.D.PASTE SHEET'!E2434="","",'S.D.PASTE SHEET'!E2434)</f>
        <v/>
      </c>
      <c s="86" t="str">
        <f>IF('S.D.PASTE SHEET'!F2434="","",'S.D.PASTE SHEET'!F2434)</f>
        <v/>
      </c>
      <c s="86" t="str">
        <f>IF('S.D.PASTE SHEET'!G2434="","",'S.D.PASTE SHEET'!G2434)</f>
        <v/>
      </c>
      <c s="86" t="str">
        <f>IF('S.D.PASTE SHEET'!H2434="","",'S.D.PASTE SHEET'!H2434)</f>
        <v/>
      </c>
      <c s="86" t="str">
        <f>IF('S.D.PASTE SHEET'!I2434="","",'S.D.PASTE SHEET'!I2434)</f>
        <v/>
      </c>
      <c s="86" t="str">
        <f>IF('S.D.PASTE SHEET'!J2434="","",'S.D.PASTE SHEET'!J2434)</f>
        <v/>
      </c>
      <c s="86" t="str">
        <f>IF('S.D.PASTE SHEET'!K2434="","",'S.D.PASTE SHEET'!K2434)</f>
        <v/>
      </c>
      <c s="86" t="str">
        <f>IF('S.D.PASTE SHEET'!L2434="","",'S.D.PASTE SHEET'!L2434)</f>
        <v/>
      </c>
      <c s="86" t="str">
        <f>IF('S.D.PASTE SHEET'!M2434="","",'S.D.PASTE SHEET'!M2434)</f>
        <v/>
      </c>
      <c s="86" t="str">
        <f>IF('S.D.PASTE SHEET'!N2434="","",'S.D.PASTE SHEET'!N2434)</f>
        <v/>
      </c>
      <c s="86" t="str">
        <f>IF('S.D.PASTE SHEET'!O2434="","",'S.D.PASTE SHEET'!O2434)</f>
        <v/>
      </c>
      <c s="86" t="str">
        <f>IF('S.D.PASTE SHEET'!P2434="","",'S.D.PASTE SHEET'!P2434)</f>
        <v/>
      </c>
      <c s="86" t="str">
        <f>IF('S.D.PASTE SHEET'!Q2434="","",'S.D.PASTE SHEET'!Q2434)</f>
        <v/>
      </c>
      <c s="86" t="str">
        <f>IF('S.D.PASTE SHEET'!R2434="","",'S.D.PASTE SHEET'!R2434)</f>
        <v/>
      </c>
      <c s="86" t="str">
        <f>IF('S.D.PASTE SHEET'!S2434="","",'S.D.PASTE SHEET'!S2434)</f>
        <v/>
      </c>
      <c s="86" t="str">
        <f>IF('S.D.PASTE SHEET'!T2434="","",'S.D.PASTE SHEET'!T2434)</f>
        <v/>
      </c>
      <c s="86" t="str">
        <f>IF('S.D.PASTE SHEET'!U2434="","",'S.D.PASTE SHEET'!U2434)</f>
        <v/>
      </c>
      <c s="86" t="str">
        <f>IF('S.D.PASTE SHEET'!V2434="","",'S.D.PASTE SHEET'!V2434)</f>
        <v/>
      </c>
      <c s="86" t="str">
        <f>IF('S.D.PASTE SHEET'!W2434="","",'S.D.PASTE SHEET'!W2434)</f>
        <v/>
      </c>
      <c s="86" t="str">
        <f>IF('S.D.PASTE SHEET'!X2434="","",'S.D.PASTE SHEET'!X2434)</f>
        <v/>
      </c>
      <c s="86" t="str">
        <f>IF('S.D.PASTE SHEET'!Y2434="","",'S.D.PASTE SHEET'!Y2434)</f>
        <v/>
      </c>
      <c s="86" t="str">
        <f>IF('S.D.PASTE SHEET'!Z2434="","",'S.D.PASTE SHEET'!Z2434)</f>
        <v/>
      </c>
      <c s="86" t="str">
        <f>IF('S.D.PASTE SHEET'!AA2434="","",'S.D.PASTE SHEET'!AA2434)</f>
        <v/>
      </c>
      <c s="86" t="str">
        <f>IF('S.D.PASTE SHEET'!AB2434="","",'S.D.PASTE SHEET'!AB2434)</f>
        <v/>
      </c>
      <c s="86" t="str">
        <f>IF('S.D.PASTE SHEET'!AC2434="","",'S.D.PASTE SHEET'!AC2434)</f>
        <v/>
      </c>
      <c s="86" t="str">
        <f>IF('S.D.PASTE SHEET'!AD2434="","",'S.D.PASTE SHEET'!AD2434)</f>
        <v/>
      </c>
      <c s="87"/>
      <c s="88" t="str">
        <f>IF(AK2434="","",IF(AK2434&gt;0,COUNT($AG$2:AG2434),""))</f>
        <v/>
      </c>
      <c s="89" t="str">
        <f t="shared" si="1186"/>
        <v/>
      </c>
      <c s="89" t="str">
        <f t="shared" si="1187"/>
        <v/>
      </c>
      <c s="89" t="str">
        <f t="shared" si="1188"/>
        <v/>
      </c>
      <c s="90" t="str">
        <f t="shared" si="1189"/>
        <v/>
      </c>
      <c s="89" t="str">
        <f t="shared" si="1190"/>
        <v/>
      </c>
      <c s="89" t="str">
        <f t="shared" si="1191"/>
        <v/>
      </c>
      <c s="89" t="str">
        <f t="shared" si="1192"/>
        <v/>
      </c>
      <c s="89" t="str">
        <f t="shared" si="1193"/>
        <v/>
      </c>
      <c s="89" t="str">
        <f t="shared" si="1194"/>
        <v/>
      </c>
      <c s="90" t="str">
        <f t="shared" si="1195"/>
        <v/>
      </c>
      <c s="89" t="str">
        <f t="shared" si="1196"/>
        <v/>
      </c>
      <c s="89" t="str">
        <f t="shared" si="1197"/>
        <v/>
      </c>
      <c s="89" t="str">
        <f t="shared" si="1198"/>
        <v/>
      </c>
      <c s="89" t="str">
        <f t="shared" si="1199"/>
        <v/>
      </c>
      <c s="89" t="str">
        <f t="shared" si="1200"/>
        <v/>
      </c>
      <c s="89" t="str">
        <f t="shared" si="1201"/>
        <v/>
      </c>
      <c s="92"/>
      <c s="88" t="str">
        <f>IF(BC2434="","",IF(BC2434&gt;0,COUNT($AY$2:AY2434),""))</f>
        <v/>
      </c>
      <c s="91" t="str">
        <f t="shared" si="1202"/>
        <v/>
      </c>
      <c s="91" t="str">
        <f t="shared" si="1203"/>
        <v/>
      </c>
      <c s="89" t="str">
        <f t="shared" si="1204"/>
        <v/>
      </c>
      <c s="90" t="str">
        <f t="shared" si="1205"/>
        <v/>
      </c>
      <c s="89" t="str">
        <f t="shared" si="1206"/>
        <v/>
      </c>
      <c s="89" t="str">
        <f t="shared" si="1207"/>
        <v/>
      </c>
      <c s="89" t="str">
        <f t="shared" si="1208"/>
        <v/>
      </c>
      <c s="89" t="str">
        <f t="shared" si="1209"/>
        <v/>
      </c>
      <c s="89" t="str">
        <f t="shared" si="1210"/>
        <v/>
      </c>
      <c s="90" t="str">
        <f t="shared" si="1211"/>
        <v/>
      </c>
      <c s="89" t="str">
        <f t="shared" si="1212"/>
        <v/>
      </c>
      <c s="89" t="str">
        <f t="shared" si="1213"/>
        <v/>
      </c>
      <c s="89" t="str">
        <f t="shared" si="1214"/>
        <v/>
      </c>
      <c s="89" t="str">
        <f t="shared" si="1215"/>
        <v/>
      </c>
      <c s="89" t="str">
        <f t="shared" si="1216"/>
        <v/>
      </c>
      <c s="89" t="str">
        <f t="shared" si="1217"/>
        <v/>
      </c>
    </row>
    <row r="2435" spans="1:66" ht="15">
      <c r="A2435" s="86" t="str">
        <f>IF('S.D.PASTE SHEET'!A2435="","",'S.D.PASTE SHEET'!A2435)</f>
        <v/>
      </c>
      <c s="86" t="str">
        <f>IF('S.D.PASTE SHEET'!B2435="","",'S.D.PASTE SHEET'!B2435)</f>
        <v/>
      </c>
      <c s="86" t="str">
        <f>IF('S.D.PASTE SHEET'!C2435="","",'S.D.PASTE SHEET'!C2435)</f>
        <v/>
      </c>
      <c s="86" t="str">
        <f>IF('S.D.PASTE SHEET'!D2435="","",'S.D.PASTE SHEET'!D2435)</f>
        <v/>
      </c>
      <c s="86" t="str">
        <f>IF('S.D.PASTE SHEET'!E2435="","",'S.D.PASTE SHEET'!E2435)</f>
        <v/>
      </c>
      <c s="86" t="str">
        <f>IF('S.D.PASTE SHEET'!F2435="","",'S.D.PASTE SHEET'!F2435)</f>
        <v/>
      </c>
      <c s="86" t="str">
        <f>IF('S.D.PASTE SHEET'!G2435="","",'S.D.PASTE SHEET'!G2435)</f>
        <v/>
      </c>
      <c s="86" t="str">
        <f>IF('S.D.PASTE SHEET'!H2435="","",'S.D.PASTE SHEET'!H2435)</f>
        <v/>
      </c>
      <c s="86" t="str">
        <f>IF('S.D.PASTE SHEET'!I2435="","",'S.D.PASTE SHEET'!I2435)</f>
        <v/>
      </c>
      <c s="86" t="str">
        <f>IF('S.D.PASTE SHEET'!J2435="","",'S.D.PASTE SHEET'!J2435)</f>
        <v/>
      </c>
      <c s="86" t="str">
        <f>IF('S.D.PASTE SHEET'!K2435="","",'S.D.PASTE SHEET'!K2435)</f>
        <v/>
      </c>
      <c s="86" t="str">
        <f>IF('S.D.PASTE SHEET'!L2435="","",'S.D.PASTE SHEET'!L2435)</f>
        <v/>
      </c>
      <c s="86" t="str">
        <f>IF('S.D.PASTE SHEET'!M2435="","",'S.D.PASTE SHEET'!M2435)</f>
        <v/>
      </c>
      <c s="86" t="str">
        <f>IF('S.D.PASTE SHEET'!N2435="","",'S.D.PASTE SHEET'!N2435)</f>
        <v/>
      </c>
      <c s="86" t="str">
        <f>IF('S.D.PASTE SHEET'!O2435="","",'S.D.PASTE SHEET'!O2435)</f>
        <v/>
      </c>
      <c s="86" t="str">
        <f>IF('S.D.PASTE SHEET'!P2435="","",'S.D.PASTE SHEET'!P2435)</f>
        <v/>
      </c>
      <c s="86" t="str">
        <f>IF('S.D.PASTE SHEET'!Q2435="","",'S.D.PASTE SHEET'!Q2435)</f>
        <v/>
      </c>
      <c s="86" t="str">
        <f>IF('S.D.PASTE SHEET'!R2435="","",'S.D.PASTE SHEET'!R2435)</f>
        <v/>
      </c>
      <c s="86" t="str">
        <f>IF('S.D.PASTE SHEET'!S2435="","",'S.D.PASTE SHEET'!S2435)</f>
        <v/>
      </c>
      <c s="86" t="str">
        <f>IF('S.D.PASTE SHEET'!T2435="","",'S.D.PASTE SHEET'!T2435)</f>
        <v/>
      </c>
      <c s="86" t="str">
        <f>IF('S.D.PASTE SHEET'!U2435="","",'S.D.PASTE SHEET'!U2435)</f>
        <v/>
      </c>
      <c s="86" t="str">
        <f>IF('S.D.PASTE SHEET'!V2435="","",'S.D.PASTE SHEET'!V2435)</f>
        <v/>
      </c>
      <c s="86" t="str">
        <f>IF('S.D.PASTE SHEET'!W2435="","",'S.D.PASTE SHEET'!W2435)</f>
        <v/>
      </c>
      <c s="86" t="str">
        <f>IF('S.D.PASTE SHEET'!X2435="","",'S.D.PASTE SHEET'!X2435)</f>
        <v/>
      </c>
      <c s="86" t="str">
        <f>IF('S.D.PASTE SHEET'!Y2435="","",'S.D.PASTE SHEET'!Y2435)</f>
        <v/>
      </c>
      <c s="86" t="str">
        <f>IF('S.D.PASTE SHEET'!Z2435="","",'S.D.PASTE SHEET'!Z2435)</f>
        <v/>
      </c>
      <c s="86" t="str">
        <f>IF('S.D.PASTE SHEET'!AA2435="","",'S.D.PASTE SHEET'!AA2435)</f>
        <v/>
      </c>
      <c s="86" t="str">
        <f>IF('S.D.PASTE SHEET'!AB2435="","",'S.D.PASTE SHEET'!AB2435)</f>
        <v/>
      </c>
      <c s="86" t="str">
        <f>IF('S.D.PASTE SHEET'!AC2435="","",'S.D.PASTE SHEET'!AC2435)</f>
        <v/>
      </c>
      <c s="86" t="str">
        <f>IF('S.D.PASTE SHEET'!AD2435="","",'S.D.PASTE SHEET'!AD2435)</f>
        <v/>
      </c>
      <c s="87"/>
      <c s="88" t="str">
        <f>IF(AK2435="","",IF(AK2435&gt;0,COUNT($AG$2:AG2435),""))</f>
        <v/>
      </c>
      <c s="89" t="str">
        <f t="shared" si="1218" ref="AG2435:AG2498">IF(AND($AJ$1=8,$A2435=8),A2435,"")</f>
        <v/>
      </c>
      <c s="89" t="str">
        <f t="shared" si="1219" ref="AH2435:AH2498">IF(AND($AJ$1=8,$A2435=8),B2435,"")</f>
        <v/>
      </c>
      <c s="89" t="str">
        <f t="shared" si="1220" ref="AI2435:AI2498">IF(AND($AJ$1=8,$A2435=8),C2435,"")</f>
        <v/>
      </c>
      <c s="90" t="str">
        <f t="shared" si="1221" ref="AJ2435:AJ2501">IF(AND($AJ$1=8,$A2435=8),D2435,"")</f>
        <v/>
      </c>
      <c s="89" t="str">
        <f t="shared" si="1222" ref="AK2435:AK2498">IF(AND($AJ$1=8,$A2435=8),E2435,"")</f>
        <v/>
      </c>
      <c s="89" t="str">
        <f t="shared" si="1223" ref="AL2435:AL2498">IF(AND($AJ$1=8,$A2435=8),F2435,"")</f>
        <v/>
      </c>
      <c s="89" t="str">
        <f t="shared" si="1224" ref="AM2435:AM2498">IF(AND($AJ$1=8,$A2435=8),G2435,"")</f>
        <v/>
      </c>
      <c s="89" t="str">
        <f t="shared" si="1225" ref="AN2435:AN2498">IF(AND($AJ$1=8,$A2435=8),H2435,"")</f>
        <v/>
      </c>
      <c s="89" t="str">
        <f t="shared" si="1226" ref="AO2435:AO2498">IF(AND($AJ$1=8,$A2435=8),I2435,"")</f>
        <v/>
      </c>
      <c s="90" t="str">
        <f t="shared" si="1227" ref="AP2435:AP2498">IF(AND($AJ$1=8,$A2435=8),J2435,"")</f>
        <v/>
      </c>
      <c s="89" t="str">
        <f t="shared" si="1228" ref="AQ2435:AQ2498">IF(AND($AJ$1=8,$A2435=8),K2435,"")</f>
        <v/>
      </c>
      <c s="89" t="str">
        <f t="shared" si="1229" ref="AR2435:AR2498">IF(AND($AJ$1=8,$A2435=8),L2435,"")</f>
        <v/>
      </c>
      <c s="89" t="str">
        <f t="shared" si="1230" ref="AS2435:AS2498">IF(AND($AJ$1=8,$A2435=8),M2435,"")</f>
        <v/>
      </c>
      <c s="89" t="str">
        <f t="shared" si="1231" ref="AT2435:AT2498">IF(AND($AJ$1=8,$A2435=8),N2435,"")</f>
        <v/>
      </c>
      <c s="89" t="str">
        <f t="shared" si="1232" ref="AU2435:AU2498">IF(AND($AJ$1=8,$A2435=8),O2435,"")</f>
        <v/>
      </c>
      <c s="89" t="str">
        <f t="shared" si="1233" ref="AV2435:AV2498">IF(AND($AJ$1=8,$A2435=8),P2435,"")</f>
        <v/>
      </c>
      <c s="92"/>
      <c s="88" t="str">
        <f>IF(BC2435="","",IF(BC2435&gt;0,COUNT($AY$2:AY2435),""))</f>
        <v/>
      </c>
      <c s="91" t="str">
        <f t="shared" si="1234" ref="AY2435:AY2498">IF(AND($BB$1=8,$A2435=8,$BC$1=$B2435),$A2435,"")</f>
        <v/>
      </c>
      <c s="91" t="str">
        <f t="shared" si="1235" ref="AZ2435:AZ2498">IF(AND($BB$1=8,$A2435=8,$BC$1=$B2435),$B2435,"")</f>
        <v/>
      </c>
      <c s="89" t="str">
        <f t="shared" si="1236" ref="BA2435:BA2498">IF(AND($BB$1=8,$A2435=8,$BC$1=$B2435),$C2435,"")</f>
        <v/>
      </c>
      <c s="90" t="str">
        <f t="shared" si="1237" ref="BB2435:BB2498">IF(AND($BB$1=8,$A2435=8,$BC$1=$B2435),$D2435,"")</f>
        <v/>
      </c>
      <c s="89" t="str">
        <f t="shared" si="1238" ref="BC2435:BC2498">IF(AND($BB$1=8,$A2435=8,$BC$1=$B2435),$E2435,"")</f>
        <v/>
      </c>
      <c s="89" t="str">
        <f t="shared" si="1239" ref="BD2435:BD2498">IF(AND($BB$1=8,$A2435=8,$BC$1=$B2435),$F2435,"")</f>
        <v/>
      </c>
      <c s="89" t="str">
        <f t="shared" si="1240" ref="BE2435:BE2498">IF(AND($BB$1=8,$A2435=8,$BC$1=$B2435),$G2435,"")</f>
        <v/>
      </c>
      <c s="89" t="str">
        <f t="shared" si="1241" ref="BF2435:BF2498">IF(AND($BB$1=8,$A2435=8,$BC$1=$B2435),$H2435,"")</f>
        <v/>
      </c>
      <c s="89" t="str">
        <f t="shared" si="1242" ref="BG2435:BG2498">IF(AND($BB$1=8,$A2435=8,$BC$1=$B2435),$I2435,"")</f>
        <v/>
      </c>
      <c s="90" t="str">
        <f t="shared" si="1243" ref="BH2435:BH2498">IF(AND($BB$1=8,$A2435=8,$BC$1=$B2435),$J2435,"")</f>
        <v/>
      </c>
      <c s="89" t="str">
        <f t="shared" si="1244" ref="BI2435:BI2498">IF(AND($BB$1=8,$A2435=8,$BC$1=$B2435),$K2435,"")</f>
        <v/>
      </c>
      <c s="89" t="str">
        <f t="shared" si="1245" ref="BJ2435:BJ2498">IF(AND($BB$1=8,$A2435=8,$BC$1=$B2435),$L2435,"")</f>
        <v/>
      </c>
      <c s="89" t="str">
        <f t="shared" si="1246" ref="BK2435:BK2498">IF(AND($BB$1=8,$A2435=8,$BC$1=$B2435),$M2435,"")</f>
        <v/>
      </c>
      <c s="89" t="str">
        <f t="shared" si="1247" ref="BL2435:BL2498">IF(AND($BB$1=8,$A2435=8,$BC$1=$B2435),$N2435,"")</f>
        <v/>
      </c>
      <c s="89" t="str">
        <f t="shared" si="1248" ref="BM2435:BM2498">IF(AND($BB$1=8,$A2435=8,$BC$1=$B2435),$O2435,"")</f>
        <v/>
      </c>
      <c s="89" t="str">
        <f t="shared" si="1249" ref="BN2435:BN2498">IF(AND($BB$1=8,$A2435=8,$BC$1=$B2435),$P2435,"")</f>
        <v/>
      </c>
    </row>
    <row r="2436" spans="1:66" ht="15">
      <c r="A2436" s="86" t="str">
        <f>IF('S.D.PASTE SHEET'!A2436="","",'S.D.PASTE SHEET'!A2436)</f>
        <v/>
      </c>
      <c s="86" t="str">
        <f>IF('S.D.PASTE SHEET'!B2436="","",'S.D.PASTE SHEET'!B2436)</f>
        <v/>
      </c>
      <c s="86" t="str">
        <f>IF('S.D.PASTE SHEET'!C2436="","",'S.D.PASTE SHEET'!C2436)</f>
        <v/>
      </c>
      <c s="86" t="str">
        <f>IF('S.D.PASTE SHEET'!D2436="","",'S.D.PASTE SHEET'!D2436)</f>
        <v/>
      </c>
      <c s="86" t="str">
        <f>IF('S.D.PASTE SHEET'!E2436="","",'S.D.PASTE SHEET'!E2436)</f>
        <v/>
      </c>
      <c s="86" t="str">
        <f>IF('S.D.PASTE SHEET'!F2436="","",'S.D.PASTE SHEET'!F2436)</f>
        <v/>
      </c>
      <c s="86" t="str">
        <f>IF('S.D.PASTE SHEET'!G2436="","",'S.D.PASTE SHEET'!G2436)</f>
        <v/>
      </c>
      <c s="86" t="str">
        <f>IF('S.D.PASTE SHEET'!H2436="","",'S.D.PASTE SHEET'!H2436)</f>
        <v/>
      </c>
      <c s="86" t="str">
        <f>IF('S.D.PASTE SHEET'!I2436="","",'S.D.PASTE SHEET'!I2436)</f>
        <v/>
      </c>
      <c s="86" t="str">
        <f>IF('S.D.PASTE SHEET'!J2436="","",'S.D.PASTE SHEET'!J2436)</f>
        <v/>
      </c>
      <c s="86" t="str">
        <f>IF('S.D.PASTE SHEET'!K2436="","",'S.D.PASTE SHEET'!K2436)</f>
        <v/>
      </c>
      <c s="86" t="str">
        <f>IF('S.D.PASTE SHEET'!L2436="","",'S.D.PASTE SHEET'!L2436)</f>
        <v/>
      </c>
      <c s="86" t="str">
        <f>IF('S.D.PASTE SHEET'!M2436="","",'S.D.PASTE SHEET'!M2436)</f>
        <v/>
      </c>
      <c s="86" t="str">
        <f>IF('S.D.PASTE SHEET'!N2436="","",'S.D.PASTE SHEET'!N2436)</f>
        <v/>
      </c>
      <c s="86" t="str">
        <f>IF('S.D.PASTE SHEET'!O2436="","",'S.D.PASTE SHEET'!O2436)</f>
        <v/>
      </c>
      <c s="86" t="str">
        <f>IF('S.D.PASTE SHEET'!P2436="","",'S.D.PASTE SHEET'!P2436)</f>
        <v/>
      </c>
      <c s="86" t="str">
        <f>IF('S.D.PASTE SHEET'!Q2436="","",'S.D.PASTE SHEET'!Q2436)</f>
        <v/>
      </c>
      <c s="86" t="str">
        <f>IF('S.D.PASTE SHEET'!R2436="","",'S.D.PASTE SHEET'!R2436)</f>
        <v/>
      </c>
      <c s="86" t="str">
        <f>IF('S.D.PASTE SHEET'!S2436="","",'S.D.PASTE SHEET'!S2436)</f>
        <v/>
      </c>
      <c s="86" t="str">
        <f>IF('S.D.PASTE SHEET'!T2436="","",'S.D.PASTE SHEET'!T2436)</f>
        <v/>
      </c>
      <c s="86" t="str">
        <f>IF('S.D.PASTE SHEET'!U2436="","",'S.D.PASTE SHEET'!U2436)</f>
        <v/>
      </c>
      <c s="86" t="str">
        <f>IF('S.D.PASTE SHEET'!V2436="","",'S.D.PASTE SHEET'!V2436)</f>
        <v/>
      </c>
      <c s="86" t="str">
        <f>IF('S.D.PASTE SHEET'!W2436="","",'S.D.PASTE SHEET'!W2436)</f>
        <v/>
      </c>
      <c s="86" t="str">
        <f>IF('S.D.PASTE SHEET'!X2436="","",'S.D.PASTE SHEET'!X2436)</f>
        <v/>
      </c>
      <c s="86" t="str">
        <f>IF('S.D.PASTE SHEET'!Y2436="","",'S.D.PASTE SHEET'!Y2436)</f>
        <v/>
      </c>
      <c s="86" t="str">
        <f>IF('S.D.PASTE SHEET'!Z2436="","",'S.D.PASTE SHEET'!Z2436)</f>
        <v/>
      </c>
      <c s="86" t="str">
        <f>IF('S.D.PASTE SHEET'!AA2436="","",'S.D.PASTE SHEET'!AA2436)</f>
        <v/>
      </c>
      <c s="86" t="str">
        <f>IF('S.D.PASTE SHEET'!AB2436="","",'S.D.PASTE SHEET'!AB2436)</f>
        <v/>
      </c>
      <c s="86" t="str">
        <f>IF('S.D.PASTE SHEET'!AC2436="","",'S.D.PASTE SHEET'!AC2436)</f>
        <v/>
      </c>
      <c s="86" t="str">
        <f>IF('S.D.PASTE SHEET'!AD2436="","",'S.D.PASTE SHEET'!AD2436)</f>
        <v/>
      </c>
      <c s="87"/>
      <c s="88" t="str">
        <f>IF(AK2436="","",IF(AK2436&gt;0,COUNT($AG$2:AG2436),""))</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IF(BC2436="","",IF(BC2436&gt;0,COUNT($AY$2:AY2436),""))</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37" spans="1:66" ht="15">
      <c r="A2437" s="86" t="str">
        <f>IF('S.D.PASTE SHEET'!A2437="","",'S.D.PASTE SHEET'!A2437)</f>
        <v/>
      </c>
      <c s="86" t="str">
        <f>IF('S.D.PASTE SHEET'!B2437="","",'S.D.PASTE SHEET'!B2437)</f>
        <v/>
      </c>
      <c s="86" t="str">
        <f>IF('S.D.PASTE SHEET'!C2437="","",'S.D.PASTE SHEET'!C2437)</f>
        <v/>
      </c>
      <c s="86" t="str">
        <f>IF('S.D.PASTE SHEET'!D2437="","",'S.D.PASTE SHEET'!D2437)</f>
        <v/>
      </c>
      <c s="86" t="str">
        <f>IF('S.D.PASTE SHEET'!E2437="","",'S.D.PASTE SHEET'!E2437)</f>
        <v/>
      </c>
      <c s="86" t="str">
        <f>IF('S.D.PASTE SHEET'!F2437="","",'S.D.PASTE SHEET'!F2437)</f>
        <v/>
      </c>
      <c s="86" t="str">
        <f>IF('S.D.PASTE SHEET'!G2437="","",'S.D.PASTE SHEET'!G2437)</f>
        <v/>
      </c>
      <c s="86" t="str">
        <f>IF('S.D.PASTE SHEET'!H2437="","",'S.D.PASTE SHEET'!H2437)</f>
        <v/>
      </c>
      <c s="86" t="str">
        <f>IF('S.D.PASTE SHEET'!I2437="","",'S.D.PASTE SHEET'!I2437)</f>
        <v/>
      </c>
      <c s="86" t="str">
        <f>IF('S.D.PASTE SHEET'!J2437="","",'S.D.PASTE SHEET'!J2437)</f>
        <v/>
      </c>
      <c s="86" t="str">
        <f>IF('S.D.PASTE SHEET'!K2437="","",'S.D.PASTE SHEET'!K2437)</f>
        <v/>
      </c>
      <c s="86" t="str">
        <f>IF('S.D.PASTE SHEET'!L2437="","",'S.D.PASTE SHEET'!L2437)</f>
        <v/>
      </c>
      <c s="86" t="str">
        <f>IF('S.D.PASTE SHEET'!M2437="","",'S.D.PASTE SHEET'!M2437)</f>
        <v/>
      </c>
      <c s="86" t="str">
        <f>IF('S.D.PASTE SHEET'!N2437="","",'S.D.PASTE SHEET'!N2437)</f>
        <v/>
      </c>
      <c s="86" t="str">
        <f>IF('S.D.PASTE SHEET'!O2437="","",'S.D.PASTE SHEET'!O2437)</f>
        <v/>
      </c>
      <c s="86" t="str">
        <f>IF('S.D.PASTE SHEET'!P2437="","",'S.D.PASTE SHEET'!P2437)</f>
        <v/>
      </c>
      <c s="86" t="str">
        <f>IF('S.D.PASTE SHEET'!Q2437="","",'S.D.PASTE SHEET'!Q2437)</f>
        <v/>
      </c>
      <c s="86" t="str">
        <f>IF('S.D.PASTE SHEET'!R2437="","",'S.D.PASTE SHEET'!R2437)</f>
        <v/>
      </c>
      <c s="86" t="str">
        <f>IF('S.D.PASTE SHEET'!S2437="","",'S.D.PASTE SHEET'!S2437)</f>
        <v/>
      </c>
      <c s="86" t="str">
        <f>IF('S.D.PASTE SHEET'!T2437="","",'S.D.PASTE SHEET'!T2437)</f>
        <v/>
      </c>
      <c s="86" t="str">
        <f>IF('S.D.PASTE SHEET'!U2437="","",'S.D.PASTE SHEET'!U2437)</f>
        <v/>
      </c>
      <c s="86" t="str">
        <f>IF('S.D.PASTE SHEET'!V2437="","",'S.D.PASTE SHEET'!V2437)</f>
        <v/>
      </c>
      <c s="86" t="str">
        <f>IF('S.D.PASTE SHEET'!W2437="","",'S.D.PASTE SHEET'!W2437)</f>
        <v/>
      </c>
      <c s="86" t="str">
        <f>IF('S.D.PASTE SHEET'!X2437="","",'S.D.PASTE SHEET'!X2437)</f>
        <v/>
      </c>
      <c s="86" t="str">
        <f>IF('S.D.PASTE SHEET'!Y2437="","",'S.D.PASTE SHEET'!Y2437)</f>
        <v/>
      </c>
      <c s="86" t="str">
        <f>IF('S.D.PASTE SHEET'!Z2437="","",'S.D.PASTE SHEET'!Z2437)</f>
        <v/>
      </c>
      <c s="86" t="str">
        <f>IF('S.D.PASTE SHEET'!AA2437="","",'S.D.PASTE SHEET'!AA2437)</f>
        <v/>
      </c>
      <c s="86" t="str">
        <f>IF('S.D.PASTE SHEET'!AB2437="","",'S.D.PASTE SHEET'!AB2437)</f>
        <v/>
      </c>
      <c s="86" t="str">
        <f>IF('S.D.PASTE SHEET'!AC2437="","",'S.D.PASTE SHEET'!AC2437)</f>
        <v/>
      </c>
      <c s="86" t="str">
        <f>IF('S.D.PASTE SHEET'!AD2437="","",'S.D.PASTE SHEET'!AD2437)</f>
        <v/>
      </c>
      <c s="87"/>
      <c s="88" t="str">
        <f>IF(AK2437="","",IF(AK2437&gt;0,COUNT($AG$2:AG2437),""))</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IF(BC2437="","",IF(BC2437&gt;0,COUNT($AY$2:AY2437),""))</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38" spans="1:66" ht="15">
      <c r="A2438" s="86" t="str">
        <f>IF('S.D.PASTE SHEET'!A2438="","",'S.D.PASTE SHEET'!A2438)</f>
        <v/>
      </c>
      <c s="86" t="str">
        <f>IF('S.D.PASTE SHEET'!B2438="","",'S.D.PASTE SHEET'!B2438)</f>
        <v/>
      </c>
      <c s="86" t="str">
        <f>IF('S.D.PASTE SHEET'!C2438="","",'S.D.PASTE SHEET'!C2438)</f>
        <v/>
      </c>
      <c s="86" t="str">
        <f>IF('S.D.PASTE SHEET'!D2438="","",'S.D.PASTE SHEET'!D2438)</f>
        <v/>
      </c>
      <c s="86" t="str">
        <f>IF('S.D.PASTE SHEET'!E2438="","",'S.D.PASTE SHEET'!E2438)</f>
        <v/>
      </c>
      <c s="86" t="str">
        <f>IF('S.D.PASTE SHEET'!F2438="","",'S.D.PASTE SHEET'!F2438)</f>
        <v/>
      </c>
      <c s="86" t="str">
        <f>IF('S.D.PASTE SHEET'!G2438="","",'S.D.PASTE SHEET'!G2438)</f>
        <v/>
      </c>
      <c s="86" t="str">
        <f>IF('S.D.PASTE SHEET'!H2438="","",'S.D.PASTE SHEET'!H2438)</f>
        <v/>
      </c>
      <c s="86" t="str">
        <f>IF('S.D.PASTE SHEET'!I2438="","",'S.D.PASTE SHEET'!I2438)</f>
        <v/>
      </c>
      <c s="86" t="str">
        <f>IF('S.D.PASTE SHEET'!J2438="","",'S.D.PASTE SHEET'!J2438)</f>
        <v/>
      </c>
      <c s="86" t="str">
        <f>IF('S.D.PASTE SHEET'!K2438="","",'S.D.PASTE SHEET'!K2438)</f>
        <v/>
      </c>
      <c s="86" t="str">
        <f>IF('S.D.PASTE SHEET'!L2438="","",'S.D.PASTE SHEET'!L2438)</f>
        <v/>
      </c>
      <c s="86" t="str">
        <f>IF('S.D.PASTE SHEET'!M2438="","",'S.D.PASTE SHEET'!M2438)</f>
        <v/>
      </c>
      <c s="86" t="str">
        <f>IF('S.D.PASTE SHEET'!N2438="","",'S.D.PASTE SHEET'!N2438)</f>
        <v/>
      </c>
      <c s="86" t="str">
        <f>IF('S.D.PASTE SHEET'!O2438="","",'S.D.PASTE SHEET'!O2438)</f>
        <v/>
      </c>
      <c s="86" t="str">
        <f>IF('S.D.PASTE SHEET'!P2438="","",'S.D.PASTE SHEET'!P2438)</f>
        <v/>
      </c>
      <c s="86" t="str">
        <f>IF('S.D.PASTE SHEET'!Q2438="","",'S.D.PASTE SHEET'!Q2438)</f>
        <v/>
      </c>
      <c s="86" t="str">
        <f>IF('S.D.PASTE SHEET'!R2438="","",'S.D.PASTE SHEET'!R2438)</f>
        <v/>
      </c>
      <c s="86" t="str">
        <f>IF('S.D.PASTE SHEET'!S2438="","",'S.D.PASTE SHEET'!S2438)</f>
        <v/>
      </c>
      <c s="86" t="str">
        <f>IF('S.D.PASTE SHEET'!T2438="","",'S.D.PASTE SHEET'!T2438)</f>
        <v/>
      </c>
      <c s="86" t="str">
        <f>IF('S.D.PASTE SHEET'!U2438="","",'S.D.PASTE SHEET'!U2438)</f>
        <v/>
      </c>
      <c s="86" t="str">
        <f>IF('S.D.PASTE SHEET'!V2438="","",'S.D.PASTE SHEET'!V2438)</f>
        <v/>
      </c>
      <c s="86" t="str">
        <f>IF('S.D.PASTE SHEET'!W2438="","",'S.D.PASTE SHEET'!W2438)</f>
        <v/>
      </c>
      <c s="86" t="str">
        <f>IF('S.D.PASTE SHEET'!X2438="","",'S.D.PASTE SHEET'!X2438)</f>
        <v/>
      </c>
      <c s="86" t="str">
        <f>IF('S.D.PASTE SHEET'!Y2438="","",'S.D.PASTE SHEET'!Y2438)</f>
        <v/>
      </c>
      <c s="86" t="str">
        <f>IF('S.D.PASTE SHEET'!Z2438="","",'S.D.PASTE SHEET'!Z2438)</f>
        <v/>
      </c>
      <c s="86" t="str">
        <f>IF('S.D.PASTE SHEET'!AA2438="","",'S.D.PASTE SHEET'!AA2438)</f>
        <v/>
      </c>
      <c s="86" t="str">
        <f>IF('S.D.PASTE SHEET'!AB2438="","",'S.D.PASTE SHEET'!AB2438)</f>
        <v/>
      </c>
      <c s="86" t="str">
        <f>IF('S.D.PASTE SHEET'!AC2438="","",'S.D.PASTE SHEET'!AC2438)</f>
        <v/>
      </c>
      <c s="86" t="str">
        <f>IF('S.D.PASTE SHEET'!AD2438="","",'S.D.PASTE SHEET'!AD2438)</f>
        <v/>
      </c>
      <c s="87"/>
      <c s="88" t="str">
        <f>IF(AK2438="","",IF(AK2438&gt;0,COUNT($AG$2:AG2438),""))</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IF(BC2438="","",IF(BC2438&gt;0,COUNT($AY$2:AY2438),""))</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39" spans="1:66" ht="15">
      <c r="A2439" s="86" t="str">
        <f>IF('S.D.PASTE SHEET'!A2439="","",'S.D.PASTE SHEET'!A2439)</f>
        <v/>
      </c>
      <c s="86" t="str">
        <f>IF('S.D.PASTE SHEET'!B2439="","",'S.D.PASTE SHEET'!B2439)</f>
        <v/>
      </c>
      <c s="86" t="str">
        <f>IF('S.D.PASTE SHEET'!C2439="","",'S.D.PASTE SHEET'!C2439)</f>
        <v/>
      </c>
      <c s="86" t="str">
        <f>IF('S.D.PASTE SHEET'!D2439="","",'S.D.PASTE SHEET'!D2439)</f>
        <v/>
      </c>
      <c s="86" t="str">
        <f>IF('S.D.PASTE SHEET'!E2439="","",'S.D.PASTE SHEET'!E2439)</f>
        <v/>
      </c>
      <c s="86" t="str">
        <f>IF('S.D.PASTE SHEET'!F2439="","",'S.D.PASTE SHEET'!F2439)</f>
        <v/>
      </c>
      <c s="86" t="str">
        <f>IF('S.D.PASTE SHEET'!G2439="","",'S.D.PASTE SHEET'!G2439)</f>
        <v/>
      </c>
      <c s="86" t="str">
        <f>IF('S.D.PASTE SHEET'!H2439="","",'S.D.PASTE SHEET'!H2439)</f>
        <v/>
      </c>
      <c s="86" t="str">
        <f>IF('S.D.PASTE SHEET'!I2439="","",'S.D.PASTE SHEET'!I2439)</f>
        <v/>
      </c>
      <c s="86" t="str">
        <f>IF('S.D.PASTE SHEET'!J2439="","",'S.D.PASTE SHEET'!J2439)</f>
        <v/>
      </c>
      <c s="86" t="str">
        <f>IF('S.D.PASTE SHEET'!K2439="","",'S.D.PASTE SHEET'!K2439)</f>
        <v/>
      </c>
      <c s="86" t="str">
        <f>IF('S.D.PASTE SHEET'!L2439="","",'S.D.PASTE SHEET'!L2439)</f>
        <v/>
      </c>
      <c s="86" t="str">
        <f>IF('S.D.PASTE SHEET'!M2439="","",'S.D.PASTE SHEET'!M2439)</f>
        <v/>
      </c>
      <c s="86" t="str">
        <f>IF('S.D.PASTE SHEET'!N2439="","",'S.D.PASTE SHEET'!N2439)</f>
        <v/>
      </c>
      <c s="86" t="str">
        <f>IF('S.D.PASTE SHEET'!O2439="","",'S.D.PASTE SHEET'!O2439)</f>
        <v/>
      </c>
      <c s="86" t="str">
        <f>IF('S.D.PASTE SHEET'!P2439="","",'S.D.PASTE SHEET'!P2439)</f>
        <v/>
      </c>
      <c s="86" t="str">
        <f>IF('S.D.PASTE SHEET'!Q2439="","",'S.D.PASTE SHEET'!Q2439)</f>
        <v/>
      </c>
      <c s="86" t="str">
        <f>IF('S.D.PASTE SHEET'!R2439="","",'S.D.PASTE SHEET'!R2439)</f>
        <v/>
      </c>
      <c s="86" t="str">
        <f>IF('S.D.PASTE SHEET'!S2439="","",'S.D.PASTE SHEET'!S2439)</f>
        <v/>
      </c>
      <c s="86" t="str">
        <f>IF('S.D.PASTE SHEET'!T2439="","",'S.D.PASTE SHEET'!T2439)</f>
        <v/>
      </c>
      <c s="86" t="str">
        <f>IF('S.D.PASTE SHEET'!U2439="","",'S.D.PASTE SHEET'!U2439)</f>
        <v/>
      </c>
      <c s="86" t="str">
        <f>IF('S.D.PASTE SHEET'!V2439="","",'S.D.PASTE SHEET'!V2439)</f>
        <v/>
      </c>
      <c s="86" t="str">
        <f>IF('S.D.PASTE SHEET'!W2439="","",'S.D.PASTE SHEET'!W2439)</f>
        <v/>
      </c>
      <c s="86" t="str">
        <f>IF('S.D.PASTE SHEET'!X2439="","",'S.D.PASTE SHEET'!X2439)</f>
        <v/>
      </c>
      <c s="86" t="str">
        <f>IF('S.D.PASTE SHEET'!Y2439="","",'S.D.PASTE SHEET'!Y2439)</f>
        <v/>
      </c>
      <c s="86" t="str">
        <f>IF('S.D.PASTE SHEET'!Z2439="","",'S.D.PASTE SHEET'!Z2439)</f>
        <v/>
      </c>
      <c s="86" t="str">
        <f>IF('S.D.PASTE SHEET'!AA2439="","",'S.D.PASTE SHEET'!AA2439)</f>
        <v/>
      </c>
      <c s="86" t="str">
        <f>IF('S.D.PASTE SHEET'!AB2439="","",'S.D.PASTE SHEET'!AB2439)</f>
        <v/>
      </c>
      <c s="86" t="str">
        <f>IF('S.D.PASTE SHEET'!AC2439="","",'S.D.PASTE SHEET'!AC2439)</f>
        <v/>
      </c>
      <c s="86" t="str">
        <f>IF('S.D.PASTE SHEET'!AD2439="","",'S.D.PASTE SHEET'!AD2439)</f>
        <v/>
      </c>
      <c s="87"/>
      <c s="88" t="str">
        <f>IF(AK2439="","",IF(AK2439&gt;0,COUNT($AG$2:AG2439),""))</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IF(BC2439="","",IF(BC2439&gt;0,COUNT($AY$2:AY2439),""))</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40" spans="1:66" ht="15">
      <c r="A2440" s="86" t="str">
        <f>IF('S.D.PASTE SHEET'!A2440="","",'S.D.PASTE SHEET'!A2440)</f>
        <v/>
      </c>
      <c s="86" t="str">
        <f>IF('S.D.PASTE SHEET'!B2440="","",'S.D.PASTE SHEET'!B2440)</f>
        <v/>
      </c>
      <c s="86" t="str">
        <f>IF('S.D.PASTE SHEET'!C2440="","",'S.D.PASTE SHEET'!C2440)</f>
        <v/>
      </c>
      <c s="86" t="str">
        <f>IF('S.D.PASTE SHEET'!D2440="","",'S.D.PASTE SHEET'!D2440)</f>
        <v/>
      </c>
      <c s="86" t="str">
        <f>IF('S.D.PASTE SHEET'!E2440="","",'S.D.PASTE SHEET'!E2440)</f>
        <v/>
      </c>
      <c s="86" t="str">
        <f>IF('S.D.PASTE SHEET'!F2440="","",'S.D.PASTE SHEET'!F2440)</f>
        <v/>
      </c>
      <c s="86" t="str">
        <f>IF('S.D.PASTE SHEET'!G2440="","",'S.D.PASTE SHEET'!G2440)</f>
        <v/>
      </c>
      <c s="86" t="str">
        <f>IF('S.D.PASTE SHEET'!H2440="","",'S.D.PASTE SHEET'!H2440)</f>
        <v/>
      </c>
      <c s="86" t="str">
        <f>IF('S.D.PASTE SHEET'!I2440="","",'S.D.PASTE SHEET'!I2440)</f>
        <v/>
      </c>
      <c s="86" t="str">
        <f>IF('S.D.PASTE SHEET'!J2440="","",'S.D.PASTE SHEET'!J2440)</f>
        <v/>
      </c>
      <c s="86" t="str">
        <f>IF('S.D.PASTE SHEET'!K2440="","",'S.D.PASTE SHEET'!K2440)</f>
        <v/>
      </c>
      <c s="86" t="str">
        <f>IF('S.D.PASTE SHEET'!L2440="","",'S.D.PASTE SHEET'!L2440)</f>
        <v/>
      </c>
      <c s="86" t="str">
        <f>IF('S.D.PASTE SHEET'!M2440="","",'S.D.PASTE SHEET'!M2440)</f>
        <v/>
      </c>
      <c s="86" t="str">
        <f>IF('S.D.PASTE SHEET'!N2440="","",'S.D.PASTE SHEET'!N2440)</f>
        <v/>
      </c>
      <c s="86" t="str">
        <f>IF('S.D.PASTE SHEET'!O2440="","",'S.D.PASTE SHEET'!O2440)</f>
        <v/>
      </c>
      <c s="86" t="str">
        <f>IF('S.D.PASTE SHEET'!P2440="","",'S.D.PASTE SHEET'!P2440)</f>
        <v/>
      </c>
      <c s="86" t="str">
        <f>IF('S.D.PASTE SHEET'!Q2440="","",'S.D.PASTE SHEET'!Q2440)</f>
        <v/>
      </c>
      <c s="86" t="str">
        <f>IF('S.D.PASTE SHEET'!R2440="","",'S.D.PASTE SHEET'!R2440)</f>
        <v/>
      </c>
      <c s="86" t="str">
        <f>IF('S.D.PASTE SHEET'!S2440="","",'S.D.PASTE SHEET'!S2440)</f>
        <v/>
      </c>
      <c s="86" t="str">
        <f>IF('S.D.PASTE SHEET'!T2440="","",'S.D.PASTE SHEET'!T2440)</f>
        <v/>
      </c>
      <c s="86" t="str">
        <f>IF('S.D.PASTE SHEET'!U2440="","",'S.D.PASTE SHEET'!U2440)</f>
        <v/>
      </c>
      <c s="86" t="str">
        <f>IF('S.D.PASTE SHEET'!V2440="","",'S.D.PASTE SHEET'!V2440)</f>
        <v/>
      </c>
      <c s="86" t="str">
        <f>IF('S.D.PASTE SHEET'!W2440="","",'S.D.PASTE SHEET'!W2440)</f>
        <v/>
      </c>
      <c s="86" t="str">
        <f>IF('S.D.PASTE SHEET'!X2440="","",'S.D.PASTE SHEET'!X2440)</f>
        <v/>
      </c>
      <c s="86" t="str">
        <f>IF('S.D.PASTE SHEET'!Y2440="","",'S.D.PASTE SHEET'!Y2440)</f>
        <v/>
      </c>
      <c s="86" t="str">
        <f>IF('S.D.PASTE SHEET'!Z2440="","",'S.D.PASTE SHEET'!Z2440)</f>
        <v/>
      </c>
      <c s="86" t="str">
        <f>IF('S.D.PASTE SHEET'!AA2440="","",'S.D.PASTE SHEET'!AA2440)</f>
        <v/>
      </c>
      <c s="86" t="str">
        <f>IF('S.D.PASTE SHEET'!AB2440="","",'S.D.PASTE SHEET'!AB2440)</f>
        <v/>
      </c>
      <c s="86" t="str">
        <f>IF('S.D.PASTE SHEET'!AC2440="","",'S.D.PASTE SHEET'!AC2440)</f>
        <v/>
      </c>
      <c s="86" t="str">
        <f>IF('S.D.PASTE SHEET'!AD2440="","",'S.D.PASTE SHEET'!AD2440)</f>
        <v/>
      </c>
      <c s="87"/>
      <c s="88" t="str">
        <f>IF(AK2440="","",IF(AK2440&gt;0,COUNT($AG$2:AG2440),""))</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IF(BC2440="","",IF(BC2440&gt;0,COUNT($AY$2:AY2440),""))</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41" spans="1:66" ht="15">
      <c r="A2441" s="86" t="str">
        <f>IF('S.D.PASTE SHEET'!A2441="","",'S.D.PASTE SHEET'!A2441)</f>
        <v/>
      </c>
      <c s="86" t="str">
        <f>IF('S.D.PASTE SHEET'!B2441="","",'S.D.PASTE SHEET'!B2441)</f>
        <v/>
      </c>
      <c s="86" t="str">
        <f>IF('S.D.PASTE SHEET'!C2441="","",'S.D.PASTE SHEET'!C2441)</f>
        <v/>
      </c>
      <c s="86" t="str">
        <f>IF('S.D.PASTE SHEET'!D2441="","",'S.D.PASTE SHEET'!D2441)</f>
        <v/>
      </c>
      <c s="86" t="str">
        <f>IF('S.D.PASTE SHEET'!E2441="","",'S.D.PASTE SHEET'!E2441)</f>
        <v/>
      </c>
      <c s="86" t="str">
        <f>IF('S.D.PASTE SHEET'!F2441="","",'S.D.PASTE SHEET'!F2441)</f>
        <v/>
      </c>
      <c s="86" t="str">
        <f>IF('S.D.PASTE SHEET'!G2441="","",'S.D.PASTE SHEET'!G2441)</f>
        <v/>
      </c>
      <c s="86" t="str">
        <f>IF('S.D.PASTE SHEET'!H2441="","",'S.D.PASTE SHEET'!H2441)</f>
        <v/>
      </c>
      <c s="86" t="str">
        <f>IF('S.D.PASTE SHEET'!I2441="","",'S.D.PASTE SHEET'!I2441)</f>
        <v/>
      </c>
      <c s="86" t="str">
        <f>IF('S.D.PASTE SHEET'!J2441="","",'S.D.PASTE SHEET'!J2441)</f>
        <v/>
      </c>
      <c s="86" t="str">
        <f>IF('S.D.PASTE SHEET'!K2441="","",'S.D.PASTE SHEET'!K2441)</f>
        <v/>
      </c>
      <c s="86" t="str">
        <f>IF('S.D.PASTE SHEET'!L2441="","",'S.D.PASTE SHEET'!L2441)</f>
        <v/>
      </c>
      <c s="86" t="str">
        <f>IF('S.D.PASTE SHEET'!M2441="","",'S.D.PASTE SHEET'!M2441)</f>
        <v/>
      </c>
      <c s="86" t="str">
        <f>IF('S.D.PASTE SHEET'!N2441="","",'S.D.PASTE SHEET'!N2441)</f>
        <v/>
      </c>
      <c s="86" t="str">
        <f>IF('S.D.PASTE SHEET'!O2441="","",'S.D.PASTE SHEET'!O2441)</f>
        <v/>
      </c>
      <c s="86" t="str">
        <f>IF('S.D.PASTE SHEET'!P2441="","",'S.D.PASTE SHEET'!P2441)</f>
        <v/>
      </c>
      <c s="86" t="str">
        <f>IF('S.D.PASTE SHEET'!Q2441="","",'S.D.PASTE SHEET'!Q2441)</f>
        <v/>
      </c>
      <c s="86" t="str">
        <f>IF('S.D.PASTE SHEET'!R2441="","",'S.D.PASTE SHEET'!R2441)</f>
        <v/>
      </c>
      <c s="86" t="str">
        <f>IF('S.D.PASTE SHEET'!S2441="","",'S.D.PASTE SHEET'!S2441)</f>
        <v/>
      </c>
      <c s="86" t="str">
        <f>IF('S.D.PASTE SHEET'!T2441="","",'S.D.PASTE SHEET'!T2441)</f>
        <v/>
      </c>
      <c s="86" t="str">
        <f>IF('S.D.PASTE SHEET'!U2441="","",'S.D.PASTE SHEET'!U2441)</f>
        <v/>
      </c>
      <c s="86" t="str">
        <f>IF('S.D.PASTE SHEET'!V2441="","",'S.D.PASTE SHEET'!V2441)</f>
        <v/>
      </c>
      <c s="86" t="str">
        <f>IF('S.D.PASTE SHEET'!W2441="","",'S.D.PASTE SHEET'!W2441)</f>
        <v/>
      </c>
      <c s="86" t="str">
        <f>IF('S.D.PASTE SHEET'!X2441="","",'S.D.PASTE SHEET'!X2441)</f>
        <v/>
      </c>
      <c s="86" t="str">
        <f>IF('S.D.PASTE SHEET'!Y2441="","",'S.D.PASTE SHEET'!Y2441)</f>
        <v/>
      </c>
      <c s="86" t="str">
        <f>IF('S.D.PASTE SHEET'!Z2441="","",'S.D.PASTE SHEET'!Z2441)</f>
        <v/>
      </c>
      <c s="86" t="str">
        <f>IF('S.D.PASTE SHEET'!AA2441="","",'S.D.PASTE SHEET'!AA2441)</f>
        <v/>
      </c>
      <c s="86" t="str">
        <f>IF('S.D.PASTE SHEET'!AB2441="","",'S.D.PASTE SHEET'!AB2441)</f>
        <v/>
      </c>
      <c s="86" t="str">
        <f>IF('S.D.PASTE SHEET'!AC2441="","",'S.D.PASTE SHEET'!AC2441)</f>
        <v/>
      </c>
      <c s="86" t="str">
        <f>IF('S.D.PASTE SHEET'!AD2441="","",'S.D.PASTE SHEET'!AD2441)</f>
        <v/>
      </c>
      <c s="87"/>
      <c s="88" t="str">
        <f>IF(AK2441="","",IF(AK2441&gt;0,COUNT($AG$2:AG2441),""))</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IF(BC2441="","",IF(BC2441&gt;0,COUNT($AY$2:AY2441),""))</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42" spans="1:66" ht="15">
      <c r="A2442" s="86" t="str">
        <f>IF('S.D.PASTE SHEET'!A2442="","",'S.D.PASTE SHEET'!A2442)</f>
        <v/>
      </c>
      <c s="86" t="str">
        <f>IF('S.D.PASTE SHEET'!B2442="","",'S.D.PASTE SHEET'!B2442)</f>
        <v/>
      </c>
      <c s="86" t="str">
        <f>IF('S.D.PASTE SHEET'!C2442="","",'S.D.PASTE SHEET'!C2442)</f>
        <v/>
      </c>
      <c s="86" t="str">
        <f>IF('S.D.PASTE SHEET'!D2442="","",'S.D.PASTE SHEET'!D2442)</f>
        <v/>
      </c>
      <c s="86" t="str">
        <f>IF('S.D.PASTE SHEET'!E2442="","",'S.D.PASTE SHEET'!E2442)</f>
        <v/>
      </c>
      <c s="86" t="str">
        <f>IF('S.D.PASTE SHEET'!F2442="","",'S.D.PASTE SHEET'!F2442)</f>
        <v/>
      </c>
      <c s="86" t="str">
        <f>IF('S.D.PASTE SHEET'!G2442="","",'S.D.PASTE SHEET'!G2442)</f>
        <v/>
      </c>
      <c s="86" t="str">
        <f>IF('S.D.PASTE SHEET'!H2442="","",'S.D.PASTE SHEET'!H2442)</f>
        <v/>
      </c>
      <c s="86" t="str">
        <f>IF('S.D.PASTE SHEET'!I2442="","",'S.D.PASTE SHEET'!I2442)</f>
        <v/>
      </c>
      <c s="86" t="str">
        <f>IF('S.D.PASTE SHEET'!J2442="","",'S.D.PASTE SHEET'!J2442)</f>
        <v/>
      </c>
      <c s="86" t="str">
        <f>IF('S.D.PASTE SHEET'!K2442="","",'S.D.PASTE SHEET'!K2442)</f>
        <v/>
      </c>
      <c s="86" t="str">
        <f>IF('S.D.PASTE SHEET'!L2442="","",'S.D.PASTE SHEET'!L2442)</f>
        <v/>
      </c>
      <c s="86" t="str">
        <f>IF('S.D.PASTE SHEET'!M2442="","",'S.D.PASTE SHEET'!M2442)</f>
        <v/>
      </c>
      <c s="86" t="str">
        <f>IF('S.D.PASTE SHEET'!N2442="","",'S.D.PASTE SHEET'!N2442)</f>
        <v/>
      </c>
      <c s="86" t="str">
        <f>IF('S.D.PASTE SHEET'!O2442="","",'S.D.PASTE SHEET'!O2442)</f>
        <v/>
      </c>
      <c s="86" t="str">
        <f>IF('S.D.PASTE SHEET'!P2442="","",'S.D.PASTE SHEET'!P2442)</f>
        <v/>
      </c>
      <c s="86" t="str">
        <f>IF('S.D.PASTE SHEET'!Q2442="","",'S.D.PASTE SHEET'!Q2442)</f>
        <v/>
      </c>
      <c s="86" t="str">
        <f>IF('S.D.PASTE SHEET'!R2442="","",'S.D.PASTE SHEET'!R2442)</f>
        <v/>
      </c>
      <c s="86" t="str">
        <f>IF('S.D.PASTE SHEET'!S2442="","",'S.D.PASTE SHEET'!S2442)</f>
        <v/>
      </c>
      <c s="86" t="str">
        <f>IF('S.D.PASTE SHEET'!T2442="","",'S.D.PASTE SHEET'!T2442)</f>
        <v/>
      </c>
      <c s="86" t="str">
        <f>IF('S.D.PASTE SHEET'!U2442="","",'S.D.PASTE SHEET'!U2442)</f>
        <v/>
      </c>
      <c s="86" t="str">
        <f>IF('S.D.PASTE SHEET'!V2442="","",'S.D.PASTE SHEET'!V2442)</f>
        <v/>
      </c>
      <c s="86" t="str">
        <f>IF('S.D.PASTE SHEET'!W2442="","",'S.D.PASTE SHEET'!W2442)</f>
        <v/>
      </c>
      <c s="86" t="str">
        <f>IF('S.D.PASTE SHEET'!X2442="","",'S.D.PASTE SHEET'!X2442)</f>
        <v/>
      </c>
      <c s="86" t="str">
        <f>IF('S.D.PASTE SHEET'!Y2442="","",'S.D.PASTE SHEET'!Y2442)</f>
        <v/>
      </c>
      <c s="86" t="str">
        <f>IF('S.D.PASTE SHEET'!Z2442="","",'S.D.PASTE SHEET'!Z2442)</f>
        <v/>
      </c>
      <c s="86" t="str">
        <f>IF('S.D.PASTE SHEET'!AA2442="","",'S.D.PASTE SHEET'!AA2442)</f>
        <v/>
      </c>
      <c s="86" t="str">
        <f>IF('S.D.PASTE SHEET'!AB2442="","",'S.D.PASTE SHEET'!AB2442)</f>
        <v/>
      </c>
      <c s="86" t="str">
        <f>IF('S.D.PASTE SHEET'!AC2442="","",'S.D.PASTE SHEET'!AC2442)</f>
        <v/>
      </c>
      <c s="86" t="str">
        <f>IF('S.D.PASTE SHEET'!AD2442="","",'S.D.PASTE SHEET'!AD2442)</f>
        <v/>
      </c>
      <c s="87"/>
      <c s="88" t="str">
        <f>IF(AK2442="","",IF(AK2442&gt;0,COUNT($AG$2:AG2442),""))</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IF(BC2442="","",IF(BC2442&gt;0,COUNT($AY$2:AY2442),""))</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43" spans="1:66" ht="15">
      <c r="A2443" s="86" t="str">
        <f>IF('S.D.PASTE SHEET'!A2443="","",'S.D.PASTE SHEET'!A2443)</f>
        <v/>
      </c>
      <c s="86" t="str">
        <f>IF('S.D.PASTE SHEET'!B2443="","",'S.D.PASTE SHEET'!B2443)</f>
        <v/>
      </c>
      <c s="86" t="str">
        <f>IF('S.D.PASTE SHEET'!C2443="","",'S.D.PASTE SHEET'!C2443)</f>
        <v/>
      </c>
      <c s="86" t="str">
        <f>IF('S.D.PASTE SHEET'!D2443="","",'S.D.PASTE SHEET'!D2443)</f>
        <v/>
      </c>
      <c s="86" t="str">
        <f>IF('S.D.PASTE SHEET'!E2443="","",'S.D.PASTE SHEET'!E2443)</f>
        <v/>
      </c>
      <c s="86" t="str">
        <f>IF('S.D.PASTE SHEET'!F2443="","",'S.D.PASTE SHEET'!F2443)</f>
        <v/>
      </c>
      <c s="86" t="str">
        <f>IF('S.D.PASTE SHEET'!G2443="","",'S.D.PASTE SHEET'!G2443)</f>
        <v/>
      </c>
      <c s="86" t="str">
        <f>IF('S.D.PASTE SHEET'!H2443="","",'S.D.PASTE SHEET'!H2443)</f>
        <v/>
      </c>
      <c s="86" t="str">
        <f>IF('S.D.PASTE SHEET'!I2443="","",'S.D.PASTE SHEET'!I2443)</f>
        <v/>
      </c>
      <c s="86" t="str">
        <f>IF('S.D.PASTE SHEET'!J2443="","",'S.D.PASTE SHEET'!J2443)</f>
        <v/>
      </c>
      <c s="86" t="str">
        <f>IF('S.D.PASTE SHEET'!K2443="","",'S.D.PASTE SHEET'!K2443)</f>
        <v/>
      </c>
      <c s="86" t="str">
        <f>IF('S.D.PASTE SHEET'!L2443="","",'S.D.PASTE SHEET'!L2443)</f>
        <v/>
      </c>
      <c s="86" t="str">
        <f>IF('S.D.PASTE SHEET'!M2443="","",'S.D.PASTE SHEET'!M2443)</f>
        <v/>
      </c>
      <c s="86" t="str">
        <f>IF('S.D.PASTE SHEET'!N2443="","",'S.D.PASTE SHEET'!N2443)</f>
        <v/>
      </c>
      <c s="86" t="str">
        <f>IF('S.D.PASTE SHEET'!O2443="","",'S.D.PASTE SHEET'!O2443)</f>
        <v/>
      </c>
      <c s="86" t="str">
        <f>IF('S.D.PASTE SHEET'!P2443="","",'S.D.PASTE SHEET'!P2443)</f>
        <v/>
      </c>
      <c s="86" t="str">
        <f>IF('S.D.PASTE SHEET'!Q2443="","",'S.D.PASTE SHEET'!Q2443)</f>
        <v/>
      </c>
      <c s="86" t="str">
        <f>IF('S.D.PASTE SHEET'!R2443="","",'S.D.PASTE SHEET'!R2443)</f>
        <v/>
      </c>
      <c s="86" t="str">
        <f>IF('S.D.PASTE SHEET'!S2443="","",'S.D.PASTE SHEET'!S2443)</f>
        <v/>
      </c>
      <c s="86" t="str">
        <f>IF('S.D.PASTE SHEET'!T2443="","",'S.D.PASTE SHEET'!T2443)</f>
        <v/>
      </c>
      <c s="86" t="str">
        <f>IF('S.D.PASTE SHEET'!U2443="","",'S.D.PASTE SHEET'!U2443)</f>
        <v/>
      </c>
      <c s="86" t="str">
        <f>IF('S.D.PASTE SHEET'!V2443="","",'S.D.PASTE SHEET'!V2443)</f>
        <v/>
      </c>
      <c s="86" t="str">
        <f>IF('S.D.PASTE SHEET'!W2443="","",'S.D.PASTE SHEET'!W2443)</f>
        <v/>
      </c>
      <c s="86" t="str">
        <f>IF('S.D.PASTE SHEET'!X2443="","",'S.D.PASTE SHEET'!X2443)</f>
        <v/>
      </c>
      <c s="86" t="str">
        <f>IF('S.D.PASTE SHEET'!Y2443="","",'S.D.PASTE SHEET'!Y2443)</f>
        <v/>
      </c>
      <c s="86" t="str">
        <f>IF('S.D.PASTE SHEET'!Z2443="","",'S.D.PASTE SHEET'!Z2443)</f>
        <v/>
      </c>
      <c s="86" t="str">
        <f>IF('S.D.PASTE SHEET'!AA2443="","",'S.D.PASTE SHEET'!AA2443)</f>
        <v/>
      </c>
      <c s="86" t="str">
        <f>IF('S.D.PASTE SHEET'!AB2443="","",'S.D.PASTE SHEET'!AB2443)</f>
        <v/>
      </c>
      <c s="86" t="str">
        <f>IF('S.D.PASTE SHEET'!AC2443="","",'S.D.PASTE SHEET'!AC2443)</f>
        <v/>
      </c>
      <c s="86" t="str">
        <f>IF('S.D.PASTE SHEET'!AD2443="","",'S.D.PASTE SHEET'!AD2443)</f>
        <v/>
      </c>
      <c s="87"/>
      <c s="88" t="str">
        <f>IF(AK2443="","",IF(AK2443&gt;0,COUNT($AG$2:AG2443),""))</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IF(BC2443="","",IF(BC2443&gt;0,COUNT($AY$2:AY2443),""))</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44" spans="1:66" ht="15">
      <c r="A2444" s="86" t="str">
        <f>IF('S.D.PASTE SHEET'!A2444="","",'S.D.PASTE SHEET'!A2444)</f>
        <v/>
      </c>
      <c s="86" t="str">
        <f>IF('S.D.PASTE SHEET'!B2444="","",'S.D.PASTE SHEET'!B2444)</f>
        <v/>
      </c>
      <c s="86" t="str">
        <f>IF('S.D.PASTE SHEET'!C2444="","",'S.D.PASTE SHEET'!C2444)</f>
        <v/>
      </c>
      <c s="86" t="str">
        <f>IF('S.D.PASTE SHEET'!D2444="","",'S.D.PASTE SHEET'!D2444)</f>
        <v/>
      </c>
      <c s="86" t="str">
        <f>IF('S.D.PASTE SHEET'!E2444="","",'S.D.PASTE SHEET'!E2444)</f>
        <v/>
      </c>
      <c s="86" t="str">
        <f>IF('S.D.PASTE SHEET'!F2444="","",'S.D.PASTE SHEET'!F2444)</f>
        <v/>
      </c>
      <c s="86" t="str">
        <f>IF('S.D.PASTE SHEET'!G2444="","",'S.D.PASTE SHEET'!G2444)</f>
        <v/>
      </c>
      <c s="86" t="str">
        <f>IF('S.D.PASTE SHEET'!H2444="","",'S.D.PASTE SHEET'!H2444)</f>
        <v/>
      </c>
      <c s="86" t="str">
        <f>IF('S.D.PASTE SHEET'!I2444="","",'S.D.PASTE SHEET'!I2444)</f>
        <v/>
      </c>
      <c s="86" t="str">
        <f>IF('S.D.PASTE SHEET'!J2444="","",'S.D.PASTE SHEET'!J2444)</f>
        <v/>
      </c>
      <c s="86" t="str">
        <f>IF('S.D.PASTE SHEET'!K2444="","",'S.D.PASTE SHEET'!K2444)</f>
        <v/>
      </c>
      <c s="86" t="str">
        <f>IF('S.D.PASTE SHEET'!L2444="","",'S.D.PASTE SHEET'!L2444)</f>
        <v/>
      </c>
      <c s="86" t="str">
        <f>IF('S.D.PASTE SHEET'!M2444="","",'S.D.PASTE SHEET'!M2444)</f>
        <v/>
      </c>
      <c s="86" t="str">
        <f>IF('S.D.PASTE SHEET'!N2444="","",'S.D.PASTE SHEET'!N2444)</f>
        <v/>
      </c>
      <c s="86" t="str">
        <f>IF('S.D.PASTE SHEET'!O2444="","",'S.D.PASTE SHEET'!O2444)</f>
        <v/>
      </c>
      <c s="86" t="str">
        <f>IF('S.D.PASTE SHEET'!P2444="","",'S.D.PASTE SHEET'!P2444)</f>
        <v/>
      </c>
      <c s="86" t="str">
        <f>IF('S.D.PASTE SHEET'!Q2444="","",'S.D.PASTE SHEET'!Q2444)</f>
        <v/>
      </c>
      <c s="86" t="str">
        <f>IF('S.D.PASTE SHEET'!R2444="","",'S.D.PASTE SHEET'!R2444)</f>
        <v/>
      </c>
      <c s="86" t="str">
        <f>IF('S.D.PASTE SHEET'!S2444="","",'S.D.PASTE SHEET'!S2444)</f>
        <v/>
      </c>
      <c s="86" t="str">
        <f>IF('S.D.PASTE SHEET'!T2444="","",'S.D.PASTE SHEET'!T2444)</f>
        <v/>
      </c>
      <c s="86" t="str">
        <f>IF('S.D.PASTE SHEET'!U2444="","",'S.D.PASTE SHEET'!U2444)</f>
        <v/>
      </c>
      <c s="86" t="str">
        <f>IF('S.D.PASTE SHEET'!V2444="","",'S.D.PASTE SHEET'!V2444)</f>
        <v/>
      </c>
      <c s="86" t="str">
        <f>IF('S.D.PASTE SHEET'!W2444="","",'S.D.PASTE SHEET'!W2444)</f>
        <v/>
      </c>
      <c s="86" t="str">
        <f>IF('S.D.PASTE SHEET'!X2444="","",'S.D.PASTE SHEET'!X2444)</f>
        <v/>
      </c>
      <c s="86" t="str">
        <f>IF('S.D.PASTE SHEET'!Y2444="","",'S.D.PASTE SHEET'!Y2444)</f>
        <v/>
      </c>
      <c s="86" t="str">
        <f>IF('S.D.PASTE SHEET'!Z2444="","",'S.D.PASTE SHEET'!Z2444)</f>
        <v/>
      </c>
      <c s="86" t="str">
        <f>IF('S.D.PASTE SHEET'!AA2444="","",'S.D.PASTE SHEET'!AA2444)</f>
        <v/>
      </c>
      <c s="86" t="str">
        <f>IF('S.D.PASTE SHEET'!AB2444="","",'S.D.PASTE SHEET'!AB2444)</f>
        <v/>
      </c>
      <c s="86" t="str">
        <f>IF('S.D.PASTE SHEET'!AC2444="","",'S.D.PASTE SHEET'!AC2444)</f>
        <v/>
      </c>
      <c s="86" t="str">
        <f>IF('S.D.PASTE SHEET'!AD2444="","",'S.D.PASTE SHEET'!AD2444)</f>
        <v/>
      </c>
      <c s="87"/>
      <c s="88" t="str">
        <f>IF(AK2444="","",IF(AK2444&gt;0,COUNT($AG$2:AG2444),""))</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IF(BC2444="","",IF(BC2444&gt;0,COUNT($AY$2:AY2444),""))</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45" spans="1:66" ht="15">
      <c r="A2445" s="86" t="str">
        <f>IF('S.D.PASTE SHEET'!A2445="","",'S.D.PASTE SHEET'!A2445)</f>
        <v/>
      </c>
      <c s="86" t="str">
        <f>IF('S.D.PASTE SHEET'!B2445="","",'S.D.PASTE SHEET'!B2445)</f>
        <v/>
      </c>
      <c s="86" t="str">
        <f>IF('S.D.PASTE SHEET'!C2445="","",'S.D.PASTE SHEET'!C2445)</f>
        <v/>
      </c>
      <c s="86" t="str">
        <f>IF('S.D.PASTE SHEET'!D2445="","",'S.D.PASTE SHEET'!D2445)</f>
        <v/>
      </c>
      <c s="86" t="str">
        <f>IF('S.D.PASTE SHEET'!E2445="","",'S.D.PASTE SHEET'!E2445)</f>
        <v/>
      </c>
      <c s="86" t="str">
        <f>IF('S.D.PASTE SHEET'!F2445="","",'S.D.PASTE SHEET'!F2445)</f>
        <v/>
      </c>
      <c s="86" t="str">
        <f>IF('S.D.PASTE SHEET'!G2445="","",'S.D.PASTE SHEET'!G2445)</f>
        <v/>
      </c>
      <c s="86" t="str">
        <f>IF('S.D.PASTE SHEET'!H2445="","",'S.D.PASTE SHEET'!H2445)</f>
        <v/>
      </c>
      <c s="86" t="str">
        <f>IF('S.D.PASTE SHEET'!I2445="","",'S.D.PASTE SHEET'!I2445)</f>
        <v/>
      </c>
      <c s="86" t="str">
        <f>IF('S.D.PASTE SHEET'!J2445="","",'S.D.PASTE SHEET'!J2445)</f>
        <v/>
      </c>
      <c s="86" t="str">
        <f>IF('S.D.PASTE SHEET'!K2445="","",'S.D.PASTE SHEET'!K2445)</f>
        <v/>
      </c>
      <c s="86" t="str">
        <f>IF('S.D.PASTE SHEET'!L2445="","",'S.D.PASTE SHEET'!L2445)</f>
        <v/>
      </c>
      <c s="86" t="str">
        <f>IF('S.D.PASTE SHEET'!M2445="","",'S.D.PASTE SHEET'!M2445)</f>
        <v/>
      </c>
      <c s="86" t="str">
        <f>IF('S.D.PASTE SHEET'!N2445="","",'S.D.PASTE SHEET'!N2445)</f>
        <v/>
      </c>
      <c s="86" t="str">
        <f>IF('S.D.PASTE SHEET'!O2445="","",'S.D.PASTE SHEET'!O2445)</f>
        <v/>
      </c>
      <c s="86" t="str">
        <f>IF('S.D.PASTE SHEET'!P2445="","",'S.D.PASTE SHEET'!P2445)</f>
        <v/>
      </c>
      <c s="86" t="str">
        <f>IF('S.D.PASTE SHEET'!Q2445="","",'S.D.PASTE SHEET'!Q2445)</f>
        <v/>
      </c>
      <c s="86" t="str">
        <f>IF('S.D.PASTE SHEET'!R2445="","",'S.D.PASTE SHEET'!R2445)</f>
        <v/>
      </c>
      <c s="86" t="str">
        <f>IF('S.D.PASTE SHEET'!S2445="","",'S.D.PASTE SHEET'!S2445)</f>
        <v/>
      </c>
      <c s="86" t="str">
        <f>IF('S.D.PASTE SHEET'!T2445="","",'S.D.PASTE SHEET'!T2445)</f>
        <v/>
      </c>
      <c s="86" t="str">
        <f>IF('S.D.PASTE SHEET'!U2445="","",'S.D.PASTE SHEET'!U2445)</f>
        <v/>
      </c>
      <c s="86" t="str">
        <f>IF('S.D.PASTE SHEET'!V2445="","",'S.D.PASTE SHEET'!V2445)</f>
        <v/>
      </c>
      <c s="86" t="str">
        <f>IF('S.D.PASTE SHEET'!W2445="","",'S.D.PASTE SHEET'!W2445)</f>
        <v/>
      </c>
      <c s="86" t="str">
        <f>IF('S.D.PASTE SHEET'!X2445="","",'S.D.PASTE SHEET'!X2445)</f>
        <v/>
      </c>
      <c s="86" t="str">
        <f>IF('S.D.PASTE SHEET'!Y2445="","",'S.D.PASTE SHEET'!Y2445)</f>
        <v/>
      </c>
      <c s="86" t="str">
        <f>IF('S.D.PASTE SHEET'!Z2445="","",'S.D.PASTE SHEET'!Z2445)</f>
        <v/>
      </c>
      <c s="86" t="str">
        <f>IF('S.D.PASTE SHEET'!AA2445="","",'S.D.PASTE SHEET'!AA2445)</f>
        <v/>
      </c>
      <c s="86" t="str">
        <f>IF('S.D.PASTE SHEET'!AB2445="","",'S.D.PASTE SHEET'!AB2445)</f>
        <v/>
      </c>
      <c s="86" t="str">
        <f>IF('S.D.PASTE SHEET'!AC2445="","",'S.D.PASTE SHEET'!AC2445)</f>
        <v/>
      </c>
      <c s="86" t="str">
        <f>IF('S.D.PASTE SHEET'!AD2445="","",'S.D.PASTE SHEET'!AD2445)</f>
        <v/>
      </c>
      <c s="87"/>
      <c s="88" t="str">
        <f>IF(AK2445="","",IF(AK2445&gt;0,COUNT($AG$2:AG2445),""))</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IF(BC2445="","",IF(BC2445&gt;0,COUNT($AY$2:AY2445),""))</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46" spans="1:66" ht="15">
      <c r="A2446" s="86" t="str">
        <f>IF('S.D.PASTE SHEET'!A2446="","",'S.D.PASTE SHEET'!A2446)</f>
        <v/>
      </c>
      <c s="86" t="str">
        <f>IF('S.D.PASTE SHEET'!B2446="","",'S.D.PASTE SHEET'!B2446)</f>
        <v/>
      </c>
      <c s="86" t="str">
        <f>IF('S.D.PASTE SHEET'!C2446="","",'S.D.PASTE SHEET'!C2446)</f>
        <v/>
      </c>
      <c s="86" t="str">
        <f>IF('S.D.PASTE SHEET'!D2446="","",'S.D.PASTE SHEET'!D2446)</f>
        <v/>
      </c>
      <c s="86" t="str">
        <f>IF('S.D.PASTE SHEET'!E2446="","",'S.D.PASTE SHEET'!E2446)</f>
        <v/>
      </c>
      <c s="86" t="str">
        <f>IF('S.D.PASTE SHEET'!F2446="","",'S.D.PASTE SHEET'!F2446)</f>
        <v/>
      </c>
      <c s="86" t="str">
        <f>IF('S.D.PASTE SHEET'!G2446="","",'S.D.PASTE SHEET'!G2446)</f>
        <v/>
      </c>
      <c s="86" t="str">
        <f>IF('S.D.PASTE SHEET'!H2446="","",'S.D.PASTE SHEET'!H2446)</f>
        <v/>
      </c>
      <c s="86" t="str">
        <f>IF('S.D.PASTE SHEET'!I2446="","",'S.D.PASTE SHEET'!I2446)</f>
        <v/>
      </c>
      <c s="86" t="str">
        <f>IF('S.D.PASTE SHEET'!J2446="","",'S.D.PASTE SHEET'!J2446)</f>
        <v/>
      </c>
      <c s="86" t="str">
        <f>IF('S.D.PASTE SHEET'!K2446="","",'S.D.PASTE SHEET'!K2446)</f>
        <v/>
      </c>
      <c s="86" t="str">
        <f>IF('S.D.PASTE SHEET'!L2446="","",'S.D.PASTE SHEET'!L2446)</f>
        <v/>
      </c>
      <c s="86" t="str">
        <f>IF('S.D.PASTE SHEET'!M2446="","",'S.D.PASTE SHEET'!M2446)</f>
        <v/>
      </c>
      <c s="86" t="str">
        <f>IF('S.D.PASTE SHEET'!N2446="","",'S.D.PASTE SHEET'!N2446)</f>
        <v/>
      </c>
      <c s="86" t="str">
        <f>IF('S.D.PASTE SHEET'!O2446="","",'S.D.PASTE SHEET'!O2446)</f>
        <v/>
      </c>
      <c s="86" t="str">
        <f>IF('S.D.PASTE SHEET'!P2446="","",'S.D.PASTE SHEET'!P2446)</f>
        <v/>
      </c>
      <c s="86" t="str">
        <f>IF('S.D.PASTE SHEET'!Q2446="","",'S.D.PASTE SHEET'!Q2446)</f>
        <v/>
      </c>
      <c s="86" t="str">
        <f>IF('S.D.PASTE SHEET'!R2446="","",'S.D.PASTE SHEET'!R2446)</f>
        <v/>
      </c>
      <c s="86" t="str">
        <f>IF('S.D.PASTE SHEET'!S2446="","",'S.D.PASTE SHEET'!S2446)</f>
        <v/>
      </c>
      <c s="86" t="str">
        <f>IF('S.D.PASTE SHEET'!T2446="","",'S.D.PASTE SHEET'!T2446)</f>
        <v/>
      </c>
      <c s="86" t="str">
        <f>IF('S.D.PASTE SHEET'!U2446="","",'S.D.PASTE SHEET'!U2446)</f>
        <v/>
      </c>
      <c s="86" t="str">
        <f>IF('S.D.PASTE SHEET'!V2446="","",'S.D.PASTE SHEET'!V2446)</f>
        <v/>
      </c>
      <c s="86" t="str">
        <f>IF('S.D.PASTE SHEET'!W2446="","",'S.D.PASTE SHEET'!W2446)</f>
        <v/>
      </c>
      <c s="86" t="str">
        <f>IF('S.D.PASTE SHEET'!X2446="","",'S.D.PASTE SHEET'!X2446)</f>
        <v/>
      </c>
      <c s="86" t="str">
        <f>IF('S.D.PASTE SHEET'!Y2446="","",'S.D.PASTE SHEET'!Y2446)</f>
        <v/>
      </c>
      <c s="86" t="str">
        <f>IF('S.D.PASTE SHEET'!Z2446="","",'S.D.PASTE SHEET'!Z2446)</f>
        <v/>
      </c>
      <c s="86" t="str">
        <f>IF('S.D.PASTE SHEET'!AA2446="","",'S.D.PASTE SHEET'!AA2446)</f>
        <v/>
      </c>
      <c s="86" t="str">
        <f>IF('S.D.PASTE SHEET'!AB2446="","",'S.D.PASTE SHEET'!AB2446)</f>
        <v/>
      </c>
      <c s="86" t="str">
        <f>IF('S.D.PASTE SHEET'!AC2446="","",'S.D.PASTE SHEET'!AC2446)</f>
        <v/>
      </c>
      <c s="86" t="str">
        <f>IF('S.D.PASTE SHEET'!AD2446="","",'S.D.PASTE SHEET'!AD2446)</f>
        <v/>
      </c>
      <c s="87"/>
      <c s="88" t="str">
        <f>IF(AK2446="","",IF(AK2446&gt;0,COUNT($AG$2:AG2446),""))</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IF(BC2446="","",IF(BC2446&gt;0,COUNT($AY$2:AY2446),""))</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47" spans="1:66" ht="15">
      <c r="A2447" s="86" t="str">
        <f>IF('S.D.PASTE SHEET'!A2447="","",'S.D.PASTE SHEET'!A2447)</f>
        <v/>
      </c>
      <c s="86" t="str">
        <f>IF('S.D.PASTE SHEET'!B2447="","",'S.D.PASTE SHEET'!B2447)</f>
        <v/>
      </c>
      <c s="86" t="str">
        <f>IF('S.D.PASTE SHEET'!C2447="","",'S.D.PASTE SHEET'!C2447)</f>
        <v/>
      </c>
      <c s="86" t="str">
        <f>IF('S.D.PASTE SHEET'!D2447="","",'S.D.PASTE SHEET'!D2447)</f>
        <v/>
      </c>
      <c s="86" t="str">
        <f>IF('S.D.PASTE SHEET'!E2447="","",'S.D.PASTE SHEET'!E2447)</f>
        <v/>
      </c>
      <c s="86" t="str">
        <f>IF('S.D.PASTE SHEET'!F2447="","",'S.D.PASTE SHEET'!F2447)</f>
        <v/>
      </c>
      <c s="86" t="str">
        <f>IF('S.D.PASTE SHEET'!G2447="","",'S.D.PASTE SHEET'!G2447)</f>
        <v/>
      </c>
      <c s="86" t="str">
        <f>IF('S.D.PASTE SHEET'!H2447="","",'S.D.PASTE SHEET'!H2447)</f>
        <v/>
      </c>
      <c s="86" t="str">
        <f>IF('S.D.PASTE SHEET'!I2447="","",'S.D.PASTE SHEET'!I2447)</f>
        <v/>
      </c>
      <c s="86" t="str">
        <f>IF('S.D.PASTE SHEET'!J2447="","",'S.D.PASTE SHEET'!J2447)</f>
        <v/>
      </c>
      <c s="86" t="str">
        <f>IF('S.D.PASTE SHEET'!K2447="","",'S.D.PASTE SHEET'!K2447)</f>
        <v/>
      </c>
      <c s="86" t="str">
        <f>IF('S.D.PASTE SHEET'!L2447="","",'S.D.PASTE SHEET'!L2447)</f>
        <v/>
      </c>
      <c s="86" t="str">
        <f>IF('S.D.PASTE SHEET'!M2447="","",'S.D.PASTE SHEET'!M2447)</f>
        <v/>
      </c>
      <c s="86" t="str">
        <f>IF('S.D.PASTE SHEET'!N2447="","",'S.D.PASTE SHEET'!N2447)</f>
        <v/>
      </c>
      <c s="86" t="str">
        <f>IF('S.D.PASTE SHEET'!O2447="","",'S.D.PASTE SHEET'!O2447)</f>
        <v/>
      </c>
      <c s="86" t="str">
        <f>IF('S.D.PASTE SHEET'!P2447="","",'S.D.PASTE SHEET'!P2447)</f>
        <v/>
      </c>
      <c s="86" t="str">
        <f>IF('S.D.PASTE SHEET'!Q2447="","",'S.D.PASTE SHEET'!Q2447)</f>
        <v/>
      </c>
      <c s="86" t="str">
        <f>IF('S.D.PASTE SHEET'!R2447="","",'S.D.PASTE SHEET'!R2447)</f>
        <v/>
      </c>
      <c s="86" t="str">
        <f>IF('S.D.PASTE SHEET'!S2447="","",'S.D.PASTE SHEET'!S2447)</f>
        <v/>
      </c>
      <c s="86" t="str">
        <f>IF('S.D.PASTE SHEET'!T2447="","",'S.D.PASTE SHEET'!T2447)</f>
        <v/>
      </c>
      <c s="86" t="str">
        <f>IF('S.D.PASTE SHEET'!U2447="","",'S.D.PASTE SHEET'!U2447)</f>
        <v/>
      </c>
      <c s="86" t="str">
        <f>IF('S.D.PASTE SHEET'!V2447="","",'S.D.PASTE SHEET'!V2447)</f>
        <v/>
      </c>
      <c s="86" t="str">
        <f>IF('S.D.PASTE SHEET'!W2447="","",'S.D.PASTE SHEET'!W2447)</f>
        <v/>
      </c>
      <c s="86" t="str">
        <f>IF('S.D.PASTE SHEET'!X2447="","",'S.D.PASTE SHEET'!X2447)</f>
        <v/>
      </c>
      <c s="86" t="str">
        <f>IF('S.D.PASTE SHEET'!Y2447="","",'S.D.PASTE SHEET'!Y2447)</f>
        <v/>
      </c>
      <c s="86" t="str">
        <f>IF('S.D.PASTE SHEET'!Z2447="","",'S.D.PASTE SHEET'!Z2447)</f>
        <v/>
      </c>
      <c s="86" t="str">
        <f>IF('S.D.PASTE SHEET'!AA2447="","",'S.D.PASTE SHEET'!AA2447)</f>
        <v/>
      </c>
      <c s="86" t="str">
        <f>IF('S.D.PASTE SHEET'!AB2447="","",'S.D.PASTE SHEET'!AB2447)</f>
        <v/>
      </c>
      <c s="86" t="str">
        <f>IF('S.D.PASTE SHEET'!AC2447="","",'S.D.PASTE SHEET'!AC2447)</f>
        <v/>
      </c>
      <c s="86" t="str">
        <f>IF('S.D.PASTE SHEET'!AD2447="","",'S.D.PASTE SHEET'!AD2447)</f>
        <v/>
      </c>
      <c s="87"/>
      <c s="88" t="str">
        <f>IF(AK2447="","",IF(AK2447&gt;0,COUNT($AG$2:AG2447),""))</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IF(BC2447="","",IF(BC2447&gt;0,COUNT($AY$2:AY2447),""))</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48" spans="1:66" ht="15">
      <c r="A2448" s="86" t="str">
        <f>IF('S.D.PASTE SHEET'!A2448="","",'S.D.PASTE SHEET'!A2448)</f>
        <v/>
      </c>
      <c s="86" t="str">
        <f>IF('S.D.PASTE SHEET'!B2448="","",'S.D.PASTE SHEET'!B2448)</f>
        <v/>
      </c>
      <c s="86" t="str">
        <f>IF('S.D.PASTE SHEET'!C2448="","",'S.D.PASTE SHEET'!C2448)</f>
        <v/>
      </c>
      <c s="86" t="str">
        <f>IF('S.D.PASTE SHEET'!D2448="","",'S.D.PASTE SHEET'!D2448)</f>
        <v/>
      </c>
      <c s="86" t="str">
        <f>IF('S.D.PASTE SHEET'!E2448="","",'S.D.PASTE SHEET'!E2448)</f>
        <v/>
      </c>
      <c s="86" t="str">
        <f>IF('S.D.PASTE SHEET'!F2448="","",'S.D.PASTE SHEET'!F2448)</f>
        <v/>
      </c>
      <c s="86" t="str">
        <f>IF('S.D.PASTE SHEET'!G2448="","",'S.D.PASTE SHEET'!G2448)</f>
        <v/>
      </c>
      <c s="86" t="str">
        <f>IF('S.D.PASTE SHEET'!H2448="","",'S.D.PASTE SHEET'!H2448)</f>
        <v/>
      </c>
      <c s="86" t="str">
        <f>IF('S.D.PASTE SHEET'!I2448="","",'S.D.PASTE SHEET'!I2448)</f>
        <v/>
      </c>
      <c s="86" t="str">
        <f>IF('S.D.PASTE SHEET'!J2448="","",'S.D.PASTE SHEET'!J2448)</f>
        <v/>
      </c>
      <c s="86" t="str">
        <f>IF('S.D.PASTE SHEET'!K2448="","",'S.D.PASTE SHEET'!K2448)</f>
        <v/>
      </c>
      <c s="86" t="str">
        <f>IF('S.D.PASTE SHEET'!L2448="","",'S.D.PASTE SHEET'!L2448)</f>
        <v/>
      </c>
      <c s="86" t="str">
        <f>IF('S.D.PASTE SHEET'!M2448="","",'S.D.PASTE SHEET'!M2448)</f>
        <v/>
      </c>
      <c s="86" t="str">
        <f>IF('S.D.PASTE SHEET'!N2448="","",'S.D.PASTE SHEET'!N2448)</f>
        <v/>
      </c>
      <c s="86" t="str">
        <f>IF('S.D.PASTE SHEET'!O2448="","",'S.D.PASTE SHEET'!O2448)</f>
        <v/>
      </c>
      <c s="86" t="str">
        <f>IF('S.D.PASTE SHEET'!P2448="","",'S.D.PASTE SHEET'!P2448)</f>
        <v/>
      </c>
      <c s="86" t="str">
        <f>IF('S.D.PASTE SHEET'!Q2448="","",'S.D.PASTE SHEET'!Q2448)</f>
        <v/>
      </c>
      <c s="86" t="str">
        <f>IF('S.D.PASTE SHEET'!R2448="","",'S.D.PASTE SHEET'!R2448)</f>
        <v/>
      </c>
      <c s="86" t="str">
        <f>IF('S.D.PASTE SHEET'!S2448="","",'S.D.PASTE SHEET'!S2448)</f>
        <v/>
      </c>
      <c s="86" t="str">
        <f>IF('S.D.PASTE SHEET'!T2448="","",'S.D.PASTE SHEET'!T2448)</f>
        <v/>
      </c>
      <c s="86" t="str">
        <f>IF('S.D.PASTE SHEET'!U2448="","",'S.D.PASTE SHEET'!U2448)</f>
        <v/>
      </c>
      <c s="86" t="str">
        <f>IF('S.D.PASTE SHEET'!V2448="","",'S.D.PASTE SHEET'!V2448)</f>
        <v/>
      </c>
      <c s="86" t="str">
        <f>IF('S.D.PASTE SHEET'!W2448="","",'S.D.PASTE SHEET'!W2448)</f>
        <v/>
      </c>
      <c s="86" t="str">
        <f>IF('S.D.PASTE SHEET'!X2448="","",'S.D.PASTE SHEET'!X2448)</f>
        <v/>
      </c>
      <c s="86" t="str">
        <f>IF('S.D.PASTE SHEET'!Y2448="","",'S.D.PASTE SHEET'!Y2448)</f>
        <v/>
      </c>
      <c s="86" t="str">
        <f>IF('S.D.PASTE SHEET'!Z2448="","",'S.D.PASTE SHEET'!Z2448)</f>
        <v/>
      </c>
      <c s="86" t="str">
        <f>IF('S.D.PASTE SHEET'!AA2448="","",'S.D.PASTE SHEET'!AA2448)</f>
        <v/>
      </c>
      <c s="86" t="str">
        <f>IF('S.D.PASTE SHEET'!AB2448="","",'S.D.PASTE SHEET'!AB2448)</f>
        <v/>
      </c>
      <c s="86" t="str">
        <f>IF('S.D.PASTE SHEET'!AC2448="","",'S.D.PASTE SHEET'!AC2448)</f>
        <v/>
      </c>
      <c s="86" t="str">
        <f>IF('S.D.PASTE SHEET'!AD2448="","",'S.D.PASTE SHEET'!AD2448)</f>
        <v/>
      </c>
      <c s="87"/>
      <c s="88" t="str">
        <f>IF(AK2448="","",IF(AK2448&gt;0,COUNT($AG$2:AG2448),""))</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IF(BC2448="","",IF(BC2448&gt;0,COUNT($AY$2:AY2448),""))</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49" spans="1:66" ht="15">
      <c r="A2449" s="86" t="str">
        <f>IF('S.D.PASTE SHEET'!A2449="","",'S.D.PASTE SHEET'!A2449)</f>
        <v/>
      </c>
      <c s="86" t="str">
        <f>IF('S.D.PASTE SHEET'!B2449="","",'S.D.PASTE SHEET'!B2449)</f>
        <v/>
      </c>
      <c s="86" t="str">
        <f>IF('S.D.PASTE SHEET'!C2449="","",'S.D.PASTE SHEET'!C2449)</f>
        <v/>
      </c>
      <c s="86" t="str">
        <f>IF('S.D.PASTE SHEET'!D2449="","",'S.D.PASTE SHEET'!D2449)</f>
        <v/>
      </c>
      <c s="86" t="str">
        <f>IF('S.D.PASTE SHEET'!E2449="","",'S.D.PASTE SHEET'!E2449)</f>
        <v/>
      </c>
      <c s="86" t="str">
        <f>IF('S.D.PASTE SHEET'!F2449="","",'S.D.PASTE SHEET'!F2449)</f>
        <v/>
      </c>
      <c s="86" t="str">
        <f>IF('S.D.PASTE SHEET'!G2449="","",'S.D.PASTE SHEET'!G2449)</f>
        <v/>
      </c>
      <c s="86" t="str">
        <f>IF('S.D.PASTE SHEET'!H2449="","",'S.D.PASTE SHEET'!H2449)</f>
        <v/>
      </c>
      <c s="86" t="str">
        <f>IF('S.D.PASTE SHEET'!I2449="","",'S.D.PASTE SHEET'!I2449)</f>
        <v/>
      </c>
      <c s="86" t="str">
        <f>IF('S.D.PASTE SHEET'!J2449="","",'S.D.PASTE SHEET'!J2449)</f>
        <v/>
      </c>
      <c s="86" t="str">
        <f>IF('S.D.PASTE SHEET'!K2449="","",'S.D.PASTE SHEET'!K2449)</f>
        <v/>
      </c>
      <c s="86" t="str">
        <f>IF('S.D.PASTE SHEET'!L2449="","",'S.D.PASTE SHEET'!L2449)</f>
        <v/>
      </c>
      <c s="86" t="str">
        <f>IF('S.D.PASTE SHEET'!M2449="","",'S.D.PASTE SHEET'!M2449)</f>
        <v/>
      </c>
      <c s="86" t="str">
        <f>IF('S.D.PASTE SHEET'!N2449="","",'S.D.PASTE SHEET'!N2449)</f>
        <v/>
      </c>
      <c s="86" t="str">
        <f>IF('S.D.PASTE SHEET'!O2449="","",'S.D.PASTE SHEET'!O2449)</f>
        <v/>
      </c>
      <c s="86" t="str">
        <f>IF('S.D.PASTE SHEET'!P2449="","",'S.D.PASTE SHEET'!P2449)</f>
        <v/>
      </c>
      <c s="86" t="str">
        <f>IF('S.D.PASTE SHEET'!Q2449="","",'S.D.PASTE SHEET'!Q2449)</f>
        <v/>
      </c>
      <c s="86" t="str">
        <f>IF('S.D.PASTE SHEET'!R2449="","",'S.D.PASTE SHEET'!R2449)</f>
        <v/>
      </c>
      <c s="86" t="str">
        <f>IF('S.D.PASTE SHEET'!S2449="","",'S.D.PASTE SHEET'!S2449)</f>
        <v/>
      </c>
      <c s="86" t="str">
        <f>IF('S.D.PASTE SHEET'!T2449="","",'S.D.PASTE SHEET'!T2449)</f>
        <v/>
      </c>
      <c s="86" t="str">
        <f>IF('S.D.PASTE SHEET'!U2449="","",'S.D.PASTE SHEET'!U2449)</f>
        <v/>
      </c>
      <c s="86" t="str">
        <f>IF('S.D.PASTE SHEET'!V2449="","",'S.D.PASTE SHEET'!V2449)</f>
        <v/>
      </c>
      <c s="86" t="str">
        <f>IF('S.D.PASTE SHEET'!W2449="","",'S.D.PASTE SHEET'!W2449)</f>
        <v/>
      </c>
      <c s="86" t="str">
        <f>IF('S.D.PASTE SHEET'!X2449="","",'S.D.PASTE SHEET'!X2449)</f>
        <v/>
      </c>
      <c s="86" t="str">
        <f>IF('S.D.PASTE SHEET'!Y2449="","",'S.D.PASTE SHEET'!Y2449)</f>
        <v/>
      </c>
      <c s="86" t="str">
        <f>IF('S.D.PASTE SHEET'!Z2449="","",'S.D.PASTE SHEET'!Z2449)</f>
        <v/>
      </c>
      <c s="86" t="str">
        <f>IF('S.D.PASTE SHEET'!AA2449="","",'S.D.PASTE SHEET'!AA2449)</f>
        <v/>
      </c>
      <c s="86" t="str">
        <f>IF('S.D.PASTE SHEET'!AB2449="","",'S.D.PASTE SHEET'!AB2449)</f>
        <v/>
      </c>
      <c s="86" t="str">
        <f>IF('S.D.PASTE SHEET'!AC2449="","",'S.D.PASTE SHEET'!AC2449)</f>
        <v/>
      </c>
      <c s="86" t="str">
        <f>IF('S.D.PASTE SHEET'!AD2449="","",'S.D.PASTE SHEET'!AD2449)</f>
        <v/>
      </c>
      <c s="87"/>
      <c s="88" t="str">
        <f>IF(AK2449="","",IF(AK2449&gt;0,COUNT($AG$2:AG2449),""))</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IF(BC2449="","",IF(BC2449&gt;0,COUNT($AY$2:AY2449),""))</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50" spans="1:66" ht="15">
      <c r="A2450" s="86" t="str">
        <f>IF('S.D.PASTE SHEET'!A2450="","",'S.D.PASTE SHEET'!A2450)</f>
        <v/>
      </c>
      <c s="86" t="str">
        <f>IF('S.D.PASTE SHEET'!B2450="","",'S.D.PASTE SHEET'!B2450)</f>
        <v/>
      </c>
      <c s="86" t="str">
        <f>IF('S.D.PASTE SHEET'!C2450="","",'S.D.PASTE SHEET'!C2450)</f>
        <v/>
      </c>
      <c s="86" t="str">
        <f>IF('S.D.PASTE SHEET'!D2450="","",'S.D.PASTE SHEET'!D2450)</f>
        <v/>
      </c>
      <c s="86" t="str">
        <f>IF('S.D.PASTE SHEET'!E2450="","",'S.D.PASTE SHEET'!E2450)</f>
        <v/>
      </c>
      <c s="86" t="str">
        <f>IF('S.D.PASTE SHEET'!F2450="","",'S.D.PASTE SHEET'!F2450)</f>
        <v/>
      </c>
      <c s="86" t="str">
        <f>IF('S.D.PASTE SHEET'!G2450="","",'S.D.PASTE SHEET'!G2450)</f>
        <v/>
      </c>
      <c s="86" t="str">
        <f>IF('S.D.PASTE SHEET'!H2450="","",'S.D.PASTE SHEET'!H2450)</f>
        <v/>
      </c>
      <c s="86" t="str">
        <f>IF('S.D.PASTE SHEET'!I2450="","",'S.D.PASTE SHEET'!I2450)</f>
        <v/>
      </c>
      <c s="86" t="str">
        <f>IF('S.D.PASTE SHEET'!J2450="","",'S.D.PASTE SHEET'!J2450)</f>
        <v/>
      </c>
      <c s="86" t="str">
        <f>IF('S.D.PASTE SHEET'!K2450="","",'S.D.PASTE SHEET'!K2450)</f>
        <v/>
      </c>
      <c s="86" t="str">
        <f>IF('S.D.PASTE SHEET'!L2450="","",'S.D.PASTE SHEET'!L2450)</f>
        <v/>
      </c>
      <c s="86" t="str">
        <f>IF('S.D.PASTE SHEET'!M2450="","",'S.D.PASTE SHEET'!M2450)</f>
        <v/>
      </c>
      <c s="86" t="str">
        <f>IF('S.D.PASTE SHEET'!N2450="","",'S.D.PASTE SHEET'!N2450)</f>
        <v/>
      </c>
      <c s="86" t="str">
        <f>IF('S.D.PASTE SHEET'!O2450="","",'S.D.PASTE SHEET'!O2450)</f>
        <v/>
      </c>
      <c s="86" t="str">
        <f>IF('S.D.PASTE SHEET'!P2450="","",'S.D.PASTE SHEET'!P2450)</f>
        <v/>
      </c>
      <c s="86" t="str">
        <f>IF('S.D.PASTE SHEET'!Q2450="","",'S.D.PASTE SHEET'!Q2450)</f>
        <v/>
      </c>
      <c s="86" t="str">
        <f>IF('S.D.PASTE SHEET'!R2450="","",'S.D.PASTE SHEET'!R2450)</f>
        <v/>
      </c>
      <c s="86" t="str">
        <f>IF('S.D.PASTE SHEET'!S2450="","",'S.D.PASTE SHEET'!S2450)</f>
        <v/>
      </c>
      <c s="86" t="str">
        <f>IF('S.D.PASTE SHEET'!T2450="","",'S.D.PASTE SHEET'!T2450)</f>
        <v/>
      </c>
      <c s="86" t="str">
        <f>IF('S.D.PASTE SHEET'!U2450="","",'S.D.PASTE SHEET'!U2450)</f>
        <v/>
      </c>
      <c s="86" t="str">
        <f>IF('S.D.PASTE SHEET'!V2450="","",'S.D.PASTE SHEET'!V2450)</f>
        <v/>
      </c>
      <c s="86" t="str">
        <f>IF('S.D.PASTE SHEET'!W2450="","",'S.D.PASTE SHEET'!W2450)</f>
        <v/>
      </c>
      <c s="86" t="str">
        <f>IF('S.D.PASTE SHEET'!X2450="","",'S.D.PASTE SHEET'!X2450)</f>
        <v/>
      </c>
      <c s="86" t="str">
        <f>IF('S.D.PASTE SHEET'!Y2450="","",'S.D.PASTE SHEET'!Y2450)</f>
        <v/>
      </c>
      <c s="86" t="str">
        <f>IF('S.D.PASTE SHEET'!Z2450="","",'S.D.PASTE SHEET'!Z2450)</f>
        <v/>
      </c>
      <c s="86" t="str">
        <f>IF('S.D.PASTE SHEET'!AA2450="","",'S.D.PASTE SHEET'!AA2450)</f>
        <v/>
      </c>
      <c s="86" t="str">
        <f>IF('S.D.PASTE SHEET'!AB2450="","",'S.D.PASTE SHEET'!AB2450)</f>
        <v/>
      </c>
      <c s="86" t="str">
        <f>IF('S.D.PASTE SHEET'!AC2450="","",'S.D.PASTE SHEET'!AC2450)</f>
        <v/>
      </c>
      <c s="86" t="str">
        <f>IF('S.D.PASTE SHEET'!AD2450="","",'S.D.PASTE SHEET'!AD2450)</f>
        <v/>
      </c>
      <c s="87"/>
      <c s="88" t="str">
        <f>IF(AK2450="","",IF(AK2450&gt;0,COUNT($AG$2:AG2450),""))</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IF(BC2450="","",IF(BC2450&gt;0,COUNT($AY$2:AY2450),""))</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51" spans="1:66" ht="15">
      <c r="A2451" s="86" t="str">
        <f>IF('S.D.PASTE SHEET'!A2451="","",'S.D.PASTE SHEET'!A2451)</f>
        <v/>
      </c>
      <c s="86" t="str">
        <f>IF('S.D.PASTE SHEET'!B2451="","",'S.D.PASTE SHEET'!B2451)</f>
        <v/>
      </c>
      <c s="86" t="str">
        <f>IF('S.D.PASTE SHEET'!C2451="","",'S.D.PASTE SHEET'!C2451)</f>
        <v/>
      </c>
      <c s="86" t="str">
        <f>IF('S.D.PASTE SHEET'!D2451="","",'S.D.PASTE SHEET'!D2451)</f>
        <v/>
      </c>
      <c s="86" t="str">
        <f>IF('S.D.PASTE SHEET'!E2451="","",'S.D.PASTE SHEET'!E2451)</f>
        <v/>
      </c>
      <c s="86" t="str">
        <f>IF('S.D.PASTE SHEET'!F2451="","",'S.D.PASTE SHEET'!F2451)</f>
        <v/>
      </c>
      <c s="86" t="str">
        <f>IF('S.D.PASTE SHEET'!G2451="","",'S.D.PASTE SHEET'!G2451)</f>
        <v/>
      </c>
      <c s="86" t="str">
        <f>IF('S.D.PASTE SHEET'!H2451="","",'S.D.PASTE SHEET'!H2451)</f>
        <v/>
      </c>
      <c s="86" t="str">
        <f>IF('S.D.PASTE SHEET'!I2451="","",'S.D.PASTE SHEET'!I2451)</f>
        <v/>
      </c>
      <c s="86" t="str">
        <f>IF('S.D.PASTE SHEET'!J2451="","",'S.D.PASTE SHEET'!J2451)</f>
        <v/>
      </c>
      <c s="86" t="str">
        <f>IF('S.D.PASTE SHEET'!K2451="","",'S.D.PASTE SHEET'!K2451)</f>
        <v/>
      </c>
      <c s="86" t="str">
        <f>IF('S.D.PASTE SHEET'!L2451="","",'S.D.PASTE SHEET'!L2451)</f>
        <v/>
      </c>
      <c s="86" t="str">
        <f>IF('S.D.PASTE SHEET'!M2451="","",'S.D.PASTE SHEET'!M2451)</f>
        <v/>
      </c>
      <c s="86" t="str">
        <f>IF('S.D.PASTE SHEET'!N2451="","",'S.D.PASTE SHEET'!N2451)</f>
        <v/>
      </c>
      <c s="86" t="str">
        <f>IF('S.D.PASTE SHEET'!O2451="","",'S.D.PASTE SHEET'!O2451)</f>
        <v/>
      </c>
      <c s="86" t="str">
        <f>IF('S.D.PASTE SHEET'!P2451="","",'S.D.PASTE SHEET'!P2451)</f>
        <v/>
      </c>
      <c s="86" t="str">
        <f>IF('S.D.PASTE SHEET'!Q2451="","",'S.D.PASTE SHEET'!Q2451)</f>
        <v/>
      </c>
      <c s="86" t="str">
        <f>IF('S.D.PASTE SHEET'!R2451="","",'S.D.PASTE SHEET'!R2451)</f>
        <v/>
      </c>
      <c s="86" t="str">
        <f>IF('S.D.PASTE SHEET'!S2451="","",'S.D.PASTE SHEET'!S2451)</f>
        <v/>
      </c>
      <c s="86" t="str">
        <f>IF('S.D.PASTE SHEET'!T2451="","",'S.D.PASTE SHEET'!T2451)</f>
        <v/>
      </c>
      <c s="86" t="str">
        <f>IF('S.D.PASTE SHEET'!U2451="","",'S.D.PASTE SHEET'!U2451)</f>
        <v/>
      </c>
      <c s="86" t="str">
        <f>IF('S.D.PASTE SHEET'!V2451="","",'S.D.PASTE SHEET'!V2451)</f>
        <v/>
      </c>
      <c s="86" t="str">
        <f>IF('S.D.PASTE SHEET'!W2451="","",'S.D.PASTE SHEET'!W2451)</f>
        <v/>
      </c>
      <c s="86" t="str">
        <f>IF('S.D.PASTE SHEET'!X2451="","",'S.D.PASTE SHEET'!X2451)</f>
        <v/>
      </c>
      <c s="86" t="str">
        <f>IF('S.D.PASTE SHEET'!Y2451="","",'S.D.PASTE SHEET'!Y2451)</f>
        <v/>
      </c>
      <c s="86" t="str">
        <f>IF('S.D.PASTE SHEET'!Z2451="","",'S.D.PASTE SHEET'!Z2451)</f>
        <v/>
      </c>
      <c s="86" t="str">
        <f>IF('S.D.PASTE SHEET'!AA2451="","",'S.D.PASTE SHEET'!AA2451)</f>
        <v/>
      </c>
      <c s="86" t="str">
        <f>IF('S.D.PASTE SHEET'!AB2451="","",'S.D.PASTE SHEET'!AB2451)</f>
        <v/>
      </c>
      <c s="86" t="str">
        <f>IF('S.D.PASTE SHEET'!AC2451="","",'S.D.PASTE SHEET'!AC2451)</f>
        <v/>
      </c>
      <c s="86" t="str">
        <f>IF('S.D.PASTE SHEET'!AD2451="","",'S.D.PASTE SHEET'!AD2451)</f>
        <v/>
      </c>
      <c s="87"/>
      <c s="88" t="str">
        <f>IF(AK2451="","",IF(AK2451&gt;0,COUNT($AG$2:AG2451),""))</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IF(BC2451="","",IF(BC2451&gt;0,COUNT($AY$2:AY2451),""))</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52" spans="1:66" ht="15">
      <c r="A2452" s="86" t="str">
        <f>IF('S.D.PASTE SHEET'!A2452="","",'S.D.PASTE SHEET'!A2452)</f>
        <v/>
      </c>
      <c s="86" t="str">
        <f>IF('S.D.PASTE SHEET'!B2452="","",'S.D.PASTE SHEET'!B2452)</f>
        <v/>
      </c>
      <c s="86" t="str">
        <f>IF('S.D.PASTE SHEET'!C2452="","",'S.D.PASTE SHEET'!C2452)</f>
        <v/>
      </c>
      <c s="86" t="str">
        <f>IF('S.D.PASTE SHEET'!D2452="","",'S.D.PASTE SHEET'!D2452)</f>
        <v/>
      </c>
      <c s="86" t="str">
        <f>IF('S.D.PASTE SHEET'!E2452="","",'S.D.PASTE SHEET'!E2452)</f>
        <v/>
      </c>
      <c s="86" t="str">
        <f>IF('S.D.PASTE SHEET'!F2452="","",'S.D.PASTE SHEET'!F2452)</f>
        <v/>
      </c>
      <c s="86" t="str">
        <f>IF('S.D.PASTE SHEET'!G2452="","",'S.D.PASTE SHEET'!G2452)</f>
        <v/>
      </c>
      <c s="86" t="str">
        <f>IF('S.D.PASTE SHEET'!H2452="","",'S.D.PASTE SHEET'!H2452)</f>
        <v/>
      </c>
      <c s="86" t="str">
        <f>IF('S.D.PASTE SHEET'!I2452="","",'S.D.PASTE SHEET'!I2452)</f>
        <v/>
      </c>
      <c s="86" t="str">
        <f>IF('S.D.PASTE SHEET'!J2452="","",'S.D.PASTE SHEET'!J2452)</f>
        <v/>
      </c>
      <c s="86" t="str">
        <f>IF('S.D.PASTE SHEET'!K2452="","",'S.D.PASTE SHEET'!K2452)</f>
        <v/>
      </c>
      <c s="86" t="str">
        <f>IF('S.D.PASTE SHEET'!L2452="","",'S.D.PASTE SHEET'!L2452)</f>
        <v/>
      </c>
      <c s="86" t="str">
        <f>IF('S.D.PASTE SHEET'!M2452="","",'S.D.PASTE SHEET'!M2452)</f>
        <v/>
      </c>
      <c s="86" t="str">
        <f>IF('S.D.PASTE SHEET'!N2452="","",'S.D.PASTE SHEET'!N2452)</f>
        <v/>
      </c>
      <c s="86" t="str">
        <f>IF('S.D.PASTE SHEET'!O2452="","",'S.D.PASTE SHEET'!O2452)</f>
        <v/>
      </c>
      <c s="86" t="str">
        <f>IF('S.D.PASTE SHEET'!P2452="","",'S.D.PASTE SHEET'!P2452)</f>
        <v/>
      </c>
      <c s="86" t="str">
        <f>IF('S.D.PASTE SHEET'!Q2452="","",'S.D.PASTE SHEET'!Q2452)</f>
        <v/>
      </c>
      <c s="86" t="str">
        <f>IF('S.D.PASTE SHEET'!R2452="","",'S.D.PASTE SHEET'!R2452)</f>
        <v/>
      </c>
      <c s="86" t="str">
        <f>IF('S.D.PASTE SHEET'!S2452="","",'S.D.PASTE SHEET'!S2452)</f>
        <v/>
      </c>
      <c s="86" t="str">
        <f>IF('S.D.PASTE SHEET'!T2452="","",'S.D.PASTE SHEET'!T2452)</f>
        <v/>
      </c>
      <c s="86" t="str">
        <f>IF('S.D.PASTE SHEET'!U2452="","",'S.D.PASTE SHEET'!U2452)</f>
        <v/>
      </c>
      <c s="86" t="str">
        <f>IF('S.D.PASTE SHEET'!V2452="","",'S.D.PASTE SHEET'!V2452)</f>
        <v/>
      </c>
      <c s="86" t="str">
        <f>IF('S.D.PASTE SHEET'!W2452="","",'S.D.PASTE SHEET'!W2452)</f>
        <v/>
      </c>
      <c s="86" t="str">
        <f>IF('S.D.PASTE SHEET'!X2452="","",'S.D.PASTE SHEET'!X2452)</f>
        <v/>
      </c>
      <c s="86" t="str">
        <f>IF('S.D.PASTE SHEET'!Y2452="","",'S.D.PASTE SHEET'!Y2452)</f>
        <v/>
      </c>
      <c s="86" t="str">
        <f>IF('S.D.PASTE SHEET'!Z2452="","",'S.D.PASTE SHEET'!Z2452)</f>
        <v/>
      </c>
      <c s="86" t="str">
        <f>IF('S.D.PASTE SHEET'!AA2452="","",'S.D.PASTE SHEET'!AA2452)</f>
        <v/>
      </c>
      <c s="86" t="str">
        <f>IF('S.D.PASTE SHEET'!AB2452="","",'S.D.PASTE SHEET'!AB2452)</f>
        <v/>
      </c>
      <c s="86" t="str">
        <f>IF('S.D.PASTE SHEET'!AC2452="","",'S.D.PASTE SHEET'!AC2452)</f>
        <v/>
      </c>
      <c s="86" t="str">
        <f>IF('S.D.PASTE SHEET'!AD2452="","",'S.D.PASTE SHEET'!AD2452)</f>
        <v/>
      </c>
      <c s="87"/>
      <c s="88" t="str">
        <f>IF(AK2452="","",IF(AK2452&gt;0,COUNT($AG$2:AG2452),""))</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IF(BC2452="","",IF(BC2452&gt;0,COUNT($AY$2:AY2452),""))</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53" spans="1:66" ht="15">
      <c r="A2453" s="86" t="str">
        <f>IF('S.D.PASTE SHEET'!A2453="","",'S.D.PASTE SHEET'!A2453)</f>
        <v/>
      </c>
      <c s="86" t="str">
        <f>IF('S.D.PASTE SHEET'!B2453="","",'S.D.PASTE SHEET'!B2453)</f>
        <v/>
      </c>
      <c s="86" t="str">
        <f>IF('S.D.PASTE SHEET'!C2453="","",'S.D.PASTE SHEET'!C2453)</f>
        <v/>
      </c>
      <c s="86" t="str">
        <f>IF('S.D.PASTE SHEET'!D2453="","",'S.D.PASTE SHEET'!D2453)</f>
        <v/>
      </c>
      <c s="86" t="str">
        <f>IF('S.D.PASTE SHEET'!E2453="","",'S.D.PASTE SHEET'!E2453)</f>
        <v/>
      </c>
      <c s="86" t="str">
        <f>IF('S.D.PASTE SHEET'!F2453="","",'S.D.PASTE SHEET'!F2453)</f>
        <v/>
      </c>
      <c s="86" t="str">
        <f>IF('S.D.PASTE SHEET'!G2453="","",'S.D.PASTE SHEET'!G2453)</f>
        <v/>
      </c>
      <c s="86" t="str">
        <f>IF('S.D.PASTE SHEET'!H2453="","",'S.D.PASTE SHEET'!H2453)</f>
        <v/>
      </c>
      <c s="86" t="str">
        <f>IF('S.D.PASTE SHEET'!I2453="","",'S.D.PASTE SHEET'!I2453)</f>
        <v/>
      </c>
      <c s="86" t="str">
        <f>IF('S.D.PASTE SHEET'!J2453="","",'S.D.PASTE SHEET'!J2453)</f>
        <v/>
      </c>
      <c s="86" t="str">
        <f>IF('S.D.PASTE SHEET'!K2453="","",'S.D.PASTE SHEET'!K2453)</f>
        <v/>
      </c>
      <c s="86" t="str">
        <f>IF('S.D.PASTE SHEET'!L2453="","",'S.D.PASTE SHEET'!L2453)</f>
        <v/>
      </c>
      <c s="86" t="str">
        <f>IF('S.D.PASTE SHEET'!M2453="","",'S.D.PASTE SHEET'!M2453)</f>
        <v/>
      </c>
      <c s="86" t="str">
        <f>IF('S.D.PASTE SHEET'!N2453="","",'S.D.PASTE SHEET'!N2453)</f>
        <v/>
      </c>
      <c s="86" t="str">
        <f>IF('S.D.PASTE SHEET'!O2453="","",'S.D.PASTE SHEET'!O2453)</f>
        <v/>
      </c>
      <c s="86" t="str">
        <f>IF('S.D.PASTE SHEET'!P2453="","",'S.D.PASTE SHEET'!P2453)</f>
        <v/>
      </c>
      <c s="86" t="str">
        <f>IF('S.D.PASTE SHEET'!Q2453="","",'S.D.PASTE SHEET'!Q2453)</f>
        <v/>
      </c>
      <c s="86" t="str">
        <f>IF('S.D.PASTE SHEET'!R2453="","",'S.D.PASTE SHEET'!R2453)</f>
        <v/>
      </c>
      <c s="86" t="str">
        <f>IF('S.D.PASTE SHEET'!S2453="","",'S.D.PASTE SHEET'!S2453)</f>
        <v/>
      </c>
      <c s="86" t="str">
        <f>IF('S.D.PASTE SHEET'!T2453="","",'S.D.PASTE SHEET'!T2453)</f>
        <v/>
      </c>
      <c s="86" t="str">
        <f>IF('S.D.PASTE SHEET'!U2453="","",'S.D.PASTE SHEET'!U2453)</f>
        <v/>
      </c>
      <c s="86" t="str">
        <f>IF('S.D.PASTE SHEET'!V2453="","",'S.D.PASTE SHEET'!V2453)</f>
        <v/>
      </c>
      <c s="86" t="str">
        <f>IF('S.D.PASTE SHEET'!W2453="","",'S.D.PASTE SHEET'!W2453)</f>
        <v/>
      </c>
      <c s="86" t="str">
        <f>IF('S.D.PASTE SHEET'!X2453="","",'S.D.PASTE SHEET'!X2453)</f>
        <v/>
      </c>
      <c s="86" t="str">
        <f>IF('S.D.PASTE SHEET'!Y2453="","",'S.D.PASTE SHEET'!Y2453)</f>
        <v/>
      </c>
      <c s="86" t="str">
        <f>IF('S.D.PASTE SHEET'!Z2453="","",'S.D.PASTE SHEET'!Z2453)</f>
        <v/>
      </c>
      <c s="86" t="str">
        <f>IF('S.D.PASTE SHEET'!AA2453="","",'S.D.PASTE SHEET'!AA2453)</f>
        <v/>
      </c>
      <c s="86" t="str">
        <f>IF('S.D.PASTE SHEET'!AB2453="","",'S.D.PASTE SHEET'!AB2453)</f>
        <v/>
      </c>
      <c s="86" t="str">
        <f>IF('S.D.PASTE SHEET'!AC2453="","",'S.D.PASTE SHEET'!AC2453)</f>
        <v/>
      </c>
      <c s="86" t="str">
        <f>IF('S.D.PASTE SHEET'!AD2453="","",'S.D.PASTE SHEET'!AD2453)</f>
        <v/>
      </c>
      <c s="87"/>
      <c s="88" t="str">
        <f>IF(AK2453="","",IF(AK2453&gt;0,COUNT($AG$2:AG2453),""))</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IF(BC2453="","",IF(BC2453&gt;0,COUNT($AY$2:AY2453),""))</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54" spans="1:66" ht="15">
      <c r="A2454" s="86" t="str">
        <f>IF('S.D.PASTE SHEET'!A2454="","",'S.D.PASTE SHEET'!A2454)</f>
        <v/>
      </c>
      <c s="86" t="str">
        <f>IF('S.D.PASTE SHEET'!B2454="","",'S.D.PASTE SHEET'!B2454)</f>
        <v/>
      </c>
      <c s="86" t="str">
        <f>IF('S.D.PASTE SHEET'!C2454="","",'S.D.PASTE SHEET'!C2454)</f>
        <v/>
      </c>
      <c s="86" t="str">
        <f>IF('S.D.PASTE SHEET'!D2454="","",'S.D.PASTE SHEET'!D2454)</f>
        <v/>
      </c>
      <c s="86" t="str">
        <f>IF('S.D.PASTE SHEET'!E2454="","",'S.D.PASTE SHEET'!E2454)</f>
        <v/>
      </c>
      <c s="86" t="str">
        <f>IF('S.D.PASTE SHEET'!F2454="","",'S.D.PASTE SHEET'!F2454)</f>
        <v/>
      </c>
      <c s="86" t="str">
        <f>IF('S.D.PASTE SHEET'!G2454="","",'S.D.PASTE SHEET'!G2454)</f>
        <v/>
      </c>
      <c s="86" t="str">
        <f>IF('S.D.PASTE SHEET'!H2454="","",'S.D.PASTE SHEET'!H2454)</f>
        <v/>
      </c>
      <c s="86" t="str">
        <f>IF('S.D.PASTE SHEET'!I2454="","",'S.D.PASTE SHEET'!I2454)</f>
        <v/>
      </c>
      <c s="86" t="str">
        <f>IF('S.D.PASTE SHEET'!J2454="","",'S.D.PASTE SHEET'!J2454)</f>
        <v/>
      </c>
      <c s="86" t="str">
        <f>IF('S.D.PASTE SHEET'!K2454="","",'S.D.PASTE SHEET'!K2454)</f>
        <v/>
      </c>
      <c s="86" t="str">
        <f>IF('S.D.PASTE SHEET'!L2454="","",'S.D.PASTE SHEET'!L2454)</f>
        <v/>
      </c>
      <c s="86" t="str">
        <f>IF('S.D.PASTE SHEET'!M2454="","",'S.D.PASTE SHEET'!M2454)</f>
        <v/>
      </c>
      <c s="86" t="str">
        <f>IF('S.D.PASTE SHEET'!N2454="","",'S.D.PASTE SHEET'!N2454)</f>
        <v/>
      </c>
      <c s="86" t="str">
        <f>IF('S.D.PASTE SHEET'!O2454="","",'S.D.PASTE SHEET'!O2454)</f>
        <v/>
      </c>
      <c s="86" t="str">
        <f>IF('S.D.PASTE SHEET'!P2454="","",'S.D.PASTE SHEET'!P2454)</f>
        <v/>
      </c>
      <c s="86" t="str">
        <f>IF('S.D.PASTE SHEET'!Q2454="","",'S.D.PASTE SHEET'!Q2454)</f>
        <v/>
      </c>
      <c s="86" t="str">
        <f>IF('S.D.PASTE SHEET'!R2454="","",'S.D.PASTE SHEET'!R2454)</f>
        <v/>
      </c>
      <c s="86" t="str">
        <f>IF('S.D.PASTE SHEET'!S2454="","",'S.D.PASTE SHEET'!S2454)</f>
        <v/>
      </c>
      <c s="86" t="str">
        <f>IF('S.D.PASTE SHEET'!T2454="","",'S.D.PASTE SHEET'!T2454)</f>
        <v/>
      </c>
      <c s="86" t="str">
        <f>IF('S.D.PASTE SHEET'!U2454="","",'S.D.PASTE SHEET'!U2454)</f>
        <v/>
      </c>
      <c s="86" t="str">
        <f>IF('S.D.PASTE SHEET'!V2454="","",'S.D.PASTE SHEET'!V2454)</f>
        <v/>
      </c>
      <c s="86" t="str">
        <f>IF('S.D.PASTE SHEET'!W2454="","",'S.D.PASTE SHEET'!W2454)</f>
        <v/>
      </c>
      <c s="86" t="str">
        <f>IF('S.D.PASTE SHEET'!X2454="","",'S.D.PASTE SHEET'!X2454)</f>
        <v/>
      </c>
      <c s="86" t="str">
        <f>IF('S.D.PASTE SHEET'!Y2454="","",'S.D.PASTE SHEET'!Y2454)</f>
        <v/>
      </c>
      <c s="86" t="str">
        <f>IF('S.D.PASTE SHEET'!Z2454="","",'S.D.PASTE SHEET'!Z2454)</f>
        <v/>
      </c>
      <c s="86" t="str">
        <f>IF('S.D.PASTE SHEET'!AA2454="","",'S.D.PASTE SHEET'!AA2454)</f>
        <v/>
      </c>
      <c s="86" t="str">
        <f>IF('S.D.PASTE SHEET'!AB2454="","",'S.D.PASTE SHEET'!AB2454)</f>
        <v/>
      </c>
      <c s="86" t="str">
        <f>IF('S.D.PASTE SHEET'!AC2454="","",'S.D.PASTE SHEET'!AC2454)</f>
        <v/>
      </c>
      <c s="86" t="str">
        <f>IF('S.D.PASTE SHEET'!AD2454="","",'S.D.PASTE SHEET'!AD2454)</f>
        <v/>
      </c>
      <c s="87"/>
      <c s="88" t="str">
        <f>IF(AK2454="","",IF(AK2454&gt;0,COUNT($AG$2:AG2454),""))</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IF(BC2454="","",IF(BC2454&gt;0,COUNT($AY$2:AY2454),""))</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55" spans="1:66" ht="15">
      <c r="A2455" s="86" t="str">
        <f>IF('S.D.PASTE SHEET'!A2455="","",'S.D.PASTE SHEET'!A2455)</f>
        <v/>
      </c>
      <c s="86" t="str">
        <f>IF('S.D.PASTE SHEET'!B2455="","",'S.D.PASTE SHEET'!B2455)</f>
        <v/>
      </c>
      <c s="86" t="str">
        <f>IF('S.D.PASTE SHEET'!C2455="","",'S.D.PASTE SHEET'!C2455)</f>
        <v/>
      </c>
      <c s="86" t="str">
        <f>IF('S.D.PASTE SHEET'!D2455="","",'S.D.PASTE SHEET'!D2455)</f>
        <v/>
      </c>
      <c s="86" t="str">
        <f>IF('S.D.PASTE SHEET'!E2455="","",'S.D.PASTE SHEET'!E2455)</f>
        <v/>
      </c>
      <c s="86" t="str">
        <f>IF('S.D.PASTE SHEET'!F2455="","",'S.D.PASTE SHEET'!F2455)</f>
        <v/>
      </c>
      <c s="86" t="str">
        <f>IF('S.D.PASTE SHEET'!G2455="","",'S.D.PASTE SHEET'!G2455)</f>
        <v/>
      </c>
      <c s="86" t="str">
        <f>IF('S.D.PASTE SHEET'!H2455="","",'S.D.PASTE SHEET'!H2455)</f>
        <v/>
      </c>
      <c s="86" t="str">
        <f>IF('S.D.PASTE SHEET'!I2455="","",'S.D.PASTE SHEET'!I2455)</f>
        <v/>
      </c>
      <c s="86" t="str">
        <f>IF('S.D.PASTE SHEET'!J2455="","",'S.D.PASTE SHEET'!J2455)</f>
        <v/>
      </c>
      <c s="86" t="str">
        <f>IF('S.D.PASTE SHEET'!K2455="","",'S.D.PASTE SHEET'!K2455)</f>
        <v/>
      </c>
      <c s="86" t="str">
        <f>IF('S.D.PASTE SHEET'!L2455="","",'S.D.PASTE SHEET'!L2455)</f>
        <v/>
      </c>
      <c s="86" t="str">
        <f>IF('S.D.PASTE SHEET'!M2455="","",'S.D.PASTE SHEET'!M2455)</f>
        <v/>
      </c>
      <c s="86" t="str">
        <f>IF('S.D.PASTE SHEET'!N2455="","",'S.D.PASTE SHEET'!N2455)</f>
        <v/>
      </c>
      <c s="86" t="str">
        <f>IF('S.D.PASTE SHEET'!O2455="","",'S.D.PASTE SHEET'!O2455)</f>
        <v/>
      </c>
      <c s="86" t="str">
        <f>IF('S.D.PASTE SHEET'!P2455="","",'S.D.PASTE SHEET'!P2455)</f>
        <v/>
      </c>
      <c s="86" t="str">
        <f>IF('S.D.PASTE SHEET'!Q2455="","",'S.D.PASTE SHEET'!Q2455)</f>
        <v/>
      </c>
      <c s="86" t="str">
        <f>IF('S.D.PASTE SHEET'!R2455="","",'S.D.PASTE SHEET'!R2455)</f>
        <v/>
      </c>
      <c s="86" t="str">
        <f>IF('S.D.PASTE SHEET'!S2455="","",'S.D.PASTE SHEET'!S2455)</f>
        <v/>
      </c>
      <c s="86" t="str">
        <f>IF('S.D.PASTE SHEET'!T2455="","",'S.D.PASTE SHEET'!T2455)</f>
        <v/>
      </c>
      <c s="86" t="str">
        <f>IF('S.D.PASTE SHEET'!U2455="","",'S.D.PASTE SHEET'!U2455)</f>
        <v/>
      </c>
      <c s="86" t="str">
        <f>IF('S.D.PASTE SHEET'!V2455="","",'S.D.PASTE SHEET'!V2455)</f>
        <v/>
      </c>
      <c s="86" t="str">
        <f>IF('S.D.PASTE SHEET'!W2455="","",'S.D.PASTE SHEET'!W2455)</f>
        <v/>
      </c>
      <c s="86" t="str">
        <f>IF('S.D.PASTE SHEET'!X2455="","",'S.D.PASTE SHEET'!X2455)</f>
        <v/>
      </c>
      <c s="86" t="str">
        <f>IF('S.D.PASTE SHEET'!Y2455="","",'S.D.PASTE SHEET'!Y2455)</f>
        <v/>
      </c>
      <c s="86" t="str">
        <f>IF('S.D.PASTE SHEET'!Z2455="","",'S.D.PASTE SHEET'!Z2455)</f>
        <v/>
      </c>
      <c s="86" t="str">
        <f>IF('S.D.PASTE SHEET'!AA2455="","",'S.D.PASTE SHEET'!AA2455)</f>
        <v/>
      </c>
      <c s="86" t="str">
        <f>IF('S.D.PASTE SHEET'!AB2455="","",'S.D.PASTE SHEET'!AB2455)</f>
        <v/>
      </c>
      <c s="86" t="str">
        <f>IF('S.D.PASTE SHEET'!AC2455="","",'S.D.PASTE SHEET'!AC2455)</f>
        <v/>
      </c>
      <c s="86" t="str">
        <f>IF('S.D.PASTE SHEET'!AD2455="","",'S.D.PASTE SHEET'!AD2455)</f>
        <v/>
      </c>
      <c s="87"/>
      <c s="88" t="str">
        <f>IF(AK2455="","",IF(AK2455&gt;0,COUNT($AG$2:AG2455),""))</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IF(BC2455="","",IF(BC2455&gt;0,COUNT($AY$2:AY2455),""))</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56" spans="1:66" ht="15">
      <c r="A2456" s="86" t="str">
        <f>IF('S.D.PASTE SHEET'!A2456="","",'S.D.PASTE SHEET'!A2456)</f>
        <v/>
      </c>
      <c s="86" t="str">
        <f>IF('S.D.PASTE SHEET'!B2456="","",'S.D.PASTE SHEET'!B2456)</f>
        <v/>
      </c>
      <c s="86" t="str">
        <f>IF('S.D.PASTE SHEET'!C2456="","",'S.D.PASTE SHEET'!C2456)</f>
        <v/>
      </c>
      <c s="86" t="str">
        <f>IF('S.D.PASTE SHEET'!D2456="","",'S.D.PASTE SHEET'!D2456)</f>
        <v/>
      </c>
      <c s="86" t="str">
        <f>IF('S.D.PASTE SHEET'!E2456="","",'S.D.PASTE SHEET'!E2456)</f>
        <v/>
      </c>
      <c s="86" t="str">
        <f>IF('S.D.PASTE SHEET'!F2456="","",'S.D.PASTE SHEET'!F2456)</f>
        <v/>
      </c>
      <c s="86" t="str">
        <f>IF('S.D.PASTE SHEET'!G2456="","",'S.D.PASTE SHEET'!G2456)</f>
        <v/>
      </c>
      <c s="86" t="str">
        <f>IF('S.D.PASTE SHEET'!H2456="","",'S.D.PASTE SHEET'!H2456)</f>
        <v/>
      </c>
      <c s="86" t="str">
        <f>IF('S.D.PASTE SHEET'!I2456="","",'S.D.PASTE SHEET'!I2456)</f>
        <v/>
      </c>
      <c s="86" t="str">
        <f>IF('S.D.PASTE SHEET'!J2456="","",'S.D.PASTE SHEET'!J2456)</f>
        <v/>
      </c>
      <c s="86" t="str">
        <f>IF('S.D.PASTE SHEET'!K2456="","",'S.D.PASTE SHEET'!K2456)</f>
        <v/>
      </c>
      <c s="86" t="str">
        <f>IF('S.D.PASTE SHEET'!L2456="","",'S.D.PASTE SHEET'!L2456)</f>
        <v/>
      </c>
      <c s="86" t="str">
        <f>IF('S.D.PASTE SHEET'!M2456="","",'S.D.PASTE SHEET'!M2456)</f>
        <v/>
      </c>
      <c s="86" t="str">
        <f>IF('S.D.PASTE SHEET'!N2456="","",'S.D.PASTE SHEET'!N2456)</f>
        <v/>
      </c>
      <c s="86" t="str">
        <f>IF('S.D.PASTE SHEET'!O2456="","",'S.D.PASTE SHEET'!O2456)</f>
        <v/>
      </c>
      <c s="86" t="str">
        <f>IF('S.D.PASTE SHEET'!P2456="","",'S.D.PASTE SHEET'!P2456)</f>
        <v/>
      </c>
      <c s="86" t="str">
        <f>IF('S.D.PASTE SHEET'!Q2456="","",'S.D.PASTE SHEET'!Q2456)</f>
        <v/>
      </c>
      <c s="86" t="str">
        <f>IF('S.D.PASTE SHEET'!R2456="","",'S.D.PASTE SHEET'!R2456)</f>
        <v/>
      </c>
      <c s="86" t="str">
        <f>IF('S.D.PASTE SHEET'!S2456="","",'S.D.PASTE SHEET'!S2456)</f>
        <v/>
      </c>
      <c s="86" t="str">
        <f>IF('S.D.PASTE SHEET'!T2456="","",'S.D.PASTE SHEET'!T2456)</f>
        <v/>
      </c>
      <c s="86" t="str">
        <f>IF('S.D.PASTE SHEET'!U2456="","",'S.D.PASTE SHEET'!U2456)</f>
        <v/>
      </c>
      <c s="86" t="str">
        <f>IF('S.D.PASTE SHEET'!V2456="","",'S.D.PASTE SHEET'!V2456)</f>
        <v/>
      </c>
      <c s="86" t="str">
        <f>IF('S.D.PASTE SHEET'!W2456="","",'S.D.PASTE SHEET'!W2456)</f>
        <v/>
      </c>
      <c s="86" t="str">
        <f>IF('S.D.PASTE SHEET'!X2456="","",'S.D.PASTE SHEET'!X2456)</f>
        <v/>
      </c>
      <c s="86" t="str">
        <f>IF('S.D.PASTE SHEET'!Y2456="","",'S.D.PASTE SHEET'!Y2456)</f>
        <v/>
      </c>
      <c s="86" t="str">
        <f>IF('S.D.PASTE SHEET'!Z2456="","",'S.D.PASTE SHEET'!Z2456)</f>
        <v/>
      </c>
      <c s="86" t="str">
        <f>IF('S.D.PASTE SHEET'!AA2456="","",'S.D.PASTE SHEET'!AA2456)</f>
        <v/>
      </c>
      <c s="86" t="str">
        <f>IF('S.D.PASTE SHEET'!AB2456="","",'S.D.PASTE SHEET'!AB2456)</f>
        <v/>
      </c>
      <c s="86" t="str">
        <f>IF('S.D.PASTE SHEET'!AC2456="","",'S.D.PASTE SHEET'!AC2456)</f>
        <v/>
      </c>
      <c s="86" t="str">
        <f>IF('S.D.PASTE SHEET'!AD2456="","",'S.D.PASTE SHEET'!AD2456)</f>
        <v/>
      </c>
      <c s="87"/>
      <c s="88" t="str">
        <f>IF(AK2456="","",IF(AK2456&gt;0,COUNT($AG$2:AG2456),""))</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IF(BC2456="","",IF(BC2456&gt;0,COUNT($AY$2:AY2456),""))</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57" spans="1:66" ht="15">
      <c r="A2457" s="86" t="str">
        <f>IF('S.D.PASTE SHEET'!A2457="","",'S.D.PASTE SHEET'!A2457)</f>
        <v/>
      </c>
      <c s="86" t="str">
        <f>IF('S.D.PASTE SHEET'!B2457="","",'S.D.PASTE SHEET'!B2457)</f>
        <v/>
      </c>
      <c s="86" t="str">
        <f>IF('S.D.PASTE SHEET'!C2457="","",'S.D.PASTE SHEET'!C2457)</f>
        <v/>
      </c>
      <c s="86" t="str">
        <f>IF('S.D.PASTE SHEET'!D2457="","",'S.D.PASTE SHEET'!D2457)</f>
        <v/>
      </c>
      <c s="86" t="str">
        <f>IF('S.D.PASTE SHEET'!E2457="","",'S.D.PASTE SHEET'!E2457)</f>
        <v/>
      </c>
      <c s="86" t="str">
        <f>IF('S.D.PASTE SHEET'!F2457="","",'S.D.PASTE SHEET'!F2457)</f>
        <v/>
      </c>
      <c s="86" t="str">
        <f>IF('S.D.PASTE SHEET'!G2457="","",'S.D.PASTE SHEET'!G2457)</f>
        <v/>
      </c>
      <c s="86" t="str">
        <f>IF('S.D.PASTE SHEET'!H2457="","",'S.D.PASTE SHEET'!H2457)</f>
        <v/>
      </c>
      <c s="86" t="str">
        <f>IF('S.D.PASTE SHEET'!I2457="","",'S.D.PASTE SHEET'!I2457)</f>
        <v/>
      </c>
      <c s="86" t="str">
        <f>IF('S.D.PASTE SHEET'!J2457="","",'S.D.PASTE SHEET'!J2457)</f>
        <v/>
      </c>
      <c s="86" t="str">
        <f>IF('S.D.PASTE SHEET'!K2457="","",'S.D.PASTE SHEET'!K2457)</f>
        <v/>
      </c>
      <c s="86" t="str">
        <f>IF('S.D.PASTE SHEET'!L2457="","",'S.D.PASTE SHEET'!L2457)</f>
        <v/>
      </c>
      <c s="86" t="str">
        <f>IF('S.D.PASTE SHEET'!M2457="","",'S.D.PASTE SHEET'!M2457)</f>
        <v/>
      </c>
      <c s="86" t="str">
        <f>IF('S.D.PASTE SHEET'!N2457="","",'S.D.PASTE SHEET'!N2457)</f>
        <v/>
      </c>
      <c s="86" t="str">
        <f>IF('S.D.PASTE SHEET'!O2457="","",'S.D.PASTE SHEET'!O2457)</f>
        <v/>
      </c>
      <c s="86" t="str">
        <f>IF('S.D.PASTE SHEET'!P2457="","",'S.D.PASTE SHEET'!P2457)</f>
        <v/>
      </c>
      <c s="86" t="str">
        <f>IF('S.D.PASTE SHEET'!Q2457="","",'S.D.PASTE SHEET'!Q2457)</f>
        <v/>
      </c>
      <c s="86" t="str">
        <f>IF('S.D.PASTE SHEET'!R2457="","",'S.D.PASTE SHEET'!R2457)</f>
        <v/>
      </c>
      <c s="86" t="str">
        <f>IF('S.D.PASTE SHEET'!S2457="","",'S.D.PASTE SHEET'!S2457)</f>
        <v/>
      </c>
      <c s="86" t="str">
        <f>IF('S.D.PASTE SHEET'!T2457="","",'S.D.PASTE SHEET'!T2457)</f>
        <v/>
      </c>
      <c s="86" t="str">
        <f>IF('S.D.PASTE SHEET'!U2457="","",'S.D.PASTE SHEET'!U2457)</f>
        <v/>
      </c>
      <c s="86" t="str">
        <f>IF('S.D.PASTE SHEET'!V2457="","",'S.D.PASTE SHEET'!V2457)</f>
        <v/>
      </c>
      <c s="86" t="str">
        <f>IF('S.D.PASTE SHEET'!W2457="","",'S.D.PASTE SHEET'!W2457)</f>
        <v/>
      </c>
      <c s="86" t="str">
        <f>IF('S.D.PASTE SHEET'!X2457="","",'S.D.PASTE SHEET'!X2457)</f>
        <v/>
      </c>
      <c s="86" t="str">
        <f>IF('S.D.PASTE SHEET'!Y2457="","",'S.D.PASTE SHEET'!Y2457)</f>
        <v/>
      </c>
      <c s="86" t="str">
        <f>IF('S.D.PASTE SHEET'!Z2457="","",'S.D.PASTE SHEET'!Z2457)</f>
        <v/>
      </c>
      <c s="86" t="str">
        <f>IF('S.D.PASTE SHEET'!AA2457="","",'S.D.PASTE SHEET'!AA2457)</f>
        <v/>
      </c>
      <c s="86" t="str">
        <f>IF('S.D.PASTE SHEET'!AB2457="","",'S.D.PASTE SHEET'!AB2457)</f>
        <v/>
      </c>
      <c s="86" t="str">
        <f>IF('S.D.PASTE SHEET'!AC2457="","",'S.D.PASTE SHEET'!AC2457)</f>
        <v/>
      </c>
      <c s="86" t="str">
        <f>IF('S.D.PASTE SHEET'!AD2457="","",'S.D.PASTE SHEET'!AD2457)</f>
        <v/>
      </c>
      <c s="87"/>
      <c s="88" t="str">
        <f>IF(AK2457="","",IF(AK2457&gt;0,COUNT($AG$2:AG2457),""))</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IF(BC2457="","",IF(BC2457&gt;0,COUNT($AY$2:AY2457),""))</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58" spans="1:66" ht="15">
      <c r="A2458" s="86" t="str">
        <f>IF('S.D.PASTE SHEET'!A2458="","",'S.D.PASTE SHEET'!A2458)</f>
        <v/>
      </c>
      <c s="86" t="str">
        <f>IF('S.D.PASTE SHEET'!B2458="","",'S.D.PASTE SHEET'!B2458)</f>
        <v/>
      </c>
      <c s="86" t="str">
        <f>IF('S.D.PASTE SHEET'!C2458="","",'S.D.PASTE SHEET'!C2458)</f>
        <v/>
      </c>
      <c s="86" t="str">
        <f>IF('S.D.PASTE SHEET'!D2458="","",'S.D.PASTE SHEET'!D2458)</f>
        <v/>
      </c>
      <c s="86" t="str">
        <f>IF('S.D.PASTE SHEET'!E2458="","",'S.D.PASTE SHEET'!E2458)</f>
        <v/>
      </c>
      <c s="86" t="str">
        <f>IF('S.D.PASTE SHEET'!F2458="","",'S.D.PASTE SHEET'!F2458)</f>
        <v/>
      </c>
      <c s="86" t="str">
        <f>IF('S.D.PASTE SHEET'!G2458="","",'S.D.PASTE SHEET'!G2458)</f>
        <v/>
      </c>
      <c s="86" t="str">
        <f>IF('S.D.PASTE SHEET'!H2458="","",'S.D.PASTE SHEET'!H2458)</f>
        <v/>
      </c>
      <c s="86" t="str">
        <f>IF('S.D.PASTE SHEET'!I2458="","",'S.D.PASTE SHEET'!I2458)</f>
        <v/>
      </c>
      <c s="86" t="str">
        <f>IF('S.D.PASTE SHEET'!J2458="","",'S.D.PASTE SHEET'!J2458)</f>
        <v/>
      </c>
      <c s="86" t="str">
        <f>IF('S.D.PASTE SHEET'!K2458="","",'S.D.PASTE SHEET'!K2458)</f>
        <v/>
      </c>
      <c s="86" t="str">
        <f>IF('S.D.PASTE SHEET'!L2458="","",'S.D.PASTE SHEET'!L2458)</f>
        <v/>
      </c>
      <c s="86" t="str">
        <f>IF('S.D.PASTE SHEET'!M2458="","",'S.D.PASTE SHEET'!M2458)</f>
        <v/>
      </c>
      <c s="86" t="str">
        <f>IF('S.D.PASTE SHEET'!N2458="","",'S.D.PASTE SHEET'!N2458)</f>
        <v/>
      </c>
      <c s="86" t="str">
        <f>IF('S.D.PASTE SHEET'!O2458="","",'S.D.PASTE SHEET'!O2458)</f>
        <v/>
      </c>
      <c s="86" t="str">
        <f>IF('S.D.PASTE SHEET'!P2458="","",'S.D.PASTE SHEET'!P2458)</f>
        <v/>
      </c>
      <c s="86" t="str">
        <f>IF('S.D.PASTE SHEET'!Q2458="","",'S.D.PASTE SHEET'!Q2458)</f>
        <v/>
      </c>
      <c s="86" t="str">
        <f>IF('S.D.PASTE SHEET'!R2458="","",'S.D.PASTE SHEET'!R2458)</f>
        <v/>
      </c>
      <c s="86" t="str">
        <f>IF('S.D.PASTE SHEET'!S2458="","",'S.D.PASTE SHEET'!S2458)</f>
        <v/>
      </c>
      <c s="86" t="str">
        <f>IF('S.D.PASTE SHEET'!T2458="","",'S.D.PASTE SHEET'!T2458)</f>
        <v/>
      </c>
      <c s="86" t="str">
        <f>IF('S.D.PASTE SHEET'!U2458="","",'S.D.PASTE SHEET'!U2458)</f>
        <v/>
      </c>
      <c s="86" t="str">
        <f>IF('S.D.PASTE SHEET'!V2458="","",'S.D.PASTE SHEET'!V2458)</f>
        <v/>
      </c>
      <c s="86" t="str">
        <f>IF('S.D.PASTE SHEET'!W2458="","",'S.D.PASTE SHEET'!W2458)</f>
        <v/>
      </c>
      <c s="86" t="str">
        <f>IF('S.D.PASTE SHEET'!X2458="","",'S.D.PASTE SHEET'!X2458)</f>
        <v/>
      </c>
      <c s="86" t="str">
        <f>IF('S.D.PASTE SHEET'!Y2458="","",'S.D.PASTE SHEET'!Y2458)</f>
        <v/>
      </c>
      <c s="86" t="str">
        <f>IF('S.D.PASTE SHEET'!Z2458="","",'S.D.PASTE SHEET'!Z2458)</f>
        <v/>
      </c>
      <c s="86" t="str">
        <f>IF('S.D.PASTE SHEET'!AA2458="","",'S.D.PASTE SHEET'!AA2458)</f>
        <v/>
      </c>
      <c s="86" t="str">
        <f>IF('S.D.PASTE SHEET'!AB2458="","",'S.D.PASTE SHEET'!AB2458)</f>
        <v/>
      </c>
      <c s="86" t="str">
        <f>IF('S.D.PASTE SHEET'!AC2458="","",'S.D.PASTE SHEET'!AC2458)</f>
        <v/>
      </c>
      <c s="86" t="str">
        <f>IF('S.D.PASTE SHEET'!AD2458="","",'S.D.PASTE SHEET'!AD2458)</f>
        <v/>
      </c>
      <c s="87"/>
      <c s="88" t="str">
        <f>IF(AK2458="","",IF(AK2458&gt;0,COUNT($AG$2:AG2458),""))</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IF(BC2458="","",IF(BC2458&gt;0,COUNT($AY$2:AY2458),""))</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59" spans="1:66" ht="15">
      <c r="A2459" s="86" t="str">
        <f>IF('S.D.PASTE SHEET'!A2459="","",'S.D.PASTE SHEET'!A2459)</f>
        <v/>
      </c>
      <c s="86" t="str">
        <f>IF('S.D.PASTE SHEET'!B2459="","",'S.D.PASTE SHEET'!B2459)</f>
        <v/>
      </c>
      <c s="86" t="str">
        <f>IF('S.D.PASTE SHEET'!C2459="","",'S.D.PASTE SHEET'!C2459)</f>
        <v/>
      </c>
      <c s="86" t="str">
        <f>IF('S.D.PASTE SHEET'!D2459="","",'S.D.PASTE SHEET'!D2459)</f>
        <v/>
      </c>
      <c s="86" t="str">
        <f>IF('S.D.PASTE SHEET'!E2459="","",'S.D.PASTE SHEET'!E2459)</f>
        <v/>
      </c>
      <c s="86" t="str">
        <f>IF('S.D.PASTE SHEET'!F2459="","",'S.D.PASTE SHEET'!F2459)</f>
        <v/>
      </c>
      <c s="86" t="str">
        <f>IF('S.D.PASTE SHEET'!G2459="","",'S.D.PASTE SHEET'!G2459)</f>
        <v/>
      </c>
      <c s="86" t="str">
        <f>IF('S.D.PASTE SHEET'!H2459="","",'S.D.PASTE SHEET'!H2459)</f>
        <v/>
      </c>
      <c s="86" t="str">
        <f>IF('S.D.PASTE SHEET'!I2459="","",'S.D.PASTE SHEET'!I2459)</f>
        <v/>
      </c>
      <c s="86" t="str">
        <f>IF('S.D.PASTE SHEET'!J2459="","",'S.D.PASTE SHEET'!J2459)</f>
        <v/>
      </c>
      <c s="86" t="str">
        <f>IF('S.D.PASTE SHEET'!K2459="","",'S.D.PASTE SHEET'!K2459)</f>
        <v/>
      </c>
      <c s="86" t="str">
        <f>IF('S.D.PASTE SHEET'!L2459="","",'S.D.PASTE SHEET'!L2459)</f>
        <v/>
      </c>
      <c s="86" t="str">
        <f>IF('S.D.PASTE SHEET'!M2459="","",'S.D.PASTE SHEET'!M2459)</f>
        <v/>
      </c>
      <c s="86" t="str">
        <f>IF('S.D.PASTE SHEET'!N2459="","",'S.D.PASTE SHEET'!N2459)</f>
        <v/>
      </c>
      <c s="86" t="str">
        <f>IF('S.D.PASTE SHEET'!O2459="","",'S.D.PASTE SHEET'!O2459)</f>
        <v/>
      </c>
      <c s="86" t="str">
        <f>IF('S.D.PASTE SHEET'!P2459="","",'S.D.PASTE SHEET'!P2459)</f>
        <v/>
      </c>
      <c s="86" t="str">
        <f>IF('S.D.PASTE SHEET'!Q2459="","",'S.D.PASTE SHEET'!Q2459)</f>
        <v/>
      </c>
      <c s="86" t="str">
        <f>IF('S.D.PASTE SHEET'!R2459="","",'S.D.PASTE SHEET'!R2459)</f>
        <v/>
      </c>
      <c s="86" t="str">
        <f>IF('S.D.PASTE SHEET'!S2459="","",'S.D.PASTE SHEET'!S2459)</f>
        <v/>
      </c>
      <c s="86" t="str">
        <f>IF('S.D.PASTE SHEET'!T2459="","",'S.D.PASTE SHEET'!T2459)</f>
        <v/>
      </c>
      <c s="86" t="str">
        <f>IF('S.D.PASTE SHEET'!U2459="","",'S.D.PASTE SHEET'!U2459)</f>
        <v/>
      </c>
      <c s="86" t="str">
        <f>IF('S.D.PASTE SHEET'!V2459="","",'S.D.PASTE SHEET'!V2459)</f>
        <v/>
      </c>
      <c s="86" t="str">
        <f>IF('S.D.PASTE SHEET'!W2459="","",'S.D.PASTE SHEET'!W2459)</f>
        <v/>
      </c>
      <c s="86" t="str">
        <f>IF('S.D.PASTE SHEET'!X2459="","",'S.D.PASTE SHEET'!X2459)</f>
        <v/>
      </c>
      <c s="86" t="str">
        <f>IF('S.D.PASTE SHEET'!Y2459="","",'S.D.PASTE SHEET'!Y2459)</f>
        <v/>
      </c>
      <c s="86" t="str">
        <f>IF('S.D.PASTE SHEET'!Z2459="","",'S.D.PASTE SHEET'!Z2459)</f>
        <v/>
      </c>
      <c s="86" t="str">
        <f>IF('S.D.PASTE SHEET'!AA2459="","",'S.D.PASTE SHEET'!AA2459)</f>
        <v/>
      </c>
      <c s="86" t="str">
        <f>IF('S.D.PASTE SHEET'!AB2459="","",'S.D.PASTE SHEET'!AB2459)</f>
        <v/>
      </c>
      <c s="86" t="str">
        <f>IF('S.D.PASTE SHEET'!AC2459="","",'S.D.PASTE SHEET'!AC2459)</f>
        <v/>
      </c>
      <c s="86" t="str">
        <f>IF('S.D.PASTE SHEET'!AD2459="","",'S.D.PASTE SHEET'!AD2459)</f>
        <v/>
      </c>
      <c s="87"/>
      <c s="88" t="str">
        <f>IF(AK2459="","",IF(AK2459&gt;0,COUNT($AG$2:AG2459),""))</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IF(BC2459="","",IF(BC2459&gt;0,COUNT($AY$2:AY2459),""))</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60" spans="1:66" ht="15">
      <c r="A2460" s="86" t="str">
        <f>IF('S.D.PASTE SHEET'!A2460="","",'S.D.PASTE SHEET'!A2460)</f>
        <v/>
      </c>
      <c s="86" t="str">
        <f>IF('S.D.PASTE SHEET'!B2460="","",'S.D.PASTE SHEET'!B2460)</f>
        <v/>
      </c>
      <c s="86" t="str">
        <f>IF('S.D.PASTE SHEET'!C2460="","",'S.D.PASTE SHEET'!C2460)</f>
        <v/>
      </c>
      <c s="86" t="str">
        <f>IF('S.D.PASTE SHEET'!D2460="","",'S.D.PASTE SHEET'!D2460)</f>
        <v/>
      </c>
      <c s="86" t="str">
        <f>IF('S.D.PASTE SHEET'!E2460="","",'S.D.PASTE SHEET'!E2460)</f>
        <v/>
      </c>
      <c s="86" t="str">
        <f>IF('S.D.PASTE SHEET'!F2460="","",'S.D.PASTE SHEET'!F2460)</f>
        <v/>
      </c>
      <c s="86" t="str">
        <f>IF('S.D.PASTE SHEET'!G2460="","",'S.D.PASTE SHEET'!G2460)</f>
        <v/>
      </c>
      <c s="86" t="str">
        <f>IF('S.D.PASTE SHEET'!H2460="","",'S.D.PASTE SHEET'!H2460)</f>
        <v/>
      </c>
      <c s="86" t="str">
        <f>IF('S.D.PASTE SHEET'!I2460="","",'S.D.PASTE SHEET'!I2460)</f>
        <v/>
      </c>
      <c s="86" t="str">
        <f>IF('S.D.PASTE SHEET'!J2460="","",'S.D.PASTE SHEET'!J2460)</f>
        <v/>
      </c>
      <c s="86" t="str">
        <f>IF('S.D.PASTE SHEET'!K2460="","",'S.D.PASTE SHEET'!K2460)</f>
        <v/>
      </c>
      <c s="86" t="str">
        <f>IF('S.D.PASTE SHEET'!L2460="","",'S.D.PASTE SHEET'!L2460)</f>
        <v/>
      </c>
      <c s="86" t="str">
        <f>IF('S.D.PASTE SHEET'!M2460="","",'S.D.PASTE SHEET'!M2460)</f>
        <v/>
      </c>
      <c s="86" t="str">
        <f>IF('S.D.PASTE SHEET'!N2460="","",'S.D.PASTE SHEET'!N2460)</f>
        <v/>
      </c>
      <c s="86" t="str">
        <f>IF('S.D.PASTE SHEET'!O2460="","",'S.D.PASTE SHEET'!O2460)</f>
        <v/>
      </c>
      <c s="86" t="str">
        <f>IF('S.D.PASTE SHEET'!P2460="","",'S.D.PASTE SHEET'!P2460)</f>
        <v/>
      </c>
      <c s="86" t="str">
        <f>IF('S.D.PASTE SHEET'!Q2460="","",'S.D.PASTE SHEET'!Q2460)</f>
        <v/>
      </c>
      <c s="86" t="str">
        <f>IF('S.D.PASTE SHEET'!R2460="","",'S.D.PASTE SHEET'!R2460)</f>
        <v/>
      </c>
      <c s="86" t="str">
        <f>IF('S.D.PASTE SHEET'!S2460="","",'S.D.PASTE SHEET'!S2460)</f>
        <v/>
      </c>
      <c s="86" t="str">
        <f>IF('S.D.PASTE SHEET'!T2460="","",'S.D.PASTE SHEET'!T2460)</f>
        <v/>
      </c>
      <c s="86" t="str">
        <f>IF('S.D.PASTE SHEET'!U2460="","",'S.D.PASTE SHEET'!U2460)</f>
        <v/>
      </c>
      <c s="86" t="str">
        <f>IF('S.D.PASTE SHEET'!V2460="","",'S.D.PASTE SHEET'!V2460)</f>
        <v/>
      </c>
      <c s="86" t="str">
        <f>IF('S.D.PASTE SHEET'!W2460="","",'S.D.PASTE SHEET'!W2460)</f>
        <v/>
      </c>
      <c s="86" t="str">
        <f>IF('S.D.PASTE SHEET'!X2460="","",'S.D.PASTE SHEET'!X2460)</f>
        <v/>
      </c>
      <c s="86" t="str">
        <f>IF('S.D.PASTE SHEET'!Y2460="","",'S.D.PASTE SHEET'!Y2460)</f>
        <v/>
      </c>
      <c s="86" t="str">
        <f>IF('S.D.PASTE SHEET'!Z2460="","",'S.D.PASTE SHEET'!Z2460)</f>
        <v/>
      </c>
      <c s="86" t="str">
        <f>IF('S.D.PASTE SHEET'!AA2460="","",'S.D.PASTE SHEET'!AA2460)</f>
        <v/>
      </c>
      <c s="86" t="str">
        <f>IF('S.D.PASTE SHEET'!AB2460="","",'S.D.PASTE SHEET'!AB2460)</f>
        <v/>
      </c>
      <c s="86" t="str">
        <f>IF('S.D.PASTE SHEET'!AC2460="","",'S.D.PASTE SHEET'!AC2460)</f>
        <v/>
      </c>
      <c s="86" t="str">
        <f>IF('S.D.PASTE SHEET'!AD2460="","",'S.D.PASTE SHEET'!AD2460)</f>
        <v/>
      </c>
      <c s="87"/>
      <c s="88" t="str">
        <f>IF(AK2460="","",IF(AK2460&gt;0,COUNT($AG$2:AG2460),""))</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IF(BC2460="","",IF(BC2460&gt;0,COUNT($AY$2:AY2460),""))</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61" spans="1:66" ht="15">
      <c r="A2461" s="86" t="str">
        <f>IF('S.D.PASTE SHEET'!A2461="","",'S.D.PASTE SHEET'!A2461)</f>
        <v/>
      </c>
      <c s="86" t="str">
        <f>IF('S.D.PASTE SHEET'!B2461="","",'S.D.PASTE SHEET'!B2461)</f>
        <v/>
      </c>
      <c s="86" t="str">
        <f>IF('S.D.PASTE SHEET'!C2461="","",'S.D.PASTE SHEET'!C2461)</f>
        <v/>
      </c>
      <c s="86" t="str">
        <f>IF('S.D.PASTE SHEET'!D2461="","",'S.D.PASTE SHEET'!D2461)</f>
        <v/>
      </c>
      <c s="86" t="str">
        <f>IF('S.D.PASTE SHEET'!E2461="","",'S.D.PASTE SHEET'!E2461)</f>
        <v/>
      </c>
      <c s="86" t="str">
        <f>IF('S.D.PASTE SHEET'!F2461="","",'S.D.PASTE SHEET'!F2461)</f>
        <v/>
      </c>
      <c s="86" t="str">
        <f>IF('S.D.PASTE SHEET'!G2461="","",'S.D.PASTE SHEET'!G2461)</f>
        <v/>
      </c>
      <c s="86" t="str">
        <f>IF('S.D.PASTE SHEET'!H2461="","",'S.D.PASTE SHEET'!H2461)</f>
        <v/>
      </c>
      <c s="86" t="str">
        <f>IF('S.D.PASTE SHEET'!I2461="","",'S.D.PASTE SHEET'!I2461)</f>
        <v/>
      </c>
      <c s="86" t="str">
        <f>IF('S.D.PASTE SHEET'!J2461="","",'S.D.PASTE SHEET'!J2461)</f>
        <v/>
      </c>
      <c s="86" t="str">
        <f>IF('S.D.PASTE SHEET'!K2461="","",'S.D.PASTE SHEET'!K2461)</f>
        <v/>
      </c>
      <c s="86" t="str">
        <f>IF('S.D.PASTE SHEET'!L2461="","",'S.D.PASTE SHEET'!L2461)</f>
        <v/>
      </c>
      <c s="86" t="str">
        <f>IF('S.D.PASTE SHEET'!M2461="","",'S.D.PASTE SHEET'!M2461)</f>
        <v/>
      </c>
      <c s="86" t="str">
        <f>IF('S.D.PASTE SHEET'!N2461="","",'S.D.PASTE SHEET'!N2461)</f>
        <v/>
      </c>
      <c s="86" t="str">
        <f>IF('S.D.PASTE SHEET'!O2461="","",'S.D.PASTE SHEET'!O2461)</f>
        <v/>
      </c>
      <c s="86" t="str">
        <f>IF('S.D.PASTE SHEET'!P2461="","",'S.D.PASTE SHEET'!P2461)</f>
        <v/>
      </c>
      <c s="86" t="str">
        <f>IF('S.D.PASTE SHEET'!Q2461="","",'S.D.PASTE SHEET'!Q2461)</f>
        <v/>
      </c>
      <c s="86" t="str">
        <f>IF('S.D.PASTE SHEET'!R2461="","",'S.D.PASTE SHEET'!R2461)</f>
        <v/>
      </c>
      <c s="86" t="str">
        <f>IF('S.D.PASTE SHEET'!S2461="","",'S.D.PASTE SHEET'!S2461)</f>
        <v/>
      </c>
      <c s="86" t="str">
        <f>IF('S.D.PASTE SHEET'!T2461="","",'S.D.PASTE SHEET'!T2461)</f>
        <v/>
      </c>
      <c s="86" t="str">
        <f>IF('S.D.PASTE SHEET'!U2461="","",'S.D.PASTE SHEET'!U2461)</f>
        <v/>
      </c>
      <c s="86" t="str">
        <f>IF('S.D.PASTE SHEET'!V2461="","",'S.D.PASTE SHEET'!V2461)</f>
        <v/>
      </c>
      <c s="86" t="str">
        <f>IF('S.D.PASTE SHEET'!W2461="","",'S.D.PASTE SHEET'!W2461)</f>
        <v/>
      </c>
      <c s="86" t="str">
        <f>IF('S.D.PASTE SHEET'!X2461="","",'S.D.PASTE SHEET'!X2461)</f>
        <v/>
      </c>
      <c s="86" t="str">
        <f>IF('S.D.PASTE SHEET'!Y2461="","",'S.D.PASTE SHEET'!Y2461)</f>
        <v/>
      </c>
      <c s="86" t="str">
        <f>IF('S.D.PASTE SHEET'!Z2461="","",'S.D.PASTE SHEET'!Z2461)</f>
        <v/>
      </c>
      <c s="86" t="str">
        <f>IF('S.D.PASTE SHEET'!AA2461="","",'S.D.PASTE SHEET'!AA2461)</f>
        <v/>
      </c>
      <c s="86" t="str">
        <f>IF('S.D.PASTE SHEET'!AB2461="","",'S.D.PASTE SHEET'!AB2461)</f>
        <v/>
      </c>
      <c s="86" t="str">
        <f>IF('S.D.PASTE SHEET'!AC2461="","",'S.D.PASTE SHEET'!AC2461)</f>
        <v/>
      </c>
      <c s="86" t="str">
        <f>IF('S.D.PASTE SHEET'!AD2461="","",'S.D.PASTE SHEET'!AD2461)</f>
        <v/>
      </c>
      <c s="87"/>
      <c s="88" t="str">
        <f>IF(AK2461="","",IF(AK2461&gt;0,COUNT($AG$2:AG2461),""))</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IF(BC2461="","",IF(BC2461&gt;0,COUNT($AY$2:AY2461),""))</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62" spans="1:66" ht="15">
      <c r="A2462" s="86" t="str">
        <f>IF('S.D.PASTE SHEET'!A2462="","",'S.D.PASTE SHEET'!A2462)</f>
        <v/>
      </c>
      <c s="86" t="str">
        <f>IF('S.D.PASTE SHEET'!B2462="","",'S.D.PASTE SHEET'!B2462)</f>
        <v/>
      </c>
      <c s="86" t="str">
        <f>IF('S.D.PASTE SHEET'!C2462="","",'S.D.PASTE SHEET'!C2462)</f>
        <v/>
      </c>
      <c s="86" t="str">
        <f>IF('S.D.PASTE SHEET'!D2462="","",'S.D.PASTE SHEET'!D2462)</f>
        <v/>
      </c>
      <c s="86" t="str">
        <f>IF('S.D.PASTE SHEET'!E2462="","",'S.D.PASTE SHEET'!E2462)</f>
        <v/>
      </c>
      <c s="86" t="str">
        <f>IF('S.D.PASTE SHEET'!F2462="","",'S.D.PASTE SHEET'!F2462)</f>
        <v/>
      </c>
      <c s="86" t="str">
        <f>IF('S.D.PASTE SHEET'!G2462="","",'S.D.PASTE SHEET'!G2462)</f>
        <v/>
      </c>
      <c s="86" t="str">
        <f>IF('S.D.PASTE SHEET'!H2462="","",'S.D.PASTE SHEET'!H2462)</f>
        <v/>
      </c>
      <c s="86" t="str">
        <f>IF('S.D.PASTE SHEET'!I2462="","",'S.D.PASTE SHEET'!I2462)</f>
        <v/>
      </c>
      <c s="86" t="str">
        <f>IF('S.D.PASTE SHEET'!J2462="","",'S.D.PASTE SHEET'!J2462)</f>
        <v/>
      </c>
      <c s="86" t="str">
        <f>IF('S.D.PASTE SHEET'!K2462="","",'S.D.PASTE SHEET'!K2462)</f>
        <v/>
      </c>
      <c s="86" t="str">
        <f>IF('S.D.PASTE SHEET'!L2462="","",'S.D.PASTE SHEET'!L2462)</f>
        <v/>
      </c>
      <c s="86" t="str">
        <f>IF('S.D.PASTE SHEET'!M2462="","",'S.D.PASTE SHEET'!M2462)</f>
        <v/>
      </c>
      <c s="86" t="str">
        <f>IF('S.D.PASTE SHEET'!N2462="","",'S.D.PASTE SHEET'!N2462)</f>
        <v/>
      </c>
      <c s="86" t="str">
        <f>IF('S.D.PASTE SHEET'!O2462="","",'S.D.PASTE SHEET'!O2462)</f>
        <v/>
      </c>
      <c s="86" t="str">
        <f>IF('S.D.PASTE SHEET'!P2462="","",'S.D.PASTE SHEET'!P2462)</f>
        <v/>
      </c>
      <c s="86" t="str">
        <f>IF('S.D.PASTE SHEET'!Q2462="","",'S.D.PASTE SHEET'!Q2462)</f>
        <v/>
      </c>
      <c s="86" t="str">
        <f>IF('S.D.PASTE SHEET'!R2462="","",'S.D.PASTE SHEET'!R2462)</f>
        <v/>
      </c>
      <c s="86" t="str">
        <f>IF('S.D.PASTE SHEET'!S2462="","",'S.D.PASTE SHEET'!S2462)</f>
        <v/>
      </c>
      <c s="86" t="str">
        <f>IF('S.D.PASTE SHEET'!T2462="","",'S.D.PASTE SHEET'!T2462)</f>
        <v/>
      </c>
      <c s="86" t="str">
        <f>IF('S.D.PASTE SHEET'!U2462="","",'S.D.PASTE SHEET'!U2462)</f>
        <v/>
      </c>
      <c s="86" t="str">
        <f>IF('S.D.PASTE SHEET'!V2462="","",'S.D.PASTE SHEET'!V2462)</f>
        <v/>
      </c>
      <c s="86" t="str">
        <f>IF('S.D.PASTE SHEET'!W2462="","",'S.D.PASTE SHEET'!W2462)</f>
        <v/>
      </c>
      <c s="86" t="str">
        <f>IF('S.D.PASTE SHEET'!X2462="","",'S.D.PASTE SHEET'!X2462)</f>
        <v/>
      </c>
      <c s="86" t="str">
        <f>IF('S.D.PASTE SHEET'!Y2462="","",'S.D.PASTE SHEET'!Y2462)</f>
        <v/>
      </c>
      <c s="86" t="str">
        <f>IF('S.D.PASTE SHEET'!Z2462="","",'S.D.PASTE SHEET'!Z2462)</f>
        <v/>
      </c>
      <c s="86" t="str">
        <f>IF('S.D.PASTE SHEET'!AA2462="","",'S.D.PASTE SHEET'!AA2462)</f>
        <v/>
      </c>
      <c s="86" t="str">
        <f>IF('S.D.PASTE SHEET'!AB2462="","",'S.D.PASTE SHEET'!AB2462)</f>
        <v/>
      </c>
      <c s="86" t="str">
        <f>IF('S.D.PASTE SHEET'!AC2462="","",'S.D.PASTE SHEET'!AC2462)</f>
        <v/>
      </c>
      <c s="86" t="str">
        <f>IF('S.D.PASTE SHEET'!AD2462="","",'S.D.PASTE SHEET'!AD2462)</f>
        <v/>
      </c>
      <c s="87"/>
      <c s="88" t="str">
        <f>IF(AK2462="","",IF(AK2462&gt;0,COUNT($AG$2:AG2462),""))</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IF(BC2462="","",IF(BC2462&gt;0,COUNT($AY$2:AY2462),""))</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63" spans="1:66" ht="15">
      <c r="A2463" s="86" t="str">
        <f>IF('S.D.PASTE SHEET'!A2463="","",'S.D.PASTE SHEET'!A2463)</f>
        <v/>
      </c>
      <c s="86" t="str">
        <f>IF('S.D.PASTE SHEET'!B2463="","",'S.D.PASTE SHEET'!B2463)</f>
        <v/>
      </c>
      <c s="86" t="str">
        <f>IF('S.D.PASTE SHEET'!C2463="","",'S.D.PASTE SHEET'!C2463)</f>
        <v/>
      </c>
      <c s="86" t="str">
        <f>IF('S.D.PASTE SHEET'!D2463="","",'S.D.PASTE SHEET'!D2463)</f>
        <v/>
      </c>
      <c s="86" t="str">
        <f>IF('S.D.PASTE SHEET'!E2463="","",'S.D.PASTE SHEET'!E2463)</f>
        <v/>
      </c>
      <c s="86" t="str">
        <f>IF('S.D.PASTE SHEET'!F2463="","",'S.D.PASTE SHEET'!F2463)</f>
        <v/>
      </c>
      <c s="86" t="str">
        <f>IF('S.D.PASTE SHEET'!G2463="","",'S.D.PASTE SHEET'!G2463)</f>
        <v/>
      </c>
      <c s="86" t="str">
        <f>IF('S.D.PASTE SHEET'!H2463="","",'S.D.PASTE SHEET'!H2463)</f>
        <v/>
      </c>
      <c s="86" t="str">
        <f>IF('S.D.PASTE SHEET'!I2463="","",'S.D.PASTE SHEET'!I2463)</f>
        <v/>
      </c>
      <c s="86" t="str">
        <f>IF('S.D.PASTE SHEET'!J2463="","",'S.D.PASTE SHEET'!J2463)</f>
        <v/>
      </c>
      <c s="86" t="str">
        <f>IF('S.D.PASTE SHEET'!K2463="","",'S.D.PASTE SHEET'!K2463)</f>
        <v/>
      </c>
      <c s="86" t="str">
        <f>IF('S.D.PASTE SHEET'!L2463="","",'S.D.PASTE SHEET'!L2463)</f>
        <v/>
      </c>
      <c s="86" t="str">
        <f>IF('S.D.PASTE SHEET'!M2463="","",'S.D.PASTE SHEET'!M2463)</f>
        <v/>
      </c>
      <c s="86" t="str">
        <f>IF('S.D.PASTE SHEET'!N2463="","",'S.D.PASTE SHEET'!N2463)</f>
        <v/>
      </c>
      <c s="86" t="str">
        <f>IF('S.D.PASTE SHEET'!O2463="","",'S.D.PASTE SHEET'!O2463)</f>
        <v/>
      </c>
      <c s="86" t="str">
        <f>IF('S.D.PASTE SHEET'!P2463="","",'S.D.PASTE SHEET'!P2463)</f>
        <v/>
      </c>
      <c s="86" t="str">
        <f>IF('S.D.PASTE SHEET'!Q2463="","",'S.D.PASTE SHEET'!Q2463)</f>
        <v/>
      </c>
      <c s="86" t="str">
        <f>IF('S.D.PASTE SHEET'!R2463="","",'S.D.PASTE SHEET'!R2463)</f>
        <v/>
      </c>
      <c s="86" t="str">
        <f>IF('S.D.PASTE SHEET'!S2463="","",'S.D.PASTE SHEET'!S2463)</f>
        <v/>
      </c>
      <c s="86" t="str">
        <f>IF('S.D.PASTE SHEET'!T2463="","",'S.D.PASTE SHEET'!T2463)</f>
        <v/>
      </c>
      <c s="86" t="str">
        <f>IF('S.D.PASTE SHEET'!U2463="","",'S.D.PASTE SHEET'!U2463)</f>
        <v/>
      </c>
      <c s="86" t="str">
        <f>IF('S.D.PASTE SHEET'!V2463="","",'S.D.PASTE SHEET'!V2463)</f>
        <v/>
      </c>
      <c s="86" t="str">
        <f>IF('S.D.PASTE SHEET'!W2463="","",'S.D.PASTE SHEET'!W2463)</f>
        <v/>
      </c>
      <c s="86" t="str">
        <f>IF('S.D.PASTE SHEET'!X2463="","",'S.D.PASTE SHEET'!X2463)</f>
        <v/>
      </c>
      <c s="86" t="str">
        <f>IF('S.D.PASTE SHEET'!Y2463="","",'S.D.PASTE SHEET'!Y2463)</f>
        <v/>
      </c>
      <c s="86" t="str">
        <f>IF('S.D.PASTE SHEET'!Z2463="","",'S.D.PASTE SHEET'!Z2463)</f>
        <v/>
      </c>
      <c s="86" t="str">
        <f>IF('S.D.PASTE SHEET'!AA2463="","",'S.D.PASTE SHEET'!AA2463)</f>
        <v/>
      </c>
      <c s="86" t="str">
        <f>IF('S.D.PASTE SHEET'!AB2463="","",'S.D.PASTE SHEET'!AB2463)</f>
        <v/>
      </c>
      <c s="86" t="str">
        <f>IF('S.D.PASTE SHEET'!AC2463="","",'S.D.PASTE SHEET'!AC2463)</f>
        <v/>
      </c>
      <c s="86" t="str">
        <f>IF('S.D.PASTE SHEET'!AD2463="","",'S.D.PASTE SHEET'!AD2463)</f>
        <v/>
      </c>
      <c s="87"/>
      <c s="88" t="str">
        <f>IF(AK2463="","",IF(AK2463&gt;0,COUNT($AG$2:AG2463),""))</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IF(BC2463="","",IF(BC2463&gt;0,COUNT($AY$2:AY2463),""))</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64" spans="1:66" ht="15">
      <c r="A2464" s="86" t="str">
        <f>IF('S.D.PASTE SHEET'!A2464="","",'S.D.PASTE SHEET'!A2464)</f>
        <v/>
      </c>
      <c s="86" t="str">
        <f>IF('S.D.PASTE SHEET'!B2464="","",'S.D.PASTE SHEET'!B2464)</f>
        <v/>
      </c>
      <c s="86" t="str">
        <f>IF('S.D.PASTE SHEET'!C2464="","",'S.D.PASTE SHEET'!C2464)</f>
        <v/>
      </c>
      <c s="86" t="str">
        <f>IF('S.D.PASTE SHEET'!D2464="","",'S.D.PASTE SHEET'!D2464)</f>
        <v/>
      </c>
      <c s="86" t="str">
        <f>IF('S.D.PASTE SHEET'!E2464="","",'S.D.PASTE SHEET'!E2464)</f>
        <v/>
      </c>
      <c s="86" t="str">
        <f>IF('S.D.PASTE SHEET'!F2464="","",'S.D.PASTE SHEET'!F2464)</f>
        <v/>
      </c>
      <c s="86" t="str">
        <f>IF('S.D.PASTE SHEET'!G2464="","",'S.D.PASTE SHEET'!G2464)</f>
        <v/>
      </c>
      <c s="86" t="str">
        <f>IF('S.D.PASTE SHEET'!H2464="","",'S.D.PASTE SHEET'!H2464)</f>
        <v/>
      </c>
      <c s="86" t="str">
        <f>IF('S.D.PASTE SHEET'!I2464="","",'S.D.PASTE SHEET'!I2464)</f>
        <v/>
      </c>
      <c s="86" t="str">
        <f>IF('S.D.PASTE SHEET'!J2464="","",'S.D.PASTE SHEET'!J2464)</f>
        <v/>
      </c>
      <c s="86" t="str">
        <f>IF('S.D.PASTE SHEET'!K2464="","",'S.D.PASTE SHEET'!K2464)</f>
        <v/>
      </c>
      <c s="86" t="str">
        <f>IF('S.D.PASTE SHEET'!L2464="","",'S.D.PASTE SHEET'!L2464)</f>
        <v/>
      </c>
      <c s="86" t="str">
        <f>IF('S.D.PASTE SHEET'!M2464="","",'S.D.PASTE SHEET'!M2464)</f>
        <v/>
      </c>
      <c s="86" t="str">
        <f>IF('S.D.PASTE SHEET'!N2464="","",'S.D.PASTE SHEET'!N2464)</f>
        <v/>
      </c>
      <c s="86" t="str">
        <f>IF('S.D.PASTE SHEET'!O2464="","",'S.D.PASTE SHEET'!O2464)</f>
        <v/>
      </c>
      <c s="86" t="str">
        <f>IF('S.D.PASTE SHEET'!P2464="","",'S.D.PASTE SHEET'!P2464)</f>
        <v/>
      </c>
      <c s="86" t="str">
        <f>IF('S.D.PASTE SHEET'!Q2464="","",'S.D.PASTE SHEET'!Q2464)</f>
        <v/>
      </c>
      <c s="86" t="str">
        <f>IF('S.D.PASTE SHEET'!R2464="","",'S.D.PASTE SHEET'!R2464)</f>
        <v/>
      </c>
      <c s="86" t="str">
        <f>IF('S.D.PASTE SHEET'!S2464="","",'S.D.PASTE SHEET'!S2464)</f>
        <v/>
      </c>
      <c s="86" t="str">
        <f>IF('S.D.PASTE SHEET'!T2464="","",'S.D.PASTE SHEET'!T2464)</f>
        <v/>
      </c>
      <c s="86" t="str">
        <f>IF('S.D.PASTE SHEET'!U2464="","",'S.D.PASTE SHEET'!U2464)</f>
        <v/>
      </c>
      <c s="86" t="str">
        <f>IF('S.D.PASTE SHEET'!V2464="","",'S.D.PASTE SHEET'!V2464)</f>
        <v/>
      </c>
      <c s="86" t="str">
        <f>IF('S.D.PASTE SHEET'!W2464="","",'S.D.PASTE SHEET'!W2464)</f>
        <v/>
      </c>
      <c s="86" t="str">
        <f>IF('S.D.PASTE SHEET'!X2464="","",'S.D.PASTE SHEET'!X2464)</f>
        <v/>
      </c>
      <c s="86" t="str">
        <f>IF('S.D.PASTE SHEET'!Y2464="","",'S.D.PASTE SHEET'!Y2464)</f>
        <v/>
      </c>
      <c s="86" t="str">
        <f>IF('S.D.PASTE SHEET'!Z2464="","",'S.D.PASTE SHEET'!Z2464)</f>
        <v/>
      </c>
      <c s="86" t="str">
        <f>IF('S.D.PASTE SHEET'!AA2464="","",'S.D.PASTE SHEET'!AA2464)</f>
        <v/>
      </c>
      <c s="86" t="str">
        <f>IF('S.D.PASTE SHEET'!AB2464="","",'S.D.PASTE SHEET'!AB2464)</f>
        <v/>
      </c>
      <c s="86" t="str">
        <f>IF('S.D.PASTE SHEET'!AC2464="","",'S.D.PASTE SHEET'!AC2464)</f>
        <v/>
      </c>
      <c s="86" t="str">
        <f>IF('S.D.PASTE SHEET'!AD2464="","",'S.D.PASTE SHEET'!AD2464)</f>
        <v/>
      </c>
      <c s="87"/>
      <c s="88" t="str">
        <f>IF(AK2464="","",IF(AK2464&gt;0,COUNT($AG$2:AG2464),""))</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IF(BC2464="","",IF(BC2464&gt;0,COUNT($AY$2:AY2464),""))</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65" spans="1:66" ht="15">
      <c r="A2465" s="86" t="str">
        <f>IF('S.D.PASTE SHEET'!A2465="","",'S.D.PASTE SHEET'!A2465)</f>
        <v/>
      </c>
      <c s="86" t="str">
        <f>IF('S.D.PASTE SHEET'!B2465="","",'S.D.PASTE SHEET'!B2465)</f>
        <v/>
      </c>
      <c s="86" t="str">
        <f>IF('S.D.PASTE SHEET'!C2465="","",'S.D.PASTE SHEET'!C2465)</f>
        <v/>
      </c>
      <c s="86" t="str">
        <f>IF('S.D.PASTE SHEET'!D2465="","",'S.D.PASTE SHEET'!D2465)</f>
        <v/>
      </c>
      <c s="86" t="str">
        <f>IF('S.D.PASTE SHEET'!E2465="","",'S.D.PASTE SHEET'!E2465)</f>
        <v/>
      </c>
      <c s="86" t="str">
        <f>IF('S.D.PASTE SHEET'!F2465="","",'S.D.PASTE SHEET'!F2465)</f>
        <v/>
      </c>
      <c s="86" t="str">
        <f>IF('S.D.PASTE SHEET'!G2465="","",'S.D.PASTE SHEET'!G2465)</f>
        <v/>
      </c>
      <c s="86" t="str">
        <f>IF('S.D.PASTE SHEET'!H2465="","",'S.D.PASTE SHEET'!H2465)</f>
        <v/>
      </c>
      <c s="86" t="str">
        <f>IF('S.D.PASTE SHEET'!I2465="","",'S.D.PASTE SHEET'!I2465)</f>
        <v/>
      </c>
      <c s="86" t="str">
        <f>IF('S.D.PASTE SHEET'!J2465="","",'S.D.PASTE SHEET'!J2465)</f>
        <v/>
      </c>
      <c s="86" t="str">
        <f>IF('S.D.PASTE SHEET'!K2465="","",'S.D.PASTE SHEET'!K2465)</f>
        <v/>
      </c>
      <c s="86" t="str">
        <f>IF('S.D.PASTE SHEET'!L2465="","",'S.D.PASTE SHEET'!L2465)</f>
        <v/>
      </c>
      <c s="86" t="str">
        <f>IF('S.D.PASTE SHEET'!M2465="","",'S.D.PASTE SHEET'!M2465)</f>
        <v/>
      </c>
      <c s="86" t="str">
        <f>IF('S.D.PASTE SHEET'!N2465="","",'S.D.PASTE SHEET'!N2465)</f>
        <v/>
      </c>
      <c s="86" t="str">
        <f>IF('S.D.PASTE SHEET'!O2465="","",'S.D.PASTE SHEET'!O2465)</f>
        <v/>
      </c>
      <c s="86" t="str">
        <f>IF('S.D.PASTE SHEET'!P2465="","",'S.D.PASTE SHEET'!P2465)</f>
        <v/>
      </c>
      <c s="86" t="str">
        <f>IF('S.D.PASTE SHEET'!Q2465="","",'S.D.PASTE SHEET'!Q2465)</f>
        <v/>
      </c>
      <c s="86" t="str">
        <f>IF('S.D.PASTE SHEET'!R2465="","",'S.D.PASTE SHEET'!R2465)</f>
        <v/>
      </c>
      <c s="86" t="str">
        <f>IF('S.D.PASTE SHEET'!S2465="","",'S.D.PASTE SHEET'!S2465)</f>
        <v/>
      </c>
      <c s="86" t="str">
        <f>IF('S.D.PASTE SHEET'!T2465="","",'S.D.PASTE SHEET'!T2465)</f>
        <v/>
      </c>
      <c s="86" t="str">
        <f>IF('S.D.PASTE SHEET'!U2465="","",'S.D.PASTE SHEET'!U2465)</f>
        <v/>
      </c>
      <c s="86" t="str">
        <f>IF('S.D.PASTE SHEET'!V2465="","",'S.D.PASTE SHEET'!V2465)</f>
        <v/>
      </c>
      <c s="86" t="str">
        <f>IF('S.D.PASTE SHEET'!W2465="","",'S.D.PASTE SHEET'!W2465)</f>
        <v/>
      </c>
      <c s="86" t="str">
        <f>IF('S.D.PASTE SHEET'!X2465="","",'S.D.PASTE SHEET'!X2465)</f>
        <v/>
      </c>
      <c s="86" t="str">
        <f>IF('S.D.PASTE SHEET'!Y2465="","",'S.D.PASTE SHEET'!Y2465)</f>
        <v/>
      </c>
      <c s="86" t="str">
        <f>IF('S.D.PASTE SHEET'!Z2465="","",'S.D.PASTE SHEET'!Z2465)</f>
        <v/>
      </c>
      <c s="86" t="str">
        <f>IF('S.D.PASTE SHEET'!AA2465="","",'S.D.PASTE SHEET'!AA2465)</f>
        <v/>
      </c>
      <c s="86" t="str">
        <f>IF('S.D.PASTE SHEET'!AB2465="","",'S.D.PASTE SHEET'!AB2465)</f>
        <v/>
      </c>
      <c s="86" t="str">
        <f>IF('S.D.PASTE SHEET'!AC2465="","",'S.D.PASTE SHEET'!AC2465)</f>
        <v/>
      </c>
      <c s="86" t="str">
        <f>IF('S.D.PASTE SHEET'!AD2465="","",'S.D.PASTE SHEET'!AD2465)</f>
        <v/>
      </c>
      <c s="87"/>
      <c s="88" t="str">
        <f>IF(AK2465="","",IF(AK2465&gt;0,COUNT($AG$2:AG2465),""))</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IF(BC2465="","",IF(BC2465&gt;0,COUNT($AY$2:AY2465),""))</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66" spans="1:66" ht="15">
      <c r="A2466" s="86" t="str">
        <f>IF('S.D.PASTE SHEET'!A2466="","",'S.D.PASTE SHEET'!A2466)</f>
        <v/>
      </c>
      <c s="86" t="str">
        <f>IF('S.D.PASTE SHEET'!B2466="","",'S.D.PASTE SHEET'!B2466)</f>
        <v/>
      </c>
      <c s="86" t="str">
        <f>IF('S.D.PASTE SHEET'!C2466="","",'S.D.PASTE SHEET'!C2466)</f>
        <v/>
      </c>
      <c s="86" t="str">
        <f>IF('S.D.PASTE SHEET'!D2466="","",'S.D.PASTE SHEET'!D2466)</f>
        <v/>
      </c>
      <c s="86" t="str">
        <f>IF('S.D.PASTE SHEET'!E2466="","",'S.D.PASTE SHEET'!E2466)</f>
        <v/>
      </c>
      <c s="86" t="str">
        <f>IF('S.D.PASTE SHEET'!F2466="","",'S.D.PASTE SHEET'!F2466)</f>
        <v/>
      </c>
      <c s="86" t="str">
        <f>IF('S.D.PASTE SHEET'!G2466="","",'S.D.PASTE SHEET'!G2466)</f>
        <v/>
      </c>
      <c s="86" t="str">
        <f>IF('S.D.PASTE SHEET'!H2466="","",'S.D.PASTE SHEET'!H2466)</f>
        <v/>
      </c>
      <c s="86" t="str">
        <f>IF('S.D.PASTE SHEET'!I2466="","",'S.D.PASTE SHEET'!I2466)</f>
        <v/>
      </c>
      <c s="86" t="str">
        <f>IF('S.D.PASTE SHEET'!J2466="","",'S.D.PASTE SHEET'!J2466)</f>
        <v/>
      </c>
      <c s="86" t="str">
        <f>IF('S.D.PASTE SHEET'!K2466="","",'S.D.PASTE SHEET'!K2466)</f>
        <v/>
      </c>
      <c s="86" t="str">
        <f>IF('S.D.PASTE SHEET'!L2466="","",'S.D.PASTE SHEET'!L2466)</f>
        <v/>
      </c>
      <c s="86" t="str">
        <f>IF('S.D.PASTE SHEET'!M2466="","",'S.D.PASTE SHEET'!M2466)</f>
        <v/>
      </c>
      <c s="86" t="str">
        <f>IF('S.D.PASTE SHEET'!N2466="","",'S.D.PASTE SHEET'!N2466)</f>
        <v/>
      </c>
      <c s="86" t="str">
        <f>IF('S.D.PASTE SHEET'!O2466="","",'S.D.PASTE SHEET'!O2466)</f>
        <v/>
      </c>
      <c s="86" t="str">
        <f>IF('S.D.PASTE SHEET'!P2466="","",'S.D.PASTE SHEET'!P2466)</f>
        <v/>
      </c>
      <c s="86" t="str">
        <f>IF('S.D.PASTE SHEET'!Q2466="","",'S.D.PASTE SHEET'!Q2466)</f>
        <v/>
      </c>
      <c s="86" t="str">
        <f>IF('S.D.PASTE SHEET'!R2466="","",'S.D.PASTE SHEET'!R2466)</f>
        <v/>
      </c>
      <c s="86" t="str">
        <f>IF('S.D.PASTE SHEET'!S2466="","",'S.D.PASTE SHEET'!S2466)</f>
        <v/>
      </c>
      <c s="86" t="str">
        <f>IF('S.D.PASTE SHEET'!T2466="","",'S.D.PASTE SHEET'!T2466)</f>
        <v/>
      </c>
      <c s="86" t="str">
        <f>IF('S.D.PASTE SHEET'!U2466="","",'S.D.PASTE SHEET'!U2466)</f>
        <v/>
      </c>
      <c s="86" t="str">
        <f>IF('S.D.PASTE SHEET'!V2466="","",'S.D.PASTE SHEET'!V2466)</f>
        <v/>
      </c>
      <c s="86" t="str">
        <f>IF('S.D.PASTE SHEET'!W2466="","",'S.D.PASTE SHEET'!W2466)</f>
        <v/>
      </c>
      <c s="86" t="str">
        <f>IF('S.D.PASTE SHEET'!X2466="","",'S.D.PASTE SHEET'!X2466)</f>
        <v/>
      </c>
      <c s="86" t="str">
        <f>IF('S.D.PASTE SHEET'!Y2466="","",'S.D.PASTE SHEET'!Y2466)</f>
        <v/>
      </c>
      <c s="86" t="str">
        <f>IF('S.D.PASTE SHEET'!Z2466="","",'S.D.PASTE SHEET'!Z2466)</f>
        <v/>
      </c>
      <c s="86" t="str">
        <f>IF('S.D.PASTE SHEET'!AA2466="","",'S.D.PASTE SHEET'!AA2466)</f>
        <v/>
      </c>
      <c s="86" t="str">
        <f>IF('S.D.PASTE SHEET'!AB2466="","",'S.D.PASTE SHEET'!AB2466)</f>
        <v/>
      </c>
      <c s="86" t="str">
        <f>IF('S.D.PASTE SHEET'!AC2466="","",'S.D.PASTE SHEET'!AC2466)</f>
        <v/>
      </c>
      <c s="86" t="str">
        <f>IF('S.D.PASTE SHEET'!AD2466="","",'S.D.PASTE SHEET'!AD2466)</f>
        <v/>
      </c>
      <c s="87"/>
      <c s="88" t="str">
        <f>IF(AK2466="","",IF(AK2466&gt;0,COUNT($AG$2:AG2466),""))</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IF(BC2466="","",IF(BC2466&gt;0,COUNT($AY$2:AY2466),""))</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67" spans="1:66" ht="15">
      <c r="A2467" s="86" t="str">
        <f>IF('S.D.PASTE SHEET'!A2467="","",'S.D.PASTE SHEET'!A2467)</f>
        <v/>
      </c>
      <c s="86" t="str">
        <f>IF('S.D.PASTE SHEET'!B2467="","",'S.D.PASTE SHEET'!B2467)</f>
        <v/>
      </c>
      <c s="86" t="str">
        <f>IF('S.D.PASTE SHEET'!C2467="","",'S.D.PASTE SHEET'!C2467)</f>
        <v/>
      </c>
      <c s="86" t="str">
        <f>IF('S.D.PASTE SHEET'!D2467="","",'S.D.PASTE SHEET'!D2467)</f>
        <v/>
      </c>
      <c s="86" t="str">
        <f>IF('S.D.PASTE SHEET'!E2467="","",'S.D.PASTE SHEET'!E2467)</f>
        <v/>
      </c>
      <c s="86" t="str">
        <f>IF('S.D.PASTE SHEET'!F2467="","",'S.D.PASTE SHEET'!F2467)</f>
        <v/>
      </c>
      <c s="86" t="str">
        <f>IF('S.D.PASTE SHEET'!G2467="","",'S.D.PASTE SHEET'!G2467)</f>
        <v/>
      </c>
      <c s="86" t="str">
        <f>IF('S.D.PASTE SHEET'!H2467="","",'S.D.PASTE SHEET'!H2467)</f>
        <v/>
      </c>
      <c s="86" t="str">
        <f>IF('S.D.PASTE SHEET'!I2467="","",'S.D.PASTE SHEET'!I2467)</f>
        <v/>
      </c>
      <c s="86" t="str">
        <f>IF('S.D.PASTE SHEET'!J2467="","",'S.D.PASTE SHEET'!J2467)</f>
        <v/>
      </c>
      <c s="86" t="str">
        <f>IF('S.D.PASTE SHEET'!K2467="","",'S.D.PASTE SHEET'!K2467)</f>
        <v/>
      </c>
      <c s="86" t="str">
        <f>IF('S.D.PASTE SHEET'!L2467="","",'S.D.PASTE SHEET'!L2467)</f>
        <v/>
      </c>
      <c s="86" t="str">
        <f>IF('S.D.PASTE SHEET'!M2467="","",'S.D.PASTE SHEET'!M2467)</f>
        <v/>
      </c>
      <c s="86" t="str">
        <f>IF('S.D.PASTE SHEET'!N2467="","",'S.D.PASTE SHEET'!N2467)</f>
        <v/>
      </c>
      <c s="86" t="str">
        <f>IF('S.D.PASTE SHEET'!O2467="","",'S.D.PASTE SHEET'!O2467)</f>
        <v/>
      </c>
      <c s="86" t="str">
        <f>IF('S.D.PASTE SHEET'!P2467="","",'S.D.PASTE SHEET'!P2467)</f>
        <v/>
      </c>
      <c s="86" t="str">
        <f>IF('S.D.PASTE SHEET'!Q2467="","",'S.D.PASTE SHEET'!Q2467)</f>
        <v/>
      </c>
      <c s="86" t="str">
        <f>IF('S.D.PASTE SHEET'!R2467="","",'S.D.PASTE SHEET'!R2467)</f>
        <v/>
      </c>
      <c s="86" t="str">
        <f>IF('S.D.PASTE SHEET'!S2467="","",'S.D.PASTE SHEET'!S2467)</f>
        <v/>
      </c>
      <c s="86" t="str">
        <f>IF('S.D.PASTE SHEET'!T2467="","",'S.D.PASTE SHEET'!T2467)</f>
        <v/>
      </c>
      <c s="86" t="str">
        <f>IF('S.D.PASTE SHEET'!U2467="","",'S.D.PASTE SHEET'!U2467)</f>
        <v/>
      </c>
      <c s="86" t="str">
        <f>IF('S.D.PASTE SHEET'!V2467="","",'S.D.PASTE SHEET'!V2467)</f>
        <v/>
      </c>
      <c s="86" t="str">
        <f>IF('S.D.PASTE SHEET'!W2467="","",'S.D.PASTE SHEET'!W2467)</f>
        <v/>
      </c>
      <c s="86" t="str">
        <f>IF('S.D.PASTE SHEET'!X2467="","",'S.D.PASTE SHEET'!X2467)</f>
        <v/>
      </c>
      <c s="86" t="str">
        <f>IF('S.D.PASTE SHEET'!Y2467="","",'S.D.PASTE SHEET'!Y2467)</f>
        <v/>
      </c>
      <c s="86" t="str">
        <f>IF('S.D.PASTE SHEET'!Z2467="","",'S.D.PASTE SHEET'!Z2467)</f>
        <v/>
      </c>
      <c s="86" t="str">
        <f>IF('S.D.PASTE SHEET'!AA2467="","",'S.D.PASTE SHEET'!AA2467)</f>
        <v/>
      </c>
      <c s="86" t="str">
        <f>IF('S.D.PASTE SHEET'!AB2467="","",'S.D.PASTE SHEET'!AB2467)</f>
        <v/>
      </c>
      <c s="86" t="str">
        <f>IF('S.D.PASTE SHEET'!AC2467="","",'S.D.PASTE SHEET'!AC2467)</f>
        <v/>
      </c>
      <c s="86" t="str">
        <f>IF('S.D.PASTE SHEET'!AD2467="","",'S.D.PASTE SHEET'!AD2467)</f>
        <v/>
      </c>
      <c s="87"/>
      <c s="88" t="str">
        <f>IF(AK2467="","",IF(AK2467&gt;0,COUNT($AG$2:AG2467),""))</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IF(BC2467="","",IF(BC2467&gt;0,COUNT($AY$2:AY2467),""))</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68" spans="1:66" ht="15">
      <c r="A2468" s="86" t="str">
        <f>IF('S.D.PASTE SHEET'!A2468="","",'S.D.PASTE SHEET'!A2468)</f>
        <v/>
      </c>
      <c s="86" t="str">
        <f>IF('S.D.PASTE SHEET'!B2468="","",'S.D.PASTE SHEET'!B2468)</f>
        <v/>
      </c>
      <c s="86" t="str">
        <f>IF('S.D.PASTE SHEET'!C2468="","",'S.D.PASTE SHEET'!C2468)</f>
        <v/>
      </c>
      <c s="86" t="str">
        <f>IF('S.D.PASTE SHEET'!D2468="","",'S.D.PASTE SHEET'!D2468)</f>
        <v/>
      </c>
      <c s="86" t="str">
        <f>IF('S.D.PASTE SHEET'!E2468="","",'S.D.PASTE SHEET'!E2468)</f>
        <v/>
      </c>
      <c s="86" t="str">
        <f>IF('S.D.PASTE SHEET'!F2468="","",'S.D.PASTE SHEET'!F2468)</f>
        <v/>
      </c>
      <c s="86" t="str">
        <f>IF('S.D.PASTE SHEET'!G2468="","",'S.D.PASTE SHEET'!G2468)</f>
        <v/>
      </c>
      <c s="86" t="str">
        <f>IF('S.D.PASTE SHEET'!H2468="","",'S.D.PASTE SHEET'!H2468)</f>
        <v/>
      </c>
      <c s="86" t="str">
        <f>IF('S.D.PASTE SHEET'!I2468="","",'S.D.PASTE SHEET'!I2468)</f>
        <v/>
      </c>
      <c s="86" t="str">
        <f>IF('S.D.PASTE SHEET'!J2468="","",'S.D.PASTE SHEET'!J2468)</f>
        <v/>
      </c>
      <c s="86" t="str">
        <f>IF('S.D.PASTE SHEET'!K2468="","",'S.D.PASTE SHEET'!K2468)</f>
        <v/>
      </c>
      <c s="86" t="str">
        <f>IF('S.D.PASTE SHEET'!L2468="","",'S.D.PASTE SHEET'!L2468)</f>
        <v/>
      </c>
      <c s="86" t="str">
        <f>IF('S.D.PASTE SHEET'!M2468="","",'S.D.PASTE SHEET'!M2468)</f>
        <v/>
      </c>
      <c s="86" t="str">
        <f>IF('S.D.PASTE SHEET'!N2468="","",'S.D.PASTE SHEET'!N2468)</f>
        <v/>
      </c>
      <c s="86" t="str">
        <f>IF('S.D.PASTE SHEET'!O2468="","",'S.D.PASTE SHEET'!O2468)</f>
        <v/>
      </c>
      <c s="86" t="str">
        <f>IF('S.D.PASTE SHEET'!P2468="","",'S.D.PASTE SHEET'!P2468)</f>
        <v/>
      </c>
      <c s="86" t="str">
        <f>IF('S.D.PASTE SHEET'!Q2468="","",'S.D.PASTE SHEET'!Q2468)</f>
        <v/>
      </c>
      <c s="86" t="str">
        <f>IF('S.D.PASTE SHEET'!R2468="","",'S.D.PASTE SHEET'!R2468)</f>
        <v/>
      </c>
      <c s="86" t="str">
        <f>IF('S.D.PASTE SHEET'!S2468="","",'S.D.PASTE SHEET'!S2468)</f>
        <v/>
      </c>
      <c s="86" t="str">
        <f>IF('S.D.PASTE SHEET'!T2468="","",'S.D.PASTE SHEET'!T2468)</f>
        <v/>
      </c>
      <c s="86" t="str">
        <f>IF('S.D.PASTE SHEET'!U2468="","",'S.D.PASTE SHEET'!U2468)</f>
        <v/>
      </c>
      <c s="86" t="str">
        <f>IF('S.D.PASTE SHEET'!V2468="","",'S.D.PASTE SHEET'!V2468)</f>
        <v/>
      </c>
      <c s="86" t="str">
        <f>IF('S.D.PASTE SHEET'!W2468="","",'S.D.PASTE SHEET'!W2468)</f>
        <v/>
      </c>
      <c s="86" t="str">
        <f>IF('S.D.PASTE SHEET'!X2468="","",'S.D.PASTE SHEET'!X2468)</f>
        <v/>
      </c>
      <c s="86" t="str">
        <f>IF('S.D.PASTE SHEET'!Y2468="","",'S.D.PASTE SHEET'!Y2468)</f>
        <v/>
      </c>
      <c s="86" t="str">
        <f>IF('S.D.PASTE SHEET'!Z2468="","",'S.D.PASTE SHEET'!Z2468)</f>
        <v/>
      </c>
      <c s="86" t="str">
        <f>IF('S.D.PASTE SHEET'!AA2468="","",'S.D.PASTE SHEET'!AA2468)</f>
        <v/>
      </c>
      <c s="86" t="str">
        <f>IF('S.D.PASTE SHEET'!AB2468="","",'S.D.PASTE SHEET'!AB2468)</f>
        <v/>
      </c>
      <c s="86" t="str">
        <f>IF('S.D.PASTE SHEET'!AC2468="","",'S.D.PASTE SHEET'!AC2468)</f>
        <v/>
      </c>
      <c s="86" t="str">
        <f>IF('S.D.PASTE SHEET'!AD2468="","",'S.D.PASTE SHEET'!AD2468)</f>
        <v/>
      </c>
      <c s="87"/>
      <c s="88" t="str">
        <f>IF(AK2468="","",IF(AK2468&gt;0,COUNT($AG$2:AG2468),""))</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IF(BC2468="","",IF(BC2468&gt;0,COUNT($AY$2:AY2468),""))</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69" spans="1:66" ht="15">
      <c r="A2469" s="86" t="str">
        <f>IF('S.D.PASTE SHEET'!A2469="","",'S.D.PASTE SHEET'!A2469)</f>
        <v/>
      </c>
      <c s="86" t="str">
        <f>IF('S.D.PASTE SHEET'!B2469="","",'S.D.PASTE SHEET'!B2469)</f>
        <v/>
      </c>
      <c s="86" t="str">
        <f>IF('S.D.PASTE SHEET'!C2469="","",'S.D.PASTE SHEET'!C2469)</f>
        <v/>
      </c>
      <c s="86" t="str">
        <f>IF('S.D.PASTE SHEET'!D2469="","",'S.D.PASTE SHEET'!D2469)</f>
        <v/>
      </c>
      <c s="86" t="str">
        <f>IF('S.D.PASTE SHEET'!E2469="","",'S.D.PASTE SHEET'!E2469)</f>
        <v/>
      </c>
      <c s="86" t="str">
        <f>IF('S.D.PASTE SHEET'!F2469="","",'S.D.PASTE SHEET'!F2469)</f>
        <v/>
      </c>
      <c s="86" t="str">
        <f>IF('S.D.PASTE SHEET'!G2469="","",'S.D.PASTE SHEET'!G2469)</f>
        <v/>
      </c>
      <c s="86" t="str">
        <f>IF('S.D.PASTE SHEET'!H2469="","",'S.D.PASTE SHEET'!H2469)</f>
        <v/>
      </c>
      <c s="86" t="str">
        <f>IF('S.D.PASTE SHEET'!I2469="","",'S.D.PASTE SHEET'!I2469)</f>
        <v/>
      </c>
      <c s="86" t="str">
        <f>IF('S.D.PASTE SHEET'!J2469="","",'S.D.PASTE SHEET'!J2469)</f>
        <v/>
      </c>
      <c s="86" t="str">
        <f>IF('S.D.PASTE SHEET'!K2469="","",'S.D.PASTE SHEET'!K2469)</f>
        <v/>
      </c>
      <c s="86" t="str">
        <f>IF('S.D.PASTE SHEET'!L2469="","",'S.D.PASTE SHEET'!L2469)</f>
        <v/>
      </c>
      <c s="86" t="str">
        <f>IF('S.D.PASTE SHEET'!M2469="","",'S.D.PASTE SHEET'!M2469)</f>
        <v/>
      </c>
      <c s="86" t="str">
        <f>IF('S.D.PASTE SHEET'!N2469="","",'S.D.PASTE SHEET'!N2469)</f>
        <v/>
      </c>
      <c s="86" t="str">
        <f>IF('S.D.PASTE SHEET'!O2469="","",'S.D.PASTE SHEET'!O2469)</f>
        <v/>
      </c>
      <c s="86" t="str">
        <f>IF('S.D.PASTE SHEET'!P2469="","",'S.D.PASTE SHEET'!P2469)</f>
        <v/>
      </c>
      <c s="86" t="str">
        <f>IF('S.D.PASTE SHEET'!Q2469="","",'S.D.PASTE SHEET'!Q2469)</f>
        <v/>
      </c>
      <c s="86" t="str">
        <f>IF('S.D.PASTE SHEET'!R2469="","",'S.D.PASTE SHEET'!R2469)</f>
        <v/>
      </c>
      <c s="86" t="str">
        <f>IF('S.D.PASTE SHEET'!S2469="","",'S.D.PASTE SHEET'!S2469)</f>
        <v/>
      </c>
      <c s="86" t="str">
        <f>IF('S.D.PASTE SHEET'!T2469="","",'S.D.PASTE SHEET'!T2469)</f>
        <v/>
      </c>
      <c s="86" t="str">
        <f>IF('S.D.PASTE SHEET'!U2469="","",'S.D.PASTE SHEET'!U2469)</f>
        <v/>
      </c>
      <c s="86" t="str">
        <f>IF('S.D.PASTE SHEET'!V2469="","",'S.D.PASTE SHEET'!V2469)</f>
        <v/>
      </c>
      <c s="86" t="str">
        <f>IF('S.D.PASTE SHEET'!W2469="","",'S.D.PASTE SHEET'!W2469)</f>
        <v/>
      </c>
      <c s="86" t="str">
        <f>IF('S.D.PASTE SHEET'!X2469="","",'S.D.PASTE SHEET'!X2469)</f>
        <v/>
      </c>
      <c s="86" t="str">
        <f>IF('S.D.PASTE SHEET'!Y2469="","",'S.D.PASTE SHEET'!Y2469)</f>
        <v/>
      </c>
      <c s="86" t="str">
        <f>IF('S.D.PASTE SHEET'!Z2469="","",'S.D.PASTE SHEET'!Z2469)</f>
        <v/>
      </c>
      <c s="86" t="str">
        <f>IF('S.D.PASTE SHEET'!AA2469="","",'S.D.PASTE SHEET'!AA2469)</f>
        <v/>
      </c>
      <c s="86" t="str">
        <f>IF('S.D.PASTE SHEET'!AB2469="","",'S.D.PASTE SHEET'!AB2469)</f>
        <v/>
      </c>
      <c s="86" t="str">
        <f>IF('S.D.PASTE SHEET'!AC2469="","",'S.D.PASTE SHEET'!AC2469)</f>
        <v/>
      </c>
      <c s="86" t="str">
        <f>IF('S.D.PASTE SHEET'!AD2469="","",'S.D.PASTE SHEET'!AD2469)</f>
        <v/>
      </c>
      <c s="87"/>
      <c s="88" t="str">
        <f>IF(AK2469="","",IF(AK2469&gt;0,COUNT($AG$2:AG2469),""))</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IF(BC2469="","",IF(BC2469&gt;0,COUNT($AY$2:AY2469),""))</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70" spans="1:66" ht="15">
      <c r="A2470" s="86" t="str">
        <f>IF('S.D.PASTE SHEET'!A2470="","",'S.D.PASTE SHEET'!A2470)</f>
        <v/>
      </c>
      <c s="86" t="str">
        <f>IF('S.D.PASTE SHEET'!B2470="","",'S.D.PASTE SHEET'!B2470)</f>
        <v/>
      </c>
      <c s="86" t="str">
        <f>IF('S.D.PASTE SHEET'!C2470="","",'S.D.PASTE SHEET'!C2470)</f>
        <v/>
      </c>
      <c s="86" t="str">
        <f>IF('S.D.PASTE SHEET'!D2470="","",'S.D.PASTE SHEET'!D2470)</f>
        <v/>
      </c>
      <c s="86" t="str">
        <f>IF('S.D.PASTE SHEET'!E2470="","",'S.D.PASTE SHEET'!E2470)</f>
        <v/>
      </c>
      <c s="86" t="str">
        <f>IF('S.D.PASTE SHEET'!F2470="","",'S.D.PASTE SHEET'!F2470)</f>
        <v/>
      </c>
      <c s="86" t="str">
        <f>IF('S.D.PASTE SHEET'!G2470="","",'S.D.PASTE SHEET'!G2470)</f>
        <v/>
      </c>
      <c s="86" t="str">
        <f>IF('S.D.PASTE SHEET'!H2470="","",'S.D.PASTE SHEET'!H2470)</f>
        <v/>
      </c>
      <c s="86" t="str">
        <f>IF('S.D.PASTE SHEET'!I2470="","",'S.D.PASTE SHEET'!I2470)</f>
        <v/>
      </c>
      <c s="86" t="str">
        <f>IF('S.D.PASTE SHEET'!J2470="","",'S.D.PASTE SHEET'!J2470)</f>
        <v/>
      </c>
      <c s="86" t="str">
        <f>IF('S.D.PASTE SHEET'!K2470="","",'S.D.PASTE SHEET'!K2470)</f>
        <v/>
      </c>
      <c s="86" t="str">
        <f>IF('S.D.PASTE SHEET'!L2470="","",'S.D.PASTE SHEET'!L2470)</f>
        <v/>
      </c>
      <c s="86" t="str">
        <f>IF('S.D.PASTE SHEET'!M2470="","",'S.D.PASTE SHEET'!M2470)</f>
        <v/>
      </c>
      <c s="86" t="str">
        <f>IF('S.D.PASTE SHEET'!N2470="","",'S.D.PASTE SHEET'!N2470)</f>
        <v/>
      </c>
      <c s="86" t="str">
        <f>IF('S.D.PASTE SHEET'!O2470="","",'S.D.PASTE SHEET'!O2470)</f>
        <v/>
      </c>
      <c s="86" t="str">
        <f>IF('S.D.PASTE SHEET'!P2470="","",'S.D.PASTE SHEET'!P2470)</f>
        <v/>
      </c>
      <c s="86" t="str">
        <f>IF('S.D.PASTE SHEET'!Q2470="","",'S.D.PASTE SHEET'!Q2470)</f>
        <v/>
      </c>
      <c s="86" t="str">
        <f>IF('S.D.PASTE SHEET'!R2470="","",'S.D.PASTE SHEET'!R2470)</f>
        <v/>
      </c>
      <c s="86" t="str">
        <f>IF('S.D.PASTE SHEET'!S2470="","",'S.D.PASTE SHEET'!S2470)</f>
        <v/>
      </c>
      <c s="86" t="str">
        <f>IF('S.D.PASTE SHEET'!T2470="","",'S.D.PASTE SHEET'!T2470)</f>
        <v/>
      </c>
      <c s="86" t="str">
        <f>IF('S.D.PASTE SHEET'!U2470="","",'S.D.PASTE SHEET'!U2470)</f>
        <v/>
      </c>
      <c s="86" t="str">
        <f>IF('S.D.PASTE SHEET'!V2470="","",'S.D.PASTE SHEET'!V2470)</f>
        <v/>
      </c>
      <c s="86" t="str">
        <f>IF('S.D.PASTE SHEET'!W2470="","",'S.D.PASTE SHEET'!W2470)</f>
        <v/>
      </c>
      <c s="86" t="str">
        <f>IF('S.D.PASTE SHEET'!X2470="","",'S.D.PASTE SHEET'!X2470)</f>
        <v/>
      </c>
      <c s="86" t="str">
        <f>IF('S.D.PASTE SHEET'!Y2470="","",'S.D.PASTE SHEET'!Y2470)</f>
        <v/>
      </c>
      <c s="86" t="str">
        <f>IF('S.D.PASTE SHEET'!Z2470="","",'S.D.PASTE SHEET'!Z2470)</f>
        <v/>
      </c>
      <c s="86" t="str">
        <f>IF('S.D.PASTE SHEET'!AA2470="","",'S.D.PASTE SHEET'!AA2470)</f>
        <v/>
      </c>
      <c s="86" t="str">
        <f>IF('S.D.PASTE SHEET'!AB2470="","",'S.D.PASTE SHEET'!AB2470)</f>
        <v/>
      </c>
      <c s="86" t="str">
        <f>IF('S.D.PASTE SHEET'!AC2470="","",'S.D.PASTE SHEET'!AC2470)</f>
        <v/>
      </c>
      <c s="86" t="str">
        <f>IF('S.D.PASTE SHEET'!AD2470="","",'S.D.PASTE SHEET'!AD2470)</f>
        <v/>
      </c>
      <c s="87"/>
      <c s="88" t="str">
        <f>IF(AK2470="","",IF(AK2470&gt;0,COUNT($AG$2:AG2470),""))</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IF(BC2470="","",IF(BC2470&gt;0,COUNT($AY$2:AY2470),""))</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71" spans="1:66" ht="15">
      <c r="A2471" s="86" t="str">
        <f>IF('S.D.PASTE SHEET'!A2471="","",'S.D.PASTE SHEET'!A2471)</f>
        <v/>
      </c>
      <c s="86" t="str">
        <f>IF('S.D.PASTE SHEET'!B2471="","",'S.D.PASTE SHEET'!B2471)</f>
        <v/>
      </c>
      <c s="86" t="str">
        <f>IF('S.D.PASTE SHEET'!C2471="","",'S.D.PASTE SHEET'!C2471)</f>
        <v/>
      </c>
      <c s="86" t="str">
        <f>IF('S.D.PASTE SHEET'!D2471="","",'S.D.PASTE SHEET'!D2471)</f>
        <v/>
      </c>
      <c s="86" t="str">
        <f>IF('S.D.PASTE SHEET'!E2471="","",'S.D.PASTE SHEET'!E2471)</f>
        <v/>
      </c>
      <c s="86" t="str">
        <f>IF('S.D.PASTE SHEET'!F2471="","",'S.D.PASTE SHEET'!F2471)</f>
        <v/>
      </c>
      <c s="86" t="str">
        <f>IF('S.D.PASTE SHEET'!G2471="","",'S.D.PASTE SHEET'!G2471)</f>
        <v/>
      </c>
      <c s="86" t="str">
        <f>IF('S.D.PASTE SHEET'!H2471="","",'S.D.PASTE SHEET'!H2471)</f>
        <v/>
      </c>
      <c s="86" t="str">
        <f>IF('S.D.PASTE SHEET'!I2471="","",'S.D.PASTE SHEET'!I2471)</f>
        <v/>
      </c>
      <c s="86" t="str">
        <f>IF('S.D.PASTE SHEET'!J2471="","",'S.D.PASTE SHEET'!J2471)</f>
        <v/>
      </c>
      <c s="86" t="str">
        <f>IF('S.D.PASTE SHEET'!K2471="","",'S.D.PASTE SHEET'!K2471)</f>
        <v/>
      </c>
      <c s="86" t="str">
        <f>IF('S.D.PASTE SHEET'!L2471="","",'S.D.PASTE SHEET'!L2471)</f>
        <v/>
      </c>
      <c s="86" t="str">
        <f>IF('S.D.PASTE SHEET'!M2471="","",'S.D.PASTE SHEET'!M2471)</f>
        <v/>
      </c>
      <c s="86" t="str">
        <f>IF('S.D.PASTE SHEET'!N2471="","",'S.D.PASTE SHEET'!N2471)</f>
        <v/>
      </c>
      <c s="86" t="str">
        <f>IF('S.D.PASTE SHEET'!O2471="","",'S.D.PASTE SHEET'!O2471)</f>
        <v/>
      </c>
      <c s="86" t="str">
        <f>IF('S.D.PASTE SHEET'!P2471="","",'S.D.PASTE SHEET'!P2471)</f>
        <v/>
      </c>
      <c s="86" t="str">
        <f>IF('S.D.PASTE SHEET'!Q2471="","",'S.D.PASTE SHEET'!Q2471)</f>
        <v/>
      </c>
      <c s="86" t="str">
        <f>IF('S.D.PASTE SHEET'!R2471="","",'S.D.PASTE SHEET'!R2471)</f>
        <v/>
      </c>
      <c s="86" t="str">
        <f>IF('S.D.PASTE SHEET'!S2471="","",'S.D.PASTE SHEET'!S2471)</f>
        <v/>
      </c>
      <c s="86" t="str">
        <f>IF('S.D.PASTE SHEET'!T2471="","",'S.D.PASTE SHEET'!T2471)</f>
        <v/>
      </c>
      <c s="86" t="str">
        <f>IF('S.D.PASTE SHEET'!U2471="","",'S.D.PASTE SHEET'!U2471)</f>
        <v/>
      </c>
      <c s="86" t="str">
        <f>IF('S.D.PASTE SHEET'!V2471="","",'S.D.PASTE SHEET'!V2471)</f>
        <v/>
      </c>
      <c s="86" t="str">
        <f>IF('S.D.PASTE SHEET'!W2471="","",'S.D.PASTE SHEET'!W2471)</f>
        <v/>
      </c>
      <c s="86" t="str">
        <f>IF('S.D.PASTE SHEET'!X2471="","",'S.D.PASTE SHEET'!X2471)</f>
        <v/>
      </c>
      <c s="86" t="str">
        <f>IF('S.D.PASTE SHEET'!Y2471="","",'S.D.PASTE SHEET'!Y2471)</f>
        <v/>
      </c>
      <c s="86" t="str">
        <f>IF('S.D.PASTE SHEET'!Z2471="","",'S.D.PASTE SHEET'!Z2471)</f>
        <v/>
      </c>
      <c s="86" t="str">
        <f>IF('S.D.PASTE SHEET'!AA2471="","",'S.D.PASTE SHEET'!AA2471)</f>
        <v/>
      </c>
      <c s="86" t="str">
        <f>IF('S.D.PASTE SHEET'!AB2471="","",'S.D.PASTE SHEET'!AB2471)</f>
        <v/>
      </c>
      <c s="86" t="str">
        <f>IF('S.D.PASTE SHEET'!AC2471="","",'S.D.PASTE SHEET'!AC2471)</f>
        <v/>
      </c>
      <c s="86" t="str">
        <f>IF('S.D.PASTE SHEET'!AD2471="","",'S.D.PASTE SHEET'!AD2471)</f>
        <v/>
      </c>
      <c s="87"/>
      <c s="88" t="str">
        <f>IF(AK2471="","",IF(AK2471&gt;0,COUNT($AG$2:AG2471),""))</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IF(BC2471="","",IF(BC2471&gt;0,COUNT($AY$2:AY2471),""))</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72" spans="1:66" ht="15">
      <c r="A2472" s="86" t="str">
        <f>IF('S.D.PASTE SHEET'!A2472="","",'S.D.PASTE SHEET'!A2472)</f>
        <v/>
      </c>
      <c s="86" t="str">
        <f>IF('S.D.PASTE SHEET'!B2472="","",'S.D.PASTE SHEET'!B2472)</f>
        <v/>
      </c>
      <c s="86" t="str">
        <f>IF('S.D.PASTE SHEET'!C2472="","",'S.D.PASTE SHEET'!C2472)</f>
        <v/>
      </c>
      <c s="86" t="str">
        <f>IF('S.D.PASTE SHEET'!D2472="","",'S.D.PASTE SHEET'!D2472)</f>
        <v/>
      </c>
      <c s="86" t="str">
        <f>IF('S.D.PASTE SHEET'!E2472="","",'S.D.PASTE SHEET'!E2472)</f>
        <v/>
      </c>
      <c s="86" t="str">
        <f>IF('S.D.PASTE SHEET'!F2472="","",'S.D.PASTE SHEET'!F2472)</f>
        <v/>
      </c>
      <c s="86" t="str">
        <f>IF('S.D.PASTE SHEET'!G2472="","",'S.D.PASTE SHEET'!G2472)</f>
        <v/>
      </c>
      <c s="86" t="str">
        <f>IF('S.D.PASTE SHEET'!H2472="","",'S.D.PASTE SHEET'!H2472)</f>
        <v/>
      </c>
      <c s="86" t="str">
        <f>IF('S.D.PASTE SHEET'!I2472="","",'S.D.PASTE SHEET'!I2472)</f>
        <v/>
      </c>
      <c s="86" t="str">
        <f>IF('S.D.PASTE SHEET'!J2472="","",'S.D.PASTE SHEET'!J2472)</f>
        <v/>
      </c>
      <c s="86" t="str">
        <f>IF('S.D.PASTE SHEET'!K2472="","",'S.D.PASTE SHEET'!K2472)</f>
        <v/>
      </c>
      <c s="86" t="str">
        <f>IF('S.D.PASTE SHEET'!L2472="","",'S.D.PASTE SHEET'!L2472)</f>
        <v/>
      </c>
      <c s="86" t="str">
        <f>IF('S.D.PASTE SHEET'!M2472="","",'S.D.PASTE SHEET'!M2472)</f>
        <v/>
      </c>
      <c s="86" t="str">
        <f>IF('S.D.PASTE SHEET'!N2472="","",'S.D.PASTE SHEET'!N2472)</f>
        <v/>
      </c>
      <c s="86" t="str">
        <f>IF('S.D.PASTE SHEET'!O2472="","",'S.D.PASTE SHEET'!O2472)</f>
        <v/>
      </c>
      <c s="86" t="str">
        <f>IF('S.D.PASTE SHEET'!P2472="","",'S.D.PASTE SHEET'!P2472)</f>
        <v/>
      </c>
      <c s="86" t="str">
        <f>IF('S.D.PASTE SHEET'!Q2472="","",'S.D.PASTE SHEET'!Q2472)</f>
        <v/>
      </c>
      <c s="86" t="str">
        <f>IF('S.D.PASTE SHEET'!R2472="","",'S.D.PASTE SHEET'!R2472)</f>
        <v/>
      </c>
      <c s="86" t="str">
        <f>IF('S.D.PASTE SHEET'!S2472="","",'S.D.PASTE SHEET'!S2472)</f>
        <v/>
      </c>
      <c s="86" t="str">
        <f>IF('S.D.PASTE SHEET'!T2472="","",'S.D.PASTE SHEET'!T2472)</f>
        <v/>
      </c>
      <c s="86" t="str">
        <f>IF('S.D.PASTE SHEET'!U2472="","",'S.D.PASTE SHEET'!U2472)</f>
        <v/>
      </c>
      <c s="86" t="str">
        <f>IF('S.D.PASTE SHEET'!V2472="","",'S.D.PASTE SHEET'!V2472)</f>
        <v/>
      </c>
      <c s="86" t="str">
        <f>IF('S.D.PASTE SHEET'!W2472="","",'S.D.PASTE SHEET'!W2472)</f>
        <v/>
      </c>
      <c s="86" t="str">
        <f>IF('S.D.PASTE SHEET'!X2472="","",'S.D.PASTE SHEET'!X2472)</f>
        <v/>
      </c>
      <c s="86" t="str">
        <f>IF('S.D.PASTE SHEET'!Y2472="","",'S.D.PASTE SHEET'!Y2472)</f>
        <v/>
      </c>
      <c s="86" t="str">
        <f>IF('S.D.PASTE SHEET'!Z2472="","",'S.D.PASTE SHEET'!Z2472)</f>
        <v/>
      </c>
      <c s="86" t="str">
        <f>IF('S.D.PASTE SHEET'!AA2472="","",'S.D.PASTE SHEET'!AA2472)</f>
        <v/>
      </c>
      <c s="86" t="str">
        <f>IF('S.D.PASTE SHEET'!AB2472="","",'S.D.PASTE SHEET'!AB2472)</f>
        <v/>
      </c>
      <c s="86" t="str">
        <f>IF('S.D.PASTE SHEET'!AC2472="","",'S.D.PASTE SHEET'!AC2472)</f>
        <v/>
      </c>
      <c s="86" t="str">
        <f>IF('S.D.PASTE SHEET'!AD2472="","",'S.D.PASTE SHEET'!AD2472)</f>
        <v/>
      </c>
      <c s="87"/>
      <c s="88" t="str">
        <f>IF(AK2472="","",IF(AK2472&gt;0,COUNT($AG$2:AG2472),""))</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IF(BC2472="","",IF(BC2472&gt;0,COUNT($AY$2:AY2472),""))</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73" spans="1:66" ht="15">
      <c r="A2473" s="86" t="str">
        <f>IF('S.D.PASTE SHEET'!A2473="","",'S.D.PASTE SHEET'!A2473)</f>
        <v/>
      </c>
      <c s="86" t="str">
        <f>IF('S.D.PASTE SHEET'!B2473="","",'S.D.PASTE SHEET'!B2473)</f>
        <v/>
      </c>
      <c s="86" t="str">
        <f>IF('S.D.PASTE SHEET'!C2473="","",'S.D.PASTE SHEET'!C2473)</f>
        <v/>
      </c>
      <c s="86" t="str">
        <f>IF('S.D.PASTE SHEET'!D2473="","",'S.D.PASTE SHEET'!D2473)</f>
        <v/>
      </c>
      <c s="86" t="str">
        <f>IF('S.D.PASTE SHEET'!E2473="","",'S.D.PASTE SHEET'!E2473)</f>
        <v/>
      </c>
      <c s="86" t="str">
        <f>IF('S.D.PASTE SHEET'!F2473="","",'S.D.PASTE SHEET'!F2473)</f>
        <v/>
      </c>
      <c s="86" t="str">
        <f>IF('S.D.PASTE SHEET'!G2473="","",'S.D.PASTE SHEET'!G2473)</f>
        <v/>
      </c>
      <c s="86" t="str">
        <f>IF('S.D.PASTE SHEET'!H2473="","",'S.D.PASTE SHEET'!H2473)</f>
        <v/>
      </c>
      <c s="86" t="str">
        <f>IF('S.D.PASTE SHEET'!I2473="","",'S.D.PASTE SHEET'!I2473)</f>
        <v/>
      </c>
      <c s="86" t="str">
        <f>IF('S.D.PASTE SHEET'!J2473="","",'S.D.PASTE SHEET'!J2473)</f>
        <v/>
      </c>
      <c s="86" t="str">
        <f>IF('S.D.PASTE SHEET'!K2473="","",'S.D.PASTE SHEET'!K2473)</f>
        <v/>
      </c>
      <c s="86" t="str">
        <f>IF('S.D.PASTE SHEET'!L2473="","",'S.D.PASTE SHEET'!L2473)</f>
        <v/>
      </c>
      <c s="86" t="str">
        <f>IF('S.D.PASTE SHEET'!M2473="","",'S.D.PASTE SHEET'!M2473)</f>
        <v/>
      </c>
      <c s="86" t="str">
        <f>IF('S.D.PASTE SHEET'!N2473="","",'S.D.PASTE SHEET'!N2473)</f>
        <v/>
      </c>
      <c s="86" t="str">
        <f>IF('S.D.PASTE SHEET'!O2473="","",'S.D.PASTE SHEET'!O2473)</f>
        <v/>
      </c>
      <c s="86" t="str">
        <f>IF('S.D.PASTE SHEET'!P2473="","",'S.D.PASTE SHEET'!P2473)</f>
        <v/>
      </c>
      <c s="86" t="str">
        <f>IF('S.D.PASTE SHEET'!Q2473="","",'S.D.PASTE SHEET'!Q2473)</f>
        <v/>
      </c>
      <c s="86" t="str">
        <f>IF('S.D.PASTE SHEET'!R2473="","",'S.D.PASTE SHEET'!R2473)</f>
        <v/>
      </c>
      <c s="86" t="str">
        <f>IF('S.D.PASTE SHEET'!S2473="","",'S.D.PASTE SHEET'!S2473)</f>
        <v/>
      </c>
      <c s="86" t="str">
        <f>IF('S.D.PASTE SHEET'!T2473="","",'S.D.PASTE SHEET'!T2473)</f>
        <v/>
      </c>
      <c s="86" t="str">
        <f>IF('S.D.PASTE SHEET'!U2473="","",'S.D.PASTE SHEET'!U2473)</f>
        <v/>
      </c>
      <c s="86" t="str">
        <f>IF('S.D.PASTE SHEET'!V2473="","",'S.D.PASTE SHEET'!V2473)</f>
        <v/>
      </c>
      <c s="86" t="str">
        <f>IF('S.D.PASTE SHEET'!W2473="","",'S.D.PASTE SHEET'!W2473)</f>
        <v/>
      </c>
      <c s="86" t="str">
        <f>IF('S.D.PASTE SHEET'!X2473="","",'S.D.PASTE SHEET'!X2473)</f>
        <v/>
      </c>
      <c s="86" t="str">
        <f>IF('S.D.PASTE SHEET'!Y2473="","",'S.D.PASTE SHEET'!Y2473)</f>
        <v/>
      </c>
      <c s="86" t="str">
        <f>IF('S.D.PASTE SHEET'!Z2473="","",'S.D.PASTE SHEET'!Z2473)</f>
        <v/>
      </c>
      <c s="86" t="str">
        <f>IF('S.D.PASTE SHEET'!AA2473="","",'S.D.PASTE SHEET'!AA2473)</f>
        <v/>
      </c>
      <c s="86" t="str">
        <f>IF('S.D.PASTE SHEET'!AB2473="","",'S.D.PASTE SHEET'!AB2473)</f>
        <v/>
      </c>
      <c s="86" t="str">
        <f>IF('S.D.PASTE SHEET'!AC2473="","",'S.D.PASTE SHEET'!AC2473)</f>
        <v/>
      </c>
      <c s="86" t="str">
        <f>IF('S.D.PASTE SHEET'!AD2473="","",'S.D.PASTE SHEET'!AD2473)</f>
        <v/>
      </c>
      <c s="87"/>
      <c s="88" t="str">
        <f>IF(AK2473="","",IF(AK2473&gt;0,COUNT($AG$2:AG2473),""))</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IF(BC2473="","",IF(BC2473&gt;0,COUNT($AY$2:AY2473),""))</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74" spans="1:66" ht="15">
      <c r="A2474" s="86" t="str">
        <f>IF('S.D.PASTE SHEET'!A2474="","",'S.D.PASTE SHEET'!A2474)</f>
        <v/>
      </c>
      <c s="86" t="str">
        <f>IF('S.D.PASTE SHEET'!B2474="","",'S.D.PASTE SHEET'!B2474)</f>
        <v/>
      </c>
      <c s="86" t="str">
        <f>IF('S.D.PASTE SHEET'!C2474="","",'S.D.PASTE SHEET'!C2474)</f>
        <v/>
      </c>
      <c s="86" t="str">
        <f>IF('S.D.PASTE SHEET'!D2474="","",'S.D.PASTE SHEET'!D2474)</f>
        <v/>
      </c>
      <c s="86" t="str">
        <f>IF('S.D.PASTE SHEET'!E2474="","",'S.D.PASTE SHEET'!E2474)</f>
        <v/>
      </c>
      <c s="86" t="str">
        <f>IF('S.D.PASTE SHEET'!F2474="","",'S.D.PASTE SHEET'!F2474)</f>
        <v/>
      </c>
      <c s="86" t="str">
        <f>IF('S.D.PASTE SHEET'!G2474="","",'S.D.PASTE SHEET'!G2474)</f>
        <v/>
      </c>
      <c s="86" t="str">
        <f>IF('S.D.PASTE SHEET'!H2474="","",'S.D.PASTE SHEET'!H2474)</f>
        <v/>
      </c>
      <c s="86" t="str">
        <f>IF('S.D.PASTE SHEET'!I2474="","",'S.D.PASTE SHEET'!I2474)</f>
        <v/>
      </c>
      <c s="86" t="str">
        <f>IF('S.D.PASTE SHEET'!J2474="","",'S.D.PASTE SHEET'!J2474)</f>
        <v/>
      </c>
      <c s="86" t="str">
        <f>IF('S.D.PASTE SHEET'!K2474="","",'S.D.PASTE SHEET'!K2474)</f>
        <v/>
      </c>
      <c s="86" t="str">
        <f>IF('S.D.PASTE SHEET'!L2474="","",'S.D.PASTE SHEET'!L2474)</f>
        <v/>
      </c>
      <c s="86" t="str">
        <f>IF('S.D.PASTE SHEET'!M2474="","",'S.D.PASTE SHEET'!M2474)</f>
        <v/>
      </c>
      <c s="86" t="str">
        <f>IF('S.D.PASTE SHEET'!N2474="","",'S.D.PASTE SHEET'!N2474)</f>
        <v/>
      </c>
      <c s="86" t="str">
        <f>IF('S.D.PASTE SHEET'!O2474="","",'S.D.PASTE SHEET'!O2474)</f>
        <v/>
      </c>
      <c s="86" t="str">
        <f>IF('S.D.PASTE SHEET'!P2474="","",'S.D.PASTE SHEET'!P2474)</f>
        <v/>
      </c>
      <c s="86" t="str">
        <f>IF('S.D.PASTE SHEET'!Q2474="","",'S.D.PASTE SHEET'!Q2474)</f>
        <v/>
      </c>
      <c s="86" t="str">
        <f>IF('S.D.PASTE SHEET'!R2474="","",'S.D.PASTE SHEET'!R2474)</f>
        <v/>
      </c>
      <c s="86" t="str">
        <f>IF('S.D.PASTE SHEET'!S2474="","",'S.D.PASTE SHEET'!S2474)</f>
        <v/>
      </c>
      <c s="86" t="str">
        <f>IF('S.D.PASTE SHEET'!T2474="","",'S.D.PASTE SHEET'!T2474)</f>
        <v/>
      </c>
      <c s="86" t="str">
        <f>IF('S.D.PASTE SHEET'!U2474="","",'S.D.PASTE SHEET'!U2474)</f>
        <v/>
      </c>
      <c s="86" t="str">
        <f>IF('S.D.PASTE SHEET'!V2474="","",'S.D.PASTE SHEET'!V2474)</f>
        <v/>
      </c>
      <c s="86" t="str">
        <f>IF('S.D.PASTE SHEET'!W2474="","",'S.D.PASTE SHEET'!W2474)</f>
        <v/>
      </c>
      <c s="86" t="str">
        <f>IF('S.D.PASTE SHEET'!X2474="","",'S.D.PASTE SHEET'!X2474)</f>
        <v/>
      </c>
      <c s="86" t="str">
        <f>IF('S.D.PASTE SHEET'!Y2474="","",'S.D.PASTE SHEET'!Y2474)</f>
        <v/>
      </c>
      <c s="86" t="str">
        <f>IF('S.D.PASTE SHEET'!Z2474="","",'S.D.PASTE SHEET'!Z2474)</f>
        <v/>
      </c>
      <c s="86" t="str">
        <f>IF('S.D.PASTE SHEET'!AA2474="","",'S.D.PASTE SHEET'!AA2474)</f>
        <v/>
      </c>
      <c s="86" t="str">
        <f>IF('S.D.PASTE SHEET'!AB2474="","",'S.D.PASTE SHEET'!AB2474)</f>
        <v/>
      </c>
      <c s="86" t="str">
        <f>IF('S.D.PASTE SHEET'!AC2474="","",'S.D.PASTE SHEET'!AC2474)</f>
        <v/>
      </c>
      <c s="86" t="str">
        <f>IF('S.D.PASTE SHEET'!AD2474="","",'S.D.PASTE SHEET'!AD2474)</f>
        <v/>
      </c>
      <c s="87"/>
      <c s="88" t="str">
        <f>IF(AK2474="","",IF(AK2474&gt;0,COUNT($AG$2:AG2474),""))</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IF(BC2474="","",IF(BC2474&gt;0,COUNT($AY$2:AY2474),""))</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75" spans="1:66" ht="15">
      <c r="A2475" s="86" t="str">
        <f>IF('S.D.PASTE SHEET'!A2475="","",'S.D.PASTE SHEET'!A2475)</f>
        <v/>
      </c>
      <c s="86" t="str">
        <f>IF('S.D.PASTE SHEET'!B2475="","",'S.D.PASTE SHEET'!B2475)</f>
        <v/>
      </c>
      <c s="86" t="str">
        <f>IF('S.D.PASTE SHEET'!C2475="","",'S.D.PASTE SHEET'!C2475)</f>
        <v/>
      </c>
      <c s="86" t="str">
        <f>IF('S.D.PASTE SHEET'!D2475="","",'S.D.PASTE SHEET'!D2475)</f>
        <v/>
      </c>
      <c s="86" t="str">
        <f>IF('S.D.PASTE SHEET'!E2475="","",'S.D.PASTE SHEET'!E2475)</f>
        <v/>
      </c>
      <c s="86" t="str">
        <f>IF('S.D.PASTE SHEET'!F2475="","",'S.D.PASTE SHEET'!F2475)</f>
        <v/>
      </c>
      <c s="86" t="str">
        <f>IF('S.D.PASTE SHEET'!G2475="","",'S.D.PASTE SHEET'!G2475)</f>
        <v/>
      </c>
      <c s="86" t="str">
        <f>IF('S.D.PASTE SHEET'!H2475="","",'S.D.PASTE SHEET'!H2475)</f>
        <v/>
      </c>
      <c s="86" t="str">
        <f>IF('S.D.PASTE SHEET'!I2475="","",'S.D.PASTE SHEET'!I2475)</f>
        <v/>
      </c>
      <c s="86" t="str">
        <f>IF('S.D.PASTE SHEET'!J2475="","",'S.D.PASTE SHEET'!J2475)</f>
        <v/>
      </c>
      <c s="86" t="str">
        <f>IF('S.D.PASTE SHEET'!K2475="","",'S.D.PASTE SHEET'!K2475)</f>
        <v/>
      </c>
      <c s="86" t="str">
        <f>IF('S.D.PASTE SHEET'!L2475="","",'S.D.PASTE SHEET'!L2475)</f>
        <v/>
      </c>
      <c s="86" t="str">
        <f>IF('S.D.PASTE SHEET'!M2475="","",'S.D.PASTE SHEET'!M2475)</f>
        <v/>
      </c>
      <c s="86" t="str">
        <f>IF('S.D.PASTE SHEET'!N2475="","",'S.D.PASTE SHEET'!N2475)</f>
        <v/>
      </c>
      <c s="86" t="str">
        <f>IF('S.D.PASTE SHEET'!O2475="","",'S.D.PASTE SHEET'!O2475)</f>
        <v/>
      </c>
      <c s="86" t="str">
        <f>IF('S.D.PASTE SHEET'!P2475="","",'S.D.PASTE SHEET'!P2475)</f>
        <v/>
      </c>
      <c s="86" t="str">
        <f>IF('S.D.PASTE SHEET'!Q2475="","",'S.D.PASTE SHEET'!Q2475)</f>
        <v/>
      </c>
      <c s="86" t="str">
        <f>IF('S.D.PASTE SHEET'!R2475="","",'S.D.PASTE SHEET'!R2475)</f>
        <v/>
      </c>
      <c s="86" t="str">
        <f>IF('S.D.PASTE SHEET'!S2475="","",'S.D.PASTE SHEET'!S2475)</f>
        <v/>
      </c>
      <c s="86" t="str">
        <f>IF('S.D.PASTE SHEET'!T2475="","",'S.D.PASTE SHEET'!T2475)</f>
        <v/>
      </c>
      <c s="86" t="str">
        <f>IF('S.D.PASTE SHEET'!U2475="","",'S.D.PASTE SHEET'!U2475)</f>
        <v/>
      </c>
      <c s="86" t="str">
        <f>IF('S.D.PASTE SHEET'!V2475="","",'S.D.PASTE SHEET'!V2475)</f>
        <v/>
      </c>
      <c s="86" t="str">
        <f>IF('S.D.PASTE SHEET'!W2475="","",'S.D.PASTE SHEET'!W2475)</f>
        <v/>
      </c>
      <c s="86" t="str">
        <f>IF('S.D.PASTE SHEET'!X2475="","",'S.D.PASTE SHEET'!X2475)</f>
        <v/>
      </c>
      <c s="86" t="str">
        <f>IF('S.D.PASTE SHEET'!Y2475="","",'S.D.PASTE SHEET'!Y2475)</f>
        <v/>
      </c>
      <c s="86" t="str">
        <f>IF('S.D.PASTE SHEET'!Z2475="","",'S.D.PASTE SHEET'!Z2475)</f>
        <v/>
      </c>
      <c s="86" t="str">
        <f>IF('S.D.PASTE SHEET'!AA2475="","",'S.D.PASTE SHEET'!AA2475)</f>
        <v/>
      </c>
      <c s="86" t="str">
        <f>IF('S.D.PASTE SHEET'!AB2475="","",'S.D.PASTE SHEET'!AB2475)</f>
        <v/>
      </c>
      <c s="86" t="str">
        <f>IF('S.D.PASTE SHEET'!AC2475="","",'S.D.PASTE SHEET'!AC2475)</f>
        <v/>
      </c>
      <c s="86" t="str">
        <f>IF('S.D.PASTE SHEET'!AD2475="","",'S.D.PASTE SHEET'!AD2475)</f>
        <v/>
      </c>
      <c s="87"/>
      <c s="88" t="str">
        <f>IF(AK2475="","",IF(AK2475&gt;0,COUNT($AG$2:AG2475),""))</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IF(BC2475="","",IF(BC2475&gt;0,COUNT($AY$2:AY2475),""))</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76" spans="1:66" ht="15">
      <c r="A2476" s="86" t="str">
        <f>IF('S.D.PASTE SHEET'!A2476="","",'S.D.PASTE SHEET'!A2476)</f>
        <v/>
      </c>
      <c s="86" t="str">
        <f>IF('S.D.PASTE SHEET'!B2476="","",'S.D.PASTE SHEET'!B2476)</f>
        <v/>
      </c>
      <c s="86" t="str">
        <f>IF('S.D.PASTE SHEET'!C2476="","",'S.D.PASTE SHEET'!C2476)</f>
        <v/>
      </c>
      <c s="86" t="str">
        <f>IF('S.D.PASTE SHEET'!D2476="","",'S.D.PASTE SHEET'!D2476)</f>
        <v/>
      </c>
      <c s="86" t="str">
        <f>IF('S.D.PASTE SHEET'!E2476="","",'S.D.PASTE SHEET'!E2476)</f>
        <v/>
      </c>
      <c s="86" t="str">
        <f>IF('S.D.PASTE SHEET'!F2476="","",'S.D.PASTE SHEET'!F2476)</f>
        <v/>
      </c>
      <c s="86" t="str">
        <f>IF('S.D.PASTE SHEET'!G2476="","",'S.D.PASTE SHEET'!G2476)</f>
        <v/>
      </c>
      <c s="86" t="str">
        <f>IF('S.D.PASTE SHEET'!H2476="","",'S.D.PASTE SHEET'!H2476)</f>
        <v/>
      </c>
      <c s="86" t="str">
        <f>IF('S.D.PASTE SHEET'!I2476="","",'S.D.PASTE SHEET'!I2476)</f>
        <v/>
      </c>
      <c s="86" t="str">
        <f>IF('S.D.PASTE SHEET'!J2476="","",'S.D.PASTE SHEET'!J2476)</f>
        <v/>
      </c>
      <c s="86" t="str">
        <f>IF('S.D.PASTE SHEET'!K2476="","",'S.D.PASTE SHEET'!K2476)</f>
        <v/>
      </c>
      <c s="86" t="str">
        <f>IF('S.D.PASTE SHEET'!L2476="","",'S.D.PASTE SHEET'!L2476)</f>
        <v/>
      </c>
      <c s="86" t="str">
        <f>IF('S.D.PASTE SHEET'!M2476="","",'S.D.PASTE SHEET'!M2476)</f>
        <v/>
      </c>
      <c s="86" t="str">
        <f>IF('S.D.PASTE SHEET'!N2476="","",'S.D.PASTE SHEET'!N2476)</f>
        <v/>
      </c>
      <c s="86" t="str">
        <f>IF('S.D.PASTE SHEET'!O2476="","",'S.D.PASTE SHEET'!O2476)</f>
        <v/>
      </c>
      <c s="86" t="str">
        <f>IF('S.D.PASTE SHEET'!P2476="","",'S.D.PASTE SHEET'!P2476)</f>
        <v/>
      </c>
      <c s="86" t="str">
        <f>IF('S.D.PASTE SHEET'!Q2476="","",'S.D.PASTE SHEET'!Q2476)</f>
        <v/>
      </c>
      <c s="86" t="str">
        <f>IF('S.D.PASTE SHEET'!R2476="","",'S.D.PASTE SHEET'!R2476)</f>
        <v/>
      </c>
      <c s="86" t="str">
        <f>IF('S.D.PASTE SHEET'!S2476="","",'S.D.PASTE SHEET'!S2476)</f>
        <v/>
      </c>
      <c s="86" t="str">
        <f>IF('S.D.PASTE SHEET'!T2476="","",'S.D.PASTE SHEET'!T2476)</f>
        <v/>
      </c>
      <c s="86" t="str">
        <f>IF('S.D.PASTE SHEET'!U2476="","",'S.D.PASTE SHEET'!U2476)</f>
        <v/>
      </c>
      <c s="86" t="str">
        <f>IF('S.D.PASTE SHEET'!V2476="","",'S.D.PASTE SHEET'!V2476)</f>
        <v/>
      </c>
      <c s="86" t="str">
        <f>IF('S.D.PASTE SHEET'!W2476="","",'S.D.PASTE SHEET'!W2476)</f>
        <v/>
      </c>
      <c s="86" t="str">
        <f>IF('S.D.PASTE SHEET'!X2476="","",'S.D.PASTE SHEET'!X2476)</f>
        <v/>
      </c>
      <c s="86" t="str">
        <f>IF('S.D.PASTE SHEET'!Y2476="","",'S.D.PASTE SHEET'!Y2476)</f>
        <v/>
      </c>
      <c s="86" t="str">
        <f>IF('S.D.PASTE SHEET'!Z2476="","",'S.D.PASTE SHEET'!Z2476)</f>
        <v/>
      </c>
      <c s="86" t="str">
        <f>IF('S.D.PASTE SHEET'!AA2476="","",'S.D.PASTE SHEET'!AA2476)</f>
        <v/>
      </c>
      <c s="86" t="str">
        <f>IF('S.D.PASTE SHEET'!AB2476="","",'S.D.PASTE SHEET'!AB2476)</f>
        <v/>
      </c>
      <c s="86" t="str">
        <f>IF('S.D.PASTE SHEET'!AC2476="","",'S.D.PASTE SHEET'!AC2476)</f>
        <v/>
      </c>
      <c s="86" t="str">
        <f>IF('S.D.PASTE SHEET'!AD2476="","",'S.D.PASTE SHEET'!AD2476)</f>
        <v/>
      </c>
      <c s="87"/>
      <c s="88" t="str">
        <f>IF(AK2476="","",IF(AK2476&gt;0,COUNT($AG$2:AG2476),""))</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IF(BC2476="","",IF(BC2476&gt;0,COUNT($AY$2:AY2476),""))</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77" spans="1:66" ht="15">
      <c r="A2477" s="86" t="str">
        <f>IF('S.D.PASTE SHEET'!A2477="","",'S.D.PASTE SHEET'!A2477)</f>
        <v/>
      </c>
      <c s="86" t="str">
        <f>IF('S.D.PASTE SHEET'!B2477="","",'S.D.PASTE SHEET'!B2477)</f>
        <v/>
      </c>
      <c s="86" t="str">
        <f>IF('S.D.PASTE SHEET'!C2477="","",'S.D.PASTE SHEET'!C2477)</f>
        <v/>
      </c>
      <c s="86" t="str">
        <f>IF('S.D.PASTE SHEET'!D2477="","",'S.D.PASTE SHEET'!D2477)</f>
        <v/>
      </c>
      <c s="86" t="str">
        <f>IF('S.D.PASTE SHEET'!E2477="","",'S.D.PASTE SHEET'!E2477)</f>
        <v/>
      </c>
      <c s="86" t="str">
        <f>IF('S.D.PASTE SHEET'!F2477="","",'S.D.PASTE SHEET'!F2477)</f>
        <v/>
      </c>
      <c s="86" t="str">
        <f>IF('S.D.PASTE SHEET'!G2477="","",'S.D.PASTE SHEET'!G2477)</f>
        <v/>
      </c>
      <c s="86" t="str">
        <f>IF('S.D.PASTE SHEET'!H2477="","",'S.D.PASTE SHEET'!H2477)</f>
        <v/>
      </c>
      <c s="86" t="str">
        <f>IF('S.D.PASTE SHEET'!I2477="","",'S.D.PASTE SHEET'!I2477)</f>
        <v/>
      </c>
      <c s="86" t="str">
        <f>IF('S.D.PASTE SHEET'!J2477="","",'S.D.PASTE SHEET'!J2477)</f>
        <v/>
      </c>
      <c s="86" t="str">
        <f>IF('S.D.PASTE SHEET'!K2477="","",'S.D.PASTE SHEET'!K2477)</f>
        <v/>
      </c>
      <c s="86" t="str">
        <f>IF('S.D.PASTE SHEET'!L2477="","",'S.D.PASTE SHEET'!L2477)</f>
        <v/>
      </c>
      <c s="86" t="str">
        <f>IF('S.D.PASTE SHEET'!M2477="","",'S.D.PASTE SHEET'!M2477)</f>
        <v/>
      </c>
      <c s="86" t="str">
        <f>IF('S.D.PASTE SHEET'!N2477="","",'S.D.PASTE SHEET'!N2477)</f>
        <v/>
      </c>
      <c s="86" t="str">
        <f>IF('S.D.PASTE SHEET'!O2477="","",'S.D.PASTE SHEET'!O2477)</f>
        <v/>
      </c>
      <c s="86" t="str">
        <f>IF('S.D.PASTE SHEET'!P2477="","",'S.D.PASTE SHEET'!P2477)</f>
        <v/>
      </c>
      <c s="86" t="str">
        <f>IF('S.D.PASTE SHEET'!Q2477="","",'S.D.PASTE SHEET'!Q2477)</f>
        <v/>
      </c>
      <c s="86" t="str">
        <f>IF('S.D.PASTE SHEET'!R2477="","",'S.D.PASTE SHEET'!R2477)</f>
        <v/>
      </c>
      <c s="86" t="str">
        <f>IF('S.D.PASTE SHEET'!S2477="","",'S.D.PASTE SHEET'!S2477)</f>
        <v/>
      </c>
      <c s="86" t="str">
        <f>IF('S.D.PASTE SHEET'!T2477="","",'S.D.PASTE SHEET'!T2477)</f>
        <v/>
      </c>
      <c s="86" t="str">
        <f>IF('S.D.PASTE SHEET'!U2477="","",'S.D.PASTE SHEET'!U2477)</f>
        <v/>
      </c>
      <c s="86" t="str">
        <f>IF('S.D.PASTE SHEET'!V2477="","",'S.D.PASTE SHEET'!V2477)</f>
        <v/>
      </c>
      <c s="86" t="str">
        <f>IF('S.D.PASTE SHEET'!W2477="","",'S.D.PASTE SHEET'!W2477)</f>
        <v/>
      </c>
      <c s="86" t="str">
        <f>IF('S.D.PASTE SHEET'!X2477="","",'S.D.PASTE SHEET'!X2477)</f>
        <v/>
      </c>
      <c s="86" t="str">
        <f>IF('S.D.PASTE SHEET'!Y2477="","",'S.D.PASTE SHEET'!Y2477)</f>
        <v/>
      </c>
      <c s="86" t="str">
        <f>IF('S.D.PASTE SHEET'!Z2477="","",'S.D.PASTE SHEET'!Z2477)</f>
        <v/>
      </c>
      <c s="86" t="str">
        <f>IF('S.D.PASTE SHEET'!AA2477="","",'S.D.PASTE SHEET'!AA2477)</f>
        <v/>
      </c>
      <c s="86" t="str">
        <f>IF('S.D.PASTE SHEET'!AB2477="","",'S.D.PASTE SHEET'!AB2477)</f>
        <v/>
      </c>
      <c s="86" t="str">
        <f>IF('S.D.PASTE SHEET'!AC2477="","",'S.D.PASTE SHEET'!AC2477)</f>
        <v/>
      </c>
      <c s="86" t="str">
        <f>IF('S.D.PASTE SHEET'!AD2477="","",'S.D.PASTE SHEET'!AD2477)</f>
        <v/>
      </c>
      <c s="87"/>
      <c s="88" t="str">
        <f>IF(AK2477="","",IF(AK2477&gt;0,COUNT($AG$2:AG2477),""))</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IF(BC2477="","",IF(BC2477&gt;0,COUNT($AY$2:AY2477),""))</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78" spans="1:66" ht="15">
      <c r="A2478" s="86" t="str">
        <f>IF('S.D.PASTE SHEET'!A2478="","",'S.D.PASTE SHEET'!A2478)</f>
        <v/>
      </c>
      <c s="86" t="str">
        <f>IF('S.D.PASTE SHEET'!B2478="","",'S.D.PASTE SHEET'!B2478)</f>
        <v/>
      </c>
      <c s="86" t="str">
        <f>IF('S.D.PASTE SHEET'!C2478="","",'S.D.PASTE SHEET'!C2478)</f>
        <v/>
      </c>
      <c s="86" t="str">
        <f>IF('S.D.PASTE SHEET'!D2478="","",'S.D.PASTE SHEET'!D2478)</f>
        <v/>
      </c>
      <c s="86" t="str">
        <f>IF('S.D.PASTE SHEET'!E2478="","",'S.D.PASTE SHEET'!E2478)</f>
        <v/>
      </c>
      <c s="86" t="str">
        <f>IF('S.D.PASTE SHEET'!F2478="","",'S.D.PASTE SHEET'!F2478)</f>
        <v/>
      </c>
      <c s="86" t="str">
        <f>IF('S.D.PASTE SHEET'!G2478="","",'S.D.PASTE SHEET'!G2478)</f>
        <v/>
      </c>
      <c s="86" t="str">
        <f>IF('S.D.PASTE SHEET'!H2478="","",'S.D.PASTE SHEET'!H2478)</f>
        <v/>
      </c>
      <c s="86" t="str">
        <f>IF('S.D.PASTE SHEET'!I2478="","",'S.D.PASTE SHEET'!I2478)</f>
        <v/>
      </c>
      <c s="86" t="str">
        <f>IF('S.D.PASTE SHEET'!J2478="","",'S.D.PASTE SHEET'!J2478)</f>
        <v/>
      </c>
      <c s="86" t="str">
        <f>IF('S.D.PASTE SHEET'!K2478="","",'S.D.PASTE SHEET'!K2478)</f>
        <v/>
      </c>
      <c s="86" t="str">
        <f>IF('S.D.PASTE SHEET'!L2478="","",'S.D.PASTE SHEET'!L2478)</f>
        <v/>
      </c>
      <c s="86" t="str">
        <f>IF('S.D.PASTE SHEET'!M2478="","",'S.D.PASTE SHEET'!M2478)</f>
        <v/>
      </c>
      <c s="86" t="str">
        <f>IF('S.D.PASTE SHEET'!N2478="","",'S.D.PASTE SHEET'!N2478)</f>
        <v/>
      </c>
      <c s="86" t="str">
        <f>IF('S.D.PASTE SHEET'!O2478="","",'S.D.PASTE SHEET'!O2478)</f>
        <v/>
      </c>
      <c s="86" t="str">
        <f>IF('S.D.PASTE SHEET'!P2478="","",'S.D.PASTE SHEET'!P2478)</f>
        <v/>
      </c>
      <c s="86" t="str">
        <f>IF('S.D.PASTE SHEET'!Q2478="","",'S.D.PASTE SHEET'!Q2478)</f>
        <v/>
      </c>
      <c s="86" t="str">
        <f>IF('S.D.PASTE SHEET'!R2478="","",'S.D.PASTE SHEET'!R2478)</f>
        <v/>
      </c>
      <c s="86" t="str">
        <f>IF('S.D.PASTE SHEET'!S2478="","",'S.D.PASTE SHEET'!S2478)</f>
        <v/>
      </c>
      <c s="86" t="str">
        <f>IF('S.D.PASTE SHEET'!T2478="","",'S.D.PASTE SHEET'!T2478)</f>
        <v/>
      </c>
      <c s="86" t="str">
        <f>IF('S.D.PASTE SHEET'!U2478="","",'S.D.PASTE SHEET'!U2478)</f>
        <v/>
      </c>
      <c s="86" t="str">
        <f>IF('S.D.PASTE SHEET'!V2478="","",'S.D.PASTE SHEET'!V2478)</f>
        <v/>
      </c>
      <c s="86" t="str">
        <f>IF('S.D.PASTE SHEET'!W2478="","",'S.D.PASTE SHEET'!W2478)</f>
        <v/>
      </c>
      <c s="86" t="str">
        <f>IF('S.D.PASTE SHEET'!X2478="","",'S.D.PASTE SHEET'!X2478)</f>
        <v/>
      </c>
      <c s="86" t="str">
        <f>IF('S.D.PASTE SHEET'!Y2478="","",'S.D.PASTE SHEET'!Y2478)</f>
        <v/>
      </c>
      <c s="86" t="str">
        <f>IF('S.D.PASTE SHEET'!Z2478="","",'S.D.PASTE SHEET'!Z2478)</f>
        <v/>
      </c>
      <c s="86" t="str">
        <f>IF('S.D.PASTE SHEET'!AA2478="","",'S.D.PASTE SHEET'!AA2478)</f>
        <v/>
      </c>
      <c s="86" t="str">
        <f>IF('S.D.PASTE SHEET'!AB2478="","",'S.D.PASTE SHEET'!AB2478)</f>
        <v/>
      </c>
      <c s="86" t="str">
        <f>IF('S.D.PASTE SHEET'!AC2478="","",'S.D.PASTE SHEET'!AC2478)</f>
        <v/>
      </c>
      <c s="86" t="str">
        <f>IF('S.D.PASTE SHEET'!AD2478="","",'S.D.PASTE SHEET'!AD2478)</f>
        <v/>
      </c>
      <c s="87"/>
      <c s="88" t="str">
        <f>IF(AK2478="","",IF(AK2478&gt;0,COUNT($AG$2:AG2478),""))</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IF(BC2478="","",IF(BC2478&gt;0,COUNT($AY$2:AY2478),""))</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79" spans="1:66" ht="15">
      <c r="A2479" s="86" t="str">
        <f>IF('S.D.PASTE SHEET'!A2479="","",'S.D.PASTE SHEET'!A2479)</f>
        <v/>
      </c>
      <c s="86" t="str">
        <f>IF('S.D.PASTE SHEET'!B2479="","",'S.D.PASTE SHEET'!B2479)</f>
        <v/>
      </c>
      <c s="86" t="str">
        <f>IF('S.D.PASTE SHEET'!C2479="","",'S.D.PASTE SHEET'!C2479)</f>
        <v/>
      </c>
      <c s="86" t="str">
        <f>IF('S.D.PASTE SHEET'!D2479="","",'S.D.PASTE SHEET'!D2479)</f>
        <v/>
      </c>
      <c s="86" t="str">
        <f>IF('S.D.PASTE SHEET'!E2479="","",'S.D.PASTE SHEET'!E2479)</f>
        <v/>
      </c>
      <c s="86" t="str">
        <f>IF('S.D.PASTE SHEET'!F2479="","",'S.D.PASTE SHEET'!F2479)</f>
        <v/>
      </c>
      <c s="86" t="str">
        <f>IF('S.D.PASTE SHEET'!G2479="","",'S.D.PASTE SHEET'!G2479)</f>
        <v/>
      </c>
      <c s="86" t="str">
        <f>IF('S.D.PASTE SHEET'!H2479="","",'S.D.PASTE SHEET'!H2479)</f>
        <v/>
      </c>
      <c s="86" t="str">
        <f>IF('S.D.PASTE SHEET'!I2479="","",'S.D.PASTE SHEET'!I2479)</f>
        <v/>
      </c>
      <c s="86" t="str">
        <f>IF('S.D.PASTE SHEET'!J2479="","",'S.D.PASTE SHEET'!J2479)</f>
        <v/>
      </c>
      <c s="86" t="str">
        <f>IF('S.D.PASTE SHEET'!K2479="","",'S.D.PASTE SHEET'!K2479)</f>
        <v/>
      </c>
      <c s="86" t="str">
        <f>IF('S.D.PASTE SHEET'!L2479="","",'S.D.PASTE SHEET'!L2479)</f>
        <v/>
      </c>
      <c s="86" t="str">
        <f>IF('S.D.PASTE SHEET'!M2479="","",'S.D.PASTE SHEET'!M2479)</f>
        <v/>
      </c>
      <c s="86" t="str">
        <f>IF('S.D.PASTE SHEET'!N2479="","",'S.D.PASTE SHEET'!N2479)</f>
        <v/>
      </c>
      <c s="86" t="str">
        <f>IF('S.D.PASTE SHEET'!O2479="","",'S.D.PASTE SHEET'!O2479)</f>
        <v/>
      </c>
      <c s="86" t="str">
        <f>IF('S.D.PASTE SHEET'!P2479="","",'S.D.PASTE SHEET'!P2479)</f>
        <v/>
      </c>
      <c s="86" t="str">
        <f>IF('S.D.PASTE SHEET'!Q2479="","",'S.D.PASTE SHEET'!Q2479)</f>
        <v/>
      </c>
      <c s="86" t="str">
        <f>IF('S.D.PASTE SHEET'!R2479="","",'S.D.PASTE SHEET'!R2479)</f>
        <v/>
      </c>
      <c s="86" t="str">
        <f>IF('S.D.PASTE SHEET'!S2479="","",'S.D.PASTE SHEET'!S2479)</f>
        <v/>
      </c>
      <c s="86" t="str">
        <f>IF('S.D.PASTE SHEET'!T2479="","",'S.D.PASTE SHEET'!T2479)</f>
        <v/>
      </c>
      <c s="86" t="str">
        <f>IF('S.D.PASTE SHEET'!U2479="","",'S.D.PASTE SHEET'!U2479)</f>
        <v/>
      </c>
      <c s="86" t="str">
        <f>IF('S.D.PASTE SHEET'!V2479="","",'S.D.PASTE SHEET'!V2479)</f>
        <v/>
      </c>
      <c s="86" t="str">
        <f>IF('S.D.PASTE SHEET'!W2479="","",'S.D.PASTE SHEET'!W2479)</f>
        <v/>
      </c>
      <c s="86" t="str">
        <f>IF('S.D.PASTE SHEET'!X2479="","",'S.D.PASTE SHEET'!X2479)</f>
        <v/>
      </c>
      <c s="86" t="str">
        <f>IF('S.D.PASTE SHEET'!Y2479="","",'S.D.PASTE SHEET'!Y2479)</f>
        <v/>
      </c>
      <c s="86" t="str">
        <f>IF('S.D.PASTE SHEET'!Z2479="","",'S.D.PASTE SHEET'!Z2479)</f>
        <v/>
      </c>
      <c s="86" t="str">
        <f>IF('S.D.PASTE SHEET'!AA2479="","",'S.D.PASTE SHEET'!AA2479)</f>
        <v/>
      </c>
      <c s="86" t="str">
        <f>IF('S.D.PASTE SHEET'!AB2479="","",'S.D.PASTE SHEET'!AB2479)</f>
        <v/>
      </c>
      <c s="86" t="str">
        <f>IF('S.D.PASTE SHEET'!AC2479="","",'S.D.PASTE SHEET'!AC2479)</f>
        <v/>
      </c>
      <c s="86" t="str">
        <f>IF('S.D.PASTE SHEET'!AD2479="","",'S.D.PASTE SHEET'!AD2479)</f>
        <v/>
      </c>
      <c s="87"/>
      <c s="88" t="str">
        <f>IF(AK2479="","",IF(AK2479&gt;0,COUNT($AG$2:AG2479),""))</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IF(BC2479="","",IF(BC2479&gt;0,COUNT($AY$2:AY2479),""))</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80" spans="1:66" ht="15">
      <c r="A2480" s="86" t="str">
        <f>IF('S.D.PASTE SHEET'!A2480="","",'S.D.PASTE SHEET'!A2480)</f>
        <v/>
      </c>
      <c s="86" t="str">
        <f>IF('S.D.PASTE SHEET'!B2480="","",'S.D.PASTE SHEET'!B2480)</f>
        <v/>
      </c>
      <c s="86" t="str">
        <f>IF('S.D.PASTE SHEET'!C2480="","",'S.D.PASTE SHEET'!C2480)</f>
        <v/>
      </c>
      <c s="86" t="str">
        <f>IF('S.D.PASTE SHEET'!D2480="","",'S.D.PASTE SHEET'!D2480)</f>
        <v/>
      </c>
      <c s="86" t="str">
        <f>IF('S.D.PASTE SHEET'!E2480="","",'S.D.PASTE SHEET'!E2480)</f>
        <v/>
      </c>
      <c s="86" t="str">
        <f>IF('S.D.PASTE SHEET'!F2480="","",'S.D.PASTE SHEET'!F2480)</f>
        <v/>
      </c>
      <c s="86" t="str">
        <f>IF('S.D.PASTE SHEET'!G2480="","",'S.D.PASTE SHEET'!G2480)</f>
        <v/>
      </c>
      <c s="86" t="str">
        <f>IF('S.D.PASTE SHEET'!H2480="","",'S.D.PASTE SHEET'!H2480)</f>
        <v/>
      </c>
      <c s="86" t="str">
        <f>IF('S.D.PASTE SHEET'!I2480="","",'S.D.PASTE SHEET'!I2480)</f>
        <v/>
      </c>
      <c s="86" t="str">
        <f>IF('S.D.PASTE SHEET'!J2480="","",'S.D.PASTE SHEET'!J2480)</f>
        <v/>
      </c>
      <c s="86" t="str">
        <f>IF('S.D.PASTE SHEET'!K2480="","",'S.D.PASTE SHEET'!K2480)</f>
        <v/>
      </c>
      <c s="86" t="str">
        <f>IF('S.D.PASTE SHEET'!L2480="","",'S.D.PASTE SHEET'!L2480)</f>
        <v/>
      </c>
      <c s="86" t="str">
        <f>IF('S.D.PASTE SHEET'!M2480="","",'S.D.PASTE SHEET'!M2480)</f>
        <v/>
      </c>
      <c s="86" t="str">
        <f>IF('S.D.PASTE SHEET'!N2480="","",'S.D.PASTE SHEET'!N2480)</f>
        <v/>
      </c>
      <c s="86" t="str">
        <f>IF('S.D.PASTE SHEET'!O2480="","",'S.D.PASTE SHEET'!O2480)</f>
        <v/>
      </c>
      <c s="86" t="str">
        <f>IF('S.D.PASTE SHEET'!P2480="","",'S.D.PASTE SHEET'!P2480)</f>
        <v/>
      </c>
      <c s="86" t="str">
        <f>IF('S.D.PASTE SHEET'!Q2480="","",'S.D.PASTE SHEET'!Q2480)</f>
        <v/>
      </c>
      <c s="86" t="str">
        <f>IF('S.D.PASTE SHEET'!R2480="","",'S.D.PASTE SHEET'!R2480)</f>
        <v/>
      </c>
      <c s="86" t="str">
        <f>IF('S.D.PASTE SHEET'!S2480="","",'S.D.PASTE SHEET'!S2480)</f>
        <v/>
      </c>
      <c s="86" t="str">
        <f>IF('S.D.PASTE SHEET'!T2480="","",'S.D.PASTE SHEET'!T2480)</f>
        <v/>
      </c>
      <c s="86" t="str">
        <f>IF('S.D.PASTE SHEET'!U2480="","",'S.D.PASTE SHEET'!U2480)</f>
        <v/>
      </c>
      <c s="86" t="str">
        <f>IF('S.D.PASTE SHEET'!V2480="","",'S.D.PASTE SHEET'!V2480)</f>
        <v/>
      </c>
      <c s="86" t="str">
        <f>IF('S.D.PASTE SHEET'!W2480="","",'S.D.PASTE SHEET'!W2480)</f>
        <v/>
      </c>
      <c s="86" t="str">
        <f>IF('S.D.PASTE SHEET'!X2480="","",'S.D.PASTE SHEET'!X2480)</f>
        <v/>
      </c>
      <c s="86" t="str">
        <f>IF('S.D.PASTE SHEET'!Y2480="","",'S.D.PASTE SHEET'!Y2480)</f>
        <v/>
      </c>
      <c s="86" t="str">
        <f>IF('S.D.PASTE SHEET'!Z2480="","",'S.D.PASTE SHEET'!Z2480)</f>
        <v/>
      </c>
      <c s="86" t="str">
        <f>IF('S.D.PASTE SHEET'!AA2480="","",'S.D.PASTE SHEET'!AA2480)</f>
        <v/>
      </c>
      <c s="86" t="str">
        <f>IF('S.D.PASTE SHEET'!AB2480="","",'S.D.PASTE SHEET'!AB2480)</f>
        <v/>
      </c>
      <c s="86" t="str">
        <f>IF('S.D.PASTE SHEET'!AC2480="","",'S.D.PASTE SHEET'!AC2480)</f>
        <v/>
      </c>
      <c s="86" t="str">
        <f>IF('S.D.PASTE SHEET'!AD2480="","",'S.D.PASTE SHEET'!AD2480)</f>
        <v/>
      </c>
      <c s="87"/>
      <c s="88" t="str">
        <f>IF(AK2480="","",IF(AK2480&gt;0,COUNT($AG$2:AG2480),""))</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IF(BC2480="","",IF(BC2480&gt;0,COUNT($AY$2:AY2480),""))</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81" spans="1:66" ht="15">
      <c r="A2481" s="86" t="str">
        <f>IF('S.D.PASTE SHEET'!A2481="","",'S.D.PASTE SHEET'!A2481)</f>
        <v/>
      </c>
      <c s="86" t="str">
        <f>IF('S.D.PASTE SHEET'!B2481="","",'S.D.PASTE SHEET'!B2481)</f>
        <v/>
      </c>
      <c s="86" t="str">
        <f>IF('S.D.PASTE SHEET'!C2481="","",'S.D.PASTE SHEET'!C2481)</f>
        <v/>
      </c>
      <c s="86" t="str">
        <f>IF('S.D.PASTE SHEET'!D2481="","",'S.D.PASTE SHEET'!D2481)</f>
        <v/>
      </c>
      <c s="86" t="str">
        <f>IF('S.D.PASTE SHEET'!E2481="","",'S.D.PASTE SHEET'!E2481)</f>
        <v/>
      </c>
      <c s="86" t="str">
        <f>IF('S.D.PASTE SHEET'!F2481="","",'S.D.PASTE SHEET'!F2481)</f>
        <v/>
      </c>
      <c s="86" t="str">
        <f>IF('S.D.PASTE SHEET'!G2481="","",'S.D.PASTE SHEET'!G2481)</f>
        <v/>
      </c>
      <c s="86" t="str">
        <f>IF('S.D.PASTE SHEET'!H2481="","",'S.D.PASTE SHEET'!H2481)</f>
        <v/>
      </c>
      <c s="86" t="str">
        <f>IF('S.D.PASTE SHEET'!I2481="","",'S.D.PASTE SHEET'!I2481)</f>
        <v/>
      </c>
      <c s="86" t="str">
        <f>IF('S.D.PASTE SHEET'!J2481="","",'S.D.PASTE SHEET'!J2481)</f>
        <v/>
      </c>
      <c s="86" t="str">
        <f>IF('S.D.PASTE SHEET'!K2481="","",'S.D.PASTE SHEET'!K2481)</f>
        <v/>
      </c>
      <c s="86" t="str">
        <f>IF('S.D.PASTE SHEET'!L2481="","",'S.D.PASTE SHEET'!L2481)</f>
        <v/>
      </c>
      <c s="86" t="str">
        <f>IF('S.D.PASTE SHEET'!M2481="","",'S.D.PASTE SHEET'!M2481)</f>
        <v/>
      </c>
      <c s="86" t="str">
        <f>IF('S.D.PASTE SHEET'!N2481="","",'S.D.PASTE SHEET'!N2481)</f>
        <v/>
      </c>
      <c s="86" t="str">
        <f>IF('S.D.PASTE SHEET'!O2481="","",'S.D.PASTE SHEET'!O2481)</f>
        <v/>
      </c>
      <c s="86" t="str">
        <f>IF('S.D.PASTE SHEET'!P2481="","",'S.D.PASTE SHEET'!P2481)</f>
        <v/>
      </c>
      <c s="86" t="str">
        <f>IF('S.D.PASTE SHEET'!Q2481="","",'S.D.PASTE SHEET'!Q2481)</f>
        <v/>
      </c>
      <c s="86" t="str">
        <f>IF('S.D.PASTE SHEET'!R2481="","",'S.D.PASTE SHEET'!R2481)</f>
        <v/>
      </c>
      <c s="86" t="str">
        <f>IF('S.D.PASTE SHEET'!S2481="","",'S.D.PASTE SHEET'!S2481)</f>
        <v/>
      </c>
      <c s="86" t="str">
        <f>IF('S.D.PASTE SHEET'!T2481="","",'S.D.PASTE SHEET'!T2481)</f>
        <v/>
      </c>
      <c s="86" t="str">
        <f>IF('S.D.PASTE SHEET'!U2481="","",'S.D.PASTE SHEET'!U2481)</f>
        <v/>
      </c>
      <c s="86" t="str">
        <f>IF('S.D.PASTE SHEET'!V2481="","",'S.D.PASTE SHEET'!V2481)</f>
        <v/>
      </c>
      <c s="86" t="str">
        <f>IF('S.D.PASTE SHEET'!W2481="","",'S.D.PASTE SHEET'!W2481)</f>
        <v/>
      </c>
      <c s="86" t="str">
        <f>IF('S.D.PASTE SHEET'!X2481="","",'S.D.PASTE SHEET'!X2481)</f>
        <v/>
      </c>
      <c s="86" t="str">
        <f>IF('S.D.PASTE SHEET'!Y2481="","",'S.D.PASTE SHEET'!Y2481)</f>
        <v/>
      </c>
      <c s="86" t="str">
        <f>IF('S.D.PASTE SHEET'!Z2481="","",'S.D.PASTE SHEET'!Z2481)</f>
        <v/>
      </c>
      <c s="86" t="str">
        <f>IF('S.D.PASTE SHEET'!AA2481="","",'S.D.PASTE SHEET'!AA2481)</f>
        <v/>
      </c>
      <c s="86" t="str">
        <f>IF('S.D.PASTE SHEET'!AB2481="","",'S.D.PASTE SHEET'!AB2481)</f>
        <v/>
      </c>
      <c s="86" t="str">
        <f>IF('S.D.PASTE SHEET'!AC2481="","",'S.D.PASTE SHEET'!AC2481)</f>
        <v/>
      </c>
      <c s="86" t="str">
        <f>IF('S.D.PASTE SHEET'!AD2481="","",'S.D.PASTE SHEET'!AD2481)</f>
        <v/>
      </c>
      <c s="87"/>
      <c s="88" t="str">
        <f>IF(AK2481="","",IF(AK2481&gt;0,COUNT($AG$2:AG2481),""))</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IF(BC2481="","",IF(BC2481&gt;0,COUNT($AY$2:AY2481),""))</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82" spans="1:66" ht="15">
      <c r="A2482" s="86" t="str">
        <f>IF('S.D.PASTE SHEET'!A2482="","",'S.D.PASTE SHEET'!A2482)</f>
        <v/>
      </c>
      <c s="86" t="str">
        <f>IF('S.D.PASTE SHEET'!B2482="","",'S.D.PASTE SHEET'!B2482)</f>
        <v/>
      </c>
      <c s="86" t="str">
        <f>IF('S.D.PASTE SHEET'!C2482="","",'S.D.PASTE SHEET'!C2482)</f>
        <v/>
      </c>
      <c s="86" t="str">
        <f>IF('S.D.PASTE SHEET'!D2482="","",'S.D.PASTE SHEET'!D2482)</f>
        <v/>
      </c>
      <c s="86" t="str">
        <f>IF('S.D.PASTE SHEET'!E2482="","",'S.D.PASTE SHEET'!E2482)</f>
        <v/>
      </c>
      <c s="86" t="str">
        <f>IF('S.D.PASTE SHEET'!F2482="","",'S.D.PASTE SHEET'!F2482)</f>
        <v/>
      </c>
      <c s="86" t="str">
        <f>IF('S.D.PASTE SHEET'!G2482="","",'S.D.PASTE SHEET'!G2482)</f>
        <v/>
      </c>
      <c s="86" t="str">
        <f>IF('S.D.PASTE SHEET'!H2482="","",'S.D.PASTE SHEET'!H2482)</f>
        <v/>
      </c>
      <c s="86" t="str">
        <f>IF('S.D.PASTE SHEET'!I2482="","",'S.D.PASTE SHEET'!I2482)</f>
        <v/>
      </c>
      <c s="86" t="str">
        <f>IF('S.D.PASTE SHEET'!J2482="","",'S.D.PASTE SHEET'!J2482)</f>
        <v/>
      </c>
      <c s="86" t="str">
        <f>IF('S.D.PASTE SHEET'!K2482="","",'S.D.PASTE SHEET'!K2482)</f>
        <v/>
      </c>
      <c s="86" t="str">
        <f>IF('S.D.PASTE SHEET'!L2482="","",'S.D.PASTE SHEET'!L2482)</f>
        <v/>
      </c>
      <c s="86" t="str">
        <f>IF('S.D.PASTE SHEET'!M2482="","",'S.D.PASTE SHEET'!M2482)</f>
        <v/>
      </c>
      <c s="86" t="str">
        <f>IF('S.D.PASTE SHEET'!N2482="","",'S.D.PASTE SHEET'!N2482)</f>
        <v/>
      </c>
      <c s="86" t="str">
        <f>IF('S.D.PASTE SHEET'!O2482="","",'S.D.PASTE SHEET'!O2482)</f>
        <v/>
      </c>
      <c s="86" t="str">
        <f>IF('S.D.PASTE SHEET'!P2482="","",'S.D.PASTE SHEET'!P2482)</f>
        <v/>
      </c>
      <c s="86" t="str">
        <f>IF('S.D.PASTE SHEET'!Q2482="","",'S.D.PASTE SHEET'!Q2482)</f>
        <v/>
      </c>
      <c s="86" t="str">
        <f>IF('S.D.PASTE SHEET'!R2482="","",'S.D.PASTE SHEET'!R2482)</f>
        <v/>
      </c>
      <c s="86" t="str">
        <f>IF('S.D.PASTE SHEET'!S2482="","",'S.D.PASTE SHEET'!S2482)</f>
        <v/>
      </c>
      <c s="86" t="str">
        <f>IF('S.D.PASTE SHEET'!T2482="","",'S.D.PASTE SHEET'!T2482)</f>
        <v/>
      </c>
      <c s="86" t="str">
        <f>IF('S.D.PASTE SHEET'!U2482="","",'S.D.PASTE SHEET'!U2482)</f>
        <v/>
      </c>
      <c s="86" t="str">
        <f>IF('S.D.PASTE SHEET'!V2482="","",'S.D.PASTE SHEET'!V2482)</f>
        <v/>
      </c>
      <c s="86" t="str">
        <f>IF('S.D.PASTE SHEET'!W2482="","",'S.D.PASTE SHEET'!W2482)</f>
        <v/>
      </c>
      <c s="86" t="str">
        <f>IF('S.D.PASTE SHEET'!X2482="","",'S.D.PASTE SHEET'!X2482)</f>
        <v/>
      </c>
      <c s="86" t="str">
        <f>IF('S.D.PASTE SHEET'!Y2482="","",'S.D.PASTE SHEET'!Y2482)</f>
        <v/>
      </c>
      <c s="86" t="str">
        <f>IF('S.D.PASTE SHEET'!Z2482="","",'S.D.PASTE SHEET'!Z2482)</f>
        <v/>
      </c>
      <c s="86" t="str">
        <f>IF('S.D.PASTE SHEET'!AA2482="","",'S.D.PASTE SHEET'!AA2482)</f>
        <v/>
      </c>
      <c s="86" t="str">
        <f>IF('S.D.PASTE SHEET'!AB2482="","",'S.D.PASTE SHEET'!AB2482)</f>
        <v/>
      </c>
      <c s="86" t="str">
        <f>IF('S.D.PASTE SHEET'!AC2482="","",'S.D.PASTE SHEET'!AC2482)</f>
        <v/>
      </c>
      <c s="86" t="str">
        <f>IF('S.D.PASTE SHEET'!AD2482="","",'S.D.PASTE SHEET'!AD2482)</f>
        <v/>
      </c>
      <c s="87"/>
      <c s="88" t="str">
        <f>IF(AK2482="","",IF(AK2482&gt;0,COUNT($AG$2:AG2482),""))</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IF(BC2482="","",IF(BC2482&gt;0,COUNT($AY$2:AY2482),""))</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83" spans="1:66" ht="15">
      <c r="A2483" s="86" t="str">
        <f>IF('S.D.PASTE SHEET'!A2483="","",'S.D.PASTE SHEET'!A2483)</f>
        <v/>
      </c>
      <c s="86" t="str">
        <f>IF('S.D.PASTE SHEET'!B2483="","",'S.D.PASTE SHEET'!B2483)</f>
        <v/>
      </c>
      <c s="86" t="str">
        <f>IF('S.D.PASTE SHEET'!C2483="","",'S.D.PASTE SHEET'!C2483)</f>
        <v/>
      </c>
      <c s="86" t="str">
        <f>IF('S.D.PASTE SHEET'!D2483="","",'S.D.PASTE SHEET'!D2483)</f>
        <v/>
      </c>
      <c s="86" t="str">
        <f>IF('S.D.PASTE SHEET'!E2483="","",'S.D.PASTE SHEET'!E2483)</f>
        <v/>
      </c>
      <c s="86" t="str">
        <f>IF('S.D.PASTE SHEET'!F2483="","",'S.D.PASTE SHEET'!F2483)</f>
        <v/>
      </c>
      <c s="86" t="str">
        <f>IF('S.D.PASTE SHEET'!G2483="","",'S.D.PASTE SHEET'!G2483)</f>
        <v/>
      </c>
      <c s="86" t="str">
        <f>IF('S.D.PASTE SHEET'!H2483="","",'S.D.PASTE SHEET'!H2483)</f>
        <v/>
      </c>
      <c s="86" t="str">
        <f>IF('S.D.PASTE SHEET'!I2483="","",'S.D.PASTE SHEET'!I2483)</f>
        <v/>
      </c>
      <c s="86" t="str">
        <f>IF('S.D.PASTE SHEET'!J2483="","",'S.D.PASTE SHEET'!J2483)</f>
        <v/>
      </c>
      <c s="86" t="str">
        <f>IF('S.D.PASTE SHEET'!K2483="","",'S.D.PASTE SHEET'!K2483)</f>
        <v/>
      </c>
      <c s="86" t="str">
        <f>IF('S.D.PASTE SHEET'!L2483="","",'S.D.PASTE SHEET'!L2483)</f>
        <v/>
      </c>
      <c s="86" t="str">
        <f>IF('S.D.PASTE SHEET'!M2483="","",'S.D.PASTE SHEET'!M2483)</f>
        <v/>
      </c>
      <c s="86" t="str">
        <f>IF('S.D.PASTE SHEET'!N2483="","",'S.D.PASTE SHEET'!N2483)</f>
        <v/>
      </c>
      <c s="86" t="str">
        <f>IF('S.D.PASTE SHEET'!O2483="","",'S.D.PASTE SHEET'!O2483)</f>
        <v/>
      </c>
      <c s="86" t="str">
        <f>IF('S.D.PASTE SHEET'!P2483="","",'S.D.PASTE SHEET'!P2483)</f>
        <v/>
      </c>
      <c s="86" t="str">
        <f>IF('S.D.PASTE SHEET'!Q2483="","",'S.D.PASTE SHEET'!Q2483)</f>
        <v/>
      </c>
      <c s="86" t="str">
        <f>IF('S.D.PASTE SHEET'!R2483="","",'S.D.PASTE SHEET'!R2483)</f>
        <v/>
      </c>
      <c s="86" t="str">
        <f>IF('S.D.PASTE SHEET'!S2483="","",'S.D.PASTE SHEET'!S2483)</f>
        <v/>
      </c>
      <c s="86" t="str">
        <f>IF('S.D.PASTE SHEET'!T2483="","",'S.D.PASTE SHEET'!T2483)</f>
        <v/>
      </c>
      <c s="86" t="str">
        <f>IF('S.D.PASTE SHEET'!U2483="","",'S.D.PASTE SHEET'!U2483)</f>
        <v/>
      </c>
      <c s="86" t="str">
        <f>IF('S.D.PASTE SHEET'!V2483="","",'S.D.PASTE SHEET'!V2483)</f>
        <v/>
      </c>
      <c s="86" t="str">
        <f>IF('S.D.PASTE SHEET'!W2483="","",'S.D.PASTE SHEET'!W2483)</f>
        <v/>
      </c>
      <c s="86" t="str">
        <f>IF('S.D.PASTE SHEET'!X2483="","",'S.D.PASTE SHEET'!X2483)</f>
        <v/>
      </c>
      <c s="86" t="str">
        <f>IF('S.D.PASTE SHEET'!Y2483="","",'S.D.PASTE SHEET'!Y2483)</f>
        <v/>
      </c>
      <c s="86" t="str">
        <f>IF('S.D.PASTE SHEET'!Z2483="","",'S.D.PASTE SHEET'!Z2483)</f>
        <v/>
      </c>
      <c s="86" t="str">
        <f>IF('S.D.PASTE SHEET'!AA2483="","",'S.D.PASTE SHEET'!AA2483)</f>
        <v/>
      </c>
      <c s="86" t="str">
        <f>IF('S.D.PASTE SHEET'!AB2483="","",'S.D.PASTE SHEET'!AB2483)</f>
        <v/>
      </c>
      <c s="86" t="str">
        <f>IF('S.D.PASTE SHEET'!AC2483="","",'S.D.PASTE SHEET'!AC2483)</f>
        <v/>
      </c>
      <c s="86" t="str">
        <f>IF('S.D.PASTE SHEET'!AD2483="","",'S.D.PASTE SHEET'!AD2483)</f>
        <v/>
      </c>
      <c s="87"/>
      <c s="88" t="str">
        <f>IF(AK2483="","",IF(AK2483&gt;0,COUNT($AG$2:AG2483),""))</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IF(BC2483="","",IF(BC2483&gt;0,COUNT($AY$2:AY2483),""))</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84" spans="1:66" ht="15">
      <c r="A2484" s="86" t="str">
        <f>IF('S.D.PASTE SHEET'!A2484="","",'S.D.PASTE SHEET'!A2484)</f>
        <v/>
      </c>
      <c s="86" t="str">
        <f>IF('S.D.PASTE SHEET'!B2484="","",'S.D.PASTE SHEET'!B2484)</f>
        <v/>
      </c>
      <c s="86" t="str">
        <f>IF('S.D.PASTE SHEET'!C2484="","",'S.D.PASTE SHEET'!C2484)</f>
        <v/>
      </c>
      <c s="86" t="str">
        <f>IF('S.D.PASTE SHEET'!D2484="","",'S.D.PASTE SHEET'!D2484)</f>
        <v/>
      </c>
      <c s="86" t="str">
        <f>IF('S.D.PASTE SHEET'!E2484="","",'S.D.PASTE SHEET'!E2484)</f>
        <v/>
      </c>
      <c s="86" t="str">
        <f>IF('S.D.PASTE SHEET'!F2484="","",'S.D.PASTE SHEET'!F2484)</f>
        <v/>
      </c>
      <c s="86" t="str">
        <f>IF('S.D.PASTE SHEET'!G2484="","",'S.D.PASTE SHEET'!G2484)</f>
        <v/>
      </c>
      <c s="86" t="str">
        <f>IF('S.D.PASTE SHEET'!H2484="","",'S.D.PASTE SHEET'!H2484)</f>
        <v/>
      </c>
      <c s="86" t="str">
        <f>IF('S.D.PASTE SHEET'!I2484="","",'S.D.PASTE SHEET'!I2484)</f>
        <v/>
      </c>
      <c s="86" t="str">
        <f>IF('S.D.PASTE SHEET'!J2484="","",'S.D.PASTE SHEET'!J2484)</f>
        <v/>
      </c>
      <c s="86" t="str">
        <f>IF('S.D.PASTE SHEET'!K2484="","",'S.D.PASTE SHEET'!K2484)</f>
        <v/>
      </c>
      <c s="86" t="str">
        <f>IF('S.D.PASTE SHEET'!L2484="","",'S.D.PASTE SHEET'!L2484)</f>
        <v/>
      </c>
      <c s="86" t="str">
        <f>IF('S.D.PASTE SHEET'!M2484="","",'S.D.PASTE SHEET'!M2484)</f>
        <v/>
      </c>
      <c s="86" t="str">
        <f>IF('S.D.PASTE SHEET'!N2484="","",'S.D.PASTE SHEET'!N2484)</f>
        <v/>
      </c>
      <c s="86" t="str">
        <f>IF('S.D.PASTE SHEET'!O2484="","",'S.D.PASTE SHEET'!O2484)</f>
        <v/>
      </c>
      <c s="86" t="str">
        <f>IF('S.D.PASTE SHEET'!P2484="","",'S.D.PASTE SHEET'!P2484)</f>
        <v/>
      </c>
      <c s="86" t="str">
        <f>IF('S.D.PASTE SHEET'!Q2484="","",'S.D.PASTE SHEET'!Q2484)</f>
        <v/>
      </c>
      <c s="86" t="str">
        <f>IF('S.D.PASTE SHEET'!R2484="","",'S.D.PASTE SHEET'!R2484)</f>
        <v/>
      </c>
      <c s="86" t="str">
        <f>IF('S.D.PASTE SHEET'!S2484="","",'S.D.PASTE SHEET'!S2484)</f>
        <v/>
      </c>
      <c s="86" t="str">
        <f>IF('S.D.PASTE SHEET'!T2484="","",'S.D.PASTE SHEET'!T2484)</f>
        <v/>
      </c>
      <c s="86" t="str">
        <f>IF('S.D.PASTE SHEET'!U2484="","",'S.D.PASTE SHEET'!U2484)</f>
        <v/>
      </c>
      <c s="86" t="str">
        <f>IF('S.D.PASTE SHEET'!V2484="","",'S.D.PASTE SHEET'!V2484)</f>
        <v/>
      </c>
      <c s="86" t="str">
        <f>IF('S.D.PASTE SHEET'!W2484="","",'S.D.PASTE SHEET'!W2484)</f>
        <v/>
      </c>
      <c s="86" t="str">
        <f>IF('S.D.PASTE SHEET'!X2484="","",'S.D.PASTE SHEET'!X2484)</f>
        <v/>
      </c>
      <c s="86" t="str">
        <f>IF('S.D.PASTE SHEET'!Y2484="","",'S.D.PASTE SHEET'!Y2484)</f>
        <v/>
      </c>
      <c s="86" t="str">
        <f>IF('S.D.PASTE SHEET'!Z2484="","",'S.D.PASTE SHEET'!Z2484)</f>
        <v/>
      </c>
      <c s="86" t="str">
        <f>IF('S.D.PASTE SHEET'!AA2484="","",'S.D.PASTE SHEET'!AA2484)</f>
        <v/>
      </c>
      <c s="86" t="str">
        <f>IF('S.D.PASTE SHEET'!AB2484="","",'S.D.PASTE SHEET'!AB2484)</f>
        <v/>
      </c>
      <c s="86" t="str">
        <f>IF('S.D.PASTE SHEET'!AC2484="","",'S.D.PASTE SHEET'!AC2484)</f>
        <v/>
      </c>
      <c s="86" t="str">
        <f>IF('S.D.PASTE SHEET'!AD2484="","",'S.D.PASTE SHEET'!AD2484)</f>
        <v/>
      </c>
      <c s="87"/>
      <c s="88" t="str">
        <f>IF(AK2484="","",IF(AK2484&gt;0,COUNT($AG$2:AG2484),""))</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IF(BC2484="","",IF(BC2484&gt;0,COUNT($AY$2:AY2484),""))</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85" spans="1:66" ht="15">
      <c r="A2485" s="86" t="str">
        <f>IF('S.D.PASTE SHEET'!A2485="","",'S.D.PASTE SHEET'!A2485)</f>
        <v/>
      </c>
      <c s="86" t="str">
        <f>IF('S.D.PASTE SHEET'!B2485="","",'S.D.PASTE SHEET'!B2485)</f>
        <v/>
      </c>
      <c s="86" t="str">
        <f>IF('S.D.PASTE SHEET'!C2485="","",'S.D.PASTE SHEET'!C2485)</f>
        <v/>
      </c>
      <c s="86" t="str">
        <f>IF('S.D.PASTE SHEET'!D2485="","",'S.D.PASTE SHEET'!D2485)</f>
        <v/>
      </c>
      <c s="86" t="str">
        <f>IF('S.D.PASTE SHEET'!E2485="","",'S.D.PASTE SHEET'!E2485)</f>
        <v/>
      </c>
      <c s="86" t="str">
        <f>IF('S.D.PASTE SHEET'!F2485="","",'S.D.PASTE SHEET'!F2485)</f>
        <v/>
      </c>
      <c s="86" t="str">
        <f>IF('S.D.PASTE SHEET'!G2485="","",'S.D.PASTE SHEET'!G2485)</f>
        <v/>
      </c>
      <c s="86" t="str">
        <f>IF('S.D.PASTE SHEET'!H2485="","",'S.D.PASTE SHEET'!H2485)</f>
        <v/>
      </c>
      <c s="86" t="str">
        <f>IF('S.D.PASTE SHEET'!I2485="","",'S.D.PASTE SHEET'!I2485)</f>
        <v/>
      </c>
      <c s="86" t="str">
        <f>IF('S.D.PASTE SHEET'!J2485="","",'S.D.PASTE SHEET'!J2485)</f>
        <v/>
      </c>
      <c s="86" t="str">
        <f>IF('S.D.PASTE SHEET'!K2485="","",'S.D.PASTE SHEET'!K2485)</f>
        <v/>
      </c>
      <c s="86" t="str">
        <f>IF('S.D.PASTE SHEET'!L2485="","",'S.D.PASTE SHEET'!L2485)</f>
        <v/>
      </c>
      <c s="86" t="str">
        <f>IF('S.D.PASTE SHEET'!M2485="","",'S.D.PASTE SHEET'!M2485)</f>
        <v/>
      </c>
      <c s="86" t="str">
        <f>IF('S.D.PASTE SHEET'!N2485="","",'S.D.PASTE SHEET'!N2485)</f>
        <v/>
      </c>
      <c s="86" t="str">
        <f>IF('S.D.PASTE SHEET'!O2485="","",'S.D.PASTE SHEET'!O2485)</f>
        <v/>
      </c>
      <c s="86" t="str">
        <f>IF('S.D.PASTE SHEET'!P2485="","",'S.D.PASTE SHEET'!P2485)</f>
        <v/>
      </c>
      <c s="86" t="str">
        <f>IF('S.D.PASTE SHEET'!Q2485="","",'S.D.PASTE SHEET'!Q2485)</f>
        <v/>
      </c>
      <c s="86" t="str">
        <f>IF('S.D.PASTE SHEET'!R2485="","",'S.D.PASTE SHEET'!R2485)</f>
        <v/>
      </c>
      <c s="86" t="str">
        <f>IF('S.D.PASTE SHEET'!S2485="","",'S.D.PASTE SHEET'!S2485)</f>
        <v/>
      </c>
      <c s="86" t="str">
        <f>IF('S.D.PASTE SHEET'!T2485="","",'S.D.PASTE SHEET'!T2485)</f>
        <v/>
      </c>
      <c s="86" t="str">
        <f>IF('S.D.PASTE SHEET'!U2485="","",'S.D.PASTE SHEET'!U2485)</f>
        <v/>
      </c>
      <c s="86" t="str">
        <f>IF('S.D.PASTE SHEET'!V2485="","",'S.D.PASTE SHEET'!V2485)</f>
        <v/>
      </c>
      <c s="86" t="str">
        <f>IF('S.D.PASTE SHEET'!W2485="","",'S.D.PASTE SHEET'!W2485)</f>
        <v/>
      </c>
      <c s="86" t="str">
        <f>IF('S.D.PASTE SHEET'!X2485="","",'S.D.PASTE SHEET'!X2485)</f>
        <v/>
      </c>
      <c s="86" t="str">
        <f>IF('S.D.PASTE SHEET'!Y2485="","",'S.D.PASTE SHEET'!Y2485)</f>
        <v/>
      </c>
      <c s="86" t="str">
        <f>IF('S.D.PASTE SHEET'!Z2485="","",'S.D.PASTE SHEET'!Z2485)</f>
        <v/>
      </c>
      <c s="86" t="str">
        <f>IF('S.D.PASTE SHEET'!AA2485="","",'S.D.PASTE SHEET'!AA2485)</f>
        <v/>
      </c>
      <c s="86" t="str">
        <f>IF('S.D.PASTE SHEET'!AB2485="","",'S.D.PASTE SHEET'!AB2485)</f>
        <v/>
      </c>
      <c s="86" t="str">
        <f>IF('S.D.PASTE SHEET'!AC2485="","",'S.D.PASTE SHEET'!AC2485)</f>
        <v/>
      </c>
      <c s="86" t="str">
        <f>IF('S.D.PASTE SHEET'!AD2485="","",'S.D.PASTE SHEET'!AD2485)</f>
        <v/>
      </c>
      <c s="87"/>
      <c s="88" t="str">
        <f>IF(AK2485="","",IF(AK2485&gt;0,COUNT($AG$2:AG2485),""))</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IF(BC2485="","",IF(BC2485&gt;0,COUNT($AY$2:AY2485),""))</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86" spans="1:66" ht="15">
      <c r="A2486" s="86" t="str">
        <f>IF('S.D.PASTE SHEET'!A2486="","",'S.D.PASTE SHEET'!A2486)</f>
        <v/>
      </c>
      <c s="86" t="str">
        <f>IF('S.D.PASTE SHEET'!B2486="","",'S.D.PASTE SHEET'!B2486)</f>
        <v/>
      </c>
      <c s="86" t="str">
        <f>IF('S.D.PASTE SHEET'!C2486="","",'S.D.PASTE SHEET'!C2486)</f>
        <v/>
      </c>
      <c s="86" t="str">
        <f>IF('S.D.PASTE SHEET'!D2486="","",'S.D.PASTE SHEET'!D2486)</f>
        <v/>
      </c>
      <c s="86" t="str">
        <f>IF('S.D.PASTE SHEET'!E2486="","",'S.D.PASTE SHEET'!E2486)</f>
        <v/>
      </c>
      <c s="86" t="str">
        <f>IF('S.D.PASTE SHEET'!F2486="","",'S.D.PASTE SHEET'!F2486)</f>
        <v/>
      </c>
      <c s="86" t="str">
        <f>IF('S.D.PASTE SHEET'!G2486="","",'S.D.PASTE SHEET'!G2486)</f>
        <v/>
      </c>
      <c s="86" t="str">
        <f>IF('S.D.PASTE SHEET'!H2486="","",'S.D.PASTE SHEET'!H2486)</f>
        <v/>
      </c>
      <c s="86" t="str">
        <f>IF('S.D.PASTE SHEET'!I2486="","",'S.D.PASTE SHEET'!I2486)</f>
        <v/>
      </c>
      <c s="86" t="str">
        <f>IF('S.D.PASTE SHEET'!J2486="","",'S.D.PASTE SHEET'!J2486)</f>
        <v/>
      </c>
      <c s="86" t="str">
        <f>IF('S.D.PASTE SHEET'!K2486="","",'S.D.PASTE SHEET'!K2486)</f>
        <v/>
      </c>
      <c s="86" t="str">
        <f>IF('S.D.PASTE SHEET'!L2486="","",'S.D.PASTE SHEET'!L2486)</f>
        <v/>
      </c>
      <c s="86" t="str">
        <f>IF('S.D.PASTE SHEET'!M2486="","",'S.D.PASTE SHEET'!M2486)</f>
        <v/>
      </c>
      <c s="86" t="str">
        <f>IF('S.D.PASTE SHEET'!N2486="","",'S.D.PASTE SHEET'!N2486)</f>
        <v/>
      </c>
      <c s="86" t="str">
        <f>IF('S.D.PASTE SHEET'!O2486="","",'S.D.PASTE SHEET'!O2486)</f>
        <v/>
      </c>
      <c s="86" t="str">
        <f>IF('S.D.PASTE SHEET'!P2486="","",'S.D.PASTE SHEET'!P2486)</f>
        <v/>
      </c>
      <c s="86" t="str">
        <f>IF('S.D.PASTE SHEET'!Q2486="","",'S.D.PASTE SHEET'!Q2486)</f>
        <v/>
      </c>
      <c s="86" t="str">
        <f>IF('S.D.PASTE SHEET'!R2486="","",'S.D.PASTE SHEET'!R2486)</f>
        <v/>
      </c>
      <c s="86" t="str">
        <f>IF('S.D.PASTE SHEET'!S2486="","",'S.D.PASTE SHEET'!S2486)</f>
        <v/>
      </c>
      <c s="86" t="str">
        <f>IF('S.D.PASTE SHEET'!T2486="","",'S.D.PASTE SHEET'!T2486)</f>
        <v/>
      </c>
      <c s="86" t="str">
        <f>IF('S.D.PASTE SHEET'!U2486="","",'S.D.PASTE SHEET'!U2486)</f>
        <v/>
      </c>
      <c s="86" t="str">
        <f>IF('S.D.PASTE SHEET'!V2486="","",'S.D.PASTE SHEET'!V2486)</f>
        <v/>
      </c>
      <c s="86" t="str">
        <f>IF('S.D.PASTE SHEET'!W2486="","",'S.D.PASTE SHEET'!W2486)</f>
        <v/>
      </c>
      <c s="86" t="str">
        <f>IF('S.D.PASTE SHEET'!X2486="","",'S.D.PASTE SHEET'!X2486)</f>
        <v/>
      </c>
      <c s="86" t="str">
        <f>IF('S.D.PASTE SHEET'!Y2486="","",'S.D.PASTE SHEET'!Y2486)</f>
        <v/>
      </c>
      <c s="86" t="str">
        <f>IF('S.D.PASTE SHEET'!Z2486="","",'S.D.PASTE SHEET'!Z2486)</f>
        <v/>
      </c>
      <c s="86" t="str">
        <f>IF('S.D.PASTE SHEET'!AA2486="","",'S.D.PASTE SHEET'!AA2486)</f>
        <v/>
      </c>
      <c s="86" t="str">
        <f>IF('S.D.PASTE SHEET'!AB2486="","",'S.D.PASTE SHEET'!AB2486)</f>
        <v/>
      </c>
      <c s="86" t="str">
        <f>IF('S.D.PASTE SHEET'!AC2486="","",'S.D.PASTE SHEET'!AC2486)</f>
        <v/>
      </c>
      <c s="86" t="str">
        <f>IF('S.D.PASTE SHEET'!AD2486="","",'S.D.PASTE SHEET'!AD2486)</f>
        <v/>
      </c>
      <c s="87"/>
      <c s="88" t="str">
        <f>IF(AK2486="","",IF(AK2486&gt;0,COUNT($AG$2:AG2486),""))</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IF(BC2486="","",IF(BC2486&gt;0,COUNT($AY$2:AY2486),""))</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87" spans="1:66" ht="15">
      <c r="A2487" s="86" t="str">
        <f>IF('S.D.PASTE SHEET'!A2487="","",'S.D.PASTE SHEET'!A2487)</f>
        <v/>
      </c>
      <c s="86" t="str">
        <f>IF('S.D.PASTE SHEET'!B2487="","",'S.D.PASTE SHEET'!B2487)</f>
        <v/>
      </c>
      <c s="86" t="str">
        <f>IF('S.D.PASTE SHEET'!C2487="","",'S.D.PASTE SHEET'!C2487)</f>
        <v/>
      </c>
      <c s="86" t="str">
        <f>IF('S.D.PASTE SHEET'!D2487="","",'S.D.PASTE SHEET'!D2487)</f>
        <v/>
      </c>
      <c s="86" t="str">
        <f>IF('S.D.PASTE SHEET'!E2487="","",'S.D.PASTE SHEET'!E2487)</f>
        <v/>
      </c>
      <c s="86" t="str">
        <f>IF('S.D.PASTE SHEET'!F2487="","",'S.D.PASTE SHEET'!F2487)</f>
        <v/>
      </c>
      <c s="86" t="str">
        <f>IF('S.D.PASTE SHEET'!G2487="","",'S.D.PASTE SHEET'!G2487)</f>
        <v/>
      </c>
      <c s="86" t="str">
        <f>IF('S.D.PASTE SHEET'!H2487="","",'S.D.PASTE SHEET'!H2487)</f>
        <v/>
      </c>
      <c s="86" t="str">
        <f>IF('S.D.PASTE SHEET'!I2487="","",'S.D.PASTE SHEET'!I2487)</f>
        <v/>
      </c>
      <c s="86" t="str">
        <f>IF('S.D.PASTE SHEET'!J2487="","",'S.D.PASTE SHEET'!J2487)</f>
        <v/>
      </c>
      <c s="86" t="str">
        <f>IF('S.D.PASTE SHEET'!K2487="","",'S.D.PASTE SHEET'!K2487)</f>
        <v/>
      </c>
      <c s="86" t="str">
        <f>IF('S.D.PASTE SHEET'!L2487="","",'S.D.PASTE SHEET'!L2487)</f>
        <v/>
      </c>
      <c s="86" t="str">
        <f>IF('S.D.PASTE SHEET'!M2487="","",'S.D.PASTE SHEET'!M2487)</f>
        <v/>
      </c>
      <c s="86" t="str">
        <f>IF('S.D.PASTE SHEET'!N2487="","",'S.D.PASTE SHEET'!N2487)</f>
        <v/>
      </c>
      <c s="86" t="str">
        <f>IF('S.D.PASTE SHEET'!O2487="","",'S.D.PASTE SHEET'!O2487)</f>
        <v/>
      </c>
      <c s="86" t="str">
        <f>IF('S.D.PASTE SHEET'!P2487="","",'S.D.PASTE SHEET'!P2487)</f>
        <v/>
      </c>
      <c s="86" t="str">
        <f>IF('S.D.PASTE SHEET'!Q2487="","",'S.D.PASTE SHEET'!Q2487)</f>
        <v/>
      </c>
      <c s="86" t="str">
        <f>IF('S.D.PASTE SHEET'!R2487="","",'S.D.PASTE SHEET'!R2487)</f>
        <v/>
      </c>
      <c s="86" t="str">
        <f>IF('S.D.PASTE SHEET'!S2487="","",'S.D.PASTE SHEET'!S2487)</f>
        <v/>
      </c>
      <c s="86" t="str">
        <f>IF('S.D.PASTE SHEET'!T2487="","",'S.D.PASTE SHEET'!T2487)</f>
        <v/>
      </c>
      <c s="86" t="str">
        <f>IF('S.D.PASTE SHEET'!U2487="","",'S.D.PASTE SHEET'!U2487)</f>
        <v/>
      </c>
      <c s="86" t="str">
        <f>IF('S.D.PASTE SHEET'!V2487="","",'S.D.PASTE SHEET'!V2487)</f>
        <v/>
      </c>
      <c s="86" t="str">
        <f>IF('S.D.PASTE SHEET'!W2487="","",'S.D.PASTE SHEET'!W2487)</f>
        <v/>
      </c>
      <c s="86" t="str">
        <f>IF('S.D.PASTE SHEET'!X2487="","",'S.D.PASTE SHEET'!X2487)</f>
        <v/>
      </c>
      <c s="86" t="str">
        <f>IF('S.D.PASTE SHEET'!Y2487="","",'S.D.PASTE SHEET'!Y2487)</f>
        <v/>
      </c>
      <c s="86" t="str">
        <f>IF('S.D.PASTE SHEET'!Z2487="","",'S.D.PASTE SHEET'!Z2487)</f>
        <v/>
      </c>
      <c s="86" t="str">
        <f>IF('S.D.PASTE SHEET'!AA2487="","",'S.D.PASTE SHEET'!AA2487)</f>
        <v/>
      </c>
      <c s="86" t="str">
        <f>IF('S.D.PASTE SHEET'!AB2487="","",'S.D.PASTE SHEET'!AB2487)</f>
        <v/>
      </c>
      <c s="86" t="str">
        <f>IF('S.D.PASTE SHEET'!AC2487="","",'S.D.PASTE SHEET'!AC2487)</f>
        <v/>
      </c>
      <c s="86" t="str">
        <f>IF('S.D.PASTE SHEET'!AD2487="","",'S.D.PASTE SHEET'!AD2487)</f>
        <v/>
      </c>
      <c s="87"/>
      <c s="88" t="str">
        <f>IF(AK2487="","",IF(AK2487&gt;0,COUNT($AG$2:AG2487),""))</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IF(BC2487="","",IF(BC2487&gt;0,COUNT($AY$2:AY2487),""))</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88" spans="1:66" ht="15">
      <c r="A2488" s="86" t="str">
        <f>IF('S.D.PASTE SHEET'!A2488="","",'S.D.PASTE SHEET'!A2488)</f>
        <v/>
      </c>
      <c s="86" t="str">
        <f>IF('S.D.PASTE SHEET'!B2488="","",'S.D.PASTE SHEET'!B2488)</f>
        <v/>
      </c>
      <c s="86" t="str">
        <f>IF('S.D.PASTE SHEET'!C2488="","",'S.D.PASTE SHEET'!C2488)</f>
        <v/>
      </c>
      <c s="86" t="str">
        <f>IF('S.D.PASTE SHEET'!D2488="","",'S.D.PASTE SHEET'!D2488)</f>
        <v/>
      </c>
      <c s="86" t="str">
        <f>IF('S.D.PASTE SHEET'!E2488="","",'S.D.PASTE SHEET'!E2488)</f>
        <v/>
      </c>
      <c s="86" t="str">
        <f>IF('S.D.PASTE SHEET'!F2488="","",'S.D.PASTE SHEET'!F2488)</f>
        <v/>
      </c>
      <c s="86" t="str">
        <f>IF('S.D.PASTE SHEET'!G2488="","",'S.D.PASTE SHEET'!G2488)</f>
        <v/>
      </c>
      <c s="86" t="str">
        <f>IF('S.D.PASTE SHEET'!H2488="","",'S.D.PASTE SHEET'!H2488)</f>
        <v/>
      </c>
      <c s="86" t="str">
        <f>IF('S.D.PASTE SHEET'!I2488="","",'S.D.PASTE SHEET'!I2488)</f>
        <v/>
      </c>
      <c s="86" t="str">
        <f>IF('S.D.PASTE SHEET'!J2488="","",'S.D.PASTE SHEET'!J2488)</f>
        <v/>
      </c>
      <c s="86" t="str">
        <f>IF('S.D.PASTE SHEET'!K2488="","",'S.D.PASTE SHEET'!K2488)</f>
        <v/>
      </c>
      <c s="86" t="str">
        <f>IF('S.D.PASTE SHEET'!L2488="","",'S.D.PASTE SHEET'!L2488)</f>
        <v/>
      </c>
      <c s="86" t="str">
        <f>IF('S.D.PASTE SHEET'!M2488="","",'S.D.PASTE SHEET'!M2488)</f>
        <v/>
      </c>
      <c s="86" t="str">
        <f>IF('S.D.PASTE SHEET'!N2488="","",'S.D.PASTE SHEET'!N2488)</f>
        <v/>
      </c>
      <c s="86" t="str">
        <f>IF('S.D.PASTE SHEET'!O2488="","",'S.D.PASTE SHEET'!O2488)</f>
        <v/>
      </c>
      <c s="86" t="str">
        <f>IF('S.D.PASTE SHEET'!P2488="","",'S.D.PASTE SHEET'!P2488)</f>
        <v/>
      </c>
      <c s="86" t="str">
        <f>IF('S.D.PASTE SHEET'!Q2488="","",'S.D.PASTE SHEET'!Q2488)</f>
        <v/>
      </c>
      <c s="86" t="str">
        <f>IF('S.D.PASTE SHEET'!R2488="","",'S.D.PASTE SHEET'!R2488)</f>
        <v/>
      </c>
      <c s="86" t="str">
        <f>IF('S.D.PASTE SHEET'!S2488="","",'S.D.PASTE SHEET'!S2488)</f>
        <v/>
      </c>
      <c s="86" t="str">
        <f>IF('S.D.PASTE SHEET'!T2488="","",'S.D.PASTE SHEET'!T2488)</f>
        <v/>
      </c>
      <c s="86" t="str">
        <f>IF('S.D.PASTE SHEET'!U2488="","",'S.D.PASTE SHEET'!U2488)</f>
        <v/>
      </c>
      <c s="86" t="str">
        <f>IF('S.D.PASTE SHEET'!V2488="","",'S.D.PASTE SHEET'!V2488)</f>
        <v/>
      </c>
      <c s="86" t="str">
        <f>IF('S.D.PASTE SHEET'!W2488="","",'S.D.PASTE SHEET'!W2488)</f>
        <v/>
      </c>
      <c s="86" t="str">
        <f>IF('S.D.PASTE SHEET'!X2488="","",'S.D.PASTE SHEET'!X2488)</f>
        <v/>
      </c>
      <c s="86" t="str">
        <f>IF('S.D.PASTE SHEET'!Y2488="","",'S.D.PASTE SHEET'!Y2488)</f>
        <v/>
      </c>
      <c s="86" t="str">
        <f>IF('S.D.PASTE SHEET'!Z2488="","",'S.D.PASTE SHEET'!Z2488)</f>
        <v/>
      </c>
      <c s="86" t="str">
        <f>IF('S.D.PASTE SHEET'!AA2488="","",'S.D.PASTE SHEET'!AA2488)</f>
        <v/>
      </c>
      <c s="86" t="str">
        <f>IF('S.D.PASTE SHEET'!AB2488="","",'S.D.PASTE SHEET'!AB2488)</f>
        <v/>
      </c>
      <c s="86" t="str">
        <f>IF('S.D.PASTE SHEET'!AC2488="","",'S.D.PASTE SHEET'!AC2488)</f>
        <v/>
      </c>
      <c s="86" t="str">
        <f>IF('S.D.PASTE SHEET'!AD2488="","",'S.D.PASTE SHEET'!AD2488)</f>
        <v/>
      </c>
      <c s="87"/>
      <c s="88" t="str">
        <f>IF(AK2488="","",IF(AK2488&gt;0,COUNT($AG$2:AG2488),""))</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IF(BC2488="","",IF(BC2488&gt;0,COUNT($AY$2:AY2488),""))</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89" spans="1:66" ht="15">
      <c r="A2489" s="86" t="str">
        <f>IF('S.D.PASTE SHEET'!A2489="","",'S.D.PASTE SHEET'!A2489)</f>
        <v/>
      </c>
      <c s="86" t="str">
        <f>IF('S.D.PASTE SHEET'!B2489="","",'S.D.PASTE SHEET'!B2489)</f>
        <v/>
      </c>
      <c s="86" t="str">
        <f>IF('S.D.PASTE SHEET'!C2489="","",'S.D.PASTE SHEET'!C2489)</f>
        <v/>
      </c>
      <c s="86" t="str">
        <f>IF('S.D.PASTE SHEET'!D2489="","",'S.D.PASTE SHEET'!D2489)</f>
        <v/>
      </c>
      <c s="86" t="str">
        <f>IF('S.D.PASTE SHEET'!E2489="","",'S.D.PASTE SHEET'!E2489)</f>
        <v/>
      </c>
      <c s="86" t="str">
        <f>IF('S.D.PASTE SHEET'!F2489="","",'S.D.PASTE SHEET'!F2489)</f>
        <v/>
      </c>
      <c s="86" t="str">
        <f>IF('S.D.PASTE SHEET'!G2489="","",'S.D.PASTE SHEET'!G2489)</f>
        <v/>
      </c>
      <c s="86" t="str">
        <f>IF('S.D.PASTE SHEET'!H2489="","",'S.D.PASTE SHEET'!H2489)</f>
        <v/>
      </c>
      <c s="86" t="str">
        <f>IF('S.D.PASTE SHEET'!I2489="","",'S.D.PASTE SHEET'!I2489)</f>
        <v/>
      </c>
      <c s="86" t="str">
        <f>IF('S.D.PASTE SHEET'!J2489="","",'S.D.PASTE SHEET'!J2489)</f>
        <v/>
      </c>
      <c s="86" t="str">
        <f>IF('S.D.PASTE SHEET'!K2489="","",'S.D.PASTE SHEET'!K2489)</f>
        <v/>
      </c>
      <c s="86" t="str">
        <f>IF('S.D.PASTE SHEET'!L2489="","",'S.D.PASTE SHEET'!L2489)</f>
        <v/>
      </c>
      <c s="86" t="str">
        <f>IF('S.D.PASTE SHEET'!M2489="","",'S.D.PASTE SHEET'!M2489)</f>
        <v/>
      </c>
      <c s="86" t="str">
        <f>IF('S.D.PASTE SHEET'!N2489="","",'S.D.PASTE SHEET'!N2489)</f>
        <v/>
      </c>
      <c s="86" t="str">
        <f>IF('S.D.PASTE SHEET'!O2489="","",'S.D.PASTE SHEET'!O2489)</f>
        <v/>
      </c>
      <c s="86" t="str">
        <f>IF('S.D.PASTE SHEET'!P2489="","",'S.D.PASTE SHEET'!P2489)</f>
        <v/>
      </c>
      <c s="86" t="str">
        <f>IF('S.D.PASTE SHEET'!Q2489="","",'S.D.PASTE SHEET'!Q2489)</f>
        <v/>
      </c>
      <c s="86" t="str">
        <f>IF('S.D.PASTE SHEET'!R2489="","",'S.D.PASTE SHEET'!R2489)</f>
        <v/>
      </c>
      <c s="86" t="str">
        <f>IF('S.D.PASTE SHEET'!S2489="","",'S.D.PASTE SHEET'!S2489)</f>
        <v/>
      </c>
      <c s="86" t="str">
        <f>IF('S.D.PASTE SHEET'!T2489="","",'S.D.PASTE SHEET'!T2489)</f>
        <v/>
      </c>
      <c s="86" t="str">
        <f>IF('S.D.PASTE SHEET'!U2489="","",'S.D.PASTE SHEET'!U2489)</f>
        <v/>
      </c>
      <c s="86" t="str">
        <f>IF('S.D.PASTE SHEET'!V2489="","",'S.D.PASTE SHEET'!V2489)</f>
        <v/>
      </c>
      <c s="86" t="str">
        <f>IF('S.D.PASTE SHEET'!W2489="","",'S.D.PASTE SHEET'!W2489)</f>
        <v/>
      </c>
      <c s="86" t="str">
        <f>IF('S.D.PASTE SHEET'!X2489="","",'S.D.PASTE SHEET'!X2489)</f>
        <v/>
      </c>
      <c s="86" t="str">
        <f>IF('S.D.PASTE SHEET'!Y2489="","",'S.D.PASTE SHEET'!Y2489)</f>
        <v/>
      </c>
      <c s="86" t="str">
        <f>IF('S.D.PASTE SHEET'!Z2489="","",'S.D.PASTE SHEET'!Z2489)</f>
        <v/>
      </c>
      <c s="86" t="str">
        <f>IF('S.D.PASTE SHEET'!AA2489="","",'S.D.PASTE SHEET'!AA2489)</f>
        <v/>
      </c>
      <c s="86" t="str">
        <f>IF('S.D.PASTE SHEET'!AB2489="","",'S.D.PASTE SHEET'!AB2489)</f>
        <v/>
      </c>
      <c s="86" t="str">
        <f>IF('S.D.PASTE SHEET'!AC2489="","",'S.D.PASTE SHEET'!AC2489)</f>
        <v/>
      </c>
      <c s="86" t="str">
        <f>IF('S.D.PASTE SHEET'!AD2489="","",'S.D.PASTE SHEET'!AD2489)</f>
        <v/>
      </c>
      <c s="87"/>
      <c s="88" t="str">
        <f>IF(AK2489="","",IF(AK2489&gt;0,COUNT($AG$2:AG2489),""))</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IF(BC2489="","",IF(BC2489&gt;0,COUNT($AY$2:AY2489),""))</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90" spans="1:66" ht="15">
      <c r="A2490" s="86" t="str">
        <f>IF('S.D.PASTE SHEET'!A2490="","",'S.D.PASTE SHEET'!A2490)</f>
        <v/>
      </c>
      <c s="86" t="str">
        <f>IF('S.D.PASTE SHEET'!B2490="","",'S.D.PASTE SHEET'!B2490)</f>
        <v/>
      </c>
      <c s="86" t="str">
        <f>IF('S.D.PASTE SHEET'!C2490="","",'S.D.PASTE SHEET'!C2490)</f>
        <v/>
      </c>
      <c s="86" t="str">
        <f>IF('S.D.PASTE SHEET'!D2490="","",'S.D.PASTE SHEET'!D2490)</f>
        <v/>
      </c>
      <c s="86" t="str">
        <f>IF('S.D.PASTE SHEET'!E2490="","",'S.D.PASTE SHEET'!E2490)</f>
        <v/>
      </c>
      <c s="86" t="str">
        <f>IF('S.D.PASTE SHEET'!F2490="","",'S.D.PASTE SHEET'!F2490)</f>
        <v/>
      </c>
      <c s="86" t="str">
        <f>IF('S.D.PASTE SHEET'!G2490="","",'S.D.PASTE SHEET'!G2490)</f>
        <v/>
      </c>
      <c s="86" t="str">
        <f>IF('S.D.PASTE SHEET'!H2490="","",'S.D.PASTE SHEET'!H2490)</f>
        <v/>
      </c>
      <c s="86" t="str">
        <f>IF('S.D.PASTE SHEET'!I2490="","",'S.D.PASTE SHEET'!I2490)</f>
        <v/>
      </c>
      <c s="86" t="str">
        <f>IF('S.D.PASTE SHEET'!J2490="","",'S.D.PASTE SHEET'!J2490)</f>
        <v/>
      </c>
      <c s="86" t="str">
        <f>IF('S.D.PASTE SHEET'!K2490="","",'S.D.PASTE SHEET'!K2490)</f>
        <v/>
      </c>
      <c s="86" t="str">
        <f>IF('S.D.PASTE SHEET'!L2490="","",'S.D.PASTE SHEET'!L2490)</f>
        <v/>
      </c>
      <c s="86" t="str">
        <f>IF('S.D.PASTE SHEET'!M2490="","",'S.D.PASTE SHEET'!M2490)</f>
        <v/>
      </c>
      <c s="86" t="str">
        <f>IF('S.D.PASTE SHEET'!N2490="","",'S.D.PASTE SHEET'!N2490)</f>
        <v/>
      </c>
      <c s="86" t="str">
        <f>IF('S.D.PASTE SHEET'!O2490="","",'S.D.PASTE SHEET'!O2490)</f>
        <v/>
      </c>
      <c s="86" t="str">
        <f>IF('S.D.PASTE SHEET'!P2490="","",'S.D.PASTE SHEET'!P2490)</f>
        <v/>
      </c>
      <c s="86" t="str">
        <f>IF('S.D.PASTE SHEET'!Q2490="","",'S.D.PASTE SHEET'!Q2490)</f>
        <v/>
      </c>
      <c s="86" t="str">
        <f>IF('S.D.PASTE SHEET'!R2490="","",'S.D.PASTE SHEET'!R2490)</f>
        <v/>
      </c>
      <c s="86" t="str">
        <f>IF('S.D.PASTE SHEET'!S2490="","",'S.D.PASTE SHEET'!S2490)</f>
        <v/>
      </c>
      <c s="86" t="str">
        <f>IF('S.D.PASTE SHEET'!T2490="","",'S.D.PASTE SHEET'!T2490)</f>
        <v/>
      </c>
      <c s="86" t="str">
        <f>IF('S.D.PASTE SHEET'!U2490="","",'S.D.PASTE SHEET'!U2490)</f>
        <v/>
      </c>
      <c s="86" t="str">
        <f>IF('S.D.PASTE SHEET'!V2490="","",'S.D.PASTE SHEET'!V2490)</f>
        <v/>
      </c>
      <c s="86" t="str">
        <f>IF('S.D.PASTE SHEET'!W2490="","",'S.D.PASTE SHEET'!W2490)</f>
        <v/>
      </c>
      <c s="86" t="str">
        <f>IF('S.D.PASTE SHEET'!X2490="","",'S.D.PASTE SHEET'!X2490)</f>
        <v/>
      </c>
      <c s="86" t="str">
        <f>IF('S.D.PASTE SHEET'!Y2490="","",'S.D.PASTE SHEET'!Y2490)</f>
        <v/>
      </c>
      <c s="86" t="str">
        <f>IF('S.D.PASTE SHEET'!Z2490="","",'S.D.PASTE SHEET'!Z2490)</f>
        <v/>
      </c>
      <c s="86" t="str">
        <f>IF('S.D.PASTE SHEET'!AA2490="","",'S.D.PASTE SHEET'!AA2490)</f>
        <v/>
      </c>
      <c s="86" t="str">
        <f>IF('S.D.PASTE SHEET'!AB2490="","",'S.D.PASTE SHEET'!AB2490)</f>
        <v/>
      </c>
      <c s="86" t="str">
        <f>IF('S.D.PASTE SHEET'!AC2490="","",'S.D.PASTE SHEET'!AC2490)</f>
        <v/>
      </c>
      <c s="86" t="str">
        <f>IF('S.D.PASTE SHEET'!AD2490="","",'S.D.PASTE SHEET'!AD2490)</f>
        <v/>
      </c>
      <c s="87"/>
      <c s="88" t="str">
        <f>IF(AK2490="","",IF(AK2490&gt;0,COUNT($AG$2:AG2490),""))</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IF(BC2490="","",IF(BC2490&gt;0,COUNT($AY$2:AY2490),""))</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91" spans="1:66" ht="15">
      <c r="A2491" s="86" t="str">
        <f>IF('S.D.PASTE SHEET'!A2491="","",'S.D.PASTE SHEET'!A2491)</f>
        <v/>
      </c>
      <c s="86" t="str">
        <f>IF('S.D.PASTE SHEET'!B2491="","",'S.D.PASTE SHEET'!B2491)</f>
        <v/>
      </c>
      <c s="86" t="str">
        <f>IF('S.D.PASTE SHEET'!C2491="","",'S.D.PASTE SHEET'!C2491)</f>
        <v/>
      </c>
      <c s="86" t="str">
        <f>IF('S.D.PASTE SHEET'!D2491="","",'S.D.PASTE SHEET'!D2491)</f>
        <v/>
      </c>
      <c s="86" t="str">
        <f>IF('S.D.PASTE SHEET'!E2491="","",'S.D.PASTE SHEET'!E2491)</f>
        <v/>
      </c>
      <c s="86" t="str">
        <f>IF('S.D.PASTE SHEET'!F2491="","",'S.D.PASTE SHEET'!F2491)</f>
        <v/>
      </c>
      <c s="86" t="str">
        <f>IF('S.D.PASTE SHEET'!G2491="","",'S.D.PASTE SHEET'!G2491)</f>
        <v/>
      </c>
      <c s="86" t="str">
        <f>IF('S.D.PASTE SHEET'!H2491="","",'S.D.PASTE SHEET'!H2491)</f>
        <v/>
      </c>
      <c s="86" t="str">
        <f>IF('S.D.PASTE SHEET'!I2491="","",'S.D.PASTE SHEET'!I2491)</f>
        <v/>
      </c>
      <c s="86" t="str">
        <f>IF('S.D.PASTE SHEET'!J2491="","",'S.D.PASTE SHEET'!J2491)</f>
        <v/>
      </c>
      <c s="86" t="str">
        <f>IF('S.D.PASTE SHEET'!K2491="","",'S.D.PASTE SHEET'!K2491)</f>
        <v/>
      </c>
      <c s="86" t="str">
        <f>IF('S.D.PASTE SHEET'!L2491="","",'S.D.PASTE SHEET'!L2491)</f>
        <v/>
      </c>
      <c s="86" t="str">
        <f>IF('S.D.PASTE SHEET'!M2491="","",'S.D.PASTE SHEET'!M2491)</f>
        <v/>
      </c>
      <c s="86" t="str">
        <f>IF('S.D.PASTE SHEET'!N2491="","",'S.D.PASTE SHEET'!N2491)</f>
        <v/>
      </c>
      <c s="86" t="str">
        <f>IF('S.D.PASTE SHEET'!O2491="","",'S.D.PASTE SHEET'!O2491)</f>
        <v/>
      </c>
      <c s="86" t="str">
        <f>IF('S.D.PASTE SHEET'!P2491="","",'S.D.PASTE SHEET'!P2491)</f>
        <v/>
      </c>
      <c s="86" t="str">
        <f>IF('S.D.PASTE SHEET'!Q2491="","",'S.D.PASTE SHEET'!Q2491)</f>
        <v/>
      </c>
      <c s="86" t="str">
        <f>IF('S.D.PASTE SHEET'!R2491="","",'S.D.PASTE SHEET'!R2491)</f>
        <v/>
      </c>
      <c s="86" t="str">
        <f>IF('S.D.PASTE SHEET'!S2491="","",'S.D.PASTE SHEET'!S2491)</f>
        <v/>
      </c>
      <c s="86" t="str">
        <f>IF('S.D.PASTE SHEET'!T2491="","",'S.D.PASTE SHEET'!T2491)</f>
        <v/>
      </c>
      <c s="86" t="str">
        <f>IF('S.D.PASTE SHEET'!U2491="","",'S.D.PASTE SHEET'!U2491)</f>
        <v/>
      </c>
      <c s="86" t="str">
        <f>IF('S.D.PASTE SHEET'!V2491="","",'S.D.PASTE SHEET'!V2491)</f>
        <v/>
      </c>
      <c s="86" t="str">
        <f>IF('S.D.PASTE SHEET'!W2491="","",'S.D.PASTE SHEET'!W2491)</f>
        <v/>
      </c>
      <c s="86" t="str">
        <f>IF('S.D.PASTE SHEET'!X2491="","",'S.D.PASTE SHEET'!X2491)</f>
        <v/>
      </c>
      <c s="86" t="str">
        <f>IF('S.D.PASTE SHEET'!Y2491="","",'S.D.PASTE SHEET'!Y2491)</f>
        <v/>
      </c>
      <c s="86" t="str">
        <f>IF('S.D.PASTE SHEET'!Z2491="","",'S.D.PASTE SHEET'!Z2491)</f>
        <v/>
      </c>
      <c s="86" t="str">
        <f>IF('S.D.PASTE SHEET'!AA2491="","",'S.D.PASTE SHEET'!AA2491)</f>
        <v/>
      </c>
      <c s="86" t="str">
        <f>IF('S.D.PASTE SHEET'!AB2491="","",'S.D.PASTE SHEET'!AB2491)</f>
        <v/>
      </c>
      <c s="86" t="str">
        <f>IF('S.D.PASTE SHEET'!AC2491="","",'S.D.PASTE SHEET'!AC2491)</f>
        <v/>
      </c>
      <c s="86" t="str">
        <f>IF('S.D.PASTE SHEET'!AD2491="","",'S.D.PASTE SHEET'!AD2491)</f>
        <v/>
      </c>
      <c s="87"/>
      <c s="88" t="str">
        <f>IF(AK2491="","",IF(AK2491&gt;0,COUNT($AG$2:AG2491),""))</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IF(BC2491="","",IF(BC2491&gt;0,COUNT($AY$2:AY2491),""))</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92" spans="1:66" ht="15">
      <c r="A2492" s="86" t="str">
        <f>IF('S.D.PASTE SHEET'!A2492="","",'S.D.PASTE SHEET'!A2492)</f>
        <v/>
      </c>
      <c s="86" t="str">
        <f>IF('S.D.PASTE SHEET'!B2492="","",'S.D.PASTE SHEET'!B2492)</f>
        <v/>
      </c>
      <c s="86" t="str">
        <f>IF('S.D.PASTE SHEET'!C2492="","",'S.D.PASTE SHEET'!C2492)</f>
        <v/>
      </c>
      <c s="86" t="str">
        <f>IF('S.D.PASTE SHEET'!D2492="","",'S.D.PASTE SHEET'!D2492)</f>
        <v/>
      </c>
      <c s="86" t="str">
        <f>IF('S.D.PASTE SHEET'!E2492="","",'S.D.PASTE SHEET'!E2492)</f>
        <v/>
      </c>
      <c s="86" t="str">
        <f>IF('S.D.PASTE SHEET'!F2492="","",'S.D.PASTE SHEET'!F2492)</f>
        <v/>
      </c>
      <c s="86" t="str">
        <f>IF('S.D.PASTE SHEET'!G2492="","",'S.D.PASTE SHEET'!G2492)</f>
        <v/>
      </c>
      <c s="86" t="str">
        <f>IF('S.D.PASTE SHEET'!H2492="","",'S.D.PASTE SHEET'!H2492)</f>
        <v/>
      </c>
      <c s="86" t="str">
        <f>IF('S.D.PASTE SHEET'!I2492="","",'S.D.PASTE SHEET'!I2492)</f>
        <v/>
      </c>
      <c s="86" t="str">
        <f>IF('S.D.PASTE SHEET'!J2492="","",'S.D.PASTE SHEET'!J2492)</f>
        <v/>
      </c>
      <c s="86" t="str">
        <f>IF('S.D.PASTE SHEET'!K2492="","",'S.D.PASTE SHEET'!K2492)</f>
        <v/>
      </c>
      <c s="86" t="str">
        <f>IF('S.D.PASTE SHEET'!L2492="","",'S.D.PASTE SHEET'!L2492)</f>
        <v/>
      </c>
      <c s="86" t="str">
        <f>IF('S.D.PASTE SHEET'!M2492="","",'S.D.PASTE SHEET'!M2492)</f>
        <v/>
      </c>
      <c s="86" t="str">
        <f>IF('S.D.PASTE SHEET'!N2492="","",'S.D.PASTE SHEET'!N2492)</f>
        <v/>
      </c>
      <c s="86" t="str">
        <f>IF('S.D.PASTE SHEET'!O2492="","",'S.D.PASTE SHEET'!O2492)</f>
        <v/>
      </c>
      <c s="86" t="str">
        <f>IF('S.D.PASTE SHEET'!P2492="","",'S.D.PASTE SHEET'!P2492)</f>
        <v/>
      </c>
      <c s="86" t="str">
        <f>IF('S.D.PASTE SHEET'!Q2492="","",'S.D.PASTE SHEET'!Q2492)</f>
        <v/>
      </c>
      <c s="86" t="str">
        <f>IF('S.D.PASTE SHEET'!R2492="","",'S.D.PASTE SHEET'!R2492)</f>
        <v/>
      </c>
      <c s="86" t="str">
        <f>IF('S.D.PASTE SHEET'!S2492="","",'S.D.PASTE SHEET'!S2492)</f>
        <v/>
      </c>
      <c s="86" t="str">
        <f>IF('S.D.PASTE SHEET'!T2492="","",'S.D.PASTE SHEET'!T2492)</f>
        <v/>
      </c>
      <c s="86" t="str">
        <f>IF('S.D.PASTE SHEET'!U2492="","",'S.D.PASTE SHEET'!U2492)</f>
        <v/>
      </c>
      <c s="86" t="str">
        <f>IF('S.D.PASTE SHEET'!V2492="","",'S.D.PASTE SHEET'!V2492)</f>
        <v/>
      </c>
      <c s="86" t="str">
        <f>IF('S.D.PASTE SHEET'!W2492="","",'S.D.PASTE SHEET'!W2492)</f>
        <v/>
      </c>
      <c s="86" t="str">
        <f>IF('S.D.PASTE SHEET'!X2492="","",'S.D.PASTE SHEET'!X2492)</f>
        <v/>
      </c>
      <c s="86" t="str">
        <f>IF('S.D.PASTE SHEET'!Y2492="","",'S.D.PASTE SHEET'!Y2492)</f>
        <v/>
      </c>
      <c s="86" t="str">
        <f>IF('S.D.PASTE SHEET'!Z2492="","",'S.D.PASTE SHEET'!Z2492)</f>
        <v/>
      </c>
      <c s="86" t="str">
        <f>IF('S.D.PASTE SHEET'!AA2492="","",'S.D.PASTE SHEET'!AA2492)</f>
        <v/>
      </c>
      <c s="86" t="str">
        <f>IF('S.D.PASTE SHEET'!AB2492="","",'S.D.PASTE SHEET'!AB2492)</f>
        <v/>
      </c>
      <c s="86" t="str">
        <f>IF('S.D.PASTE SHEET'!AC2492="","",'S.D.PASTE SHEET'!AC2492)</f>
        <v/>
      </c>
      <c s="86" t="str">
        <f>IF('S.D.PASTE SHEET'!AD2492="","",'S.D.PASTE SHEET'!AD2492)</f>
        <v/>
      </c>
      <c s="87"/>
      <c s="88" t="str">
        <f>IF(AK2492="","",IF(AK2492&gt;0,COUNT($AG$2:AG2492),""))</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IF(BC2492="","",IF(BC2492&gt;0,COUNT($AY$2:AY2492),""))</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93" spans="1:66" ht="15">
      <c r="A2493" s="86" t="str">
        <f>IF('S.D.PASTE SHEET'!A2493="","",'S.D.PASTE SHEET'!A2493)</f>
        <v/>
      </c>
      <c s="86" t="str">
        <f>IF('S.D.PASTE SHEET'!B2493="","",'S.D.PASTE SHEET'!B2493)</f>
        <v/>
      </c>
      <c s="86" t="str">
        <f>IF('S.D.PASTE SHEET'!C2493="","",'S.D.PASTE SHEET'!C2493)</f>
        <v/>
      </c>
      <c s="86" t="str">
        <f>IF('S.D.PASTE SHEET'!D2493="","",'S.D.PASTE SHEET'!D2493)</f>
        <v/>
      </c>
      <c s="86" t="str">
        <f>IF('S.D.PASTE SHEET'!E2493="","",'S.D.PASTE SHEET'!E2493)</f>
        <v/>
      </c>
      <c s="86" t="str">
        <f>IF('S.D.PASTE SHEET'!F2493="","",'S.D.PASTE SHEET'!F2493)</f>
        <v/>
      </c>
      <c s="86" t="str">
        <f>IF('S.D.PASTE SHEET'!G2493="","",'S.D.PASTE SHEET'!G2493)</f>
        <v/>
      </c>
      <c s="86" t="str">
        <f>IF('S.D.PASTE SHEET'!H2493="","",'S.D.PASTE SHEET'!H2493)</f>
        <v/>
      </c>
      <c s="86" t="str">
        <f>IF('S.D.PASTE SHEET'!I2493="","",'S.D.PASTE SHEET'!I2493)</f>
        <v/>
      </c>
      <c s="86" t="str">
        <f>IF('S.D.PASTE SHEET'!J2493="","",'S.D.PASTE SHEET'!J2493)</f>
        <v/>
      </c>
      <c s="86" t="str">
        <f>IF('S.D.PASTE SHEET'!K2493="","",'S.D.PASTE SHEET'!K2493)</f>
        <v/>
      </c>
      <c s="86" t="str">
        <f>IF('S.D.PASTE SHEET'!L2493="","",'S.D.PASTE SHEET'!L2493)</f>
        <v/>
      </c>
      <c s="86" t="str">
        <f>IF('S.D.PASTE SHEET'!M2493="","",'S.D.PASTE SHEET'!M2493)</f>
        <v/>
      </c>
      <c s="86" t="str">
        <f>IF('S.D.PASTE SHEET'!N2493="","",'S.D.PASTE SHEET'!N2493)</f>
        <v/>
      </c>
      <c s="86" t="str">
        <f>IF('S.D.PASTE SHEET'!O2493="","",'S.D.PASTE SHEET'!O2493)</f>
        <v/>
      </c>
      <c s="86" t="str">
        <f>IF('S.D.PASTE SHEET'!P2493="","",'S.D.PASTE SHEET'!P2493)</f>
        <v/>
      </c>
      <c s="86" t="str">
        <f>IF('S.D.PASTE SHEET'!Q2493="","",'S.D.PASTE SHEET'!Q2493)</f>
        <v/>
      </c>
      <c s="86" t="str">
        <f>IF('S.D.PASTE SHEET'!R2493="","",'S.D.PASTE SHEET'!R2493)</f>
        <v/>
      </c>
      <c s="86" t="str">
        <f>IF('S.D.PASTE SHEET'!S2493="","",'S.D.PASTE SHEET'!S2493)</f>
        <v/>
      </c>
      <c s="86" t="str">
        <f>IF('S.D.PASTE SHEET'!T2493="","",'S.D.PASTE SHEET'!T2493)</f>
        <v/>
      </c>
      <c s="86" t="str">
        <f>IF('S.D.PASTE SHEET'!U2493="","",'S.D.PASTE SHEET'!U2493)</f>
        <v/>
      </c>
      <c s="86" t="str">
        <f>IF('S.D.PASTE SHEET'!V2493="","",'S.D.PASTE SHEET'!V2493)</f>
        <v/>
      </c>
      <c s="86" t="str">
        <f>IF('S.D.PASTE SHEET'!W2493="","",'S.D.PASTE SHEET'!W2493)</f>
        <v/>
      </c>
      <c s="86" t="str">
        <f>IF('S.D.PASTE SHEET'!X2493="","",'S.D.PASTE SHEET'!X2493)</f>
        <v/>
      </c>
      <c s="86" t="str">
        <f>IF('S.D.PASTE SHEET'!Y2493="","",'S.D.PASTE SHEET'!Y2493)</f>
        <v/>
      </c>
      <c s="86" t="str">
        <f>IF('S.D.PASTE SHEET'!Z2493="","",'S.D.PASTE SHEET'!Z2493)</f>
        <v/>
      </c>
      <c s="86" t="str">
        <f>IF('S.D.PASTE SHEET'!AA2493="","",'S.D.PASTE SHEET'!AA2493)</f>
        <v/>
      </c>
      <c s="86" t="str">
        <f>IF('S.D.PASTE SHEET'!AB2493="","",'S.D.PASTE SHEET'!AB2493)</f>
        <v/>
      </c>
      <c s="86" t="str">
        <f>IF('S.D.PASTE SHEET'!AC2493="","",'S.D.PASTE SHEET'!AC2493)</f>
        <v/>
      </c>
      <c s="86" t="str">
        <f>IF('S.D.PASTE SHEET'!AD2493="","",'S.D.PASTE SHEET'!AD2493)</f>
        <v/>
      </c>
      <c s="87"/>
      <c s="88" t="str">
        <f>IF(AK2493="","",IF(AK2493&gt;0,COUNT($AG$2:AG2493),""))</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IF(BC2493="","",IF(BC2493&gt;0,COUNT($AY$2:AY2493),""))</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94" spans="1:66" ht="15">
      <c r="A2494" s="86" t="str">
        <f>IF('S.D.PASTE SHEET'!A2494="","",'S.D.PASTE SHEET'!A2494)</f>
        <v/>
      </c>
      <c s="86" t="str">
        <f>IF('S.D.PASTE SHEET'!B2494="","",'S.D.PASTE SHEET'!B2494)</f>
        <v/>
      </c>
      <c s="86" t="str">
        <f>IF('S.D.PASTE SHEET'!C2494="","",'S.D.PASTE SHEET'!C2494)</f>
        <v/>
      </c>
      <c s="86" t="str">
        <f>IF('S.D.PASTE SHEET'!D2494="","",'S.D.PASTE SHEET'!D2494)</f>
        <v/>
      </c>
      <c s="86" t="str">
        <f>IF('S.D.PASTE SHEET'!E2494="","",'S.D.PASTE SHEET'!E2494)</f>
        <v/>
      </c>
      <c s="86" t="str">
        <f>IF('S.D.PASTE SHEET'!F2494="","",'S.D.PASTE SHEET'!F2494)</f>
        <v/>
      </c>
      <c s="86" t="str">
        <f>IF('S.D.PASTE SHEET'!G2494="","",'S.D.PASTE SHEET'!G2494)</f>
        <v/>
      </c>
      <c s="86" t="str">
        <f>IF('S.D.PASTE SHEET'!H2494="","",'S.D.PASTE SHEET'!H2494)</f>
        <v/>
      </c>
      <c s="86" t="str">
        <f>IF('S.D.PASTE SHEET'!I2494="","",'S.D.PASTE SHEET'!I2494)</f>
        <v/>
      </c>
      <c s="86" t="str">
        <f>IF('S.D.PASTE SHEET'!J2494="","",'S.D.PASTE SHEET'!J2494)</f>
        <v/>
      </c>
      <c s="86" t="str">
        <f>IF('S.D.PASTE SHEET'!K2494="","",'S.D.PASTE SHEET'!K2494)</f>
        <v/>
      </c>
      <c s="86" t="str">
        <f>IF('S.D.PASTE SHEET'!L2494="","",'S.D.PASTE SHEET'!L2494)</f>
        <v/>
      </c>
      <c s="86" t="str">
        <f>IF('S.D.PASTE SHEET'!M2494="","",'S.D.PASTE SHEET'!M2494)</f>
        <v/>
      </c>
      <c s="86" t="str">
        <f>IF('S.D.PASTE SHEET'!N2494="","",'S.D.PASTE SHEET'!N2494)</f>
        <v/>
      </c>
      <c s="86" t="str">
        <f>IF('S.D.PASTE SHEET'!O2494="","",'S.D.PASTE SHEET'!O2494)</f>
        <v/>
      </c>
      <c s="86" t="str">
        <f>IF('S.D.PASTE SHEET'!P2494="","",'S.D.PASTE SHEET'!P2494)</f>
        <v/>
      </c>
      <c s="86" t="str">
        <f>IF('S.D.PASTE SHEET'!Q2494="","",'S.D.PASTE SHEET'!Q2494)</f>
        <v/>
      </c>
      <c s="86" t="str">
        <f>IF('S.D.PASTE SHEET'!R2494="","",'S.D.PASTE SHEET'!R2494)</f>
        <v/>
      </c>
      <c s="86" t="str">
        <f>IF('S.D.PASTE SHEET'!S2494="","",'S.D.PASTE SHEET'!S2494)</f>
        <v/>
      </c>
      <c s="86" t="str">
        <f>IF('S.D.PASTE SHEET'!T2494="","",'S.D.PASTE SHEET'!T2494)</f>
        <v/>
      </c>
      <c s="86" t="str">
        <f>IF('S.D.PASTE SHEET'!U2494="","",'S.D.PASTE SHEET'!U2494)</f>
        <v/>
      </c>
      <c s="86" t="str">
        <f>IF('S.D.PASTE SHEET'!V2494="","",'S.D.PASTE SHEET'!V2494)</f>
        <v/>
      </c>
      <c s="86" t="str">
        <f>IF('S.D.PASTE SHEET'!W2494="","",'S.D.PASTE SHEET'!W2494)</f>
        <v/>
      </c>
      <c s="86" t="str">
        <f>IF('S.D.PASTE SHEET'!X2494="","",'S.D.PASTE SHEET'!X2494)</f>
        <v/>
      </c>
      <c s="86" t="str">
        <f>IF('S.D.PASTE SHEET'!Y2494="","",'S.D.PASTE SHEET'!Y2494)</f>
        <v/>
      </c>
      <c s="86" t="str">
        <f>IF('S.D.PASTE SHEET'!Z2494="","",'S.D.PASTE SHEET'!Z2494)</f>
        <v/>
      </c>
      <c s="86" t="str">
        <f>IF('S.D.PASTE SHEET'!AA2494="","",'S.D.PASTE SHEET'!AA2494)</f>
        <v/>
      </c>
      <c s="86" t="str">
        <f>IF('S.D.PASTE SHEET'!AB2494="","",'S.D.PASTE SHEET'!AB2494)</f>
        <v/>
      </c>
      <c s="86" t="str">
        <f>IF('S.D.PASTE SHEET'!AC2494="","",'S.D.PASTE SHEET'!AC2494)</f>
        <v/>
      </c>
      <c s="86" t="str">
        <f>IF('S.D.PASTE SHEET'!AD2494="","",'S.D.PASTE SHEET'!AD2494)</f>
        <v/>
      </c>
      <c s="87"/>
      <c s="88" t="str">
        <f>IF(AK2494="","",IF(AK2494&gt;0,COUNT($AG$2:AG2494),""))</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IF(BC2494="","",IF(BC2494&gt;0,COUNT($AY$2:AY2494),""))</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95" spans="1:66" ht="15">
      <c r="A2495" s="86" t="str">
        <f>IF('S.D.PASTE SHEET'!A2495="","",'S.D.PASTE SHEET'!A2495)</f>
        <v/>
      </c>
      <c s="86" t="str">
        <f>IF('S.D.PASTE SHEET'!B2495="","",'S.D.PASTE SHEET'!B2495)</f>
        <v/>
      </c>
      <c s="86" t="str">
        <f>IF('S.D.PASTE SHEET'!C2495="","",'S.D.PASTE SHEET'!C2495)</f>
        <v/>
      </c>
      <c s="86" t="str">
        <f>IF('S.D.PASTE SHEET'!D2495="","",'S.D.PASTE SHEET'!D2495)</f>
        <v/>
      </c>
      <c s="86" t="str">
        <f>IF('S.D.PASTE SHEET'!E2495="","",'S.D.PASTE SHEET'!E2495)</f>
        <v/>
      </c>
      <c s="86" t="str">
        <f>IF('S.D.PASTE SHEET'!F2495="","",'S.D.PASTE SHEET'!F2495)</f>
        <v/>
      </c>
      <c s="86" t="str">
        <f>IF('S.D.PASTE SHEET'!G2495="","",'S.D.PASTE SHEET'!G2495)</f>
        <v/>
      </c>
      <c s="86" t="str">
        <f>IF('S.D.PASTE SHEET'!H2495="","",'S.D.PASTE SHEET'!H2495)</f>
        <v/>
      </c>
      <c s="86" t="str">
        <f>IF('S.D.PASTE SHEET'!I2495="","",'S.D.PASTE SHEET'!I2495)</f>
        <v/>
      </c>
      <c s="86" t="str">
        <f>IF('S.D.PASTE SHEET'!J2495="","",'S.D.PASTE SHEET'!J2495)</f>
        <v/>
      </c>
      <c s="86" t="str">
        <f>IF('S.D.PASTE SHEET'!K2495="","",'S.D.PASTE SHEET'!K2495)</f>
        <v/>
      </c>
      <c s="86" t="str">
        <f>IF('S.D.PASTE SHEET'!L2495="","",'S.D.PASTE SHEET'!L2495)</f>
        <v/>
      </c>
      <c s="86" t="str">
        <f>IF('S.D.PASTE SHEET'!M2495="","",'S.D.PASTE SHEET'!M2495)</f>
        <v/>
      </c>
      <c s="86" t="str">
        <f>IF('S.D.PASTE SHEET'!N2495="","",'S.D.PASTE SHEET'!N2495)</f>
        <v/>
      </c>
      <c s="86" t="str">
        <f>IF('S.D.PASTE SHEET'!O2495="","",'S.D.PASTE SHEET'!O2495)</f>
        <v/>
      </c>
      <c s="86" t="str">
        <f>IF('S.D.PASTE SHEET'!P2495="","",'S.D.PASTE SHEET'!P2495)</f>
        <v/>
      </c>
      <c s="86" t="str">
        <f>IF('S.D.PASTE SHEET'!Q2495="","",'S.D.PASTE SHEET'!Q2495)</f>
        <v/>
      </c>
      <c s="86" t="str">
        <f>IF('S.D.PASTE SHEET'!R2495="","",'S.D.PASTE SHEET'!R2495)</f>
        <v/>
      </c>
      <c s="86" t="str">
        <f>IF('S.D.PASTE SHEET'!S2495="","",'S.D.PASTE SHEET'!S2495)</f>
        <v/>
      </c>
      <c s="86" t="str">
        <f>IF('S.D.PASTE SHEET'!T2495="","",'S.D.PASTE SHEET'!T2495)</f>
        <v/>
      </c>
      <c s="86" t="str">
        <f>IF('S.D.PASTE SHEET'!U2495="","",'S.D.PASTE SHEET'!U2495)</f>
        <v/>
      </c>
      <c s="86" t="str">
        <f>IF('S.D.PASTE SHEET'!V2495="","",'S.D.PASTE SHEET'!V2495)</f>
        <v/>
      </c>
      <c s="86" t="str">
        <f>IF('S.D.PASTE SHEET'!W2495="","",'S.D.PASTE SHEET'!W2495)</f>
        <v/>
      </c>
      <c s="86" t="str">
        <f>IF('S.D.PASTE SHEET'!X2495="","",'S.D.PASTE SHEET'!X2495)</f>
        <v/>
      </c>
      <c s="86" t="str">
        <f>IF('S.D.PASTE SHEET'!Y2495="","",'S.D.PASTE SHEET'!Y2495)</f>
        <v/>
      </c>
      <c s="86" t="str">
        <f>IF('S.D.PASTE SHEET'!Z2495="","",'S.D.PASTE SHEET'!Z2495)</f>
        <v/>
      </c>
      <c s="86" t="str">
        <f>IF('S.D.PASTE SHEET'!AA2495="","",'S.D.PASTE SHEET'!AA2495)</f>
        <v/>
      </c>
      <c s="86" t="str">
        <f>IF('S.D.PASTE SHEET'!AB2495="","",'S.D.PASTE SHEET'!AB2495)</f>
        <v/>
      </c>
      <c s="86" t="str">
        <f>IF('S.D.PASTE SHEET'!AC2495="","",'S.D.PASTE SHEET'!AC2495)</f>
        <v/>
      </c>
      <c s="86" t="str">
        <f>IF('S.D.PASTE SHEET'!AD2495="","",'S.D.PASTE SHEET'!AD2495)</f>
        <v/>
      </c>
      <c s="87"/>
      <c s="88" t="str">
        <f>IF(AK2495="","",IF(AK2495&gt;0,COUNT($AG$2:AG2495),""))</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IF(BC2495="","",IF(BC2495&gt;0,COUNT($AY$2:AY2495),""))</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96" spans="1:66" ht="15">
      <c r="A2496" s="86" t="str">
        <f>IF('S.D.PASTE SHEET'!A2496="","",'S.D.PASTE SHEET'!A2496)</f>
        <v/>
      </c>
      <c s="86" t="str">
        <f>IF('S.D.PASTE SHEET'!B2496="","",'S.D.PASTE SHEET'!B2496)</f>
        <v/>
      </c>
      <c s="86" t="str">
        <f>IF('S.D.PASTE SHEET'!C2496="","",'S.D.PASTE SHEET'!C2496)</f>
        <v/>
      </c>
      <c s="86" t="str">
        <f>IF('S.D.PASTE SHEET'!D2496="","",'S.D.PASTE SHEET'!D2496)</f>
        <v/>
      </c>
      <c s="86" t="str">
        <f>IF('S.D.PASTE SHEET'!E2496="","",'S.D.PASTE SHEET'!E2496)</f>
        <v/>
      </c>
      <c s="86" t="str">
        <f>IF('S.D.PASTE SHEET'!F2496="","",'S.D.PASTE SHEET'!F2496)</f>
        <v/>
      </c>
      <c s="86" t="str">
        <f>IF('S.D.PASTE SHEET'!G2496="","",'S.D.PASTE SHEET'!G2496)</f>
        <v/>
      </c>
      <c s="86" t="str">
        <f>IF('S.D.PASTE SHEET'!H2496="","",'S.D.PASTE SHEET'!H2496)</f>
        <v/>
      </c>
      <c s="86" t="str">
        <f>IF('S.D.PASTE SHEET'!I2496="","",'S.D.PASTE SHEET'!I2496)</f>
        <v/>
      </c>
      <c s="86" t="str">
        <f>IF('S.D.PASTE SHEET'!J2496="","",'S.D.PASTE SHEET'!J2496)</f>
        <v/>
      </c>
      <c s="86" t="str">
        <f>IF('S.D.PASTE SHEET'!K2496="","",'S.D.PASTE SHEET'!K2496)</f>
        <v/>
      </c>
      <c s="86" t="str">
        <f>IF('S.D.PASTE SHEET'!L2496="","",'S.D.PASTE SHEET'!L2496)</f>
        <v/>
      </c>
      <c s="86" t="str">
        <f>IF('S.D.PASTE SHEET'!M2496="","",'S.D.PASTE SHEET'!M2496)</f>
        <v/>
      </c>
      <c s="86" t="str">
        <f>IF('S.D.PASTE SHEET'!N2496="","",'S.D.PASTE SHEET'!N2496)</f>
        <v/>
      </c>
      <c s="86" t="str">
        <f>IF('S.D.PASTE SHEET'!O2496="","",'S.D.PASTE SHEET'!O2496)</f>
        <v/>
      </c>
      <c s="86" t="str">
        <f>IF('S.D.PASTE SHEET'!P2496="","",'S.D.PASTE SHEET'!P2496)</f>
        <v/>
      </c>
      <c s="86" t="str">
        <f>IF('S.D.PASTE SHEET'!Q2496="","",'S.D.PASTE SHEET'!Q2496)</f>
        <v/>
      </c>
      <c s="86" t="str">
        <f>IF('S.D.PASTE SHEET'!R2496="","",'S.D.PASTE SHEET'!R2496)</f>
        <v/>
      </c>
      <c s="86" t="str">
        <f>IF('S.D.PASTE SHEET'!S2496="","",'S.D.PASTE SHEET'!S2496)</f>
        <v/>
      </c>
      <c s="86" t="str">
        <f>IF('S.D.PASTE SHEET'!T2496="","",'S.D.PASTE SHEET'!T2496)</f>
        <v/>
      </c>
      <c s="86" t="str">
        <f>IF('S.D.PASTE SHEET'!U2496="","",'S.D.PASTE SHEET'!U2496)</f>
        <v/>
      </c>
      <c s="86" t="str">
        <f>IF('S.D.PASTE SHEET'!V2496="","",'S.D.PASTE SHEET'!V2496)</f>
        <v/>
      </c>
      <c s="86" t="str">
        <f>IF('S.D.PASTE SHEET'!W2496="","",'S.D.PASTE SHEET'!W2496)</f>
        <v/>
      </c>
      <c s="86" t="str">
        <f>IF('S.D.PASTE SHEET'!X2496="","",'S.D.PASTE SHEET'!X2496)</f>
        <v/>
      </c>
      <c s="86" t="str">
        <f>IF('S.D.PASTE SHEET'!Y2496="","",'S.D.PASTE SHEET'!Y2496)</f>
        <v/>
      </c>
      <c s="86" t="str">
        <f>IF('S.D.PASTE SHEET'!Z2496="","",'S.D.PASTE SHEET'!Z2496)</f>
        <v/>
      </c>
      <c s="86" t="str">
        <f>IF('S.D.PASTE SHEET'!AA2496="","",'S.D.PASTE SHEET'!AA2496)</f>
        <v/>
      </c>
      <c s="86" t="str">
        <f>IF('S.D.PASTE SHEET'!AB2496="","",'S.D.PASTE SHEET'!AB2496)</f>
        <v/>
      </c>
      <c s="86" t="str">
        <f>IF('S.D.PASTE SHEET'!AC2496="","",'S.D.PASTE SHEET'!AC2496)</f>
        <v/>
      </c>
      <c s="86" t="str">
        <f>IF('S.D.PASTE SHEET'!AD2496="","",'S.D.PASTE SHEET'!AD2496)</f>
        <v/>
      </c>
      <c s="87"/>
      <c s="88" t="str">
        <f>IF(AK2496="","",IF(AK2496&gt;0,COUNT($AG$2:AG2496),""))</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IF(BC2496="","",IF(BC2496&gt;0,COUNT($AY$2:AY2496),""))</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97" spans="1:66" ht="15">
      <c r="A2497" s="86" t="str">
        <f>IF('S.D.PASTE SHEET'!A2497="","",'S.D.PASTE SHEET'!A2497)</f>
        <v/>
      </c>
      <c s="86" t="str">
        <f>IF('S.D.PASTE SHEET'!B2497="","",'S.D.PASTE SHEET'!B2497)</f>
        <v/>
      </c>
      <c s="86" t="str">
        <f>IF('S.D.PASTE SHEET'!C2497="","",'S.D.PASTE SHEET'!C2497)</f>
        <v/>
      </c>
      <c s="86" t="str">
        <f>IF('S.D.PASTE SHEET'!D2497="","",'S.D.PASTE SHEET'!D2497)</f>
        <v/>
      </c>
      <c s="86" t="str">
        <f>IF('S.D.PASTE SHEET'!E2497="","",'S.D.PASTE SHEET'!E2497)</f>
        <v/>
      </c>
      <c s="86" t="str">
        <f>IF('S.D.PASTE SHEET'!F2497="","",'S.D.PASTE SHEET'!F2497)</f>
        <v/>
      </c>
      <c s="86" t="str">
        <f>IF('S.D.PASTE SHEET'!G2497="","",'S.D.PASTE SHEET'!G2497)</f>
        <v/>
      </c>
      <c s="86" t="str">
        <f>IF('S.D.PASTE SHEET'!H2497="","",'S.D.PASTE SHEET'!H2497)</f>
        <v/>
      </c>
      <c s="86" t="str">
        <f>IF('S.D.PASTE SHEET'!I2497="","",'S.D.PASTE SHEET'!I2497)</f>
        <v/>
      </c>
      <c s="86" t="str">
        <f>IF('S.D.PASTE SHEET'!J2497="","",'S.D.PASTE SHEET'!J2497)</f>
        <v/>
      </c>
      <c s="86" t="str">
        <f>IF('S.D.PASTE SHEET'!K2497="","",'S.D.PASTE SHEET'!K2497)</f>
        <v/>
      </c>
      <c s="86" t="str">
        <f>IF('S.D.PASTE SHEET'!L2497="","",'S.D.PASTE SHEET'!L2497)</f>
        <v/>
      </c>
      <c s="86" t="str">
        <f>IF('S.D.PASTE SHEET'!M2497="","",'S.D.PASTE SHEET'!M2497)</f>
        <v/>
      </c>
      <c s="86" t="str">
        <f>IF('S.D.PASTE SHEET'!N2497="","",'S.D.PASTE SHEET'!N2497)</f>
        <v/>
      </c>
      <c s="86" t="str">
        <f>IF('S.D.PASTE SHEET'!O2497="","",'S.D.PASTE SHEET'!O2497)</f>
        <v/>
      </c>
      <c s="86" t="str">
        <f>IF('S.D.PASTE SHEET'!P2497="","",'S.D.PASTE SHEET'!P2497)</f>
        <v/>
      </c>
      <c s="86" t="str">
        <f>IF('S.D.PASTE SHEET'!Q2497="","",'S.D.PASTE SHEET'!Q2497)</f>
        <v/>
      </c>
      <c s="86" t="str">
        <f>IF('S.D.PASTE SHEET'!R2497="","",'S.D.PASTE SHEET'!R2497)</f>
        <v/>
      </c>
      <c s="86" t="str">
        <f>IF('S.D.PASTE SHEET'!S2497="","",'S.D.PASTE SHEET'!S2497)</f>
        <v/>
      </c>
      <c s="86" t="str">
        <f>IF('S.D.PASTE SHEET'!T2497="","",'S.D.PASTE SHEET'!T2497)</f>
        <v/>
      </c>
      <c s="86" t="str">
        <f>IF('S.D.PASTE SHEET'!U2497="","",'S.D.PASTE SHEET'!U2497)</f>
        <v/>
      </c>
      <c s="86" t="str">
        <f>IF('S.D.PASTE SHEET'!V2497="","",'S.D.PASTE SHEET'!V2497)</f>
        <v/>
      </c>
      <c s="86" t="str">
        <f>IF('S.D.PASTE SHEET'!W2497="","",'S.D.PASTE SHEET'!W2497)</f>
        <v/>
      </c>
      <c s="86" t="str">
        <f>IF('S.D.PASTE SHEET'!X2497="","",'S.D.PASTE SHEET'!X2497)</f>
        <v/>
      </c>
      <c s="86" t="str">
        <f>IF('S.D.PASTE SHEET'!Y2497="","",'S.D.PASTE SHEET'!Y2497)</f>
        <v/>
      </c>
      <c s="86" t="str">
        <f>IF('S.D.PASTE SHEET'!Z2497="","",'S.D.PASTE SHEET'!Z2497)</f>
        <v/>
      </c>
      <c s="86" t="str">
        <f>IF('S.D.PASTE SHEET'!AA2497="","",'S.D.PASTE SHEET'!AA2497)</f>
        <v/>
      </c>
      <c s="86" t="str">
        <f>IF('S.D.PASTE SHEET'!AB2497="","",'S.D.PASTE SHEET'!AB2497)</f>
        <v/>
      </c>
      <c s="86" t="str">
        <f>IF('S.D.PASTE SHEET'!AC2497="","",'S.D.PASTE SHEET'!AC2497)</f>
        <v/>
      </c>
      <c s="86" t="str">
        <f>IF('S.D.PASTE SHEET'!AD2497="","",'S.D.PASTE SHEET'!AD2497)</f>
        <v/>
      </c>
      <c s="87"/>
      <c s="88" t="str">
        <f>IF(AK2497="","",IF(AK2497&gt;0,COUNT($AG$2:AG2497),""))</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IF(BC2497="","",IF(BC2497&gt;0,COUNT($AY$2:AY2497),""))</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98" spans="1:66" ht="15">
      <c r="A2498" s="86" t="str">
        <f>IF('S.D.PASTE SHEET'!A2498="","",'S.D.PASTE SHEET'!A2498)</f>
        <v/>
      </c>
      <c s="86" t="str">
        <f>IF('S.D.PASTE SHEET'!B2498="","",'S.D.PASTE SHEET'!B2498)</f>
        <v/>
      </c>
      <c s="86" t="str">
        <f>IF('S.D.PASTE SHEET'!C2498="","",'S.D.PASTE SHEET'!C2498)</f>
        <v/>
      </c>
      <c s="86" t="str">
        <f>IF('S.D.PASTE SHEET'!D2498="","",'S.D.PASTE SHEET'!D2498)</f>
        <v/>
      </c>
      <c s="86" t="str">
        <f>IF('S.D.PASTE SHEET'!E2498="","",'S.D.PASTE SHEET'!E2498)</f>
        <v/>
      </c>
      <c s="86" t="str">
        <f>IF('S.D.PASTE SHEET'!F2498="","",'S.D.PASTE SHEET'!F2498)</f>
        <v/>
      </c>
      <c s="86" t="str">
        <f>IF('S.D.PASTE SHEET'!G2498="","",'S.D.PASTE SHEET'!G2498)</f>
        <v/>
      </c>
      <c s="86" t="str">
        <f>IF('S.D.PASTE SHEET'!H2498="","",'S.D.PASTE SHEET'!H2498)</f>
        <v/>
      </c>
      <c s="86" t="str">
        <f>IF('S.D.PASTE SHEET'!I2498="","",'S.D.PASTE SHEET'!I2498)</f>
        <v/>
      </c>
      <c s="86" t="str">
        <f>IF('S.D.PASTE SHEET'!J2498="","",'S.D.PASTE SHEET'!J2498)</f>
        <v/>
      </c>
      <c s="86" t="str">
        <f>IF('S.D.PASTE SHEET'!K2498="","",'S.D.PASTE SHEET'!K2498)</f>
        <v/>
      </c>
      <c s="86" t="str">
        <f>IF('S.D.PASTE SHEET'!L2498="","",'S.D.PASTE SHEET'!L2498)</f>
        <v/>
      </c>
      <c s="86" t="str">
        <f>IF('S.D.PASTE SHEET'!M2498="","",'S.D.PASTE SHEET'!M2498)</f>
        <v/>
      </c>
      <c s="86" t="str">
        <f>IF('S.D.PASTE SHEET'!N2498="","",'S.D.PASTE SHEET'!N2498)</f>
        <v/>
      </c>
      <c s="86" t="str">
        <f>IF('S.D.PASTE SHEET'!O2498="","",'S.D.PASTE SHEET'!O2498)</f>
        <v/>
      </c>
      <c s="86" t="str">
        <f>IF('S.D.PASTE SHEET'!P2498="","",'S.D.PASTE SHEET'!P2498)</f>
        <v/>
      </c>
      <c s="86" t="str">
        <f>IF('S.D.PASTE SHEET'!Q2498="","",'S.D.PASTE SHEET'!Q2498)</f>
        <v/>
      </c>
      <c s="86" t="str">
        <f>IF('S.D.PASTE SHEET'!R2498="","",'S.D.PASTE SHEET'!R2498)</f>
        <v/>
      </c>
      <c s="86" t="str">
        <f>IF('S.D.PASTE SHEET'!S2498="","",'S.D.PASTE SHEET'!S2498)</f>
        <v/>
      </c>
      <c s="86" t="str">
        <f>IF('S.D.PASTE SHEET'!T2498="","",'S.D.PASTE SHEET'!T2498)</f>
        <v/>
      </c>
      <c s="86" t="str">
        <f>IF('S.D.PASTE SHEET'!U2498="","",'S.D.PASTE SHEET'!U2498)</f>
        <v/>
      </c>
      <c s="86" t="str">
        <f>IF('S.D.PASTE SHEET'!V2498="","",'S.D.PASTE SHEET'!V2498)</f>
        <v/>
      </c>
      <c s="86" t="str">
        <f>IF('S.D.PASTE SHEET'!W2498="","",'S.D.PASTE SHEET'!W2498)</f>
        <v/>
      </c>
      <c s="86" t="str">
        <f>IF('S.D.PASTE SHEET'!X2498="","",'S.D.PASTE SHEET'!X2498)</f>
        <v/>
      </c>
      <c s="86" t="str">
        <f>IF('S.D.PASTE SHEET'!Y2498="","",'S.D.PASTE SHEET'!Y2498)</f>
        <v/>
      </c>
      <c s="86" t="str">
        <f>IF('S.D.PASTE SHEET'!Z2498="","",'S.D.PASTE SHEET'!Z2498)</f>
        <v/>
      </c>
      <c s="86" t="str">
        <f>IF('S.D.PASTE SHEET'!AA2498="","",'S.D.PASTE SHEET'!AA2498)</f>
        <v/>
      </c>
      <c s="86" t="str">
        <f>IF('S.D.PASTE SHEET'!AB2498="","",'S.D.PASTE SHEET'!AB2498)</f>
        <v/>
      </c>
      <c s="86" t="str">
        <f>IF('S.D.PASTE SHEET'!AC2498="","",'S.D.PASTE SHEET'!AC2498)</f>
        <v/>
      </c>
      <c s="86" t="str">
        <f>IF('S.D.PASTE SHEET'!AD2498="","",'S.D.PASTE SHEET'!AD2498)</f>
        <v/>
      </c>
      <c s="87"/>
      <c s="88" t="str">
        <f>IF(AK2498="","",IF(AK2498&gt;0,COUNT($AG$2:AG2498),""))</f>
        <v/>
      </c>
      <c s="89" t="str">
        <f t="shared" si="1218"/>
        <v/>
      </c>
      <c s="89" t="str">
        <f t="shared" si="1219"/>
        <v/>
      </c>
      <c s="89" t="str">
        <f t="shared" si="1220"/>
        <v/>
      </c>
      <c s="90" t="str">
        <f t="shared" si="1221"/>
        <v/>
      </c>
      <c s="89" t="str">
        <f t="shared" si="1222"/>
        <v/>
      </c>
      <c s="89" t="str">
        <f t="shared" si="1223"/>
        <v/>
      </c>
      <c s="89" t="str">
        <f t="shared" si="1224"/>
        <v/>
      </c>
      <c s="89" t="str">
        <f t="shared" si="1225"/>
        <v/>
      </c>
      <c s="89" t="str">
        <f t="shared" si="1226"/>
        <v/>
      </c>
      <c s="90" t="str">
        <f t="shared" si="1227"/>
        <v/>
      </c>
      <c s="89" t="str">
        <f t="shared" si="1228"/>
        <v/>
      </c>
      <c s="89" t="str">
        <f t="shared" si="1229"/>
        <v/>
      </c>
      <c s="89" t="str">
        <f t="shared" si="1230"/>
        <v/>
      </c>
      <c s="89" t="str">
        <f t="shared" si="1231"/>
        <v/>
      </c>
      <c s="89" t="str">
        <f t="shared" si="1232"/>
        <v/>
      </c>
      <c s="89" t="str">
        <f t="shared" si="1233"/>
        <v/>
      </c>
      <c s="92"/>
      <c s="88" t="str">
        <f>IF(BC2498="","",IF(BC2498&gt;0,COUNT($AY$2:AY2498),""))</f>
        <v/>
      </c>
      <c s="91" t="str">
        <f t="shared" si="1234"/>
        <v/>
      </c>
      <c s="91" t="str">
        <f t="shared" si="1235"/>
        <v/>
      </c>
      <c s="89" t="str">
        <f t="shared" si="1236"/>
        <v/>
      </c>
      <c s="90" t="str">
        <f t="shared" si="1237"/>
        <v/>
      </c>
      <c s="89" t="str">
        <f t="shared" si="1238"/>
        <v/>
      </c>
      <c s="89" t="str">
        <f t="shared" si="1239"/>
        <v/>
      </c>
      <c s="89" t="str">
        <f t="shared" si="1240"/>
        <v/>
      </c>
      <c s="89" t="str">
        <f t="shared" si="1241"/>
        <v/>
      </c>
      <c s="89" t="str">
        <f t="shared" si="1242"/>
        <v/>
      </c>
      <c s="90" t="str">
        <f t="shared" si="1243"/>
        <v/>
      </c>
      <c s="89" t="str">
        <f t="shared" si="1244"/>
        <v/>
      </c>
      <c s="89" t="str">
        <f t="shared" si="1245"/>
        <v/>
      </c>
      <c s="89" t="str">
        <f t="shared" si="1246"/>
        <v/>
      </c>
      <c s="89" t="str">
        <f t="shared" si="1247"/>
        <v/>
      </c>
      <c s="89" t="str">
        <f t="shared" si="1248"/>
        <v/>
      </c>
      <c s="89" t="str">
        <f t="shared" si="1249"/>
        <v/>
      </c>
    </row>
    <row r="2499" spans="1:66" ht="15">
      <c r="A2499" s="86" t="str">
        <f>IF('S.D.PASTE SHEET'!A2499="","",'S.D.PASTE SHEET'!A2499)</f>
        <v/>
      </c>
      <c s="86" t="str">
        <f>IF('S.D.PASTE SHEET'!B2499="","",'S.D.PASTE SHEET'!B2499)</f>
        <v/>
      </c>
      <c s="86" t="str">
        <f>IF('S.D.PASTE SHEET'!C2499="","",'S.D.PASTE SHEET'!C2499)</f>
        <v/>
      </c>
      <c s="86" t="str">
        <f>IF('S.D.PASTE SHEET'!D2499="","",'S.D.PASTE SHEET'!D2499)</f>
        <v/>
      </c>
      <c s="86" t="str">
        <f>IF('S.D.PASTE SHEET'!E2499="","",'S.D.PASTE SHEET'!E2499)</f>
        <v/>
      </c>
      <c s="86" t="str">
        <f>IF('S.D.PASTE SHEET'!F2499="","",'S.D.PASTE SHEET'!F2499)</f>
        <v/>
      </c>
      <c s="86" t="str">
        <f>IF('S.D.PASTE SHEET'!G2499="","",'S.D.PASTE SHEET'!G2499)</f>
        <v/>
      </c>
      <c s="86" t="str">
        <f>IF('S.D.PASTE SHEET'!H2499="","",'S.D.PASTE SHEET'!H2499)</f>
        <v/>
      </c>
      <c s="86" t="str">
        <f>IF('S.D.PASTE SHEET'!I2499="","",'S.D.PASTE SHEET'!I2499)</f>
        <v/>
      </c>
      <c s="86" t="str">
        <f>IF('S.D.PASTE SHEET'!J2499="","",'S.D.PASTE SHEET'!J2499)</f>
        <v/>
      </c>
      <c s="86" t="str">
        <f>IF('S.D.PASTE SHEET'!K2499="","",'S.D.PASTE SHEET'!K2499)</f>
        <v/>
      </c>
      <c s="86" t="str">
        <f>IF('S.D.PASTE SHEET'!L2499="","",'S.D.PASTE SHEET'!L2499)</f>
        <v/>
      </c>
      <c s="86" t="str">
        <f>IF('S.D.PASTE SHEET'!M2499="","",'S.D.PASTE SHEET'!M2499)</f>
        <v/>
      </c>
      <c s="86" t="str">
        <f>IF('S.D.PASTE SHEET'!N2499="","",'S.D.PASTE SHEET'!N2499)</f>
        <v/>
      </c>
      <c s="86" t="str">
        <f>IF('S.D.PASTE SHEET'!O2499="","",'S.D.PASTE SHEET'!O2499)</f>
        <v/>
      </c>
      <c s="86" t="str">
        <f>IF('S.D.PASTE SHEET'!P2499="","",'S.D.PASTE SHEET'!P2499)</f>
        <v/>
      </c>
      <c s="86" t="str">
        <f>IF('S.D.PASTE SHEET'!Q2499="","",'S.D.PASTE SHEET'!Q2499)</f>
        <v/>
      </c>
      <c s="86" t="str">
        <f>IF('S.D.PASTE SHEET'!R2499="","",'S.D.PASTE SHEET'!R2499)</f>
        <v/>
      </c>
      <c s="86" t="str">
        <f>IF('S.D.PASTE SHEET'!S2499="","",'S.D.PASTE SHEET'!S2499)</f>
        <v/>
      </c>
      <c s="86" t="str">
        <f>IF('S.D.PASTE SHEET'!T2499="","",'S.D.PASTE SHEET'!T2499)</f>
        <v/>
      </c>
      <c s="86" t="str">
        <f>IF('S.D.PASTE SHEET'!U2499="","",'S.D.PASTE SHEET'!U2499)</f>
        <v/>
      </c>
      <c s="86" t="str">
        <f>IF('S.D.PASTE SHEET'!V2499="","",'S.D.PASTE SHEET'!V2499)</f>
        <v/>
      </c>
      <c s="86" t="str">
        <f>IF('S.D.PASTE SHEET'!W2499="","",'S.D.PASTE SHEET'!W2499)</f>
        <v/>
      </c>
      <c s="86" t="str">
        <f>IF('S.D.PASTE SHEET'!X2499="","",'S.D.PASTE SHEET'!X2499)</f>
        <v/>
      </c>
      <c s="86" t="str">
        <f>IF('S.D.PASTE SHEET'!Y2499="","",'S.D.PASTE SHEET'!Y2499)</f>
        <v/>
      </c>
      <c s="86" t="str">
        <f>IF('S.D.PASTE SHEET'!Z2499="","",'S.D.PASTE SHEET'!Z2499)</f>
        <v/>
      </c>
      <c s="86" t="str">
        <f>IF('S.D.PASTE SHEET'!AA2499="","",'S.D.PASTE SHEET'!AA2499)</f>
        <v/>
      </c>
      <c s="86" t="str">
        <f>IF('S.D.PASTE SHEET'!AB2499="","",'S.D.PASTE SHEET'!AB2499)</f>
        <v/>
      </c>
      <c s="86" t="str">
        <f>IF('S.D.PASTE SHEET'!AC2499="","",'S.D.PASTE SHEET'!AC2499)</f>
        <v/>
      </c>
      <c s="86" t="str">
        <f>IF('S.D.PASTE SHEET'!AD2499="","",'S.D.PASTE SHEET'!AD2499)</f>
        <v/>
      </c>
      <c s="87"/>
      <c s="88" t="str">
        <f>IF(AK2499="","",IF(AK2499&gt;0,COUNT($AG$2:AG2499),""))</f>
        <v/>
      </c>
      <c s="89" t="str">
        <f t="shared" si="1250" ref="AG2499:AI2501">IF(AND($AJ$1=8,$A2499=8),A2499,"")</f>
        <v/>
      </c>
      <c s="89" t="str">
        <f t="shared" si="1250"/>
        <v/>
      </c>
      <c s="89" t="str">
        <f t="shared" si="1250"/>
        <v/>
      </c>
      <c s="90" t="str">
        <f t="shared" si="1221"/>
        <v/>
      </c>
      <c s="89" t="str">
        <f t="shared" si="1251" ref="AK2499:AV2501">IF(AND($AJ$1=8,$A2499=8),E2499,"")</f>
        <v/>
      </c>
      <c s="89" t="str">
        <f t="shared" si="1251"/>
        <v/>
      </c>
      <c s="89" t="str">
        <f t="shared" si="1251"/>
        <v/>
      </c>
      <c s="89" t="str">
        <f t="shared" si="1251"/>
        <v/>
      </c>
      <c s="89" t="str">
        <f t="shared" si="1251"/>
        <v/>
      </c>
      <c s="90" t="str">
        <f t="shared" si="1251"/>
        <v/>
      </c>
      <c s="89" t="str">
        <f t="shared" si="1251"/>
        <v/>
      </c>
      <c s="89" t="str">
        <f t="shared" si="1251"/>
        <v/>
      </c>
      <c s="89" t="str">
        <f t="shared" si="1251"/>
        <v/>
      </c>
      <c s="89" t="str">
        <f t="shared" si="1251"/>
        <v/>
      </c>
      <c s="89" t="str">
        <f t="shared" si="1251"/>
        <v/>
      </c>
      <c s="89" t="str">
        <f t="shared" si="1251"/>
        <v/>
      </c>
      <c s="92"/>
      <c s="88" t="str">
        <f>IF(BC2499="","",IF(BC2499&gt;0,COUNT($AY$2:AY2499),""))</f>
        <v/>
      </c>
      <c s="91" t="str">
        <f>IF(AND($BB$1=8,$A2499=8,$BC$1=$B2499),$A2499,"")</f>
        <v/>
      </c>
      <c s="91" t="str">
        <f>IF(AND($BB$1=8,$A2499=8,$BC$1=$B2499),$B2499,"")</f>
        <v/>
      </c>
      <c s="89" t="str">
        <f>IF(AND($BB$1=8,$A2499=8,$BC$1=$B2499),$C2499,"")</f>
        <v/>
      </c>
      <c s="90" t="str">
        <f>IF(AND($BB$1=8,$A2499=8,$BC$1=$B2499),$D2499,"")</f>
        <v/>
      </c>
      <c s="89" t="str">
        <f>IF(AND($BB$1=8,$A2499=8,$BC$1=$B2499),$E2499,"")</f>
        <v/>
      </c>
      <c s="89" t="str">
        <f>IF(AND($BB$1=8,$A2499=8,$BC$1=$B2499),$F2499,"")</f>
        <v/>
      </c>
      <c s="89" t="str">
        <f>IF(AND($BB$1=8,$A2499=8,$BC$1=$B2499),$G2499,"")</f>
        <v/>
      </c>
      <c s="89" t="str">
        <f>IF(AND($BB$1=8,$A2499=8,$BC$1=$B2499),$H2499,"")</f>
        <v/>
      </c>
      <c s="89" t="str">
        <f>IF(AND($BB$1=8,$A2499=8,$BC$1=$B2499),$I2499,"")</f>
        <v/>
      </c>
      <c s="90" t="str">
        <f>IF(AND($BB$1=8,$A2499=8,$BC$1=$B2499),$J2499,"")</f>
        <v/>
      </c>
      <c s="89" t="str">
        <f>IF(AND($BB$1=8,$A2499=8,$BC$1=$B2499),$K2499,"")</f>
        <v/>
      </c>
      <c s="89" t="str">
        <f>IF(AND($BB$1=8,$A2499=8,$BC$1=$B2499),$L2499,"")</f>
        <v/>
      </c>
      <c s="89" t="str">
        <f>IF(AND($BB$1=8,$A2499=8,$BC$1=$B2499),$M2499,"")</f>
        <v/>
      </c>
      <c s="89" t="str">
        <f>IF(AND($BB$1=8,$A2499=8,$BC$1=$B2499),$N2499,"")</f>
        <v/>
      </c>
      <c s="89" t="str">
        <f>IF(AND($BB$1=8,$A2499=8,$BC$1=$B2499),$O2499,"")</f>
        <v/>
      </c>
      <c s="89" t="str">
        <f>IF(AND($BB$1=8,$A2499=8,$BC$1=$B2499),$P2499,"")</f>
        <v/>
      </c>
    </row>
    <row r="2500" spans="1:66" ht="15">
      <c r="A2500" s="86" t="str">
        <f>IF('S.D.PASTE SHEET'!A2500="","",'S.D.PASTE SHEET'!A2500)</f>
        <v/>
      </c>
      <c s="86" t="str">
        <f>IF('S.D.PASTE SHEET'!B2500="","",'S.D.PASTE SHEET'!B2500)</f>
        <v/>
      </c>
      <c s="86" t="str">
        <f>IF('S.D.PASTE SHEET'!C2500="","",'S.D.PASTE SHEET'!C2500)</f>
        <v/>
      </c>
      <c s="86" t="str">
        <f>IF('S.D.PASTE SHEET'!D2500="","",'S.D.PASTE SHEET'!D2500)</f>
        <v/>
      </c>
      <c s="86" t="str">
        <f>IF('S.D.PASTE SHEET'!E2500="","",'S.D.PASTE SHEET'!E2500)</f>
        <v/>
      </c>
      <c s="86" t="str">
        <f>IF('S.D.PASTE SHEET'!F2500="","",'S.D.PASTE SHEET'!F2500)</f>
        <v/>
      </c>
      <c s="86" t="str">
        <f>IF('S.D.PASTE SHEET'!G2500="","",'S.D.PASTE SHEET'!G2500)</f>
        <v/>
      </c>
      <c s="86" t="str">
        <f>IF('S.D.PASTE SHEET'!H2500="","",'S.D.PASTE SHEET'!H2500)</f>
        <v/>
      </c>
      <c s="86" t="str">
        <f>IF('S.D.PASTE SHEET'!I2500="","",'S.D.PASTE SHEET'!I2500)</f>
        <v/>
      </c>
      <c s="86" t="str">
        <f>IF('S.D.PASTE SHEET'!J2500="","",'S.D.PASTE SHEET'!J2500)</f>
        <v/>
      </c>
      <c s="86" t="str">
        <f>IF('S.D.PASTE SHEET'!K2500="","",'S.D.PASTE SHEET'!K2500)</f>
        <v/>
      </c>
      <c s="86" t="str">
        <f>IF('S.D.PASTE SHEET'!L2500="","",'S.D.PASTE SHEET'!L2500)</f>
        <v/>
      </c>
      <c s="86" t="str">
        <f>IF('S.D.PASTE SHEET'!M2500="","",'S.D.PASTE SHEET'!M2500)</f>
        <v/>
      </c>
      <c s="86" t="str">
        <f>IF('S.D.PASTE SHEET'!N2500="","",'S.D.PASTE SHEET'!N2500)</f>
        <v/>
      </c>
      <c s="86" t="str">
        <f>IF('S.D.PASTE SHEET'!O2500="","",'S.D.PASTE SHEET'!O2500)</f>
        <v/>
      </c>
      <c s="86" t="str">
        <f>IF('S.D.PASTE SHEET'!P2500="","",'S.D.PASTE SHEET'!P2500)</f>
        <v/>
      </c>
      <c s="86" t="str">
        <f>IF('S.D.PASTE SHEET'!Q2500="","",'S.D.PASTE SHEET'!Q2500)</f>
        <v/>
      </c>
      <c s="86" t="str">
        <f>IF('S.D.PASTE SHEET'!R2500="","",'S.D.PASTE SHEET'!R2500)</f>
        <v/>
      </c>
      <c s="86" t="str">
        <f>IF('S.D.PASTE SHEET'!S2500="","",'S.D.PASTE SHEET'!S2500)</f>
        <v/>
      </c>
      <c s="86" t="str">
        <f>IF('S.D.PASTE SHEET'!T2500="","",'S.D.PASTE SHEET'!T2500)</f>
        <v/>
      </c>
      <c s="86" t="str">
        <f>IF('S.D.PASTE SHEET'!U2500="","",'S.D.PASTE SHEET'!U2500)</f>
        <v/>
      </c>
      <c s="86" t="str">
        <f>IF('S.D.PASTE SHEET'!V2500="","",'S.D.PASTE SHEET'!V2500)</f>
        <v/>
      </c>
      <c s="86" t="str">
        <f>IF('S.D.PASTE SHEET'!W2500="","",'S.D.PASTE SHEET'!W2500)</f>
        <v/>
      </c>
      <c s="86" t="str">
        <f>IF('S.D.PASTE SHEET'!X2500="","",'S.D.PASTE SHEET'!X2500)</f>
        <v/>
      </c>
      <c s="86" t="str">
        <f>IF('S.D.PASTE SHEET'!Y2500="","",'S.D.PASTE SHEET'!Y2500)</f>
        <v/>
      </c>
      <c s="86" t="str">
        <f>IF('S.D.PASTE SHEET'!Z2500="","",'S.D.PASTE SHEET'!Z2500)</f>
        <v/>
      </c>
      <c s="86" t="str">
        <f>IF('S.D.PASTE SHEET'!AA2500="","",'S.D.PASTE SHEET'!AA2500)</f>
        <v/>
      </c>
      <c s="86" t="str">
        <f>IF('S.D.PASTE SHEET'!AB2500="","",'S.D.PASTE SHEET'!AB2500)</f>
        <v/>
      </c>
      <c s="86" t="str">
        <f>IF('S.D.PASTE SHEET'!AC2500="","",'S.D.PASTE SHEET'!AC2500)</f>
        <v/>
      </c>
      <c s="86" t="str">
        <f>IF('S.D.PASTE SHEET'!AD2500="","",'S.D.PASTE SHEET'!AD2500)</f>
        <v/>
      </c>
      <c s="87"/>
      <c s="88" t="str">
        <f>IF(AK2500="","",IF(AK2500&gt;0,COUNT($AG$2:AG2500),""))</f>
        <v/>
      </c>
      <c s="89" t="str">
        <f t="shared" si="1250"/>
        <v/>
      </c>
      <c s="89" t="str">
        <f t="shared" si="1250"/>
        <v/>
      </c>
      <c s="89" t="str">
        <f t="shared" si="1250"/>
        <v/>
      </c>
      <c s="90" t="str">
        <f t="shared" si="1221"/>
        <v/>
      </c>
      <c s="89" t="str">
        <f t="shared" si="1251"/>
        <v/>
      </c>
      <c s="89" t="str">
        <f t="shared" si="1251"/>
        <v/>
      </c>
      <c s="89" t="str">
        <f t="shared" si="1251"/>
        <v/>
      </c>
      <c s="89" t="str">
        <f t="shared" si="1251"/>
        <v/>
      </c>
      <c s="89" t="str">
        <f t="shared" si="1251"/>
        <v/>
      </c>
      <c s="90" t="str">
        <f t="shared" si="1251"/>
        <v/>
      </c>
      <c s="89" t="str">
        <f t="shared" si="1251"/>
        <v/>
      </c>
      <c s="89" t="str">
        <f t="shared" si="1251"/>
        <v/>
      </c>
      <c s="89" t="str">
        <f t="shared" si="1251"/>
        <v/>
      </c>
      <c s="89" t="str">
        <f t="shared" si="1251"/>
        <v/>
      </c>
      <c s="89" t="str">
        <f t="shared" si="1251"/>
        <v/>
      </c>
      <c s="89" t="str">
        <f t="shared" si="1251"/>
        <v/>
      </c>
      <c s="92"/>
      <c s="88" t="str">
        <f>IF(BC2500="","",IF(BC2500&gt;0,COUNT($AY$2:AY2500),""))</f>
        <v/>
      </c>
      <c s="91" t="str">
        <f>IF(AND($BB$1=8,$A2500=8,$BC$1=$B2500),$A2500,"")</f>
        <v/>
      </c>
      <c s="91" t="str">
        <f>IF(AND($BB$1=8,$A2500=8,$BC$1=$B2500),$B2500,"")</f>
        <v/>
      </c>
      <c s="89" t="str">
        <f>IF(AND($BB$1=8,$A2500=8,$BC$1=$B2500),$C2500,"")</f>
        <v/>
      </c>
      <c s="90" t="str">
        <f>IF(AND($BB$1=8,$A2500=8,$BC$1=$B2500),$D2500,"")</f>
        <v/>
      </c>
      <c s="89" t="str">
        <f>IF(AND($BB$1=8,$A2500=8,$BC$1=$B2500),$E2500,"")</f>
        <v/>
      </c>
      <c s="89" t="str">
        <f>IF(AND($BB$1=8,$A2500=8,$BC$1=$B2500),$F2500,"")</f>
        <v/>
      </c>
      <c s="89" t="str">
        <f>IF(AND($BB$1=8,$A2500=8,$BC$1=$B2500),$G2500,"")</f>
        <v/>
      </c>
      <c s="89" t="str">
        <f>IF(AND($BB$1=8,$A2500=8,$BC$1=$B2500),$H2500,"")</f>
        <v/>
      </c>
      <c s="89" t="str">
        <f>IF(AND($BB$1=8,$A2500=8,$BC$1=$B2500),$I2500,"")</f>
        <v/>
      </c>
      <c s="90" t="str">
        <f>IF(AND($BB$1=8,$A2500=8,$BC$1=$B2500),$J2500,"")</f>
        <v/>
      </c>
      <c s="89" t="str">
        <f>IF(AND($BB$1=8,$A2500=8,$BC$1=$B2500),$K2500,"")</f>
        <v/>
      </c>
      <c s="89" t="str">
        <f>IF(AND($BB$1=8,$A2500=8,$BC$1=$B2500),$L2500,"")</f>
        <v/>
      </c>
      <c s="89" t="str">
        <f>IF(AND($BB$1=8,$A2500=8,$BC$1=$B2500),$M2500,"")</f>
        <v/>
      </c>
      <c s="89" t="str">
        <f>IF(AND($BB$1=8,$A2500=8,$BC$1=$B2500),$N2500,"")</f>
        <v/>
      </c>
      <c s="89" t="str">
        <f>IF(AND($BB$1=8,$A2500=8,$BC$1=$B2500),$O2500,"")</f>
        <v/>
      </c>
      <c s="89" t="str">
        <f>IF(AND($BB$1=8,$A2500=8,$BC$1=$B2500),$P2500,"")</f>
        <v/>
      </c>
    </row>
    <row r="2501" spans="1:66" ht="15">
      <c r="A2501" s="86" t="str">
        <f>IF('S.D.PASTE SHEET'!A2501="","",'S.D.PASTE SHEET'!A2501)</f>
        <v/>
      </c>
      <c s="86" t="str">
        <f>IF('S.D.PASTE SHEET'!B2501="","",'S.D.PASTE SHEET'!B2501)</f>
        <v/>
      </c>
      <c s="86" t="str">
        <f>IF('S.D.PASTE SHEET'!C2501="","",'S.D.PASTE SHEET'!C2501)</f>
        <v/>
      </c>
      <c s="86" t="str">
        <f>IF('S.D.PASTE SHEET'!D2501="","",'S.D.PASTE SHEET'!D2501)</f>
        <v/>
      </c>
      <c s="86" t="str">
        <f>IF('S.D.PASTE SHEET'!E2501="","",'S.D.PASTE SHEET'!E2501)</f>
        <v/>
      </c>
      <c s="86" t="str">
        <f>IF('S.D.PASTE SHEET'!F2501="","",'S.D.PASTE SHEET'!F2501)</f>
        <v/>
      </c>
      <c s="86" t="str">
        <f>IF('S.D.PASTE SHEET'!G2501="","",'S.D.PASTE SHEET'!G2501)</f>
        <v/>
      </c>
      <c s="86" t="str">
        <f>IF('S.D.PASTE SHEET'!H2501="","",'S.D.PASTE SHEET'!H2501)</f>
        <v/>
      </c>
      <c s="86" t="str">
        <f>IF('S.D.PASTE SHEET'!I2501="","",'S.D.PASTE SHEET'!I2501)</f>
        <v/>
      </c>
      <c s="86" t="str">
        <f>IF('S.D.PASTE SHEET'!J2501="","",'S.D.PASTE SHEET'!J2501)</f>
        <v/>
      </c>
      <c s="86" t="str">
        <f>IF('S.D.PASTE SHEET'!K2501="","",'S.D.PASTE SHEET'!K2501)</f>
        <v/>
      </c>
      <c s="86" t="str">
        <f>IF('S.D.PASTE SHEET'!L2501="","",'S.D.PASTE SHEET'!L2501)</f>
        <v/>
      </c>
      <c s="86" t="str">
        <f>IF('S.D.PASTE SHEET'!M2501="","",'S.D.PASTE SHEET'!M2501)</f>
        <v/>
      </c>
      <c s="86" t="str">
        <f>IF('S.D.PASTE SHEET'!N2501="","",'S.D.PASTE SHEET'!N2501)</f>
        <v/>
      </c>
      <c s="86" t="str">
        <f>IF('S.D.PASTE SHEET'!O2501="","",'S.D.PASTE SHEET'!O2501)</f>
        <v/>
      </c>
      <c s="86" t="str">
        <f>IF('S.D.PASTE SHEET'!P2501="","",'S.D.PASTE SHEET'!P2501)</f>
        <v/>
      </c>
      <c s="86" t="str">
        <f>IF('S.D.PASTE SHEET'!Q2501="","",'S.D.PASTE SHEET'!Q2501)</f>
        <v/>
      </c>
      <c s="86" t="str">
        <f>IF('S.D.PASTE SHEET'!R2501="","",'S.D.PASTE SHEET'!R2501)</f>
        <v/>
      </c>
      <c s="86" t="str">
        <f>IF('S.D.PASTE SHEET'!S2501="","",'S.D.PASTE SHEET'!S2501)</f>
        <v/>
      </c>
      <c s="86" t="str">
        <f>IF('S.D.PASTE SHEET'!T2501="","",'S.D.PASTE SHEET'!T2501)</f>
        <v/>
      </c>
      <c s="86" t="str">
        <f>IF('S.D.PASTE SHEET'!U2501="","",'S.D.PASTE SHEET'!U2501)</f>
        <v/>
      </c>
      <c s="86" t="str">
        <f>IF('S.D.PASTE SHEET'!V2501="","",'S.D.PASTE SHEET'!V2501)</f>
        <v/>
      </c>
      <c s="86" t="str">
        <f>IF('S.D.PASTE SHEET'!W2501="","",'S.D.PASTE SHEET'!W2501)</f>
        <v/>
      </c>
      <c s="86" t="str">
        <f>IF('S.D.PASTE SHEET'!X2501="","",'S.D.PASTE SHEET'!X2501)</f>
        <v/>
      </c>
      <c s="86" t="str">
        <f>IF('S.D.PASTE SHEET'!Y2501="","",'S.D.PASTE SHEET'!Y2501)</f>
        <v/>
      </c>
      <c s="86" t="str">
        <f>IF('S.D.PASTE SHEET'!Z2501="","",'S.D.PASTE SHEET'!Z2501)</f>
        <v/>
      </c>
      <c s="86" t="str">
        <f>IF('S.D.PASTE SHEET'!AA2501="","",'S.D.PASTE SHEET'!AA2501)</f>
        <v/>
      </c>
      <c s="86" t="str">
        <f>IF('S.D.PASTE SHEET'!AB2501="","",'S.D.PASTE SHEET'!AB2501)</f>
        <v/>
      </c>
      <c s="86" t="str">
        <f>IF('S.D.PASTE SHEET'!AC2501="","",'S.D.PASTE SHEET'!AC2501)</f>
        <v/>
      </c>
      <c s="86" t="str">
        <f>IF('S.D.PASTE SHEET'!AD2501="","",'S.D.PASTE SHEET'!AD2501)</f>
        <v/>
      </c>
      <c s="87"/>
      <c s="88" t="str">
        <f>IF(AK2501="","",IF(AK2501&gt;0,COUNT($AG$2:AG2501),""))</f>
        <v/>
      </c>
      <c s="89" t="str">
        <f t="shared" si="1250"/>
        <v/>
      </c>
      <c s="89" t="str">
        <f t="shared" si="1250"/>
        <v/>
      </c>
      <c s="89" t="str">
        <f t="shared" si="1250"/>
        <v/>
      </c>
      <c s="90" t="str">
        <f t="shared" si="1221"/>
        <v/>
      </c>
      <c s="89" t="str">
        <f t="shared" si="1251"/>
        <v/>
      </c>
      <c s="89" t="str">
        <f t="shared" si="1251"/>
        <v/>
      </c>
      <c s="89" t="str">
        <f t="shared" si="1251"/>
        <v/>
      </c>
      <c s="89" t="str">
        <f t="shared" si="1251"/>
        <v/>
      </c>
      <c s="89" t="str">
        <f t="shared" si="1251"/>
        <v/>
      </c>
      <c s="90" t="str">
        <f t="shared" si="1251"/>
        <v/>
      </c>
      <c s="89" t="str">
        <f t="shared" si="1251"/>
        <v/>
      </c>
      <c s="89" t="str">
        <f t="shared" si="1251"/>
        <v/>
      </c>
      <c s="89" t="str">
        <f t="shared" si="1251"/>
        <v/>
      </c>
      <c s="89" t="str">
        <f t="shared" si="1251"/>
        <v/>
      </c>
      <c s="89" t="str">
        <f t="shared" si="1251"/>
        <v/>
      </c>
      <c s="89" t="str">
        <f t="shared" si="1251"/>
        <v/>
      </c>
      <c s="92"/>
      <c s="88" t="str">
        <f>IF(BC2501="","",IF(BC2501&gt;0,COUNT($AY$2:AY2501),""))</f>
        <v/>
      </c>
      <c s="91" t="str">
        <f>IF(AND($BB$1=8,$A2501=8,$BC$1=$B2501),$A2501,"")</f>
        <v/>
      </c>
      <c s="91" t="str">
        <f>IF(AND($BB$1=8,$A2501=8,$BC$1=$B2501),$B2501,"")</f>
        <v/>
      </c>
      <c s="89" t="str">
        <f>IF(AND($BB$1=8,$A2501=8,$BC$1=$B2501),$C2501,"")</f>
        <v/>
      </c>
      <c s="90" t="str">
        <f>IF(AND($BB$1=8,$A2501=8,$BC$1=$B2501),$D2501,"")</f>
        <v/>
      </c>
      <c s="89" t="str">
        <f>IF(AND($BB$1=8,$A2501=8,$BC$1=$B2501),$E2501,"")</f>
        <v/>
      </c>
      <c s="89" t="str">
        <f>IF(AND($BB$1=8,$A2501=8,$BC$1=$B2501),$F2501,"")</f>
        <v/>
      </c>
      <c s="89" t="str">
        <f>IF(AND($BB$1=8,$A2501=8,$BC$1=$B2501),$G2501,"")</f>
        <v/>
      </c>
      <c s="89" t="str">
        <f>IF(AND($BB$1=8,$A2501=8,$BC$1=$B2501),$H2501,"")</f>
        <v/>
      </c>
      <c s="89" t="str">
        <f>IF(AND($BB$1=8,$A2501=8,$BC$1=$B2501),$I2501,"")</f>
        <v/>
      </c>
      <c s="90" t="str">
        <f>IF(AND($BB$1=8,$A2501=8,$BC$1=$B2501),$J2501,"")</f>
        <v/>
      </c>
      <c s="89" t="str">
        <f>IF(AND($BB$1=8,$A2501=8,$BC$1=$B2501),$K2501,"")</f>
        <v/>
      </c>
      <c s="89" t="str">
        <f>IF(AND($BB$1=8,$A2501=8,$BC$1=$B2501),$L2501,"")</f>
        <v/>
      </c>
      <c s="89" t="str">
        <f>IF(AND($BB$1=8,$A2501=8,$BC$1=$B2501),$M2501,"")</f>
        <v/>
      </c>
      <c s="89" t="str">
        <f>IF(AND($BB$1=8,$A2501=8,$BC$1=$B2501),$N2501,"")</f>
        <v/>
      </c>
      <c s="89" t="str">
        <f>IF(AND($BB$1=8,$A2501=8,$BC$1=$B2501),$O2501,"")</f>
        <v/>
      </c>
      <c s="89" t="str">
        <f>IF(AND($BB$1=8,$A2501=8,$BC$1=$B2501),$P2501,"")</f>
        <v/>
      </c>
    </row>
    <row r="2502" ht="15"/>
  </sheetData>
  <sheetProtection password="CDA0" sheet="1" objects="1" scenarios="1"/>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0000"/>
    <pageSetUpPr fitToPage="1"/>
  </sheetPr>
  <dimension ref="A1:AJ209"/>
  <sheetViews>
    <sheetView showGridLines="0" zoomScale="97" zoomScaleNormal="97" workbookViewId="0" topLeftCell="A1">
      <selection pane="topLeft" activeCell="P4" sqref="P4:S4"/>
    </sheetView>
  </sheetViews>
  <sheetFormatPr defaultColWidth="0" defaultRowHeight="15" zeroHeight="1"/>
  <cols>
    <col min="1" max="1" width="4" customWidth="1"/>
    <col min="2" max="2" width="7.71428571428571" customWidth="1"/>
    <col min="3" max="3" width="10.4285714285714" style="93" customWidth="1"/>
    <col min="4" max="4" width="29.2857142857143" customWidth="1"/>
    <col min="5" max="5" width="19.7142857142857" hidden="1" customWidth="1"/>
    <col min="6" max="6" width="9.14285714285714" customWidth="1"/>
    <col min="7" max="7" width="10.2857142857143" customWidth="1"/>
    <col min="8" max="10" width="4.71428571428571" customWidth="1"/>
    <col min="11" max="11" width="5.42857142857143" customWidth="1"/>
    <col min="12" max="13" width="4.85714285714286" customWidth="1"/>
    <col min="14" max="14" width="5.85714285714286" style="94" customWidth="1"/>
    <col min="15" max="15" width="5.14285714285714" customWidth="1"/>
    <col min="16" max="16" width="4.71428571428571" customWidth="1"/>
    <col min="17" max="17" width="5.85714285714286" style="94" customWidth="1"/>
    <col min="18" max="19" width="4.28571428571429" customWidth="1"/>
    <col min="20" max="20" width="5" style="218" hidden="1" customWidth="1"/>
    <col min="21" max="21" width="8" style="218" hidden="1" customWidth="1"/>
    <col min="22" max="36" width="9.14285714285714" style="218" hidden="1" customWidth="1"/>
    <col min="37" max="16384" width="9.14285714285714" hidden="1"/>
  </cols>
  <sheetData>
    <row r="1" spans="1:19" ht="39.75" customHeight="1">
      <c r="A1" s="286" t="str">
        <f>'DATA SHEET'!A1</f>
        <v>निर्माणकर्ता:--भागीरथ मल अध्यापक L-1 G.S.S.SCHOOL  DASANA KHURD (MOULASAR) डीडवाना-कुचामन मोब.न.9828789204</v>
      </c>
      <c s="286"/>
      <c s="286"/>
      <c s="286"/>
      <c s="286"/>
      <c s="286"/>
      <c s="286"/>
      <c s="286"/>
      <c s="286"/>
      <c s="286"/>
      <c s="286"/>
      <c s="286"/>
      <c s="286"/>
      <c s="286"/>
      <c s="286"/>
      <c s="286"/>
      <c s="286"/>
      <c s="286"/>
      <c s="139"/>
    </row>
    <row r="2" spans="1:20" ht="27" customHeight="1">
      <c r="A2" s="305" t="str">
        <f>IF('DATA SHEET'!$L$4="Hindi",IF('DATA SHEET'!A2="","",'DATA SHEET'!A2),IF('DATA SHEET'!A3="","",'DATA SHEET'!A3))</f>
        <v>राजकीय उच्च माध्यमिक विद्यालय डसाणा खुर्द (मौलासर) डीडवाना-कुचामन</v>
      </c>
      <c s="306"/>
      <c s="306"/>
      <c s="306"/>
      <c s="306"/>
      <c s="306"/>
      <c s="306"/>
      <c s="306"/>
      <c s="306"/>
      <c s="306"/>
      <c s="306"/>
      <c s="306"/>
      <c s="306"/>
      <c s="306"/>
      <c s="306"/>
      <c s="306"/>
      <c s="306"/>
      <c s="306"/>
      <c s="307"/>
      <c s="218" t="str">
        <f>'DATA SHEET'!BH2</f>
        <v>हिंदी</v>
      </c>
    </row>
    <row r="3" spans="1:20" ht="23.25" customHeight="1">
      <c r="A3" s="295" t="str">
        <f>IF('DATA SHEET'!A4="","",'DATA SHEET'!A4)</f>
        <v>सत्रांक वर्कशीट 2025-2026</v>
      </c>
      <c s="296"/>
      <c s="296"/>
      <c s="296"/>
      <c s="296"/>
      <c s="296"/>
      <c s="296"/>
      <c s="296"/>
      <c s="296"/>
      <c s="296"/>
      <c s="296"/>
      <c s="296"/>
      <c s="296"/>
      <c s="296"/>
      <c s="296"/>
      <c s="296"/>
      <c s="296"/>
      <c s="296"/>
      <c s="197"/>
      <c s="218" t="str">
        <f>'DATA SHEET'!BH4</f>
        <v xml:space="preserve">अंग्रेजी </v>
      </c>
    </row>
    <row r="4" spans="1:20" ht="23.25" customHeight="1">
      <c r="A4" s="289" t="str">
        <f>IF('DATA SHEET'!$L$4="Hindi",CONCATENATE("कक्षा :- ",'DATA SHEET'!H5," "),CONCATENATE("Class :-   ",'DATA SHEET'!H5," "))</f>
        <v xml:space="preserve">कक्षा :- 8 </v>
      </c>
      <c s="289"/>
      <c s="188" t="s">
        <v>30</v>
      </c>
      <c s="287" t="str">
        <f>IF('DATA SHEET'!$L$4="Hindi","विद्यालय अभिलेख संधारण हेतु ","RECORD FOR MAINTENANCE'")</f>
        <v xml:space="preserve">विद्यालय अभिलेख संधारण हेतु </v>
      </c>
      <c s="287"/>
      <c s="287"/>
      <c s="287"/>
      <c s="287"/>
      <c s="288" t="str">
        <f>IF('DATA SHEET'!$L$4="Hindi","प्रपत्र -2 'अ'","Format -2 'A'")</f>
        <v>प्रपत्र -2 'अ'</v>
      </c>
      <c s="288"/>
      <c s="288"/>
      <c s="288"/>
      <c s="288"/>
      <c s="288"/>
      <c s="288"/>
      <c s="308" t="s">
        <v>80</v>
      </c>
      <c s="309"/>
      <c s="309"/>
      <c s="310"/>
      <c s="218" t="str">
        <f>'DATA SHEET'!BH5</f>
        <v>गणित</v>
      </c>
    </row>
    <row r="5" spans="1:20" ht="37.5" customHeight="1">
      <c r="A5" s="290" t="str">
        <f>IF('DATA SHEET'!$L$4="Hindi","क्र. स.","Sr. No. ")</f>
        <v>क्र. स.</v>
      </c>
      <c s="297" t="str">
        <f>IF('DATA SHEET'!$L$4="Hindi","प्रवेशांक","SR. NO.")</f>
        <v>प्रवेशांक</v>
      </c>
      <c s="297" t="str">
        <f>IF('DATA SHEET'!$L$4="HINDI","जन्म दिनांक","Date of Birth")</f>
        <v>जन्म दिनांक</v>
      </c>
      <c s="314" t="str">
        <f>IF('DATA SHEET'!$L$4="Hindi","विद्यार्थी का नाम","Student's Name")</f>
        <v>विद्यार्थी का नाम</v>
      </c>
      <c s="314" t="str">
        <f>IF('DATA SHEET'!$L$4="Hindi","पिता का नाम","Father's Name")</f>
        <v>पिता का नाम</v>
      </c>
      <c s="320" t="str">
        <f>IF('DATA SHEET'!$L$4="Hindi","कक्षा रोल न. ","Class Roll No.")</f>
        <v xml:space="preserve">कक्षा रोल न. </v>
      </c>
      <c s="302" t="str">
        <f>IF('DATA SHEET'!$L$4="Hindi","बोर्ड रोल न. ","Board Roll No.")</f>
        <v xml:space="preserve">बोर्ड रोल न. </v>
      </c>
      <c s="293" t="str">
        <f>IF('DATA SHEET'!$L$4="HINDI","प्रथम परख","FIRST TEST")</f>
        <v>प्रथम परख</v>
      </c>
      <c s="293" t="str">
        <f>IF('DATA SHEET'!$L$4="HINDI","द्वितीय परख","SECOND TEST")</f>
        <v>द्वितीय परख</v>
      </c>
      <c s="293" t="str">
        <f>IF('DATA SHEET'!$L$4="HINDI","अर्ध वार्षिक परीक्षा के अंक","HAILF YEARLY EXAM MARKS")</f>
        <v>अर्ध वार्षिक परीक्षा के अंक</v>
      </c>
      <c s="293" t="str">
        <f>IF('DATA SHEET'!$L$4="HINDI","पूर्व कक्षा दक्षता आधारित आकलन (MSRA)","PRE-CLASS PROFICIENCY BASED ASSESSMENT (MSRA)")</f>
        <v>पूर्व कक्षा दक्षता आधारित आकलन (MSRA)</v>
      </c>
      <c s="293" t="str">
        <f>IF('DATA SHEET'!$L$4="HINDI","नौ बैग डे गतिविधियाँ ","NO BAG DAY ACTIVITIES")</f>
        <v xml:space="preserve">नौ बैग डे गतिविधियाँ </v>
      </c>
      <c s="293" t="str">
        <f>IF('DATA SHEET'!$L$4="HINDI","वृक्षारोपण","Tree Plantation")</f>
        <v>वृक्षारोपण</v>
      </c>
      <c s="300" t="str">
        <f>IF('DATA SHEET'!$L$4="Hindi","कुल योग","Total")</f>
        <v>कुल योग</v>
      </c>
      <c s="293" t="str">
        <f>IF('DATA SHEET'!$L$4="HINDI","कक्षा कक्षीय प्रक्रिया के सत्रांक","Sessional Marks of Class Activities")</f>
        <v>कक्षा कक्षीय प्रक्रिया के सत्रांक</v>
      </c>
      <c s="293" t="str">
        <f>IF('DATA SHEET'!$L$4="Hindi","उपस्थिति","Attendance")</f>
        <v>उपस्थिति</v>
      </c>
      <c s="300" t="str">
        <f>IF('DATA SHEET'!$L$4="Hindi","योग सत्रांक","Total Sessional Marks")</f>
        <v>योग सत्रांक</v>
      </c>
      <c s="318" t="str">
        <f>IF('DATA SHEET'!$L$4="Hindi","हस्ता.विषयाध्यापक","SIGN.SUB.TEACHER")</f>
        <v>हस्ता.विषयाध्यापक</v>
      </c>
      <c s="323" t="str">
        <f>IF('DATA SHEET'!$L$4="Hindi","हस्ता.कक्षाध्यापक","SIGN.CLASS.TEACHER")</f>
        <v>हस्ता.कक्षाध्यापक</v>
      </c>
      <c s="317"/>
    </row>
    <row r="6" spans="1:20" ht="104.25" customHeight="1">
      <c r="A6" s="291"/>
      <c s="298"/>
      <c s="298"/>
      <c s="315"/>
      <c s="315"/>
      <c s="321"/>
      <c s="303"/>
      <c s="294"/>
      <c s="294"/>
      <c s="294"/>
      <c s="294"/>
      <c s="294"/>
      <c s="294"/>
      <c s="301"/>
      <c s="294"/>
      <c s="294"/>
      <c s="301"/>
      <c s="319"/>
      <c s="323"/>
      <c s="317"/>
    </row>
    <row r="7" spans="1:20" ht="15.75">
      <c r="A7" s="292"/>
      <c s="299"/>
      <c s="299"/>
      <c s="316"/>
      <c s="316"/>
      <c s="322"/>
      <c s="304"/>
      <c s="223">
        <v>10</v>
      </c>
      <c s="224">
        <v>10</v>
      </c>
      <c s="224">
        <v>50</v>
      </c>
      <c s="224">
        <v>20</v>
      </c>
      <c s="224">
        <v>9</v>
      </c>
      <c s="224">
        <v>1</v>
      </c>
      <c s="225">
        <v>100</v>
      </c>
      <c s="224">
        <v>15</v>
      </c>
      <c s="224">
        <v>5</v>
      </c>
      <c s="226">
        <v>20</v>
      </c>
      <c s="319"/>
      <c s="323"/>
      <c s="317"/>
    </row>
    <row r="8" spans="1:20" ht="21.75" customHeight="1">
      <c r="A8" s="165">
        <f>'DATA SHEET'!A8</f>
        <v>1</v>
      </c>
      <c s="166">
        <f t="shared" si="0" ref="B8:B39">IFERROR(IF($C$4="","",VLOOKUP(A8,नाम,4,0)),"")</f>
        <v>550</v>
      </c>
      <c s="167">
        <f t="shared" si="1" ref="C8:C71">IFERROR(IF($C$4="","",VLOOKUP(A8,नाम,11,0)),"")</f>
        <v>40523</v>
      </c>
      <c s="168" t="str">
        <f>IFERROR(IF($C$4="","",VLOOKUP(A8,नाम,6,0)),"")</f>
        <v>AJAY</v>
      </c>
      <c s="168" t="str">
        <f t="shared" si="2" ref="E8:E39">IFERROR(IF($C$4="","",VLOOKUP(A8,नाम,8,0)),"")</f>
        <v>GIRDHARI</v>
      </c>
      <c s="169">
        <f t="shared" si="3" ref="F8:F39">IFERROR(IF($C$4="","",VLOOKUP(A8,नाम,12,0)),"")</f>
        <v>8049</v>
      </c>
      <c s="170" t="str">
        <f t="shared" si="4" ref="G8:G39">IFERROR(IF($C$4="","",VLOOKUP(A8,नाम,13,0)),"")</f>
        <v/>
      </c>
      <c s="101">
        <f>IF(AND(B8="",D8="",F8="",G8=""),"",IF($P$4='DATA SHEET'!$BH$2,VLOOKUP(F8,अंक,6,0),IF($P$4='DATA SHEET'!$BH$4,VLOOKUP(F8,अंक,12,0),IF($P$4='DATA SHEET'!$BH$5,VLOOKUP(F8,अंक,18,0),""))))</f>
        <v>14</v>
      </c>
      <c s="101">
        <f>IF(AND(B8="",D8="",F8="",G8=""),"",IF($P$4='DATA SHEET'!$BH$2,VLOOKUP(F8,अंक,7,0),IF($P$4='DATA SHEET'!$BH$4,VLOOKUP(F8,अंक,13,0),IF($P$4='DATA SHEET'!$BH$5,VLOOKUP(F8,अंक,19,0),""))))</f>
        <v>14</v>
      </c>
      <c s="101">
        <f>IF(AND(B8="",D8="",F8="",G8=""),"",IF($P$4='DATA SHEET'!$BH$2,VLOOKUP(F8,अंक,8,0),IF($P$4='DATA SHEET'!$BH$4,VLOOKUP(F8,अंक,14,0),IF($P$4='DATA SHEET'!$BH$5,VLOOKUP(F8,अंक,20,0),""))))</f>
        <v>50</v>
      </c>
      <c s="101">
        <f>IF(AND(B8="",D8="",F8="",G8=""),"",IF($P$4='DATA SHEET'!$BH$2,VLOOKUP(F8,अंक,9,0),IF($P$4='DATA SHEET'!$BH$4,VLOOKUP(F8,अंक,15,0),IF($P$4='DATA SHEET'!$BH$5,VLOOKUP(F8,अंक,21,0),""))))</f>
        <v>10</v>
      </c>
      <c s="101">
        <f>IF(AND(B8="",D8="",F8="",G8=""),"",IF($P$4='DATA SHEET'!$BH$2,VLOOKUP(F8,अंक,10,0),IF($P$4='DATA SHEET'!$BH$4,VLOOKUP(F8,अंक,16,0),IF($P$4='DATA SHEET'!$BH$5,VLOOKUP(F8,अंक,22,0),""))))</f>
        <v>9</v>
      </c>
      <c s="101">
        <f>IF(AND(B8="",D8="",F8="",G8=""),"",IF($P$4='DATA SHEET'!$BH$2,VLOOKUP(F8,अंक,11,0),IF($P$4='DATA SHEET'!$BH$4,VLOOKUP(F8,अंक,17,0),IF($P$4='DATA SHEET'!$BH$5,VLOOKUP(F8,अंक,23,0),""))))</f>
        <v>1</v>
      </c>
      <c s="102">
        <f>IF(AND(H8="",I8="",J8="",K8="",L8=""),"",IF($P$4="","",SUM(H8,I8,J8,K8,L8,M8)))</f>
        <v>98</v>
      </c>
      <c s="101">
        <f>IFERROR(IF(OR(N8="",$P$4="",D8=""),"",ROUNDUP(N8*$O$7%,0)),"")</f>
        <v>15</v>
      </c>
      <c s="101">
        <f>IFERROR(IF(AND($P$4=""),"",IF(AND(N8=""),"",IF(AND(F8=""),"",IF(AND(VLOOKUP(F8,अंक,5,0)=""),"",IF(AND(VLOOKUP(F8,अंक,5,0)&gt;=86),5,IF(AND(VLOOKUP(F8,अंक,5,0)&gt;=76),4,IF(AND(VLOOKUP(F8,अंक,5,0)&gt;=65),3,0))))))),"")</f>
        <v>5</v>
      </c>
      <c s="102">
        <f>IFERROR(IF(F8="","",IF(O8="","",IF(P8="","",SUM(O8:P8)))),"")</f>
        <v>20</v>
      </c>
      <c s="311"/>
      <c s="311"/>
      <c s="219"/>
    </row>
    <row r="9" spans="1:20" ht="21.75" customHeight="1">
      <c r="A9" s="158">
        <f>'DATA SHEET'!A9</f>
        <v>2</v>
      </c>
      <c s="159">
        <f t="shared" si="0"/>
        <v>604</v>
      </c>
      <c s="160">
        <f t="shared" si="1"/>
        <v>40409</v>
      </c>
      <c s="161" t="str">
        <f t="shared" si="5" ref="D9:D39">IFERROR(IF($C$4="","",VLOOKUP(A9,नाम,6,0)),"")</f>
        <v>Bhawna Kanwar</v>
      </c>
      <c s="161" t="str">
        <f t="shared" si="2"/>
        <v>Anand Singh</v>
      </c>
      <c s="162">
        <f t="shared" si="3"/>
        <v>8050</v>
      </c>
      <c s="163" t="str">
        <f t="shared" si="4"/>
        <v/>
      </c>
      <c s="101">
        <f>IF(AND(B9="",D9="",F9="",G9=""),"",IF($P$4='DATA SHEET'!$BH$2,VLOOKUP(F9,अंक,6,0),IF($P$4='DATA SHEET'!$BH$4,VLOOKUP(F9,अंक,12,0),IF($P$4='DATA SHEET'!$BH$5,VLOOKUP(F9,अंक,18,0),""))))</f>
        <v>10</v>
      </c>
      <c s="101">
        <f>IF(AND(B9="",D9="",F9="",G9=""),"",IF($P$4='DATA SHEET'!$BH$2,VLOOKUP(F9,अंक,7,0),IF($P$4='DATA SHEET'!$BH$4,VLOOKUP(F9,अंक,13,0),IF($P$4='DATA SHEET'!$BH$5,VLOOKUP(F9,अंक,19,0),""))))</f>
        <v>15</v>
      </c>
      <c s="101">
        <f>IF(AND(B9="",D9="",F9="",G9=""),"",IF($P$4='DATA SHEET'!$BH$2,VLOOKUP(F9,अंक,8,0),IF($P$4='DATA SHEET'!$BH$4,VLOOKUP(F9,अंक,14,0),IF($P$4='DATA SHEET'!$BH$5,VLOOKUP(F9,अंक,20,0),""))))</f>
        <v>46</v>
      </c>
      <c s="101">
        <f>IF(AND(B9="",D9="",F9="",G9=""),"",IF($P$4='DATA SHEET'!$BH$2,VLOOKUP(F9,अंक,9,0),IF($P$4='DATA SHEET'!$BH$4,VLOOKUP(F9,अंक,15,0),IF($P$4='DATA SHEET'!$BH$5,VLOOKUP(F9,अंक,21,0),""))))</f>
        <v>9</v>
      </c>
      <c s="101">
        <f>IF(AND(B9="",D9="",F9="",G9=""),"",IF($P$4='DATA SHEET'!$BH$2,VLOOKUP(F9,अंक,10,0),IF($P$4='DATA SHEET'!$BH$4,VLOOKUP(F9,अंक,16,0),IF($P$4='DATA SHEET'!$BH$5,VLOOKUP(F9,अंक,22,0),""))))</f>
        <v>7</v>
      </c>
      <c s="101">
        <f>IF(AND(B9="",D9="",F9="",G9=""),"",IF($P$4='DATA SHEET'!$BH$2,VLOOKUP(F9,अंक,11,0),IF($P$4='DATA SHEET'!$BH$4,VLOOKUP(F9,अंक,17,0),IF($P$4='DATA SHEET'!$BH$5,VLOOKUP(F9,अंक,23,0),""))))</f>
        <v>0</v>
      </c>
      <c s="102">
        <f t="shared" si="6" ref="N9:N72">IF(AND(H9="",I9="",J9="",K9="",L9=""),"",IF($P$4="","",SUM(H9,I9,J9,K9,L9,M9)))</f>
        <v>87</v>
      </c>
      <c s="101">
        <f t="shared" si="7" ref="O9:O72">IFERROR(IF(OR(N9="",$P$4="",D9=""),"",ROUNDUP(N9*$O$7%,0)),"")</f>
        <v>14</v>
      </c>
      <c s="185">
        <f t="shared" si="8" ref="P9:P71">IFERROR(IF(AND($P$4=""),"",IF(AND(N9=""),"",IF(AND(F9=""),"",IF(AND(VLOOKUP(F9,अंक,5,0)=""),"",IF(AND(VLOOKUP(F9,अंक,5,0)&gt;=86),5,IF(AND(VLOOKUP(F9,अंक,5,0)&gt;=76),4,IF(AND(VLOOKUP(F9,अंक,5,0)&gt;=65),3,0))))))),"")</f>
        <v>4</v>
      </c>
      <c s="164">
        <f t="shared" si="9" ref="Q9:Q72">IFERROR(IF(F9="","",IF(O9="","",IF(P9="","",SUM(O9:P9)))),"")</f>
        <v>18</v>
      </c>
      <c s="312"/>
      <c s="312"/>
      <c s="219"/>
    </row>
    <row r="10" spans="1:20" ht="21.75" customHeight="1">
      <c r="A10" s="95">
        <f>'DATA SHEET'!A10</f>
        <v>3</v>
      </c>
      <c s="96">
        <f t="shared" si="0"/>
        <v>658</v>
      </c>
      <c s="97">
        <f t="shared" si="1"/>
        <v>40409</v>
      </c>
      <c s="98" t="str">
        <f t="shared" si="5"/>
        <v>Bhawna Kanwar</v>
      </c>
      <c s="98" t="str">
        <f t="shared" si="2"/>
        <v>GIRDHARI</v>
      </c>
      <c s="99">
        <f t="shared" si="3"/>
        <v>8051</v>
      </c>
      <c s="100" t="str">
        <f t="shared" si="4"/>
        <v/>
      </c>
      <c s="101">
        <f>IF(AND(B10="",D10="",F10="",G10=""),"",IF($P$4='DATA SHEET'!$BH$2,VLOOKUP(F10,अंक,6,0),IF($P$4='DATA SHEET'!$BH$4,VLOOKUP(F10,अंक,12,0),IF($P$4='DATA SHEET'!$BH$5,VLOOKUP(F10,अंक,18,0),""))))</f>
        <v>10</v>
      </c>
      <c s="101">
        <f>IF(AND(B10="",D10="",F10="",G10=""),"",IF($P$4='DATA SHEET'!$BH$2,VLOOKUP(F10,अंक,7,0),IF($P$4='DATA SHEET'!$BH$4,VLOOKUP(F10,अंक,13,0),IF($P$4='DATA SHEET'!$BH$5,VLOOKUP(F10,अंक,19,0),""))))</f>
        <v>15</v>
      </c>
      <c s="101">
        <f>IF(AND(B10="",D10="",F10="",G10=""),"",IF($P$4='DATA SHEET'!$BH$2,VLOOKUP(F10,अंक,8,0),IF($P$4='DATA SHEET'!$BH$4,VLOOKUP(F10,अंक,14,0),IF($P$4='DATA SHEET'!$BH$5,VLOOKUP(F10,अंक,20,0),""))))</f>
        <v>46</v>
      </c>
      <c s="101">
        <f>IF(AND(B10="",D10="",F10="",G10=""),"",IF($P$4='DATA SHEET'!$BH$2,VLOOKUP(F10,अंक,9,0),IF($P$4='DATA SHEET'!$BH$4,VLOOKUP(F10,अंक,15,0),IF($P$4='DATA SHEET'!$BH$5,VLOOKUP(F10,अंक,21,0),""))))</f>
        <v>9</v>
      </c>
      <c s="101">
        <f>IF(AND(B10="",D10="",F10="",G10=""),"",IF($P$4='DATA SHEET'!$BH$2,VLOOKUP(F10,अंक,10,0),IF($P$4='DATA SHEET'!$BH$4,VLOOKUP(F10,अंक,16,0),IF($P$4='DATA SHEET'!$BH$5,VLOOKUP(F10,अंक,22,0),""))))</f>
        <v>7</v>
      </c>
      <c s="101">
        <f>IF(AND(B10="",D10="",F10="",G10=""),"",IF($P$4='DATA SHEET'!$BH$2,VLOOKUP(F10,अंक,11,0),IF($P$4='DATA SHEET'!$BH$4,VLOOKUP(F10,अंक,17,0),IF($P$4='DATA SHEET'!$BH$5,VLOOKUP(F10,अंक,23,0),""))))</f>
        <v>0</v>
      </c>
      <c s="102">
        <f t="shared" si="6"/>
        <v>87</v>
      </c>
      <c s="101">
        <f t="shared" si="7"/>
        <v>14</v>
      </c>
      <c s="101">
        <f t="shared" si="8"/>
        <v>5</v>
      </c>
      <c s="154">
        <f t="shared" si="9"/>
        <v>19</v>
      </c>
      <c s="312"/>
      <c s="312"/>
      <c s="219"/>
    </row>
    <row r="11" spans="1:20" ht="21.75" customHeight="1">
      <c r="A11" s="95">
        <f>'DATA SHEET'!A11</f>
        <v>4</v>
      </c>
      <c s="96" t="str">
        <f t="shared" si="0"/>
        <v/>
      </c>
      <c s="97" t="str">
        <f t="shared" si="1"/>
        <v/>
      </c>
      <c s="98" t="str">
        <f t="shared" si="5"/>
        <v/>
      </c>
      <c s="98" t="str">
        <f t="shared" si="2"/>
        <v/>
      </c>
      <c s="99" t="str">
        <f t="shared" si="3"/>
        <v/>
      </c>
      <c s="100" t="str">
        <f t="shared" si="4"/>
        <v/>
      </c>
      <c s="101" t="str">
        <f>IF(AND(B11="",D11="",F11="",G11=""),"",IF($P$4='DATA SHEET'!$BH$2,VLOOKUP(F11,अंक,6,0),IF($P$4='DATA SHEET'!$BH$4,VLOOKUP(F11,अंक,12,0),IF($P$4='DATA SHEET'!$BH$5,VLOOKUP(F11,अंक,18,0),""))))</f>
        <v/>
      </c>
      <c s="101" t="str">
        <f>IF(AND(B11="",D11="",F11="",G11=""),"",IF($P$4='DATA SHEET'!$BH$2,VLOOKUP(F11,अंक,7,0),IF($P$4='DATA SHEET'!$BH$4,VLOOKUP(F11,अंक,13,0),IF($P$4='DATA SHEET'!$BH$5,VLOOKUP(F11,अंक,19,0),""))))</f>
        <v/>
      </c>
      <c s="101" t="str">
        <f>IF(AND(B11="",D11="",F11="",G11=""),"",IF($P$4='DATA SHEET'!$BH$2,VLOOKUP(F11,अंक,8,0),IF($P$4='DATA SHEET'!$BH$4,VLOOKUP(F11,अंक,14,0),IF($P$4='DATA SHEET'!$BH$5,VLOOKUP(F11,अंक,20,0),""))))</f>
        <v/>
      </c>
      <c s="101" t="str">
        <f>IF(AND(B11="",D11="",F11="",G11=""),"",IF($P$4='DATA SHEET'!$BH$2,VLOOKUP(F11,अंक,9,0),IF($P$4='DATA SHEET'!$BH$4,VLOOKUP(F11,अंक,15,0),IF($P$4='DATA SHEET'!$BH$5,VLOOKUP(F11,अंक,21,0),""))))</f>
        <v/>
      </c>
      <c s="101" t="str">
        <f>IF(AND(B11="",D11="",F11="",G11=""),"",IF($P$4='DATA SHEET'!$BH$2,VLOOKUP(F11,अंक,10,0),IF($P$4='DATA SHEET'!$BH$4,VLOOKUP(F11,अंक,16,0),IF($P$4='DATA SHEET'!$BH$5,VLOOKUP(F11,अंक,22,0),""))))</f>
        <v/>
      </c>
      <c s="101" t="str">
        <f>IF(AND(B11="",D11="",F11="",G11=""),"",IF($P$4='DATA SHEET'!$BH$2,VLOOKUP(F11,अंक,11,0),IF($P$4='DATA SHEET'!$BH$4,VLOOKUP(F11,अंक,17,0),IF($P$4='DATA SHEET'!$BH$5,VLOOKUP(F11,अंक,23,0),""))))</f>
        <v/>
      </c>
      <c s="102" t="str">
        <f t="shared" si="6"/>
        <v/>
      </c>
      <c s="101" t="str">
        <f t="shared" si="7"/>
        <v/>
      </c>
      <c s="101" t="str">
        <f t="shared" si="8"/>
        <v/>
      </c>
      <c s="154" t="str">
        <f t="shared" si="9"/>
        <v/>
      </c>
      <c s="312"/>
      <c s="312"/>
      <c s="219"/>
    </row>
    <row r="12" spans="1:20" ht="21.75" customHeight="1">
      <c r="A12" s="95" t="str">
        <f>'DATA SHEET'!A12</f>
        <v/>
      </c>
      <c s="96" t="str">
        <f t="shared" si="0"/>
        <v/>
      </c>
      <c s="97" t="str">
        <f t="shared" si="1"/>
        <v/>
      </c>
      <c s="98" t="str">
        <f t="shared" si="5"/>
        <v/>
      </c>
      <c s="98" t="str">
        <f t="shared" si="2"/>
        <v/>
      </c>
      <c s="99" t="str">
        <f t="shared" si="3"/>
        <v/>
      </c>
      <c s="100" t="str">
        <f t="shared" si="4"/>
        <v/>
      </c>
      <c s="101" t="str">
        <f>IF(AND(B12="",D12="",F12="",G12=""),"",IF($P$4='DATA SHEET'!$BH$2,VLOOKUP(F12,अंक,6,0),IF($P$4='DATA SHEET'!$BH$4,VLOOKUP(F12,अंक,12,0),IF($P$4='DATA SHEET'!$BH$5,VLOOKUP(F12,अंक,18,0),""))))</f>
        <v/>
      </c>
      <c s="101" t="str">
        <f>IF(AND(B12="",D12="",F12="",G12=""),"",IF($P$4='DATA SHEET'!$BH$2,VLOOKUP(F12,अंक,7,0),IF($P$4='DATA SHEET'!$BH$4,VLOOKUP(F12,अंक,13,0),IF($P$4='DATA SHEET'!$BH$5,VLOOKUP(F12,अंक,19,0),""))))</f>
        <v/>
      </c>
      <c s="101" t="str">
        <f>IF(AND(B12="",D12="",F12="",G12=""),"",IF($P$4='DATA SHEET'!$BH$2,VLOOKUP(F12,अंक,8,0),IF($P$4='DATA SHEET'!$BH$4,VLOOKUP(F12,अंक,14,0),IF($P$4='DATA SHEET'!$BH$5,VLOOKUP(F12,अंक,20,0),""))))</f>
        <v/>
      </c>
      <c s="101" t="str">
        <f>IF(AND(B12="",D12="",F12="",G12=""),"",IF($P$4='DATA SHEET'!$BH$2,VLOOKUP(F12,अंक,9,0),IF($P$4='DATA SHEET'!$BH$4,VLOOKUP(F12,अंक,15,0),IF($P$4='DATA SHEET'!$BH$5,VLOOKUP(F12,अंक,21,0),""))))</f>
        <v/>
      </c>
      <c s="101" t="str">
        <f>IF(AND(B12="",D12="",F12="",G12=""),"",IF($P$4='DATA SHEET'!$BH$2,VLOOKUP(F12,अंक,10,0),IF($P$4='DATA SHEET'!$BH$4,VLOOKUP(F12,अंक,16,0),IF($P$4='DATA SHEET'!$BH$5,VLOOKUP(F12,अंक,22,0),""))))</f>
        <v/>
      </c>
      <c s="101" t="str">
        <f>IF(AND(B12="",D12="",F12="",G12=""),"",IF($P$4='DATA SHEET'!$BH$2,VLOOKUP(F12,अंक,11,0),IF($P$4='DATA SHEET'!$BH$4,VLOOKUP(F12,अंक,17,0),IF($P$4='DATA SHEET'!$BH$5,VLOOKUP(F12,अंक,23,0),""))))</f>
        <v/>
      </c>
      <c s="102" t="str">
        <f t="shared" si="6"/>
        <v/>
      </c>
      <c s="101" t="str">
        <f t="shared" si="7"/>
        <v/>
      </c>
      <c s="101" t="str">
        <f t="shared" si="8"/>
        <v/>
      </c>
      <c s="154" t="str">
        <f t="shared" si="9"/>
        <v/>
      </c>
      <c s="312"/>
      <c s="312"/>
      <c s="219"/>
    </row>
    <row r="13" spans="1:20" ht="21.75" customHeight="1">
      <c r="A13" s="95" t="str">
        <f>'DATA SHEET'!A13</f>
        <v/>
      </c>
      <c s="96" t="str">
        <f t="shared" si="0"/>
        <v/>
      </c>
      <c s="97" t="str">
        <f t="shared" si="1"/>
        <v/>
      </c>
      <c s="98" t="str">
        <f t="shared" si="5"/>
        <v/>
      </c>
      <c s="98" t="str">
        <f t="shared" si="2"/>
        <v/>
      </c>
      <c s="99" t="str">
        <f t="shared" si="3"/>
        <v/>
      </c>
      <c s="100" t="str">
        <f t="shared" si="4"/>
        <v/>
      </c>
      <c s="101" t="str">
        <f>IF(AND(B13="",D13="",F13="",G13=""),"",IF($P$4='DATA SHEET'!$BH$2,VLOOKUP(F13,अंक,6,0),IF($P$4='DATA SHEET'!$BH$4,VLOOKUP(F13,अंक,12,0),IF($P$4='DATA SHEET'!$BH$5,VLOOKUP(F13,अंक,18,0),""))))</f>
        <v/>
      </c>
      <c s="101" t="str">
        <f>IF(AND(B13="",D13="",F13="",G13=""),"",IF($P$4='DATA SHEET'!$BH$2,VLOOKUP(F13,अंक,7,0),IF($P$4='DATA SHEET'!$BH$4,VLOOKUP(F13,अंक,13,0),IF($P$4='DATA SHEET'!$BH$5,VLOOKUP(F13,अंक,19,0),""))))</f>
        <v/>
      </c>
      <c s="101" t="str">
        <f>IF(AND(B13="",D13="",F13="",G13=""),"",IF($P$4='DATA SHEET'!$BH$2,VLOOKUP(F13,अंक,8,0),IF($P$4='DATA SHEET'!$BH$4,VLOOKUP(F13,अंक,14,0),IF($P$4='DATA SHEET'!$BH$5,VLOOKUP(F13,अंक,20,0),""))))</f>
        <v/>
      </c>
      <c s="101" t="str">
        <f>IF(AND(B13="",D13="",F13="",G13=""),"",IF($P$4='DATA SHEET'!$BH$2,VLOOKUP(F13,अंक,9,0),IF($P$4='DATA SHEET'!$BH$4,VLOOKUP(F13,अंक,15,0),IF($P$4='DATA SHEET'!$BH$5,VLOOKUP(F13,अंक,21,0),""))))</f>
        <v/>
      </c>
      <c s="101" t="str">
        <f>IF(AND(B13="",D13="",F13="",G13=""),"",IF($P$4='DATA SHEET'!$BH$2,VLOOKUP(F13,अंक,10,0),IF($P$4='DATA SHEET'!$BH$4,VLOOKUP(F13,अंक,16,0),IF($P$4='DATA SHEET'!$BH$5,VLOOKUP(F13,अंक,22,0),""))))</f>
        <v/>
      </c>
      <c s="101" t="str">
        <f>IF(AND(B13="",D13="",F13="",G13=""),"",IF($P$4='DATA SHEET'!$BH$2,VLOOKUP(F13,अंक,11,0),IF($P$4='DATA SHEET'!$BH$4,VLOOKUP(F13,अंक,17,0),IF($P$4='DATA SHEET'!$BH$5,VLOOKUP(F13,अंक,23,0),""))))</f>
        <v/>
      </c>
      <c s="102" t="str">
        <f t="shared" si="6"/>
        <v/>
      </c>
      <c s="101" t="str">
        <f t="shared" si="7"/>
        <v/>
      </c>
      <c s="101" t="str">
        <f t="shared" si="8"/>
        <v/>
      </c>
      <c s="154" t="str">
        <f t="shared" si="9"/>
        <v/>
      </c>
      <c s="312"/>
      <c s="312"/>
      <c s="219"/>
    </row>
    <row r="14" spans="1:20" ht="21.75" customHeight="1">
      <c r="A14" s="95" t="str">
        <f>'DATA SHEET'!A14</f>
        <v/>
      </c>
      <c s="96" t="str">
        <f t="shared" si="0"/>
        <v/>
      </c>
      <c s="97" t="str">
        <f t="shared" si="1"/>
        <v/>
      </c>
      <c s="98" t="str">
        <f t="shared" si="5"/>
        <v/>
      </c>
      <c s="98" t="str">
        <f t="shared" si="2"/>
        <v/>
      </c>
      <c s="99" t="str">
        <f t="shared" si="3"/>
        <v/>
      </c>
      <c s="100" t="str">
        <f t="shared" si="4"/>
        <v/>
      </c>
      <c s="101" t="str">
        <f>IF(AND(B14="",D14="",F14="",G14=""),"",IF($P$4='DATA SHEET'!$BH$2,VLOOKUP(F14,अंक,6,0),IF($P$4='DATA SHEET'!$BH$4,VLOOKUP(F14,अंक,12,0),IF($P$4='DATA SHEET'!$BH$5,VLOOKUP(F14,अंक,18,0),""))))</f>
        <v/>
      </c>
      <c s="101" t="str">
        <f>IF(AND(B14="",D14="",F14="",G14=""),"",IF($P$4='DATA SHEET'!$BH$2,VLOOKUP(F14,अंक,7,0),IF($P$4='DATA SHEET'!$BH$4,VLOOKUP(F14,अंक,13,0),IF($P$4='DATA SHEET'!$BH$5,VLOOKUP(F14,अंक,19,0),""))))</f>
        <v/>
      </c>
      <c s="101" t="str">
        <f>IF(AND(B14="",D14="",F14="",G14=""),"",IF($P$4='DATA SHEET'!$BH$2,VLOOKUP(F14,अंक,8,0),IF($P$4='DATA SHEET'!$BH$4,VLOOKUP(F14,अंक,14,0),IF($P$4='DATA SHEET'!$BH$5,VLOOKUP(F14,अंक,20,0),""))))</f>
        <v/>
      </c>
      <c s="101" t="str">
        <f>IF(AND(B14="",D14="",F14="",G14=""),"",IF($P$4='DATA SHEET'!$BH$2,VLOOKUP(F14,अंक,9,0),IF($P$4='DATA SHEET'!$BH$4,VLOOKUP(F14,अंक,15,0),IF($P$4='DATA SHEET'!$BH$5,VLOOKUP(F14,अंक,21,0),""))))</f>
        <v/>
      </c>
      <c s="101" t="str">
        <f>IF(AND(B14="",D14="",F14="",G14=""),"",IF($P$4='DATA SHEET'!$BH$2,VLOOKUP(F14,अंक,10,0),IF($P$4='DATA SHEET'!$BH$4,VLOOKUP(F14,अंक,16,0),IF($P$4='DATA SHEET'!$BH$5,VLOOKUP(F14,अंक,22,0),""))))</f>
        <v/>
      </c>
      <c s="101" t="str">
        <f>IF(AND(B14="",D14="",F14="",G14=""),"",IF($P$4='DATA SHEET'!$BH$2,VLOOKUP(F14,अंक,11,0),IF($P$4='DATA SHEET'!$BH$4,VLOOKUP(F14,अंक,17,0),IF($P$4='DATA SHEET'!$BH$5,VLOOKUP(F14,अंक,23,0),""))))</f>
        <v/>
      </c>
      <c s="102" t="str">
        <f t="shared" si="6"/>
        <v/>
      </c>
      <c s="101" t="str">
        <f t="shared" si="7"/>
        <v/>
      </c>
      <c s="101" t="str">
        <f t="shared" si="8"/>
        <v/>
      </c>
      <c s="154" t="str">
        <f t="shared" si="9"/>
        <v/>
      </c>
      <c s="312"/>
      <c s="312"/>
      <c s="219"/>
    </row>
    <row r="15" spans="1:20" ht="21.75" customHeight="1">
      <c r="A15" s="95" t="str">
        <f>'DATA SHEET'!A15</f>
        <v/>
      </c>
      <c s="96" t="str">
        <f t="shared" si="0"/>
        <v/>
      </c>
      <c s="97" t="str">
        <f t="shared" si="1"/>
        <v/>
      </c>
      <c s="98" t="str">
        <f t="shared" si="5"/>
        <v/>
      </c>
      <c s="98" t="str">
        <f t="shared" si="2"/>
        <v/>
      </c>
      <c s="99" t="str">
        <f t="shared" si="3"/>
        <v/>
      </c>
      <c s="100" t="str">
        <f t="shared" si="4"/>
        <v/>
      </c>
      <c s="101" t="str">
        <f>IF(AND(B15="",D15="",F15="",G15=""),"",IF($P$4='DATA SHEET'!$BH$2,VLOOKUP(F15,अंक,6,0),IF($P$4='DATA SHEET'!$BH$4,VLOOKUP(F15,अंक,12,0),IF($P$4='DATA SHEET'!$BH$5,VLOOKUP(F15,अंक,18,0),""))))</f>
        <v/>
      </c>
      <c s="101" t="str">
        <f>IF(AND(B15="",D15="",F15="",G15=""),"",IF($P$4='DATA SHEET'!$BH$2,VLOOKUP(F15,अंक,7,0),IF($P$4='DATA SHEET'!$BH$4,VLOOKUP(F15,अंक,13,0),IF($P$4='DATA SHEET'!$BH$5,VLOOKUP(F15,अंक,19,0),""))))</f>
        <v/>
      </c>
      <c s="101" t="str">
        <f>IF(AND(B15="",D15="",F15="",G15=""),"",IF($P$4='DATA SHEET'!$BH$2,VLOOKUP(F15,अंक,8,0),IF($P$4='DATA SHEET'!$BH$4,VLOOKUP(F15,अंक,14,0),IF($P$4='DATA SHEET'!$BH$5,VLOOKUP(F15,अंक,20,0),""))))</f>
        <v/>
      </c>
      <c s="101" t="str">
        <f>IF(AND(B15="",D15="",F15="",G15=""),"",IF($P$4='DATA SHEET'!$BH$2,VLOOKUP(F15,अंक,9,0),IF($P$4='DATA SHEET'!$BH$4,VLOOKUP(F15,अंक,15,0),IF($P$4='DATA SHEET'!$BH$5,VLOOKUP(F15,अंक,21,0),""))))</f>
        <v/>
      </c>
      <c s="101" t="str">
        <f>IF(AND(B15="",D15="",F15="",G15=""),"",IF($P$4='DATA SHEET'!$BH$2,VLOOKUP(F15,अंक,10,0),IF($P$4='DATA SHEET'!$BH$4,VLOOKUP(F15,अंक,16,0),IF($P$4='DATA SHEET'!$BH$5,VLOOKUP(F15,अंक,22,0),""))))</f>
        <v/>
      </c>
      <c s="101" t="str">
        <f>IF(AND(B15="",D15="",F15="",G15=""),"",IF($P$4='DATA SHEET'!$BH$2,VLOOKUP(F15,अंक,11,0),IF($P$4='DATA SHEET'!$BH$4,VLOOKUP(F15,अंक,17,0),IF($P$4='DATA SHEET'!$BH$5,VLOOKUP(F15,अंक,23,0),""))))</f>
        <v/>
      </c>
      <c s="102" t="str">
        <f t="shared" si="6"/>
        <v/>
      </c>
      <c s="101" t="str">
        <f t="shared" si="7"/>
        <v/>
      </c>
      <c s="101" t="str">
        <f t="shared" si="8"/>
        <v/>
      </c>
      <c s="154" t="str">
        <f t="shared" si="9"/>
        <v/>
      </c>
      <c s="312"/>
      <c s="312"/>
      <c s="219"/>
    </row>
    <row r="16" spans="1:20" ht="21.75" customHeight="1">
      <c r="A16" s="95" t="str">
        <f>'DATA SHEET'!A16</f>
        <v/>
      </c>
      <c s="96" t="str">
        <f t="shared" si="0"/>
        <v/>
      </c>
      <c s="97" t="str">
        <f t="shared" si="1"/>
        <v/>
      </c>
      <c s="98" t="str">
        <f t="shared" si="5"/>
        <v/>
      </c>
      <c s="98" t="str">
        <f t="shared" si="2"/>
        <v/>
      </c>
      <c s="99" t="str">
        <f t="shared" si="3"/>
        <v/>
      </c>
      <c s="100" t="str">
        <f t="shared" si="4"/>
        <v/>
      </c>
      <c s="101" t="str">
        <f>IF(AND(B16="",D16="",F16="",G16=""),"",IF($P$4='DATA SHEET'!$BH$2,VLOOKUP(F16,अंक,6,0),IF($P$4='DATA SHEET'!$BH$4,VLOOKUP(F16,अंक,12,0),IF($P$4='DATA SHEET'!$BH$5,VLOOKUP(F16,अंक,18,0),""))))</f>
        <v/>
      </c>
      <c s="101" t="str">
        <f>IF(AND(B16="",D16="",F16="",G16=""),"",IF($P$4='DATA SHEET'!$BH$2,VLOOKUP(F16,अंक,7,0),IF($P$4='DATA SHEET'!$BH$4,VLOOKUP(F16,अंक,13,0),IF($P$4='DATA SHEET'!$BH$5,VLOOKUP(F16,अंक,19,0),""))))</f>
        <v/>
      </c>
      <c s="101" t="str">
        <f>IF(AND(B16="",D16="",F16="",G16=""),"",IF($P$4='DATA SHEET'!$BH$2,VLOOKUP(F16,अंक,8,0),IF($P$4='DATA SHEET'!$BH$4,VLOOKUP(F16,अंक,14,0),IF($P$4='DATA SHEET'!$BH$5,VLOOKUP(F16,अंक,20,0),""))))</f>
        <v/>
      </c>
      <c s="101" t="str">
        <f>IF(AND(B16="",D16="",F16="",G16=""),"",IF($P$4='DATA SHEET'!$BH$2,VLOOKUP(F16,अंक,9,0),IF($P$4='DATA SHEET'!$BH$4,VLOOKUP(F16,अंक,15,0),IF($P$4='DATA SHEET'!$BH$5,VLOOKUP(F16,अंक,21,0),""))))</f>
        <v/>
      </c>
      <c s="101" t="str">
        <f>IF(AND(B16="",D16="",F16="",G16=""),"",IF($P$4='DATA SHEET'!$BH$2,VLOOKUP(F16,अंक,10,0),IF($P$4='DATA SHEET'!$BH$4,VLOOKUP(F16,अंक,16,0),IF($P$4='DATA SHEET'!$BH$5,VLOOKUP(F16,अंक,22,0),""))))</f>
        <v/>
      </c>
      <c s="101" t="str">
        <f>IF(AND(B16="",D16="",F16="",G16=""),"",IF($P$4='DATA SHEET'!$BH$2,VLOOKUP(F16,अंक,11,0),IF($P$4='DATA SHEET'!$BH$4,VLOOKUP(F16,अंक,17,0),IF($P$4='DATA SHEET'!$BH$5,VLOOKUP(F16,अंक,23,0),""))))</f>
        <v/>
      </c>
      <c s="102" t="str">
        <f t="shared" si="6"/>
        <v/>
      </c>
      <c s="101" t="str">
        <f t="shared" si="7"/>
        <v/>
      </c>
      <c s="101" t="str">
        <f t="shared" si="8"/>
        <v/>
      </c>
      <c s="154" t="str">
        <f t="shared" si="9"/>
        <v/>
      </c>
      <c s="312"/>
      <c s="312"/>
      <c s="219"/>
    </row>
    <row r="17" spans="1:20" ht="21.75" customHeight="1">
      <c r="A17" s="95" t="str">
        <f>'DATA SHEET'!A17</f>
        <v/>
      </c>
      <c s="96" t="str">
        <f t="shared" si="0"/>
        <v/>
      </c>
      <c s="97" t="str">
        <f t="shared" si="1"/>
        <v/>
      </c>
      <c s="98" t="str">
        <f t="shared" si="5"/>
        <v/>
      </c>
      <c s="98" t="str">
        <f t="shared" si="2"/>
        <v/>
      </c>
      <c s="99" t="str">
        <f t="shared" si="3"/>
        <v/>
      </c>
      <c s="100" t="str">
        <f t="shared" si="4"/>
        <v/>
      </c>
      <c s="101" t="str">
        <f>IF(AND(B17="",D17="",F17="",G17=""),"",IF($P$4='DATA SHEET'!$BH$2,VLOOKUP(F17,अंक,6,0),IF($P$4='DATA SHEET'!$BH$4,VLOOKUP(F17,अंक,12,0),IF($P$4='DATA SHEET'!$BH$5,VLOOKUP(F17,अंक,18,0),""))))</f>
        <v/>
      </c>
      <c s="101" t="str">
        <f>IF(AND(B17="",D17="",F17="",G17=""),"",IF($P$4='DATA SHEET'!$BH$2,VLOOKUP(F17,अंक,7,0),IF($P$4='DATA SHEET'!$BH$4,VLOOKUP(F17,अंक,13,0),IF($P$4='DATA SHEET'!$BH$5,VLOOKUP(F17,अंक,19,0),""))))</f>
        <v/>
      </c>
      <c s="101" t="str">
        <f>IF(AND(B17="",D17="",F17="",G17=""),"",IF($P$4='DATA SHEET'!$BH$2,VLOOKUP(F17,अंक,8,0),IF($P$4='DATA SHEET'!$BH$4,VLOOKUP(F17,अंक,14,0),IF($P$4='DATA SHEET'!$BH$5,VLOOKUP(F17,अंक,20,0),""))))</f>
        <v/>
      </c>
      <c s="101" t="str">
        <f>IF(AND(B17="",D17="",F17="",G17=""),"",IF($P$4='DATA SHEET'!$BH$2,VLOOKUP(F17,अंक,9,0),IF($P$4='DATA SHEET'!$BH$4,VLOOKUP(F17,अंक,15,0),IF($P$4='DATA SHEET'!$BH$5,VLOOKUP(F17,अंक,21,0),""))))</f>
        <v/>
      </c>
      <c s="101" t="str">
        <f>IF(AND(B17="",D17="",F17="",G17=""),"",IF($P$4='DATA SHEET'!$BH$2,VLOOKUP(F17,अंक,10,0),IF($P$4='DATA SHEET'!$BH$4,VLOOKUP(F17,अंक,16,0),IF($P$4='DATA SHEET'!$BH$5,VLOOKUP(F17,अंक,22,0),""))))</f>
        <v/>
      </c>
      <c s="101" t="str">
        <f>IF(AND(B17="",D17="",F17="",G17=""),"",IF($P$4='DATA SHEET'!$BH$2,VLOOKUP(F17,अंक,11,0),IF($P$4='DATA SHEET'!$BH$4,VLOOKUP(F17,अंक,17,0),IF($P$4='DATA SHEET'!$BH$5,VLOOKUP(F17,अंक,23,0),""))))</f>
        <v/>
      </c>
      <c s="102" t="str">
        <f t="shared" si="6"/>
        <v/>
      </c>
      <c s="101" t="str">
        <f t="shared" si="7"/>
        <v/>
      </c>
      <c s="101" t="str">
        <f t="shared" si="8"/>
        <v/>
      </c>
      <c s="154" t="str">
        <f t="shared" si="9"/>
        <v/>
      </c>
      <c s="312"/>
      <c s="312"/>
      <c s="219"/>
    </row>
    <row r="18" spans="1:20" ht="21.75" customHeight="1">
      <c r="A18" s="95" t="str">
        <f>'DATA SHEET'!A18</f>
        <v/>
      </c>
      <c s="96" t="str">
        <f t="shared" si="0"/>
        <v/>
      </c>
      <c s="97" t="str">
        <f t="shared" si="1"/>
        <v/>
      </c>
      <c s="98" t="str">
        <f t="shared" si="5"/>
        <v/>
      </c>
      <c s="98" t="str">
        <f t="shared" si="2"/>
        <v/>
      </c>
      <c s="99" t="str">
        <f t="shared" si="3"/>
        <v/>
      </c>
      <c s="100" t="str">
        <f t="shared" si="4"/>
        <v/>
      </c>
      <c s="101" t="str">
        <f>IF(AND(B18="",D18="",F18="",G18=""),"",IF($P$4='DATA SHEET'!$BH$2,VLOOKUP(F18,अंक,6,0),IF($P$4='DATA SHEET'!$BH$4,VLOOKUP(F18,अंक,12,0),IF($P$4='DATA SHEET'!$BH$5,VLOOKUP(F18,अंक,18,0),""))))</f>
        <v/>
      </c>
      <c s="101" t="str">
        <f>IF(AND(B18="",D18="",F18="",G18=""),"",IF($P$4='DATA SHEET'!$BH$2,VLOOKUP(F18,अंक,7,0),IF($P$4='DATA SHEET'!$BH$4,VLOOKUP(F18,अंक,13,0),IF($P$4='DATA SHEET'!$BH$5,VLOOKUP(F18,अंक,19,0),""))))</f>
        <v/>
      </c>
      <c s="101" t="str">
        <f>IF(AND(B18="",D18="",F18="",G18=""),"",IF($P$4='DATA SHEET'!$BH$2,VLOOKUP(F18,अंक,8,0),IF($P$4='DATA SHEET'!$BH$4,VLOOKUP(F18,अंक,14,0),IF($P$4='DATA SHEET'!$BH$5,VLOOKUP(F18,अंक,20,0),""))))</f>
        <v/>
      </c>
      <c s="101" t="str">
        <f>IF(AND(B18="",D18="",F18="",G18=""),"",IF($P$4='DATA SHEET'!$BH$2,VLOOKUP(F18,अंक,9,0),IF($P$4='DATA SHEET'!$BH$4,VLOOKUP(F18,अंक,15,0),IF($P$4='DATA SHEET'!$BH$5,VLOOKUP(F18,अंक,21,0),""))))</f>
        <v/>
      </c>
      <c s="101" t="str">
        <f>IF(AND(B18="",D18="",F18="",G18=""),"",IF($P$4='DATA SHEET'!$BH$2,VLOOKUP(F18,अंक,10,0),IF($P$4='DATA SHEET'!$BH$4,VLOOKUP(F18,अंक,16,0),IF($P$4='DATA SHEET'!$BH$5,VLOOKUP(F18,अंक,22,0),""))))</f>
        <v/>
      </c>
      <c s="101" t="str">
        <f>IF(AND(B18="",D18="",F18="",G18=""),"",IF($P$4='DATA SHEET'!$BH$2,VLOOKUP(F18,अंक,11,0),IF($P$4='DATA SHEET'!$BH$4,VLOOKUP(F18,अंक,17,0),IF($P$4='DATA SHEET'!$BH$5,VLOOKUP(F18,अंक,23,0),""))))</f>
        <v/>
      </c>
      <c s="102" t="str">
        <f t="shared" si="6"/>
        <v/>
      </c>
      <c s="101" t="str">
        <f t="shared" si="7"/>
        <v/>
      </c>
      <c s="101" t="str">
        <f t="shared" si="8"/>
        <v/>
      </c>
      <c s="154" t="str">
        <f t="shared" si="9"/>
        <v/>
      </c>
      <c s="312"/>
      <c s="312"/>
      <c s="219"/>
    </row>
    <row r="19" spans="1:20" ht="21.75" customHeight="1">
      <c r="A19" s="95" t="str">
        <f>'DATA SHEET'!A19</f>
        <v/>
      </c>
      <c s="96" t="str">
        <f t="shared" si="0"/>
        <v/>
      </c>
      <c s="97" t="str">
        <f t="shared" si="1"/>
        <v/>
      </c>
      <c s="98" t="str">
        <f t="shared" si="5"/>
        <v/>
      </c>
      <c s="98" t="str">
        <f t="shared" si="2"/>
        <v/>
      </c>
      <c s="99" t="str">
        <f t="shared" si="3"/>
        <v/>
      </c>
      <c s="100" t="str">
        <f t="shared" si="4"/>
        <v/>
      </c>
      <c s="101" t="str">
        <f>IF(AND(B19="",D19="",F19="",G19=""),"",IF($P$4='DATA SHEET'!$BH$2,VLOOKUP(F19,अंक,6,0),IF($P$4='DATA SHEET'!$BH$4,VLOOKUP(F19,अंक,12,0),IF($P$4='DATA SHEET'!$BH$5,VLOOKUP(F19,अंक,18,0),""))))</f>
        <v/>
      </c>
      <c s="101" t="str">
        <f>IF(AND(B19="",D19="",F19="",G19=""),"",IF($P$4='DATA SHEET'!$BH$2,VLOOKUP(F19,अंक,7,0),IF($P$4='DATA SHEET'!$BH$4,VLOOKUP(F19,अंक,13,0),IF($P$4='DATA SHEET'!$BH$5,VLOOKUP(F19,अंक,19,0),""))))</f>
        <v/>
      </c>
      <c s="101" t="str">
        <f>IF(AND(B19="",D19="",F19="",G19=""),"",IF($P$4='DATA SHEET'!$BH$2,VLOOKUP(F19,अंक,8,0),IF($P$4='DATA SHEET'!$BH$4,VLOOKUP(F19,अंक,14,0),IF($P$4='DATA SHEET'!$BH$5,VLOOKUP(F19,अंक,20,0),""))))</f>
        <v/>
      </c>
      <c s="101" t="str">
        <f>IF(AND(B19="",D19="",F19="",G19=""),"",IF($P$4='DATA SHEET'!$BH$2,VLOOKUP(F19,अंक,9,0),IF($P$4='DATA SHEET'!$BH$4,VLOOKUP(F19,अंक,15,0),IF($P$4='DATA SHEET'!$BH$5,VLOOKUP(F19,अंक,21,0),""))))</f>
        <v/>
      </c>
      <c s="101" t="str">
        <f>IF(AND(B19="",D19="",F19="",G19=""),"",IF($P$4='DATA SHEET'!$BH$2,VLOOKUP(F19,अंक,10,0),IF($P$4='DATA SHEET'!$BH$4,VLOOKUP(F19,अंक,16,0),IF($P$4='DATA SHEET'!$BH$5,VLOOKUP(F19,अंक,22,0),""))))</f>
        <v/>
      </c>
      <c s="101" t="str">
        <f>IF(AND(B19="",D19="",F19="",G19=""),"",IF($P$4='DATA SHEET'!$BH$2,VLOOKUP(F19,अंक,11,0),IF($P$4='DATA SHEET'!$BH$4,VLOOKUP(F19,अंक,17,0),IF($P$4='DATA SHEET'!$BH$5,VLOOKUP(F19,अंक,23,0),""))))</f>
        <v/>
      </c>
      <c s="102" t="str">
        <f t="shared" si="6"/>
        <v/>
      </c>
      <c s="101" t="str">
        <f t="shared" si="7"/>
        <v/>
      </c>
      <c s="101" t="str">
        <f t="shared" si="8"/>
        <v/>
      </c>
      <c s="154" t="str">
        <f t="shared" si="9"/>
        <v/>
      </c>
      <c s="312"/>
      <c s="312"/>
      <c s="219"/>
    </row>
    <row r="20" spans="1:20" ht="21.75" customHeight="1">
      <c r="A20" s="95" t="str">
        <f>'DATA SHEET'!A20</f>
        <v/>
      </c>
      <c s="96" t="str">
        <f t="shared" si="0"/>
        <v/>
      </c>
      <c s="97" t="str">
        <f t="shared" si="1"/>
        <v/>
      </c>
      <c s="98" t="str">
        <f t="shared" si="5"/>
        <v/>
      </c>
      <c s="98" t="str">
        <f t="shared" si="2"/>
        <v/>
      </c>
      <c s="99" t="str">
        <f t="shared" si="3"/>
        <v/>
      </c>
      <c s="100" t="str">
        <f t="shared" si="4"/>
        <v/>
      </c>
      <c s="101" t="str">
        <f>IF(AND(B20="",D20="",F20="",G20=""),"",IF($P$4='DATA SHEET'!$BH$2,VLOOKUP(F20,अंक,6,0),IF($P$4='DATA SHEET'!$BH$4,VLOOKUP(F20,अंक,12,0),IF($P$4='DATA SHEET'!$BH$5,VLOOKUP(F20,अंक,18,0),""))))</f>
        <v/>
      </c>
      <c s="101" t="str">
        <f>IF(AND(B20="",D20="",F20="",G20=""),"",IF($P$4='DATA SHEET'!$BH$2,VLOOKUP(F20,अंक,7,0),IF($P$4='DATA SHEET'!$BH$4,VLOOKUP(F20,अंक,13,0),IF($P$4='DATA SHEET'!$BH$5,VLOOKUP(F20,अंक,19,0),""))))</f>
        <v/>
      </c>
      <c s="101" t="str">
        <f>IF(AND(B20="",D20="",F20="",G20=""),"",IF($P$4='DATA SHEET'!$BH$2,VLOOKUP(F20,अंक,8,0),IF($P$4='DATA SHEET'!$BH$4,VLOOKUP(F20,अंक,14,0),IF($P$4='DATA SHEET'!$BH$5,VLOOKUP(F20,अंक,20,0),""))))</f>
        <v/>
      </c>
      <c s="101" t="str">
        <f>IF(AND(B20="",D20="",F20="",G20=""),"",IF($P$4='DATA SHEET'!$BH$2,VLOOKUP(F20,अंक,9,0),IF($P$4='DATA SHEET'!$BH$4,VLOOKUP(F20,अंक,15,0),IF($P$4='DATA SHEET'!$BH$5,VLOOKUP(F20,अंक,21,0),""))))</f>
        <v/>
      </c>
      <c s="101" t="str">
        <f>IF(AND(B20="",D20="",F20="",G20=""),"",IF($P$4='DATA SHEET'!$BH$2,VLOOKUP(F20,अंक,10,0),IF($P$4='DATA SHEET'!$BH$4,VLOOKUP(F20,अंक,16,0),IF($P$4='DATA SHEET'!$BH$5,VLOOKUP(F20,अंक,22,0),""))))</f>
        <v/>
      </c>
      <c s="101" t="str">
        <f>IF(AND(B20="",D20="",F20="",G20=""),"",IF($P$4='DATA SHEET'!$BH$2,VLOOKUP(F20,अंक,11,0),IF($P$4='DATA SHEET'!$BH$4,VLOOKUP(F20,अंक,17,0),IF($P$4='DATA SHEET'!$BH$5,VLOOKUP(F20,अंक,23,0),""))))</f>
        <v/>
      </c>
      <c s="102" t="str">
        <f t="shared" si="6"/>
        <v/>
      </c>
      <c s="101" t="str">
        <f t="shared" si="7"/>
        <v/>
      </c>
      <c s="101" t="str">
        <f t="shared" si="8"/>
        <v/>
      </c>
      <c s="154" t="str">
        <f t="shared" si="9"/>
        <v/>
      </c>
      <c s="312"/>
      <c s="312"/>
      <c s="219"/>
    </row>
    <row r="21" spans="1:20" ht="21.75" customHeight="1">
      <c r="A21" s="95" t="str">
        <f>'DATA SHEET'!A21</f>
        <v/>
      </c>
      <c s="96" t="str">
        <f t="shared" si="0"/>
        <v/>
      </c>
      <c s="97" t="str">
        <f t="shared" si="1"/>
        <v/>
      </c>
      <c s="98" t="str">
        <f t="shared" si="5"/>
        <v/>
      </c>
      <c s="98" t="str">
        <f t="shared" si="2"/>
        <v/>
      </c>
      <c s="99" t="str">
        <f t="shared" si="3"/>
        <v/>
      </c>
      <c s="100" t="str">
        <f t="shared" si="4"/>
        <v/>
      </c>
      <c s="101" t="str">
        <f>IF(AND(B21="",D21="",F21="",G21=""),"",IF($P$4='DATA SHEET'!$BH$2,VLOOKUP(F21,अंक,6,0),IF($P$4='DATA SHEET'!$BH$4,VLOOKUP(F21,अंक,12,0),IF($P$4='DATA SHEET'!$BH$5,VLOOKUP(F21,अंक,18,0),""))))</f>
        <v/>
      </c>
      <c s="101" t="str">
        <f>IF(AND(B21="",D21="",F21="",G21=""),"",IF($P$4='DATA SHEET'!$BH$2,VLOOKUP(F21,अंक,7,0),IF($P$4='DATA SHEET'!$BH$4,VLOOKUP(F21,अंक,13,0),IF($P$4='DATA SHEET'!$BH$5,VLOOKUP(F21,अंक,19,0),""))))</f>
        <v/>
      </c>
      <c s="101" t="str">
        <f>IF(AND(B21="",D21="",F21="",G21=""),"",IF($P$4='DATA SHEET'!$BH$2,VLOOKUP(F21,अंक,8,0),IF($P$4='DATA SHEET'!$BH$4,VLOOKUP(F21,अंक,14,0),IF($P$4='DATA SHEET'!$BH$5,VLOOKUP(F21,अंक,20,0),""))))</f>
        <v/>
      </c>
      <c s="101" t="str">
        <f>IF(AND(B21="",D21="",F21="",G21=""),"",IF($P$4='DATA SHEET'!$BH$2,VLOOKUP(F21,अंक,9,0),IF($P$4='DATA SHEET'!$BH$4,VLOOKUP(F21,अंक,15,0),IF($P$4='DATA SHEET'!$BH$5,VLOOKUP(F21,अंक,21,0),""))))</f>
        <v/>
      </c>
      <c s="101" t="str">
        <f>IF(AND(B21="",D21="",F21="",G21=""),"",IF($P$4='DATA SHEET'!$BH$2,VLOOKUP(F21,अंक,10,0),IF($P$4='DATA SHEET'!$BH$4,VLOOKUP(F21,अंक,16,0),IF($P$4='DATA SHEET'!$BH$5,VLOOKUP(F21,अंक,22,0),""))))</f>
        <v/>
      </c>
      <c s="101" t="str">
        <f>IF(AND(B21="",D21="",F21="",G21=""),"",IF($P$4='DATA SHEET'!$BH$2,VLOOKUP(F21,अंक,11,0),IF($P$4='DATA SHEET'!$BH$4,VLOOKUP(F21,अंक,17,0),IF($P$4='DATA SHEET'!$BH$5,VLOOKUP(F21,अंक,23,0),""))))</f>
        <v/>
      </c>
      <c s="102" t="str">
        <f t="shared" si="6"/>
        <v/>
      </c>
      <c s="101" t="str">
        <f t="shared" si="7"/>
        <v/>
      </c>
      <c s="101" t="str">
        <f t="shared" si="8"/>
        <v/>
      </c>
      <c s="154" t="str">
        <f t="shared" si="9"/>
        <v/>
      </c>
      <c s="312"/>
      <c s="312"/>
      <c s="219"/>
    </row>
    <row r="22" spans="1:20" ht="21.75" customHeight="1">
      <c r="A22" s="95" t="str">
        <f>'DATA SHEET'!A22</f>
        <v/>
      </c>
      <c s="96" t="str">
        <f t="shared" si="0"/>
        <v/>
      </c>
      <c s="97" t="str">
        <f t="shared" si="1"/>
        <v/>
      </c>
      <c s="98" t="str">
        <f t="shared" si="5"/>
        <v/>
      </c>
      <c s="98" t="str">
        <f t="shared" si="2"/>
        <v/>
      </c>
      <c s="99" t="str">
        <f t="shared" si="3"/>
        <v/>
      </c>
      <c s="100" t="str">
        <f t="shared" si="4"/>
        <v/>
      </c>
      <c s="101" t="str">
        <f>IF(AND(B22="",D22="",F22="",G22=""),"",IF($P$4='DATA SHEET'!$BH$2,VLOOKUP(F22,अंक,6,0),IF($P$4='DATA SHEET'!$BH$4,VLOOKUP(F22,अंक,12,0),IF($P$4='DATA SHEET'!$BH$5,VLOOKUP(F22,अंक,18,0),""))))</f>
        <v/>
      </c>
      <c s="101" t="str">
        <f>IF(AND(B22="",D22="",F22="",G22=""),"",IF($P$4='DATA SHEET'!$BH$2,VLOOKUP(F22,अंक,7,0),IF($P$4='DATA SHEET'!$BH$4,VLOOKUP(F22,अंक,13,0),IF($P$4='DATA SHEET'!$BH$5,VLOOKUP(F22,अंक,19,0),""))))</f>
        <v/>
      </c>
      <c s="101" t="str">
        <f>IF(AND(B22="",D22="",F22="",G22=""),"",IF($P$4='DATA SHEET'!$BH$2,VLOOKUP(F22,अंक,8,0),IF($P$4='DATA SHEET'!$BH$4,VLOOKUP(F22,अंक,14,0),IF($P$4='DATA SHEET'!$BH$5,VLOOKUP(F22,अंक,20,0),""))))</f>
        <v/>
      </c>
      <c s="101" t="str">
        <f>IF(AND(B22="",D22="",F22="",G22=""),"",IF($P$4='DATA SHEET'!$BH$2,VLOOKUP(F22,अंक,9,0),IF($P$4='DATA SHEET'!$BH$4,VLOOKUP(F22,अंक,15,0),IF($P$4='DATA SHEET'!$BH$5,VLOOKUP(F22,अंक,21,0),""))))</f>
        <v/>
      </c>
      <c s="101" t="str">
        <f>IF(AND(B22="",D22="",F22="",G22=""),"",IF($P$4='DATA SHEET'!$BH$2,VLOOKUP(F22,अंक,10,0),IF($P$4='DATA SHEET'!$BH$4,VLOOKUP(F22,अंक,16,0),IF($P$4='DATA SHEET'!$BH$5,VLOOKUP(F22,अंक,22,0),""))))</f>
        <v/>
      </c>
      <c s="101" t="str">
        <f>IF(AND(B22="",D22="",F22="",G22=""),"",IF($P$4='DATA SHEET'!$BH$2,VLOOKUP(F22,अंक,11,0),IF($P$4='DATA SHEET'!$BH$4,VLOOKUP(F22,अंक,17,0),IF($P$4='DATA SHEET'!$BH$5,VLOOKUP(F22,अंक,23,0),""))))</f>
        <v/>
      </c>
      <c s="102" t="str">
        <f t="shared" si="6"/>
        <v/>
      </c>
      <c s="101" t="str">
        <f t="shared" si="7"/>
        <v/>
      </c>
      <c s="101" t="str">
        <f t="shared" si="8"/>
        <v/>
      </c>
      <c s="154" t="str">
        <f t="shared" si="9"/>
        <v/>
      </c>
      <c s="312"/>
      <c s="312"/>
      <c s="219"/>
    </row>
    <row r="23" spans="1:20" ht="21.75" customHeight="1">
      <c r="A23" s="95" t="str">
        <f>'DATA SHEET'!A23</f>
        <v/>
      </c>
      <c s="96" t="str">
        <f t="shared" si="0"/>
        <v/>
      </c>
      <c s="97" t="str">
        <f t="shared" si="1"/>
        <v/>
      </c>
      <c s="98" t="str">
        <f t="shared" si="5"/>
        <v/>
      </c>
      <c s="98" t="str">
        <f t="shared" si="2"/>
        <v/>
      </c>
      <c s="99" t="str">
        <f t="shared" si="3"/>
        <v/>
      </c>
      <c s="100" t="str">
        <f t="shared" si="4"/>
        <v/>
      </c>
      <c s="101" t="str">
        <f>IF(AND(B23="",D23="",F23="",G23=""),"",IF($P$4='DATA SHEET'!$BH$2,VLOOKUP(F23,अंक,6,0),IF($P$4='DATA SHEET'!$BH$4,VLOOKUP(F23,अंक,12,0),IF($P$4='DATA SHEET'!$BH$5,VLOOKUP(F23,अंक,18,0),""))))</f>
        <v/>
      </c>
      <c s="101" t="str">
        <f>IF(AND(B23="",D23="",F23="",G23=""),"",IF($P$4='DATA SHEET'!$BH$2,VLOOKUP(F23,अंक,7,0),IF($P$4='DATA SHEET'!$BH$4,VLOOKUP(F23,अंक,13,0),IF($P$4='DATA SHEET'!$BH$5,VLOOKUP(F23,अंक,19,0),""))))</f>
        <v/>
      </c>
      <c s="101" t="str">
        <f>IF(AND(B23="",D23="",F23="",G23=""),"",IF($P$4='DATA SHEET'!$BH$2,VLOOKUP(F23,अंक,8,0),IF($P$4='DATA SHEET'!$BH$4,VLOOKUP(F23,अंक,14,0),IF($P$4='DATA SHEET'!$BH$5,VLOOKUP(F23,अंक,20,0),""))))</f>
        <v/>
      </c>
      <c s="101" t="str">
        <f>IF(AND(B23="",D23="",F23="",G23=""),"",IF($P$4='DATA SHEET'!$BH$2,VLOOKUP(F23,अंक,9,0),IF($P$4='DATA SHEET'!$BH$4,VLOOKUP(F23,अंक,15,0),IF($P$4='DATA SHEET'!$BH$5,VLOOKUP(F23,अंक,21,0),""))))</f>
        <v/>
      </c>
      <c s="101" t="str">
        <f>IF(AND(B23="",D23="",F23="",G23=""),"",IF($P$4='DATA SHEET'!$BH$2,VLOOKUP(F23,अंक,10,0),IF($P$4='DATA SHEET'!$BH$4,VLOOKUP(F23,अंक,16,0),IF($P$4='DATA SHEET'!$BH$5,VLOOKUP(F23,अंक,22,0),""))))</f>
        <v/>
      </c>
      <c s="101" t="str">
        <f>IF(AND(B23="",D23="",F23="",G23=""),"",IF($P$4='DATA SHEET'!$BH$2,VLOOKUP(F23,अंक,11,0),IF($P$4='DATA SHEET'!$BH$4,VLOOKUP(F23,अंक,17,0),IF($P$4='DATA SHEET'!$BH$5,VLOOKUP(F23,अंक,23,0),""))))</f>
        <v/>
      </c>
      <c s="102" t="str">
        <f t="shared" si="6"/>
        <v/>
      </c>
      <c s="101" t="str">
        <f t="shared" si="7"/>
        <v/>
      </c>
      <c s="101" t="str">
        <f t="shared" si="8"/>
        <v/>
      </c>
      <c s="154" t="str">
        <f t="shared" si="9"/>
        <v/>
      </c>
      <c s="312"/>
      <c s="312"/>
      <c s="219"/>
    </row>
    <row r="24" spans="1:20" ht="21.75" customHeight="1">
      <c r="A24" s="95" t="str">
        <f>'DATA SHEET'!A24</f>
        <v/>
      </c>
      <c s="96" t="str">
        <f t="shared" si="0"/>
        <v/>
      </c>
      <c s="97" t="str">
        <f t="shared" si="1"/>
        <v/>
      </c>
      <c s="98" t="str">
        <f t="shared" si="5"/>
        <v/>
      </c>
      <c s="98" t="str">
        <f t="shared" si="2"/>
        <v/>
      </c>
      <c s="99" t="str">
        <f t="shared" si="3"/>
        <v/>
      </c>
      <c s="100" t="str">
        <f t="shared" si="4"/>
        <v/>
      </c>
      <c s="101" t="str">
        <f>IF(AND(B24="",D24="",F24="",G24=""),"",IF($P$4='DATA SHEET'!$BH$2,VLOOKUP(F24,अंक,6,0),IF($P$4='DATA SHEET'!$BH$4,VLOOKUP(F24,अंक,12,0),IF($P$4='DATA SHEET'!$BH$5,VLOOKUP(F24,अंक,18,0),""))))</f>
        <v/>
      </c>
      <c s="101" t="str">
        <f>IF(AND(B24="",D24="",F24="",G24=""),"",IF($P$4='DATA SHEET'!$BH$2,VLOOKUP(F24,अंक,7,0),IF($P$4='DATA SHEET'!$BH$4,VLOOKUP(F24,अंक,13,0),IF($P$4='DATA SHEET'!$BH$5,VLOOKUP(F24,अंक,19,0),""))))</f>
        <v/>
      </c>
      <c s="101" t="str">
        <f>IF(AND(B24="",D24="",F24="",G24=""),"",IF($P$4='DATA SHEET'!$BH$2,VLOOKUP(F24,अंक,8,0),IF($P$4='DATA SHEET'!$BH$4,VLOOKUP(F24,अंक,14,0),IF($P$4='DATA SHEET'!$BH$5,VLOOKUP(F24,अंक,20,0),""))))</f>
        <v/>
      </c>
      <c s="101" t="str">
        <f>IF(AND(B24="",D24="",F24="",G24=""),"",IF($P$4='DATA SHEET'!$BH$2,VLOOKUP(F24,अंक,9,0),IF($P$4='DATA SHEET'!$BH$4,VLOOKUP(F24,अंक,15,0),IF($P$4='DATA SHEET'!$BH$5,VLOOKUP(F24,अंक,21,0),""))))</f>
        <v/>
      </c>
      <c s="101" t="str">
        <f>IF(AND(B24="",D24="",F24="",G24=""),"",IF($P$4='DATA SHEET'!$BH$2,VLOOKUP(F24,अंक,10,0),IF($P$4='DATA SHEET'!$BH$4,VLOOKUP(F24,अंक,16,0),IF($P$4='DATA SHEET'!$BH$5,VLOOKUP(F24,अंक,22,0),""))))</f>
        <v/>
      </c>
      <c s="101" t="str">
        <f>IF(AND(B24="",D24="",F24="",G24=""),"",IF($P$4='DATA SHEET'!$BH$2,VLOOKUP(F24,अंक,11,0),IF($P$4='DATA SHEET'!$BH$4,VLOOKUP(F24,अंक,17,0),IF($P$4='DATA SHEET'!$BH$5,VLOOKUP(F24,अंक,23,0),""))))</f>
        <v/>
      </c>
      <c s="102" t="str">
        <f t="shared" si="6"/>
        <v/>
      </c>
      <c s="101" t="str">
        <f t="shared" si="7"/>
        <v/>
      </c>
      <c s="101" t="str">
        <f t="shared" si="8"/>
        <v/>
      </c>
      <c s="154" t="str">
        <f t="shared" si="9"/>
        <v/>
      </c>
      <c s="312"/>
      <c s="312"/>
      <c s="219"/>
    </row>
    <row r="25" spans="1:20" ht="21.75" customHeight="1">
      <c r="A25" s="95" t="str">
        <f>'DATA SHEET'!A25</f>
        <v/>
      </c>
      <c s="96" t="str">
        <f t="shared" si="0"/>
        <v/>
      </c>
      <c s="97" t="str">
        <f t="shared" si="1"/>
        <v/>
      </c>
      <c s="98" t="str">
        <f t="shared" si="5"/>
        <v/>
      </c>
      <c s="98" t="str">
        <f t="shared" si="2"/>
        <v/>
      </c>
      <c s="99" t="str">
        <f t="shared" si="3"/>
        <v/>
      </c>
      <c s="100" t="str">
        <f t="shared" si="4"/>
        <v/>
      </c>
      <c s="101" t="str">
        <f>IF(AND(B25="",D25="",F25="",G25=""),"",IF($P$4='DATA SHEET'!$BH$2,VLOOKUP(F25,अंक,6,0),IF($P$4='DATA SHEET'!$BH$4,VLOOKUP(F25,अंक,12,0),IF($P$4='DATA SHEET'!$BH$5,VLOOKUP(F25,अंक,18,0),""))))</f>
        <v/>
      </c>
      <c s="101" t="str">
        <f>IF(AND(B25="",D25="",F25="",G25=""),"",IF($P$4='DATA SHEET'!$BH$2,VLOOKUP(F25,अंक,7,0),IF($P$4='DATA SHEET'!$BH$4,VLOOKUP(F25,अंक,13,0),IF($P$4='DATA SHEET'!$BH$5,VLOOKUP(F25,अंक,19,0),""))))</f>
        <v/>
      </c>
      <c s="101" t="str">
        <f>IF(AND(B25="",D25="",F25="",G25=""),"",IF($P$4='DATA SHEET'!$BH$2,VLOOKUP(F25,अंक,8,0),IF($P$4='DATA SHEET'!$BH$4,VLOOKUP(F25,अंक,14,0),IF($P$4='DATA SHEET'!$BH$5,VLOOKUP(F25,अंक,20,0),""))))</f>
        <v/>
      </c>
      <c s="101" t="str">
        <f>IF(AND(B25="",D25="",F25="",G25=""),"",IF($P$4='DATA SHEET'!$BH$2,VLOOKUP(F25,अंक,9,0),IF($P$4='DATA SHEET'!$BH$4,VLOOKUP(F25,अंक,15,0),IF($P$4='DATA SHEET'!$BH$5,VLOOKUP(F25,अंक,21,0),""))))</f>
        <v/>
      </c>
      <c s="101" t="str">
        <f>IF(AND(B25="",D25="",F25="",G25=""),"",IF($P$4='DATA SHEET'!$BH$2,VLOOKUP(F25,अंक,10,0),IF($P$4='DATA SHEET'!$BH$4,VLOOKUP(F25,अंक,16,0),IF($P$4='DATA SHEET'!$BH$5,VLOOKUP(F25,अंक,22,0),""))))</f>
        <v/>
      </c>
      <c s="101" t="str">
        <f>IF(AND(B25="",D25="",F25="",G25=""),"",IF($P$4='DATA SHEET'!$BH$2,VLOOKUP(F25,अंक,11,0),IF($P$4='DATA SHEET'!$BH$4,VLOOKUP(F25,अंक,17,0),IF($P$4='DATA SHEET'!$BH$5,VLOOKUP(F25,अंक,23,0),""))))</f>
        <v/>
      </c>
      <c s="102" t="str">
        <f t="shared" si="6"/>
        <v/>
      </c>
      <c s="101" t="str">
        <f t="shared" si="7"/>
        <v/>
      </c>
      <c s="101" t="str">
        <f t="shared" si="8"/>
        <v/>
      </c>
      <c s="154" t="str">
        <f t="shared" si="9"/>
        <v/>
      </c>
      <c s="312"/>
      <c s="312"/>
      <c s="219"/>
    </row>
    <row r="26" spans="1:20" ht="21.75" customHeight="1">
      <c r="A26" s="95" t="str">
        <f>'DATA SHEET'!A26</f>
        <v/>
      </c>
      <c s="96" t="str">
        <f t="shared" si="0"/>
        <v/>
      </c>
      <c s="97" t="str">
        <f t="shared" si="1"/>
        <v/>
      </c>
      <c s="98" t="str">
        <f t="shared" si="5"/>
        <v/>
      </c>
      <c s="98" t="str">
        <f t="shared" si="2"/>
        <v/>
      </c>
      <c s="99" t="str">
        <f t="shared" si="3"/>
        <v/>
      </c>
      <c s="100" t="str">
        <f t="shared" si="4"/>
        <v/>
      </c>
      <c s="101" t="str">
        <f>IF(AND(B26="",D26="",F26="",G26=""),"",IF($P$4='DATA SHEET'!$BH$2,VLOOKUP(F26,अंक,6,0),IF($P$4='DATA SHEET'!$BH$4,VLOOKUP(F26,अंक,12,0),IF($P$4='DATA SHEET'!$BH$5,VLOOKUP(F26,अंक,18,0),""))))</f>
        <v/>
      </c>
      <c s="101" t="str">
        <f>IF(AND(B26="",D26="",F26="",G26=""),"",IF($P$4='DATA SHEET'!$BH$2,VLOOKUP(F26,अंक,7,0),IF($P$4='DATA SHEET'!$BH$4,VLOOKUP(F26,अंक,13,0),IF($P$4='DATA SHEET'!$BH$5,VLOOKUP(F26,अंक,19,0),""))))</f>
        <v/>
      </c>
      <c s="101" t="str">
        <f>IF(AND(B26="",D26="",F26="",G26=""),"",IF($P$4='DATA SHEET'!$BH$2,VLOOKUP(F26,अंक,8,0),IF($P$4='DATA SHEET'!$BH$4,VLOOKUP(F26,अंक,14,0),IF($P$4='DATA SHEET'!$BH$5,VLOOKUP(F26,अंक,20,0),""))))</f>
        <v/>
      </c>
      <c s="101" t="str">
        <f>IF(AND(B26="",D26="",F26="",G26=""),"",IF($P$4='DATA SHEET'!$BH$2,VLOOKUP(F26,अंक,9,0),IF($P$4='DATA SHEET'!$BH$4,VLOOKUP(F26,अंक,15,0),IF($P$4='DATA SHEET'!$BH$5,VLOOKUP(F26,अंक,21,0),""))))</f>
        <v/>
      </c>
      <c s="101" t="str">
        <f>IF(AND(B26="",D26="",F26="",G26=""),"",IF($P$4='DATA SHEET'!$BH$2,VLOOKUP(F26,अंक,10,0),IF($P$4='DATA SHEET'!$BH$4,VLOOKUP(F26,अंक,16,0),IF($P$4='DATA SHEET'!$BH$5,VLOOKUP(F26,अंक,22,0),""))))</f>
        <v/>
      </c>
      <c s="101" t="str">
        <f>IF(AND(B26="",D26="",F26="",G26=""),"",IF($P$4='DATA SHEET'!$BH$2,VLOOKUP(F26,अंक,11,0),IF($P$4='DATA SHEET'!$BH$4,VLOOKUP(F26,अंक,17,0),IF($P$4='DATA SHEET'!$BH$5,VLOOKUP(F26,अंक,23,0),""))))</f>
        <v/>
      </c>
      <c s="102" t="str">
        <f t="shared" si="6"/>
        <v/>
      </c>
      <c s="101" t="str">
        <f t="shared" si="7"/>
        <v/>
      </c>
      <c s="101" t="str">
        <f t="shared" si="8"/>
        <v/>
      </c>
      <c s="154" t="str">
        <f t="shared" si="9"/>
        <v/>
      </c>
      <c s="312"/>
      <c s="312"/>
      <c s="219"/>
    </row>
    <row r="27" spans="1:20" ht="21.75" customHeight="1">
      <c r="A27" s="95" t="str">
        <f>'DATA SHEET'!A27</f>
        <v/>
      </c>
      <c s="96" t="str">
        <f t="shared" si="0"/>
        <v/>
      </c>
      <c s="97" t="str">
        <f t="shared" si="1"/>
        <v/>
      </c>
      <c s="98" t="str">
        <f t="shared" si="5"/>
        <v/>
      </c>
      <c s="98" t="str">
        <f t="shared" si="2"/>
        <v/>
      </c>
      <c s="99" t="str">
        <f t="shared" si="3"/>
        <v/>
      </c>
      <c s="100" t="str">
        <f t="shared" si="4"/>
        <v/>
      </c>
      <c s="101" t="str">
        <f>IF(AND(B27="",D27="",F27="",G27=""),"",IF($P$4='DATA SHEET'!$BH$2,VLOOKUP(F27,अंक,6,0),IF($P$4='DATA SHEET'!$BH$4,VLOOKUP(F27,अंक,12,0),IF($P$4='DATA SHEET'!$BH$5,VLOOKUP(F27,अंक,18,0),""))))</f>
        <v/>
      </c>
      <c s="101" t="str">
        <f>IF(AND(B27="",D27="",F27="",G27=""),"",IF($P$4='DATA SHEET'!$BH$2,VLOOKUP(F27,अंक,7,0),IF($P$4='DATA SHEET'!$BH$4,VLOOKUP(F27,अंक,13,0),IF($P$4='DATA SHEET'!$BH$5,VLOOKUP(F27,अंक,19,0),""))))</f>
        <v/>
      </c>
      <c s="101" t="str">
        <f>IF(AND(B27="",D27="",F27="",G27=""),"",IF($P$4='DATA SHEET'!$BH$2,VLOOKUP(F27,अंक,8,0),IF($P$4='DATA SHEET'!$BH$4,VLOOKUP(F27,अंक,14,0),IF($P$4='DATA SHEET'!$BH$5,VLOOKUP(F27,अंक,20,0),""))))</f>
        <v/>
      </c>
      <c s="101" t="str">
        <f>IF(AND(B27="",D27="",F27="",G27=""),"",IF($P$4='DATA SHEET'!$BH$2,VLOOKUP(F27,अंक,9,0),IF($P$4='DATA SHEET'!$BH$4,VLOOKUP(F27,अंक,15,0),IF($P$4='DATA SHEET'!$BH$5,VLOOKUP(F27,अंक,21,0),""))))</f>
        <v/>
      </c>
      <c s="101" t="str">
        <f>IF(AND(B27="",D27="",F27="",G27=""),"",IF($P$4='DATA SHEET'!$BH$2,VLOOKUP(F27,अंक,10,0),IF($P$4='DATA SHEET'!$BH$4,VLOOKUP(F27,अंक,16,0),IF($P$4='DATA SHEET'!$BH$5,VLOOKUP(F27,अंक,22,0),""))))</f>
        <v/>
      </c>
      <c s="101" t="str">
        <f>IF(AND(B27="",D27="",F27="",G27=""),"",IF($P$4='DATA SHEET'!$BH$2,VLOOKUP(F27,अंक,11,0),IF($P$4='DATA SHEET'!$BH$4,VLOOKUP(F27,अंक,17,0),IF($P$4='DATA SHEET'!$BH$5,VLOOKUP(F27,अंक,23,0),""))))</f>
        <v/>
      </c>
      <c s="102" t="str">
        <f t="shared" si="6"/>
        <v/>
      </c>
      <c s="101" t="str">
        <f t="shared" si="7"/>
        <v/>
      </c>
      <c s="101" t="str">
        <f t="shared" si="8"/>
        <v/>
      </c>
      <c s="154" t="str">
        <f t="shared" si="9"/>
        <v/>
      </c>
      <c s="312"/>
      <c s="312"/>
      <c s="219"/>
    </row>
    <row r="28" spans="1:20" ht="21.75" customHeight="1">
      <c r="A28" s="95" t="str">
        <f>'DATA SHEET'!A28</f>
        <v/>
      </c>
      <c s="96" t="str">
        <f t="shared" si="0"/>
        <v/>
      </c>
      <c s="97" t="str">
        <f t="shared" si="1"/>
        <v/>
      </c>
      <c s="98" t="str">
        <f t="shared" si="5"/>
        <v/>
      </c>
      <c s="98" t="str">
        <f t="shared" si="2"/>
        <v/>
      </c>
      <c s="99" t="str">
        <f t="shared" si="3"/>
        <v/>
      </c>
      <c s="100" t="str">
        <f t="shared" si="4"/>
        <v/>
      </c>
      <c s="101" t="str">
        <f>IF(AND(B28="",D28="",F28="",G28=""),"",IF($P$4='DATA SHEET'!$BH$2,VLOOKUP(F28,अंक,6,0),IF($P$4='DATA SHEET'!$BH$4,VLOOKUP(F28,अंक,12,0),IF($P$4='DATA SHEET'!$BH$5,VLOOKUP(F28,अंक,18,0),""))))</f>
        <v/>
      </c>
      <c s="101" t="str">
        <f>IF(AND(B28="",D28="",F28="",G28=""),"",IF($P$4='DATA SHEET'!$BH$2,VLOOKUP(F28,अंक,7,0),IF($P$4='DATA SHEET'!$BH$4,VLOOKUP(F28,अंक,13,0),IF($P$4='DATA SHEET'!$BH$5,VLOOKUP(F28,अंक,19,0),""))))</f>
        <v/>
      </c>
      <c s="101" t="str">
        <f>IF(AND(B28="",D28="",F28="",G28=""),"",IF($P$4='DATA SHEET'!$BH$2,VLOOKUP(F28,अंक,8,0),IF($P$4='DATA SHEET'!$BH$4,VLOOKUP(F28,अंक,14,0),IF($P$4='DATA SHEET'!$BH$5,VLOOKUP(F28,अंक,20,0),""))))</f>
        <v/>
      </c>
      <c s="101" t="str">
        <f>IF(AND(B28="",D28="",F28="",G28=""),"",IF($P$4='DATA SHEET'!$BH$2,VLOOKUP(F28,अंक,9,0),IF($P$4='DATA SHEET'!$BH$4,VLOOKUP(F28,अंक,15,0),IF($P$4='DATA SHEET'!$BH$5,VLOOKUP(F28,अंक,21,0),""))))</f>
        <v/>
      </c>
      <c s="101" t="str">
        <f>IF(AND(B28="",D28="",F28="",G28=""),"",IF($P$4='DATA SHEET'!$BH$2,VLOOKUP(F28,अंक,10,0),IF($P$4='DATA SHEET'!$BH$4,VLOOKUP(F28,अंक,16,0),IF($P$4='DATA SHEET'!$BH$5,VLOOKUP(F28,अंक,22,0),""))))</f>
        <v/>
      </c>
      <c s="101" t="str">
        <f>IF(AND(B28="",D28="",F28="",G28=""),"",IF($P$4='DATA SHEET'!$BH$2,VLOOKUP(F28,अंक,11,0),IF($P$4='DATA SHEET'!$BH$4,VLOOKUP(F28,अंक,17,0),IF($P$4='DATA SHEET'!$BH$5,VLOOKUP(F28,अंक,23,0),""))))</f>
        <v/>
      </c>
      <c s="102" t="str">
        <f t="shared" si="6"/>
        <v/>
      </c>
      <c s="101" t="str">
        <f t="shared" si="7"/>
        <v/>
      </c>
      <c s="184" t="str">
        <f t="shared" si="8"/>
        <v/>
      </c>
      <c s="156" t="str">
        <f t="shared" si="9"/>
        <v/>
      </c>
      <c s="312"/>
      <c s="312"/>
      <c s="219"/>
    </row>
    <row r="29" spans="1:20" ht="21.75" customHeight="1">
      <c r="A29" s="95" t="str">
        <f>'DATA SHEET'!A29</f>
        <v/>
      </c>
      <c s="96" t="str">
        <f t="shared" si="0"/>
        <v/>
      </c>
      <c s="97" t="str">
        <f t="shared" si="1"/>
        <v/>
      </c>
      <c s="98" t="str">
        <f t="shared" si="5"/>
        <v/>
      </c>
      <c s="98" t="str">
        <f t="shared" si="2"/>
        <v/>
      </c>
      <c s="99" t="str">
        <f t="shared" si="3"/>
        <v/>
      </c>
      <c s="100" t="str">
        <f t="shared" si="4"/>
        <v/>
      </c>
      <c s="101" t="str">
        <f>IF(AND(B29="",D29="",F29="",G29=""),"",IF($P$4='DATA SHEET'!$BH$2,VLOOKUP(F29,अंक,6,0),IF($P$4='DATA SHEET'!$BH$4,VLOOKUP(F29,अंक,12,0),IF($P$4='DATA SHEET'!$BH$5,VLOOKUP(F29,अंक,18,0),""))))</f>
        <v/>
      </c>
      <c s="101" t="str">
        <f>IF(AND(B29="",D29="",F29="",G29=""),"",IF($P$4='DATA SHEET'!$BH$2,VLOOKUP(F29,अंक,7,0),IF($P$4='DATA SHEET'!$BH$4,VLOOKUP(F29,अंक,13,0),IF($P$4='DATA SHEET'!$BH$5,VLOOKUP(F29,अंक,19,0),""))))</f>
        <v/>
      </c>
      <c s="101" t="str">
        <f>IF(AND(B29="",D29="",F29="",G29=""),"",IF($P$4='DATA SHEET'!$BH$2,VLOOKUP(F29,अंक,8,0),IF($P$4='DATA SHEET'!$BH$4,VLOOKUP(F29,अंक,14,0),IF($P$4='DATA SHEET'!$BH$5,VLOOKUP(F29,अंक,20,0),""))))</f>
        <v/>
      </c>
      <c s="101" t="str">
        <f>IF(AND(B29="",D29="",F29="",G29=""),"",IF($P$4='DATA SHEET'!$BH$2,VLOOKUP(F29,अंक,9,0),IF($P$4='DATA SHEET'!$BH$4,VLOOKUP(F29,अंक,15,0),IF($P$4='DATA SHEET'!$BH$5,VLOOKUP(F29,अंक,21,0),""))))</f>
        <v/>
      </c>
      <c s="101" t="str">
        <f>IF(AND(B29="",D29="",F29="",G29=""),"",IF($P$4='DATA SHEET'!$BH$2,VLOOKUP(F29,अंक,10,0),IF($P$4='DATA SHEET'!$BH$4,VLOOKUP(F29,अंक,16,0),IF($P$4='DATA SHEET'!$BH$5,VLOOKUP(F29,अंक,22,0),""))))</f>
        <v/>
      </c>
      <c s="101" t="str">
        <f>IF(AND(B29="",D29="",F29="",G29=""),"",IF($P$4='DATA SHEET'!$BH$2,VLOOKUP(F29,अंक,11,0),IF($P$4='DATA SHEET'!$BH$4,VLOOKUP(F29,अंक,17,0),IF($P$4='DATA SHEET'!$BH$5,VLOOKUP(F29,अंक,23,0),""))))</f>
        <v/>
      </c>
      <c s="102" t="str">
        <f t="shared" si="6"/>
        <v/>
      </c>
      <c s="101" t="str">
        <f t="shared" si="7"/>
        <v/>
      </c>
      <c s="104" t="str">
        <f t="shared" si="8"/>
        <v/>
      </c>
      <c s="104" t="str">
        <f t="shared" si="9"/>
        <v/>
      </c>
      <c s="312"/>
      <c s="312"/>
      <c s="220"/>
    </row>
    <row r="30" spans="1:20" ht="21.75" customHeight="1">
      <c r="A30" s="95" t="str">
        <f>'DATA SHEET'!A30</f>
        <v/>
      </c>
      <c s="96" t="str">
        <f t="shared" si="0"/>
        <v/>
      </c>
      <c s="97" t="str">
        <f t="shared" si="1"/>
        <v/>
      </c>
      <c s="98" t="str">
        <f t="shared" si="5"/>
        <v/>
      </c>
      <c s="98" t="str">
        <f t="shared" si="2"/>
        <v/>
      </c>
      <c s="99" t="str">
        <f t="shared" si="3"/>
        <v/>
      </c>
      <c s="100" t="str">
        <f t="shared" si="4"/>
        <v/>
      </c>
      <c s="101" t="str">
        <f>IF(AND(B30="",D30="",F30="",G30=""),"",IF($P$4='DATA SHEET'!$BH$2,VLOOKUP(F30,अंक,6,0),IF($P$4='DATA SHEET'!$BH$4,VLOOKUP(F30,अंक,12,0),IF($P$4='DATA SHEET'!$BH$5,VLOOKUP(F30,अंक,18,0),""))))</f>
        <v/>
      </c>
      <c s="101" t="str">
        <f>IF(AND(B30="",D30="",F30="",G30=""),"",IF($P$4='DATA SHEET'!$BH$2,VLOOKUP(F30,अंक,7,0),IF($P$4='DATA SHEET'!$BH$4,VLOOKUP(F30,अंक,13,0),IF($P$4='DATA SHEET'!$BH$5,VLOOKUP(F30,अंक,19,0),""))))</f>
        <v/>
      </c>
      <c s="101" t="str">
        <f>IF(AND(B30="",D30="",F30="",G30=""),"",IF($P$4='DATA SHEET'!$BH$2,VLOOKUP(F30,अंक,8,0),IF($P$4='DATA SHEET'!$BH$4,VLOOKUP(F30,अंक,14,0),IF($P$4='DATA SHEET'!$BH$5,VLOOKUP(F30,अंक,20,0),""))))</f>
        <v/>
      </c>
      <c s="101" t="str">
        <f>IF(AND(B30="",D30="",F30="",G30=""),"",IF($P$4='DATA SHEET'!$BH$2,VLOOKUP(F30,अंक,9,0),IF($P$4='DATA SHEET'!$BH$4,VLOOKUP(F30,अंक,15,0),IF($P$4='DATA SHEET'!$BH$5,VLOOKUP(F30,अंक,21,0),""))))</f>
        <v/>
      </c>
      <c s="101" t="str">
        <f>IF(AND(B30="",D30="",F30="",G30=""),"",IF($P$4='DATA SHEET'!$BH$2,VLOOKUP(F30,अंक,10,0),IF($P$4='DATA SHEET'!$BH$4,VLOOKUP(F30,अंक,16,0),IF($P$4='DATA SHEET'!$BH$5,VLOOKUP(F30,अंक,22,0),""))))</f>
        <v/>
      </c>
      <c s="101" t="str">
        <f>IF(AND(B30="",D30="",F30="",G30=""),"",IF($P$4='DATA SHEET'!$BH$2,VLOOKUP(F30,अंक,11,0),IF($P$4='DATA SHEET'!$BH$4,VLOOKUP(F30,अंक,17,0),IF($P$4='DATA SHEET'!$BH$5,VLOOKUP(F30,अंक,23,0),""))))</f>
        <v/>
      </c>
      <c s="102" t="str">
        <f t="shared" si="6"/>
        <v/>
      </c>
      <c s="101" t="str">
        <f t="shared" si="7"/>
        <v/>
      </c>
      <c s="104" t="str">
        <f t="shared" si="8"/>
        <v/>
      </c>
      <c s="104" t="str">
        <f t="shared" si="9"/>
        <v/>
      </c>
      <c s="312"/>
      <c s="312"/>
      <c s="221"/>
    </row>
    <row r="31" spans="1:20" ht="21.75" customHeight="1">
      <c r="A31" s="95" t="str">
        <f>'DATA SHEET'!A31</f>
        <v/>
      </c>
      <c s="96" t="str">
        <f t="shared" si="0"/>
        <v/>
      </c>
      <c s="97" t="str">
        <f t="shared" si="1"/>
        <v/>
      </c>
      <c s="98" t="str">
        <f t="shared" si="5"/>
        <v/>
      </c>
      <c s="98" t="str">
        <f t="shared" si="2"/>
        <v/>
      </c>
      <c s="99" t="str">
        <f t="shared" si="3"/>
        <v/>
      </c>
      <c s="100" t="str">
        <f t="shared" si="4"/>
        <v/>
      </c>
      <c s="101" t="str">
        <f>IF(AND(B31="",D31="",F31="",G31=""),"",IF($P$4='DATA SHEET'!$BH$2,VLOOKUP(F31,अंक,6,0),IF($P$4='DATA SHEET'!$BH$4,VLOOKUP(F31,अंक,12,0),IF($P$4='DATA SHEET'!$BH$5,VLOOKUP(F31,अंक,18,0),""))))</f>
        <v/>
      </c>
      <c s="101" t="str">
        <f>IF(AND(B31="",D31="",F31="",G31=""),"",IF($P$4='DATA SHEET'!$BH$2,VLOOKUP(F31,अंक,7,0),IF($P$4='DATA SHEET'!$BH$4,VLOOKUP(F31,अंक,13,0),IF($P$4='DATA SHEET'!$BH$5,VLOOKUP(F31,अंक,19,0),""))))</f>
        <v/>
      </c>
      <c s="101" t="str">
        <f>IF(AND(B31="",D31="",F31="",G31=""),"",IF($P$4='DATA SHEET'!$BH$2,VLOOKUP(F31,अंक,8,0),IF($P$4='DATA SHEET'!$BH$4,VLOOKUP(F31,अंक,14,0),IF($P$4='DATA SHEET'!$BH$5,VLOOKUP(F31,अंक,20,0),""))))</f>
        <v/>
      </c>
      <c s="101" t="str">
        <f>IF(AND(B31="",D31="",F31="",G31=""),"",IF($P$4='DATA SHEET'!$BH$2,VLOOKUP(F31,अंक,9,0),IF($P$4='DATA SHEET'!$BH$4,VLOOKUP(F31,अंक,15,0),IF($P$4='DATA SHEET'!$BH$5,VLOOKUP(F31,अंक,21,0),""))))</f>
        <v/>
      </c>
      <c s="101" t="str">
        <f>IF(AND(B31="",D31="",F31="",G31=""),"",IF($P$4='DATA SHEET'!$BH$2,VLOOKUP(F31,अंक,10,0),IF($P$4='DATA SHEET'!$BH$4,VLOOKUP(F31,अंक,16,0),IF($P$4='DATA SHEET'!$BH$5,VLOOKUP(F31,अंक,22,0),""))))</f>
        <v/>
      </c>
      <c s="101" t="str">
        <f>IF(AND(B31="",D31="",F31="",G31=""),"",IF($P$4='DATA SHEET'!$BH$2,VLOOKUP(F31,अंक,11,0),IF($P$4='DATA SHEET'!$BH$4,VLOOKUP(F31,अंक,17,0),IF($P$4='DATA SHEET'!$BH$5,VLOOKUP(F31,अंक,23,0),""))))</f>
        <v/>
      </c>
      <c s="102" t="str">
        <f t="shared" si="6"/>
        <v/>
      </c>
      <c s="101" t="str">
        <f t="shared" si="7"/>
        <v/>
      </c>
      <c s="104" t="str">
        <f t="shared" si="8"/>
        <v/>
      </c>
      <c s="104" t="str">
        <f t="shared" si="9"/>
        <v/>
      </c>
      <c s="312"/>
      <c s="312"/>
      <c s="221"/>
    </row>
    <row r="32" spans="1:20" ht="21.75" customHeight="1">
      <c r="A32" s="95" t="str">
        <f>'DATA SHEET'!A32</f>
        <v/>
      </c>
      <c s="96" t="str">
        <f t="shared" si="0"/>
        <v/>
      </c>
      <c s="97" t="str">
        <f t="shared" si="1"/>
        <v/>
      </c>
      <c s="98" t="str">
        <f t="shared" si="5"/>
        <v/>
      </c>
      <c s="98" t="str">
        <f t="shared" si="2"/>
        <v/>
      </c>
      <c s="99" t="str">
        <f t="shared" si="3"/>
        <v/>
      </c>
      <c s="100" t="str">
        <f t="shared" si="4"/>
        <v/>
      </c>
      <c s="101" t="str">
        <f>IF(AND(B32="",D32="",F32="",G32=""),"",IF($P$4='DATA SHEET'!$BH$2,VLOOKUP(F32,अंक,6,0),IF($P$4='DATA SHEET'!$BH$4,VLOOKUP(F32,अंक,12,0),IF($P$4='DATA SHEET'!$BH$5,VLOOKUP(F32,अंक,18,0),""))))</f>
        <v/>
      </c>
      <c s="101" t="str">
        <f>IF(AND(B32="",D32="",F32="",G32=""),"",IF($P$4='DATA SHEET'!$BH$2,VLOOKUP(F32,अंक,7,0),IF($P$4='DATA SHEET'!$BH$4,VLOOKUP(F32,अंक,13,0),IF($P$4='DATA SHEET'!$BH$5,VLOOKUP(F32,अंक,19,0),""))))</f>
        <v/>
      </c>
      <c s="101" t="str">
        <f>IF(AND(B32="",D32="",F32="",G32=""),"",IF($P$4='DATA SHEET'!$BH$2,VLOOKUP(F32,अंक,8,0),IF($P$4='DATA SHEET'!$BH$4,VLOOKUP(F32,अंक,14,0),IF($P$4='DATA SHEET'!$BH$5,VLOOKUP(F32,अंक,20,0),""))))</f>
        <v/>
      </c>
      <c s="101" t="str">
        <f>IF(AND(B32="",D32="",F32="",G32=""),"",IF($P$4='DATA SHEET'!$BH$2,VLOOKUP(F32,अंक,9,0),IF($P$4='DATA SHEET'!$BH$4,VLOOKUP(F32,अंक,15,0),IF($P$4='DATA SHEET'!$BH$5,VLOOKUP(F32,अंक,21,0),""))))</f>
        <v/>
      </c>
      <c s="101" t="str">
        <f>IF(AND(B32="",D32="",F32="",G32=""),"",IF($P$4='DATA SHEET'!$BH$2,VLOOKUP(F32,अंक,10,0),IF($P$4='DATA SHEET'!$BH$4,VLOOKUP(F32,अंक,16,0),IF($P$4='DATA SHEET'!$BH$5,VLOOKUP(F32,अंक,22,0),""))))</f>
        <v/>
      </c>
      <c s="101" t="str">
        <f>IF(AND(B32="",D32="",F32="",G32=""),"",IF($P$4='DATA SHEET'!$BH$2,VLOOKUP(F32,अंक,11,0),IF($P$4='DATA SHEET'!$BH$4,VLOOKUP(F32,अंक,17,0),IF($P$4='DATA SHEET'!$BH$5,VLOOKUP(F32,अंक,23,0),""))))</f>
        <v/>
      </c>
      <c s="102" t="str">
        <f t="shared" si="6"/>
        <v/>
      </c>
      <c s="101" t="str">
        <f t="shared" si="7"/>
        <v/>
      </c>
      <c s="104" t="str">
        <f t="shared" si="8"/>
        <v/>
      </c>
      <c s="104" t="str">
        <f t="shared" si="9"/>
        <v/>
      </c>
      <c s="312"/>
      <c s="312"/>
      <c s="221"/>
    </row>
    <row r="33" spans="1:20" ht="21.75" customHeight="1">
      <c r="A33" s="95" t="str">
        <f>'DATA SHEET'!A33</f>
        <v/>
      </c>
      <c s="96" t="str">
        <f t="shared" si="0"/>
        <v/>
      </c>
      <c s="97" t="str">
        <f t="shared" si="1"/>
        <v/>
      </c>
      <c s="98" t="str">
        <f t="shared" si="5"/>
        <v/>
      </c>
      <c s="98" t="str">
        <f t="shared" si="2"/>
        <v/>
      </c>
      <c s="99" t="str">
        <f t="shared" si="3"/>
        <v/>
      </c>
      <c s="100" t="str">
        <f t="shared" si="4"/>
        <v/>
      </c>
      <c s="101" t="str">
        <f>IF(AND(B33="",D33="",F33="",G33=""),"",IF($P$4='DATA SHEET'!$BH$2,VLOOKUP(F33,अंक,6,0),IF($P$4='DATA SHEET'!$BH$4,VLOOKUP(F33,अंक,12,0),IF($P$4='DATA SHEET'!$BH$5,VLOOKUP(F33,अंक,18,0),""))))</f>
        <v/>
      </c>
      <c s="101" t="str">
        <f>IF(AND(B33="",D33="",F33="",G33=""),"",IF($P$4='DATA SHEET'!$BH$2,VLOOKUP(F33,अंक,7,0),IF($P$4='DATA SHEET'!$BH$4,VLOOKUP(F33,अंक,13,0),IF($P$4='DATA SHEET'!$BH$5,VLOOKUP(F33,अंक,19,0),""))))</f>
        <v/>
      </c>
      <c s="101" t="str">
        <f>IF(AND(B33="",D33="",F33="",G33=""),"",IF($P$4='DATA SHEET'!$BH$2,VLOOKUP(F33,अंक,8,0),IF($P$4='DATA SHEET'!$BH$4,VLOOKUP(F33,अंक,14,0),IF($P$4='DATA SHEET'!$BH$5,VLOOKUP(F33,अंक,20,0),""))))</f>
        <v/>
      </c>
      <c s="101" t="str">
        <f>IF(AND(B33="",D33="",F33="",G33=""),"",IF($P$4='DATA SHEET'!$BH$2,VLOOKUP(F33,अंक,9,0),IF($P$4='DATA SHEET'!$BH$4,VLOOKUP(F33,अंक,15,0),IF($P$4='DATA SHEET'!$BH$5,VLOOKUP(F33,अंक,21,0),""))))</f>
        <v/>
      </c>
      <c s="101" t="str">
        <f>IF(AND(B33="",D33="",F33="",G33=""),"",IF($P$4='DATA SHEET'!$BH$2,VLOOKUP(F33,अंक,10,0),IF($P$4='DATA SHEET'!$BH$4,VLOOKUP(F33,अंक,16,0),IF($P$4='DATA SHEET'!$BH$5,VLOOKUP(F33,अंक,22,0),""))))</f>
        <v/>
      </c>
      <c s="101" t="str">
        <f>IF(AND(B33="",D33="",F33="",G33=""),"",IF($P$4='DATA SHEET'!$BH$2,VLOOKUP(F33,अंक,11,0),IF($P$4='DATA SHEET'!$BH$4,VLOOKUP(F33,अंक,17,0),IF($P$4='DATA SHEET'!$BH$5,VLOOKUP(F33,अंक,23,0),""))))</f>
        <v/>
      </c>
      <c s="102" t="str">
        <f t="shared" si="6"/>
        <v/>
      </c>
      <c s="101" t="str">
        <f t="shared" si="7"/>
        <v/>
      </c>
      <c s="104" t="str">
        <f t="shared" si="8"/>
        <v/>
      </c>
      <c s="104" t="str">
        <f t="shared" si="9"/>
        <v/>
      </c>
      <c s="312"/>
      <c s="312"/>
      <c s="221"/>
    </row>
    <row r="34" spans="1:20" ht="21.75" customHeight="1">
      <c r="A34" s="95" t="str">
        <f>'DATA SHEET'!A34</f>
        <v/>
      </c>
      <c s="96" t="str">
        <f t="shared" si="0"/>
        <v/>
      </c>
      <c s="97" t="str">
        <f t="shared" si="1"/>
        <v/>
      </c>
      <c s="98" t="str">
        <f t="shared" si="5"/>
        <v/>
      </c>
      <c s="98" t="str">
        <f t="shared" si="2"/>
        <v/>
      </c>
      <c s="99" t="str">
        <f t="shared" si="3"/>
        <v/>
      </c>
      <c s="100" t="str">
        <f t="shared" si="4"/>
        <v/>
      </c>
      <c s="101" t="str">
        <f>IF(AND(B34="",D34="",F34="",G34=""),"",IF($P$4='DATA SHEET'!$BH$2,VLOOKUP(F34,अंक,6,0),IF($P$4='DATA SHEET'!$BH$4,VLOOKUP(F34,अंक,12,0),IF($P$4='DATA SHEET'!$BH$5,VLOOKUP(F34,अंक,18,0),""))))</f>
        <v/>
      </c>
      <c s="101" t="str">
        <f>IF(AND(B34="",D34="",F34="",G34=""),"",IF($P$4='DATA SHEET'!$BH$2,VLOOKUP(F34,अंक,7,0),IF($P$4='DATA SHEET'!$BH$4,VLOOKUP(F34,अंक,13,0),IF($P$4='DATA SHEET'!$BH$5,VLOOKUP(F34,अंक,19,0),""))))</f>
        <v/>
      </c>
      <c s="101" t="str">
        <f>IF(AND(B34="",D34="",F34="",G34=""),"",IF($P$4='DATA SHEET'!$BH$2,VLOOKUP(F34,अंक,8,0),IF($P$4='DATA SHEET'!$BH$4,VLOOKUP(F34,अंक,14,0),IF($P$4='DATA SHEET'!$BH$5,VLOOKUP(F34,अंक,20,0),""))))</f>
        <v/>
      </c>
      <c s="101" t="str">
        <f>IF(AND(B34="",D34="",F34="",G34=""),"",IF($P$4='DATA SHEET'!$BH$2,VLOOKUP(F34,अंक,9,0),IF($P$4='DATA SHEET'!$BH$4,VLOOKUP(F34,अंक,15,0),IF($P$4='DATA SHEET'!$BH$5,VLOOKUP(F34,अंक,21,0),""))))</f>
        <v/>
      </c>
      <c s="101" t="str">
        <f>IF(AND(B34="",D34="",F34="",G34=""),"",IF($P$4='DATA SHEET'!$BH$2,VLOOKUP(F34,अंक,10,0),IF($P$4='DATA SHEET'!$BH$4,VLOOKUP(F34,अंक,16,0),IF($P$4='DATA SHEET'!$BH$5,VLOOKUP(F34,अंक,22,0),""))))</f>
        <v/>
      </c>
      <c s="101" t="str">
        <f>IF(AND(B34="",D34="",F34="",G34=""),"",IF($P$4='DATA SHEET'!$BH$2,VLOOKUP(F34,अंक,11,0),IF($P$4='DATA SHEET'!$BH$4,VLOOKUP(F34,अंक,17,0),IF($P$4='DATA SHEET'!$BH$5,VLOOKUP(F34,अंक,23,0),""))))</f>
        <v/>
      </c>
      <c s="102" t="str">
        <f t="shared" si="6"/>
        <v/>
      </c>
      <c s="101" t="str">
        <f t="shared" si="7"/>
        <v/>
      </c>
      <c s="104" t="str">
        <f t="shared" si="8"/>
        <v/>
      </c>
      <c s="104" t="str">
        <f t="shared" si="9"/>
        <v/>
      </c>
      <c s="312"/>
      <c s="312"/>
      <c s="221"/>
    </row>
    <row r="35" spans="1:20" ht="21.75" customHeight="1">
      <c r="A35" s="95" t="str">
        <f>'DATA SHEET'!A35</f>
        <v/>
      </c>
      <c s="96" t="str">
        <f t="shared" si="0"/>
        <v/>
      </c>
      <c s="97" t="str">
        <f t="shared" si="1"/>
        <v/>
      </c>
      <c s="98" t="str">
        <f t="shared" si="5"/>
        <v/>
      </c>
      <c s="98" t="str">
        <f t="shared" si="2"/>
        <v/>
      </c>
      <c s="99" t="str">
        <f t="shared" si="3"/>
        <v/>
      </c>
      <c s="100" t="str">
        <f t="shared" si="4"/>
        <v/>
      </c>
      <c s="101" t="str">
        <f>IF(AND(B35="",D35="",F35="",G35=""),"",IF($P$4='DATA SHEET'!$BH$2,VLOOKUP(F35,अंक,6,0),IF($P$4='DATA SHEET'!$BH$4,VLOOKUP(F35,अंक,12,0),IF($P$4='DATA SHEET'!$BH$5,VLOOKUP(F35,अंक,18,0),""))))</f>
        <v/>
      </c>
      <c s="101" t="str">
        <f>IF(AND(B35="",D35="",F35="",G35=""),"",IF($P$4='DATA SHEET'!$BH$2,VLOOKUP(F35,अंक,7,0),IF($P$4='DATA SHEET'!$BH$4,VLOOKUP(F35,अंक,13,0),IF($P$4='DATA SHEET'!$BH$5,VLOOKUP(F35,अंक,19,0),""))))</f>
        <v/>
      </c>
      <c s="101" t="str">
        <f>IF(AND(B35="",D35="",F35="",G35=""),"",IF($P$4='DATA SHEET'!$BH$2,VLOOKUP(F35,अंक,8,0),IF($P$4='DATA SHEET'!$BH$4,VLOOKUP(F35,अंक,14,0),IF($P$4='DATA SHEET'!$BH$5,VLOOKUP(F35,अंक,20,0),""))))</f>
        <v/>
      </c>
      <c s="101" t="str">
        <f>IF(AND(B35="",D35="",F35="",G35=""),"",IF($P$4='DATA SHEET'!$BH$2,VLOOKUP(F35,अंक,9,0),IF($P$4='DATA SHEET'!$BH$4,VLOOKUP(F35,अंक,15,0),IF($P$4='DATA SHEET'!$BH$5,VLOOKUP(F35,अंक,21,0),""))))</f>
        <v/>
      </c>
      <c s="101" t="str">
        <f>IF(AND(B35="",D35="",F35="",G35=""),"",IF($P$4='DATA SHEET'!$BH$2,VLOOKUP(F35,अंक,10,0),IF($P$4='DATA SHEET'!$BH$4,VLOOKUP(F35,अंक,16,0),IF($P$4='DATA SHEET'!$BH$5,VLOOKUP(F35,अंक,22,0),""))))</f>
        <v/>
      </c>
      <c s="101" t="str">
        <f>IF(AND(B35="",D35="",F35="",G35=""),"",IF($P$4='DATA SHEET'!$BH$2,VLOOKUP(F35,अंक,11,0),IF($P$4='DATA SHEET'!$BH$4,VLOOKUP(F35,अंक,17,0),IF($P$4='DATA SHEET'!$BH$5,VLOOKUP(F35,अंक,23,0),""))))</f>
        <v/>
      </c>
      <c s="102" t="str">
        <f t="shared" si="6"/>
        <v/>
      </c>
      <c s="101" t="str">
        <f t="shared" si="7"/>
        <v/>
      </c>
      <c s="104" t="str">
        <f t="shared" si="8"/>
        <v/>
      </c>
      <c s="104" t="str">
        <f t="shared" si="9"/>
        <v/>
      </c>
      <c s="312"/>
      <c s="312"/>
      <c s="221"/>
    </row>
    <row r="36" spans="1:20" ht="21.75" customHeight="1">
      <c r="A36" s="95" t="str">
        <f>'DATA SHEET'!A36</f>
        <v/>
      </c>
      <c s="96" t="str">
        <f t="shared" si="0"/>
        <v/>
      </c>
      <c s="97" t="str">
        <f t="shared" si="1"/>
        <v/>
      </c>
      <c s="98" t="str">
        <f t="shared" si="5"/>
        <v/>
      </c>
      <c s="98" t="str">
        <f t="shared" si="2"/>
        <v/>
      </c>
      <c s="99" t="str">
        <f t="shared" si="3"/>
        <v/>
      </c>
      <c s="100" t="str">
        <f t="shared" si="4"/>
        <v/>
      </c>
      <c s="101" t="str">
        <f>IF(AND(B36="",D36="",F36="",G36=""),"",IF($P$4='DATA SHEET'!$BH$2,VLOOKUP(F36,अंक,6,0),IF($P$4='DATA SHEET'!$BH$4,VLOOKUP(F36,अंक,12,0),IF($P$4='DATA SHEET'!$BH$5,VLOOKUP(F36,अंक,18,0),""))))</f>
        <v/>
      </c>
      <c s="101" t="str">
        <f>IF(AND(B36="",D36="",F36="",G36=""),"",IF($P$4='DATA SHEET'!$BH$2,VLOOKUP(F36,अंक,7,0),IF($P$4='DATA SHEET'!$BH$4,VLOOKUP(F36,अंक,13,0),IF($P$4='DATA SHEET'!$BH$5,VLOOKUP(F36,अंक,19,0),""))))</f>
        <v/>
      </c>
      <c s="101" t="str">
        <f>IF(AND(B36="",D36="",F36="",G36=""),"",IF($P$4='DATA SHEET'!$BH$2,VLOOKUP(F36,अंक,8,0),IF($P$4='DATA SHEET'!$BH$4,VLOOKUP(F36,अंक,14,0),IF($P$4='DATA SHEET'!$BH$5,VLOOKUP(F36,अंक,20,0),""))))</f>
        <v/>
      </c>
      <c s="101" t="str">
        <f>IF(AND(B36="",D36="",F36="",G36=""),"",IF($P$4='DATA SHEET'!$BH$2,VLOOKUP(F36,अंक,9,0),IF($P$4='DATA SHEET'!$BH$4,VLOOKUP(F36,अंक,15,0),IF($P$4='DATA SHEET'!$BH$5,VLOOKUP(F36,अंक,21,0),""))))</f>
        <v/>
      </c>
      <c s="101" t="str">
        <f>IF(AND(B36="",D36="",F36="",G36=""),"",IF($P$4='DATA SHEET'!$BH$2,VLOOKUP(F36,अंक,10,0),IF($P$4='DATA SHEET'!$BH$4,VLOOKUP(F36,अंक,16,0),IF($P$4='DATA SHEET'!$BH$5,VLOOKUP(F36,अंक,22,0),""))))</f>
        <v/>
      </c>
      <c s="101" t="str">
        <f>IF(AND(B36="",D36="",F36="",G36=""),"",IF($P$4='DATA SHEET'!$BH$2,VLOOKUP(F36,अंक,11,0),IF($P$4='DATA SHEET'!$BH$4,VLOOKUP(F36,अंक,17,0),IF($P$4='DATA SHEET'!$BH$5,VLOOKUP(F36,अंक,23,0),""))))</f>
        <v/>
      </c>
      <c s="102" t="str">
        <f t="shared" si="6"/>
        <v/>
      </c>
      <c s="101" t="str">
        <f t="shared" si="7"/>
        <v/>
      </c>
      <c s="104" t="str">
        <f t="shared" si="8"/>
        <v/>
      </c>
      <c s="104" t="str">
        <f t="shared" si="9"/>
        <v/>
      </c>
      <c s="312"/>
      <c s="312"/>
      <c s="221"/>
    </row>
    <row r="37" spans="1:20" ht="21.75" customHeight="1">
      <c r="A37" s="95" t="str">
        <f>'DATA SHEET'!A37</f>
        <v/>
      </c>
      <c s="96" t="str">
        <f t="shared" si="0"/>
        <v/>
      </c>
      <c s="97" t="str">
        <f t="shared" si="1"/>
        <v/>
      </c>
      <c s="98" t="str">
        <f t="shared" si="5"/>
        <v/>
      </c>
      <c s="98" t="str">
        <f t="shared" si="2"/>
        <v/>
      </c>
      <c s="99" t="str">
        <f t="shared" si="3"/>
        <v/>
      </c>
      <c s="100" t="str">
        <f t="shared" si="4"/>
        <v/>
      </c>
      <c s="101" t="str">
        <f>IF(AND(B37="",D37="",F37="",G37=""),"",IF($P$4='DATA SHEET'!$BH$2,VLOOKUP(F37,अंक,6,0),IF($P$4='DATA SHEET'!$BH$4,VLOOKUP(F37,अंक,12,0),IF($P$4='DATA SHEET'!$BH$5,VLOOKUP(F37,अंक,18,0),""))))</f>
        <v/>
      </c>
      <c s="101" t="str">
        <f>IF(AND(B37="",D37="",F37="",G37=""),"",IF($P$4='DATA SHEET'!$BH$2,VLOOKUP(F37,अंक,7,0),IF($P$4='DATA SHEET'!$BH$4,VLOOKUP(F37,अंक,13,0),IF($P$4='DATA SHEET'!$BH$5,VLOOKUP(F37,अंक,19,0),""))))</f>
        <v/>
      </c>
      <c s="101" t="str">
        <f>IF(AND(B37="",D37="",F37="",G37=""),"",IF($P$4='DATA SHEET'!$BH$2,VLOOKUP(F37,अंक,8,0),IF($P$4='DATA SHEET'!$BH$4,VLOOKUP(F37,अंक,14,0),IF($P$4='DATA SHEET'!$BH$5,VLOOKUP(F37,अंक,20,0),""))))</f>
        <v/>
      </c>
      <c s="101" t="str">
        <f>IF(AND(B37="",D37="",F37="",G37=""),"",IF($P$4='DATA SHEET'!$BH$2,VLOOKUP(F37,अंक,9,0),IF($P$4='DATA SHEET'!$BH$4,VLOOKUP(F37,अंक,15,0),IF($P$4='DATA SHEET'!$BH$5,VLOOKUP(F37,अंक,21,0),""))))</f>
        <v/>
      </c>
      <c s="101" t="str">
        <f>IF(AND(B37="",D37="",F37="",G37=""),"",IF($P$4='DATA SHEET'!$BH$2,VLOOKUP(F37,अंक,10,0),IF($P$4='DATA SHEET'!$BH$4,VLOOKUP(F37,अंक,16,0),IF($P$4='DATA SHEET'!$BH$5,VLOOKUP(F37,अंक,22,0),""))))</f>
        <v/>
      </c>
      <c s="101" t="str">
        <f>IF(AND(B37="",D37="",F37="",G37=""),"",IF($P$4='DATA SHEET'!$BH$2,VLOOKUP(F37,अंक,11,0),IF($P$4='DATA SHEET'!$BH$4,VLOOKUP(F37,अंक,17,0),IF($P$4='DATA SHEET'!$BH$5,VLOOKUP(F37,अंक,23,0),""))))</f>
        <v/>
      </c>
      <c s="102" t="str">
        <f t="shared" si="6"/>
        <v/>
      </c>
      <c s="101" t="str">
        <f t="shared" si="7"/>
        <v/>
      </c>
      <c s="104" t="str">
        <f t="shared" si="8"/>
        <v/>
      </c>
      <c s="104" t="str">
        <f t="shared" si="9"/>
        <v/>
      </c>
      <c s="312"/>
      <c s="312"/>
      <c s="221"/>
    </row>
    <row r="38" spans="1:20" ht="21.75" customHeight="1">
      <c r="A38" s="95" t="str">
        <f>'DATA SHEET'!A38</f>
        <v/>
      </c>
      <c s="96" t="str">
        <f t="shared" si="0"/>
        <v/>
      </c>
      <c s="97" t="str">
        <f t="shared" si="1"/>
        <v/>
      </c>
      <c s="98" t="str">
        <f t="shared" si="5"/>
        <v/>
      </c>
      <c s="98" t="str">
        <f t="shared" si="2"/>
        <v/>
      </c>
      <c s="99" t="str">
        <f t="shared" si="3"/>
        <v/>
      </c>
      <c s="100" t="str">
        <f t="shared" si="4"/>
        <v/>
      </c>
      <c s="101" t="str">
        <f>IF(AND(B38="",D38="",F38="",G38=""),"",IF($P$4='DATA SHEET'!$BH$2,VLOOKUP(F38,अंक,6,0),IF($P$4='DATA SHEET'!$BH$4,VLOOKUP(F38,अंक,12,0),IF($P$4='DATA SHEET'!$BH$5,VLOOKUP(F38,अंक,18,0),""))))</f>
        <v/>
      </c>
      <c s="101" t="str">
        <f>IF(AND(B38="",D38="",F38="",G38=""),"",IF($P$4='DATA SHEET'!$BH$2,VLOOKUP(F38,अंक,7,0),IF($P$4='DATA SHEET'!$BH$4,VLOOKUP(F38,अंक,13,0),IF($P$4='DATA SHEET'!$BH$5,VLOOKUP(F38,अंक,19,0),""))))</f>
        <v/>
      </c>
      <c s="101" t="str">
        <f>IF(AND(B38="",D38="",F38="",G38=""),"",IF($P$4='DATA SHEET'!$BH$2,VLOOKUP(F38,अंक,8,0),IF($P$4='DATA SHEET'!$BH$4,VLOOKUP(F38,अंक,14,0),IF($P$4='DATA SHEET'!$BH$5,VLOOKUP(F38,अंक,20,0),""))))</f>
        <v/>
      </c>
      <c s="101" t="str">
        <f>IF(AND(B38="",D38="",F38="",G38=""),"",IF($P$4='DATA SHEET'!$BH$2,VLOOKUP(F38,अंक,9,0),IF($P$4='DATA SHEET'!$BH$4,VLOOKUP(F38,अंक,15,0),IF($P$4='DATA SHEET'!$BH$5,VLOOKUP(F38,अंक,21,0),""))))</f>
        <v/>
      </c>
      <c s="101" t="str">
        <f>IF(AND(B38="",D38="",F38="",G38=""),"",IF($P$4='DATA SHEET'!$BH$2,VLOOKUP(F38,अंक,10,0),IF($P$4='DATA SHEET'!$BH$4,VLOOKUP(F38,अंक,16,0),IF($P$4='DATA SHEET'!$BH$5,VLOOKUP(F38,अंक,22,0),""))))</f>
        <v/>
      </c>
      <c s="101" t="str">
        <f>IF(AND(B38="",D38="",F38="",G38=""),"",IF($P$4='DATA SHEET'!$BH$2,VLOOKUP(F38,अंक,11,0),IF($P$4='DATA SHEET'!$BH$4,VLOOKUP(F38,अंक,17,0),IF($P$4='DATA SHEET'!$BH$5,VLOOKUP(F38,अंक,23,0),""))))</f>
        <v/>
      </c>
      <c s="102" t="str">
        <f t="shared" si="6"/>
        <v/>
      </c>
      <c s="101" t="str">
        <f t="shared" si="7"/>
        <v/>
      </c>
      <c s="104" t="str">
        <f t="shared" si="8"/>
        <v/>
      </c>
      <c s="104" t="str">
        <f t="shared" si="9"/>
        <v/>
      </c>
      <c s="312"/>
      <c s="312"/>
      <c s="221"/>
    </row>
    <row r="39" spans="1:20" ht="21.75" customHeight="1">
      <c r="A39" s="95" t="str">
        <f>'DATA SHEET'!A39</f>
        <v/>
      </c>
      <c s="96" t="str">
        <f t="shared" si="0"/>
        <v/>
      </c>
      <c s="97" t="str">
        <f t="shared" si="1"/>
        <v/>
      </c>
      <c s="98" t="str">
        <f t="shared" si="5"/>
        <v/>
      </c>
      <c s="98" t="str">
        <f t="shared" si="2"/>
        <v/>
      </c>
      <c s="99" t="str">
        <f t="shared" si="3"/>
        <v/>
      </c>
      <c s="100" t="str">
        <f t="shared" si="4"/>
        <v/>
      </c>
      <c s="101" t="str">
        <f>IF(AND(B39="",D39="",F39="",G39=""),"",IF($P$4='DATA SHEET'!$BH$2,VLOOKUP(F39,अंक,6,0),IF($P$4='DATA SHEET'!$BH$4,VLOOKUP(F39,अंक,12,0),IF($P$4='DATA SHEET'!$BH$5,VLOOKUP(F39,अंक,18,0),""))))</f>
        <v/>
      </c>
      <c s="101" t="str">
        <f>IF(AND(B39="",D39="",F39="",G39=""),"",IF($P$4='DATA SHEET'!$BH$2,VLOOKUP(F39,अंक,7,0),IF($P$4='DATA SHEET'!$BH$4,VLOOKUP(F39,अंक,13,0),IF($P$4='DATA SHEET'!$BH$5,VLOOKUP(F39,अंक,19,0),""))))</f>
        <v/>
      </c>
      <c s="101" t="str">
        <f>IF(AND(B39="",D39="",F39="",G39=""),"",IF($P$4='DATA SHEET'!$BH$2,VLOOKUP(F39,अंक,8,0),IF($P$4='DATA SHEET'!$BH$4,VLOOKUP(F39,अंक,14,0),IF($P$4='DATA SHEET'!$BH$5,VLOOKUP(F39,अंक,20,0),""))))</f>
        <v/>
      </c>
      <c s="101" t="str">
        <f>IF(AND(B39="",D39="",F39="",G39=""),"",IF($P$4='DATA SHEET'!$BH$2,VLOOKUP(F39,अंक,9,0),IF($P$4='DATA SHEET'!$BH$4,VLOOKUP(F39,अंक,15,0),IF($P$4='DATA SHEET'!$BH$5,VLOOKUP(F39,अंक,21,0),""))))</f>
        <v/>
      </c>
      <c s="101" t="str">
        <f>IF(AND(B39="",D39="",F39="",G39=""),"",IF($P$4='DATA SHEET'!$BH$2,VLOOKUP(F39,अंक,10,0),IF($P$4='DATA SHEET'!$BH$4,VLOOKUP(F39,अंक,16,0),IF($P$4='DATA SHEET'!$BH$5,VLOOKUP(F39,अंक,22,0),""))))</f>
        <v/>
      </c>
      <c s="101" t="str">
        <f>IF(AND(B39="",D39="",F39="",G39=""),"",IF($P$4='DATA SHEET'!$BH$2,VLOOKUP(F39,अंक,11,0),IF($P$4='DATA SHEET'!$BH$4,VLOOKUP(F39,अंक,17,0),IF($P$4='DATA SHEET'!$BH$5,VLOOKUP(F39,अंक,23,0),""))))</f>
        <v/>
      </c>
      <c s="102" t="str">
        <f t="shared" si="6"/>
        <v/>
      </c>
      <c s="101" t="str">
        <f t="shared" si="7"/>
        <v/>
      </c>
      <c s="104" t="str">
        <f t="shared" si="8"/>
        <v/>
      </c>
      <c s="104" t="str">
        <f t="shared" si="9"/>
        <v/>
      </c>
      <c s="312"/>
      <c s="312"/>
      <c s="221"/>
    </row>
    <row r="40" spans="1:20" ht="21.75" customHeight="1">
      <c r="A40" s="95" t="str">
        <f>'DATA SHEET'!A40</f>
        <v/>
      </c>
      <c s="96" t="str">
        <f t="shared" si="10" ref="B40:B71">IFERROR(IF($C$4="","",VLOOKUP(A40,नाम,4,0)),"")</f>
        <v/>
      </c>
      <c s="97" t="str">
        <f t="shared" si="1"/>
        <v/>
      </c>
      <c s="98" t="str">
        <f t="shared" si="11" ref="D40:D71">IFERROR(IF($C$4="","",VLOOKUP(A40,नाम,6,0)),"")</f>
        <v/>
      </c>
      <c s="98" t="str">
        <f t="shared" si="12" ref="E40:E71">IFERROR(IF($C$4="","",VLOOKUP(A40,नाम,8,0)),"")</f>
        <v/>
      </c>
      <c s="99" t="str">
        <f t="shared" si="13" ref="F40:F71">IFERROR(IF($C$4="","",VLOOKUP(A40,नाम,12,0)),"")</f>
        <v/>
      </c>
      <c s="100" t="str">
        <f t="shared" si="14" ref="G40:G71">IFERROR(IF($C$4="","",VLOOKUP(A40,नाम,13,0)),"")</f>
        <v/>
      </c>
      <c s="101" t="str">
        <f>IF(AND(B40="",D40="",F40="",G40=""),"",IF($P$4='DATA SHEET'!$BH$2,VLOOKUP(F40,अंक,6,0),IF($P$4='DATA SHEET'!$BH$4,VLOOKUP(F40,अंक,12,0),IF($P$4='DATA SHEET'!$BH$5,VLOOKUP(F40,अंक,18,0),""))))</f>
        <v/>
      </c>
      <c s="101" t="str">
        <f>IF(AND(B40="",D40="",F40="",G40=""),"",IF($P$4='DATA SHEET'!$BH$2,VLOOKUP(F40,अंक,7,0),IF($P$4='DATA SHEET'!$BH$4,VLOOKUP(F40,अंक,13,0),IF($P$4='DATA SHEET'!$BH$5,VLOOKUP(F40,अंक,19,0),""))))</f>
        <v/>
      </c>
      <c s="101" t="str">
        <f>IF(AND(B40="",D40="",F40="",G40=""),"",IF($P$4='DATA SHEET'!$BH$2,VLOOKUP(F40,अंक,8,0),IF($P$4='DATA SHEET'!$BH$4,VLOOKUP(F40,अंक,14,0),IF($P$4='DATA SHEET'!$BH$5,VLOOKUP(F40,अंक,20,0),""))))</f>
        <v/>
      </c>
      <c s="101" t="str">
        <f>IF(AND(B40="",D40="",F40="",G40=""),"",IF($P$4='DATA SHEET'!$BH$2,VLOOKUP(F40,अंक,9,0),IF($P$4='DATA SHEET'!$BH$4,VLOOKUP(F40,अंक,15,0),IF($P$4='DATA SHEET'!$BH$5,VLOOKUP(F40,अंक,21,0),""))))</f>
        <v/>
      </c>
      <c s="101" t="str">
        <f>IF(AND(B40="",D40="",F40="",G40=""),"",IF($P$4='DATA SHEET'!$BH$2,VLOOKUP(F40,अंक,10,0),IF($P$4='DATA SHEET'!$BH$4,VLOOKUP(F40,अंक,16,0),IF($P$4='DATA SHEET'!$BH$5,VLOOKUP(F40,अंक,22,0),""))))</f>
        <v/>
      </c>
      <c s="101" t="str">
        <f>IF(AND(B40="",D40="",F40="",G40=""),"",IF($P$4='DATA SHEET'!$BH$2,VLOOKUP(F40,अंक,11,0),IF($P$4='DATA SHEET'!$BH$4,VLOOKUP(F40,अंक,17,0),IF($P$4='DATA SHEET'!$BH$5,VLOOKUP(F40,अंक,23,0),""))))</f>
        <v/>
      </c>
      <c s="102" t="str">
        <f t="shared" si="6"/>
        <v/>
      </c>
      <c s="101" t="str">
        <f t="shared" si="7"/>
        <v/>
      </c>
      <c s="104" t="str">
        <f t="shared" si="8"/>
        <v/>
      </c>
      <c s="104" t="str">
        <f t="shared" si="9"/>
        <v/>
      </c>
      <c s="312"/>
      <c s="312"/>
      <c s="221"/>
    </row>
    <row r="41" spans="1:20" ht="21.75" customHeight="1">
      <c r="A41" s="95" t="str">
        <f>'DATA SHEET'!A41</f>
        <v/>
      </c>
      <c s="96" t="str">
        <f t="shared" si="10"/>
        <v/>
      </c>
      <c s="97" t="str">
        <f t="shared" si="1"/>
        <v/>
      </c>
      <c s="98" t="str">
        <f t="shared" si="11"/>
        <v/>
      </c>
      <c s="98" t="str">
        <f t="shared" si="12"/>
        <v/>
      </c>
      <c s="99" t="str">
        <f t="shared" si="13"/>
        <v/>
      </c>
      <c s="100" t="str">
        <f t="shared" si="14"/>
        <v/>
      </c>
      <c s="101" t="str">
        <f>IF(AND(B41="",D41="",F41="",G41=""),"",IF($P$4='DATA SHEET'!$BH$2,VLOOKUP(F41,अंक,6,0),IF($P$4='DATA SHEET'!$BH$4,VLOOKUP(F41,अंक,12,0),IF($P$4='DATA SHEET'!$BH$5,VLOOKUP(F41,अंक,18,0),""))))</f>
        <v/>
      </c>
      <c s="101" t="str">
        <f>IF(AND(B41="",D41="",F41="",G41=""),"",IF($P$4='DATA SHEET'!$BH$2,VLOOKUP(F41,अंक,7,0),IF($P$4='DATA SHEET'!$BH$4,VLOOKUP(F41,अंक,13,0),IF($P$4='DATA SHEET'!$BH$5,VLOOKUP(F41,अंक,19,0),""))))</f>
        <v/>
      </c>
      <c s="101" t="str">
        <f>IF(AND(B41="",D41="",F41="",G41=""),"",IF($P$4='DATA SHEET'!$BH$2,VLOOKUP(F41,अंक,8,0),IF($P$4='DATA SHEET'!$BH$4,VLOOKUP(F41,अंक,14,0),IF($P$4='DATA SHEET'!$BH$5,VLOOKUP(F41,अंक,20,0),""))))</f>
        <v/>
      </c>
      <c s="101" t="str">
        <f>IF(AND(B41="",D41="",F41="",G41=""),"",IF($P$4='DATA SHEET'!$BH$2,VLOOKUP(F41,अंक,9,0),IF($P$4='DATA SHEET'!$BH$4,VLOOKUP(F41,अंक,15,0),IF($P$4='DATA SHEET'!$BH$5,VLOOKUP(F41,अंक,21,0),""))))</f>
        <v/>
      </c>
      <c s="101" t="str">
        <f>IF(AND(B41="",D41="",F41="",G41=""),"",IF($P$4='DATA SHEET'!$BH$2,VLOOKUP(F41,अंक,10,0),IF($P$4='DATA SHEET'!$BH$4,VLOOKUP(F41,अंक,16,0),IF($P$4='DATA SHEET'!$BH$5,VLOOKUP(F41,अंक,22,0),""))))</f>
        <v/>
      </c>
      <c s="101" t="str">
        <f>IF(AND(B41="",D41="",F41="",G41=""),"",IF($P$4='DATA SHEET'!$BH$2,VLOOKUP(F41,अंक,11,0),IF($P$4='DATA SHEET'!$BH$4,VLOOKUP(F41,अंक,17,0),IF($P$4='DATA SHEET'!$BH$5,VLOOKUP(F41,अंक,23,0),""))))</f>
        <v/>
      </c>
      <c s="102" t="str">
        <f t="shared" si="6"/>
        <v/>
      </c>
      <c s="101" t="str">
        <f t="shared" si="7"/>
        <v/>
      </c>
      <c s="104" t="str">
        <f t="shared" si="8"/>
        <v/>
      </c>
      <c s="104" t="str">
        <f t="shared" si="9"/>
        <v/>
      </c>
      <c s="312"/>
      <c s="312"/>
      <c s="221"/>
    </row>
    <row r="42" spans="1:20" ht="21.75" customHeight="1">
      <c r="A42" s="95" t="str">
        <f>'DATA SHEET'!A42</f>
        <v/>
      </c>
      <c s="96" t="str">
        <f t="shared" si="10"/>
        <v/>
      </c>
      <c s="97" t="str">
        <f t="shared" si="1"/>
        <v/>
      </c>
      <c s="98" t="str">
        <f t="shared" si="11"/>
        <v/>
      </c>
      <c s="98" t="str">
        <f t="shared" si="12"/>
        <v/>
      </c>
      <c s="99" t="str">
        <f t="shared" si="13"/>
        <v/>
      </c>
      <c s="100" t="str">
        <f t="shared" si="14"/>
        <v/>
      </c>
      <c s="101" t="str">
        <f>IF(AND(B42="",D42="",F42="",G42=""),"",IF($P$4='DATA SHEET'!$BH$2,VLOOKUP(F42,अंक,6,0),IF($P$4='DATA SHEET'!$BH$4,VLOOKUP(F42,अंक,12,0),IF($P$4='DATA SHEET'!$BH$5,VLOOKUP(F42,अंक,18,0),""))))</f>
        <v/>
      </c>
      <c s="101" t="str">
        <f>IF(AND(B42="",D42="",F42="",G42=""),"",IF($P$4='DATA SHEET'!$BH$2,VLOOKUP(F42,अंक,7,0),IF($P$4='DATA SHEET'!$BH$4,VLOOKUP(F42,अंक,13,0),IF($P$4='DATA SHEET'!$BH$5,VLOOKUP(F42,अंक,19,0),""))))</f>
        <v/>
      </c>
      <c s="101" t="str">
        <f>IF(AND(B42="",D42="",F42="",G42=""),"",IF($P$4='DATA SHEET'!$BH$2,VLOOKUP(F42,अंक,8,0),IF($P$4='DATA SHEET'!$BH$4,VLOOKUP(F42,अंक,14,0),IF($P$4='DATA SHEET'!$BH$5,VLOOKUP(F42,अंक,20,0),""))))</f>
        <v/>
      </c>
      <c s="101" t="str">
        <f>IF(AND(B42="",D42="",F42="",G42=""),"",IF($P$4='DATA SHEET'!$BH$2,VLOOKUP(F42,अंक,9,0),IF($P$4='DATA SHEET'!$BH$4,VLOOKUP(F42,अंक,15,0),IF($P$4='DATA SHEET'!$BH$5,VLOOKUP(F42,अंक,21,0),""))))</f>
        <v/>
      </c>
      <c s="101" t="str">
        <f>IF(AND(B42="",D42="",F42="",G42=""),"",IF($P$4='DATA SHEET'!$BH$2,VLOOKUP(F42,अंक,10,0),IF($P$4='DATA SHEET'!$BH$4,VLOOKUP(F42,अंक,16,0),IF($P$4='DATA SHEET'!$BH$5,VLOOKUP(F42,अंक,22,0),""))))</f>
        <v/>
      </c>
      <c s="101" t="str">
        <f>IF(AND(B42="",D42="",F42="",G42=""),"",IF($P$4='DATA SHEET'!$BH$2,VLOOKUP(F42,अंक,11,0),IF($P$4='DATA SHEET'!$BH$4,VLOOKUP(F42,अंक,17,0),IF($P$4='DATA SHEET'!$BH$5,VLOOKUP(F42,अंक,23,0),""))))</f>
        <v/>
      </c>
      <c s="102" t="str">
        <f t="shared" si="6"/>
        <v/>
      </c>
      <c s="101" t="str">
        <f t="shared" si="7"/>
        <v/>
      </c>
      <c s="104" t="str">
        <f t="shared" si="8"/>
        <v/>
      </c>
      <c s="104" t="str">
        <f t="shared" si="9"/>
        <v/>
      </c>
      <c s="312"/>
      <c s="312"/>
      <c s="221"/>
    </row>
    <row r="43" spans="1:20" ht="21.75" customHeight="1">
      <c r="A43" s="95" t="str">
        <f>'DATA SHEET'!A43</f>
        <v/>
      </c>
      <c s="96" t="str">
        <f t="shared" si="10"/>
        <v/>
      </c>
      <c s="97" t="str">
        <f t="shared" si="1"/>
        <v/>
      </c>
      <c s="98" t="str">
        <f t="shared" si="11"/>
        <v/>
      </c>
      <c s="98" t="str">
        <f t="shared" si="12"/>
        <v/>
      </c>
      <c s="99" t="str">
        <f t="shared" si="13"/>
        <v/>
      </c>
      <c s="100" t="str">
        <f t="shared" si="14"/>
        <v/>
      </c>
      <c s="101" t="str">
        <f>IF(AND(B43="",D43="",F43="",G43=""),"",IF($P$4='DATA SHEET'!$BH$2,VLOOKUP(F43,अंक,6,0),IF($P$4='DATA SHEET'!$BH$4,VLOOKUP(F43,अंक,12,0),IF($P$4='DATA SHEET'!$BH$5,VLOOKUP(F43,अंक,18,0),""))))</f>
        <v/>
      </c>
      <c s="101" t="str">
        <f>IF(AND(B43="",D43="",F43="",G43=""),"",IF($P$4='DATA SHEET'!$BH$2,VLOOKUP(F43,अंक,7,0),IF($P$4='DATA SHEET'!$BH$4,VLOOKUP(F43,अंक,13,0),IF($P$4='DATA SHEET'!$BH$5,VLOOKUP(F43,अंक,19,0),""))))</f>
        <v/>
      </c>
      <c s="101" t="str">
        <f>IF(AND(B43="",D43="",F43="",G43=""),"",IF($P$4='DATA SHEET'!$BH$2,VLOOKUP(F43,अंक,8,0),IF($P$4='DATA SHEET'!$BH$4,VLOOKUP(F43,अंक,14,0),IF($P$4='DATA SHEET'!$BH$5,VLOOKUP(F43,अंक,20,0),""))))</f>
        <v/>
      </c>
      <c s="101" t="str">
        <f>IF(AND(B43="",D43="",F43="",G43=""),"",IF($P$4='DATA SHEET'!$BH$2,VLOOKUP(F43,अंक,9,0),IF($P$4='DATA SHEET'!$BH$4,VLOOKUP(F43,अंक,15,0),IF($P$4='DATA SHEET'!$BH$5,VLOOKUP(F43,अंक,21,0),""))))</f>
        <v/>
      </c>
      <c s="101" t="str">
        <f>IF(AND(B43="",D43="",F43="",G43=""),"",IF($P$4='DATA SHEET'!$BH$2,VLOOKUP(F43,अंक,10,0),IF($P$4='DATA SHEET'!$BH$4,VLOOKUP(F43,अंक,16,0),IF($P$4='DATA SHEET'!$BH$5,VLOOKUP(F43,अंक,22,0),""))))</f>
        <v/>
      </c>
      <c s="101" t="str">
        <f>IF(AND(B43="",D43="",F43="",G43=""),"",IF($P$4='DATA SHEET'!$BH$2,VLOOKUP(F43,अंक,11,0),IF($P$4='DATA SHEET'!$BH$4,VLOOKUP(F43,अंक,17,0),IF($P$4='DATA SHEET'!$BH$5,VLOOKUP(F43,अंक,23,0),""))))</f>
        <v/>
      </c>
      <c s="102" t="str">
        <f t="shared" si="6"/>
        <v/>
      </c>
      <c s="101" t="str">
        <f t="shared" si="7"/>
        <v/>
      </c>
      <c s="104" t="str">
        <f t="shared" si="8"/>
        <v/>
      </c>
      <c s="104" t="str">
        <f t="shared" si="9"/>
        <v/>
      </c>
      <c s="312"/>
      <c s="312"/>
      <c s="221"/>
    </row>
    <row r="44" spans="1:20" ht="21.75" customHeight="1">
      <c r="A44" s="95" t="str">
        <f>'DATA SHEET'!A44</f>
        <v/>
      </c>
      <c s="96" t="str">
        <f t="shared" si="10"/>
        <v/>
      </c>
      <c s="97" t="str">
        <f t="shared" si="1"/>
        <v/>
      </c>
      <c s="98" t="str">
        <f t="shared" si="11"/>
        <v/>
      </c>
      <c s="98" t="str">
        <f t="shared" si="12"/>
        <v/>
      </c>
      <c s="99" t="str">
        <f t="shared" si="13"/>
        <v/>
      </c>
      <c s="100" t="str">
        <f t="shared" si="14"/>
        <v/>
      </c>
      <c s="101" t="str">
        <f>IF(AND(B44="",D44="",F44="",G44=""),"",IF($P$4='DATA SHEET'!$BH$2,VLOOKUP(F44,अंक,6,0),IF($P$4='DATA SHEET'!$BH$4,VLOOKUP(F44,अंक,12,0),IF($P$4='DATA SHEET'!$BH$5,VLOOKUP(F44,अंक,18,0),""))))</f>
        <v/>
      </c>
      <c s="101" t="str">
        <f>IF(AND(B44="",D44="",F44="",G44=""),"",IF($P$4='DATA SHEET'!$BH$2,VLOOKUP(F44,अंक,7,0),IF($P$4='DATA SHEET'!$BH$4,VLOOKUP(F44,अंक,13,0),IF($P$4='DATA SHEET'!$BH$5,VLOOKUP(F44,अंक,19,0),""))))</f>
        <v/>
      </c>
      <c s="101" t="str">
        <f>IF(AND(B44="",D44="",F44="",G44=""),"",IF($P$4='DATA SHEET'!$BH$2,VLOOKUP(F44,अंक,8,0),IF($P$4='DATA SHEET'!$BH$4,VLOOKUP(F44,अंक,14,0),IF($P$4='DATA SHEET'!$BH$5,VLOOKUP(F44,अंक,20,0),""))))</f>
        <v/>
      </c>
      <c s="101" t="str">
        <f>IF(AND(B44="",D44="",F44="",G44=""),"",IF($P$4='DATA SHEET'!$BH$2,VLOOKUP(F44,अंक,9,0),IF($P$4='DATA SHEET'!$BH$4,VLOOKUP(F44,अंक,15,0),IF($P$4='DATA SHEET'!$BH$5,VLOOKUP(F44,अंक,21,0),""))))</f>
        <v/>
      </c>
      <c s="101" t="str">
        <f>IF(AND(B44="",D44="",F44="",G44=""),"",IF($P$4='DATA SHEET'!$BH$2,VLOOKUP(F44,अंक,10,0),IF($P$4='DATA SHEET'!$BH$4,VLOOKUP(F44,अंक,16,0),IF($P$4='DATA SHEET'!$BH$5,VLOOKUP(F44,अंक,22,0),""))))</f>
        <v/>
      </c>
      <c s="101" t="str">
        <f>IF(AND(B44="",D44="",F44="",G44=""),"",IF($P$4='DATA SHEET'!$BH$2,VLOOKUP(F44,अंक,11,0),IF($P$4='DATA SHEET'!$BH$4,VLOOKUP(F44,अंक,17,0),IF($P$4='DATA SHEET'!$BH$5,VLOOKUP(F44,अंक,23,0),""))))</f>
        <v/>
      </c>
      <c s="102" t="str">
        <f t="shared" si="6"/>
        <v/>
      </c>
      <c s="101" t="str">
        <f t="shared" si="7"/>
        <v/>
      </c>
      <c s="104" t="str">
        <f t="shared" si="8"/>
        <v/>
      </c>
      <c s="104" t="str">
        <f t="shared" si="9"/>
        <v/>
      </c>
      <c s="312"/>
      <c s="312"/>
      <c s="221"/>
    </row>
    <row r="45" spans="1:20" ht="21.75" customHeight="1">
      <c r="A45" s="95" t="str">
        <f>'DATA SHEET'!A45</f>
        <v/>
      </c>
      <c s="96" t="str">
        <f t="shared" si="10"/>
        <v/>
      </c>
      <c s="97" t="str">
        <f t="shared" si="1"/>
        <v/>
      </c>
      <c s="98" t="str">
        <f t="shared" si="11"/>
        <v/>
      </c>
      <c s="98" t="str">
        <f t="shared" si="12"/>
        <v/>
      </c>
      <c s="99" t="str">
        <f t="shared" si="13"/>
        <v/>
      </c>
      <c s="100" t="str">
        <f t="shared" si="14"/>
        <v/>
      </c>
      <c s="101" t="str">
        <f>IF(AND(B45="",D45="",F45="",G45=""),"",IF($P$4='DATA SHEET'!$BH$2,VLOOKUP(F45,अंक,6,0),IF($P$4='DATA SHEET'!$BH$4,VLOOKUP(F45,अंक,12,0),IF($P$4='DATA SHEET'!$BH$5,VLOOKUP(F45,अंक,18,0),""))))</f>
        <v/>
      </c>
      <c s="101" t="str">
        <f>IF(AND(B45="",D45="",F45="",G45=""),"",IF($P$4='DATA SHEET'!$BH$2,VLOOKUP(F45,अंक,7,0),IF($P$4='DATA SHEET'!$BH$4,VLOOKUP(F45,अंक,13,0),IF($P$4='DATA SHEET'!$BH$5,VLOOKUP(F45,अंक,19,0),""))))</f>
        <v/>
      </c>
      <c s="101" t="str">
        <f>IF(AND(B45="",D45="",F45="",G45=""),"",IF($P$4='DATA SHEET'!$BH$2,VLOOKUP(F45,अंक,8,0),IF($P$4='DATA SHEET'!$BH$4,VLOOKUP(F45,अंक,14,0),IF($P$4='DATA SHEET'!$BH$5,VLOOKUP(F45,अंक,20,0),""))))</f>
        <v/>
      </c>
      <c s="101" t="str">
        <f>IF(AND(B45="",D45="",F45="",G45=""),"",IF($P$4='DATA SHEET'!$BH$2,VLOOKUP(F45,अंक,9,0),IF($P$4='DATA SHEET'!$BH$4,VLOOKUP(F45,अंक,15,0),IF($P$4='DATA SHEET'!$BH$5,VLOOKUP(F45,अंक,21,0),""))))</f>
        <v/>
      </c>
      <c s="101" t="str">
        <f>IF(AND(B45="",D45="",F45="",G45=""),"",IF($P$4='DATA SHEET'!$BH$2,VLOOKUP(F45,अंक,10,0),IF($P$4='DATA SHEET'!$BH$4,VLOOKUP(F45,अंक,16,0),IF($P$4='DATA SHEET'!$BH$5,VLOOKUP(F45,अंक,22,0),""))))</f>
        <v/>
      </c>
      <c s="101" t="str">
        <f>IF(AND(B45="",D45="",F45="",G45=""),"",IF($P$4='DATA SHEET'!$BH$2,VLOOKUP(F45,अंक,11,0),IF($P$4='DATA SHEET'!$BH$4,VLOOKUP(F45,अंक,17,0),IF($P$4='DATA SHEET'!$BH$5,VLOOKUP(F45,अंक,23,0),""))))</f>
        <v/>
      </c>
      <c s="102" t="str">
        <f t="shared" si="6"/>
        <v/>
      </c>
      <c s="101" t="str">
        <f t="shared" si="7"/>
        <v/>
      </c>
      <c s="104" t="str">
        <f t="shared" si="8"/>
        <v/>
      </c>
      <c s="104" t="str">
        <f t="shared" si="9"/>
        <v/>
      </c>
      <c s="312"/>
      <c s="312"/>
      <c s="221"/>
    </row>
    <row r="46" spans="1:20" ht="21.75" customHeight="1">
      <c r="A46" s="95" t="str">
        <f>'DATA SHEET'!A46</f>
        <v/>
      </c>
      <c s="96" t="str">
        <f t="shared" si="10"/>
        <v/>
      </c>
      <c s="97" t="str">
        <f t="shared" si="1"/>
        <v/>
      </c>
      <c s="98" t="str">
        <f t="shared" si="11"/>
        <v/>
      </c>
      <c s="98" t="str">
        <f t="shared" si="12"/>
        <v/>
      </c>
      <c s="99" t="str">
        <f t="shared" si="13"/>
        <v/>
      </c>
      <c s="100" t="str">
        <f t="shared" si="14"/>
        <v/>
      </c>
      <c s="101" t="str">
        <f>IF(AND(B46="",D46="",F46="",G46=""),"",IF($P$4='DATA SHEET'!$BH$2,VLOOKUP(F46,अंक,6,0),IF($P$4='DATA SHEET'!$BH$4,VLOOKUP(F46,अंक,12,0),IF($P$4='DATA SHEET'!$BH$5,VLOOKUP(F46,अंक,18,0),""))))</f>
        <v/>
      </c>
      <c s="101" t="str">
        <f>IF(AND(B46="",D46="",F46="",G46=""),"",IF($P$4='DATA SHEET'!$BH$2,VLOOKUP(F46,अंक,7,0),IF($P$4='DATA SHEET'!$BH$4,VLOOKUP(F46,अंक,13,0),IF($P$4='DATA SHEET'!$BH$5,VLOOKUP(F46,अंक,19,0),""))))</f>
        <v/>
      </c>
      <c s="101" t="str">
        <f>IF(AND(B46="",D46="",F46="",G46=""),"",IF($P$4='DATA SHEET'!$BH$2,VLOOKUP(F46,अंक,8,0),IF($P$4='DATA SHEET'!$BH$4,VLOOKUP(F46,अंक,14,0),IF($P$4='DATA SHEET'!$BH$5,VLOOKUP(F46,अंक,20,0),""))))</f>
        <v/>
      </c>
      <c s="101" t="str">
        <f>IF(AND(B46="",D46="",F46="",G46=""),"",IF($P$4='DATA SHEET'!$BH$2,VLOOKUP(F46,अंक,9,0),IF($P$4='DATA SHEET'!$BH$4,VLOOKUP(F46,अंक,15,0),IF($P$4='DATA SHEET'!$BH$5,VLOOKUP(F46,अंक,21,0),""))))</f>
        <v/>
      </c>
      <c s="101" t="str">
        <f>IF(AND(B46="",D46="",F46="",G46=""),"",IF($P$4='DATA SHEET'!$BH$2,VLOOKUP(F46,अंक,10,0),IF($P$4='DATA SHEET'!$BH$4,VLOOKUP(F46,अंक,16,0),IF($P$4='DATA SHEET'!$BH$5,VLOOKUP(F46,अंक,22,0),""))))</f>
        <v/>
      </c>
      <c s="101" t="str">
        <f>IF(AND(B46="",D46="",F46="",G46=""),"",IF($P$4='DATA SHEET'!$BH$2,VLOOKUP(F46,अंक,11,0),IF($P$4='DATA SHEET'!$BH$4,VLOOKUP(F46,अंक,17,0),IF($P$4='DATA SHEET'!$BH$5,VLOOKUP(F46,अंक,23,0),""))))</f>
        <v/>
      </c>
      <c s="102" t="str">
        <f t="shared" si="6"/>
        <v/>
      </c>
      <c s="101" t="str">
        <f t="shared" si="7"/>
        <v/>
      </c>
      <c s="104" t="str">
        <f t="shared" si="8"/>
        <v/>
      </c>
      <c s="104" t="str">
        <f t="shared" si="9"/>
        <v/>
      </c>
      <c s="312"/>
      <c s="312"/>
      <c s="221"/>
    </row>
    <row r="47" spans="1:20" ht="21.75" customHeight="1">
      <c r="A47" s="95" t="str">
        <f>'DATA SHEET'!A47</f>
        <v/>
      </c>
      <c s="96" t="str">
        <f t="shared" si="10"/>
        <v/>
      </c>
      <c s="97" t="str">
        <f t="shared" si="1"/>
        <v/>
      </c>
      <c s="98" t="str">
        <f t="shared" si="11"/>
        <v/>
      </c>
      <c s="98" t="str">
        <f t="shared" si="12"/>
        <v/>
      </c>
      <c s="99" t="str">
        <f t="shared" si="13"/>
        <v/>
      </c>
      <c s="100" t="str">
        <f t="shared" si="14"/>
        <v/>
      </c>
      <c s="101" t="str">
        <f>IF(AND(B47="",D47="",F47="",G47=""),"",IF($P$4='DATA SHEET'!$BH$2,VLOOKUP(F47,अंक,6,0),IF($P$4='DATA SHEET'!$BH$4,VLOOKUP(F47,अंक,12,0),IF($P$4='DATA SHEET'!$BH$5,VLOOKUP(F47,अंक,18,0),""))))</f>
        <v/>
      </c>
      <c s="101" t="str">
        <f>IF(AND(B47="",D47="",F47="",G47=""),"",IF($P$4='DATA SHEET'!$BH$2,VLOOKUP(F47,अंक,7,0),IF($P$4='DATA SHEET'!$BH$4,VLOOKUP(F47,अंक,13,0),IF($P$4='DATA SHEET'!$BH$5,VLOOKUP(F47,अंक,19,0),""))))</f>
        <v/>
      </c>
      <c s="101" t="str">
        <f>IF(AND(B47="",D47="",F47="",G47=""),"",IF($P$4='DATA SHEET'!$BH$2,VLOOKUP(F47,अंक,8,0),IF($P$4='DATA SHEET'!$BH$4,VLOOKUP(F47,अंक,14,0),IF($P$4='DATA SHEET'!$BH$5,VLOOKUP(F47,अंक,20,0),""))))</f>
        <v/>
      </c>
      <c s="101" t="str">
        <f>IF(AND(B47="",D47="",F47="",G47=""),"",IF($P$4='DATA SHEET'!$BH$2,VLOOKUP(F47,अंक,9,0),IF($P$4='DATA SHEET'!$BH$4,VLOOKUP(F47,अंक,15,0),IF($P$4='DATA SHEET'!$BH$5,VLOOKUP(F47,अंक,21,0),""))))</f>
        <v/>
      </c>
      <c s="101" t="str">
        <f>IF(AND(B47="",D47="",F47="",G47=""),"",IF($P$4='DATA SHEET'!$BH$2,VLOOKUP(F47,अंक,10,0),IF($P$4='DATA SHEET'!$BH$4,VLOOKUP(F47,अंक,16,0),IF($P$4='DATA SHEET'!$BH$5,VLOOKUP(F47,अंक,22,0),""))))</f>
        <v/>
      </c>
      <c s="101" t="str">
        <f>IF(AND(B47="",D47="",F47="",G47=""),"",IF($P$4='DATA SHEET'!$BH$2,VLOOKUP(F47,अंक,11,0),IF($P$4='DATA SHEET'!$BH$4,VLOOKUP(F47,अंक,17,0),IF($P$4='DATA SHEET'!$BH$5,VLOOKUP(F47,अंक,23,0),""))))</f>
        <v/>
      </c>
      <c s="102" t="str">
        <f t="shared" si="6"/>
        <v/>
      </c>
      <c s="101" t="str">
        <f t="shared" si="7"/>
        <v/>
      </c>
      <c s="104" t="str">
        <f t="shared" si="8"/>
        <v/>
      </c>
      <c s="104" t="str">
        <f t="shared" si="9"/>
        <v/>
      </c>
      <c s="312"/>
      <c s="312"/>
      <c s="221"/>
    </row>
    <row r="48" spans="1:20" ht="21.75" customHeight="1">
      <c r="A48" s="95" t="str">
        <f>'DATA SHEET'!A48</f>
        <v/>
      </c>
      <c s="96" t="str">
        <f t="shared" si="10"/>
        <v/>
      </c>
      <c s="97" t="str">
        <f t="shared" si="1"/>
        <v/>
      </c>
      <c s="98" t="str">
        <f t="shared" si="11"/>
        <v/>
      </c>
      <c s="98" t="str">
        <f t="shared" si="12"/>
        <v/>
      </c>
      <c s="99" t="str">
        <f t="shared" si="13"/>
        <v/>
      </c>
      <c s="100" t="str">
        <f t="shared" si="14"/>
        <v/>
      </c>
      <c s="101" t="str">
        <f>IF(AND(B48="",D48="",F48="",G48=""),"",IF($P$4='DATA SHEET'!$BH$2,VLOOKUP(F48,अंक,6,0),IF($P$4='DATA SHEET'!$BH$4,VLOOKUP(F48,अंक,12,0),IF($P$4='DATA SHEET'!$BH$5,VLOOKUP(F48,अंक,18,0),""))))</f>
        <v/>
      </c>
      <c s="101" t="str">
        <f>IF(AND(B48="",D48="",F48="",G48=""),"",IF($P$4='DATA SHEET'!$BH$2,VLOOKUP(F48,अंक,7,0),IF($P$4='DATA SHEET'!$BH$4,VLOOKUP(F48,अंक,13,0),IF($P$4='DATA SHEET'!$BH$5,VLOOKUP(F48,अंक,19,0),""))))</f>
        <v/>
      </c>
      <c s="101" t="str">
        <f>IF(AND(B48="",D48="",F48="",G48=""),"",IF($P$4='DATA SHEET'!$BH$2,VLOOKUP(F48,अंक,8,0),IF($P$4='DATA SHEET'!$BH$4,VLOOKUP(F48,अंक,14,0),IF($P$4='DATA SHEET'!$BH$5,VLOOKUP(F48,अंक,20,0),""))))</f>
        <v/>
      </c>
      <c s="101" t="str">
        <f>IF(AND(B48="",D48="",F48="",G48=""),"",IF($P$4='DATA SHEET'!$BH$2,VLOOKUP(F48,अंक,9,0),IF($P$4='DATA SHEET'!$BH$4,VLOOKUP(F48,अंक,15,0),IF($P$4='DATA SHEET'!$BH$5,VLOOKUP(F48,अंक,21,0),""))))</f>
        <v/>
      </c>
      <c s="101" t="str">
        <f>IF(AND(B48="",D48="",F48="",G48=""),"",IF($P$4='DATA SHEET'!$BH$2,VLOOKUP(F48,अंक,10,0),IF($P$4='DATA SHEET'!$BH$4,VLOOKUP(F48,अंक,16,0),IF($P$4='DATA SHEET'!$BH$5,VLOOKUP(F48,अंक,22,0),""))))</f>
        <v/>
      </c>
      <c s="101" t="str">
        <f>IF(AND(B48="",D48="",F48="",G48=""),"",IF($P$4='DATA SHEET'!$BH$2,VLOOKUP(F48,अंक,11,0),IF($P$4='DATA SHEET'!$BH$4,VLOOKUP(F48,अंक,17,0),IF($P$4='DATA SHEET'!$BH$5,VLOOKUP(F48,अंक,23,0),""))))</f>
        <v/>
      </c>
      <c s="102" t="str">
        <f t="shared" si="6"/>
        <v/>
      </c>
      <c s="101" t="str">
        <f t="shared" si="7"/>
        <v/>
      </c>
      <c s="104" t="str">
        <f t="shared" si="8"/>
        <v/>
      </c>
      <c s="104" t="str">
        <f t="shared" si="9"/>
        <v/>
      </c>
      <c s="312"/>
      <c s="312"/>
      <c s="221"/>
    </row>
    <row r="49" spans="1:20" ht="21.75" customHeight="1">
      <c r="A49" s="95" t="str">
        <f>'DATA SHEET'!A49</f>
        <v/>
      </c>
      <c s="96" t="str">
        <f t="shared" si="10"/>
        <v/>
      </c>
      <c s="97" t="str">
        <f t="shared" si="1"/>
        <v/>
      </c>
      <c s="98" t="str">
        <f t="shared" si="11"/>
        <v/>
      </c>
      <c s="98" t="str">
        <f t="shared" si="12"/>
        <v/>
      </c>
      <c s="99" t="str">
        <f t="shared" si="13"/>
        <v/>
      </c>
      <c s="100" t="str">
        <f t="shared" si="14"/>
        <v/>
      </c>
      <c s="101" t="str">
        <f>IF(AND(B49="",D49="",F49="",G49=""),"",IF($P$4='DATA SHEET'!$BH$2,VLOOKUP(F49,अंक,6,0),IF($P$4='DATA SHEET'!$BH$4,VLOOKUP(F49,अंक,12,0),IF($P$4='DATA SHEET'!$BH$5,VLOOKUP(F49,अंक,18,0),""))))</f>
        <v/>
      </c>
      <c s="101" t="str">
        <f>IF(AND(B49="",D49="",F49="",G49=""),"",IF($P$4='DATA SHEET'!$BH$2,VLOOKUP(F49,अंक,7,0),IF($P$4='DATA SHEET'!$BH$4,VLOOKUP(F49,अंक,13,0),IF($P$4='DATA SHEET'!$BH$5,VLOOKUP(F49,अंक,19,0),""))))</f>
        <v/>
      </c>
      <c s="101" t="str">
        <f>IF(AND(B49="",D49="",F49="",G49=""),"",IF($P$4='DATA SHEET'!$BH$2,VLOOKUP(F49,अंक,8,0),IF($P$4='DATA SHEET'!$BH$4,VLOOKUP(F49,अंक,14,0),IF($P$4='DATA SHEET'!$BH$5,VLOOKUP(F49,अंक,20,0),""))))</f>
        <v/>
      </c>
      <c s="101" t="str">
        <f>IF(AND(B49="",D49="",F49="",G49=""),"",IF($P$4='DATA SHEET'!$BH$2,VLOOKUP(F49,अंक,9,0),IF($P$4='DATA SHEET'!$BH$4,VLOOKUP(F49,अंक,15,0),IF($P$4='DATA SHEET'!$BH$5,VLOOKUP(F49,अंक,21,0),""))))</f>
        <v/>
      </c>
      <c s="101" t="str">
        <f>IF(AND(B49="",D49="",F49="",G49=""),"",IF($P$4='DATA SHEET'!$BH$2,VLOOKUP(F49,अंक,10,0),IF($P$4='DATA SHEET'!$BH$4,VLOOKUP(F49,अंक,16,0),IF($P$4='DATA SHEET'!$BH$5,VLOOKUP(F49,अंक,22,0),""))))</f>
        <v/>
      </c>
      <c s="101" t="str">
        <f>IF(AND(B49="",D49="",F49="",G49=""),"",IF($P$4='DATA SHEET'!$BH$2,VLOOKUP(F49,अंक,11,0),IF($P$4='DATA SHEET'!$BH$4,VLOOKUP(F49,अंक,17,0),IF($P$4='DATA SHEET'!$BH$5,VLOOKUP(F49,अंक,23,0),""))))</f>
        <v/>
      </c>
      <c s="102" t="str">
        <f t="shared" si="6"/>
        <v/>
      </c>
      <c s="101" t="str">
        <f t="shared" si="7"/>
        <v/>
      </c>
      <c s="104" t="str">
        <f t="shared" si="8"/>
        <v/>
      </c>
      <c s="104" t="str">
        <f t="shared" si="9"/>
        <v/>
      </c>
      <c s="312"/>
      <c s="312"/>
      <c s="221"/>
    </row>
    <row r="50" spans="1:20" ht="21.75" customHeight="1">
      <c r="A50" s="95" t="str">
        <f>'DATA SHEET'!A50</f>
        <v/>
      </c>
      <c s="96" t="str">
        <f t="shared" si="10"/>
        <v/>
      </c>
      <c s="97" t="str">
        <f t="shared" si="1"/>
        <v/>
      </c>
      <c s="98" t="str">
        <f t="shared" si="11"/>
        <v/>
      </c>
      <c s="98" t="str">
        <f t="shared" si="12"/>
        <v/>
      </c>
      <c s="99" t="str">
        <f t="shared" si="13"/>
        <v/>
      </c>
      <c s="100" t="str">
        <f t="shared" si="14"/>
        <v/>
      </c>
      <c s="101" t="str">
        <f>IF(AND(B50="",D50="",F50="",G50=""),"",IF($P$4='DATA SHEET'!$BH$2,VLOOKUP(F50,अंक,6,0),IF($P$4='DATA SHEET'!$BH$4,VLOOKUP(F50,अंक,12,0),IF($P$4='DATA SHEET'!$BH$5,VLOOKUP(F50,अंक,18,0),""))))</f>
        <v/>
      </c>
      <c s="101" t="str">
        <f>IF(AND(B50="",D50="",F50="",G50=""),"",IF($P$4='DATA SHEET'!$BH$2,VLOOKUP(F50,अंक,7,0),IF($P$4='DATA SHEET'!$BH$4,VLOOKUP(F50,अंक,13,0),IF($P$4='DATA SHEET'!$BH$5,VLOOKUP(F50,अंक,19,0),""))))</f>
        <v/>
      </c>
      <c s="101" t="str">
        <f>IF(AND(B50="",D50="",F50="",G50=""),"",IF($P$4='DATA SHEET'!$BH$2,VLOOKUP(F50,अंक,8,0),IF($P$4='DATA SHEET'!$BH$4,VLOOKUP(F50,अंक,14,0),IF($P$4='DATA SHEET'!$BH$5,VLOOKUP(F50,अंक,20,0),""))))</f>
        <v/>
      </c>
      <c s="101" t="str">
        <f>IF(AND(B50="",D50="",F50="",G50=""),"",IF($P$4='DATA SHEET'!$BH$2,VLOOKUP(F50,अंक,9,0),IF($P$4='DATA SHEET'!$BH$4,VLOOKUP(F50,अंक,15,0),IF($P$4='DATA SHEET'!$BH$5,VLOOKUP(F50,अंक,21,0),""))))</f>
        <v/>
      </c>
      <c s="101" t="str">
        <f>IF(AND(B50="",D50="",F50="",G50=""),"",IF($P$4='DATA SHEET'!$BH$2,VLOOKUP(F50,अंक,10,0),IF($P$4='DATA SHEET'!$BH$4,VLOOKUP(F50,अंक,16,0),IF($P$4='DATA SHEET'!$BH$5,VLOOKUP(F50,अंक,22,0),""))))</f>
        <v/>
      </c>
      <c s="101" t="str">
        <f>IF(AND(B50="",D50="",F50="",G50=""),"",IF($P$4='DATA SHEET'!$BH$2,VLOOKUP(F50,अंक,11,0),IF($P$4='DATA SHEET'!$BH$4,VLOOKUP(F50,अंक,17,0),IF($P$4='DATA SHEET'!$BH$5,VLOOKUP(F50,अंक,23,0),""))))</f>
        <v/>
      </c>
      <c s="102" t="str">
        <f t="shared" si="6"/>
        <v/>
      </c>
      <c s="101" t="str">
        <f t="shared" si="7"/>
        <v/>
      </c>
      <c s="104" t="str">
        <f t="shared" si="8"/>
        <v/>
      </c>
      <c s="104" t="str">
        <f t="shared" si="9"/>
        <v/>
      </c>
      <c s="312"/>
      <c s="312"/>
      <c s="221"/>
    </row>
    <row r="51" spans="1:20" ht="21.75" customHeight="1">
      <c r="A51" s="95" t="str">
        <f>'DATA SHEET'!A51</f>
        <v/>
      </c>
      <c s="96" t="str">
        <f t="shared" si="10"/>
        <v/>
      </c>
      <c s="97" t="str">
        <f t="shared" si="1"/>
        <v/>
      </c>
      <c s="98" t="str">
        <f t="shared" si="11"/>
        <v/>
      </c>
      <c s="98" t="str">
        <f t="shared" si="12"/>
        <v/>
      </c>
      <c s="99" t="str">
        <f t="shared" si="13"/>
        <v/>
      </c>
      <c s="100" t="str">
        <f t="shared" si="14"/>
        <v/>
      </c>
      <c s="101" t="str">
        <f>IF(AND(B51="",D51="",F51="",G51=""),"",IF($P$4='DATA SHEET'!$BH$2,VLOOKUP(F51,अंक,6,0),IF($P$4='DATA SHEET'!$BH$4,VLOOKUP(F51,अंक,12,0),IF($P$4='DATA SHEET'!$BH$5,VLOOKUP(F51,अंक,18,0),""))))</f>
        <v/>
      </c>
      <c s="101" t="str">
        <f>IF(AND(B51="",D51="",F51="",G51=""),"",IF($P$4='DATA SHEET'!$BH$2,VLOOKUP(F51,अंक,7,0),IF($P$4='DATA SHEET'!$BH$4,VLOOKUP(F51,अंक,13,0),IF($P$4='DATA SHEET'!$BH$5,VLOOKUP(F51,अंक,19,0),""))))</f>
        <v/>
      </c>
      <c s="101" t="str">
        <f>IF(AND(B51="",D51="",F51="",G51=""),"",IF($P$4='DATA SHEET'!$BH$2,VLOOKUP(F51,अंक,8,0),IF($P$4='DATA SHEET'!$BH$4,VLOOKUP(F51,अंक,14,0),IF($P$4='DATA SHEET'!$BH$5,VLOOKUP(F51,अंक,20,0),""))))</f>
        <v/>
      </c>
      <c s="101" t="str">
        <f>IF(AND(B51="",D51="",F51="",G51=""),"",IF($P$4='DATA SHEET'!$BH$2,VLOOKUP(F51,अंक,9,0),IF($P$4='DATA SHEET'!$BH$4,VLOOKUP(F51,अंक,15,0),IF($P$4='DATA SHEET'!$BH$5,VLOOKUP(F51,अंक,21,0),""))))</f>
        <v/>
      </c>
      <c s="101" t="str">
        <f>IF(AND(B51="",D51="",F51="",G51=""),"",IF($P$4='DATA SHEET'!$BH$2,VLOOKUP(F51,अंक,10,0),IF($P$4='DATA SHEET'!$BH$4,VLOOKUP(F51,अंक,16,0),IF($P$4='DATA SHEET'!$BH$5,VLOOKUP(F51,अंक,22,0),""))))</f>
        <v/>
      </c>
      <c s="101" t="str">
        <f>IF(AND(B51="",D51="",F51="",G51=""),"",IF($P$4='DATA SHEET'!$BH$2,VLOOKUP(F51,अंक,11,0),IF($P$4='DATA SHEET'!$BH$4,VLOOKUP(F51,अंक,17,0),IF($P$4='DATA SHEET'!$BH$5,VLOOKUP(F51,अंक,23,0),""))))</f>
        <v/>
      </c>
      <c s="102" t="str">
        <f t="shared" si="6"/>
        <v/>
      </c>
      <c s="101" t="str">
        <f t="shared" si="7"/>
        <v/>
      </c>
      <c s="104" t="str">
        <f t="shared" si="8"/>
        <v/>
      </c>
      <c s="104" t="str">
        <f t="shared" si="9"/>
        <v/>
      </c>
      <c s="312"/>
      <c s="312"/>
      <c s="221"/>
    </row>
    <row r="52" spans="1:20" ht="21.75" customHeight="1">
      <c r="A52" s="95" t="str">
        <f>'DATA SHEET'!A52</f>
        <v/>
      </c>
      <c s="96" t="str">
        <f t="shared" si="10"/>
        <v/>
      </c>
      <c s="97" t="str">
        <f t="shared" si="1"/>
        <v/>
      </c>
      <c s="98" t="str">
        <f t="shared" si="11"/>
        <v/>
      </c>
      <c s="98" t="str">
        <f t="shared" si="12"/>
        <v/>
      </c>
      <c s="99" t="str">
        <f t="shared" si="13"/>
        <v/>
      </c>
      <c s="100" t="str">
        <f t="shared" si="14"/>
        <v/>
      </c>
      <c s="101" t="str">
        <f>IF(AND(B52="",D52="",F52="",G52=""),"",IF($P$4='DATA SHEET'!$BH$2,VLOOKUP(F52,अंक,6,0),IF($P$4='DATA SHEET'!$BH$4,VLOOKUP(F52,अंक,12,0),IF($P$4='DATA SHEET'!$BH$5,VLOOKUP(F52,अंक,18,0),""))))</f>
        <v/>
      </c>
      <c s="101" t="str">
        <f>IF(AND(B52="",D52="",F52="",G52=""),"",IF($P$4='DATA SHEET'!$BH$2,VLOOKUP(F52,अंक,7,0),IF($P$4='DATA SHEET'!$BH$4,VLOOKUP(F52,अंक,13,0),IF($P$4='DATA SHEET'!$BH$5,VLOOKUP(F52,अंक,19,0),""))))</f>
        <v/>
      </c>
      <c s="101" t="str">
        <f>IF(AND(B52="",D52="",F52="",G52=""),"",IF($P$4='DATA SHEET'!$BH$2,VLOOKUP(F52,अंक,8,0),IF($P$4='DATA SHEET'!$BH$4,VLOOKUP(F52,अंक,14,0),IF($P$4='DATA SHEET'!$BH$5,VLOOKUP(F52,अंक,20,0),""))))</f>
        <v/>
      </c>
      <c s="101" t="str">
        <f>IF(AND(B52="",D52="",F52="",G52=""),"",IF($P$4='DATA SHEET'!$BH$2,VLOOKUP(F52,अंक,9,0),IF($P$4='DATA SHEET'!$BH$4,VLOOKUP(F52,अंक,15,0),IF($P$4='DATA SHEET'!$BH$5,VLOOKUP(F52,अंक,21,0),""))))</f>
        <v/>
      </c>
      <c s="101" t="str">
        <f>IF(AND(B52="",D52="",F52="",G52=""),"",IF($P$4='DATA SHEET'!$BH$2,VLOOKUP(F52,अंक,10,0),IF($P$4='DATA SHEET'!$BH$4,VLOOKUP(F52,अंक,16,0),IF($P$4='DATA SHEET'!$BH$5,VLOOKUP(F52,अंक,22,0),""))))</f>
        <v/>
      </c>
      <c s="101" t="str">
        <f>IF(AND(B52="",D52="",F52="",G52=""),"",IF($P$4='DATA SHEET'!$BH$2,VLOOKUP(F52,अंक,11,0),IF($P$4='DATA SHEET'!$BH$4,VLOOKUP(F52,अंक,17,0),IF($P$4='DATA SHEET'!$BH$5,VLOOKUP(F52,अंक,23,0),""))))</f>
        <v/>
      </c>
      <c s="102" t="str">
        <f t="shared" si="6"/>
        <v/>
      </c>
      <c s="101" t="str">
        <f t="shared" si="7"/>
        <v/>
      </c>
      <c s="104" t="str">
        <f t="shared" si="8"/>
        <v/>
      </c>
      <c s="104" t="str">
        <f t="shared" si="9"/>
        <v/>
      </c>
      <c s="312"/>
      <c s="312"/>
      <c s="221"/>
    </row>
    <row r="53" spans="1:20" ht="21.75" customHeight="1">
      <c r="A53" s="95" t="str">
        <f>'DATA SHEET'!A53</f>
        <v/>
      </c>
      <c s="96" t="str">
        <f t="shared" si="10"/>
        <v/>
      </c>
      <c s="97" t="str">
        <f t="shared" si="1"/>
        <v/>
      </c>
      <c s="98" t="str">
        <f t="shared" si="11"/>
        <v/>
      </c>
      <c s="98" t="str">
        <f t="shared" si="12"/>
        <v/>
      </c>
      <c s="99" t="str">
        <f t="shared" si="13"/>
        <v/>
      </c>
      <c s="100" t="str">
        <f t="shared" si="14"/>
        <v/>
      </c>
      <c s="101" t="str">
        <f>IF(AND(B53="",D53="",F53="",G53=""),"",IF($P$4='DATA SHEET'!$BH$2,VLOOKUP(F53,अंक,6,0),IF($P$4='DATA SHEET'!$BH$4,VLOOKUP(F53,अंक,12,0),IF($P$4='DATA SHEET'!$BH$5,VLOOKUP(F53,अंक,18,0),""))))</f>
        <v/>
      </c>
      <c s="101" t="str">
        <f>IF(AND(B53="",D53="",F53="",G53=""),"",IF($P$4='DATA SHEET'!$BH$2,VLOOKUP(F53,अंक,7,0),IF($P$4='DATA SHEET'!$BH$4,VLOOKUP(F53,अंक,13,0),IF($P$4='DATA SHEET'!$BH$5,VLOOKUP(F53,अंक,19,0),""))))</f>
        <v/>
      </c>
      <c s="101" t="str">
        <f>IF(AND(B53="",D53="",F53="",G53=""),"",IF($P$4='DATA SHEET'!$BH$2,VLOOKUP(F53,अंक,8,0),IF($P$4='DATA SHEET'!$BH$4,VLOOKUP(F53,अंक,14,0),IF($P$4='DATA SHEET'!$BH$5,VLOOKUP(F53,अंक,20,0),""))))</f>
        <v/>
      </c>
      <c s="101" t="str">
        <f>IF(AND(B53="",D53="",F53="",G53=""),"",IF($P$4='DATA SHEET'!$BH$2,VLOOKUP(F53,अंक,9,0),IF($P$4='DATA SHEET'!$BH$4,VLOOKUP(F53,अंक,15,0),IF($P$4='DATA SHEET'!$BH$5,VLOOKUP(F53,अंक,21,0),""))))</f>
        <v/>
      </c>
      <c s="101" t="str">
        <f>IF(AND(B53="",D53="",F53="",G53=""),"",IF($P$4='DATA SHEET'!$BH$2,VLOOKUP(F53,अंक,10,0),IF($P$4='DATA SHEET'!$BH$4,VLOOKUP(F53,अंक,16,0),IF($P$4='DATA SHEET'!$BH$5,VLOOKUP(F53,अंक,22,0),""))))</f>
        <v/>
      </c>
      <c s="101" t="str">
        <f>IF(AND(B53="",D53="",F53="",G53=""),"",IF($P$4='DATA SHEET'!$BH$2,VLOOKUP(F53,अंक,11,0),IF($P$4='DATA SHEET'!$BH$4,VLOOKUP(F53,अंक,17,0),IF($P$4='DATA SHEET'!$BH$5,VLOOKUP(F53,अंक,23,0),""))))</f>
        <v/>
      </c>
      <c s="102" t="str">
        <f t="shared" si="6"/>
        <v/>
      </c>
      <c s="101" t="str">
        <f t="shared" si="7"/>
        <v/>
      </c>
      <c s="104" t="str">
        <f t="shared" si="8"/>
        <v/>
      </c>
      <c s="104" t="str">
        <f t="shared" si="9"/>
        <v/>
      </c>
      <c s="312"/>
      <c s="312"/>
      <c s="221"/>
    </row>
    <row r="54" spans="1:20" ht="21.75" customHeight="1">
      <c r="A54" s="95" t="str">
        <f>'DATA SHEET'!A54</f>
        <v/>
      </c>
      <c s="96" t="str">
        <f t="shared" si="10"/>
        <v/>
      </c>
      <c s="97" t="str">
        <f t="shared" si="1"/>
        <v/>
      </c>
      <c s="98" t="str">
        <f t="shared" si="11"/>
        <v/>
      </c>
      <c s="98" t="str">
        <f t="shared" si="12"/>
        <v/>
      </c>
      <c s="99" t="str">
        <f t="shared" si="13"/>
        <v/>
      </c>
      <c s="100" t="str">
        <f t="shared" si="14"/>
        <v/>
      </c>
      <c s="101" t="str">
        <f>IF(AND(B54="",D54="",F54="",G54=""),"",IF($P$4='DATA SHEET'!$BH$2,VLOOKUP(F54,अंक,6,0),IF($P$4='DATA SHEET'!$BH$4,VLOOKUP(F54,अंक,12,0),IF($P$4='DATA SHEET'!$BH$5,VLOOKUP(F54,अंक,18,0),""))))</f>
        <v/>
      </c>
      <c s="101" t="str">
        <f>IF(AND(B54="",D54="",F54="",G54=""),"",IF($P$4='DATA SHEET'!$BH$2,VLOOKUP(F54,अंक,7,0),IF($P$4='DATA SHEET'!$BH$4,VLOOKUP(F54,अंक,13,0),IF($P$4='DATA SHEET'!$BH$5,VLOOKUP(F54,अंक,19,0),""))))</f>
        <v/>
      </c>
      <c s="101" t="str">
        <f>IF(AND(B54="",D54="",F54="",G54=""),"",IF($P$4='DATA SHEET'!$BH$2,VLOOKUP(F54,अंक,8,0),IF($P$4='DATA SHEET'!$BH$4,VLOOKUP(F54,अंक,14,0),IF($P$4='DATA SHEET'!$BH$5,VLOOKUP(F54,अंक,20,0),""))))</f>
        <v/>
      </c>
      <c s="101" t="str">
        <f>IF(AND(B54="",D54="",F54="",G54=""),"",IF($P$4='DATA SHEET'!$BH$2,VLOOKUP(F54,अंक,9,0),IF($P$4='DATA SHEET'!$BH$4,VLOOKUP(F54,अंक,15,0),IF($P$4='DATA SHEET'!$BH$5,VLOOKUP(F54,अंक,21,0),""))))</f>
        <v/>
      </c>
      <c s="101" t="str">
        <f>IF(AND(B54="",D54="",F54="",G54=""),"",IF($P$4='DATA SHEET'!$BH$2,VLOOKUP(F54,अंक,10,0),IF($P$4='DATA SHEET'!$BH$4,VLOOKUP(F54,अंक,16,0),IF($P$4='DATA SHEET'!$BH$5,VLOOKUP(F54,अंक,22,0),""))))</f>
        <v/>
      </c>
      <c s="101" t="str">
        <f>IF(AND(B54="",D54="",F54="",G54=""),"",IF($P$4='DATA SHEET'!$BH$2,VLOOKUP(F54,अंक,11,0),IF($P$4='DATA SHEET'!$BH$4,VLOOKUP(F54,अंक,17,0),IF($P$4='DATA SHEET'!$BH$5,VLOOKUP(F54,अंक,23,0),""))))</f>
        <v/>
      </c>
      <c s="102" t="str">
        <f t="shared" si="6"/>
        <v/>
      </c>
      <c s="101" t="str">
        <f t="shared" si="7"/>
        <v/>
      </c>
      <c s="104" t="str">
        <f t="shared" si="8"/>
        <v/>
      </c>
      <c s="104" t="str">
        <f t="shared" si="9"/>
        <v/>
      </c>
      <c s="312"/>
      <c s="312"/>
      <c s="221"/>
    </row>
    <row r="55" spans="1:20" ht="21.75" customHeight="1">
      <c r="A55" s="95" t="str">
        <f>'DATA SHEET'!A55</f>
        <v/>
      </c>
      <c s="96" t="str">
        <f t="shared" si="10"/>
        <v/>
      </c>
      <c s="97" t="str">
        <f t="shared" si="1"/>
        <v/>
      </c>
      <c s="98" t="str">
        <f t="shared" si="11"/>
        <v/>
      </c>
      <c s="98" t="str">
        <f t="shared" si="12"/>
        <v/>
      </c>
      <c s="99" t="str">
        <f t="shared" si="13"/>
        <v/>
      </c>
      <c s="100" t="str">
        <f t="shared" si="14"/>
        <v/>
      </c>
      <c s="101" t="str">
        <f>IF(AND(B55="",D55="",F55="",G55=""),"",IF($P$4='DATA SHEET'!$BH$2,VLOOKUP(F55,अंक,6,0),IF($P$4='DATA SHEET'!$BH$4,VLOOKUP(F55,अंक,12,0),IF($P$4='DATA SHEET'!$BH$5,VLOOKUP(F55,अंक,18,0),""))))</f>
        <v/>
      </c>
      <c s="101" t="str">
        <f>IF(AND(B55="",D55="",F55="",G55=""),"",IF($P$4='DATA SHEET'!$BH$2,VLOOKUP(F55,अंक,7,0),IF($P$4='DATA SHEET'!$BH$4,VLOOKUP(F55,अंक,13,0),IF($P$4='DATA SHEET'!$BH$5,VLOOKUP(F55,अंक,19,0),""))))</f>
        <v/>
      </c>
      <c s="101" t="str">
        <f>IF(AND(B55="",D55="",F55="",G55=""),"",IF($P$4='DATA SHEET'!$BH$2,VLOOKUP(F55,अंक,8,0),IF($P$4='DATA SHEET'!$BH$4,VLOOKUP(F55,अंक,14,0),IF($P$4='DATA SHEET'!$BH$5,VLOOKUP(F55,अंक,20,0),""))))</f>
        <v/>
      </c>
      <c s="101" t="str">
        <f>IF(AND(B55="",D55="",F55="",G55=""),"",IF($P$4='DATA SHEET'!$BH$2,VLOOKUP(F55,अंक,9,0),IF($P$4='DATA SHEET'!$BH$4,VLOOKUP(F55,अंक,15,0),IF($P$4='DATA SHEET'!$BH$5,VLOOKUP(F55,अंक,21,0),""))))</f>
        <v/>
      </c>
      <c s="101" t="str">
        <f>IF(AND(B55="",D55="",F55="",G55=""),"",IF($P$4='DATA SHEET'!$BH$2,VLOOKUP(F55,अंक,10,0),IF($P$4='DATA SHEET'!$BH$4,VLOOKUP(F55,अंक,16,0),IF($P$4='DATA SHEET'!$BH$5,VLOOKUP(F55,अंक,22,0),""))))</f>
        <v/>
      </c>
      <c s="101" t="str">
        <f>IF(AND(B55="",D55="",F55="",G55=""),"",IF($P$4='DATA SHEET'!$BH$2,VLOOKUP(F55,अंक,11,0),IF($P$4='DATA SHEET'!$BH$4,VLOOKUP(F55,अंक,17,0),IF($P$4='DATA SHEET'!$BH$5,VLOOKUP(F55,अंक,23,0),""))))</f>
        <v/>
      </c>
      <c s="102" t="str">
        <f t="shared" si="6"/>
        <v/>
      </c>
      <c s="101" t="str">
        <f t="shared" si="7"/>
        <v/>
      </c>
      <c s="104" t="str">
        <f t="shared" si="8"/>
        <v/>
      </c>
      <c s="104" t="str">
        <f t="shared" si="9"/>
        <v/>
      </c>
      <c s="312"/>
      <c s="312"/>
      <c s="221"/>
    </row>
    <row r="56" spans="1:20" ht="21.75" customHeight="1">
      <c r="A56" s="95" t="str">
        <f>'DATA SHEET'!A56</f>
        <v/>
      </c>
      <c s="96" t="str">
        <f t="shared" si="10"/>
        <v/>
      </c>
      <c s="97" t="str">
        <f t="shared" si="1"/>
        <v/>
      </c>
      <c s="98" t="str">
        <f t="shared" si="11"/>
        <v/>
      </c>
      <c s="98" t="str">
        <f t="shared" si="12"/>
        <v/>
      </c>
      <c s="99" t="str">
        <f t="shared" si="13"/>
        <v/>
      </c>
      <c s="100" t="str">
        <f t="shared" si="14"/>
        <v/>
      </c>
      <c s="101" t="str">
        <f>IF(AND(B56="",D56="",F56="",G56=""),"",IF($P$4='DATA SHEET'!$BH$2,VLOOKUP(F56,अंक,6,0),IF($P$4='DATA SHEET'!$BH$4,VLOOKUP(F56,अंक,12,0),IF($P$4='DATA SHEET'!$BH$5,VLOOKUP(F56,अंक,18,0),""))))</f>
        <v/>
      </c>
      <c s="101" t="str">
        <f>IF(AND(B56="",D56="",F56="",G56=""),"",IF($P$4='DATA SHEET'!$BH$2,VLOOKUP(F56,अंक,7,0),IF($P$4='DATA SHEET'!$BH$4,VLOOKUP(F56,अंक,13,0),IF($P$4='DATA SHEET'!$BH$5,VLOOKUP(F56,अंक,19,0),""))))</f>
        <v/>
      </c>
      <c s="101" t="str">
        <f>IF(AND(B56="",D56="",F56="",G56=""),"",IF($P$4='DATA SHEET'!$BH$2,VLOOKUP(F56,अंक,8,0),IF($P$4='DATA SHEET'!$BH$4,VLOOKUP(F56,अंक,14,0),IF($P$4='DATA SHEET'!$BH$5,VLOOKUP(F56,अंक,20,0),""))))</f>
        <v/>
      </c>
      <c s="101" t="str">
        <f>IF(AND(B56="",D56="",F56="",G56=""),"",IF($P$4='DATA SHEET'!$BH$2,VLOOKUP(F56,अंक,9,0),IF($P$4='DATA SHEET'!$BH$4,VLOOKUP(F56,अंक,15,0),IF($P$4='DATA SHEET'!$BH$5,VLOOKUP(F56,अंक,21,0),""))))</f>
        <v/>
      </c>
      <c s="101" t="str">
        <f>IF(AND(B56="",D56="",F56="",G56=""),"",IF($P$4='DATA SHEET'!$BH$2,VLOOKUP(F56,अंक,10,0),IF($P$4='DATA SHEET'!$BH$4,VLOOKUP(F56,अंक,16,0),IF($P$4='DATA SHEET'!$BH$5,VLOOKUP(F56,अंक,22,0),""))))</f>
        <v/>
      </c>
      <c s="101" t="str">
        <f>IF(AND(B56="",D56="",F56="",G56=""),"",IF($P$4='DATA SHEET'!$BH$2,VLOOKUP(F56,अंक,11,0),IF($P$4='DATA SHEET'!$BH$4,VLOOKUP(F56,अंक,17,0),IF($P$4='DATA SHEET'!$BH$5,VLOOKUP(F56,अंक,23,0),""))))</f>
        <v/>
      </c>
      <c s="102" t="str">
        <f t="shared" si="6"/>
        <v/>
      </c>
      <c s="101" t="str">
        <f t="shared" si="7"/>
        <v/>
      </c>
      <c s="104" t="str">
        <f t="shared" si="8"/>
        <v/>
      </c>
      <c s="104" t="str">
        <f t="shared" si="9"/>
        <v/>
      </c>
      <c s="312"/>
      <c s="312"/>
      <c s="221"/>
    </row>
    <row r="57" spans="1:20" ht="21.75" customHeight="1">
      <c r="A57" s="95" t="str">
        <f>'DATA SHEET'!A57</f>
        <v/>
      </c>
      <c s="96" t="str">
        <f t="shared" si="10"/>
        <v/>
      </c>
      <c s="97" t="str">
        <f t="shared" si="1"/>
        <v/>
      </c>
      <c s="98" t="str">
        <f t="shared" si="11"/>
        <v/>
      </c>
      <c s="98" t="str">
        <f t="shared" si="12"/>
        <v/>
      </c>
      <c s="99" t="str">
        <f t="shared" si="13"/>
        <v/>
      </c>
      <c s="100" t="str">
        <f t="shared" si="14"/>
        <v/>
      </c>
      <c s="101" t="str">
        <f>IF(AND(B57="",D57="",F57="",G57=""),"",IF($P$4='DATA SHEET'!$BH$2,VLOOKUP(F57,अंक,6,0),IF($P$4='DATA SHEET'!$BH$4,VLOOKUP(F57,अंक,12,0),IF($P$4='DATA SHEET'!$BH$5,VLOOKUP(F57,अंक,18,0),""))))</f>
        <v/>
      </c>
      <c s="101" t="str">
        <f>IF(AND(B57="",D57="",F57="",G57=""),"",IF($P$4='DATA SHEET'!$BH$2,VLOOKUP(F57,अंक,7,0),IF($P$4='DATA SHEET'!$BH$4,VLOOKUP(F57,अंक,13,0),IF($P$4='DATA SHEET'!$BH$5,VLOOKUP(F57,अंक,19,0),""))))</f>
        <v/>
      </c>
      <c s="101" t="str">
        <f>IF(AND(B57="",D57="",F57="",G57=""),"",IF($P$4='DATA SHEET'!$BH$2,VLOOKUP(F57,अंक,8,0),IF($P$4='DATA SHEET'!$BH$4,VLOOKUP(F57,अंक,14,0),IF($P$4='DATA SHEET'!$BH$5,VLOOKUP(F57,अंक,20,0),""))))</f>
        <v/>
      </c>
      <c s="101" t="str">
        <f>IF(AND(B57="",D57="",F57="",G57=""),"",IF($P$4='DATA SHEET'!$BH$2,VLOOKUP(F57,अंक,9,0),IF($P$4='DATA SHEET'!$BH$4,VLOOKUP(F57,अंक,15,0),IF($P$4='DATA SHEET'!$BH$5,VLOOKUP(F57,अंक,21,0),""))))</f>
        <v/>
      </c>
      <c s="101" t="str">
        <f>IF(AND(B57="",D57="",F57="",G57=""),"",IF($P$4='DATA SHEET'!$BH$2,VLOOKUP(F57,अंक,10,0),IF($P$4='DATA SHEET'!$BH$4,VLOOKUP(F57,अंक,16,0),IF($P$4='DATA SHEET'!$BH$5,VLOOKUP(F57,अंक,22,0),""))))</f>
        <v/>
      </c>
      <c s="101" t="str">
        <f>IF(AND(B57="",D57="",F57="",G57=""),"",IF($P$4='DATA SHEET'!$BH$2,VLOOKUP(F57,अंक,11,0),IF($P$4='DATA SHEET'!$BH$4,VLOOKUP(F57,अंक,17,0),IF($P$4='DATA SHEET'!$BH$5,VLOOKUP(F57,अंक,23,0),""))))</f>
        <v/>
      </c>
      <c s="102" t="str">
        <f t="shared" si="6"/>
        <v/>
      </c>
      <c s="101" t="str">
        <f t="shared" si="7"/>
        <v/>
      </c>
      <c s="104" t="str">
        <f t="shared" si="8"/>
        <v/>
      </c>
      <c s="104" t="str">
        <f t="shared" si="9"/>
        <v/>
      </c>
      <c s="312"/>
      <c s="312"/>
      <c s="221"/>
    </row>
    <row r="58" spans="1:20" ht="21.75" customHeight="1">
      <c r="A58" s="95" t="str">
        <f>'DATA SHEET'!A58</f>
        <v/>
      </c>
      <c s="96" t="str">
        <f t="shared" si="10"/>
        <v/>
      </c>
      <c s="97" t="str">
        <f t="shared" si="1"/>
        <v/>
      </c>
      <c s="98" t="str">
        <f t="shared" si="11"/>
        <v/>
      </c>
      <c s="98" t="str">
        <f t="shared" si="12"/>
        <v/>
      </c>
      <c s="99" t="str">
        <f t="shared" si="13"/>
        <v/>
      </c>
      <c s="100" t="str">
        <f t="shared" si="14"/>
        <v/>
      </c>
      <c s="101" t="str">
        <f>IF(AND(B58="",D58="",F58="",G58=""),"",IF($P$4='DATA SHEET'!$BH$2,VLOOKUP(F58,अंक,6,0),IF($P$4='DATA SHEET'!$BH$4,VLOOKUP(F58,अंक,12,0),IF($P$4='DATA SHEET'!$BH$5,VLOOKUP(F58,अंक,18,0),""))))</f>
        <v/>
      </c>
      <c s="101" t="str">
        <f>IF(AND(B58="",D58="",F58="",G58=""),"",IF($P$4='DATA SHEET'!$BH$2,VLOOKUP(F58,अंक,7,0),IF($P$4='DATA SHEET'!$BH$4,VLOOKUP(F58,अंक,13,0),IF($P$4='DATA SHEET'!$BH$5,VLOOKUP(F58,अंक,19,0),""))))</f>
        <v/>
      </c>
      <c s="101" t="str">
        <f>IF(AND(B58="",D58="",F58="",G58=""),"",IF($P$4='DATA SHEET'!$BH$2,VLOOKUP(F58,अंक,8,0),IF($P$4='DATA SHEET'!$BH$4,VLOOKUP(F58,अंक,14,0),IF($P$4='DATA SHEET'!$BH$5,VLOOKUP(F58,अंक,20,0),""))))</f>
        <v/>
      </c>
      <c s="101" t="str">
        <f>IF(AND(B58="",D58="",F58="",G58=""),"",IF($P$4='DATA SHEET'!$BH$2,VLOOKUP(F58,अंक,9,0),IF($P$4='DATA SHEET'!$BH$4,VLOOKUP(F58,अंक,15,0),IF($P$4='DATA SHEET'!$BH$5,VLOOKUP(F58,अंक,21,0),""))))</f>
        <v/>
      </c>
      <c s="101" t="str">
        <f>IF(AND(B58="",D58="",F58="",G58=""),"",IF($P$4='DATA SHEET'!$BH$2,VLOOKUP(F58,अंक,10,0),IF($P$4='DATA SHEET'!$BH$4,VLOOKUP(F58,अंक,16,0),IF($P$4='DATA SHEET'!$BH$5,VLOOKUP(F58,अंक,22,0),""))))</f>
        <v/>
      </c>
      <c s="101" t="str">
        <f>IF(AND(B58="",D58="",F58="",G58=""),"",IF($P$4='DATA SHEET'!$BH$2,VLOOKUP(F58,अंक,11,0),IF($P$4='DATA SHEET'!$BH$4,VLOOKUP(F58,अंक,17,0),IF($P$4='DATA SHEET'!$BH$5,VLOOKUP(F58,अंक,23,0),""))))</f>
        <v/>
      </c>
      <c s="102" t="str">
        <f t="shared" si="6"/>
        <v/>
      </c>
      <c s="101" t="str">
        <f t="shared" si="7"/>
        <v/>
      </c>
      <c s="104" t="str">
        <f t="shared" si="8"/>
        <v/>
      </c>
      <c s="104" t="str">
        <f t="shared" si="9"/>
        <v/>
      </c>
      <c s="312"/>
      <c s="312"/>
      <c s="221"/>
    </row>
    <row r="59" spans="1:20" ht="21.75" customHeight="1">
      <c r="A59" s="95" t="str">
        <f>'DATA SHEET'!A59</f>
        <v/>
      </c>
      <c s="96" t="str">
        <f t="shared" si="10"/>
        <v/>
      </c>
      <c s="97" t="str">
        <f t="shared" si="1"/>
        <v/>
      </c>
      <c s="98" t="str">
        <f t="shared" si="11"/>
        <v/>
      </c>
      <c s="98" t="str">
        <f t="shared" si="12"/>
        <v/>
      </c>
      <c s="99" t="str">
        <f t="shared" si="13"/>
        <v/>
      </c>
      <c s="100" t="str">
        <f t="shared" si="14"/>
        <v/>
      </c>
      <c s="101" t="str">
        <f>IF(AND(B59="",D59="",F59="",G59=""),"",IF($P$4='DATA SHEET'!$BH$2,VLOOKUP(F59,अंक,6,0),IF($P$4='DATA SHEET'!$BH$4,VLOOKUP(F59,अंक,12,0),IF($P$4='DATA SHEET'!$BH$5,VLOOKUP(F59,अंक,18,0),""))))</f>
        <v/>
      </c>
      <c s="101" t="str">
        <f>IF(AND(B59="",D59="",F59="",G59=""),"",IF($P$4='DATA SHEET'!$BH$2,VLOOKUP(F59,अंक,7,0),IF($P$4='DATA SHEET'!$BH$4,VLOOKUP(F59,अंक,13,0),IF($P$4='DATA SHEET'!$BH$5,VLOOKUP(F59,अंक,19,0),""))))</f>
        <v/>
      </c>
      <c s="101" t="str">
        <f>IF(AND(B59="",D59="",F59="",G59=""),"",IF($P$4='DATA SHEET'!$BH$2,VLOOKUP(F59,अंक,8,0),IF($P$4='DATA SHEET'!$BH$4,VLOOKUP(F59,अंक,14,0),IF($P$4='DATA SHEET'!$BH$5,VLOOKUP(F59,अंक,20,0),""))))</f>
        <v/>
      </c>
      <c s="101" t="str">
        <f>IF(AND(B59="",D59="",F59="",G59=""),"",IF($P$4='DATA SHEET'!$BH$2,VLOOKUP(F59,अंक,9,0),IF($P$4='DATA SHEET'!$BH$4,VLOOKUP(F59,अंक,15,0),IF($P$4='DATA SHEET'!$BH$5,VLOOKUP(F59,अंक,21,0),""))))</f>
        <v/>
      </c>
      <c s="101" t="str">
        <f>IF(AND(B59="",D59="",F59="",G59=""),"",IF($P$4='DATA SHEET'!$BH$2,VLOOKUP(F59,अंक,10,0),IF($P$4='DATA SHEET'!$BH$4,VLOOKUP(F59,अंक,16,0),IF($P$4='DATA SHEET'!$BH$5,VLOOKUP(F59,अंक,22,0),""))))</f>
        <v/>
      </c>
      <c s="101" t="str">
        <f>IF(AND(B59="",D59="",F59="",G59=""),"",IF($P$4='DATA SHEET'!$BH$2,VLOOKUP(F59,अंक,11,0),IF($P$4='DATA SHEET'!$BH$4,VLOOKUP(F59,अंक,17,0),IF($P$4='DATA SHEET'!$BH$5,VLOOKUP(F59,अंक,23,0),""))))</f>
        <v/>
      </c>
      <c s="102" t="str">
        <f t="shared" si="6"/>
        <v/>
      </c>
      <c s="101" t="str">
        <f t="shared" si="7"/>
        <v/>
      </c>
      <c s="104" t="str">
        <f t="shared" si="8"/>
        <v/>
      </c>
      <c s="104" t="str">
        <f t="shared" si="9"/>
        <v/>
      </c>
      <c s="312"/>
      <c s="312"/>
      <c s="221"/>
    </row>
    <row r="60" spans="1:20" ht="21.75" customHeight="1">
      <c r="A60" s="95" t="str">
        <f>'DATA SHEET'!A60</f>
        <v/>
      </c>
      <c s="96" t="str">
        <f t="shared" si="10"/>
        <v/>
      </c>
      <c s="97" t="str">
        <f t="shared" si="1"/>
        <v/>
      </c>
      <c s="98" t="str">
        <f t="shared" si="11"/>
        <v/>
      </c>
      <c s="98" t="str">
        <f t="shared" si="12"/>
        <v/>
      </c>
      <c s="99" t="str">
        <f t="shared" si="13"/>
        <v/>
      </c>
      <c s="100" t="str">
        <f t="shared" si="14"/>
        <v/>
      </c>
      <c s="101" t="str">
        <f>IF(AND(B60="",D60="",F60="",G60=""),"",IF($P$4='DATA SHEET'!$BH$2,VLOOKUP(F60,अंक,6,0),IF($P$4='DATA SHEET'!$BH$4,VLOOKUP(F60,अंक,12,0),IF($P$4='DATA SHEET'!$BH$5,VLOOKUP(F60,अंक,18,0),""))))</f>
        <v/>
      </c>
      <c s="101" t="str">
        <f>IF(AND(B60="",D60="",F60="",G60=""),"",IF($P$4='DATA SHEET'!$BH$2,VLOOKUP(F60,अंक,7,0),IF($P$4='DATA SHEET'!$BH$4,VLOOKUP(F60,अंक,13,0),IF($P$4='DATA SHEET'!$BH$5,VLOOKUP(F60,अंक,19,0),""))))</f>
        <v/>
      </c>
      <c s="101" t="str">
        <f>IF(AND(B60="",D60="",F60="",G60=""),"",IF($P$4='DATA SHEET'!$BH$2,VLOOKUP(F60,अंक,8,0),IF($P$4='DATA SHEET'!$BH$4,VLOOKUP(F60,अंक,14,0),IF($P$4='DATA SHEET'!$BH$5,VLOOKUP(F60,अंक,20,0),""))))</f>
        <v/>
      </c>
      <c s="101" t="str">
        <f>IF(AND(B60="",D60="",F60="",G60=""),"",IF($P$4='DATA SHEET'!$BH$2,VLOOKUP(F60,अंक,9,0),IF($P$4='DATA SHEET'!$BH$4,VLOOKUP(F60,अंक,15,0),IF($P$4='DATA SHEET'!$BH$5,VLOOKUP(F60,अंक,21,0),""))))</f>
        <v/>
      </c>
      <c s="101" t="str">
        <f>IF(AND(B60="",D60="",F60="",G60=""),"",IF($P$4='DATA SHEET'!$BH$2,VLOOKUP(F60,अंक,10,0),IF($P$4='DATA SHEET'!$BH$4,VLOOKUP(F60,अंक,16,0),IF($P$4='DATA SHEET'!$BH$5,VLOOKUP(F60,अंक,22,0),""))))</f>
        <v/>
      </c>
      <c s="101" t="str">
        <f>IF(AND(B60="",D60="",F60="",G60=""),"",IF($P$4='DATA SHEET'!$BH$2,VLOOKUP(F60,अंक,11,0),IF($P$4='DATA SHEET'!$BH$4,VLOOKUP(F60,अंक,17,0),IF($P$4='DATA SHEET'!$BH$5,VLOOKUP(F60,अंक,23,0),""))))</f>
        <v/>
      </c>
      <c s="102" t="str">
        <f t="shared" si="6"/>
        <v/>
      </c>
      <c s="101" t="str">
        <f t="shared" si="7"/>
        <v/>
      </c>
      <c s="104" t="str">
        <f t="shared" si="8"/>
        <v/>
      </c>
      <c s="104" t="str">
        <f t="shared" si="9"/>
        <v/>
      </c>
      <c s="312"/>
      <c s="312"/>
      <c s="221"/>
    </row>
    <row r="61" spans="1:20" ht="21.75" customHeight="1">
      <c r="A61" s="95" t="str">
        <f>'DATA SHEET'!A61</f>
        <v/>
      </c>
      <c s="96" t="str">
        <f t="shared" si="10"/>
        <v/>
      </c>
      <c s="97" t="str">
        <f t="shared" si="1"/>
        <v/>
      </c>
      <c s="98" t="str">
        <f t="shared" si="11"/>
        <v/>
      </c>
      <c s="98" t="str">
        <f t="shared" si="12"/>
        <v/>
      </c>
      <c s="99" t="str">
        <f t="shared" si="13"/>
        <v/>
      </c>
      <c s="100" t="str">
        <f t="shared" si="14"/>
        <v/>
      </c>
      <c s="101" t="str">
        <f>IF(AND(B61="",D61="",F61="",G61=""),"",IF($P$4='DATA SHEET'!$BH$2,VLOOKUP(F61,अंक,6,0),IF($P$4='DATA SHEET'!$BH$4,VLOOKUP(F61,अंक,12,0),IF($P$4='DATA SHEET'!$BH$5,VLOOKUP(F61,अंक,18,0),""))))</f>
        <v/>
      </c>
      <c s="101" t="str">
        <f>IF(AND(B61="",D61="",F61="",G61=""),"",IF($P$4='DATA SHEET'!$BH$2,VLOOKUP(F61,अंक,7,0),IF($P$4='DATA SHEET'!$BH$4,VLOOKUP(F61,अंक,13,0),IF($P$4='DATA SHEET'!$BH$5,VLOOKUP(F61,अंक,19,0),""))))</f>
        <v/>
      </c>
      <c s="101" t="str">
        <f>IF(AND(B61="",D61="",F61="",G61=""),"",IF($P$4='DATA SHEET'!$BH$2,VLOOKUP(F61,अंक,8,0),IF($P$4='DATA SHEET'!$BH$4,VLOOKUP(F61,अंक,14,0),IF($P$4='DATA SHEET'!$BH$5,VLOOKUP(F61,अंक,20,0),""))))</f>
        <v/>
      </c>
      <c s="101" t="str">
        <f>IF(AND(B61="",D61="",F61="",G61=""),"",IF($P$4='DATA SHEET'!$BH$2,VLOOKUP(F61,अंक,9,0),IF($P$4='DATA SHEET'!$BH$4,VLOOKUP(F61,अंक,15,0),IF($P$4='DATA SHEET'!$BH$5,VLOOKUP(F61,अंक,21,0),""))))</f>
        <v/>
      </c>
      <c s="101" t="str">
        <f>IF(AND(B61="",D61="",F61="",G61=""),"",IF($P$4='DATA SHEET'!$BH$2,VLOOKUP(F61,अंक,10,0),IF($P$4='DATA SHEET'!$BH$4,VLOOKUP(F61,अंक,16,0),IF($P$4='DATA SHEET'!$BH$5,VLOOKUP(F61,अंक,22,0),""))))</f>
        <v/>
      </c>
      <c s="101" t="str">
        <f>IF(AND(B61="",D61="",F61="",G61=""),"",IF($P$4='DATA SHEET'!$BH$2,VLOOKUP(F61,अंक,11,0),IF($P$4='DATA SHEET'!$BH$4,VLOOKUP(F61,अंक,17,0),IF($P$4='DATA SHEET'!$BH$5,VLOOKUP(F61,अंक,23,0),""))))</f>
        <v/>
      </c>
      <c s="102" t="str">
        <f t="shared" si="6"/>
        <v/>
      </c>
      <c s="101" t="str">
        <f t="shared" si="7"/>
        <v/>
      </c>
      <c s="104" t="str">
        <f t="shared" si="8"/>
        <v/>
      </c>
      <c s="104" t="str">
        <f t="shared" si="9"/>
        <v/>
      </c>
      <c s="312"/>
      <c s="312"/>
      <c s="221"/>
    </row>
    <row r="62" spans="1:20" ht="21.75" customHeight="1">
      <c r="A62" s="95" t="str">
        <f>'DATA SHEET'!A62</f>
        <v/>
      </c>
      <c s="96" t="str">
        <f t="shared" si="10"/>
        <v/>
      </c>
      <c s="97" t="str">
        <f t="shared" si="1"/>
        <v/>
      </c>
      <c s="98" t="str">
        <f t="shared" si="11"/>
        <v/>
      </c>
      <c s="98" t="str">
        <f t="shared" si="12"/>
        <v/>
      </c>
      <c s="99" t="str">
        <f t="shared" si="13"/>
        <v/>
      </c>
      <c s="100" t="str">
        <f t="shared" si="14"/>
        <v/>
      </c>
      <c s="101" t="str">
        <f>IF(AND(B62="",D62="",F62="",G62=""),"",IF($P$4='DATA SHEET'!$BH$2,VLOOKUP(F62,अंक,6,0),IF($P$4='DATA SHEET'!$BH$4,VLOOKUP(F62,अंक,12,0),IF($P$4='DATA SHEET'!$BH$5,VLOOKUP(F62,अंक,18,0),""))))</f>
        <v/>
      </c>
      <c s="101" t="str">
        <f>IF(AND(B62="",D62="",F62="",G62=""),"",IF($P$4='DATA SHEET'!$BH$2,VLOOKUP(F62,अंक,7,0),IF($P$4='DATA SHEET'!$BH$4,VLOOKUP(F62,अंक,13,0),IF($P$4='DATA SHEET'!$BH$5,VLOOKUP(F62,अंक,19,0),""))))</f>
        <v/>
      </c>
      <c s="101" t="str">
        <f>IF(AND(B62="",D62="",F62="",G62=""),"",IF($P$4='DATA SHEET'!$BH$2,VLOOKUP(F62,अंक,8,0),IF($P$4='DATA SHEET'!$BH$4,VLOOKUP(F62,अंक,14,0),IF($P$4='DATA SHEET'!$BH$5,VLOOKUP(F62,अंक,20,0),""))))</f>
        <v/>
      </c>
      <c s="101" t="str">
        <f>IF(AND(B62="",D62="",F62="",G62=""),"",IF($P$4='DATA SHEET'!$BH$2,VLOOKUP(F62,अंक,9,0),IF($P$4='DATA SHEET'!$BH$4,VLOOKUP(F62,अंक,15,0),IF($P$4='DATA SHEET'!$BH$5,VLOOKUP(F62,अंक,21,0),""))))</f>
        <v/>
      </c>
      <c s="101" t="str">
        <f>IF(AND(B62="",D62="",F62="",G62=""),"",IF($P$4='DATA SHEET'!$BH$2,VLOOKUP(F62,अंक,10,0),IF($P$4='DATA SHEET'!$BH$4,VLOOKUP(F62,अंक,16,0),IF($P$4='DATA SHEET'!$BH$5,VLOOKUP(F62,अंक,22,0),""))))</f>
        <v/>
      </c>
      <c s="101" t="str">
        <f>IF(AND(B62="",D62="",F62="",G62=""),"",IF($P$4='DATA SHEET'!$BH$2,VLOOKUP(F62,अंक,11,0),IF($P$4='DATA SHEET'!$BH$4,VLOOKUP(F62,अंक,17,0),IF($P$4='DATA SHEET'!$BH$5,VLOOKUP(F62,अंक,23,0),""))))</f>
        <v/>
      </c>
      <c s="102" t="str">
        <f t="shared" si="6"/>
        <v/>
      </c>
      <c s="101" t="str">
        <f t="shared" si="7"/>
        <v/>
      </c>
      <c s="104" t="str">
        <f t="shared" si="8"/>
        <v/>
      </c>
      <c s="104" t="str">
        <f t="shared" si="9"/>
        <v/>
      </c>
      <c s="312"/>
      <c s="312"/>
      <c s="221"/>
    </row>
    <row r="63" spans="1:20" ht="21.75" customHeight="1">
      <c r="A63" s="95" t="str">
        <f>'DATA SHEET'!A63</f>
        <v/>
      </c>
      <c s="96" t="str">
        <f t="shared" si="10"/>
        <v/>
      </c>
      <c s="97" t="str">
        <f t="shared" si="1"/>
        <v/>
      </c>
      <c s="98" t="str">
        <f t="shared" si="11"/>
        <v/>
      </c>
      <c s="98" t="str">
        <f t="shared" si="12"/>
        <v/>
      </c>
      <c s="99" t="str">
        <f t="shared" si="13"/>
        <v/>
      </c>
      <c s="100" t="str">
        <f t="shared" si="14"/>
        <v/>
      </c>
      <c s="101" t="str">
        <f>IF(AND(B63="",D63="",F63="",G63=""),"",IF($P$4='DATA SHEET'!$BH$2,VLOOKUP(F63,अंक,6,0),IF($P$4='DATA SHEET'!$BH$4,VLOOKUP(F63,अंक,12,0),IF($P$4='DATA SHEET'!$BH$5,VLOOKUP(F63,अंक,18,0),""))))</f>
        <v/>
      </c>
      <c s="101" t="str">
        <f>IF(AND(B63="",D63="",F63="",G63=""),"",IF($P$4='DATA SHEET'!$BH$2,VLOOKUP(F63,अंक,7,0),IF($P$4='DATA SHEET'!$BH$4,VLOOKUP(F63,अंक,13,0),IF($P$4='DATA SHEET'!$BH$5,VLOOKUP(F63,अंक,19,0),""))))</f>
        <v/>
      </c>
      <c s="101" t="str">
        <f>IF(AND(B63="",D63="",F63="",G63=""),"",IF($P$4='DATA SHEET'!$BH$2,VLOOKUP(F63,अंक,8,0),IF($P$4='DATA SHEET'!$BH$4,VLOOKUP(F63,अंक,14,0),IF($P$4='DATA SHEET'!$BH$5,VLOOKUP(F63,अंक,20,0),""))))</f>
        <v/>
      </c>
      <c s="101" t="str">
        <f>IF(AND(B63="",D63="",F63="",G63=""),"",IF($P$4='DATA SHEET'!$BH$2,VLOOKUP(F63,अंक,9,0),IF($P$4='DATA SHEET'!$BH$4,VLOOKUP(F63,अंक,15,0),IF($P$4='DATA SHEET'!$BH$5,VLOOKUP(F63,अंक,21,0),""))))</f>
        <v/>
      </c>
      <c s="101" t="str">
        <f>IF(AND(B63="",D63="",F63="",G63=""),"",IF($P$4='DATA SHEET'!$BH$2,VLOOKUP(F63,अंक,10,0),IF($P$4='DATA SHEET'!$BH$4,VLOOKUP(F63,अंक,16,0),IF($P$4='DATA SHEET'!$BH$5,VLOOKUP(F63,अंक,22,0),""))))</f>
        <v/>
      </c>
      <c s="101" t="str">
        <f>IF(AND(B63="",D63="",F63="",G63=""),"",IF($P$4='DATA SHEET'!$BH$2,VLOOKUP(F63,अंक,11,0),IF($P$4='DATA SHEET'!$BH$4,VLOOKUP(F63,अंक,17,0),IF($P$4='DATA SHEET'!$BH$5,VLOOKUP(F63,अंक,23,0),""))))</f>
        <v/>
      </c>
      <c s="102" t="str">
        <f t="shared" si="6"/>
        <v/>
      </c>
      <c s="101" t="str">
        <f t="shared" si="7"/>
        <v/>
      </c>
      <c s="104" t="str">
        <f t="shared" si="8"/>
        <v/>
      </c>
      <c s="104" t="str">
        <f t="shared" si="9"/>
        <v/>
      </c>
      <c s="312"/>
      <c s="312"/>
      <c s="221"/>
    </row>
    <row r="64" spans="1:20" ht="21.75" customHeight="1">
      <c r="A64" s="95" t="str">
        <f>'DATA SHEET'!A64</f>
        <v/>
      </c>
      <c s="96" t="str">
        <f t="shared" si="10"/>
        <v/>
      </c>
      <c s="97" t="str">
        <f t="shared" si="1"/>
        <v/>
      </c>
      <c s="98" t="str">
        <f t="shared" si="11"/>
        <v/>
      </c>
      <c s="98" t="str">
        <f t="shared" si="12"/>
        <v/>
      </c>
      <c s="99" t="str">
        <f t="shared" si="13"/>
        <v/>
      </c>
      <c s="100" t="str">
        <f t="shared" si="14"/>
        <v/>
      </c>
      <c s="101" t="str">
        <f>IF(AND(B64="",D64="",F64="",G64=""),"",IF($P$4='DATA SHEET'!$BH$2,VLOOKUP(F64,अंक,6,0),IF($P$4='DATA SHEET'!$BH$4,VLOOKUP(F64,अंक,12,0),IF($P$4='DATA SHEET'!$BH$5,VLOOKUP(F64,अंक,18,0),""))))</f>
        <v/>
      </c>
      <c s="101" t="str">
        <f>IF(AND(B64="",D64="",F64="",G64=""),"",IF($P$4='DATA SHEET'!$BH$2,VLOOKUP(F64,अंक,7,0),IF($P$4='DATA SHEET'!$BH$4,VLOOKUP(F64,अंक,13,0),IF($P$4='DATA SHEET'!$BH$5,VLOOKUP(F64,अंक,19,0),""))))</f>
        <v/>
      </c>
      <c s="101" t="str">
        <f>IF(AND(B64="",D64="",F64="",G64=""),"",IF($P$4='DATA SHEET'!$BH$2,VLOOKUP(F64,अंक,8,0),IF($P$4='DATA SHEET'!$BH$4,VLOOKUP(F64,अंक,14,0),IF($P$4='DATA SHEET'!$BH$5,VLOOKUP(F64,अंक,20,0),""))))</f>
        <v/>
      </c>
      <c s="101" t="str">
        <f>IF(AND(B64="",D64="",F64="",G64=""),"",IF($P$4='DATA SHEET'!$BH$2,VLOOKUP(F64,अंक,9,0),IF($P$4='DATA SHEET'!$BH$4,VLOOKUP(F64,अंक,15,0),IF($P$4='DATA SHEET'!$BH$5,VLOOKUP(F64,अंक,21,0),""))))</f>
        <v/>
      </c>
      <c s="101" t="str">
        <f>IF(AND(B64="",D64="",F64="",G64=""),"",IF($P$4='DATA SHEET'!$BH$2,VLOOKUP(F64,अंक,10,0),IF($P$4='DATA SHEET'!$BH$4,VLOOKUP(F64,अंक,16,0),IF($P$4='DATA SHEET'!$BH$5,VLOOKUP(F64,अंक,22,0),""))))</f>
        <v/>
      </c>
      <c s="101" t="str">
        <f>IF(AND(B64="",D64="",F64="",G64=""),"",IF($P$4='DATA SHEET'!$BH$2,VLOOKUP(F64,अंक,11,0),IF($P$4='DATA SHEET'!$BH$4,VLOOKUP(F64,अंक,17,0),IF($P$4='DATA SHEET'!$BH$5,VLOOKUP(F64,अंक,23,0),""))))</f>
        <v/>
      </c>
      <c s="102" t="str">
        <f t="shared" si="6"/>
        <v/>
      </c>
      <c s="101" t="str">
        <f t="shared" si="7"/>
        <v/>
      </c>
      <c s="104" t="str">
        <f t="shared" si="8"/>
        <v/>
      </c>
      <c s="104" t="str">
        <f t="shared" si="9"/>
        <v/>
      </c>
      <c s="312"/>
      <c s="312"/>
      <c s="221"/>
    </row>
    <row r="65" spans="1:20" ht="21.75" customHeight="1">
      <c r="A65" s="95" t="str">
        <f>'DATA SHEET'!A65</f>
        <v/>
      </c>
      <c s="96" t="str">
        <f t="shared" si="10"/>
        <v/>
      </c>
      <c s="97" t="str">
        <f t="shared" si="1"/>
        <v/>
      </c>
      <c s="98" t="str">
        <f t="shared" si="11"/>
        <v/>
      </c>
      <c s="98" t="str">
        <f t="shared" si="12"/>
        <v/>
      </c>
      <c s="99" t="str">
        <f t="shared" si="13"/>
        <v/>
      </c>
      <c s="100" t="str">
        <f t="shared" si="14"/>
        <v/>
      </c>
      <c s="101" t="str">
        <f>IF(AND(B65="",D65="",F65="",G65=""),"",IF($P$4='DATA SHEET'!$BH$2,VLOOKUP(F65,अंक,6,0),IF($P$4='DATA SHEET'!$BH$4,VLOOKUP(F65,अंक,12,0),IF($P$4='DATA SHEET'!$BH$5,VLOOKUP(F65,अंक,18,0),""))))</f>
        <v/>
      </c>
      <c s="101" t="str">
        <f>IF(AND(B65="",D65="",F65="",G65=""),"",IF($P$4='DATA SHEET'!$BH$2,VLOOKUP(F65,अंक,7,0),IF($P$4='DATA SHEET'!$BH$4,VLOOKUP(F65,अंक,13,0),IF($P$4='DATA SHEET'!$BH$5,VLOOKUP(F65,अंक,19,0),""))))</f>
        <v/>
      </c>
      <c s="101" t="str">
        <f>IF(AND(B65="",D65="",F65="",G65=""),"",IF($P$4='DATA SHEET'!$BH$2,VLOOKUP(F65,अंक,8,0),IF($P$4='DATA SHEET'!$BH$4,VLOOKUP(F65,अंक,14,0),IF($P$4='DATA SHEET'!$BH$5,VLOOKUP(F65,अंक,20,0),""))))</f>
        <v/>
      </c>
      <c s="101" t="str">
        <f>IF(AND(B65="",D65="",F65="",G65=""),"",IF($P$4='DATA SHEET'!$BH$2,VLOOKUP(F65,अंक,9,0),IF($P$4='DATA SHEET'!$BH$4,VLOOKUP(F65,अंक,15,0),IF($P$4='DATA SHEET'!$BH$5,VLOOKUP(F65,अंक,21,0),""))))</f>
        <v/>
      </c>
      <c s="101" t="str">
        <f>IF(AND(B65="",D65="",F65="",G65=""),"",IF($P$4='DATA SHEET'!$BH$2,VLOOKUP(F65,अंक,10,0),IF($P$4='DATA SHEET'!$BH$4,VLOOKUP(F65,अंक,16,0),IF($P$4='DATA SHEET'!$BH$5,VLOOKUP(F65,अंक,22,0),""))))</f>
        <v/>
      </c>
      <c s="101" t="str">
        <f>IF(AND(B65="",D65="",F65="",G65=""),"",IF($P$4='DATA SHEET'!$BH$2,VLOOKUP(F65,अंक,11,0),IF($P$4='DATA SHEET'!$BH$4,VLOOKUP(F65,अंक,17,0),IF($P$4='DATA SHEET'!$BH$5,VLOOKUP(F65,अंक,23,0),""))))</f>
        <v/>
      </c>
      <c s="102" t="str">
        <f t="shared" si="6"/>
        <v/>
      </c>
      <c s="101" t="str">
        <f t="shared" si="7"/>
        <v/>
      </c>
      <c s="104" t="str">
        <f t="shared" si="8"/>
        <v/>
      </c>
      <c s="104" t="str">
        <f t="shared" si="9"/>
        <v/>
      </c>
      <c s="312"/>
      <c s="312"/>
      <c s="221"/>
    </row>
    <row r="66" spans="1:20" ht="21.75" customHeight="1">
      <c r="A66" s="95" t="str">
        <f>'DATA SHEET'!A66</f>
        <v/>
      </c>
      <c s="96" t="str">
        <f t="shared" si="10"/>
        <v/>
      </c>
      <c s="97" t="str">
        <f t="shared" si="1"/>
        <v/>
      </c>
      <c s="98" t="str">
        <f t="shared" si="11"/>
        <v/>
      </c>
      <c s="98" t="str">
        <f t="shared" si="12"/>
        <v/>
      </c>
      <c s="99" t="str">
        <f t="shared" si="13"/>
        <v/>
      </c>
      <c s="100" t="str">
        <f t="shared" si="14"/>
        <v/>
      </c>
      <c s="101" t="str">
        <f>IF(AND(B66="",D66="",F66="",G66=""),"",IF($P$4='DATA SHEET'!$BH$2,VLOOKUP(F66,अंक,6,0),IF($P$4='DATA SHEET'!$BH$4,VLOOKUP(F66,अंक,12,0),IF($P$4='DATA SHEET'!$BH$5,VLOOKUP(F66,अंक,18,0),""))))</f>
        <v/>
      </c>
      <c s="101" t="str">
        <f>IF(AND(B66="",D66="",F66="",G66=""),"",IF($P$4='DATA SHEET'!$BH$2,VLOOKUP(F66,अंक,7,0),IF($P$4='DATA SHEET'!$BH$4,VLOOKUP(F66,अंक,13,0),IF($P$4='DATA SHEET'!$BH$5,VLOOKUP(F66,अंक,19,0),""))))</f>
        <v/>
      </c>
      <c s="101" t="str">
        <f>IF(AND(B66="",D66="",F66="",G66=""),"",IF($P$4='DATA SHEET'!$BH$2,VLOOKUP(F66,अंक,8,0),IF($P$4='DATA SHEET'!$BH$4,VLOOKUP(F66,अंक,14,0),IF($P$4='DATA SHEET'!$BH$5,VLOOKUP(F66,अंक,20,0),""))))</f>
        <v/>
      </c>
      <c s="101" t="str">
        <f>IF(AND(B66="",D66="",F66="",G66=""),"",IF($P$4='DATA SHEET'!$BH$2,VLOOKUP(F66,अंक,9,0),IF($P$4='DATA SHEET'!$BH$4,VLOOKUP(F66,अंक,15,0),IF($P$4='DATA SHEET'!$BH$5,VLOOKUP(F66,अंक,21,0),""))))</f>
        <v/>
      </c>
      <c s="101" t="str">
        <f>IF(AND(B66="",D66="",F66="",G66=""),"",IF($P$4='DATA SHEET'!$BH$2,VLOOKUP(F66,अंक,10,0),IF($P$4='DATA SHEET'!$BH$4,VLOOKUP(F66,अंक,16,0),IF($P$4='DATA SHEET'!$BH$5,VLOOKUP(F66,अंक,22,0),""))))</f>
        <v/>
      </c>
      <c s="101" t="str">
        <f>IF(AND(B66="",D66="",F66="",G66=""),"",IF($P$4='DATA SHEET'!$BH$2,VLOOKUP(F66,अंक,11,0),IF($P$4='DATA SHEET'!$BH$4,VLOOKUP(F66,अंक,17,0),IF($P$4='DATA SHEET'!$BH$5,VLOOKUP(F66,अंक,23,0),""))))</f>
        <v/>
      </c>
      <c s="102" t="str">
        <f t="shared" si="6"/>
        <v/>
      </c>
      <c s="101" t="str">
        <f t="shared" si="7"/>
        <v/>
      </c>
      <c s="104" t="str">
        <f t="shared" si="8"/>
        <v/>
      </c>
      <c s="104" t="str">
        <f t="shared" si="9"/>
        <v/>
      </c>
      <c s="312"/>
      <c s="312"/>
      <c s="221"/>
    </row>
    <row r="67" spans="1:20" ht="21.75" customHeight="1">
      <c r="A67" s="95" t="str">
        <f>'DATA SHEET'!A67</f>
        <v/>
      </c>
      <c s="96" t="str">
        <f t="shared" si="10"/>
        <v/>
      </c>
      <c s="97" t="str">
        <f t="shared" si="1"/>
        <v/>
      </c>
      <c s="98" t="str">
        <f t="shared" si="11"/>
        <v/>
      </c>
      <c s="98" t="str">
        <f t="shared" si="12"/>
        <v/>
      </c>
      <c s="99" t="str">
        <f t="shared" si="13"/>
        <v/>
      </c>
      <c s="100" t="str">
        <f t="shared" si="14"/>
        <v/>
      </c>
      <c s="101" t="str">
        <f>IF(AND(B67="",D67="",F67="",G67=""),"",IF($P$4='DATA SHEET'!$BH$2,VLOOKUP(F67,अंक,6,0),IF($P$4='DATA SHEET'!$BH$4,VLOOKUP(F67,अंक,12,0),IF($P$4='DATA SHEET'!$BH$5,VLOOKUP(F67,अंक,18,0),""))))</f>
        <v/>
      </c>
      <c s="101" t="str">
        <f>IF(AND(B67="",D67="",F67="",G67=""),"",IF($P$4='DATA SHEET'!$BH$2,VLOOKUP(F67,अंक,7,0),IF($P$4='DATA SHEET'!$BH$4,VLOOKUP(F67,अंक,13,0),IF($P$4='DATA SHEET'!$BH$5,VLOOKUP(F67,अंक,19,0),""))))</f>
        <v/>
      </c>
      <c s="101" t="str">
        <f>IF(AND(B67="",D67="",F67="",G67=""),"",IF($P$4='DATA SHEET'!$BH$2,VLOOKUP(F67,अंक,8,0),IF($P$4='DATA SHEET'!$BH$4,VLOOKUP(F67,अंक,14,0),IF($P$4='DATA SHEET'!$BH$5,VLOOKUP(F67,अंक,20,0),""))))</f>
        <v/>
      </c>
      <c s="101" t="str">
        <f>IF(AND(B67="",D67="",F67="",G67=""),"",IF($P$4='DATA SHEET'!$BH$2,VLOOKUP(F67,अंक,9,0),IF($P$4='DATA SHEET'!$BH$4,VLOOKUP(F67,अंक,15,0),IF($P$4='DATA SHEET'!$BH$5,VLOOKUP(F67,अंक,21,0),""))))</f>
        <v/>
      </c>
      <c s="101" t="str">
        <f>IF(AND(B67="",D67="",F67="",G67=""),"",IF($P$4='DATA SHEET'!$BH$2,VLOOKUP(F67,अंक,10,0),IF($P$4='DATA SHEET'!$BH$4,VLOOKUP(F67,अंक,16,0),IF($P$4='DATA SHEET'!$BH$5,VLOOKUP(F67,अंक,22,0),""))))</f>
        <v/>
      </c>
      <c s="101" t="str">
        <f>IF(AND(B67="",D67="",F67="",G67=""),"",IF($P$4='DATA SHEET'!$BH$2,VLOOKUP(F67,अंक,11,0),IF($P$4='DATA SHEET'!$BH$4,VLOOKUP(F67,अंक,17,0),IF($P$4='DATA SHEET'!$BH$5,VLOOKUP(F67,अंक,23,0),""))))</f>
        <v/>
      </c>
      <c s="102" t="str">
        <f t="shared" si="6"/>
        <v/>
      </c>
      <c s="101" t="str">
        <f t="shared" si="7"/>
        <v/>
      </c>
      <c s="104" t="str">
        <f t="shared" si="8"/>
        <v/>
      </c>
      <c s="104" t="str">
        <f t="shared" si="9"/>
        <v/>
      </c>
      <c s="312"/>
      <c s="312"/>
      <c s="221"/>
    </row>
    <row r="68" spans="1:20" ht="21.75" customHeight="1">
      <c r="A68" s="95" t="str">
        <f>'DATA SHEET'!A68</f>
        <v/>
      </c>
      <c s="96" t="str">
        <f t="shared" si="10"/>
        <v/>
      </c>
      <c s="97" t="str">
        <f t="shared" si="1"/>
        <v/>
      </c>
      <c s="98" t="str">
        <f t="shared" si="11"/>
        <v/>
      </c>
      <c s="98" t="str">
        <f t="shared" si="12"/>
        <v/>
      </c>
      <c s="99" t="str">
        <f t="shared" si="13"/>
        <v/>
      </c>
      <c s="100" t="str">
        <f t="shared" si="14"/>
        <v/>
      </c>
      <c s="101" t="str">
        <f>IF(AND(B68="",D68="",F68="",G68=""),"",IF($P$4='DATA SHEET'!$BH$2,VLOOKUP(F68,अंक,6,0),IF($P$4='DATA SHEET'!$BH$4,VLOOKUP(F68,अंक,12,0),IF($P$4='DATA SHEET'!$BH$5,VLOOKUP(F68,अंक,18,0),""))))</f>
        <v/>
      </c>
      <c s="101" t="str">
        <f>IF(AND(B68="",D68="",F68="",G68=""),"",IF($P$4='DATA SHEET'!$BH$2,VLOOKUP(F68,अंक,7,0),IF($P$4='DATA SHEET'!$BH$4,VLOOKUP(F68,अंक,13,0),IF($P$4='DATA SHEET'!$BH$5,VLOOKUP(F68,अंक,19,0),""))))</f>
        <v/>
      </c>
      <c s="101" t="str">
        <f>IF(AND(B68="",D68="",F68="",G68=""),"",IF($P$4='DATA SHEET'!$BH$2,VLOOKUP(F68,अंक,8,0),IF($P$4='DATA SHEET'!$BH$4,VLOOKUP(F68,अंक,14,0),IF($P$4='DATA SHEET'!$BH$5,VLOOKUP(F68,अंक,20,0),""))))</f>
        <v/>
      </c>
      <c s="101" t="str">
        <f>IF(AND(B68="",D68="",F68="",G68=""),"",IF($P$4='DATA SHEET'!$BH$2,VLOOKUP(F68,अंक,9,0),IF($P$4='DATA SHEET'!$BH$4,VLOOKUP(F68,अंक,15,0),IF($P$4='DATA SHEET'!$BH$5,VLOOKUP(F68,अंक,21,0),""))))</f>
        <v/>
      </c>
      <c s="101" t="str">
        <f>IF(AND(B68="",D68="",F68="",G68=""),"",IF($P$4='DATA SHEET'!$BH$2,VLOOKUP(F68,अंक,10,0),IF($P$4='DATA SHEET'!$BH$4,VLOOKUP(F68,अंक,16,0),IF($P$4='DATA SHEET'!$BH$5,VLOOKUP(F68,अंक,22,0),""))))</f>
        <v/>
      </c>
      <c s="101" t="str">
        <f>IF(AND(B68="",D68="",F68="",G68=""),"",IF($P$4='DATA SHEET'!$BH$2,VLOOKUP(F68,अंक,11,0),IF($P$4='DATA SHEET'!$BH$4,VLOOKUP(F68,अंक,17,0),IF($P$4='DATA SHEET'!$BH$5,VLOOKUP(F68,अंक,23,0),""))))</f>
        <v/>
      </c>
      <c s="102" t="str">
        <f t="shared" si="6"/>
        <v/>
      </c>
      <c s="101" t="str">
        <f t="shared" si="7"/>
        <v/>
      </c>
      <c s="104" t="str">
        <f t="shared" si="8"/>
        <v/>
      </c>
      <c s="104" t="str">
        <f t="shared" si="9"/>
        <v/>
      </c>
      <c s="312"/>
      <c s="312"/>
      <c s="221"/>
    </row>
    <row r="69" spans="1:20" ht="21.75" customHeight="1">
      <c r="A69" s="95" t="str">
        <f>'DATA SHEET'!A69</f>
        <v/>
      </c>
      <c s="96" t="str">
        <f t="shared" si="10"/>
        <v/>
      </c>
      <c s="97" t="str">
        <f t="shared" si="1"/>
        <v/>
      </c>
      <c s="98" t="str">
        <f t="shared" si="11"/>
        <v/>
      </c>
      <c s="98" t="str">
        <f t="shared" si="12"/>
        <v/>
      </c>
      <c s="99" t="str">
        <f t="shared" si="13"/>
        <v/>
      </c>
      <c s="100" t="str">
        <f t="shared" si="14"/>
        <v/>
      </c>
      <c s="101" t="str">
        <f>IF(AND(B69="",D69="",F69="",G69=""),"",IF($P$4='DATA SHEET'!$BH$2,VLOOKUP(F69,अंक,6,0),IF($P$4='DATA SHEET'!$BH$4,VLOOKUP(F69,अंक,12,0),IF($P$4='DATA SHEET'!$BH$5,VLOOKUP(F69,अंक,18,0),""))))</f>
        <v/>
      </c>
      <c s="101" t="str">
        <f>IF(AND(B69="",D69="",F69="",G69=""),"",IF($P$4='DATA SHEET'!$BH$2,VLOOKUP(F69,अंक,7,0),IF($P$4='DATA SHEET'!$BH$4,VLOOKUP(F69,अंक,13,0),IF($P$4='DATA SHEET'!$BH$5,VLOOKUP(F69,अंक,19,0),""))))</f>
        <v/>
      </c>
      <c s="101" t="str">
        <f>IF(AND(B69="",D69="",F69="",G69=""),"",IF($P$4='DATA SHEET'!$BH$2,VLOOKUP(F69,अंक,8,0),IF($P$4='DATA SHEET'!$BH$4,VLOOKUP(F69,अंक,14,0),IF($P$4='DATA SHEET'!$BH$5,VLOOKUP(F69,अंक,20,0),""))))</f>
        <v/>
      </c>
      <c s="101" t="str">
        <f>IF(AND(B69="",D69="",F69="",G69=""),"",IF($P$4='DATA SHEET'!$BH$2,VLOOKUP(F69,अंक,9,0),IF($P$4='DATA SHEET'!$BH$4,VLOOKUP(F69,अंक,15,0),IF($P$4='DATA SHEET'!$BH$5,VLOOKUP(F69,अंक,21,0),""))))</f>
        <v/>
      </c>
      <c s="101" t="str">
        <f>IF(AND(B69="",D69="",F69="",G69=""),"",IF($P$4='DATA SHEET'!$BH$2,VLOOKUP(F69,अंक,10,0),IF($P$4='DATA SHEET'!$BH$4,VLOOKUP(F69,अंक,16,0),IF($P$4='DATA SHEET'!$BH$5,VLOOKUP(F69,अंक,22,0),""))))</f>
        <v/>
      </c>
      <c s="101" t="str">
        <f>IF(AND(B69="",D69="",F69="",G69=""),"",IF($P$4='DATA SHEET'!$BH$2,VLOOKUP(F69,अंक,11,0),IF($P$4='DATA SHEET'!$BH$4,VLOOKUP(F69,अंक,17,0),IF($P$4='DATA SHEET'!$BH$5,VLOOKUP(F69,अंक,23,0),""))))</f>
        <v/>
      </c>
      <c s="102" t="str">
        <f t="shared" si="6"/>
        <v/>
      </c>
      <c s="101" t="str">
        <f t="shared" si="7"/>
        <v/>
      </c>
      <c s="104" t="str">
        <f t="shared" si="8"/>
        <v/>
      </c>
      <c s="104" t="str">
        <f t="shared" si="9"/>
        <v/>
      </c>
      <c s="312"/>
      <c s="312"/>
      <c s="221"/>
    </row>
    <row r="70" spans="1:20" ht="21.75" customHeight="1">
      <c r="A70" s="95" t="str">
        <f>'DATA SHEET'!A70</f>
        <v/>
      </c>
      <c s="96" t="str">
        <f t="shared" si="10"/>
        <v/>
      </c>
      <c s="97" t="str">
        <f t="shared" si="1"/>
        <v/>
      </c>
      <c s="98" t="str">
        <f t="shared" si="11"/>
        <v/>
      </c>
      <c s="98" t="str">
        <f t="shared" si="12"/>
        <v/>
      </c>
      <c s="99" t="str">
        <f t="shared" si="13"/>
        <v/>
      </c>
      <c s="100" t="str">
        <f t="shared" si="14"/>
        <v/>
      </c>
      <c s="101" t="str">
        <f>IF(AND(B70="",D70="",F70="",G70=""),"",IF($P$4='DATA SHEET'!$BH$2,VLOOKUP(F70,अंक,6,0),IF($P$4='DATA SHEET'!$BH$4,VLOOKUP(F70,अंक,12,0),IF($P$4='DATA SHEET'!$BH$5,VLOOKUP(F70,अंक,18,0),""))))</f>
        <v/>
      </c>
      <c s="101" t="str">
        <f>IF(AND(B70="",D70="",F70="",G70=""),"",IF($P$4='DATA SHEET'!$BH$2,VLOOKUP(F70,अंक,7,0),IF($P$4='DATA SHEET'!$BH$4,VLOOKUP(F70,अंक,13,0),IF($P$4='DATA SHEET'!$BH$5,VLOOKUP(F70,अंक,19,0),""))))</f>
        <v/>
      </c>
      <c s="101" t="str">
        <f>IF(AND(B70="",D70="",F70="",G70=""),"",IF($P$4='DATA SHEET'!$BH$2,VLOOKUP(F70,अंक,8,0),IF($P$4='DATA SHEET'!$BH$4,VLOOKUP(F70,अंक,14,0),IF($P$4='DATA SHEET'!$BH$5,VLOOKUP(F70,अंक,20,0),""))))</f>
        <v/>
      </c>
      <c s="101" t="str">
        <f>IF(AND(B70="",D70="",F70="",G70=""),"",IF($P$4='DATA SHEET'!$BH$2,VLOOKUP(F70,अंक,9,0),IF($P$4='DATA SHEET'!$BH$4,VLOOKUP(F70,अंक,15,0),IF($P$4='DATA SHEET'!$BH$5,VLOOKUP(F70,अंक,21,0),""))))</f>
        <v/>
      </c>
      <c s="101" t="str">
        <f>IF(AND(B70="",D70="",F70="",G70=""),"",IF($P$4='DATA SHEET'!$BH$2,VLOOKUP(F70,अंक,10,0),IF($P$4='DATA SHEET'!$BH$4,VLOOKUP(F70,अंक,16,0),IF($P$4='DATA SHEET'!$BH$5,VLOOKUP(F70,अंक,22,0),""))))</f>
        <v/>
      </c>
      <c s="101" t="str">
        <f>IF(AND(B70="",D70="",F70="",G70=""),"",IF($P$4='DATA SHEET'!$BH$2,VLOOKUP(F70,अंक,11,0),IF($P$4='DATA SHEET'!$BH$4,VLOOKUP(F70,अंक,17,0),IF($P$4='DATA SHEET'!$BH$5,VLOOKUP(F70,अंक,23,0),""))))</f>
        <v/>
      </c>
      <c s="102" t="str">
        <f t="shared" si="6"/>
        <v/>
      </c>
      <c s="101" t="str">
        <f t="shared" si="7"/>
        <v/>
      </c>
      <c s="104" t="str">
        <f t="shared" si="8"/>
        <v/>
      </c>
      <c s="104" t="str">
        <f t="shared" si="9"/>
        <v/>
      </c>
      <c s="312"/>
      <c s="312"/>
      <c s="221"/>
    </row>
    <row r="71" spans="1:20" ht="21.75" customHeight="1">
      <c r="A71" s="95" t="str">
        <f>'DATA SHEET'!A71</f>
        <v/>
      </c>
      <c s="96" t="str">
        <f t="shared" si="10"/>
        <v/>
      </c>
      <c s="97" t="str">
        <f t="shared" si="1"/>
        <v/>
      </c>
      <c s="98" t="str">
        <f t="shared" si="11"/>
        <v/>
      </c>
      <c s="98" t="str">
        <f t="shared" si="12"/>
        <v/>
      </c>
      <c s="99" t="str">
        <f t="shared" si="13"/>
        <v/>
      </c>
      <c s="100" t="str">
        <f t="shared" si="14"/>
        <v/>
      </c>
      <c s="101" t="str">
        <f>IF(AND(B71="",D71="",F71="",G71=""),"",IF($P$4='DATA SHEET'!$BH$2,VLOOKUP(F71,अंक,6,0),IF($P$4='DATA SHEET'!$BH$4,VLOOKUP(F71,अंक,12,0),IF($P$4='DATA SHEET'!$BH$5,VLOOKUP(F71,अंक,18,0),""))))</f>
        <v/>
      </c>
      <c s="101" t="str">
        <f>IF(AND(B71="",D71="",F71="",G71=""),"",IF($P$4='DATA SHEET'!$BH$2,VLOOKUP(F71,अंक,7,0),IF($P$4='DATA SHEET'!$BH$4,VLOOKUP(F71,अंक,13,0),IF($P$4='DATA SHEET'!$BH$5,VLOOKUP(F71,अंक,19,0),""))))</f>
        <v/>
      </c>
      <c s="101" t="str">
        <f>IF(AND(B71="",D71="",F71="",G71=""),"",IF($P$4='DATA SHEET'!$BH$2,VLOOKUP(F71,अंक,8,0),IF($P$4='DATA SHEET'!$BH$4,VLOOKUP(F71,अंक,14,0),IF($P$4='DATA SHEET'!$BH$5,VLOOKUP(F71,अंक,20,0),""))))</f>
        <v/>
      </c>
      <c s="101" t="str">
        <f>IF(AND(B71="",D71="",F71="",G71=""),"",IF($P$4='DATA SHEET'!$BH$2,VLOOKUP(F71,अंक,9,0),IF($P$4='DATA SHEET'!$BH$4,VLOOKUP(F71,अंक,15,0),IF($P$4='DATA SHEET'!$BH$5,VLOOKUP(F71,अंक,21,0),""))))</f>
        <v/>
      </c>
      <c s="101" t="str">
        <f>IF(AND(B71="",D71="",F71="",G71=""),"",IF($P$4='DATA SHEET'!$BH$2,VLOOKUP(F71,अंक,10,0),IF($P$4='DATA SHEET'!$BH$4,VLOOKUP(F71,अंक,16,0),IF($P$4='DATA SHEET'!$BH$5,VLOOKUP(F71,अंक,22,0),""))))</f>
        <v/>
      </c>
      <c s="101" t="str">
        <f>IF(AND(B71="",D71="",F71="",G71=""),"",IF($P$4='DATA SHEET'!$BH$2,VLOOKUP(F71,अंक,11,0),IF($P$4='DATA SHEET'!$BH$4,VLOOKUP(F71,अंक,17,0),IF($P$4='DATA SHEET'!$BH$5,VLOOKUP(F71,अंक,23,0),""))))</f>
        <v/>
      </c>
      <c s="102" t="str">
        <f t="shared" si="6"/>
        <v/>
      </c>
      <c s="101" t="str">
        <f t="shared" si="7"/>
        <v/>
      </c>
      <c s="104" t="str">
        <f t="shared" si="8"/>
        <v/>
      </c>
      <c s="104" t="str">
        <f t="shared" si="9"/>
        <v/>
      </c>
      <c s="312"/>
      <c s="312"/>
      <c s="221"/>
    </row>
    <row r="72" spans="1:20" ht="21.75" customHeight="1">
      <c r="A72" s="95" t="str">
        <f>'DATA SHEET'!A72</f>
        <v/>
      </c>
      <c s="96" t="str">
        <f t="shared" si="15" ref="B72:B103">IFERROR(IF($C$4="","",VLOOKUP(A72,नाम,4,0)),"")</f>
        <v/>
      </c>
      <c s="97" t="str">
        <f t="shared" si="16" ref="C72:C135">IFERROR(IF($C$4="","",VLOOKUP(A72,नाम,11,0)),"")</f>
        <v/>
      </c>
      <c s="98" t="str">
        <f t="shared" si="17" ref="D72:D103">IFERROR(IF($C$4="","",VLOOKUP(A72,नाम,6,0)),"")</f>
        <v/>
      </c>
      <c s="98" t="str">
        <f t="shared" si="18" ref="E72:E103">IFERROR(IF($C$4="","",VLOOKUP(A72,नाम,8,0)),"")</f>
        <v/>
      </c>
      <c s="99" t="str">
        <f t="shared" si="19" ref="F72:F103">IFERROR(IF($C$4="","",VLOOKUP(A72,नाम,12,0)),"")</f>
        <v/>
      </c>
      <c s="100" t="str">
        <f t="shared" si="20" ref="G72:G103">IFERROR(IF($C$4="","",VLOOKUP(A72,नाम,13,0)),"")</f>
        <v/>
      </c>
      <c s="101" t="str">
        <f>IF(AND(B72="",D72="",F72="",G72=""),"",IF($P$4='DATA SHEET'!$BH$2,VLOOKUP(F72,अंक,6,0),IF($P$4='DATA SHEET'!$BH$4,VLOOKUP(F72,अंक,12,0),IF($P$4='DATA SHEET'!$BH$5,VLOOKUP(F72,अंक,18,0),""))))</f>
        <v/>
      </c>
      <c s="101" t="str">
        <f>IF(AND(B72="",D72="",F72="",G72=""),"",IF($P$4='DATA SHEET'!$BH$2,VLOOKUP(F72,अंक,7,0),IF($P$4='DATA SHEET'!$BH$4,VLOOKUP(F72,अंक,13,0),IF($P$4='DATA SHEET'!$BH$5,VLOOKUP(F72,अंक,19,0),""))))</f>
        <v/>
      </c>
      <c s="101" t="str">
        <f>IF(AND(B72="",D72="",F72="",G72=""),"",IF($P$4='DATA SHEET'!$BH$2,VLOOKUP(F72,अंक,8,0),IF($P$4='DATA SHEET'!$BH$4,VLOOKUP(F72,अंक,14,0),IF($P$4='DATA SHEET'!$BH$5,VLOOKUP(F72,अंक,20,0),""))))</f>
        <v/>
      </c>
      <c s="101" t="str">
        <f>IF(AND(B72="",D72="",F72="",G72=""),"",IF($P$4='DATA SHEET'!$BH$2,VLOOKUP(F72,अंक,9,0),IF($P$4='DATA SHEET'!$BH$4,VLOOKUP(F72,अंक,15,0),IF($P$4='DATA SHEET'!$BH$5,VLOOKUP(F72,अंक,21,0),""))))</f>
        <v/>
      </c>
      <c s="101" t="str">
        <f>IF(AND(B72="",D72="",F72="",G72=""),"",IF($P$4='DATA SHEET'!$BH$2,VLOOKUP(F72,अंक,10,0),IF($P$4='DATA SHEET'!$BH$4,VLOOKUP(F72,अंक,16,0),IF($P$4='DATA SHEET'!$BH$5,VLOOKUP(F72,अंक,22,0),""))))</f>
        <v/>
      </c>
      <c s="101" t="str">
        <f>IF(AND(B72="",D72="",F72="",G72=""),"",IF($P$4='DATA SHEET'!$BH$2,VLOOKUP(F72,अंक,11,0),IF($P$4='DATA SHEET'!$BH$4,VLOOKUP(F72,अंक,17,0),IF($P$4='DATA SHEET'!$BH$5,VLOOKUP(F72,अंक,23,0),""))))</f>
        <v/>
      </c>
      <c s="102" t="str">
        <f t="shared" si="6"/>
        <v/>
      </c>
      <c s="101" t="str">
        <f t="shared" si="7"/>
        <v/>
      </c>
      <c s="104" t="str">
        <f t="shared" si="21" ref="P72:P135">IFERROR(IF(AND($P$4=""),"",IF(AND(N72=""),"",IF(AND(F72=""),"",IF(AND(VLOOKUP(F72,अंक,5,0)=""),"",IF(AND(VLOOKUP(F72,अंक,5,0)&gt;=86),5,IF(AND(VLOOKUP(F72,अंक,5,0)&gt;=76),4,IF(AND(VLOOKUP(F72,अंक,5,0)&gt;=65),3,0))))))),"")</f>
        <v/>
      </c>
      <c s="104" t="str">
        <f t="shared" si="9"/>
        <v/>
      </c>
      <c s="312"/>
      <c s="312"/>
      <c s="221"/>
    </row>
    <row r="73" spans="1:20" ht="21.75" customHeight="1">
      <c r="A73" s="95" t="str">
        <f>'DATA SHEET'!A73</f>
        <v/>
      </c>
      <c s="96" t="str">
        <f t="shared" si="15"/>
        <v/>
      </c>
      <c s="97" t="str">
        <f t="shared" si="16"/>
        <v/>
      </c>
      <c s="98" t="str">
        <f t="shared" si="17"/>
        <v/>
      </c>
      <c s="98" t="str">
        <f t="shared" si="18"/>
        <v/>
      </c>
      <c s="99" t="str">
        <f t="shared" si="19"/>
        <v/>
      </c>
      <c s="100" t="str">
        <f t="shared" si="20"/>
        <v/>
      </c>
      <c s="101" t="str">
        <f>IF(AND(B73="",D73="",F73="",G73=""),"",IF($P$4='DATA SHEET'!$BH$2,VLOOKUP(F73,अंक,6,0),IF($P$4='DATA SHEET'!$BH$4,VLOOKUP(F73,अंक,12,0),IF($P$4='DATA SHEET'!$BH$5,VLOOKUP(F73,अंक,18,0),""))))</f>
        <v/>
      </c>
      <c s="101" t="str">
        <f>IF(AND(B73="",D73="",F73="",G73=""),"",IF($P$4='DATA SHEET'!$BH$2,VLOOKUP(F73,अंक,7,0),IF($P$4='DATA SHEET'!$BH$4,VLOOKUP(F73,अंक,13,0),IF($P$4='DATA SHEET'!$BH$5,VLOOKUP(F73,अंक,19,0),""))))</f>
        <v/>
      </c>
      <c s="101" t="str">
        <f>IF(AND(B73="",D73="",F73="",G73=""),"",IF($P$4='DATA SHEET'!$BH$2,VLOOKUP(F73,अंक,8,0),IF($P$4='DATA SHEET'!$BH$4,VLOOKUP(F73,अंक,14,0),IF($P$4='DATA SHEET'!$BH$5,VLOOKUP(F73,अंक,20,0),""))))</f>
        <v/>
      </c>
      <c s="101" t="str">
        <f>IF(AND(B73="",D73="",F73="",G73=""),"",IF($P$4='DATA SHEET'!$BH$2,VLOOKUP(F73,अंक,9,0),IF($P$4='DATA SHEET'!$BH$4,VLOOKUP(F73,अंक,15,0),IF($P$4='DATA SHEET'!$BH$5,VLOOKUP(F73,अंक,21,0),""))))</f>
        <v/>
      </c>
      <c s="101" t="str">
        <f>IF(AND(B73="",D73="",F73="",G73=""),"",IF($P$4='DATA SHEET'!$BH$2,VLOOKUP(F73,अंक,10,0),IF($P$4='DATA SHEET'!$BH$4,VLOOKUP(F73,अंक,16,0),IF($P$4='DATA SHEET'!$BH$5,VLOOKUP(F73,अंक,22,0),""))))</f>
        <v/>
      </c>
      <c s="101" t="str">
        <f>IF(AND(B73="",D73="",F73="",G73=""),"",IF($P$4='DATA SHEET'!$BH$2,VLOOKUP(F73,अंक,11,0),IF($P$4='DATA SHEET'!$BH$4,VLOOKUP(F73,अंक,17,0),IF($P$4='DATA SHEET'!$BH$5,VLOOKUP(F73,अंक,23,0),""))))</f>
        <v/>
      </c>
      <c s="102" t="str">
        <f t="shared" si="22" ref="N73:N136">IF(AND(H73="",I73="",J73="",K73="",L73=""),"",IF($P$4="","",SUM(H73,I73,J73,K73,L73,M73)))</f>
        <v/>
      </c>
      <c s="101" t="str">
        <f t="shared" si="23" ref="O73:O136">IFERROR(IF(OR(N73="",$P$4="",D73=""),"",ROUNDUP(N73*$O$7%,0)),"")</f>
        <v/>
      </c>
      <c s="104" t="str">
        <f t="shared" si="21"/>
        <v/>
      </c>
      <c s="104" t="str">
        <f t="shared" si="24" ref="Q73:Q136">IFERROR(IF(F73="","",IF(O73="","",IF(P73="","",SUM(O73:P73)))),"")</f>
        <v/>
      </c>
      <c s="312"/>
      <c s="312"/>
      <c s="221"/>
    </row>
    <row r="74" spans="1:20" ht="21.75" customHeight="1">
      <c r="A74" s="95" t="str">
        <f>'DATA SHEET'!A74</f>
        <v/>
      </c>
      <c s="96" t="str">
        <f t="shared" si="15"/>
        <v/>
      </c>
      <c s="97" t="str">
        <f t="shared" si="16"/>
        <v/>
      </c>
      <c s="98" t="str">
        <f t="shared" si="17"/>
        <v/>
      </c>
      <c s="98" t="str">
        <f t="shared" si="18"/>
        <v/>
      </c>
      <c s="99" t="str">
        <f t="shared" si="19"/>
        <v/>
      </c>
      <c s="100" t="str">
        <f t="shared" si="20"/>
        <v/>
      </c>
      <c s="101" t="str">
        <f>IF(AND(B74="",D74="",F74="",G74=""),"",IF($P$4='DATA SHEET'!$BH$2,VLOOKUP(F74,अंक,6,0),IF($P$4='DATA SHEET'!$BH$4,VLOOKUP(F74,अंक,12,0),IF($P$4='DATA SHEET'!$BH$5,VLOOKUP(F74,अंक,18,0),""))))</f>
        <v/>
      </c>
      <c s="101" t="str">
        <f>IF(AND(B74="",D74="",F74="",G74=""),"",IF($P$4='DATA SHEET'!$BH$2,VLOOKUP(F74,अंक,7,0),IF($P$4='DATA SHEET'!$BH$4,VLOOKUP(F74,अंक,13,0),IF($P$4='DATA SHEET'!$BH$5,VLOOKUP(F74,अंक,19,0),""))))</f>
        <v/>
      </c>
      <c s="101" t="str">
        <f>IF(AND(B74="",D74="",F74="",G74=""),"",IF($P$4='DATA SHEET'!$BH$2,VLOOKUP(F74,अंक,8,0),IF($P$4='DATA SHEET'!$BH$4,VLOOKUP(F74,अंक,14,0),IF($P$4='DATA SHEET'!$BH$5,VLOOKUP(F74,अंक,20,0),""))))</f>
        <v/>
      </c>
      <c s="101" t="str">
        <f>IF(AND(B74="",D74="",F74="",G74=""),"",IF($P$4='DATA SHEET'!$BH$2,VLOOKUP(F74,अंक,9,0),IF($P$4='DATA SHEET'!$BH$4,VLOOKUP(F74,अंक,15,0),IF($P$4='DATA SHEET'!$BH$5,VLOOKUP(F74,अंक,21,0),""))))</f>
        <v/>
      </c>
      <c s="101" t="str">
        <f>IF(AND(B74="",D74="",F74="",G74=""),"",IF($P$4='DATA SHEET'!$BH$2,VLOOKUP(F74,अंक,10,0),IF($P$4='DATA SHEET'!$BH$4,VLOOKUP(F74,अंक,16,0),IF($P$4='DATA SHEET'!$BH$5,VLOOKUP(F74,अंक,22,0),""))))</f>
        <v/>
      </c>
      <c s="101" t="str">
        <f>IF(AND(B74="",D74="",F74="",G74=""),"",IF($P$4='DATA SHEET'!$BH$2,VLOOKUP(F74,अंक,11,0),IF($P$4='DATA SHEET'!$BH$4,VLOOKUP(F74,अंक,17,0),IF($P$4='DATA SHEET'!$BH$5,VLOOKUP(F74,अंक,23,0),""))))</f>
        <v/>
      </c>
      <c s="102" t="str">
        <f t="shared" si="22"/>
        <v/>
      </c>
      <c s="101" t="str">
        <f t="shared" si="23"/>
        <v/>
      </c>
      <c s="104" t="str">
        <f t="shared" si="21"/>
        <v/>
      </c>
      <c s="104" t="str">
        <f t="shared" si="24"/>
        <v/>
      </c>
      <c s="312"/>
      <c s="312"/>
      <c s="221"/>
    </row>
    <row r="75" spans="1:20" ht="21.75" customHeight="1">
      <c r="A75" s="95" t="str">
        <f>'DATA SHEET'!A75</f>
        <v/>
      </c>
      <c s="96" t="str">
        <f t="shared" si="15"/>
        <v/>
      </c>
      <c s="97" t="str">
        <f t="shared" si="16"/>
        <v/>
      </c>
      <c s="98" t="str">
        <f t="shared" si="17"/>
        <v/>
      </c>
      <c s="98" t="str">
        <f t="shared" si="18"/>
        <v/>
      </c>
      <c s="99" t="str">
        <f t="shared" si="19"/>
        <v/>
      </c>
      <c s="100" t="str">
        <f t="shared" si="20"/>
        <v/>
      </c>
      <c s="101" t="str">
        <f>IF(AND(B75="",D75="",F75="",G75=""),"",IF($P$4='DATA SHEET'!$BH$2,VLOOKUP(F75,अंक,6,0),IF($P$4='DATA SHEET'!$BH$4,VLOOKUP(F75,अंक,12,0),IF($P$4='DATA SHEET'!$BH$5,VLOOKUP(F75,अंक,18,0),""))))</f>
        <v/>
      </c>
      <c s="101" t="str">
        <f>IF(AND(B75="",D75="",F75="",G75=""),"",IF($P$4='DATA SHEET'!$BH$2,VLOOKUP(F75,अंक,7,0),IF($P$4='DATA SHEET'!$BH$4,VLOOKUP(F75,अंक,13,0),IF($P$4='DATA SHEET'!$BH$5,VLOOKUP(F75,अंक,19,0),""))))</f>
        <v/>
      </c>
      <c s="101" t="str">
        <f>IF(AND(B75="",D75="",F75="",G75=""),"",IF($P$4='DATA SHEET'!$BH$2,VLOOKUP(F75,अंक,8,0),IF($P$4='DATA SHEET'!$BH$4,VLOOKUP(F75,अंक,14,0),IF($P$4='DATA SHEET'!$BH$5,VLOOKUP(F75,अंक,20,0),""))))</f>
        <v/>
      </c>
      <c s="101" t="str">
        <f>IF(AND(B75="",D75="",F75="",G75=""),"",IF($P$4='DATA SHEET'!$BH$2,VLOOKUP(F75,अंक,9,0),IF($P$4='DATA SHEET'!$BH$4,VLOOKUP(F75,अंक,15,0),IF($P$4='DATA SHEET'!$BH$5,VLOOKUP(F75,अंक,21,0),""))))</f>
        <v/>
      </c>
      <c s="101" t="str">
        <f>IF(AND(B75="",D75="",F75="",G75=""),"",IF($P$4='DATA SHEET'!$BH$2,VLOOKUP(F75,अंक,10,0),IF($P$4='DATA SHEET'!$BH$4,VLOOKUP(F75,अंक,16,0),IF($P$4='DATA SHEET'!$BH$5,VLOOKUP(F75,अंक,22,0),""))))</f>
        <v/>
      </c>
      <c s="101" t="str">
        <f>IF(AND(B75="",D75="",F75="",G75=""),"",IF($P$4='DATA SHEET'!$BH$2,VLOOKUP(F75,अंक,11,0),IF($P$4='DATA SHEET'!$BH$4,VLOOKUP(F75,अंक,17,0),IF($P$4='DATA SHEET'!$BH$5,VLOOKUP(F75,अंक,23,0),""))))</f>
        <v/>
      </c>
      <c s="102" t="str">
        <f t="shared" si="22"/>
        <v/>
      </c>
      <c s="101" t="str">
        <f t="shared" si="23"/>
        <v/>
      </c>
      <c s="104" t="str">
        <f t="shared" si="21"/>
        <v/>
      </c>
      <c s="104" t="str">
        <f t="shared" si="24"/>
        <v/>
      </c>
      <c s="312"/>
      <c s="312"/>
      <c s="221"/>
    </row>
    <row r="76" spans="1:20" ht="21.75" customHeight="1">
      <c r="A76" s="95" t="str">
        <f>'DATA SHEET'!A76</f>
        <v/>
      </c>
      <c s="96" t="str">
        <f t="shared" si="15"/>
        <v/>
      </c>
      <c s="97" t="str">
        <f t="shared" si="16"/>
        <v/>
      </c>
      <c s="98" t="str">
        <f t="shared" si="17"/>
        <v/>
      </c>
      <c s="98" t="str">
        <f t="shared" si="18"/>
        <v/>
      </c>
      <c s="99" t="str">
        <f t="shared" si="19"/>
        <v/>
      </c>
      <c s="100" t="str">
        <f t="shared" si="20"/>
        <v/>
      </c>
      <c s="101" t="str">
        <f>IF(AND(B76="",D76="",F76="",G76=""),"",IF($P$4='DATA SHEET'!$BH$2,VLOOKUP(F76,अंक,6,0),IF($P$4='DATA SHEET'!$BH$4,VLOOKUP(F76,अंक,12,0),IF($P$4='DATA SHEET'!$BH$5,VLOOKUP(F76,अंक,18,0),""))))</f>
        <v/>
      </c>
      <c s="101" t="str">
        <f>IF(AND(B76="",D76="",F76="",G76=""),"",IF($P$4='DATA SHEET'!$BH$2,VLOOKUP(F76,अंक,7,0),IF($P$4='DATA SHEET'!$BH$4,VLOOKUP(F76,अंक,13,0),IF($P$4='DATA SHEET'!$BH$5,VLOOKUP(F76,अंक,19,0),""))))</f>
        <v/>
      </c>
      <c s="101" t="str">
        <f>IF(AND(B76="",D76="",F76="",G76=""),"",IF($P$4='DATA SHEET'!$BH$2,VLOOKUP(F76,अंक,8,0),IF($P$4='DATA SHEET'!$BH$4,VLOOKUP(F76,अंक,14,0),IF($P$4='DATA SHEET'!$BH$5,VLOOKUP(F76,अंक,20,0),""))))</f>
        <v/>
      </c>
      <c s="101" t="str">
        <f>IF(AND(B76="",D76="",F76="",G76=""),"",IF($P$4='DATA SHEET'!$BH$2,VLOOKUP(F76,अंक,9,0),IF($P$4='DATA SHEET'!$BH$4,VLOOKUP(F76,अंक,15,0),IF($P$4='DATA SHEET'!$BH$5,VLOOKUP(F76,अंक,21,0),""))))</f>
        <v/>
      </c>
      <c s="101" t="str">
        <f>IF(AND(B76="",D76="",F76="",G76=""),"",IF($P$4='DATA SHEET'!$BH$2,VLOOKUP(F76,अंक,10,0),IF($P$4='DATA SHEET'!$BH$4,VLOOKUP(F76,अंक,16,0),IF($P$4='DATA SHEET'!$BH$5,VLOOKUP(F76,अंक,22,0),""))))</f>
        <v/>
      </c>
      <c s="101" t="str">
        <f>IF(AND(B76="",D76="",F76="",G76=""),"",IF($P$4='DATA SHEET'!$BH$2,VLOOKUP(F76,अंक,11,0),IF($P$4='DATA SHEET'!$BH$4,VLOOKUP(F76,अंक,17,0),IF($P$4='DATA SHEET'!$BH$5,VLOOKUP(F76,अंक,23,0),""))))</f>
        <v/>
      </c>
      <c s="102" t="str">
        <f t="shared" si="22"/>
        <v/>
      </c>
      <c s="101" t="str">
        <f t="shared" si="23"/>
        <v/>
      </c>
      <c s="104" t="str">
        <f t="shared" si="21"/>
        <v/>
      </c>
      <c s="104" t="str">
        <f t="shared" si="24"/>
        <v/>
      </c>
      <c s="312"/>
      <c s="312"/>
      <c s="221"/>
    </row>
    <row r="77" spans="1:20" ht="21.75" customHeight="1">
      <c r="A77" s="95" t="str">
        <f>'DATA SHEET'!A77</f>
        <v/>
      </c>
      <c s="96" t="str">
        <f t="shared" si="15"/>
        <v/>
      </c>
      <c s="97" t="str">
        <f t="shared" si="16"/>
        <v/>
      </c>
      <c s="98" t="str">
        <f t="shared" si="17"/>
        <v/>
      </c>
      <c s="98" t="str">
        <f t="shared" si="18"/>
        <v/>
      </c>
      <c s="99" t="str">
        <f t="shared" si="19"/>
        <v/>
      </c>
      <c s="100" t="str">
        <f t="shared" si="20"/>
        <v/>
      </c>
      <c s="101" t="str">
        <f>IF(AND(B77="",D77="",F77="",G77=""),"",IF($P$4='DATA SHEET'!$BH$2,VLOOKUP(F77,अंक,6,0),IF($P$4='DATA SHEET'!$BH$4,VLOOKUP(F77,अंक,12,0),IF($P$4='DATA SHEET'!$BH$5,VLOOKUP(F77,अंक,18,0),""))))</f>
        <v/>
      </c>
      <c s="101" t="str">
        <f>IF(AND(B77="",D77="",F77="",G77=""),"",IF($P$4='DATA SHEET'!$BH$2,VLOOKUP(F77,अंक,7,0),IF($P$4='DATA SHEET'!$BH$4,VLOOKUP(F77,अंक,13,0),IF($P$4='DATA SHEET'!$BH$5,VLOOKUP(F77,अंक,19,0),""))))</f>
        <v/>
      </c>
      <c s="101" t="str">
        <f>IF(AND(B77="",D77="",F77="",G77=""),"",IF($P$4='DATA SHEET'!$BH$2,VLOOKUP(F77,अंक,8,0),IF($P$4='DATA SHEET'!$BH$4,VLOOKUP(F77,अंक,14,0),IF($P$4='DATA SHEET'!$BH$5,VLOOKUP(F77,अंक,20,0),""))))</f>
        <v/>
      </c>
      <c s="101" t="str">
        <f>IF(AND(B77="",D77="",F77="",G77=""),"",IF($P$4='DATA SHEET'!$BH$2,VLOOKUP(F77,अंक,9,0),IF($P$4='DATA SHEET'!$BH$4,VLOOKUP(F77,अंक,15,0),IF($P$4='DATA SHEET'!$BH$5,VLOOKUP(F77,अंक,21,0),""))))</f>
        <v/>
      </c>
      <c s="101" t="str">
        <f>IF(AND(B77="",D77="",F77="",G77=""),"",IF($P$4='DATA SHEET'!$BH$2,VLOOKUP(F77,अंक,10,0),IF($P$4='DATA SHEET'!$BH$4,VLOOKUP(F77,अंक,16,0),IF($P$4='DATA SHEET'!$BH$5,VLOOKUP(F77,अंक,22,0),""))))</f>
        <v/>
      </c>
      <c s="101" t="str">
        <f>IF(AND(B77="",D77="",F77="",G77=""),"",IF($P$4='DATA SHEET'!$BH$2,VLOOKUP(F77,अंक,11,0),IF($P$4='DATA SHEET'!$BH$4,VLOOKUP(F77,अंक,17,0),IF($P$4='DATA SHEET'!$BH$5,VLOOKUP(F77,अंक,23,0),""))))</f>
        <v/>
      </c>
      <c s="102" t="str">
        <f t="shared" si="22"/>
        <v/>
      </c>
      <c s="101" t="str">
        <f t="shared" si="23"/>
        <v/>
      </c>
      <c s="104" t="str">
        <f t="shared" si="21"/>
        <v/>
      </c>
      <c s="104" t="str">
        <f t="shared" si="24"/>
        <v/>
      </c>
      <c s="312"/>
      <c s="312"/>
      <c s="221"/>
    </row>
    <row r="78" spans="1:20" ht="21.75" customHeight="1">
      <c r="A78" s="95" t="str">
        <f>'DATA SHEET'!A78</f>
        <v/>
      </c>
      <c s="96" t="str">
        <f t="shared" si="15"/>
        <v/>
      </c>
      <c s="97" t="str">
        <f t="shared" si="16"/>
        <v/>
      </c>
      <c s="98" t="str">
        <f t="shared" si="17"/>
        <v/>
      </c>
      <c s="98" t="str">
        <f t="shared" si="18"/>
        <v/>
      </c>
      <c s="99" t="str">
        <f t="shared" si="19"/>
        <v/>
      </c>
      <c s="100" t="str">
        <f t="shared" si="20"/>
        <v/>
      </c>
      <c s="101" t="str">
        <f>IF(AND(B78="",D78="",F78="",G78=""),"",IF($P$4='DATA SHEET'!$BH$2,VLOOKUP(F78,अंक,6,0),IF($P$4='DATA SHEET'!$BH$4,VLOOKUP(F78,अंक,12,0),IF($P$4='DATA SHEET'!$BH$5,VLOOKUP(F78,अंक,18,0),""))))</f>
        <v/>
      </c>
      <c s="101" t="str">
        <f>IF(AND(B78="",D78="",F78="",G78=""),"",IF($P$4='DATA SHEET'!$BH$2,VLOOKUP(F78,अंक,7,0),IF($P$4='DATA SHEET'!$BH$4,VLOOKUP(F78,अंक,13,0),IF($P$4='DATA SHEET'!$BH$5,VLOOKUP(F78,अंक,19,0),""))))</f>
        <v/>
      </c>
      <c s="101" t="str">
        <f>IF(AND(B78="",D78="",F78="",G78=""),"",IF($P$4='DATA SHEET'!$BH$2,VLOOKUP(F78,अंक,8,0),IF($P$4='DATA SHEET'!$BH$4,VLOOKUP(F78,अंक,14,0),IF($P$4='DATA SHEET'!$BH$5,VLOOKUP(F78,अंक,20,0),""))))</f>
        <v/>
      </c>
      <c s="101" t="str">
        <f>IF(AND(B78="",D78="",F78="",G78=""),"",IF($P$4='DATA SHEET'!$BH$2,VLOOKUP(F78,अंक,9,0),IF($P$4='DATA SHEET'!$BH$4,VLOOKUP(F78,अंक,15,0),IF($P$4='DATA SHEET'!$BH$5,VLOOKUP(F78,अंक,21,0),""))))</f>
        <v/>
      </c>
      <c s="101" t="str">
        <f>IF(AND(B78="",D78="",F78="",G78=""),"",IF($P$4='DATA SHEET'!$BH$2,VLOOKUP(F78,अंक,10,0),IF($P$4='DATA SHEET'!$BH$4,VLOOKUP(F78,अंक,16,0),IF($P$4='DATA SHEET'!$BH$5,VLOOKUP(F78,अंक,22,0),""))))</f>
        <v/>
      </c>
      <c s="101" t="str">
        <f>IF(AND(B78="",D78="",F78="",G78=""),"",IF($P$4='DATA SHEET'!$BH$2,VLOOKUP(F78,अंक,11,0),IF($P$4='DATA SHEET'!$BH$4,VLOOKUP(F78,अंक,17,0),IF($P$4='DATA SHEET'!$BH$5,VLOOKUP(F78,अंक,23,0),""))))</f>
        <v/>
      </c>
      <c s="102" t="str">
        <f t="shared" si="22"/>
        <v/>
      </c>
      <c s="101" t="str">
        <f t="shared" si="23"/>
        <v/>
      </c>
      <c s="104" t="str">
        <f t="shared" si="21"/>
        <v/>
      </c>
      <c s="104" t="str">
        <f t="shared" si="24"/>
        <v/>
      </c>
      <c s="312"/>
      <c s="312"/>
      <c s="221"/>
    </row>
    <row r="79" spans="1:20" ht="21.75" customHeight="1">
      <c r="A79" s="95" t="str">
        <f>'DATA SHEET'!A79</f>
        <v/>
      </c>
      <c s="96" t="str">
        <f t="shared" si="15"/>
        <v/>
      </c>
      <c s="97" t="str">
        <f t="shared" si="16"/>
        <v/>
      </c>
      <c s="98" t="str">
        <f t="shared" si="17"/>
        <v/>
      </c>
      <c s="98" t="str">
        <f t="shared" si="18"/>
        <v/>
      </c>
      <c s="99" t="str">
        <f t="shared" si="19"/>
        <v/>
      </c>
      <c s="100" t="str">
        <f t="shared" si="20"/>
        <v/>
      </c>
      <c s="101" t="str">
        <f>IF(AND(B79="",D79="",F79="",G79=""),"",IF($P$4='DATA SHEET'!$BH$2,VLOOKUP(F79,अंक,6,0),IF($P$4='DATA SHEET'!$BH$4,VLOOKUP(F79,अंक,12,0),IF($P$4='DATA SHEET'!$BH$5,VLOOKUP(F79,अंक,18,0),""))))</f>
        <v/>
      </c>
      <c s="101" t="str">
        <f>IF(AND(B79="",D79="",F79="",G79=""),"",IF($P$4='DATA SHEET'!$BH$2,VLOOKUP(F79,अंक,7,0),IF($P$4='DATA SHEET'!$BH$4,VLOOKUP(F79,अंक,13,0),IF($P$4='DATA SHEET'!$BH$5,VLOOKUP(F79,अंक,19,0),""))))</f>
        <v/>
      </c>
      <c s="101" t="str">
        <f>IF(AND(B79="",D79="",F79="",G79=""),"",IF($P$4='DATA SHEET'!$BH$2,VLOOKUP(F79,अंक,8,0),IF($P$4='DATA SHEET'!$BH$4,VLOOKUP(F79,अंक,14,0),IF($P$4='DATA SHEET'!$BH$5,VLOOKUP(F79,अंक,20,0),""))))</f>
        <v/>
      </c>
      <c s="101" t="str">
        <f>IF(AND(B79="",D79="",F79="",G79=""),"",IF($P$4='DATA SHEET'!$BH$2,VLOOKUP(F79,अंक,9,0),IF($P$4='DATA SHEET'!$BH$4,VLOOKUP(F79,अंक,15,0),IF($P$4='DATA SHEET'!$BH$5,VLOOKUP(F79,अंक,21,0),""))))</f>
        <v/>
      </c>
      <c s="101" t="str">
        <f>IF(AND(B79="",D79="",F79="",G79=""),"",IF($P$4='DATA SHEET'!$BH$2,VLOOKUP(F79,अंक,10,0),IF($P$4='DATA SHEET'!$BH$4,VLOOKUP(F79,अंक,16,0),IF($P$4='DATA SHEET'!$BH$5,VLOOKUP(F79,अंक,22,0),""))))</f>
        <v/>
      </c>
      <c s="101" t="str">
        <f>IF(AND(B79="",D79="",F79="",G79=""),"",IF($P$4='DATA SHEET'!$BH$2,VLOOKUP(F79,अंक,11,0),IF($P$4='DATA SHEET'!$BH$4,VLOOKUP(F79,अंक,17,0),IF($P$4='DATA SHEET'!$BH$5,VLOOKUP(F79,अंक,23,0),""))))</f>
        <v/>
      </c>
      <c s="102" t="str">
        <f t="shared" si="22"/>
        <v/>
      </c>
      <c s="101" t="str">
        <f t="shared" si="23"/>
        <v/>
      </c>
      <c s="104" t="str">
        <f t="shared" si="21"/>
        <v/>
      </c>
      <c s="104" t="str">
        <f t="shared" si="24"/>
        <v/>
      </c>
      <c s="312"/>
      <c s="312"/>
      <c s="221"/>
    </row>
    <row r="80" spans="1:20" ht="21.75" customHeight="1">
      <c r="A80" s="95" t="str">
        <f>'DATA SHEET'!A80</f>
        <v/>
      </c>
      <c s="96" t="str">
        <f t="shared" si="15"/>
        <v/>
      </c>
      <c s="97" t="str">
        <f t="shared" si="16"/>
        <v/>
      </c>
      <c s="98" t="str">
        <f t="shared" si="17"/>
        <v/>
      </c>
      <c s="98" t="str">
        <f t="shared" si="18"/>
        <v/>
      </c>
      <c s="99" t="str">
        <f t="shared" si="19"/>
        <v/>
      </c>
      <c s="100" t="str">
        <f t="shared" si="20"/>
        <v/>
      </c>
      <c s="101" t="str">
        <f>IF(AND(B80="",D80="",F80="",G80=""),"",IF($P$4='DATA SHEET'!$BH$2,VLOOKUP(F80,अंक,6,0),IF($P$4='DATA SHEET'!$BH$4,VLOOKUP(F80,अंक,12,0),IF($P$4='DATA SHEET'!$BH$5,VLOOKUP(F80,अंक,18,0),""))))</f>
        <v/>
      </c>
      <c s="101" t="str">
        <f>IF(AND(B80="",D80="",F80="",G80=""),"",IF($P$4='DATA SHEET'!$BH$2,VLOOKUP(F80,अंक,7,0),IF($P$4='DATA SHEET'!$BH$4,VLOOKUP(F80,अंक,13,0),IF($P$4='DATA SHEET'!$BH$5,VLOOKUP(F80,अंक,19,0),""))))</f>
        <v/>
      </c>
      <c s="101" t="str">
        <f>IF(AND(B80="",D80="",F80="",G80=""),"",IF($P$4='DATA SHEET'!$BH$2,VLOOKUP(F80,अंक,8,0),IF($P$4='DATA SHEET'!$BH$4,VLOOKUP(F80,अंक,14,0),IF($P$4='DATA SHEET'!$BH$5,VLOOKUP(F80,अंक,20,0),""))))</f>
        <v/>
      </c>
      <c s="101" t="str">
        <f>IF(AND(B80="",D80="",F80="",G80=""),"",IF($P$4='DATA SHEET'!$BH$2,VLOOKUP(F80,अंक,9,0),IF($P$4='DATA SHEET'!$BH$4,VLOOKUP(F80,अंक,15,0),IF($P$4='DATA SHEET'!$BH$5,VLOOKUP(F80,अंक,21,0),""))))</f>
        <v/>
      </c>
      <c s="101" t="str">
        <f>IF(AND(B80="",D80="",F80="",G80=""),"",IF($P$4='DATA SHEET'!$BH$2,VLOOKUP(F80,अंक,10,0),IF($P$4='DATA SHEET'!$BH$4,VLOOKUP(F80,अंक,16,0),IF($P$4='DATA SHEET'!$BH$5,VLOOKUP(F80,अंक,22,0),""))))</f>
        <v/>
      </c>
      <c s="101" t="str">
        <f>IF(AND(B80="",D80="",F80="",G80=""),"",IF($P$4='DATA SHEET'!$BH$2,VLOOKUP(F80,अंक,11,0),IF($P$4='DATA SHEET'!$BH$4,VLOOKUP(F80,अंक,17,0),IF($P$4='DATA SHEET'!$BH$5,VLOOKUP(F80,अंक,23,0),""))))</f>
        <v/>
      </c>
      <c s="102" t="str">
        <f t="shared" si="22"/>
        <v/>
      </c>
      <c s="101" t="str">
        <f t="shared" si="23"/>
        <v/>
      </c>
      <c s="104" t="str">
        <f t="shared" si="21"/>
        <v/>
      </c>
      <c s="104" t="str">
        <f t="shared" si="24"/>
        <v/>
      </c>
      <c s="312"/>
      <c s="312"/>
      <c s="221"/>
    </row>
    <row r="81" spans="1:20" ht="21.75" customHeight="1">
      <c r="A81" s="95" t="str">
        <f>'DATA SHEET'!A81</f>
        <v/>
      </c>
      <c s="96" t="str">
        <f t="shared" si="15"/>
        <v/>
      </c>
      <c s="97" t="str">
        <f t="shared" si="16"/>
        <v/>
      </c>
      <c s="98" t="str">
        <f t="shared" si="17"/>
        <v/>
      </c>
      <c s="98" t="str">
        <f t="shared" si="18"/>
        <v/>
      </c>
      <c s="99" t="str">
        <f t="shared" si="19"/>
        <v/>
      </c>
      <c s="100" t="str">
        <f t="shared" si="20"/>
        <v/>
      </c>
      <c s="101" t="str">
        <f>IF(AND(B81="",D81="",F81="",G81=""),"",IF($P$4='DATA SHEET'!$BH$2,VLOOKUP(F81,अंक,6,0),IF($P$4='DATA SHEET'!$BH$4,VLOOKUP(F81,अंक,12,0),IF($P$4='DATA SHEET'!$BH$5,VLOOKUP(F81,अंक,18,0),""))))</f>
        <v/>
      </c>
      <c s="101" t="str">
        <f>IF(AND(B81="",D81="",F81="",G81=""),"",IF($P$4='DATA SHEET'!$BH$2,VLOOKUP(F81,अंक,7,0),IF($P$4='DATA SHEET'!$BH$4,VLOOKUP(F81,अंक,13,0),IF($P$4='DATA SHEET'!$BH$5,VLOOKUP(F81,अंक,19,0),""))))</f>
        <v/>
      </c>
      <c s="101" t="str">
        <f>IF(AND(B81="",D81="",F81="",G81=""),"",IF($P$4='DATA SHEET'!$BH$2,VLOOKUP(F81,अंक,8,0),IF($P$4='DATA SHEET'!$BH$4,VLOOKUP(F81,अंक,14,0),IF($P$4='DATA SHEET'!$BH$5,VLOOKUP(F81,अंक,20,0),""))))</f>
        <v/>
      </c>
      <c s="101" t="str">
        <f>IF(AND(B81="",D81="",F81="",G81=""),"",IF($P$4='DATA SHEET'!$BH$2,VLOOKUP(F81,अंक,9,0),IF($P$4='DATA SHEET'!$BH$4,VLOOKUP(F81,अंक,15,0),IF($P$4='DATA SHEET'!$BH$5,VLOOKUP(F81,अंक,21,0),""))))</f>
        <v/>
      </c>
      <c s="101" t="str">
        <f>IF(AND(B81="",D81="",F81="",G81=""),"",IF($P$4='DATA SHEET'!$BH$2,VLOOKUP(F81,अंक,10,0),IF($P$4='DATA SHEET'!$BH$4,VLOOKUP(F81,अंक,16,0),IF($P$4='DATA SHEET'!$BH$5,VLOOKUP(F81,अंक,22,0),""))))</f>
        <v/>
      </c>
      <c s="101" t="str">
        <f>IF(AND(B81="",D81="",F81="",G81=""),"",IF($P$4='DATA SHEET'!$BH$2,VLOOKUP(F81,अंक,11,0),IF($P$4='DATA SHEET'!$BH$4,VLOOKUP(F81,अंक,17,0),IF($P$4='DATA SHEET'!$BH$5,VLOOKUP(F81,अंक,23,0),""))))</f>
        <v/>
      </c>
      <c s="102" t="str">
        <f t="shared" si="22"/>
        <v/>
      </c>
      <c s="101" t="str">
        <f t="shared" si="23"/>
        <v/>
      </c>
      <c s="104" t="str">
        <f t="shared" si="21"/>
        <v/>
      </c>
      <c s="104" t="str">
        <f t="shared" si="24"/>
        <v/>
      </c>
      <c s="312"/>
      <c s="312"/>
      <c s="221"/>
    </row>
    <row r="82" spans="1:20" ht="21.75" customHeight="1">
      <c r="A82" s="95" t="str">
        <f>'DATA SHEET'!A82</f>
        <v/>
      </c>
      <c s="96" t="str">
        <f t="shared" si="15"/>
        <v/>
      </c>
      <c s="97" t="str">
        <f t="shared" si="16"/>
        <v/>
      </c>
      <c s="98" t="str">
        <f t="shared" si="17"/>
        <v/>
      </c>
      <c s="98" t="str">
        <f t="shared" si="18"/>
        <v/>
      </c>
      <c s="99" t="str">
        <f t="shared" si="19"/>
        <v/>
      </c>
      <c s="100" t="str">
        <f t="shared" si="20"/>
        <v/>
      </c>
      <c s="101" t="str">
        <f>IF(AND(B82="",D82="",F82="",G82=""),"",IF($P$4='DATA SHEET'!$BH$2,VLOOKUP(F82,अंक,6,0),IF($P$4='DATA SHEET'!$BH$4,VLOOKUP(F82,अंक,12,0),IF($P$4='DATA SHEET'!$BH$5,VLOOKUP(F82,अंक,18,0),""))))</f>
        <v/>
      </c>
      <c s="101" t="str">
        <f>IF(AND(B82="",D82="",F82="",G82=""),"",IF($P$4='DATA SHEET'!$BH$2,VLOOKUP(F82,अंक,7,0),IF($P$4='DATA SHEET'!$BH$4,VLOOKUP(F82,अंक,13,0),IF($P$4='DATA SHEET'!$BH$5,VLOOKUP(F82,अंक,19,0),""))))</f>
        <v/>
      </c>
      <c s="101" t="str">
        <f>IF(AND(B82="",D82="",F82="",G82=""),"",IF($P$4='DATA SHEET'!$BH$2,VLOOKUP(F82,अंक,8,0),IF($P$4='DATA SHEET'!$BH$4,VLOOKUP(F82,अंक,14,0),IF($P$4='DATA SHEET'!$BH$5,VLOOKUP(F82,अंक,20,0),""))))</f>
        <v/>
      </c>
      <c s="101" t="str">
        <f>IF(AND(B82="",D82="",F82="",G82=""),"",IF($P$4='DATA SHEET'!$BH$2,VLOOKUP(F82,अंक,9,0),IF($P$4='DATA SHEET'!$BH$4,VLOOKUP(F82,अंक,15,0),IF($P$4='DATA SHEET'!$BH$5,VLOOKUP(F82,अंक,21,0),""))))</f>
        <v/>
      </c>
      <c s="101" t="str">
        <f>IF(AND(B82="",D82="",F82="",G82=""),"",IF($P$4='DATA SHEET'!$BH$2,VLOOKUP(F82,अंक,10,0),IF($P$4='DATA SHEET'!$BH$4,VLOOKUP(F82,अंक,16,0),IF($P$4='DATA SHEET'!$BH$5,VLOOKUP(F82,अंक,22,0),""))))</f>
        <v/>
      </c>
      <c s="101" t="str">
        <f>IF(AND(B82="",D82="",F82="",G82=""),"",IF($P$4='DATA SHEET'!$BH$2,VLOOKUP(F82,अंक,11,0),IF($P$4='DATA SHEET'!$BH$4,VLOOKUP(F82,अंक,17,0),IF($P$4='DATA SHEET'!$BH$5,VLOOKUP(F82,अंक,23,0),""))))</f>
        <v/>
      </c>
      <c s="102" t="str">
        <f t="shared" si="22"/>
        <v/>
      </c>
      <c s="101" t="str">
        <f t="shared" si="23"/>
        <v/>
      </c>
      <c s="104" t="str">
        <f t="shared" si="21"/>
        <v/>
      </c>
      <c s="104" t="str">
        <f t="shared" si="24"/>
        <v/>
      </c>
      <c s="312"/>
      <c s="312"/>
      <c s="221"/>
    </row>
    <row r="83" spans="1:20" ht="21.75" customHeight="1">
      <c r="A83" s="95" t="str">
        <f>'DATA SHEET'!A83</f>
        <v/>
      </c>
      <c s="96" t="str">
        <f t="shared" si="15"/>
        <v/>
      </c>
      <c s="97" t="str">
        <f t="shared" si="16"/>
        <v/>
      </c>
      <c s="98" t="str">
        <f t="shared" si="17"/>
        <v/>
      </c>
      <c s="98" t="str">
        <f t="shared" si="18"/>
        <v/>
      </c>
      <c s="99" t="str">
        <f t="shared" si="19"/>
        <v/>
      </c>
      <c s="100" t="str">
        <f t="shared" si="20"/>
        <v/>
      </c>
      <c s="101" t="str">
        <f>IF(AND(B83="",D83="",F83="",G83=""),"",IF($P$4='DATA SHEET'!$BH$2,VLOOKUP(F83,अंक,6,0),IF($P$4='DATA SHEET'!$BH$4,VLOOKUP(F83,अंक,12,0),IF($P$4='DATA SHEET'!$BH$5,VLOOKUP(F83,अंक,18,0),""))))</f>
        <v/>
      </c>
      <c s="101" t="str">
        <f>IF(AND(B83="",D83="",F83="",G83=""),"",IF($P$4='DATA SHEET'!$BH$2,VLOOKUP(F83,अंक,7,0),IF($P$4='DATA SHEET'!$BH$4,VLOOKUP(F83,अंक,13,0),IF($P$4='DATA SHEET'!$BH$5,VLOOKUP(F83,अंक,19,0),""))))</f>
        <v/>
      </c>
      <c s="101" t="str">
        <f>IF(AND(B83="",D83="",F83="",G83=""),"",IF($P$4='DATA SHEET'!$BH$2,VLOOKUP(F83,अंक,8,0),IF($P$4='DATA SHEET'!$BH$4,VLOOKUP(F83,अंक,14,0),IF($P$4='DATA SHEET'!$BH$5,VLOOKUP(F83,अंक,20,0),""))))</f>
        <v/>
      </c>
      <c s="101" t="str">
        <f>IF(AND(B83="",D83="",F83="",G83=""),"",IF($P$4='DATA SHEET'!$BH$2,VLOOKUP(F83,अंक,9,0),IF($P$4='DATA SHEET'!$BH$4,VLOOKUP(F83,अंक,15,0),IF($P$4='DATA SHEET'!$BH$5,VLOOKUP(F83,अंक,21,0),""))))</f>
        <v/>
      </c>
      <c s="101" t="str">
        <f>IF(AND(B83="",D83="",F83="",G83=""),"",IF($P$4='DATA SHEET'!$BH$2,VLOOKUP(F83,अंक,10,0),IF($P$4='DATA SHEET'!$BH$4,VLOOKUP(F83,अंक,16,0),IF($P$4='DATA SHEET'!$BH$5,VLOOKUP(F83,अंक,22,0),""))))</f>
        <v/>
      </c>
      <c s="101" t="str">
        <f>IF(AND(B83="",D83="",F83="",G83=""),"",IF($P$4='DATA SHEET'!$BH$2,VLOOKUP(F83,अंक,11,0),IF($P$4='DATA SHEET'!$BH$4,VLOOKUP(F83,अंक,17,0),IF($P$4='DATA SHEET'!$BH$5,VLOOKUP(F83,अंक,23,0),""))))</f>
        <v/>
      </c>
      <c s="102" t="str">
        <f t="shared" si="22"/>
        <v/>
      </c>
      <c s="101" t="str">
        <f t="shared" si="23"/>
        <v/>
      </c>
      <c s="104" t="str">
        <f t="shared" si="21"/>
        <v/>
      </c>
      <c s="104" t="str">
        <f t="shared" si="24"/>
        <v/>
      </c>
      <c s="312"/>
      <c s="312"/>
      <c s="221"/>
    </row>
    <row r="84" spans="1:20" ht="21.75" customHeight="1">
      <c r="A84" s="95" t="str">
        <f>'DATA SHEET'!A84</f>
        <v/>
      </c>
      <c s="96" t="str">
        <f t="shared" si="15"/>
        <v/>
      </c>
      <c s="97" t="str">
        <f t="shared" si="16"/>
        <v/>
      </c>
      <c s="98" t="str">
        <f t="shared" si="17"/>
        <v/>
      </c>
      <c s="98" t="str">
        <f t="shared" si="18"/>
        <v/>
      </c>
      <c s="99" t="str">
        <f t="shared" si="19"/>
        <v/>
      </c>
      <c s="100" t="str">
        <f t="shared" si="20"/>
        <v/>
      </c>
      <c s="101" t="str">
        <f>IF(AND(B84="",D84="",F84="",G84=""),"",IF($P$4='DATA SHEET'!$BH$2,VLOOKUP(F84,अंक,6,0),IF($P$4='DATA SHEET'!$BH$4,VLOOKUP(F84,अंक,12,0),IF($P$4='DATA SHEET'!$BH$5,VLOOKUP(F84,अंक,18,0),""))))</f>
        <v/>
      </c>
      <c s="101" t="str">
        <f>IF(AND(B84="",D84="",F84="",G84=""),"",IF($P$4='DATA SHEET'!$BH$2,VLOOKUP(F84,अंक,7,0),IF($P$4='DATA SHEET'!$BH$4,VLOOKUP(F84,अंक,13,0),IF($P$4='DATA SHEET'!$BH$5,VLOOKUP(F84,अंक,19,0),""))))</f>
        <v/>
      </c>
      <c s="101" t="str">
        <f>IF(AND(B84="",D84="",F84="",G84=""),"",IF($P$4='DATA SHEET'!$BH$2,VLOOKUP(F84,अंक,8,0),IF($P$4='DATA SHEET'!$BH$4,VLOOKUP(F84,अंक,14,0),IF($P$4='DATA SHEET'!$BH$5,VLOOKUP(F84,अंक,20,0),""))))</f>
        <v/>
      </c>
      <c s="101" t="str">
        <f>IF(AND(B84="",D84="",F84="",G84=""),"",IF($P$4='DATA SHEET'!$BH$2,VLOOKUP(F84,अंक,9,0),IF($P$4='DATA SHEET'!$BH$4,VLOOKUP(F84,अंक,15,0),IF($P$4='DATA SHEET'!$BH$5,VLOOKUP(F84,अंक,21,0),""))))</f>
        <v/>
      </c>
      <c s="101" t="str">
        <f>IF(AND(B84="",D84="",F84="",G84=""),"",IF($P$4='DATA SHEET'!$BH$2,VLOOKUP(F84,अंक,10,0),IF($P$4='DATA SHEET'!$BH$4,VLOOKUP(F84,अंक,16,0),IF($P$4='DATA SHEET'!$BH$5,VLOOKUP(F84,अंक,22,0),""))))</f>
        <v/>
      </c>
      <c s="101" t="str">
        <f>IF(AND(B84="",D84="",F84="",G84=""),"",IF($P$4='DATA SHEET'!$BH$2,VLOOKUP(F84,अंक,11,0),IF($P$4='DATA SHEET'!$BH$4,VLOOKUP(F84,अंक,17,0),IF($P$4='DATA SHEET'!$BH$5,VLOOKUP(F84,अंक,23,0),""))))</f>
        <v/>
      </c>
      <c s="102" t="str">
        <f t="shared" si="22"/>
        <v/>
      </c>
      <c s="101" t="str">
        <f t="shared" si="23"/>
        <v/>
      </c>
      <c s="104" t="str">
        <f t="shared" si="21"/>
        <v/>
      </c>
      <c s="104" t="str">
        <f t="shared" si="24"/>
        <v/>
      </c>
      <c s="312"/>
      <c s="312"/>
      <c s="221"/>
    </row>
    <row r="85" spans="1:20" ht="21.75" customHeight="1">
      <c r="A85" s="95" t="str">
        <f>'DATA SHEET'!A85</f>
        <v/>
      </c>
      <c s="96" t="str">
        <f t="shared" si="15"/>
        <v/>
      </c>
      <c s="97" t="str">
        <f t="shared" si="16"/>
        <v/>
      </c>
      <c s="98" t="str">
        <f t="shared" si="17"/>
        <v/>
      </c>
      <c s="98" t="str">
        <f t="shared" si="18"/>
        <v/>
      </c>
      <c s="99" t="str">
        <f t="shared" si="19"/>
        <v/>
      </c>
      <c s="100" t="str">
        <f t="shared" si="20"/>
        <v/>
      </c>
      <c s="101" t="str">
        <f>IF(AND(B85="",D85="",F85="",G85=""),"",IF($P$4='DATA SHEET'!$BH$2,VLOOKUP(F85,अंक,6,0),IF($P$4='DATA SHEET'!$BH$4,VLOOKUP(F85,अंक,12,0),IF($P$4='DATA SHEET'!$BH$5,VLOOKUP(F85,अंक,18,0),""))))</f>
        <v/>
      </c>
      <c s="101" t="str">
        <f>IF(AND(B85="",D85="",F85="",G85=""),"",IF($P$4='DATA SHEET'!$BH$2,VLOOKUP(F85,अंक,7,0),IF($P$4='DATA SHEET'!$BH$4,VLOOKUP(F85,अंक,13,0),IF($P$4='DATA SHEET'!$BH$5,VLOOKUP(F85,अंक,19,0),""))))</f>
        <v/>
      </c>
      <c s="101" t="str">
        <f>IF(AND(B85="",D85="",F85="",G85=""),"",IF($P$4='DATA SHEET'!$BH$2,VLOOKUP(F85,अंक,8,0),IF($P$4='DATA SHEET'!$BH$4,VLOOKUP(F85,अंक,14,0),IF($P$4='DATA SHEET'!$BH$5,VLOOKUP(F85,अंक,20,0),""))))</f>
        <v/>
      </c>
      <c s="101" t="str">
        <f>IF(AND(B85="",D85="",F85="",G85=""),"",IF($P$4='DATA SHEET'!$BH$2,VLOOKUP(F85,अंक,9,0),IF($P$4='DATA SHEET'!$BH$4,VLOOKUP(F85,अंक,15,0),IF($P$4='DATA SHEET'!$BH$5,VLOOKUP(F85,अंक,21,0),""))))</f>
        <v/>
      </c>
      <c s="101" t="str">
        <f>IF(AND(B85="",D85="",F85="",G85=""),"",IF($P$4='DATA SHEET'!$BH$2,VLOOKUP(F85,अंक,10,0),IF($P$4='DATA SHEET'!$BH$4,VLOOKUP(F85,अंक,16,0),IF($P$4='DATA SHEET'!$BH$5,VLOOKUP(F85,अंक,22,0),""))))</f>
        <v/>
      </c>
      <c s="101" t="str">
        <f>IF(AND(B85="",D85="",F85="",G85=""),"",IF($P$4='DATA SHEET'!$BH$2,VLOOKUP(F85,अंक,11,0),IF($P$4='DATA SHEET'!$BH$4,VLOOKUP(F85,अंक,17,0),IF($P$4='DATA SHEET'!$BH$5,VLOOKUP(F85,अंक,23,0),""))))</f>
        <v/>
      </c>
      <c s="102" t="str">
        <f t="shared" si="22"/>
        <v/>
      </c>
      <c s="101" t="str">
        <f t="shared" si="23"/>
        <v/>
      </c>
      <c s="104" t="str">
        <f t="shared" si="21"/>
        <v/>
      </c>
      <c s="104" t="str">
        <f t="shared" si="24"/>
        <v/>
      </c>
      <c s="312"/>
      <c s="312"/>
      <c s="221"/>
    </row>
    <row r="86" spans="1:20" ht="21.75" customHeight="1">
      <c r="A86" s="95" t="str">
        <f>'DATA SHEET'!A86</f>
        <v/>
      </c>
      <c s="96" t="str">
        <f t="shared" si="15"/>
        <v/>
      </c>
      <c s="97" t="str">
        <f t="shared" si="16"/>
        <v/>
      </c>
      <c s="98" t="str">
        <f t="shared" si="17"/>
        <v/>
      </c>
      <c s="98" t="str">
        <f t="shared" si="18"/>
        <v/>
      </c>
      <c s="99" t="str">
        <f t="shared" si="19"/>
        <v/>
      </c>
      <c s="100" t="str">
        <f t="shared" si="20"/>
        <v/>
      </c>
      <c s="101" t="str">
        <f>IF(AND(B86="",D86="",F86="",G86=""),"",IF($P$4='DATA SHEET'!$BH$2,VLOOKUP(F86,अंक,6,0),IF($P$4='DATA SHEET'!$BH$4,VLOOKUP(F86,अंक,12,0),IF($P$4='DATA SHEET'!$BH$5,VLOOKUP(F86,अंक,18,0),""))))</f>
        <v/>
      </c>
      <c s="101" t="str">
        <f>IF(AND(B86="",D86="",F86="",G86=""),"",IF($P$4='DATA SHEET'!$BH$2,VLOOKUP(F86,अंक,7,0),IF($P$4='DATA SHEET'!$BH$4,VLOOKUP(F86,अंक,13,0),IF($P$4='DATA SHEET'!$BH$5,VLOOKUP(F86,अंक,19,0),""))))</f>
        <v/>
      </c>
      <c s="101" t="str">
        <f>IF(AND(B86="",D86="",F86="",G86=""),"",IF($P$4='DATA SHEET'!$BH$2,VLOOKUP(F86,अंक,8,0),IF($P$4='DATA SHEET'!$BH$4,VLOOKUP(F86,अंक,14,0),IF($P$4='DATA SHEET'!$BH$5,VLOOKUP(F86,अंक,20,0),""))))</f>
        <v/>
      </c>
      <c s="101" t="str">
        <f>IF(AND(B86="",D86="",F86="",G86=""),"",IF($P$4='DATA SHEET'!$BH$2,VLOOKUP(F86,अंक,9,0),IF($P$4='DATA SHEET'!$BH$4,VLOOKUP(F86,अंक,15,0),IF($P$4='DATA SHEET'!$BH$5,VLOOKUP(F86,अंक,21,0),""))))</f>
        <v/>
      </c>
      <c s="101" t="str">
        <f>IF(AND(B86="",D86="",F86="",G86=""),"",IF($P$4='DATA SHEET'!$BH$2,VLOOKUP(F86,अंक,10,0),IF($P$4='DATA SHEET'!$BH$4,VLOOKUP(F86,अंक,16,0),IF($P$4='DATA SHEET'!$BH$5,VLOOKUP(F86,अंक,22,0),""))))</f>
        <v/>
      </c>
      <c s="101" t="str">
        <f>IF(AND(B86="",D86="",F86="",G86=""),"",IF($P$4='DATA SHEET'!$BH$2,VLOOKUP(F86,अंक,11,0),IF($P$4='DATA SHEET'!$BH$4,VLOOKUP(F86,अंक,17,0),IF($P$4='DATA SHEET'!$BH$5,VLOOKUP(F86,अंक,23,0),""))))</f>
        <v/>
      </c>
      <c s="102" t="str">
        <f t="shared" si="22"/>
        <v/>
      </c>
      <c s="101" t="str">
        <f t="shared" si="23"/>
        <v/>
      </c>
      <c s="104" t="str">
        <f t="shared" si="21"/>
        <v/>
      </c>
      <c s="104" t="str">
        <f t="shared" si="24"/>
        <v/>
      </c>
      <c s="312"/>
      <c s="312"/>
      <c s="221"/>
    </row>
    <row r="87" spans="1:20" ht="21.75" customHeight="1">
      <c r="A87" s="95" t="str">
        <f>'DATA SHEET'!A87</f>
        <v/>
      </c>
      <c s="96" t="str">
        <f t="shared" si="15"/>
        <v/>
      </c>
      <c s="97" t="str">
        <f t="shared" si="16"/>
        <v/>
      </c>
      <c s="98" t="str">
        <f t="shared" si="17"/>
        <v/>
      </c>
      <c s="98" t="str">
        <f t="shared" si="18"/>
        <v/>
      </c>
      <c s="99" t="str">
        <f t="shared" si="19"/>
        <v/>
      </c>
      <c s="100" t="str">
        <f t="shared" si="20"/>
        <v/>
      </c>
      <c s="101" t="str">
        <f>IF(AND(B87="",D87="",F87="",G87=""),"",IF($P$4='DATA SHEET'!$BH$2,VLOOKUP(F87,अंक,6,0),IF($P$4='DATA SHEET'!$BH$4,VLOOKUP(F87,अंक,12,0),IF($P$4='DATA SHEET'!$BH$5,VLOOKUP(F87,अंक,18,0),""))))</f>
        <v/>
      </c>
      <c s="101" t="str">
        <f>IF(AND(B87="",D87="",F87="",G87=""),"",IF($P$4='DATA SHEET'!$BH$2,VLOOKUP(F87,अंक,7,0),IF($P$4='DATA SHEET'!$BH$4,VLOOKUP(F87,अंक,13,0),IF($P$4='DATA SHEET'!$BH$5,VLOOKUP(F87,अंक,19,0),""))))</f>
        <v/>
      </c>
      <c s="101" t="str">
        <f>IF(AND(B87="",D87="",F87="",G87=""),"",IF($P$4='DATA SHEET'!$BH$2,VLOOKUP(F87,अंक,8,0),IF($P$4='DATA SHEET'!$BH$4,VLOOKUP(F87,अंक,14,0),IF($P$4='DATA SHEET'!$BH$5,VLOOKUP(F87,अंक,20,0),""))))</f>
        <v/>
      </c>
      <c s="101" t="str">
        <f>IF(AND(B87="",D87="",F87="",G87=""),"",IF($P$4='DATA SHEET'!$BH$2,VLOOKUP(F87,अंक,9,0),IF($P$4='DATA SHEET'!$BH$4,VLOOKUP(F87,अंक,15,0),IF($P$4='DATA SHEET'!$BH$5,VLOOKUP(F87,अंक,21,0),""))))</f>
        <v/>
      </c>
      <c s="101" t="str">
        <f>IF(AND(B87="",D87="",F87="",G87=""),"",IF($P$4='DATA SHEET'!$BH$2,VLOOKUP(F87,अंक,10,0),IF($P$4='DATA SHEET'!$BH$4,VLOOKUP(F87,अंक,16,0),IF($P$4='DATA SHEET'!$BH$5,VLOOKUP(F87,अंक,22,0),""))))</f>
        <v/>
      </c>
      <c s="101" t="str">
        <f>IF(AND(B87="",D87="",F87="",G87=""),"",IF($P$4='DATA SHEET'!$BH$2,VLOOKUP(F87,अंक,11,0),IF($P$4='DATA SHEET'!$BH$4,VLOOKUP(F87,अंक,17,0),IF($P$4='DATA SHEET'!$BH$5,VLOOKUP(F87,अंक,23,0),""))))</f>
        <v/>
      </c>
      <c s="102" t="str">
        <f t="shared" si="22"/>
        <v/>
      </c>
      <c s="101" t="str">
        <f t="shared" si="23"/>
        <v/>
      </c>
      <c s="104" t="str">
        <f t="shared" si="21"/>
        <v/>
      </c>
      <c s="104" t="str">
        <f t="shared" si="24"/>
        <v/>
      </c>
      <c s="312"/>
      <c s="312"/>
      <c s="221"/>
    </row>
    <row r="88" spans="1:20" ht="21.75" customHeight="1">
      <c r="A88" s="95" t="str">
        <f>'DATA SHEET'!A88</f>
        <v/>
      </c>
      <c s="96" t="str">
        <f t="shared" si="15"/>
        <v/>
      </c>
      <c s="97" t="str">
        <f t="shared" si="16"/>
        <v/>
      </c>
      <c s="98" t="str">
        <f t="shared" si="17"/>
        <v/>
      </c>
      <c s="98" t="str">
        <f t="shared" si="18"/>
        <v/>
      </c>
      <c s="99" t="str">
        <f t="shared" si="19"/>
        <v/>
      </c>
      <c s="100" t="str">
        <f t="shared" si="20"/>
        <v/>
      </c>
      <c s="101" t="str">
        <f>IF(AND(B88="",D88="",F88="",G88=""),"",IF($P$4='DATA SHEET'!$BH$2,VLOOKUP(F88,अंक,6,0),IF($P$4='DATA SHEET'!$BH$4,VLOOKUP(F88,अंक,12,0),IF($P$4='DATA SHEET'!$BH$5,VLOOKUP(F88,अंक,18,0),""))))</f>
        <v/>
      </c>
      <c s="101" t="str">
        <f>IF(AND(B88="",D88="",F88="",G88=""),"",IF($P$4='DATA SHEET'!$BH$2,VLOOKUP(F88,अंक,7,0),IF($P$4='DATA SHEET'!$BH$4,VLOOKUP(F88,अंक,13,0),IF($P$4='DATA SHEET'!$BH$5,VLOOKUP(F88,अंक,19,0),""))))</f>
        <v/>
      </c>
      <c s="101" t="str">
        <f>IF(AND(B88="",D88="",F88="",G88=""),"",IF($P$4='DATA SHEET'!$BH$2,VLOOKUP(F88,अंक,8,0),IF($P$4='DATA SHEET'!$BH$4,VLOOKUP(F88,अंक,14,0),IF($P$4='DATA SHEET'!$BH$5,VLOOKUP(F88,अंक,20,0),""))))</f>
        <v/>
      </c>
      <c s="101" t="str">
        <f>IF(AND(B88="",D88="",F88="",G88=""),"",IF($P$4='DATA SHEET'!$BH$2,VLOOKUP(F88,अंक,9,0),IF($P$4='DATA SHEET'!$BH$4,VLOOKUP(F88,अंक,15,0),IF($P$4='DATA SHEET'!$BH$5,VLOOKUP(F88,अंक,21,0),""))))</f>
        <v/>
      </c>
      <c s="101" t="str">
        <f>IF(AND(B88="",D88="",F88="",G88=""),"",IF($P$4='DATA SHEET'!$BH$2,VLOOKUP(F88,अंक,10,0),IF($P$4='DATA SHEET'!$BH$4,VLOOKUP(F88,अंक,16,0),IF($P$4='DATA SHEET'!$BH$5,VLOOKUP(F88,अंक,22,0),""))))</f>
        <v/>
      </c>
      <c s="101" t="str">
        <f>IF(AND(B88="",D88="",F88="",G88=""),"",IF($P$4='DATA SHEET'!$BH$2,VLOOKUP(F88,अंक,11,0),IF($P$4='DATA SHEET'!$BH$4,VLOOKUP(F88,अंक,17,0),IF($P$4='DATA SHEET'!$BH$5,VLOOKUP(F88,अंक,23,0),""))))</f>
        <v/>
      </c>
      <c s="102" t="str">
        <f t="shared" si="22"/>
        <v/>
      </c>
      <c s="101" t="str">
        <f t="shared" si="23"/>
        <v/>
      </c>
      <c s="104" t="str">
        <f t="shared" si="21"/>
        <v/>
      </c>
      <c s="104" t="str">
        <f t="shared" si="24"/>
        <v/>
      </c>
      <c s="312"/>
      <c s="312"/>
      <c s="221"/>
    </row>
    <row r="89" spans="1:20" ht="21.75" customHeight="1">
      <c r="A89" s="95" t="str">
        <f>'DATA SHEET'!A89</f>
        <v/>
      </c>
      <c s="96" t="str">
        <f t="shared" si="15"/>
        <v/>
      </c>
      <c s="97" t="str">
        <f t="shared" si="16"/>
        <v/>
      </c>
      <c s="98" t="str">
        <f t="shared" si="17"/>
        <v/>
      </c>
      <c s="98" t="str">
        <f t="shared" si="18"/>
        <v/>
      </c>
      <c s="99" t="str">
        <f t="shared" si="19"/>
        <v/>
      </c>
      <c s="100" t="str">
        <f t="shared" si="20"/>
        <v/>
      </c>
      <c s="101" t="str">
        <f>IF(AND(B89="",D89="",F89="",G89=""),"",IF($P$4='DATA SHEET'!$BH$2,VLOOKUP(F89,अंक,6,0),IF($P$4='DATA SHEET'!$BH$4,VLOOKUP(F89,अंक,12,0),IF($P$4='DATA SHEET'!$BH$5,VLOOKUP(F89,अंक,18,0),""))))</f>
        <v/>
      </c>
      <c s="101" t="str">
        <f>IF(AND(B89="",D89="",F89="",G89=""),"",IF($P$4='DATA SHEET'!$BH$2,VLOOKUP(F89,अंक,7,0),IF($P$4='DATA SHEET'!$BH$4,VLOOKUP(F89,अंक,13,0),IF($P$4='DATA SHEET'!$BH$5,VLOOKUP(F89,अंक,19,0),""))))</f>
        <v/>
      </c>
      <c s="101" t="str">
        <f>IF(AND(B89="",D89="",F89="",G89=""),"",IF($P$4='DATA SHEET'!$BH$2,VLOOKUP(F89,अंक,8,0),IF($P$4='DATA SHEET'!$BH$4,VLOOKUP(F89,अंक,14,0),IF($P$4='DATA SHEET'!$BH$5,VLOOKUP(F89,अंक,20,0),""))))</f>
        <v/>
      </c>
      <c s="101" t="str">
        <f>IF(AND(B89="",D89="",F89="",G89=""),"",IF($P$4='DATA SHEET'!$BH$2,VLOOKUP(F89,अंक,9,0),IF($P$4='DATA SHEET'!$BH$4,VLOOKUP(F89,अंक,15,0),IF($P$4='DATA SHEET'!$BH$5,VLOOKUP(F89,अंक,21,0),""))))</f>
        <v/>
      </c>
      <c s="101" t="str">
        <f>IF(AND(B89="",D89="",F89="",G89=""),"",IF($P$4='DATA SHEET'!$BH$2,VLOOKUP(F89,अंक,10,0),IF($P$4='DATA SHEET'!$BH$4,VLOOKUP(F89,अंक,16,0),IF($P$4='DATA SHEET'!$BH$5,VLOOKUP(F89,अंक,22,0),""))))</f>
        <v/>
      </c>
      <c s="101" t="str">
        <f>IF(AND(B89="",D89="",F89="",G89=""),"",IF($P$4='DATA SHEET'!$BH$2,VLOOKUP(F89,अंक,11,0),IF($P$4='DATA SHEET'!$BH$4,VLOOKUP(F89,अंक,17,0),IF($P$4='DATA SHEET'!$BH$5,VLOOKUP(F89,अंक,23,0),""))))</f>
        <v/>
      </c>
      <c s="102" t="str">
        <f t="shared" si="22"/>
        <v/>
      </c>
      <c s="101" t="str">
        <f t="shared" si="23"/>
        <v/>
      </c>
      <c s="104" t="str">
        <f t="shared" si="21"/>
        <v/>
      </c>
      <c s="104" t="str">
        <f t="shared" si="24"/>
        <v/>
      </c>
      <c s="312"/>
      <c s="312"/>
      <c s="221"/>
    </row>
    <row r="90" spans="1:20" ht="21.75" customHeight="1">
      <c r="A90" s="95" t="str">
        <f>'DATA SHEET'!A90</f>
        <v/>
      </c>
      <c s="96" t="str">
        <f t="shared" si="15"/>
        <v/>
      </c>
      <c s="97" t="str">
        <f t="shared" si="16"/>
        <v/>
      </c>
      <c s="98" t="str">
        <f t="shared" si="17"/>
        <v/>
      </c>
      <c s="98" t="str">
        <f t="shared" si="18"/>
        <v/>
      </c>
      <c s="99" t="str">
        <f t="shared" si="19"/>
        <v/>
      </c>
      <c s="100" t="str">
        <f t="shared" si="20"/>
        <v/>
      </c>
      <c s="101" t="str">
        <f>IF(AND(B90="",D90="",F90="",G90=""),"",IF($P$4='DATA SHEET'!$BH$2,VLOOKUP(F90,अंक,6,0),IF($P$4='DATA SHEET'!$BH$4,VLOOKUP(F90,अंक,12,0),IF($P$4='DATA SHEET'!$BH$5,VLOOKUP(F90,अंक,18,0),""))))</f>
        <v/>
      </c>
      <c s="101" t="str">
        <f>IF(AND(B90="",D90="",F90="",G90=""),"",IF($P$4='DATA SHEET'!$BH$2,VLOOKUP(F90,अंक,7,0),IF($P$4='DATA SHEET'!$BH$4,VLOOKUP(F90,अंक,13,0),IF($P$4='DATA SHEET'!$BH$5,VLOOKUP(F90,अंक,19,0),""))))</f>
        <v/>
      </c>
      <c s="101" t="str">
        <f>IF(AND(B90="",D90="",F90="",G90=""),"",IF($P$4='DATA SHEET'!$BH$2,VLOOKUP(F90,अंक,8,0),IF($P$4='DATA SHEET'!$BH$4,VLOOKUP(F90,अंक,14,0),IF($P$4='DATA SHEET'!$BH$5,VLOOKUP(F90,अंक,20,0),""))))</f>
        <v/>
      </c>
      <c s="101" t="str">
        <f>IF(AND(B90="",D90="",F90="",G90=""),"",IF($P$4='DATA SHEET'!$BH$2,VLOOKUP(F90,अंक,9,0),IF($P$4='DATA SHEET'!$BH$4,VLOOKUP(F90,अंक,15,0),IF($P$4='DATA SHEET'!$BH$5,VLOOKUP(F90,अंक,21,0),""))))</f>
        <v/>
      </c>
      <c s="101" t="str">
        <f>IF(AND(B90="",D90="",F90="",G90=""),"",IF($P$4='DATA SHEET'!$BH$2,VLOOKUP(F90,अंक,10,0),IF($P$4='DATA SHEET'!$BH$4,VLOOKUP(F90,अंक,16,0),IF($P$4='DATA SHEET'!$BH$5,VLOOKUP(F90,अंक,22,0),""))))</f>
        <v/>
      </c>
      <c s="101" t="str">
        <f>IF(AND(B90="",D90="",F90="",G90=""),"",IF($P$4='DATA SHEET'!$BH$2,VLOOKUP(F90,अंक,11,0),IF($P$4='DATA SHEET'!$BH$4,VLOOKUP(F90,अंक,17,0),IF($P$4='DATA SHEET'!$BH$5,VLOOKUP(F90,अंक,23,0),""))))</f>
        <v/>
      </c>
      <c s="102" t="str">
        <f t="shared" si="22"/>
        <v/>
      </c>
      <c s="101" t="str">
        <f t="shared" si="23"/>
        <v/>
      </c>
      <c s="104" t="str">
        <f t="shared" si="21"/>
        <v/>
      </c>
      <c s="104" t="str">
        <f t="shared" si="24"/>
        <v/>
      </c>
      <c s="312"/>
      <c s="312"/>
      <c s="221"/>
    </row>
    <row r="91" spans="1:20" ht="21.75" customHeight="1">
      <c r="A91" s="95" t="str">
        <f>'DATA SHEET'!A91</f>
        <v/>
      </c>
      <c s="96" t="str">
        <f t="shared" si="15"/>
        <v/>
      </c>
      <c s="97" t="str">
        <f t="shared" si="16"/>
        <v/>
      </c>
      <c s="98" t="str">
        <f t="shared" si="17"/>
        <v/>
      </c>
      <c s="98" t="str">
        <f t="shared" si="18"/>
        <v/>
      </c>
      <c s="99" t="str">
        <f t="shared" si="19"/>
        <v/>
      </c>
      <c s="100" t="str">
        <f t="shared" si="20"/>
        <v/>
      </c>
      <c s="101" t="str">
        <f>IF(AND(B91="",D91="",F91="",G91=""),"",IF($P$4='DATA SHEET'!$BH$2,VLOOKUP(F91,अंक,6,0),IF($P$4='DATA SHEET'!$BH$4,VLOOKUP(F91,अंक,12,0),IF($P$4='DATA SHEET'!$BH$5,VLOOKUP(F91,अंक,18,0),""))))</f>
        <v/>
      </c>
      <c s="101" t="str">
        <f>IF(AND(B91="",D91="",F91="",G91=""),"",IF($P$4='DATA SHEET'!$BH$2,VLOOKUP(F91,अंक,7,0),IF($P$4='DATA SHEET'!$BH$4,VLOOKUP(F91,अंक,13,0),IF($P$4='DATA SHEET'!$BH$5,VLOOKUP(F91,अंक,19,0),""))))</f>
        <v/>
      </c>
      <c s="101" t="str">
        <f>IF(AND(B91="",D91="",F91="",G91=""),"",IF($P$4='DATA SHEET'!$BH$2,VLOOKUP(F91,अंक,8,0),IF($P$4='DATA SHEET'!$BH$4,VLOOKUP(F91,अंक,14,0),IF($P$4='DATA SHEET'!$BH$5,VLOOKUP(F91,अंक,20,0),""))))</f>
        <v/>
      </c>
      <c s="101" t="str">
        <f>IF(AND(B91="",D91="",F91="",G91=""),"",IF($P$4='DATA SHEET'!$BH$2,VLOOKUP(F91,अंक,9,0),IF($P$4='DATA SHEET'!$BH$4,VLOOKUP(F91,अंक,15,0),IF($P$4='DATA SHEET'!$BH$5,VLOOKUP(F91,अंक,21,0),""))))</f>
        <v/>
      </c>
      <c s="101" t="str">
        <f>IF(AND(B91="",D91="",F91="",G91=""),"",IF($P$4='DATA SHEET'!$BH$2,VLOOKUP(F91,अंक,10,0),IF($P$4='DATA SHEET'!$BH$4,VLOOKUP(F91,अंक,16,0),IF($P$4='DATA SHEET'!$BH$5,VLOOKUP(F91,अंक,22,0),""))))</f>
        <v/>
      </c>
      <c s="101" t="str">
        <f>IF(AND(B91="",D91="",F91="",G91=""),"",IF($P$4='DATA SHEET'!$BH$2,VLOOKUP(F91,अंक,11,0),IF($P$4='DATA SHEET'!$BH$4,VLOOKUP(F91,अंक,17,0),IF($P$4='DATA SHEET'!$BH$5,VLOOKUP(F91,अंक,23,0),""))))</f>
        <v/>
      </c>
      <c s="102" t="str">
        <f t="shared" si="22"/>
        <v/>
      </c>
      <c s="101" t="str">
        <f t="shared" si="23"/>
        <v/>
      </c>
      <c s="104" t="str">
        <f t="shared" si="21"/>
        <v/>
      </c>
      <c s="104" t="str">
        <f t="shared" si="24"/>
        <v/>
      </c>
      <c s="312"/>
      <c s="312"/>
      <c s="221"/>
    </row>
    <row r="92" spans="1:20" ht="21.75" customHeight="1">
      <c r="A92" s="95" t="str">
        <f>'DATA SHEET'!A92</f>
        <v/>
      </c>
      <c s="96" t="str">
        <f t="shared" si="15"/>
        <v/>
      </c>
      <c s="97" t="str">
        <f t="shared" si="16"/>
        <v/>
      </c>
      <c s="98" t="str">
        <f t="shared" si="17"/>
        <v/>
      </c>
      <c s="98" t="str">
        <f t="shared" si="18"/>
        <v/>
      </c>
      <c s="99" t="str">
        <f t="shared" si="19"/>
        <v/>
      </c>
      <c s="100" t="str">
        <f t="shared" si="20"/>
        <v/>
      </c>
      <c s="101" t="str">
        <f>IF(AND(B92="",D92="",F92="",G92=""),"",IF($P$4='DATA SHEET'!$BH$2,VLOOKUP(F92,अंक,6,0),IF($P$4='DATA SHEET'!$BH$4,VLOOKUP(F92,अंक,12,0),IF($P$4='DATA SHEET'!$BH$5,VLOOKUP(F92,अंक,18,0),""))))</f>
        <v/>
      </c>
      <c s="101" t="str">
        <f>IF(AND(B92="",D92="",F92="",G92=""),"",IF($P$4='DATA SHEET'!$BH$2,VLOOKUP(F92,अंक,7,0),IF($P$4='DATA SHEET'!$BH$4,VLOOKUP(F92,अंक,13,0),IF($P$4='DATA SHEET'!$BH$5,VLOOKUP(F92,अंक,19,0),""))))</f>
        <v/>
      </c>
      <c s="101" t="str">
        <f>IF(AND(B92="",D92="",F92="",G92=""),"",IF($P$4='DATA SHEET'!$BH$2,VLOOKUP(F92,अंक,8,0),IF($P$4='DATA SHEET'!$BH$4,VLOOKUP(F92,अंक,14,0),IF($P$4='DATA SHEET'!$BH$5,VLOOKUP(F92,अंक,20,0),""))))</f>
        <v/>
      </c>
      <c s="101" t="str">
        <f>IF(AND(B92="",D92="",F92="",G92=""),"",IF($P$4='DATA SHEET'!$BH$2,VLOOKUP(F92,अंक,9,0),IF($P$4='DATA SHEET'!$BH$4,VLOOKUP(F92,अंक,15,0),IF($P$4='DATA SHEET'!$BH$5,VLOOKUP(F92,अंक,21,0),""))))</f>
        <v/>
      </c>
      <c s="101" t="str">
        <f>IF(AND(B92="",D92="",F92="",G92=""),"",IF($P$4='DATA SHEET'!$BH$2,VLOOKUP(F92,अंक,10,0),IF($P$4='DATA SHEET'!$BH$4,VLOOKUP(F92,अंक,16,0),IF($P$4='DATA SHEET'!$BH$5,VLOOKUP(F92,अंक,22,0),""))))</f>
        <v/>
      </c>
      <c s="101" t="str">
        <f>IF(AND(B92="",D92="",F92="",G92=""),"",IF($P$4='DATA SHEET'!$BH$2,VLOOKUP(F92,अंक,11,0),IF($P$4='DATA SHEET'!$BH$4,VLOOKUP(F92,अंक,17,0),IF($P$4='DATA SHEET'!$BH$5,VLOOKUP(F92,अंक,23,0),""))))</f>
        <v/>
      </c>
      <c s="102" t="str">
        <f t="shared" si="22"/>
        <v/>
      </c>
      <c s="101" t="str">
        <f t="shared" si="23"/>
        <v/>
      </c>
      <c s="104" t="str">
        <f t="shared" si="21"/>
        <v/>
      </c>
      <c s="104" t="str">
        <f t="shared" si="24"/>
        <v/>
      </c>
      <c s="312"/>
      <c s="312"/>
      <c s="221"/>
    </row>
    <row r="93" spans="1:20" ht="21.75" customHeight="1">
      <c r="A93" s="95" t="str">
        <f>'DATA SHEET'!A93</f>
        <v/>
      </c>
      <c s="96" t="str">
        <f t="shared" si="15"/>
        <v/>
      </c>
      <c s="97" t="str">
        <f t="shared" si="16"/>
        <v/>
      </c>
      <c s="98" t="str">
        <f t="shared" si="17"/>
        <v/>
      </c>
      <c s="98" t="str">
        <f t="shared" si="18"/>
        <v/>
      </c>
      <c s="99" t="str">
        <f t="shared" si="19"/>
        <v/>
      </c>
      <c s="100" t="str">
        <f t="shared" si="20"/>
        <v/>
      </c>
      <c s="101" t="str">
        <f>IF(AND(B93="",D93="",F93="",G93=""),"",IF($P$4='DATA SHEET'!$BH$2,VLOOKUP(F93,अंक,6,0),IF($P$4='DATA SHEET'!$BH$4,VLOOKUP(F93,अंक,12,0),IF($P$4='DATA SHEET'!$BH$5,VLOOKUP(F93,अंक,18,0),""))))</f>
        <v/>
      </c>
      <c s="101" t="str">
        <f>IF(AND(B93="",D93="",F93="",G93=""),"",IF($P$4='DATA SHEET'!$BH$2,VLOOKUP(F93,अंक,7,0),IF($P$4='DATA SHEET'!$BH$4,VLOOKUP(F93,अंक,13,0),IF($P$4='DATA SHEET'!$BH$5,VLOOKUP(F93,अंक,19,0),""))))</f>
        <v/>
      </c>
      <c s="101" t="str">
        <f>IF(AND(B93="",D93="",F93="",G93=""),"",IF($P$4='DATA SHEET'!$BH$2,VLOOKUP(F93,अंक,8,0),IF($P$4='DATA SHEET'!$BH$4,VLOOKUP(F93,अंक,14,0),IF($P$4='DATA SHEET'!$BH$5,VLOOKUP(F93,अंक,20,0),""))))</f>
        <v/>
      </c>
      <c s="101" t="str">
        <f>IF(AND(B93="",D93="",F93="",G93=""),"",IF($P$4='DATA SHEET'!$BH$2,VLOOKUP(F93,अंक,9,0),IF($P$4='DATA SHEET'!$BH$4,VLOOKUP(F93,अंक,15,0),IF($P$4='DATA SHEET'!$BH$5,VLOOKUP(F93,अंक,21,0),""))))</f>
        <v/>
      </c>
      <c s="101" t="str">
        <f>IF(AND(B93="",D93="",F93="",G93=""),"",IF($P$4='DATA SHEET'!$BH$2,VLOOKUP(F93,अंक,10,0),IF($P$4='DATA SHEET'!$BH$4,VLOOKUP(F93,अंक,16,0),IF($P$4='DATA SHEET'!$BH$5,VLOOKUP(F93,अंक,22,0),""))))</f>
        <v/>
      </c>
      <c s="101" t="str">
        <f>IF(AND(B93="",D93="",F93="",G93=""),"",IF($P$4='DATA SHEET'!$BH$2,VLOOKUP(F93,अंक,11,0),IF($P$4='DATA SHEET'!$BH$4,VLOOKUP(F93,अंक,17,0),IF($P$4='DATA SHEET'!$BH$5,VLOOKUP(F93,अंक,23,0),""))))</f>
        <v/>
      </c>
      <c s="102" t="str">
        <f t="shared" si="22"/>
        <v/>
      </c>
      <c s="101" t="str">
        <f t="shared" si="23"/>
        <v/>
      </c>
      <c s="104" t="str">
        <f t="shared" si="21"/>
        <v/>
      </c>
      <c s="104" t="str">
        <f t="shared" si="24"/>
        <v/>
      </c>
      <c s="312"/>
      <c s="312"/>
      <c s="221"/>
    </row>
    <row r="94" spans="1:20" ht="21.75" customHeight="1">
      <c r="A94" s="95" t="str">
        <f>'DATA SHEET'!A94</f>
        <v/>
      </c>
      <c s="96" t="str">
        <f t="shared" si="15"/>
        <v/>
      </c>
      <c s="97" t="str">
        <f t="shared" si="16"/>
        <v/>
      </c>
      <c s="98" t="str">
        <f t="shared" si="17"/>
        <v/>
      </c>
      <c s="98" t="str">
        <f t="shared" si="18"/>
        <v/>
      </c>
      <c s="99" t="str">
        <f t="shared" si="19"/>
        <v/>
      </c>
      <c s="100" t="str">
        <f t="shared" si="20"/>
        <v/>
      </c>
      <c s="101" t="str">
        <f>IF(AND(B94="",D94="",F94="",G94=""),"",IF($P$4='DATA SHEET'!$BH$2,VLOOKUP(F94,अंक,6,0),IF($P$4='DATA SHEET'!$BH$4,VLOOKUP(F94,अंक,12,0),IF($P$4='DATA SHEET'!$BH$5,VLOOKUP(F94,अंक,18,0),""))))</f>
        <v/>
      </c>
      <c s="101" t="str">
        <f>IF(AND(B94="",D94="",F94="",G94=""),"",IF($P$4='DATA SHEET'!$BH$2,VLOOKUP(F94,अंक,7,0),IF($P$4='DATA SHEET'!$BH$4,VLOOKUP(F94,अंक,13,0),IF($P$4='DATA SHEET'!$BH$5,VLOOKUP(F94,अंक,19,0),""))))</f>
        <v/>
      </c>
      <c s="101" t="str">
        <f>IF(AND(B94="",D94="",F94="",G94=""),"",IF($P$4='DATA SHEET'!$BH$2,VLOOKUP(F94,अंक,8,0),IF($P$4='DATA SHEET'!$BH$4,VLOOKUP(F94,अंक,14,0),IF($P$4='DATA SHEET'!$BH$5,VLOOKUP(F94,अंक,20,0),""))))</f>
        <v/>
      </c>
      <c s="101" t="str">
        <f>IF(AND(B94="",D94="",F94="",G94=""),"",IF($P$4='DATA SHEET'!$BH$2,VLOOKUP(F94,अंक,9,0),IF($P$4='DATA SHEET'!$BH$4,VLOOKUP(F94,अंक,15,0),IF($P$4='DATA SHEET'!$BH$5,VLOOKUP(F94,अंक,21,0),""))))</f>
        <v/>
      </c>
      <c s="101" t="str">
        <f>IF(AND(B94="",D94="",F94="",G94=""),"",IF($P$4='DATA SHEET'!$BH$2,VLOOKUP(F94,अंक,10,0),IF($P$4='DATA SHEET'!$BH$4,VLOOKUP(F94,अंक,16,0),IF($P$4='DATA SHEET'!$BH$5,VLOOKUP(F94,अंक,22,0),""))))</f>
        <v/>
      </c>
      <c s="101" t="str">
        <f>IF(AND(B94="",D94="",F94="",G94=""),"",IF($P$4='DATA SHEET'!$BH$2,VLOOKUP(F94,अंक,11,0),IF($P$4='DATA SHEET'!$BH$4,VLOOKUP(F94,अंक,17,0),IF($P$4='DATA SHEET'!$BH$5,VLOOKUP(F94,अंक,23,0),""))))</f>
        <v/>
      </c>
      <c s="102" t="str">
        <f t="shared" si="22"/>
        <v/>
      </c>
      <c s="101" t="str">
        <f t="shared" si="23"/>
        <v/>
      </c>
      <c s="104" t="str">
        <f t="shared" si="21"/>
        <v/>
      </c>
      <c s="104" t="str">
        <f t="shared" si="24"/>
        <v/>
      </c>
      <c s="312"/>
      <c s="312"/>
      <c s="221"/>
    </row>
    <row r="95" spans="1:20" ht="21.75" customHeight="1">
      <c r="A95" s="95" t="str">
        <f>'DATA SHEET'!A95</f>
        <v/>
      </c>
      <c s="96" t="str">
        <f t="shared" si="15"/>
        <v/>
      </c>
      <c s="97" t="str">
        <f t="shared" si="16"/>
        <v/>
      </c>
      <c s="98" t="str">
        <f t="shared" si="17"/>
        <v/>
      </c>
      <c s="98" t="str">
        <f t="shared" si="18"/>
        <v/>
      </c>
      <c s="99" t="str">
        <f t="shared" si="19"/>
        <v/>
      </c>
      <c s="100" t="str">
        <f t="shared" si="20"/>
        <v/>
      </c>
      <c s="101" t="str">
        <f>IF(AND(B95="",D95="",F95="",G95=""),"",IF($P$4='DATA SHEET'!$BH$2,VLOOKUP(F95,अंक,6,0),IF($P$4='DATA SHEET'!$BH$4,VLOOKUP(F95,अंक,12,0),IF($P$4='DATA SHEET'!$BH$5,VLOOKUP(F95,अंक,18,0),""))))</f>
        <v/>
      </c>
      <c s="101" t="str">
        <f>IF(AND(B95="",D95="",F95="",G95=""),"",IF($P$4='DATA SHEET'!$BH$2,VLOOKUP(F95,अंक,7,0),IF($P$4='DATA SHEET'!$BH$4,VLOOKUP(F95,अंक,13,0),IF($P$4='DATA SHEET'!$BH$5,VLOOKUP(F95,अंक,19,0),""))))</f>
        <v/>
      </c>
      <c s="101" t="str">
        <f>IF(AND(B95="",D95="",F95="",G95=""),"",IF($P$4='DATA SHEET'!$BH$2,VLOOKUP(F95,अंक,8,0),IF($P$4='DATA SHEET'!$BH$4,VLOOKUP(F95,अंक,14,0),IF($P$4='DATA SHEET'!$BH$5,VLOOKUP(F95,अंक,20,0),""))))</f>
        <v/>
      </c>
      <c s="101" t="str">
        <f>IF(AND(B95="",D95="",F95="",G95=""),"",IF($P$4='DATA SHEET'!$BH$2,VLOOKUP(F95,अंक,9,0),IF($P$4='DATA SHEET'!$BH$4,VLOOKUP(F95,अंक,15,0),IF($P$4='DATA SHEET'!$BH$5,VLOOKUP(F95,अंक,21,0),""))))</f>
        <v/>
      </c>
      <c s="101" t="str">
        <f>IF(AND(B95="",D95="",F95="",G95=""),"",IF($P$4='DATA SHEET'!$BH$2,VLOOKUP(F95,अंक,10,0),IF($P$4='DATA SHEET'!$BH$4,VLOOKUP(F95,अंक,16,0),IF($P$4='DATA SHEET'!$BH$5,VLOOKUP(F95,अंक,22,0),""))))</f>
        <v/>
      </c>
      <c s="101" t="str">
        <f>IF(AND(B95="",D95="",F95="",G95=""),"",IF($P$4='DATA SHEET'!$BH$2,VLOOKUP(F95,अंक,11,0),IF($P$4='DATA SHEET'!$BH$4,VLOOKUP(F95,अंक,17,0),IF($P$4='DATA SHEET'!$BH$5,VLOOKUP(F95,अंक,23,0),""))))</f>
        <v/>
      </c>
      <c s="102" t="str">
        <f t="shared" si="22"/>
        <v/>
      </c>
      <c s="101" t="str">
        <f t="shared" si="23"/>
        <v/>
      </c>
      <c s="104" t="str">
        <f t="shared" si="21"/>
        <v/>
      </c>
      <c s="104" t="str">
        <f t="shared" si="24"/>
        <v/>
      </c>
      <c s="312"/>
      <c s="312"/>
      <c s="221"/>
    </row>
    <row r="96" spans="1:20" ht="21.75" customHeight="1">
      <c r="A96" s="95" t="str">
        <f>'DATA SHEET'!A96</f>
        <v/>
      </c>
      <c s="96" t="str">
        <f t="shared" si="15"/>
        <v/>
      </c>
      <c s="97" t="str">
        <f t="shared" si="16"/>
        <v/>
      </c>
      <c s="98" t="str">
        <f t="shared" si="17"/>
        <v/>
      </c>
      <c s="98" t="str">
        <f t="shared" si="18"/>
        <v/>
      </c>
      <c s="99" t="str">
        <f t="shared" si="19"/>
        <v/>
      </c>
      <c s="100" t="str">
        <f t="shared" si="20"/>
        <v/>
      </c>
      <c s="101" t="str">
        <f>IF(AND(B96="",D96="",F96="",G96=""),"",IF($P$4='DATA SHEET'!$BH$2,VLOOKUP(F96,अंक,6,0),IF($P$4='DATA SHEET'!$BH$4,VLOOKUP(F96,अंक,12,0),IF($P$4='DATA SHEET'!$BH$5,VLOOKUP(F96,अंक,18,0),""))))</f>
        <v/>
      </c>
      <c s="101" t="str">
        <f>IF(AND(B96="",D96="",F96="",G96=""),"",IF($P$4='DATA SHEET'!$BH$2,VLOOKUP(F96,अंक,7,0),IF($P$4='DATA SHEET'!$BH$4,VLOOKUP(F96,अंक,13,0),IF($P$4='DATA SHEET'!$BH$5,VLOOKUP(F96,अंक,19,0),""))))</f>
        <v/>
      </c>
      <c s="101" t="str">
        <f>IF(AND(B96="",D96="",F96="",G96=""),"",IF($P$4='DATA SHEET'!$BH$2,VLOOKUP(F96,अंक,8,0),IF($P$4='DATA SHEET'!$BH$4,VLOOKUP(F96,अंक,14,0),IF($P$4='DATA SHEET'!$BH$5,VLOOKUP(F96,अंक,20,0),""))))</f>
        <v/>
      </c>
      <c s="101" t="str">
        <f>IF(AND(B96="",D96="",F96="",G96=""),"",IF($P$4='DATA SHEET'!$BH$2,VLOOKUP(F96,अंक,9,0),IF($P$4='DATA SHEET'!$BH$4,VLOOKUP(F96,अंक,15,0),IF($P$4='DATA SHEET'!$BH$5,VLOOKUP(F96,अंक,21,0),""))))</f>
        <v/>
      </c>
      <c s="101" t="str">
        <f>IF(AND(B96="",D96="",F96="",G96=""),"",IF($P$4='DATA SHEET'!$BH$2,VLOOKUP(F96,अंक,10,0),IF($P$4='DATA SHEET'!$BH$4,VLOOKUP(F96,अंक,16,0),IF($P$4='DATA SHEET'!$BH$5,VLOOKUP(F96,अंक,22,0),""))))</f>
        <v/>
      </c>
      <c s="101" t="str">
        <f>IF(AND(B96="",D96="",F96="",G96=""),"",IF($P$4='DATA SHEET'!$BH$2,VLOOKUP(F96,अंक,11,0),IF($P$4='DATA SHEET'!$BH$4,VLOOKUP(F96,अंक,17,0),IF($P$4='DATA SHEET'!$BH$5,VLOOKUP(F96,अंक,23,0),""))))</f>
        <v/>
      </c>
      <c s="102" t="str">
        <f t="shared" si="22"/>
        <v/>
      </c>
      <c s="101" t="str">
        <f t="shared" si="23"/>
        <v/>
      </c>
      <c s="104" t="str">
        <f t="shared" si="21"/>
        <v/>
      </c>
      <c s="104" t="str">
        <f t="shared" si="24"/>
        <v/>
      </c>
      <c s="312"/>
      <c s="312"/>
      <c s="221"/>
    </row>
    <row r="97" spans="1:20" ht="21.75" customHeight="1">
      <c r="A97" s="95" t="str">
        <f>'DATA SHEET'!A97</f>
        <v/>
      </c>
      <c s="96" t="str">
        <f t="shared" si="15"/>
        <v/>
      </c>
      <c s="97" t="str">
        <f t="shared" si="16"/>
        <v/>
      </c>
      <c s="98" t="str">
        <f t="shared" si="17"/>
        <v/>
      </c>
      <c s="98" t="str">
        <f t="shared" si="18"/>
        <v/>
      </c>
      <c s="99" t="str">
        <f t="shared" si="19"/>
        <v/>
      </c>
      <c s="100" t="str">
        <f t="shared" si="20"/>
        <v/>
      </c>
      <c s="101" t="str">
        <f>IF(AND(B97="",D97="",F97="",G97=""),"",IF($P$4='DATA SHEET'!$BH$2,VLOOKUP(F97,अंक,6,0),IF($P$4='DATA SHEET'!$BH$4,VLOOKUP(F97,अंक,12,0),IF($P$4='DATA SHEET'!$BH$5,VLOOKUP(F97,अंक,18,0),""))))</f>
        <v/>
      </c>
      <c s="101" t="str">
        <f>IF(AND(B97="",D97="",F97="",G97=""),"",IF($P$4='DATA SHEET'!$BH$2,VLOOKUP(F97,अंक,7,0),IF($P$4='DATA SHEET'!$BH$4,VLOOKUP(F97,अंक,13,0),IF($P$4='DATA SHEET'!$BH$5,VLOOKUP(F97,अंक,19,0),""))))</f>
        <v/>
      </c>
      <c s="101" t="str">
        <f>IF(AND(B97="",D97="",F97="",G97=""),"",IF($P$4='DATA SHEET'!$BH$2,VLOOKUP(F97,अंक,8,0),IF($P$4='DATA SHEET'!$BH$4,VLOOKUP(F97,अंक,14,0),IF($P$4='DATA SHEET'!$BH$5,VLOOKUP(F97,अंक,20,0),""))))</f>
        <v/>
      </c>
      <c s="101" t="str">
        <f>IF(AND(B97="",D97="",F97="",G97=""),"",IF($P$4='DATA SHEET'!$BH$2,VLOOKUP(F97,अंक,9,0),IF($P$4='DATA SHEET'!$BH$4,VLOOKUP(F97,अंक,15,0),IF($P$4='DATA SHEET'!$BH$5,VLOOKUP(F97,अंक,21,0),""))))</f>
        <v/>
      </c>
      <c s="101" t="str">
        <f>IF(AND(B97="",D97="",F97="",G97=""),"",IF($P$4='DATA SHEET'!$BH$2,VLOOKUP(F97,अंक,10,0),IF($P$4='DATA SHEET'!$BH$4,VLOOKUP(F97,अंक,16,0),IF($P$4='DATA SHEET'!$BH$5,VLOOKUP(F97,अंक,22,0),""))))</f>
        <v/>
      </c>
      <c s="101" t="str">
        <f>IF(AND(B97="",D97="",F97="",G97=""),"",IF($P$4='DATA SHEET'!$BH$2,VLOOKUP(F97,अंक,11,0),IF($P$4='DATA SHEET'!$BH$4,VLOOKUP(F97,अंक,17,0),IF($P$4='DATA SHEET'!$BH$5,VLOOKUP(F97,अंक,23,0),""))))</f>
        <v/>
      </c>
      <c s="102" t="str">
        <f t="shared" si="22"/>
        <v/>
      </c>
      <c s="101" t="str">
        <f t="shared" si="23"/>
        <v/>
      </c>
      <c s="104" t="str">
        <f t="shared" si="21"/>
        <v/>
      </c>
      <c s="104" t="str">
        <f t="shared" si="24"/>
        <v/>
      </c>
      <c s="312"/>
      <c s="312"/>
      <c s="221"/>
    </row>
    <row r="98" spans="1:20" ht="21.75" customHeight="1">
      <c r="A98" s="95" t="str">
        <f>'DATA SHEET'!A98</f>
        <v/>
      </c>
      <c s="96" t="str">
        <f t="shared" si="15"/>
        <v/>
      </c>
      <c s="97" t="str">
        <f t="shared" si="16"/>
        <v/>
      </c>
      <c s="98" t="str">
        <f t="shared" si="17"/>
        <v/>
      </c>
      <c s="98" t="str">
        <f t="shared" si="18"/>
        <v/>
      </c>
      <c s="99" t="str">
        <f t="shared" si="19"/>
        <v/>
      </c>
      <c s="100" t="str">
        <f t="shared" si="20"/>
        <v/>
      </c>
      <c s="101" t="str">
        <f>IF(AND(B98="",D98="",F98="",G98=""),"",IF($P$4='DATA SHEET'!$BH$2,VLOOKUP(F98,अंक,6,0),IF($P$4='DATA SHEET'!$BH$4,VLOOKUP(F98,अंक,12,0),IF($P$4='DATA SHEET'!$BH$5,VLOOKUP(F98,अंक,18,0),""))))</f>
        <v/>
      </c>
      <c s="101" t="str">
        <f>IF(AND(B98="",D98="",F98="",G98=""),"",IF($P$4='DATA SHEET'!$BH$2,VLOOKUP(F98,अंक,7,0),IF($P$4='DATA SHEET'!$BH$4,VLOOKUP(F98,अंक,13,0),IF($P$4='DATA SHEET'!$BH$5,VLOOKUP(F98,अंक,19,0),""))))</f>
        <v/>
      </c>
      <c s="101" t="str">
        <f>IF(AND(B98="",D98="",F98="",G98=""),"",IF($P$4='DATA SHEET'!$BH$2,VLOOKUP(F98,अंक,8,0),IF($P$4='DATA SHEET'!$BH$4,VLOOKUP(F98,अंक,14,0),IF($P$4='DATA SHEET'!$BH$5,VLOOKUP(F98,अंक,20,0),""))))</f>
        <v/>
      </c>
      <c s="101" t="str">
        <f>IF(AND(B98="",D98="",F98="",G98=""),"",IF($P$4='DATA SHEET'!$BH$2,VLOOKUP(F98,अंक,9,0),IF($P$4='DATA SHEET'!$BH$4,VLOOKUP(F98,अंक,15,0),IF($P$4='DATA SHEET'!$BH$5,VLOOKUP(F98,अंक,21,0),""))))</f>
        <v/>
      </c>
      <c s="101" t="str">
        <f>IF(AND(B98="",D98="",F98="",G98=""),"",IF($P$4='DATA SHEET'!$BH$2,VLOOKUP(F98,अंक,10,0),IF($P$4='DATA SHEET'!$BH$4,VLOOKUP(F98,अंक,16,0),IF($P$4='DATA SHEET'!$BH$5,VLOOKUP(F98,अंक,22,0),""))))</f>
        <v/>
      </c>
      <c s="101" t="str">
        <f>IF(AND(B98="",D98="",F98="",G98=""),"",IF($P$4='DATA SHEET'!$BH$2,VLOOKUP(F98,अंक,11,0),IF($P$4='DATA SHEET'!$BH$4,VLOOKUP(F98,अंक,17,0),IF($P$4='DATA SHEET'!$BH$5,VLOOKUP(F98,अंक,23,0),""))))</f>
        <v/>
      </c>
      <c s="102" t="str">
        <f t="shared" si="22"/>
        <v/>
      </c>
      <c s="101" t="str">
        <f t="shared" si="23"/>
        <v/>
      </c>
      <c s="104" t="str">
        <f t="shared" si="21"/>
        <v/>
      </c>
      <c s="104" t="str">
        <f t="shared" si="24"/>
        <v/>
      </c>
      <c s="312"/>
      <c s="312"/>
      <c s="221"/>
    </row>
    <row r="99" spans="1:20" ht="21.75" customHeight="1">
      <c r="A99" s="95" t="str">
        <f>'DATA SHEET'!A99</f>
        <v/>
      </c>
      <c s="96" t="str">
        <f t="shared" si="15"/>
        <v/>
      </c>
      <c s="97" t="str">
        <f t="shared" si="16"/>
        <v/>
      </c>
      <c s="98" t="str">
        <f t="shared" si="17"/>
        <v/>
      </c>
      <c s="98" t="str">
        <f t="shared" si="18"/>
        <v/>
      </c>
      <c s="99" t="str">
        <f t="shared" si="19"/>
        <v/>
      </c>
      <c s="100" t="str">
        <f t="shared" si="20"/>
        <v/>
      </c>
      <c s="101" t="str">
        <f>IF(AND(B99="",D99="",F99="",G99=""),"",IF($P$4='DATA SHEET'!$BH$2,VLOOKUP(F99,अंक,6,0),IF($P$4='DATA SHEET'!$BH$4,VLOOKUP(F99,अंक,12,0),IF($P$4='DATA SHEET'!$BH$5,VLOOKUP(F99,अंक,18,0),""))))</f>
        <v/>
      </c>
      <c s="101" t="str">
        <f>IF(AND(B99="",D99="",F99="",G99=""),"",IF($P$4='DATA SHEET'!$BH$2,VLOOKUP(F99,अंक,7,0),IF($P$4='DATA SHEET'!$BH$4,VLOOKUP(F99,अंक,13,0),IF($P$4='DATA SHEET'!$BH$5,VLOOKUP(F99,अंक,19,0),""))))</f>
        <v/>
      </c>
      <c s="101" t="str">
        <f>IF(AND(B99="",D99="",F99="",G99=""),"",IF($P$4='DATA SHEET'!$BH$2,VLOOKUP(F99,अंक,8,0),IF($P$4='DATA SHEET'!$BH$4,VLOOKUP(F99,अंक,14,0),IF($P$4='DATA SHEET'!$BH$5,VLOOKUP(F99,अंक,20,0),""))))</f>
        <v/>
      </c>
      <c s="101" t="str">
        <f>IF(AND(B99="",D99="",F99="",G99=""),"",IF($P$4='DATA SHEET'!$BH$2,VLOOKUP(F99,अंक,9,0),IF($P$4='DATA SHEET'!$BH$4,VLOOKUP(F99,अंक,15,0),IF($P$4='DATA SHEET'!$BH$5,VLOOKUP(F99,अंक,21,0),""))))</f>
        <v/>
      </c>
      <c s="101" t="str">
        <f>IF(AND(B99="",D99="",F99="",G99=""),"",IF($P$4='DATA SHEET'!$BH$2,VLOOKUP(F99,अंक,10,0),IF($P$4='DATA SHEET'!$BH$4,VLOOKUP(F99,अंक,16,0),IF($P$4='DATA SHEET'!$BH$5,VLOOKUP(F99,अंक,22,0),""))))</f>
        <v/>
      </c>
      <c s="101" t="str">
        <f>IF(AND(B99="",D99="",F99="",G99=""),"",IF($P$4='DATA SHEET'!$BH$2,VLOOKUP(F99,अंक,11,0),IF($P$4='DATA SHEET'!$BH$4,VLOOKUP(F99,अंक,17,0),IF($P$4='DATA SHEET'!$BH$5,VLOOKUP(F99,अंक,23,0),""))))</f>
        <v/>
      </c>
      <c s="102" t="str">
        <f t="shared" si="22"/>
        <v/>
      </c>
      <c s="101" t="str">
        <f t="shared" si="23"/>
        <v/>
      </c>
      <c s="104" t="str">
        <f t="shared" si="21"/>
        <v/>
      </c>
      <c s="104" t="str">
        <f t="shared" si="24"/>
        <v/>
      </c>
      <c s="312"/>
      <c s="312"/>
      <c s="221"/>
    </row>
    <row r="100" spans="1:20" ht="21.75" customHeight="1">
      <c r="A100" s="95" t="str">
        <f>'DATA SHEET'!A100</f>
        <v/>
      </c>
      <c s="96" t="str">
        <f t="shared" si="15"/>
        <v/>
      </c>
      <c s="97" t="str">
        <f t="shared" si="16"/>
        <v/>
      </c>
      <c s="98" t="str">
        <f t="shared" si="17"/>
        <v/>
      </c>
      <c s="98" t="str">
        <f t="shared" si="18"/>
        <v/>
      </c>
      <c s="99" t="str">
        <f t="shared" si="19"/>
        <v/>
      </c>
      <c s="100" t="str">
        <f t="shared" si="20"/>
        <v/>
      </c>
      <c s="101" t="str">
        <f>IF(AND(B100="",D100="",F100="",G100=""),"",IF($P$4='DATA SHEET'!$BH$2,VLOOKUP(F100,अंक,6,0),IF($P$4='DATA SHEET'!$BH$4,VLOOKUP(F100,अंक,12,0),IF($P$4='DATA SHEET'!$BH$5,VLOOKUP(F100,अंक,18,0),""))))</f>
        <v/>
      </c>
      <c s="101" t="str">
        <f>IF(AND(B100="",D100="",F100="",G100=""),"",IF($P$4='DATA SHEET'!$BH$2,VLOOKUP(F100,अंक,7,0),IF($P$4='DATA SHEET'!$BH$4,VLOOKUP(F100,अंक,13,0),IF($P$4='DATA SHEET'!$BH$5,VLOOKUP(F100,अंक,19,0),""))))</f>
        <v/>
      </c>
      <c s="101" t="str">
        <f>IF(AND(B100="",D100="",F100="",G100=""),"",IF($P$4='DATA SHEET'!$BH$2,VLOOKUP(F100,अंक,8,0),IF($P$4='DATA SHEET'!$BH$4,VLOOKUP(F100,अंक,14,0),IF($P$4='DATA SHEET'!$BH$5,VLOOKUP(F100,अंक,20,0),""))))</f>
        <v/>
      </c>
      <c s="101" t="str">
        <f>IF(AND(B100="",D100="",F100="",G100=""),"",IF($P$4='DATA SHEET'!$BH$2,VLOOKUP(F100,अंक,9,0),IF($P$4='DATA SHEET'!$BH$4,VLOOKUP(F100,अंक,15,0),IF($P$4='DATA SHEET'!$BH$5,VLOOKUP(F100,अंक,21,0),""))))</f>
        <v/>
      </c>
      <c s="101" t="str">
        <f>IF(AND(B100="",D100="",F100="",G100=""),"",IF($P$4='DATA SHEET'!$BH$2,VLOOKUP(F100,अंक,10,0),IF($P$4='DATA SHEET'!$BH$4,VLOOKUP(F100,अंक,16,0),IF($P$4='DATA SHEET'!$BH$5,VLOOKUP(F100,अंक,22,0),""))))</f>
        <v/>
      </c>
      <c s="101" t="str">
        <f>IF(AND(B100="",D100="",F100="",G100=""),"",IF($P$4='DATA SHEET'!$BH$2,VLOOKUP(F100,अंक,11,0),IF($P$4='DATA SHEET'!$BH$4,VLOOKUP(F100,अंक,17,0),IF($P$4='DATA SHEET'!$BH$5,VLOOKUP(F100,अंक,23,0),""))))</f>
        <v/>
      </c>
      <c s="102" t="str">
        <f t="shared" si="22"/>
        <v/>
      </c>
      <c s="101" t="str">
        <f t="shared" si="23"/>
        <v/>
      </c>
      <c s="104" t="str">
        <f t="shared" si="21"/>
        <v/>
      </c>
      <c s="104" t="str">
        <f t="shared" si="24"/>
        <v/>
      </c>
      <c s="312"/>
      <c s="312"/>
      <c s="221"/>
    </row>
    <row r="101" spans="1:20" ht="21.75" customHeight="1">
      <c r="A101" s="95" t="str">
        <f>'DATA SHEET'!A101</f>
        <v/>
      </c>
      <c s="96" t="str">
        <f t="shared" si="15"/>
        <v/>
      </c>
      <c s="97" t="str">
        <f t="shared" si="16"/>
        <v/>
      </c>
      <c s="98" t="str">
        <f t="shared" si="17"/>
        <v/>
      </c>
      <c s="98" t="str">
        <f t="shared" si="18"/>
        <v/>
      </c>
      <c s="99" t="str">
        <f t="shared" si="19"/>
        <v/>
      </c>
      <c s="100" t="str">
        <f t="shared" si="20"/>
        <v/>
      </c>
      <c s="101" t="str">
        <f>IF(AND(B101="",D101="",F101="",G101=""),"",IF($P$4='DATA SHEET'!$BH$2,VLOOKUP(F101,अंक,6,0),IF($P$4='DATA SHEET'!$BH$4,VLOOKUP(F101,अंक,12,0),IF($P$4='DATA SHEET'!$BH$5,VLOOKUP(F101,अंक,18,0),""))))</f>
        <v/>
      </c>
      <c s="101" t="str">
        <f>IF(AND(B101="",D101="",F101="",G101=""),"",IF($P$4='DATA SHEET'!$BH$2,VLOOKUP(F101,अंक,7,0),IF($P$4='DATA SHEET'!$BH$4,VLOOKUP(F101,अंक,13,0),IF($P$4='DATA SHEET'!$BH$5,VLOOKUP(F101,अंक,19,0),""))))</f>
        <v/>
      </c>
      <c s="101" t="str">
        <f>IF(AND(B101="",D101="",F101="",G101=""),"",IF($P$4='DATA SHEET'!$BH$2,VLOOKUP(F101,अंक,8,0),IF($P$4='DATA SHEET'!$BH$4,VLOOKUP(F101,अंक,14,0),IF($P$4='DATA SHEET'!$BH$5,VLOOKUP(F101,अंक,20,0),""))))</f>
        <v/>
      </c>
      <c s="101" t="str">
        <f>IF(AND(B101="",D101="",F101="",G101=""),"",IF($P$4='DATA SHEET'!$BH$2,VLOOKUP(F101,अंक,9,0),IF($P$4='DATA SHEET'!$BH$4,VLOOKUP(F101,अंक,15,0),IF($P$4='DATA SHEET'!$BH$5,VLOOKUP(F101,अंक,21,0),""))))</f>
        <v/>
      </c>
      <c s="101" t="str">
        <f>IF(AND(B101="",D101="",F101="",G101=""),"",IF($P$4='DATA SHEET'!$BH$2,VLOOKUP(F101,अंक,10,0),IF($P$4='DATA SHEET'!$BH$4,VLOOKUP(F101,अंक,16,0),IF($P$4='DATA SHEET'!$BH$5,VLOOKUP(F101,अंक,22,0),""))))</f>
        <v/>
      </c>
      <c s="101" t="str">
        <f>IF(AND(B101="",D101="",F101="",G101=""),"",IF($P$4='DATA SHEET'!$BH$2,VLOOKUP(F101,अंक,11,0),IF($P$4='DATA SHEET'!$BH$4,VLOOKUP(F101,अंक,17,0),IF($P$4='DATA SHEET'!$BH$5,VLOOKUP(F101,अंक,23,0),""))))</f>
        <v/>
      </c>
      <c s="102" t="str">
        <f t="shared" si="22"/>
        <v/>
      </c>
      <c s="101" t="str">
        <f t="shared" si="23"/>
        <v/>
      </c>
      <c s="104" t="str">
        <f t="shared" si="21"/>
        <v/>
      </c>
      <c s="104" t="str">
        <f t="shared" si="24"/>
        <v/>
      </c>
      <c s="312"/>
      <c s="312"/>
      <c s="221"/>
    </row>
    <row r="102" spans="1:20" ht="21.75" customHeight="1">
      <c r="A102" s="95" t="str">
        <f>'DATA SHEET'!A102</f>
        <v/>
      </c>
      <c s="96" t="str">
        <f t="shared" si="15"/>
        <v/>
      </c>
      <c s="97" t="str">
        <f t="shared" si="16"/>
        <v/>
      </c>
      <c s="98" t="str">
        <f t="shared" si="17"/>
        <v/>
      </c>
      <c s="98" t="str">
        <f t="shared" si="18"/>
        <v/>
      </c>
      <c s="99" t="str">
        <f t="shared" si="19"/>
        <v/>
      </c>
      <c s="100" t="str">
        <f t="shared" si="20"/>
        <v/>
      </c>
      <c s="101" t="str">
        <f>IF(AND(B102="",D102="",F102="",G102=""),"",IF($P$4='DATA SHEET'!$BH$2,VLOOKUP(F102,अंक,6,0),IF($P$4='DATA SHEET'!$BH$4,VLOOKUP(F102,अंक,12,0),IF($P$4='DATA SHEET'!$BH$5,VLOOKUP(F102,अंक,18,0),""))))</f>
        <v/>
      </c>
      <c s="101" t="str">
        <f>IF(AND(B102="",D102="",F102="",G102=""),"",IF($P$4='DATA SHEET'!$BH$2,VLOOKUP(F102,अंक,7,0),IF($P$4='DATA SHEET'!$BH$4,VLOOKUP(F102,अंक,13,0),IF($P$4='DATA SHEET'!$BH$5,VLOOKUP(F102,अंक,19,0),""))))</f>
        <v/>
      </c>
      <c s="101" t="str">
        <f>IF(AND(B102="",D102="",F102="",G102=""),"",IF($P$4='DATA SHEET'!$BH$2,VLOOKUP(F102,अंक,8,0),IF($P$4='DATA SHEET'!$BH$4,VLOOKUP(F102,अंक,14,0),IF($P$4='DATA SHEET'!$BH$5,VLOOKUP(F102,अंक,20,0),""))))</f>
        <v/>
      </c>
      <c s="101" t="str">
        <f>IF(AND(B102="",D102="",F102="",G102=""),"",IF($P$4='DATA SHEET'!$BH$2,VLOOKUP(F102,अंक,9,0),IF($P$4='DATA SHEET'!$BH$4,VLOOKUP(F102,अंक,15,0),IF($P$4='DATA SHEET'!$BH$5,VLOOKUP(F102,अंक,21,0),""))))</f>
        <v/>
      </c>
      <c s="101" t="str">
        <f>IF(AND(B102="",D102="",F102="",G102=""),"",IF($P$4='DATA SHEET'!$BH$2,VLOOKUP(F102,अंक,10,0),IF($P$4='DATA SHEET'!$BH$4,VLOOKUP(F102,अंक,16,0),IF($P$4='DATA SHEET'!$BH$5,VLOOKUP(F102,अंक,22,0),""))))</f>
        <v/>
      </c>
      <c s="101" t="str">
        <f>IF(AND(B102="",D102="",F102="",G102=""),"",IF($P$4='DATA SHEET'!$BH$2,VLOOKUP(F102,अंक,11,0),IF($P$4='DATA SHEET'!$BH$4,VLOOKUP(F102,अंक,17,0),IF($P$4='DATA SHEET'!$BH$5,VLOOKUP(F102,अंक,23,0),""))))</f>
        <v/>
      </c>
      <c s="102" t="str">
        <f t="shared" si="22"/>
        <v/>
      </c>
      <c s="101" t="str">
        <f t="shared" si="23"/>
        <v/>
      </c>
      <c s="104" t="str">
        <f t="shared" si="21"/>
        <v/>
      </c>
      <c s="104" t="str">
        <f t="shared" si="24"/>
        <v/>
      </c>
      <c s="312"/>
      <c s="312"/>
      <c s="221"/>
    </row>
    <row r="103" spans="1:20" ht="21.75" customHeight="1">
      <c r="A103" s="95" t="str">
        <f>'DATA SHEET'!A103</f>
        <v/>
      </c>
      <c s="96" t="str">
        <f t="shared" si="15"/>
        <v/>
      </c>
      <c s="97" t="str">
        <f t="shared" si="16"/>
        <v/>
      </c>
      <c s="98" t="str">
        <f t="shared" si="17"/>
        <v/>
      </c>
      <c s="98" t="str">
        <f t="shared" si="18"/>
        <v/>
      </c>
      <c s="99" t="str">
        <f t="shared" si="19"/>
        <v/>
      </c>
      <c s="100" t="str">
        <f t="shared" si="20"/>
        <v/>
      </c>
      <c s="101" t="str">
        <f>IF(AND(B103="",D103="",F103="",G103=""),"",IF($P$4='DATA SHEET'!$BH$2,VLOOKUP(F103,अंक,6,0),IF($P$4='DATA SHEET'!$BH$4,VLOOKUP(F103,अंक,12,0),IF($P$4='DATA SHEET'!$BH$5,VLOOKUP(F103,अंक,18,0),""))))</f>
        <v/>
      </c>
      <c s="101" t="str">
        <f>IF(AND(B103="",D103="",F103="",G103=""),"",IF($P$4='DATA SHEET'!$BH$2,VLOOKUP(F103,अंक,7,0),IF($P$4='DATA SHEET'!$BH$4,VLOOKUP(F103,अंक,13,0),IF($P$4='DATA SHEET'!$BH$5,VLOOKUP(F103,अंक,19,0),""))))</f>
        <v/>
      </c>
      <c s="101" t="str">
        <f>IF(AND(B103="",D103="",F103="",G103=""),"",IF($P$4='DATA SHEET'!$BH$2,VLOOKUP(F103,अंक,8,0),IF($P$4='DATA SHEET'!$BH$4,VLOOKUP(F103,अंक,14,0),IF($P$4='DATA SHEET'!$BH$5,VLOOKUP(F103,अंक,20,0),""))))</f>
        <v/>
      </c>
      <c s="101" t="str">
        <f>IF(AND(B103="",D103="",F103="",G103=""),"",IF($P$4='DATA SHEET'!$BH$2,VLOOKUP(F103,अंक,9,0),IF($P$4='DATA SHEET'!$BH$4,VLOOKUP(F103,अंक,15,0),IF($P$4='DATA SHEET'!$BH$5,VLOOKUP(F103,अंक,21,0),""))))</f>
        <v/>
      </c>
      <c s="101" t="str">
        <f>IF(AND(B103="",D103="",F103="",G103=""),"",IF($P$4='DATA SHEET'!$BH$2,VLOOKUP(F103,अंक,10,0),IF($P$4='DATA SHEET'!$BH$4,VLOOKUP(F103,अंक,16,0),IF($P$4='DATA SHEET'!$BH$5,VLOOKUP(F103,अंक,22,0),""))))</f>
        <v/>
      </c>
      <c s="101" t="str">
        <f>IF(AND(B103="",D103="",F103="",G103=""),"",IF($P$4='DATA SHEET'!$BH$2,VLOOKUP(F103,अंक,11,0),IF($P$4='DATA SHEET'!$BH$4,VLOOKUP(F103,अंक,17,0),IF($P$4='DATA SHEET'!$BH$5,VLOOKUP(F103,अंक,23,0),""))))</f>
        <v/>
      </c>
      <c s="102" t="str">
        <f t="shared" si="22"/>
        <v/>
      </c>
      <c s="101" t="str">
        <f t="shared" si="23"/>
        <v/>
      </c>
      <c s="104" t="str">
        <f t="shared" si="21"/>
        <v/>
      </c>
      <c s="104" t="str">
        <f t="shared" si="24"/>
        <v/>
      </c>
      <c s="312"/>
      <c s="312"/>
      <c s="221"/>
    </row>
    <row r="104" spans="1:20" ht="21.75" customHeight="1">
      <c r="A104" s="95" t="str">
        <f>'DATA SHEET'!A104</f>
        <v/>
      </c>
      <c s="96" t="str">
        <f t="shared" si="25" ref="B104:B135">IFERROR(IF($C$4="","",VLOOKUP(A104,नाम,4,0)),"")</f>
        <v/>
      </c>
      <c s="97" t="str">
        <f t="shared" si="16"/>
        <v/>
      </c>
      <c s="98" t="str">
        <f t="shared" si="26" ref="D104:D135">IFERROR(IF($C$4="","",VLOOKUP(A104,नाम,6,0)),"")</f>
        <v/>
      </c>
      <c s="98" t="str">
        <f t="shared" si="27" ref="E104:E135">IFERROR(IF($C$4="","",VLOOKUP(A104,नाम,8,0)),"")</f>
        <v/>
      </c>
      <c s="99" t="str">
        <f t="shared" si="28" ref="F104:F135">IFERROR(IF($C$4="","",VLOOKUP(A104,नाम,12,0)),"")</f>
        <v/>
      </c>
      <c s="100" t="str">
        <f t="shared" si="29" ref="G104:G135">IFERROR(IF($C$4="","",VLOOKUP(A104,नाम,13,0)),"")</f>
        <v/>
      </c>
      <c s="101" t="str">
        <f>IF(AND(B104="",D104="",F104="",G104=""),"",IF($P$4='DATA SHEET'!$BH$2,VLOOKUP(F104,अंक,6,0),IF($P$4='DATA SHEET'!$BH$4,VLOOKUP(F104,अंक,12,0),IF($P$4='DATA SHEET'!$BH$5,VLOOKUP(F104,अंक,18,0),""))))</f>
        <v/>
      </c>
      <c s="101" t="str">
        <f>IF(AND(B104="",D104="",F104="",G104=""),"",IF($P$4='DATA SHEET'!$BH$2,VLOOKUP(F104,अंक,7,0),IF($P$4='DATA SHEET'!$BH$4,VLOOKUP(F104,अंक,13,0),IF($P$4='DATA SHEET'!$BH$5,VLOOKUP(F104,अंक,19,0),""))))</f>
        <v/>
      </c>
      <c s="101" t="str">
        <f>IF(AND(B104="",D104="",F104="",G104=""),"",IF($P$4='DATA SHEET'!$BH$2,VLOOKUP(F104,अंक,8,0),IF($P$4='DATA SHEET'!$BH$4,VLOOKUP(F104,अंक,14,0),IF($P$4='DATA SHEET'!$BH$5,VLOOKUP(F104,अंक,20,0),""))))</f>
        <v/>
      </c>
      <c s="101" t="str">
        <f>IF(AND(B104="",D104="",F104="",G104=""),"",IF($P$4='DATA SHEET'!$BH$2,VLOOKUP(F104,अंक,9,0),IF($P$4='DATA SHEET'!$BH$4,VLOOKUP(F104,अंक,15,0),IF($P$4='DATA SHEET'!$BH$5,VLOOKUP(F104,अंक,21,0),""))))</f>
        <v/>
      </c>
      <c s="101" t="str">
        <f>IF(AND(B104="",D104="",F104="",G104=""),"",IF($P$4='DATA SHEET'!$BH$2,VLOOKUP(F104,अंक,10,0),IF($P$4='DATA SHEET'!$BH$4,VLOOKUP(F104,अंक,16,0),IF($P$4='DATA SHEET'!$BH$5,VLOOKUP(F104,अंक,22,0),""))))</f>
        <v/>
      </c>
      <c s="101" t="str">
        <f>IF(AND(B104="",D104="",F104="",G104=""),"",IF($P$4='DATA SHEET'!$BH$2,VLOOKUP(F104,अंक,11,0),IF($P$4='DATA SHEET'!$BH$4,VLOOKUP(F104,अंक,17,0),IF($P$4='DATA SHEET'!$BH$5,VLOOKUP(F104,अंक,23,0),""))))</f>
        <v/>
      </c>
      <c s="102" t="str">
        <f t="shared" si="22"/>
        <v/>
      </c>
      <c s="101" t="str">
        <f t="shared" si="23"/>
        <v/>
      </c>
      <c s="104" t="str">
        <f t="shared" si="21"/>
        <v/>
      </c>
      <c s="104" t="str">
        <f t="shared" si="24"/>
        <v/>
      </c>
      <c s="312"/>
      <c s="312"/>
      <c s="221"/>
    </row>
    <row r="105" spans="1:20" ht="21.75" customHeight="1">
      <c r="A105" s="95" t="str">
        <f>'DATA SHEET'!A105</f>
        <v/>
      </c>
      <c s="96" t="str">
        <f t="shared" si="25"/>
        <v/>
      </c>
      <c s="97" t="str">
        <f t="shared" si="16"/>
        <v/>
      </c>
      <c s="98" t="str">
        <f t="shared" si="26"/>
        <v/>
      </c>
      <c s="98" t="str">
        <f t="shared" si="27"/>
        <v/>
      </c>
      <c s="99" t="str">
        <f t="shared" si="28"/>
        <v/>
      </c>
      <c s="100" t="str">
        <f t="shared" si="29"/>
        <v/>
      </c>
      <c s="101" t="str">
        <f>IF(AND(B105="",D105="",F105="",G105=""),"",IF($P$4='DATA SHEET'!$BH$2,VLOOKUP(F105,अंक,6,0),IF($P$4='DATA SHEET'!$BH$4,VLOOKUP(F105,अंक,12,0),IF($P$4='DATA SHEET'!$BH$5,VLOOKUP(F105,अंक,18,0),""))))</f>
        <v/>
      </c>
      <c s="101" t="str">
        <f>IF(AND(B105="",D105="",F105="",G105=""),"",IF($P$4='DATA SHEET'!$BH$2,VLOOKUP(F105,अंक,7,0),IF($P$4='DATA SHEET'!$BH$4,VLOOKUP(F105,अंक,13,0),IF($P$4='DATA SHEET'!$BH$5,VLOOKUP(F105,अंक,19,0),""))))</f>
        <v/>
      </c>
      <c s="101" t="str">
        <f>IF(AND(B105="",D105="",F105="",G105=""),"",IF($P$4='DATA SHEET'!$BH$2,VLOOKUP(F105,अंक,8,0),IF($P$4='DATA SHEET'!$BH$4,VLOOKUP(F105,अंक,14,0),IF($P$4='DATA SHEET'!$BH$5,VLOOKUP(F105,अंक,20,0),""))))</f>
        <v/>
      </c>
      <c s="101" t="str">
        <f>IF(AND(B105="",D105="",F105="",G105=""),"",IF($P$4='DATA SHEET'!$BH$2,VLOOKUP(F105,अंक,9,0),IF($P$4='DATA SHEET'!$BH$4,VLOOKUP(F105,अंक,15,0),IF($P$4='DATA SHEET'!$BH$5,VLOOKUP(F105,अंक,21,0),""))))</f>
        <v/>
      </c>
      <c s="101" t="str">
        <f>IF(AND(B105="",D105="",F105="",G105=""),"",IF($P$4='DATA SHEET'!$BH$2,VLOOKUP(F105,अंक,10,0),IF($P$4='DATA SHEET'!$BH$4,VLOOKUP(F105,अंक,16,0),IF($P$4='DATA SHEET'!$BH$5,VLOOKUP(F105,अंक,22,0),""))))</f>
        <v/>
      </c>
      <c s="101" t="str">
        <f>IF(AND(B105="",D105="",F105="",G105=""),"",IF($P$4='DATA SHEET'!$BH$2,VLOOKUP(F105,अंक,11,0),IF($P$4='DATA SHEET'!$BH$4,VLOOKUP(F105,अंक,17,0),IF($P$4='DATA SHEET'!$BH$5,VLOOKUP(F105,अंक,23,0),""))))</f>
        <v/>
      </c>
      <c s="102" t="str">
        <f t="shared" si="22"/>
        <v/>
      </c>
      <c s="101" t="str">
        <f t="shared" si="23"/>
        <v/>
      </c>
      <c s="104" t="str">
        <f t="shared" si="21"/>
        <v/>
      </c>
      <c s="104" t="str">
        <f t="shared" si="24"/>
        <v/>
      </c>
      <c s="312"/>
      <c s="312"/>
      <c s="221"/>
    </row>
    <row r="106" spans="1:20" ht="21.75" customHeight="1">
      <c r="A106" s="95" t="str">
        <f>'DATA SHEET'!A106</f>
        <v/>
      </c>
      <c s="96" t="str">
        <f t="shared" si="25"/>
        <v/>
      </c>
      <c s="97" t="str">
        <f t="shared" si="16"/>
        <v/>
      </c>
      <c s="98" t="str">
        <f t="shared" si="26"/>
        <v/>
      </c>
      <c s="98" t="str">
        <f t="shared" si="27"/>
        <v/>
      </c>
      <c s="99" t="str">
        <f t="shared" si="28"/>
        <v/>
      </c>
      <c s="100" t="str">
        <f t="shared" si="29"/>
        <v/>
      </c>
      <c s="101" t="str">
        <f>IF(AND(B106="",D106="",F106="",G106=""),"",IF($P$4='DATA SHEET'!$BH$2,VLOOKUP(F106,अंक,6,0),IF($P$4='DATA SHEET'!$BH$4,VLOOKUP(F106,अंक,12,0),IF($P$4='DATA SHEET'!$BH$5,VLOOKUP(F106,अंक,18,0),""))))</f>
        <v/>
      </c>
      <c s="101" t="str">
        <f>IF(AND(B106="",D106="",F106="",G106=""),"",IF($P$4='DATA SHEET'!$BH$2,VLOOKUP(F106,अंक,7,0),IF($P$4='DATA SHEET'!$BH$4,VLOOKUP(F106,अंक,13,0),IF($P$4='DATA SHEET'!$BH$5,VLOOKUP(F106,अंक,19,0),""))))</f>
        <v/>
      </c>
      <c s="101" t="str">
        <f>IF(AND(B106="",D106="",F106="",G106=""),"",IF($P$4='DATA SHEET'!$BH$2,VLOOKUP(F106,अंक,8,0),IF($P$4='DATA SHEET'!$BH$4,VLOOKUP(F106,अंक,14,0),IF($P$4='DATA SHEET'!$BH$5,VLOOKUP(F106,अंक,20,0),""))))</f>
        <v/>
      </c>
      <c s="101" t="str">
        <f>IF(AND(B106="",D106="",F106="",G106=""),"",IF($P$4='DATA SHEET'!$BH$2,VLOOKUP(F106,अंक,9,0),IF($P$4='DATA SHEET'!$BH$4,VLOOKUP(F106,अंक,15,0),IF($P$4='DATA SHEET'!$BH$5,VLOOKUP(F106,अंक,21,0),""))))</f>
        <v/>
      </c>
      <c s="101" t="str">
        <f>IF(AND(B106="",D106="",F106="",G106=""),"",IF($P$4='DATA SHEET'!$BH$2,VLOOKUP(F106,अंक,10,0),IF($P$4='DATA SHEET'!$BH$4,VLOOKUP(F106,अंक,16,0),IF($P$4='DATA SHEET'!$BH$5,VLOOKUP(F106,अंक,22,0),""))))</f>
        <v/>
      </c>
      <c s="101" t="str">
        <f>IF(AND(B106="",D106="",F106="",G106=""),"",IF($P$4='DATA SHEET'!$BH$2,VLOOKUP(F106,अंक,11,0),IF($P$4='DATA SHEET'!$BH$4,VLOOKUP(F106,अंक,17,0),IF($P$4='DATA SHEET'!$BH$5,VLOOKUP(F106,अंक,23,0),""))))</f>
        <v/>
      </c>
      <c s="102" t="str">
        <f t="shared" si="22"/>
        <v/>
      </c>
      <c s="101" t="str">
        <f t="shared" si="23"/>
        <v/>
      </c>
      <c s="104" t="str">
        <f t="shared" si="21"/>
        <v/>
      </c>
      <c s="104" t="str">
        <f t="shared" si="24"/>
        <v/>
      </c>
      <c s="312"/>
      <c s="312"/>
      <c s="221"/>
    </row>
    <row r="107" spans="1:20" ht="21.75" customHeight="1">
      <c r="A107" s="95" t="str">
        <f>'DATA SHEET'!A107</f>
        <v/>
      </c>
      <c s="96" t="str">
        <f t="shared" si="25"/>
        <v/>
      </c>
      <c s="97" t="str">
        <f t="shared" si="16"/>
        <v/>
      </c>
      <c s="98" t="str">
        <f t="shared" si="26"/>
        <v/>
      </c>
      <c s="98" t="str">
        <f t="shared" si="27"/>
        <v/>
      </c>
      <c s="99" t="str">
        <f t="shared" si="28"/>
        <v/>
      </c>
      <c s="100" t="str">
        <f t="shared" si="29"/>
        <v/>
      </c>
      <c s="101" t="str">
        <f>IF(AND(B107="",D107="",F107="",G107=""),"",IF($P$4='DATA SHEET'!$BH$2,VLOOKUP(F107,अंक,6,0),IF($P$4='DATA SHEET'!$BH$4,VLOOKUP(F107,अंक,12,0),IF($P$4='DATA SHEET'!$BH$5,VLOOKUP(F107,अंक,18,0),""))))</f>
        <v/>
      </c>
      <c s="101" t="str">
        <f>IF(AND(B107="",D107="",F107="",G107=""),"",IF($P$4='DATA SHEET'!$BH$2,VLOOKUP(F107,अंक,7,0),IF($P$4='DATA SHEET'!$BH$4,VLOOKUP(F107,अंक,13,0),IF($P$4='DATA SHEET'!$BH$5,VLOOKUP(F107,अंक,19,0),""))))</f>
        <v/>
      </c>
      <c s="101" t="str">
        <f>IF(AND(B107="",D107="",F107="",G107=""),"",IF($P$4='DATA SHEET'!$BH$2,VLOOKUP(F107,अंक,8,0),IF($P$4='DATA SHEET'!$BH$4,VLOOKUP(F107,अंक,14,0),IF($P$4='DATA SHEET'!$BH$5,VLOOKUP(F107,अंक,20,0),""))))</f>
        <v/>
      </c>
      <c s="101" t="str">
        <f>IF(AND(B107="",D107="",F107="",G107=""),"",IF($P$4='DATA SHEET'!$BH$2,VLOOKUP(F107,अंक,9,0),IF($P$4='DATA SHEET'!$BH$4,VLOOKUP(F107,अंक,15,0),IF($P$4='DATA SHEET'!$BH$5,VLOOKUP(F107,अंक,21,0),""))))</f>
        <v/>
      </c>
      <c s="101" t="str">
        <f>IF(AND(B107="",D107="",F107="",G107=""),"",IF($P$4='DATA SHEET'!$BH$2,VLOOKUP(F107,अंक,10,0),IF($P$4='DATA SHEET'!$BH$4,VLOOKUP(F107,अंक,16,0),IF($P$4='DATA SHEET'!$BH$5,VLOOKUP(F107,अंक,22,0),""))))</f>
        <v/>
      </c>
      <c s="101" t="str">
        <f>IF(AND(B107="",D107="",F107="",G107=""),"",IF($P$4='DATA SHEET'!$BH$2,VLOOKUP(F107,अंक,11,0),IF($P$4='DATA SHEET'!$BH$4,VLOOKUP(F107,अंक,17,0),IF($P$4='DATA SHEET'!$BH$5,VLOOKUP(F107,अंक,23,0),""))))</f>
        <v/>
      </c>
      <c s="102" t="str">
        <f t="shared" si="22"/>
        <v/>
      </c>
      <c s="101" t="str">
        <f t="shared" si="23"/>
        <v/>
      </c>
      <c s="104" t="str">
        <f t="shared" si="21"/>
        <v/>
      </c>
      <c s="104" t="str">
        <f t="shared" si="24"/>
        <v/>
      </c>
      <c s="312"/>
      <c s="312"/>
      <c s="221"/>
    </row>
    <row r="108" spans="1:20" ht="21.75" customHeight="1">
      <c r="A108" s="95" t="str">
        <f>'DATA SHEET'!A108</f>
        <v/>
      </c>
      <c s="96" t="str">
        <f t="shared" si="25"/>
        <v/>
      </c>
      <c s="97" t="str">
        <f t="shared" si="16"/>
        <v/>
      </c>
      <c s="98" t="str">
        <f t="shared" si="26"/>
        <v/>
      </c>
      <c s="98" t="str">
        <f t="shared" si="27"/>
        <v/>
      </c>
      <c s="99" t="str">
        <f t="shared" si="28"/>
        <v/>
      </c>
      <c s="100" t="str">
        <f t="shared" si="29"/>
        <v/>
      </c>
      <c s="101" t="str">
        <f>IF(AND(B108="",D108="",F108="",G108=""),"",IF($P$4='DATA SHEET'!$BH$2,VLOOKUP(F108,अंक,6,0),IF($P$4='DATA SHEET'!$BH$4,VLOOKUP(F108,अंक,12,0),IF($P$4='DATA SHEET'!$BH$5,VLOOKUP(F108,अंक,18,0),""))))</f>
        <v/>
      </c>
      <c s="101" t="str">
        <f>IF(AND(B108="",D108="",F108="",G108=""),"",IF($P$4='DATA SHEET'!$BH$2,VLOOKUP(F108,अंक,7,0),IF($P$4='DATA SHEET'!$BH$4,VLOOKUP(F108,अंक,13,0),IF($P$4='DATA SHEET'!$BH$5,VLOOKUP(F108,अंक,19,0),""))))</f>
        <v/>
      </c>
      <c s="101" t="str">
        <f>IF(AND(B108="",D108="",F108="",G108=""),"",IF($P$4='DATA SHEET'!$BH$2,VLOOKUP(F108,अंक,8,0),IF($P$4='DATA SHEET'!$BH$4,VLOOKUP(F108,अंक,14,0),IF($P$4='DATA SHEET'!$BH$5,VLOOKUP(F108,अंक,20,0),""))))</f>
        <v/>
      </c>
      <c s="101" t="str">
        <f>IF(AND(B108="",D108="",F108="",G108=""),"",IF($P$4='DATA SHEET'!$BH$2,VLOOKUP(F108,अंक,9,0),IF($P$4='DATA SHEET'!$BH$4,VLOOKUP(F108,अंक,15,0),IF($P$4='DATA SHEET'!$BH$5,VLOOKUP(F108,अंक,21,0),""))))</f>
        <v/>
      </c>
      <c s="101" t="str">
        <f>IF(AND(B108="",D108="",F108="",G108=""),"",IF($P$4='DATA SHEET'!$BH$2,VLOOKUP(F108,अंक,10,0),IF($P$4='DATA SHEET'!$BH$4,VLOOKUP(F108,अंक,16,0),IF($P$4='DATA SHEET'!$BH$5,VLOOKUP(F108,अंक,22,0),""))))</f>
        <v/>
      </c>
      <c s="101" t="str">
        <f>IF(AND(B108="",D108="",F108="",G108=""),"",IF($P$4='DATA SHEET'!$BH$2,VLOOKUP(F108,अंक,11,0),IF($P$4='DATA SHEET'!$BH$4,VLOOKUP(F108,अंक,17,0),IF($P$4='DATA SHEET'!$BH$5,VLOOKUP(F108,अंक,23,0),""))))</f>
        <v/>
      </c>
      <c s="102" t="str">
        <f t="shared" si="22"/>
        <v/>
      </c>
      <c s="101" t="str">
        <f t="shared" si="23"/>
        <v/>
      </c>
      <c s="104" t="str">
        <f t="shared" si="21"/>
        <v/>
      </c>
      <c s="104" t="str">
        <f t="shared" si="24"/>
        <v/>
      </c>
      <c s="312"/>
      <c s="312"/>
      <c s="221"/>
    </row>
    <row r="109" spans="1:20" ht="21.75" customHeight="1">
      <c r="A109" s="95" t="str">
        <f>'DATA SHEET'!A109</f>
        <v/>
      </c>
      <c s="96" t="str">
        <f t="shared" si="25"/>
        <v/>
      </c>
      <c s="97" t="str">
        <f t="shared" si="16"/>
        <v/>
      </c>
      <c s="98" t="str">
        <f t="shared" si="26"/>
        <v/>
      </c>
      <c s="98" t="str">
        <f t="shared" si="27"/>
        <v/>
      </c>
      <c s="99" t="str">
        <f t="shared" si="28"/>
        <v/>
      </c>
      <c s="100" t="str">
        <f t="shared" si="29"/>
        <v/>
      </c>
      <c s="101" t="str">
        <f>IF(AND(B109="",D109="",F109="",G109=""),"",IF($P$4='DATA SHEET'!$BH$2,VLOOKUP(F109,अंक,6,0),IF($P$4='DATA SHEET'!$BH$4,VLOOKUP(F109,अंक,12,0),IF($P$4='DATA SHEET'!$BH$5,VLOOKUP(F109,अंक,18,0),""))))</f>
        <v/>
      </c>
      <c s="101" t="str">
        <f>IF(AND(B109="",D109="",F109="",G109=""),"",IF($P$4='DATA SHEET'!$BH$2,VLOOKUP(F109,अंक,7,0),IF($P$4='DATA SHEET'!$BH$4,VLOOKUP(F109,अंक,13,0),IF($P$4='DATA SHEET'!$BH$5,VLOOKUP(F109,अंक,19,0),""))))</f>
        <v/>
      </c>
      <c s="101" t="str">
        <f>IF(AND(B109="",D109="",F109="",G109=""),"",IF($P$4='DATA SHEET'!$BH$2,VLOOKUP(F109,अंक,8,0),IF($P$4='DATA SHEET'!$BH$4,VLOOKUP(F109,अंक,14,0),IF($P$4='DATA SHEET'!$BH$5,VLOOKUP(F109,अंक,20,0),""))))</f>
        <v/>
      </c>
      <c s="101" t="str">
        <f>IF(AND(B109="",D109="",F109="",G109=""),"",IF($P$4='DATA SHEET'!$BH$2,VLOOKUP(F109,अंक,9,0),IF($P$4='DATA SHEET'!$BH$4,VLOOKUP(F109,अंक,15,0),IF($P$4='DATA SHEET'!$BH$5,VLOOKUP(F109,अंक,21,0),""))))</f>
        <v/>
      </c>
      <c s="101" t="str">
        <f>IF(AND(B109="",D109="",F109="",G109=""),"",IF($P$4='DATA SHEET'!$BH$2,VLOOKUP(F109,अंक,10,0),IF($P$4='DATA SHEET'!$BH$4,VLOOKUP(F109,अंक,16,0),IF($P$4='DATA SHEET'!$BH$5,VLOOKUP(F109,अंक,22,0),""))))</f>
        <v/>
      </c>
      <c s="101" t="str">
        <f>IF(AND(B109="",D109="",F109="",G109=""),"",IF($P$4='DATA SHEET'!$BH$2,VLOOKUP(F109,अंक,11,0),IF($P$4='DATA SHEET'!$BH$4,VLOOKUP(F109,अंक,17,0),IF($P$4='DATA SHEET'!$BH$5,VLOOKUP(F109,अंक,23,0),""))))</f>
        <v/>
      </c>
      <c s="102" t="str">
        <f t="shared" si="22"/>
        <v/>
      </c>
      <c s="101" t="str">
        <f t="shared" si="23"/>
        <v/>
      </c>
      <c s="104" t="str">
        <f t="shared" si="21"/>
        <v/>
      </c>
      <c s="104" t="str">
        <f t="shared" si="24"/>
        <v/>
      </c>
      <c s="312"/>
      <c s="312"/>
      <c s="221"/>
    </row>
    <row r="110" spans="1:20" ht="21.75" customHeight="1">
      <c r="A110" s="95" t="str">
        <f>'DATA SHEET'!A110</f>
        <v/>
      </c>
      <c s="96" t="str">
        <f t="shared" si="25"/>
        <v/>
      </c>
      <c s="97" t="str">
        <f t="shared" si="16"/>
        <v/>
      </c>
      <c s="98" t="str">
        <f t="shared" si="26"/>
        <v/>
      </c>
      <c s="98" t="str">
        <f t="shared" si="27"/>
        <v/>
      </c>
      <c s="99" t="str">
        <f t="shared" si="28"/>
        <v/>
      </c>
      <c s="100" t="str">
        <f t="shared" si="29"/>
        <v/>
      </c>
      <c s="101" t="str">
        <f>IF(AND(B110="",D110="",F110="",G110=""),"",IF($P$4='DATA SHEET'!$BH$2,VLOOKUP(F110,अंक,6,0),IF($P$4='DATA SHEET'!$BH$4,VLOOKUP(F110,अंक,12,0),IF($P$4='DATA SHEET'!$BH$5,VLOOKUP(F110,अंक,18,0),""))))</f>
        <v/>
      </c>
      <c s="101" t="str">
        <f>IF(AND(B110="",D110="",F110="",G110=""),"",IF($P$4='DATA SHEET'!$BH$2,VLOOKUP(F110,अंक,7,0),IF($P$4='DATA SHEET'!$BH$4,VLOOKUP(F110,अंक,13,0),IF($P$4='DATA SHEET'!$BH$5,VLOOKUP(F110,अंक,19,0),""))))</f>
        <v/>
      </c>
      <c s="101" t="str">
        <f>IF(AND(B110="",D110="",F110="",G110=""),"",IF($P$4='DATA SHEET'!$BH$2,VLOOKUP(F110,अंक,8,0),IF($P$4='DATA SHEET'!$BH$4,VLOOKUP(F110,अंक,14,0),IF($P$4='DATA SHEET'!$BH$5,VLOOKUP(F110,अंक,20,0),""))))</f>
        <v/>
      </c>
      <c s="101" t="str">
        <f>IF(AND(B110="",D110="",F110="",G110=""),"",IF($P$4='DATA SHEET'!$BH$2,VLOOKUP(F110,अंक,9,0),IF($P$4='DATA SHEET'!$BH$4,VLOOKUP(F110,अंक,15,0),IF($P$4='DATA SHEET'!$BH$5,VLOOKUP(F110,अंक,21,0),""))))</f>
        <v/>
      </c>
      <c s="101" t="str">
        <f>IF(AND(B110="",D110="",F110="",G110=""),"",IF($P$4='DATA SHEET'!$BH$2,VLOOKUP(F110,अंक,10,0),IF($P$4='DATA SHEET'!$BH$4,VLOOKUP(F110,अंक,16,0),IF($P$4='DATA SHEET'!$BH$5,VLOOKUP(F110,अंक,22,0),""))))</f>
        <v/>
      </c>
      <c s="101" t="str">
        <f>IF(AND(B110="",D110="",F110="",G110=""),"",IF($P$4='DATA SHEET'!$BH$2,VLOOKUP(F110,अंक,11,0),IF($P$4='DATA SHEET'!$BH$4,VLOOKUP(F110,अंक,17,0),IF($P$4='DATA SHEET'!$BH$5,VLOOKUP(F110,अंक,23,0),""))))</f>
        <v/>
      </c>
      <c s="102" t="str">
        <f t="shared" si="22"/>
        <v/>
      </c>
      <c s="101" t="str">
        <f t="shared" si="23"/>
        <v/>
      </c>
      <c s="104" t="str">
        <f t="shared" si="21"/>
        <v/>
      </c>
      <c s="104" t="str">
        <f t="shared" si="24"/>
        <v/>
      </c>
      <c s="312"/>
      <c s="312"/>
      <c s="221"/>
    </row>
    <row r="111" spans="1:20" ht="21.75" customHeight="1">
      <c r="A111" s="95" t="str">
        <f>'DATA SHEET'!A111</f>
        <v/>
      </c>
      <c s="96" t="str">
        <f t="shared" si="25"/>
        <v/>
      </c>
      <c s="97" t="str">
        <f t="shared" si="16"/>
        <v/>
      </c>
      <c s="98" t="str">
        <f t="shared" si="26"/>
        <v/>
      </c>
      <c s="98" t="str">
        <f t="shared" si="27"/>
        <v/>
      </c>
      <c s="99" t="str">
        <f t="shared" si="28"/>
        <v/>
      </c>
      <c s="100" t="str">
        <f t="shared" si="29"/>
        <v/>
      </c>
      <c s="101" t="str">
        <f>IF(AND(B111="",D111="",F111="",G111=""),"",IF($P$4='DATA SHEET'!$BH$2,VLOOKUP(F111,अंक,6,0),IF($P$4='DATA SHEET'!$BH$4,VLOOKUP(F111,अंक,12,0),IF($P$4='DATA SHEET'!$BH$5,VLOOKUP(F111,अंक,18,0),""))))</f>
        <v/>
      </c>
      <c s="101" t="str">
        <f>IF(AND(B111="",D111="",F111="",G111=""),"",IF($P$4='DATA SHEET'!$BH$2,VLOOKUP(F111,अंक,7,0),IF($P$4='DATA SHEET'!$BH$4,VLOOKUP(F111,अंक,13,0),IF($P$4='DATA SHEET'!$BH$5,VLOOKUP(F111,अंक,19,0),""))))</f>
        <v/>
      </c>
      <c s="101" t="str">
        <f>IF(AND(B111="",D111="",F111="",G111=""),"",IF($P$4='DATA SHEET'!$BH$2,VLOOKUP(F111,अंक,8,0),IF($P$4='DATA SHEET'!$BH$4,VLOOKUP(F111,अंक,14,0),IF($P$4='DATA SHEET'!$BH$5,VLOOKUP(F111,अंक,20,0),""))))</f>
        <v/>
      </c>
      <c s="101" t="str">
        <f>IF(AND(B111="",D111="",F111="",G111=""),"",IF($P$4='DATA SHEET'!$BH$2,VLOOKUP(F111,अंक,9,0),IF($P$4='DATA SHEET'!$BH$4,VLOOKUP(F111,अंक,15,0),IF($P$4='DATA SHEET'!$BH$5,VLOOKUP(F111,अंक,21,0),""))))</f>
        <v/>
      </c>
      <c s="101" t="str">
        <f>IF(AND(B111="",D111="",F111="",G111=""),"",IF($P$4='DATA SHEET'!$BH$2,VLOOKUP(F111,अंक,10,0),IF($P$4='DATA SHEET'!$BH$4,VLOOKUP(F111,अंक,16,0),IF($P$4='DATA SHEET'!$BH$5,VLOOKUP(F111,अंक,22,0),""))))</f>
        <v/>
      </c>
      <c s="101" t="str">
        <f>IF(AND(B111="",D111="",F111="",G111=""),"",IF($P$4='DATA SHEET'!$BH$2,VLOOKUP(F111,अंक,11,0),IF($P$4='DATA SHEET'!$BH$4,VLOOKUP(F111,अंक,17,0),IF($P$4='DATA SHEET'!$BH$5,VLOOKUP(F111,अंक,23,0),""))))</f>
        <v/>
      </c>
      <c s="102" t="str">
        <f t="shared" si="22"/>
        <v/>
      </c>
      <c s="101" t="str">
        <f t="shared" si="23"/>
        <v/>
      </c>
      <c s="104" t="str">
        <f t="shared" si="21"/>
        <v/>
      </c>
      <c s="104" t="str">
        <f t="shared" si="24"/>
        <v/>
      </c>
      <c s="312"/>
      <c s="312"/>
      <c s="221"/>
    </row>
    <row r="112" spans="1:20" ht="21.75" customHeight="1">
      <c r="A112" s="95" t="str">
        <f>'DATA SHEET'!A112</f>
        <v/>
      </c>
      <c s="96" t="str">
        <f t="shared" si="25"/>
        <v/>
      </c>
      <c s="97" t="str">
        <f t="shared" si="16"/>
        <v/>
      </c>
      <c s="98" t="str">
        <f t="shared" si="26"/>
        <v/>
      </c>
      <c s="98" t="str">
        <f t="shared" si="27"/>
        <v/>
      </c>
      <c s="99" t="str">
        <f t="shared" si="28"/>
        <v/>
      </c>
      <c s="100" t="str">
        <f t="shared" si="29"/>
        <v/>
      </c>
      <c s="101" t="str">
        <f>IF(AND(B112="",D112="",F112="",G112=""),"",IF($P$4='DATA SHEET'!$BH$2,VLOOKUP(F112,अंक,6,0),IF($P$4='DATA SHEET'!$BH$4,VLOOKUP(F112,अंक,12,0),IF($P$4='DATA SHEET'!$BH$5,VLOOKUP(F112,अंक,18,0),""))))</f>
        <v/>
      </c>
      <c s="101" t="str">
        <f>IF(AND(B112="",D112="",F112="",G112=""),"",IF($P$4='DATA SHEET'!$BH$2,VLOOKUP(F112,अंक,7,0),IF($P$4='DATA SHEET'!$BH$4,VLOOKUP(F112,अंक,13,0),IF($P$4='DATA SHEET'!$BH$5,VLOOKUP(F112,अंक,19,0),""))))</f>
        <v/>
      </c>
      <c s="101" t="str">
        <f>IF(AND(B112="",D112="",F112="",G112=""),"",IF($P$4='DATA SHEET'!$BH$2,VLOOKUP(F112,अंक,8,0),IF($P$4='DATA SHEET'!$BH$4,VLOOKUP(F112,अंक,14,0),IF($P$4='DATA SHEET'!$BH$5,VLOOKUP(F112,अंक,20,0),""))))</f>
        <v/>
      </c>
      <c s="101" t="str">
        <f>IF(AND(B112="",D112="",F112="",G112=""),"",IF($P$4='DATA SHEET'!$BH$2,VLOOKUP(F112,अंक,9,0),IF($P$4='DATA SHEET'!$BH$4,VLOOKUP(F112,अंक,15,0),IF($P$4='DATA SHEET'!$BH$5,VLOOKUP(F112,अंक,21,0),""))))</f>
        <v/>
      </c>
      <c s="101" t="str">
        <f>IF(AND(B112="",D112="",F112="",G112=""),"",IF($P$4='DATA SHEET'!$BH$2,VLOOKUP(F112,अंक,10,0),IF($P$4='DATA SHEET'!$BH$4,VLOOKUP(F112,अंक,16,0),IF($P$4='DATA SHEET'!$BH$5,VLOOKUP(F112,अंक,22,0),""))))</f>
        <v/>
      </c>
      <c s="101" t="str">
        <f>IF(AND(B112="",D112="",F112="",G112=""),"",IF($P$4='DATA SHEET'!$BH$2,VLOOKUP(F112,अंक,11,0),IF($P$4='DATA SHEET'!$BH$4,VLOOKUP(F112,अंक,17,0),IF($P$4='DATA SHEET'!$BH$5,VLOOKUP(F112,अंक,23,0),""))))</f>
        <v/>
      </c>
      <c s="102" t="str">
        <f t="shared" si="22"/>
        <v/>
      </c>
      <c s="101" t="str">
        <f t="shared" si="23"/>
        <v/>
      </c>
      <c s="104" t="str">
        <f t="shared" si="21"/>
        <v/>
      </c>
      <c s="104" t="str">
        <f t="shared" si="24"/>
        <v/>
      </c>
      <c s="312"/>
      <c s="312"/>
      <c s="221"/>
    </row>
    <row r="113" spans="1:20" ht="21.75" customHeight="1">
      <c r="A113" s="95" t="str">
        <f>'DATA SHEET'!A113</f>
        <v/>
      </c>
      <c s="96" t="str">
        <f t="shared" si="25"/>
        <v/>
      </c>
      <c s="97" t="str">
        <f t="shared" si="16"/>
        <v/>
      </c>
      <c s="98" t="str">
        <f t="shared" si="26"/>
        <v/>
      </c>
      <c s="98" t="str">
        <f t="shared" si="27"/>
        <v/>
      </c>
      <c s="99" t="str">
        <f t="shared" si="28"/>
        <v/>
      </c>
      <c s="100" t="str">
        <f t="shared" si="29"/>
        <v/>
      </c>
      <c s="101" t="str">
        <f>IF(AND(B113="",D113="",F113="",G113=""),"",IF($P$4='DATA SHEET'!$BH$2,VLOOKUP(F113,अंक,6,0),IF($P$4='DATA SHEET'!$BH$4,VLOOKUP(F113,अंक,12,0),IF($P$4='DATA SHEET'!$BH$5,VLOOKUP(F113,अंक,18,0),""))))</f>
        <v/>
      </c>
      <c s="101" t="str">
        <f>IF(AND(B113="",D113="",F113="",G113=""),"",IF($P$4='DATA SHEET'!$BH$2,VLOOKUP(F113,अंक,7,0),IF($P$4='DATA SHEET'!$BH$4,VLOOKUP(F113,अंक,13,0),IF($P$4='DATA SHEET'!$BH$5,VLOOKUP(F113,अंक,19,0),""))))</f>
        <v/>
      </c>
      <c s="101" t="str">
        <f>IF(AND(B113="",D113="",F113="",G113=""),"",IF($P$4='DATA SHEET'!$BH$2,VLOOKUP(F113,अंक,8,0),IF($P$4='DATA SHEET'!$BH$4,VLOOKUP(F113,अंक,14,0),IF($P$4='DATA SHEET'!$BH$5,VLOOKUP(F113,अंक,20,0),""))))</f>
        <v/>
      </c>
      <c s="101" t="str">
        <f>IF(AND(B113="",D113="",F113="",G113=""),"",IF($P$4='DATA SHEET'!$BH$2,VLOOKUP(F113,अंक,9,0),IF($P$4='DATA SHEET'!$BH$4,VLOOKUP(F113,अंक,15,0),IF($P$4='DATA SHEET'!$BH$5,VLOOKUP(F113,अंक,21,0),""))))</f>
        <v/>
      </c>
      <c s="101" t="str">
        <f>IF(AND(B113="",D113="",F113="",G113=""),"",IF($P$4='DATA SHEET'!$BH$2,VLOOKUP(F113,अंक,10,0),IF($P$4='DATA SHEET'!$BH$4,VLOOKUP(F113,अंक,16,0),IF($P$4='DATA SHEET'!$BH$5,VLOOKUP(F113,अंक,22,0),""))))</f>
        <v/>
      </c>
      <c s="101" t="str">
        <f>IF(AND(B113="",D113="",F113="",G113=""),"",IF($P$4='DATA SHEET'!$BH$2,VLOOKUP(F113,अंक,11,0),IF($P$4='DATA SHEET'!$BH$4,VLOOKUP(F113,अंक,17,0),IF($P$4='DATA SHEET'!$BH$5,VLOOKUP(F113,अंक,23,0),""))))</f>
        <v/>
      </c>
      <c s="102" t="str">
        <f t="shared" si="22"/>
        <v/>
      </c>
      <c s="101" t="str">
        <f t="shared" si="23"/>
        <v/>
      </c>
      <c s="104" t="str">
        <f t="shared" si="21"/>
        <v/>
      </c>
      <c s="104" t="str">
        <f t="shared" si="24"/>
        <v/>
      </c>
      <c s="312"/>
      <c s="312"/>
      <c s="221"/>
    </row>
    <row r="114" spans="1:20" ht="21.75" customHeight="1">
      <c r="A114" s="95" t="str">
        <f>'DATA SHEET'!A114</f>
        <v/>
      </c>
      <c s="96" t="str">
        <f t="shared" si="25"/>
        <v/>
      </c>
      <c s="97" t="str">
        <f t="shared" si="16"/>
        <v/>
      </c>
      <c s="98" t="str">
        <f t="shared" si="26"/>
        <v/>
      </c>
      <c s="98" t="str">
        <f t="shared" si="27"/>
        <v/>
      </c>
      <c s="99" t="str">
        <f t="shared" si="28"/>
        <v/>
      </c>
      <c s="100" t="str">
        <f t="shared" si="29"/>
        <v/>
      </c>
      <c s="101" t="str">
        <f>IF(AND(B114="",D114="",F114="",G114=""),"",IF($P$4='DATA SHEET'!$BH$2,VLOOKUP(F114,अंक,6,0),IF($P$4='DATA SHEET'!$BH$4,VLOOKUP(F114,अंक,12,0),IF($P$4='DATA SHEET'!$BH$5,VLOOKUP(F114,अंक,18,0),""))))</f>
        <v/>
      </c>
      <c s="101" t="str">
        <f>IF(AND(B114="",D114="",F114="",G114=""),"",IF($P$4='DATA SHEET'!$BH$2,VLOOKUP(F114,अंक,7,0),IF($P$4='DATA SHEET'!$BH$4,VLOOKUP(F114,अंक,13,0),IF($P$4='DATA SHEET'!$BH$5,VLOOKUP(F114,अंक,19,0),""))))</f>
        <v/>
      </c>
      <c s="101" t="str">
        <f>IF(AND(B114="",D114="",F114="",G114=""),"",IF($P$4='DATA SHEET'!$BH$2,VLOOKUP(F114,अंक,8,0),IF($P$4='DATA SHEET'!$BH$4,VLOOKUP(F114,अंक,14,0),IF($P$4='DATA SHEET'!$BH$5,VLOOKUP(F114,अंक,20,0),""))))</f>
        <v/>
      </c>
      <c s="101" t="str">
        <f>IF(AND(B114="",D114="",F114="",G114=""),"",IF($P$4='DATA SHEET'!$BH$2,VLOOKUP(F114,अंक,9,0),IF($P$4='DATA SHEET'!$BH$4,VLOOKUP(F114,अंक,15,0),IF($P$4='DATA SHEET'!$BH$5,VLOOKUP(F114,अंक,21,0),""))))</f>
        <v/>
      </c>
      <c s="101" t="str">
        <f>IF(AND(B114="",D114="",F114="",G114=""),"",IF($P$4='DATA SHEET'!$BH$2,VLOOKUP(F114,अंक,10,0),IF($P$4='DATA SHEET'!$BH$4,VLOOKUP(F114,अंक,16,0),IF($P$4='DATA SHEET'!$BH$5,VLOOKUP(F114,अंक,22,0),""))))</f>
        <v/>
      </c>
      <c s="101" t="str">
        <f>IF(AND(B114="",D114="",F114="",G114=""),"",IF($P$4='DATA SHEET'!$BH$2,VLOOKUP(F114,अंक,11,0),IF($P$4='DATA SHEET'!$BH$4,VLOOKUP(F114,अंक,17,0),IF($P$4='DATA SHEET'!$BH$5,VLOOKUP(F114,अंक,23,0),""))))</f>
        <v/>
      </c>
      <c s="102" t="str">
        <f t="shared" si="22"/>
        <v/>
      </c>
      <c s="101" t="str">
        <f t="shared" si="23"/>
        <v/>
      </c>
      <c s="104" t="str">
        <f t="shared" si="21"/>
        <v/>
      </c>
      <c s="104" t="str">
        <f t="shared" si="24"/>
        <v/>
      </c>
      <c s="312"/>
      <c s="312"/>
      <c s="221"/>
    </row>
    <row r="115" spans="1:20" ht="21.75" customHeight="1">
      <c r="A115" s="95" t="str">
        <f>'DATA SHEET'!A115</f>
        <v/>
      </c>
      <c s="96" t="str">
        <f t="shared" si="25"/>
        <v/>
      </c>
      <c s="97" t="str">
        <f t="shared" si="16"/>
        <v/>
      </c>
      <c s="98" t="str">
        <f t="shared" si="26"/>
        <v/>
      </c>
      <c s="98" t="str">
        <f t="shared" si="27"/>
        <v/>
      </c>
      <c s="99" t="str">
        <f t="shared" si="28"/>
        <v/>
      </c>
      <c s="100" t="str">
        <f t="shared" si="29"/>
        <v/>
      </c>
      <c s="101" t="str">
        <f>IF(AND(B115="",D115="",F115="",G115=""),"",IF($P$4='DATA SHEET'!$BH$2,VLOOKUP(F115,अंक,6,0),IF($P$4='DATA SHEET'!$BH$4,VLOOKUP(F115,अंक,12,0),IF($P$4='DATA SHEET'!$BH$5,VLOOKUP(F115,अंक,18,0),""))))</f>
        <v/>
      </c>
      <c s="101" t="str">
        <f>IF(AND(B115="",D115="",F115="",G115=""),"",IF($P$4='DATA SHEET'!$BH$2,VLOOKUP(F115,अंक,7,0),IF($P$4='DATA SHEET'!$BH$4,VLOOKUP(F115,अंक,13,0),IF($P$4='DATA SHEET'!$BH$5,VLOOKUP(F115,अंक,19,0),""))))</f>
        <v/>
      </c>
      <c s="101" t="str">
        <f>IF(AND(B115="",D115="",F115="",G115=""),"",IF($P$4='DATA SHEET'!$BH$2,VLOOKUP(F115,अंक,8,0),IF($P$4='DATA SHEET'!$BH$4,VLOOKUP(F115,अंक,14,0),IF($P$4='DATA SHEET'!$BH$5,VLOOKUP(F115,अंक,20,0),""))))</f>
        <v/>
      </c>
      <c s="101" t="str">
        <f>IF(AND(B115="",D115="",F115="",G115=""),"",IF($P$4='DATA SHEET'!$BH$2,VLOOKUP(F115,अंक,9,0),IF($P$4='DATA SHEET'!$BH$4,VLOOKUP(F115,अंक,15,0),IF($P$4='DATA SHEET'!$BH$5,VLOOKUP(F115,अंक,21,0),""))))</f>
        <v/>
      </c>
      <c s="101" t="str">
        <f>IF(AND(B115="",D115="",F115="",G115=""),"",IF($P$4='DATA SHEET'!$BH$2,VLOOKUP(F115,अंक,10,0),IF($P$4='DATA SHEET'!$BH$4,VLOOKUP(F115,अंक,16,0),IF($P$4='DATA SHEET'!$BH$5,VLOOKUP(F115,अंक,22,0),""))))</f>
        <v/>
      </c>
      <c s="101" t="str">
        <f>IF(AND(B115="",D115="",F115="",G115=""),"",IF($P$4='DATA SHEET'!$BH$2,VLOOKUP(F115,अंक,11,0),IF($P$4='DATA SHEET'!$BH$4,VLOOKUP(F115,अंक,17,0),IF($P$4='DATA SHEET'!$BH$5,VLOOKUP(F115,अंक,23,0),""))))</f>
        <v/>
      </c>
      <c s="102" t="str">
        <f t="shared" si="22"/>
        <v/>
      </c>
      <c s="101" t="str">
        <f t="shared" si="23"/>
        <v/>
      </c>
      <c s="104" t="str">
        <f t="shared" si="21"/>
        <v/>
      </c>
      <c s="104" t="str">
        <f t="shared" si="24"/>
        <v/>
      </c>
      <c s="312"/>
      <c s="312"/>
      <c s="221"/>
    </row>
    <row r="116" spans="1:20" ht="21.75" customHeight="1">
      <c r="A116" s="95" t="str">
        <f>'DATA SHEET'!A116</f>
        <v/>
      </c>
      <c s="96" t="str">
        <f t="shared" si="25"/>
        <v/>
      </c>
      <c s="97" t="str">
        <f t="shared" si="16"/>
        <v/>
      </c>
      <c s="98" t="str">
        <f t="shared" si="26"/>
        <v/>
      </c>
      <c s="98" t="str">
        <f t="shared" si="27"/>
        <v/>
      </c>
      <c s="99" t="str">
        <f t="shared" si="28"/>
        <v/>
      </c>
      <c s="100" t="str">
        <f t="shared" si="29"/>
        <v/>
      </c>
      <c s="101" t="str">
        <f>IF(AND(B116="",D116="",F116="",G116=""),"",IF($P$4='DATA SHEET'!$BH$2,VLOOKUP(F116,अंक,6,0),IF($P$4='DATA SHEET'!$BH$4,VLOOKUP(F116,अंक,12,0),IF($P$4='DATA SHEET'!$BH$5,VLOOKUP(F116,अंक,18,0),""))))</f>
        <v/>
      </c>
      <c s="101" t="str">
        <f>IF(AND(B116="",D116="",F116="",G116=""),"",IF($P$4='DATA SHEET'!$BH$2,VLOOKUP(F116,अंक,7,0),IF($P$4='DATA SHEET'!$BH$4,VLOOKUP(F116,अंक,13,0),IF($P$4='DATA SHEET'!$BH$5,VLOOKUP(F116,अंक,19,0),""))))</f>
        <v/>
      </c>
      <c s="101" t="str">
        <f>IF(AND(B116="",D116="",F116="",G116=""),"",IF($P$4='DATA SHEET'!$BH$2,VLOOKUP(F116,अंक,8,0),IF($P$4='DATA SHEET'!$BH$4,VLOOKUP(F116,अंक,14,0),IF($P$4='DATA SHEET'!$BH$5,VLOOKUP(F116,अंक,20,0),""))))</f>
        <v/>
      </c>
      <c s="101" t="str">
        <f>IF(AND(B116="",D116="",F116="",G116=""),"",IF($P$4='DATA SHEET'!$BH$2,VLOOKUP(F116,अंक,9,0),IF($P$4='DATA SHEET'!$BH$4,VLOOKUP(F116,अंक,15,0),IF($P$4='DATA SHEET'!$BH$5,VLOOKUP(F116,अंक,21,0),""))))</f>
        <v/>
      </c>
      <c s="101" t="str">
        <f>IF(AND(B116="",D116="",F116="",G116=""),"",IF($P$4='DATA SHEET'!$BH$2,VLOOKUP(F116,अंक,10,0),IF($P$4='DATA SHEET'!$BH$4,VLOOKUP(F116,अंक,16,0),IF($P$4='DATA SHEET'!$BH$5,VLOOKUP(F116,अंक,22,0),""))))</f>
        <v/>
      </c>
      <c s="101" t="str">
        <f>IF(AND(B116="",D116="",F116="",G116=""),"",IF($P$4='DATA SHEET'!$BH$2,VLOOKUP(F116,अंक,11,0),IF($P$4='DATA SHEET'!$BH$4,VLOOKUP(F116,अंक,17,0),IF($P$4='DATA SHEET'!$BH$5,VLOOKUP(F116,अंक,23,0),""))))</f>
        <v/>
      </c>
      <c s="102" t="str">
        <f t="shared" si="22"/>
        <v/>
      </c>
      <c s="101" t="str">
        <f t="shared" si="23"/>
        <v/>
      </c>
      <c s="104" t="str">
        <f t="shared" si="21"/>
        <v/>
      </c>
      <c s="104" t="str">
        <f t="shared" si="24"/>
        <v/>
      </c>
      <c s="312"/>
      <c s="312"/>
      <c s="221"/>
    </row>
    <row r="117" spans="1:20" ht="21.75" customHeight="1">
      <c r="A117" s="95" t="str">
        <f>'DATA SHEET'!A117</f>
        <v/>
      </c>
      <c s="96" t="str">
        <f t="shared" si="25"/>
        <v/>
      </c>
      <c s="97" t="str">
        <f t="shared" si="16"/>
        <v/>
      </c>
      <c s="98" t="str">
        <f t="shared" si="26"/>
        <v/>
      </c>
      <c s="98" t="str">
        <f t="shared" si="27"/>
        <v/>
      </c>
      <c s="99" t="str">
        <f t="shared" si="28"/>
        <v/>
      </c>
      <c s="100" t="str">
        <f t="shared" si="29"/>
        <v/>
      </c>
      <c s="101" t="str">
        <f>IF(AND(B117="",D117="",F117="",G117=""),"",IF($P$4='DATA SHEET'!$BH$2,VLOOKUP(F117,अंक,6,0),IF($P$4='DATA SHEET'!$BH$4,VLOOKUP(F117,अंक,12,0),IF($P$4='DATA SHEET'!$BH$5,VLOOKUP(F117,अंक,18,0),""))))</f>
        <v/>
      </c>
      <c s="101" t="str">
        <f>IF(AND(B117="",D117="",F117="",G117=""),"",IF($P$4='DATA SHEET'!$BH$2,VLOOKUP(F117,अंक,7,0),IF($P$4='DATA SHEET'!$BH$4,VLOOKUP(F117,अंक,13,0),IF($P$4='DATA SHEET'!$BH$5,VLOOKUP(F117,अंक,19,0),""))))</f>
        <v/>
      </c>
      <c s="101" t="str">
        <f>IF(AND(B117="",D117="",F117="",G117=""),"",IF($P$4='DATA SHEET'!$BH$2,VLOOKUP(F117,अंक,8,0),IF($P$4='DATA SHEET'!$BH$4,VLOOKUP(F117,अंक,14,0),IF($P$4='DATA SHEET'!$BH$5,VLOOKUP(F117,अंक,20,0),""))))</f>
        <v/>
      </c>
      <c s="101" t="str">
        <f>IF(AND(B117="",D117="",F117="",G117=""),"",IF($P$4='DATA SHEET'!$BH$2,VLOOKUP(F117,अंक,9,0),IF($P$4='DATA SHEET'!$BH$4,VLOOKUP(F117,अंक,15,0),IF($P$4='DATA SHEET'!$BH$5,VLOOKUP(F117,अंक,21,0),""))))</f>
        <v/>
      </c>
      <c s="101" t="str">
        <f>IF(AND(B117="",D117="",F117="",G117=""),"",IF($P$4='DATA SHEET'!$BH$2,VLOOKUP(F117,अंक,10,0),IF($P$4='DATA SHEET'!$BH$4,VLOOKUP(F117,अंक,16,0),IF($P$4='DATA SHEET'!$BH$5,VLOOKUP(F117,अंक,22,0),""))))</f>
        <v/>
      </c>
      <c s="101" t="str">
        <f>IF(AND(B117="",D117="",F117="",G117=""),"",IF($P$4='DATA SHEET'!$BH$2,VLOOKUP(F117,अंक,11,0),IF($P$4='DATA SHEET'!$BH$4,VLOOKUP(F117,अंक,17,0),IF($P$4='DATA SHEET'!$BH$5,VLOOKUP(F117,अंक,23,0),""))))</f>
        <v/>
      </c>
      <c s="102" t="str">
        <f t="shared" si="22"/>
        <v/>
      </c>
      <c s="101" t="str">
        <f t="shared" si="23"/>
        <v/>
      </c>
      <c s="104" t="str">
        <f t="shared" si="21"/>
        <v/>
      </c>
      <c s="104" t="str">
        <f t="shared" si="24"/>
        <v/>
      </c>
      <c s="312"/>
      <c s="312"/>
      <c s="221"/>
    </row>
    <row r="118" spans="1:20" ht="21.75" customHeight="1">
      <c r="A118" s="95" t="str">
        <f>'DATA SHEET'!A118</f>
        <v/>
      </c>
      <c s="96" t="str">
        <f t="shared" si="25"/>
        <v/>
      </c>
      <c s="97" t="str">
        <f t="shared" si="16"/>
        <v/>
      </c>
      <c s="98" t="str">
        <f t="shared" si="26"/>
        <v/>
      </c>
      <c s="98" t="str">
        <f t="shared" si="27"/>
        <v/>
      </c>
      <c s="99" t="str">
        <f t="shared" si="28"/>
        <v/>
      </c>
      <c s="100" t="str">
        <f t="shared" si="29"/>
        <v/>
      </c>
      <c s="101" t="str">
        <f>IF(AND(B118="",D118="",F118="",G118=""),"",IF($P$4='DATA SHEET'!$BH$2,VLOOKUP(F118,अंक,6,0),IF($P$4='DATA SHEET'!$BH$4,VLOOKUP(F118,अंक,12,0),IF($P$4='DATA SHEET'!$BH$5,VLOOKUP(F118,अंक,18,0),""))))</f>
        <v/>
      </c>
      <c s="101" t="str">
        <f>IF(AND(B118="",D118="",F118="",G118=""),"",IF($P$4='DATA SHEET'!$BH$2,VLOOKUP(F118,अंक,7,0),IF($P$4='DATA SHEET'!$BH$4,VLOOKUP(F118,अंक,13,0),IF($P$4='DATA SHEET'!$BH$5,VLOOKUP(F118,अंक,19,0),""))))</f>
        <v/>
      </c>
      <c s="101" t="str">
        <f>IF(AND(B118="",D118="",F118="",G118=""),"",IF($P$4='DATA SHEET'!$BH$2,VLOOKUP(F118,अंक,8,0),IF($P$4='DATA SHEET'!$BH$4,VLOOKUP(F118,अंक,14,0),IF($P$4='DATA SHEET'!$BH$5,VLOOKUP(F118,अंक,20,0),""))))</f>
        <v/>
      </c>
      <c s="101" t="str">
        <f>IF(AND(B118="",D118="",F118="",G118=""),"",IF($P$4='DATA SHEET'!$BH$2,VLOOKUP(F118,अंक,9,0),IF($P$4='DATA SHEET'!$BH$4,VLOOKUP(F118,अंक,15,0),IF($P$4='DATA SHEET'!$BH$5,VLOOKUP(F118,अंक,21,0),""))))</f>
        <v/>
      </c>
      <c s="101" t="str">
        <f>IF(AND(B118="",D118="",F118="",G118=""),"",IF($P$4='DATA SHEET'!$BH$2,VLOOKUP(F118,अंक,10,0),IF($P$4='DATA SHEET'!$BH$4,VLOOKUP(F118,अंक,16,0),IF($P$4='DATA SHEET'!$BH$5,VLOOKUP(F118,अंक,22,0),""))))</f>
        <v/>
      </c>
      <c s="101" t="str">
        <f>IF(AND(B118="",D118="",F118="",G118=""),"",IF($P$4='DATA SHEET'!$BH$2,VLOOKUP(F118,अंक,11,0),IF($P$4='DATA SHEET'!$BH$4,VLOOKUP(F118,अंक,17,0),IF($P$4='DATA SHEET'!$BH$5,VLOOKUP(F118,अंक,23,0),""))))</f>
        <v/>
      </c>
      <c s="102" t="str">
        <f t="shared" si="22"/>
        <v/>
      </c>
      <c s="101" t="str">
        <f t="shared" si="23"/>
        <v/>
      </c>
      <c s="104" t="str">
        <f t="shared" si="21"/>
        <v/>
      </c>
      <c s="104" t="str">
        <f t="shared" si="24"/>
        <v/>
      </c>
      <c s="312"/>
      <c s="312"/>
      <c s="221"/>
    </row>
    <row r="119" spans="1:20" ht="21.75" customHeight="1">
      <c r="A119" s="95" t="str">
        <f>'DATA SHEET'!A119</f>
        <v/>
      </c>
      <c s="96" t="str">
        <f t="shared" si="25"/>
        <v/>
      </c>
      <c s="97" t="str">
        <f t="shared" si="16"/>
        <v/>
      </c>
      <c s="98" t="str">
        <f t="shared" si="26"/>
        <v/>
      </c>
      <c s="98" t="str">
        <f t="shared" si="27"/>
        <v/>
      </c>
      <c s="99" t="str">
        <f t="shared" si="28"/>
        <v/>
      </c>
      <c s="100" t="str">
        <f t="shared" si="29"/>
        <v/>
      </c>
      <c s="101" t="str">
        <f>IF(AND(B119="",D119="",F119="",G119=""),"",IF($P$4='DATA SHEET'!$BH$2,VLOOKUP(F119,अंक,6,0),IF($P$4='DATA SHEET'!$BH$4,VLOOKUP(F119,अंक,12,0),IF($P$4='DATA SHEET'!$BH$5,VLOOKUP(F119,अंक,18,0),""))))</f>
        <v/>
      </c>
      <c s="101" t="str">
        <f>IF(AND(B119="",D119="",F119="",G119=""),"",IF($P$4='DATA SHEET'!$BH$2,VLOOKUP(F119,अंक,7,0),IF($P$4='DATA SHEET'!$BH$4,VLOOKUP(F119,अंक,13,0),IF($P$4='DATA SHEET'!$BH$5,VLOOKUP(F119,अंक,19,0),""))))</f>
        <v/>
      </c>
      <c s="101" t="str">
        <f>IF(AND(B119="",D119="",F119="",G119=""),"",IF($P$4='DATA SHEET'!$BH$2,VLOOKUP(F119,अंक,8,0),IF($P$4='DATA SHEET'!$BH$4,VLOOKUP(F119,अंक,14,0),IF($P$4='DATA SHEET'!$BH$5,VLOOKUP(F119,अंक,20,0),""))))</f>
        <v/>
      </c>
      <c s="101" t="str">
        <f>IF(AND(B119="",D119="",F119="",G119=""),"",IF($P$4='DATA SHEET'!$BH$2,VLOOKUP(F119,अंक,9,0),IF($P$4='DATA SHEET'!$BH$4,VLOOKUP(F119,अंक,15,0),IF($P$4='DATA SHEET'!$BH$5,VLOOKUP(F119,अंक,21,0),""))))</f>
        <v/>
      </c>
      <c s="101" t="str">
        <f>IF(AND(B119="",D119="",F119="",G119=""),"",IF($P$4='DATA SHEET'!$BH$2,VLOOKUP(F119,अंक,10,0),IF($P$4='DATA SHEET'!$BH$4,VLOOKUP(F119,अंक,16,0),IF($P$4='DATA SHEET'!$BH$5,VLOOKUP(F119,अंक,22,0),""))))</f>
        <v/>
      </c>
      <c s="101" t="str">
        <f>IF(AND(B119="",D119="",F119="",G119=""),"",IF($P$4='DATA SHEET'!$BH$2,VLOOKUP(F119,अंक,11,0),IF($P$4='DATA SHEET'!$BH$4,VLOOKUP(F119,अंक,17,0),IF($P$4='DATA SHEET'!$BH$5,VLOOKUP(F119,अंक,23,0),""))))</f>
        <v/>
      </c>
      <c s="102" t="str">
        <f t="shared" si="22"/>
        <v/>
      </c>
      <c s="101" t="str">
        <f t="shared" si="23"/>
        <v/>
      </c>
      <c s="104" t="str">
        <f t="shared" si="21"/>
        <v/>
      </c>
      <c s="104" t="str">
        <f t="shared" si="24"/>
        <v/>
      </c>
      <c s="312"/>
      <c s="312"/>
      <c s="221"/>
    </row>
    <row r="120" spans="1:20" ht="21.75" customHeight="1">
      <c r="A120" s="95" t="str">
        <f>'DATA SHEET'!A120</f>
        <v/>
      </c>
      <c s="96" t="str">
        <f t="shared" si="25"/>
        <v/>
      </c>
      <c s="97" t="str">
        <f t="shared" si="16"/>
        <v/>
      </c>
      <c s="98" t="str">
        <f t="shared" si="26"/>
        <v/>
      </c>
      <c s="98" t="str">
        <f t="shared" si="27"/>
        <v/>
      </c>
      <c s="99" t="str">
        <f t="shared" si="28"/>
        <v/>
      </c>
      <c s="100" t="str">
        <f t="shared" si="29"/>
        <v/>
      </c>
      <c s="101" t="str">
        <f>IF(AND(B120="",D120="",F120="",G120=""),"",IF($P$4='DATA SHEET'!$BH$2,VLOOKUP(F120,अंक,6,0),IF($P$4='DATA SHEET'!$BH$4,VLOOKUP(F120,अंक,12,0),IF($P$4='DATA SHEET'!$BH$5,VLOOKUP(F120,अंक,18,0),""))))</f>
        <v/>
      </c>
      <c s="101" t="str">
        <f>IF(AND(B120="",D120="",F120="",G120=""),"",IF($P$4='DATA SHEET'!$BH$2,VLOOKUP(F120,अंक,7,0),IF($P$4='DATA SHEET'!$BH$4,VLOOKUP(F120,अंक,13,0),IF($P$4='DATA SHEET'!$BH$5,VLOOKUP(F120,अंक,19,0),""))))</f>
        <v/>
      </c>
      <c s="101" t="str">
        <f>IF(AND(B120="",D120="",F120="",G120=""),"",IF($P$4='DATA SHEET'!$BH$2,VLOOKUP(F120,अंक,8,0),IF($P$4='DATA SHEET'!$BH$4,VLOOKUP(F120,अंक,14,0),IF($P$4='DATA SHEET'!$BH$5,VLOOKUP(F120,अंक,20,0),""))))</f>
        <v/>
      </c>
      <c s="101" t="str">
        <f>IF(AND(B120="",D120="",F120="",G120=""),"",IF($P$4='DATA SHEET'!$BH$2,VLOOKUP(F120,अंक,9,0),IF($P$4='DATA SHEET'!$BH$4,VLOOKUP(F120,अंक,15,0),IF($P$4='DATA SHEET'!$BH$5,VLOOKUP(F120,अंक,21,0),""))))</f>
        <v/>
      </c>
      <c s="101" t="str">
        <f>IF(AND(B120="",D120="",F120="",G120=""),"",IF($P$4='DATA SHEET'!$BH$2,VLOOKUP(F120,अंक,10,0),IF($P$4='DATA SHEET'!$BH$4,VLOOKUP(F120,अंक,16,0),IF($P$4='DATA SHEET'!$BH$5,VLOOKUP(F120,अंक,22,0),""))))</f>
        <v/>
      </c>
      <c s="101" t="str">
        <f>IF(AND(B120="",D120="",F120="",G120=""),"",IF($P$4='DATA SHEET'!$BH$2,VLOOKUP(F120,अंक,11,0),IF($P$4='DATA SHEET'!$BH$4,VLOOKUP(F120,अंक,17,0),IF($P$4='DATA SHEET'!$BH$5,VLOOKUP(F120,अंक,23,0),""))))</f>
        <v/>
      </c>
      <c s="102" t="str">
        <f t="shared" si="22"/>
        <v/>
      </c>
      <c s="101" t="str">
        <f t="shared" si="23"/>
        <v/>
      </c>
      <c s="104" t="str">
        <f t="shared" si="21"/>
        <v/>
      </c>
      <c s="104" t="str">
        <f t="shared" si="24"/>
        <v/>
      </c>
      <c s="312"/>
      <c s="312"/>
      <c s="221"/>
    </row>
    <row r="121" spans="1:20" ht="21.75" customHeight="1">
      <c r="A121" s="95" t="str">
        <f>'DATA SHEET'!A121</f>
        <v/>
      </c>
      <c s="96" t="str">
        <f t="shared" si="25"/>
        <v/>
      </c>
      <c s="97" t="str">
        <f t="shared" si="16"/>
        <v/>
      </c>
      <c s="98" t="str">
        <f t="shared" si="26"/>
        <v/>
      </c>
      <c s="98" t="str">
        <f t="shared" si="27"/>
        <v/>
      </c>
      <c s="99" t="str">
        <f t="shared" si="28"/>
        <v/>
      </c>
      <c s="100" t="str">
        <f t="shared" si="29"/>
        <v/>
      </c>
      <c s="101" t="str">
        <f>IF(AND(B121="",D121="",F121="",G121=""),"",IF($P$4='DATA SHEET'!$BH$2,VLOOKUP(F121,अंक,6,0),IF($P$4='DATA SHEET'!$BH$4,VLOOKUP(F121,अंक,12,0),IF($P$4='DATA SHEET'!$BH$5,VLOOKUP(F121,अंक,18,0),""))))</f>
        <v/>
      </c>
      <c s="101" t="str">
        <f>IF(AND(B121="",D121="",F121="",G121=""),"",IF($P$4='DATA SHEET'!$BH$2,VLOOKUP(F121,अंक,7,0),IF($P$4='DATA SHEET'!$BH$4,VLOOKUP(F121,अंक,13,0),IF($P$4='DATA SHEET'!$BH$5,VLOOKUP(F121,अंक,19,0),""))))</f>
        <v/>
      </c>
      <c s="101" t="str">
        <f>IF(AND(B121="",D121="",F121="",G121=""),"",IF($P$4='DATA SHEET'!$BH$2,VLOOKUP(F121,अंक,8,0),IF($P$4='DATA SHEET'!$BH$4,VLOOKUP(F121,अंक,14,0),IF($P$4='DATA SHEET'!$BH$5,VLOOKUP(F121,अंक,20,0),""))))</f>
        <v/>
      </c>
      <c s="101" t="str">
        <f>IF(AND(B121="",D121="",F121="",G121=""),"",IF($P$4='DATA SHEET'!$BH$2,VLOOKUP(F121,अंक,9,0),IF($P$4='DATA SHEET'!$BH$4,VLOOKUP(F121,अंक,15,0),IF($P$4='DATA SHEET'!$BH$5,VLOOKUP(F121,अंक,21,0),""))))</f>
        <v/>
      </c>
      <c s="101" t="str">
        <f>IF(AND(B121="",D121="",F121="",G121=""),"",IF($P$4='DATA SHEET'!$BH$2,VLOOKUP(F121,अंक,10,0),IF($P$4='DATA SHEET'!$BH$4,VLOOKUP(F121,अंक,16,0),IF($P$4='DATA SHEET'!$BH$5,VLOOKUP(F121,अंक,22,0),""))))</f>
        <v/>
      </c>
      <c s="101" t="str">
        <f>IF(AND(B121="",D121="",F121="",G121=""),"",IF($P$4='DATA SHEET'!$BH$2,VLOOKUP(F121,अंक,11,0),IF($P$4='DATA SHEET'!$BH$4,VLOOKUP(F121,अंक,17,0),IF($P$4='DATA SHEET'!$BH$5,VLOOKUP(F121,अंक,23,0),""))))</f>
        <v/>
      </c>
      <c s="102" t="str">
        <f t="shared" si="22"/>
        <v/>
      </c>
      <c s="101" t="str">
        <f t="shared" si="23"/>
        <v/>
      </c>
      <c s="104" t="str">
        <f t="shared" si="21"/>
        <v/>
      </c>
      <c s="104" t="str">
        <f t="shared" si="24"/>
        <v/>
      </c>
      <c s="312"/>
      <c s="312"/>
      <c s="221"/>
    </row>
    <row r="122" spans="1:20" ht="21.75" customHeight="1">
      <c r="A122" s="95" t="str">
        <f>'DATA SHEET'!A122</f>
        <v/>
      </c>
      <c s="96" t="str">
        <f t="shared" si="25"/>
        <v/>
      </c>
      <c s="97" t="str">
        <f t="shared" si="16"/>
        <v/>
      </c>
      <c s="98" t="str">
        <f t="shared" si="26"/>
        <v/>
      </c>
      <c s="98" t="str">
        <f t="shared" si="27"/>
        <v/>
      </c>
      <c s="99" t="str">
        <f t="shared" si="28"/>
        <v/>
      </c>
      <c s="100" t="str">
        <f t="shared" si="29"/>
        <v/>
      </c>
      <c s="101" t="str">
        <f>IF(AND(B122="",D122="",F122="",G122=""),"",IF($P$4='DATA SHEET'!$BH$2,VLOOKUP(F122,अंक,6,0),IF($P$4='DATA SHEET'!$BH$4,VLOOKUP(F122,अंक,12,0),IF($P$4='DATA SHEET'!$BH$5,VLOOKUP(F122,अंक,18,0),""))))</f>
        <v/>
      </c>
      <c s="101" t="str">
        <f>IF(AND(B122="",D122="",F122="",G122=""),"",IF($P$4='DATA SHEET'!$BH$2,VLOOKUP(F122,अंक,7,0),IF($P$4='DATA SHEET'!$BH$4,VLOOKUP(F122,अंक,13,0),IF($P$4='DATA SHEET'!$BH$5,VLOOKUP(F122,अंक,19,0),""))))</f>
        <v/>
      </c>
      <c s="101" t="str">
        <f>IF(AND(B122="",D122="",F122="",G122=""),"",IF($P$4='DATA SHEET'!$BH$2,VLOOKUP(F122,अंक,8,0),IF($P$4='DATA SHEET'!$BH$4,VLOOKUP(F122,अंक,14,0),IF($P$4='DATA SHEET'!$BH$5,VLOOKUP(F122,अंक,20,0),""))))</f>
        <v/>
      </c>
      <c s="101" t="str">
        <f>IF(AND(B122="",D122="",F122="",G122=""),"",IF($P$4='DATA SHEET'!$BH$2,VLOOKUP(F122,अंक,9,0),IF($P$4='DATA SHEET'!$BH$4,VLOOKUP(F122,अंक,15,0),IF($P$4='DATA SHEET'!$BH$5,VLOOKUP(F122,अंक,21,0),""))))</f>
        <v/>
      </c>
      <c s="101" t="str">
        <f>IF(AND(B122="",D122="",F122="",G122=""),"",IF($P$4='DATA SHEET'!$BH$2,VLOOKUP(F122,अंक,10,0),IF($P$4='DATA SHEET'!$BH$4,VLOOKUP(F122,अंक,16,0),IF($P$4='DATA SHEET'!$BH$5,VLOOKUP(F122,अंक,22,0),""))))</f>
        <v/>
      </c>
      <c s="101" t="str">
        <f>IF(AND(B122="",D122="",F122="",G122=""),"",IF($P$4='DATA SHEET'!$BH$2,VLOOKUP(F122,अंक,11,0),IF($P$4='DATA SHEET'!$BH$4,VLOOKUP(F122,अंक,17,0),IF($P$4='DATA SHEET'!$BH$5,VLOOKUP(F122,अंक,23,0),""))))</f>
        <v/>
      </c>
      <c s="102" t="str">
        <f t="shared" si="22"/>
        <v/>
      </c>
      <c s="101" t="str">
        <f t="shared" si="23"/>
        <v/>
      </c>
      <c s="104" t="str">
        <f t="shared" si="21"/>
        <v/>
      </c>
      <c s="104" t="str">
        <f t="shared" si="24"/>
        <v/>
      </c>
      <c s="312"/>
      <c s="312"/>
      <c s="221"/>
    </row>
    <row r="123" spans="1:20" ht="21.75" customHeight="1">
      <c r="A123" s="95" t="str">
        <f>'DATA SHEET'!A123</f>
        <v/>
      </c>
      <c s="96" t="str">
        <f t="shared" si="25"/>
        <v/>
      </c>
      <c s="97" t="str">
        <f t="shared" si="16"/>
        <v/>
      </c>
      <c s="98" t="str">
        <f t="shared" si="26"/>
        <v/>
      </c>
      <c s="98" t="str">
        <f t="shared" si="27"/>
        <v/>
      </c>
      <c s="99" t="str">
        <f t="shared" si="28"/>
        <v/>
      </c>
      <c s="100" t="str">
        <f t="shared" si="29"/>
        <v/>
      </c>
      <c s="101" t="str">
        <f>IF(AND(B123="",D123="",F123="",G123=""),"",IF($P$4='DATA SHEET'!$BH$2,VLOOKUP(F123,अंक,6,0),IF($P$4='DATA SHEET'!$BH$4,VLOOKUP(F123,अंक,12,0),IF($P$4='DATA SHEET'!$BH$5,VLOOKUP(F123,अंक,18,0),""))))</f>
        <v/>
      </c>
      <c s="101" t="str">
        <f>IF(AND(B123="",D123="",F123="",G123=""),"",IF($P$4='DATA SHEET'!$BH$2,VLOOKUP(F123,अंक,7,0),IF($P$4='DATA SHEET'!$BH$4,VLOOKUP(F123,अंक,13,0),IF($P$4='DATA SHEET'!$BH$5,VLOOKUP(F123,अंक,19,0),""))))</f>
        <v/>
      </c>
      <c s="101" t="str">
        <f>IF(AND(B123="",D123="",F123="",G123=""),"",IF($P$4='DATA SHEET'!$BH$2,VLOOKUP(F123,अंक,8,0),IF($P$4='DATA SHEET'!$BH$4,VLOOKUP(F123,अंक,14,0),IF($P$4='DATA SHEET'!$BH$5,VLOOKUP(F123,अंक,20,0),""))))</f>
        <v/>
      </c>
      <c s="101" t="str">
        <f>IF(AND(B123="",D123="",F123="",G123=""),"",IF($P$4='DATA SHEET'!$BH$2,VLOOKUP(F123,अंक,9,0),IF($P$4='DATA SHEET'!$BH$4,VLOOKUP(F123,अंक,15,0),IF($P$4='DATA SHEET'!$BH$5,VLOOKUP(F123,अंक,21,0),""))))</f>
        <v/>
      </c>
      <c s="101" t="str">
        <f>IF(AND(B123="",D123="",F123="",G123=""),"",IF($P$4='DATA SHEET'!$BH$2,VLOOKUP(F123,अंक,10,0),IF($P$4='DATA SHEET'!$BH$4,VLOOKUP(F123,अंक,16,0),IF($P$4='DATA SHEET'!$BH$5,VLOOKUP(F123,अंक,22,0),""))))</f>
        <v/>
      </c>
      <c s="101" t="str">
        <f>IF(AND(B123="",D123="",F123="",G123=""),"",IF($P$4='DATA SHEET'!$BH$2,VLOOKUP(F123,अंक,11,0),IF($P$4='DATA SHEET'!$BH$4,VLOOKUP(F123,अंक,17,0),IF($P$4='DATA SHEET'!$BH$5,VLOOKUP(F123,अंक,23,0),""))))</f>
        <v/>
      </c>
      <c s="102" t="str">
        <f t="shared" si="22"/>
        <v/>
      </c>
      <c s="101" t="str">
        <f t="shared" si="23"/>
        <v/>
      </c>
      <c s="104" t="str">
        <f t="shared" si="21"/>
        <v/>
      </c>
      <c s="104" t="str">
        <f t="shared" si="24"/>
        <v/>
      </c>
      <c s="312"/>
      <c s="312"/>
      <c s="221"/>
    </row>
    <row r="124" spans="1:20" ht="21.75" customHeight="1">
      <c r="A124" s="95" t="str">
        <f>'DATA SHEET'!A124</f>
        <v/>
      </c>
      <c s="96" t="str">
        <f t="shared" si="25"/>
        <v/>
      </c>
      <c s="97" t="str">
        <f t="shared" si="16"/>
        <v/>
      </c>
      <c s="98" t="str">
        <f t="shared" si="26"/>
        <v/>
      </c>
      <c s="98" t="str">
        <f t="shared" si="27"/>
        <v/>
      </c>
      <c s="99" t="str">
        <f t="shared" si="28"/>
        <v/>
      </c>
      <c s="100" t="str">
        <f t="shared" si="29"/>
        <v/>
      </c>
      <c s="101" t="str">
        <f>IF(AND(B124="",D124="",F124="",G124=""),"",IF($P$4='DATA SHEET'!$BH$2,VLOOKUP(F124,अंक,6,0),IF($P$4='DATA SHEET'!$BH$4,VLOOKUP(F124,अंक,12,0),IF($P$4='DATA SHEET'!$BH$5,VLOOKUP(F124,अंक,18,0),""))))</f>
        <v/>
      </c>
      <c s="101" t="str">
        <f>IF(AND(B124="",D124="",F124="",G124=""),"",IF($P$4='DATA SHEET'!$BH$2,VLOOKUP(F124,अंक,7,0),IF($P$4='DATA SHEET'!$BH$4,VLOOKUP(F124,अंक,13,0),IF($P$4='DATA SHEET'!$BH$5,VLOOKUP(F124,अंक,19,0),""))))</f>
        <v/>
      </c>
      <c s="101" t="str">
        <f>IF(AND(B124="",D124="",F124="",G124=""),"",IF($P$4='DATA SHEET'!$BH$2,VLOOKUP(F124,अंक,8,0),IF($P$4='DATA SHEET'!$BH$4,VLOOKUP(F124,अंक,14,0),IF($P$4='DATA SHEET'!$BH$5,VLOOKUP(F124,अंक,20,0),""))))</f>
        <v/>
      </c>
      <c s="101" t="str">
        <f>IF(AND(B124="",D124="",F124="",G124=""),"",IF($P$4='DATA SHEET'!$BH$2,VLOOKUP(F124,अंक,9,0),IF($P$4='DATA SHEET'!$BH$4,VLOOKUP(F124,अंक,15,0),IF($P$4='DATA SHEET'!$BH$5,VLOOKUP(F124,अंक,21,0),""))))</f>
        <v/>
      </c>
      <c s="101" t="str">
        <f>IF(AND(B124="",D124="",F124="",G124=""),"",IF($P$4='DATA SHEET'!$BH$2,VLOOKUP(F124,अंक,10,0),IF($P$4='DATA SHEET'!$BH$4,VLOOKUP(F124,अंक,16,0),IF($P$4='DATA SHEET'!$BH$5,VLOOKUP(F124,अंक,22,0),""))))</f>
        <v/>
      </c>
      <c s="101" t="str">
        <f>IF(AND(B124="",D124="",F124="",G124=""),"",IF($P$4='DATA SHEET'!$BH$2,VLOOKUP(F124,अंक,11,0),IF($P$4='DATA SHEET'!$BH$4,VLOOKUP(F124,अंक,17,0),IF($P$4='DATA SHEET'!$BH$5,VLOOKUP(F124,अंक,23,0),""))))</f>
        <v/>
      </c>
      <c s="102" t="str">
        <f t="shared" si="22"/>
        <v/>
      </c>
      <c s="101" t="str">
        <f t="shared" si="23"/>
        <v/>
      </c>
      <c s="104" t="str">
        <f t="shared" si="21"/>
        <v/>
      </c>
      <c s="104" t="str">
        <f t="shared" si="24"/>
        <v/>
      </c>
      <c s="312"/>
      <c s="312"/>
      <c s="221"/>
    </row>
    <row r="125" spans="1:20" ht="21.75" customHeight="1">
      <c r="A125" s="95" t="str">
        <f>'DATA SHEET'!A125</f>
        <v/>
      </c>
      <c s="96" t="str">
        <f t="shared" si="25"/>
        <v/>
      </c>
      <c s="97" t="str">
        <f t="shared" si="16"/>
        <v/>
      </c>
      <c s="98" t="str">
        <f t="shared" si="26"/>
        <v/>
      </c>
      <c s="98" t="str">
        <f t="shared" si="27"/>
        <v/>
      </c>
      <c s="99" t="str">
        <f t="shared" si="28"/>
        <v/>
      </c>
      <c s="100" t="str">
        <f t="shared" si="29"/>
        <v/>
      </c>
      <c s="101" t="str">
        <f>IF(AND(B125="",D125="",F125="",G125=""),"",IF($P$4='DATA SHEET'!$BH$2,VLOOKUP(F125,अंक,6,0),IF($P$4='DATA SHEET'!$BH$4,VLOOKUP(F125,अंक,12,0),IF($P$4='DATA SHEET'!$BH$5,VLOOKUP(F125,अंक,18,0),""))))</f>
        <v/>
      </c>
      <c s="101" t="str">
        <f>IF(AND(B125="",D125="",F125="",G125=""),"",IF($P$4='DATA SHEET'!$BH$2,VLOOKUP(F125,अंक,7,0),IF($P$4='DATA SHEET'!$BH$4,VLOOKUP(F125,अंक,13,0),IF($P$4='DATA SHEET'!$BH$5,VLOOKUP(F125,अंक,19,0),""))))</f>
        <v/>
      </c>
      <c s="101" t="str">
        <f>IF(AND(B125="",D125="",F125="",G125=""),"",IF($P$4='DATA SHEET'!$BH$2,VLOOKUP(F125,अंक,8,0),IF($P$4='DATA SHEET'!$BH$4,VLOOKUP(F125,अंक,14,0),IF($P$4='DATA SHEET'!$BH$5,VLOOKUP(F125,अंक,20,0),""))))</f>
        <v/>
      </c>
      <c s="101" t="str">
        <f>IF(AND(B125="",D125="",F125="",G125=""),"",IF($P$4='DATA SHEET'!$BH$2,VLOOKUP(F125,अंक,9,0),IF($P$4='DATA SHEET'!$BH$4,VLOOKUP(F125,अंक,15,0),IF($P$4='DATA SHEET'!$BH$5,VLOOKUP(F125,अंक,21,0),""))))</f>
        <v/>
      </c>
      <c s="101" t="str">
        <f>IF(AND(B125="",D125="",F125="",G125=""),"",IF($P$4='DATA SHEET'!$BH$2,VLOOKUP(F125,अंक,10,0),IF($P$4='DATA SHEET'!$BH$4,VLOOKUP(F125,अंक,16,0),IF($P$4='DATA SHEET'!$BH$5,VLOOKUP(F125,अंक,22,0),""))))</f>
        <v/>
      </c>
      <c s="101" t="str">
        <f>IF(AND(B125="",D125="",F125="",G125=""),"",IF($P$4='DATA SHEET'!$BH$2,VLOOKUP(F125,अंक,11,0),IF($P$4='DATA SHEET'!$BH$4,VLOOKUP(F125,अंक,17,0),IF($P$4='DATA SHEET'!$BH$5,VLOOKUP(F125,अंक,23,0),""))))</f>
        <v/>
      </c>
      <c s="102" t="str">
        <f t="shared" si="22"/>
        <v/>
      </c>
      <c s="101" t="str">
        <f t="shared" si="23"/>
        <v/>
      </c>
      <c s="104" t="str">
        <f t="shared" si="21"/>
        <v/>
      </c>
      <c s="104" t="str">
        <f t="shared" si="24"/>
        <v/>
      </c>
      <c s="312"/>
      <c s="312"/>
      <c s="221"/>
    </row>
    <row r="126" spans="1:20" ht="21.75" customHeight="1">
      <c r="A126" s="95" t="str">
        <f>'DATA SHEET'!A126</f>
        <v/>
      </c>
      <c s="96" t="str">
        <f t="shared" si="25"/>
        <v/>
      </c>
      <c s="97" t="str">
        <f t="shared" si="16"/>
        <v/>
      </c>
      <c s="98" t="str">
        <f t="shared" si="26"/>
        <v/>
      </c>
      <c s="98" t="str">
        <f t="shared" si="27"/>
        <v/>
      </c>
      <c s="99" t="str">
        <f t="shared" si="28"/>
        <v/>
      </c>
      <c s="100" t="str">
        <f t="shared" si="29"/>
        <v/>
      </c>
      <c s="101" t="str">
        <f>IF(AND(B126="",D126="",F126="",G126=""),"",IF($P$4='DATA SHEET'!$BH$2,VLOOKUP(F126,अंक,6,0),IF($P$4='DATA SHEET'!$BH$4,VLOOKUP(F126,अंक,12,0),IF($P$4='DATA SHEET'!$BH$5,VLOOKUP(F126,अंक,18,0),""))))</f>
        <v/>
      </c>
      <c s="101" t="str">
        <f>IF(AND(B126="",D126="",F126="",G126=""),"",IF($P$4='DATA SHEET'!$BH$2,VLOOKUP(F126,अंक,7,0),IF($P$4='DATA SHEET'!$BH$4,VLOOKUP(F126,अंक,13,0),IF($P$4='DATA SHEET'!$BH$5,VLOOKUP(F126,अंक,19,0),""))))</f>
        <v/>
      </c>
      <c s="101" t="str">
        <f>IF(AND(B126="",D126="",F126="",G126=""),"",IF($P$4='DATA SHEET'!$BH$2,VLOOKUP(F126,अंक,8,0),IF($P$4='DATA SHEET'!$BH$4,VLOOKUP(F126,अंक,14,0),IF($P$4='DATA SHEET'!$BH$5,VLOOKUP(F126,अंक,20,0),""))))</f>
        <v/>
      </c>
      <c s="101" t="str">
        <f>IF(AND(B126="",D126="",F126="",G126=""),"",IF($P$4='DATA SHEET'!$BH$2,VLOOKUP(F126,अंक,9,0),IF($P$4='DATA SHEET'!$BH$4,VLOOKUP(F126,अंक,15,0),IF($P$4='DATA SHEET'!$BH$5,VLOOKUP(F126,अंक,21,0),""))))</f>
        <v/>
      </c>
      <c s="101" t="str">
        <f>IF(AND(B126="",D126="",F126="",G126=""),"",IF($P$4='DATA SHEET'!$BH$2,VLOOKUP(F126,अंक,10,0),IF($P$4='DATA SHEET'!$BH$4,VLOOKUP(F126,अंक,16,0),IF($P$4='DATA SHEET'!$BH$5,VLOOKUP(F126,अंक,22,0),""))))</f>
        <v/>
      </c>
      <c s="101" t="str">
        <f>IF(AND(B126="",D126="",F126="",G126=""),"",IF($P$4='DATA SHEET'!$BH$2,VLOOKUP(F126,अंक,11,0),IF($P$4='DATA SHEET'!$BH$4,VLOOKUP(F126,अंक,17,0),IF($P$4='DATA SHEET'!$BH$5,VLOOKUP(F126,अंक,23,0),""))))</f>
        <v/>
      </c>
      <c s="102" t="str">
        <f t="shared" si="22"/>
        <v/>
      </c>
      <c s="101" t="str">
        <f t="shared" si="23"/>
        <v/>
      </c>
      <c s="104" t="str">
        <f t="shared" si="21"/>
        <v/>
      </c>
      <c s="104" t="str">
        <f t="shared" si="24"/>
        <v/>
      </c>
      <c s="312"/>
      <c s="312"/>
      <c s="221"/>
    </row>
    <row r="127" spans="1:20" ht="21.75" customHeight="1">
      <c r="A127" s="95" t="str">
        <f>'DATA SHEET'!A127</f>
        <v/>
      </c>
      <c s="96" t="str">
        <f t="shared" si="25"/>
        <v/>
      </c>
      <c s="97" t="str">
        <f t="shared" si="16"/>
        <v/>
      </c>
      <c s="98" t="str">
        <f t="shared" si="26"/>
        <v/>
      </c>
      <c s="98" t="str">
        <f t="shared" si="27"/>
        <v/>
      </c>
      <c s="99" t="str">
        <f t="shared" si="28"/>
        <v/>
      </c>
      <c s="100" t="str">
        <f t="shared" si="29"/>
        <v/>
      </c>
      <c s="101" t="str">
        <f>IF(AND(B127="",D127="",F127="",G127=""),"",IF($P$4='DATA SHEET'!$BH$2,VLOOKUP(F127,अंक,6,0),IF($P$4='DATA SHEET'!$BH$4,VLOOKUP(F127,अंक,12,0),IF($P$4='DATA SHEET'!$BH$5,VLOOKUP(F127,अंक,18,0),""))))</f>
        <v/>
      </c>
      <c s="101" t="str">
        <f>IF(AND(B127="",D127="",F127="",G127=""),"",IF($P$4='DATA SHEET'!$BH$2,VLOOKUP(F127,अंक,7,0),IF($P$4='DATA SHEET'!$BH$4,VLOOKUP(F127,अंक,13,0),IF($P$4='DATA SHEET'!$BH$5,VLOOKUP(F127,अंक,19,0),""))))</f>
        <v/>
      </c>
      <c s="101" t="str">
        <f>IF(AND(B127="",D127="",F127="",G127=""),"",IF($P$4='DATA SHEET'!$BH$2,VLOOKUP(F127,अंक,8,0),IF($P$4='DATA SHEET'!$BH$4,VLOOKUP(F127,अंक,14,0),IF($P$4='DATA SHEET'!$BH$5,VLOOKUP(F127,अंक,20,0),""))))</f>
        <v/>
      </c>
      <c s="101" t="str">
        <f>IF(AND(B127="",D127="",F127="",G127=""),"",IF($P$4='DATA SHEET'!$BH$2,VLOOKUP(F127,अंक,9,0),IF($P$4='DATA SHEET'!$BH$4,VLOOKUP(F127,अंक,15,0),IF($P$4='DATA SHEET'!$BH$5,VLOOKUP(F127,अंक,21,0),""))))</f>
        <v/>
      </c>
      <c s="101" t="str">
        <f>IF(AND(B127="",D127="",F127="",G127=""),"",IF($P$4='DATA SHEET'!$BH$2,VLOOKUP(F127,अंक,10,0),IF($P$4='DATA SHEET'!$BH$4,VLOOKUP(F127,अंक,16,0),IF($P$4='DATA SHEET'!$BH$5,VLOOKUP(F127,अंक,22,0),""))))</f>
        <v/>
      </c>
      <c s="101" t="str">
        <f>IF(AND(B127="",D127="",F127="",G127=""),"",IF($P$4='DATA SHEET'!$BH$2,VLOOKUP(F127,अंक,11,0),IF($P$4='DATA SHEET'!$BH$4,VLOOKUP(F127,अंक,17,0),IF($P$4='DATA SHEET'!$BH$5,VLOOKUP(F127,अंक,23,0),""))))</f>
        <v/>
      </c>
      <c s="102" t="str">
        <f t="shared" si="22"/>
        <v/>
      </c>
      <c s="101" t="str">
        <f t="shared" si="23"/>
        <v/>
      </c>
      <c s="104" t="str">
        <f t="shared" si="21"/>
        <v/>
      </c>
      <c s="104" t="str">
        <f t="shared" si="24"/>
        <v/>
      </c>
      <c s="312"/>
      <c s="312"/>
      <c s="221"/>
    </row>
    <row r="128" spans="1:20" ht="21.75" customHeight="1">
      <c r="A128" s="95" t="str">
        <f>'DATA SHEET'!A128</f>
        <v/>
      </c>
      <c s="96" t="str">
        <f t="shared" si="25"/>
        <v/>
      </c>
      <c s="97" t="str">
        <f t="shared" si="16"/>
        <v/>
      </c>
      <c s="98" t="str">
        <f t="shared" si="26"/>
        <v/>
      </c>
      <c s="98" t="str">
        <f t="shared" si="27"/>
        <v/>
      </c>
      <c s="99" t="str">
        <f t="shared" si="28"/>
        <v/>
      </c>
      <c s="100" t="str">
        <f t="shared" si="29"/>
        <v/>
      </c>
      <c s="101" t="str">
        <f>IF(AND(B128="",D128="",F128="",G128=""),"",IF($P$4='DATA SHEET'!$BH$2,VLOOKUP(F128,अंक,6,0),IF($P$4='DATA SHEET'!$BH$4,VLOOKUP(F128,अंक,12,0),IF($P$4='DATA SHEET'!$BH$5,VLOOKUP(F128,अंक,18,0),""))))</f>
        <v/>
      </c>
      <c s="101" t="str">
        <f>IF(AND(B128="",D128="",F128="",G128=""),"",IF($P$4='DATA SHEET'!$BH$2,VLOOKUP(F128,अंक,7,0),IF($P$4='DATA SHEET'!$BH$4,VLOOKUP(F128,अंक,13,0),IF($P$4='DATA SHEET'!$BH$5,VLOOKUP(F128,अंक,19,0),""))))</f>
        <v/>
      </c>
      <c s="101" t="str">
        <f>IF(AND(B128="",D128="",F128="",G128=""),"",IF($P$4='DATA SHEET'!$BH$2,VLOOKUP(F128,अंक,8,0),IF($P$4='DATA SHEET'!$BH$4,VLOOKUP(F128,अंक,14,0),IF($P$4='DATA SHEET'!$BH$5,VLOOKUP(F128,अंक,20,0),""))))</f>
        <v/>
      </c>
      <c s="101" t="str">
        <f>IF(AND(B128="",D128="",F128="",G128=""),"",IF($P$4='DATA SHEET'!$BH$2,VLOOKUP(F128,अंक,9,0),IF($P$4='DATA SHEET'!$BH$4,VLOOKUP(F128,अंक,15,0),IF($P$4='DATA SHEET'!$BH$5,VLOOKUP(F128,अंक,21,0),""))))</f>
        <v/>
      </c>
      <c s="101" t="str">
        <f>IF(AND(B128="",D128="",F128="",G128=""),"",IF($P$4='DATA SHEET'!$BH$2,VLOOKUP(F128,अंक,10,0),IF($P$4='DATA SHEET'!$BH$4,VLOOKUP(F128,अंक,16,0),IF($P$4='DATA SHEET'!$BH$5,VLOOKUP(F128,अंक,22,0),""))))</f>
        <v/>
      </c>
      <c s="101" t="str">
        <f>IF(AND(B128="",D128="",F128="",G128=""),"",IF($P$4='DATA SHEET'!$BH$2,VLOOKUP(F128,अंक,11,0),IF($P$4='DATA SHEET'!$BH$4,VLOOKUP(F128,अंक,17,0),IF($P$4='DATA SHEET'!$BH$5,VLOOKUP(F128,अंक,23,0),""))))</f>
        <v/>
      </c>
      <c s="102" t="str">
        <f t="shared" si="22"/>
        <v/>
      </c>
      <c s="101" t="str">
        <f t="shared" si="23"/>
        <v/>
      </c>
      <c s="104" t="str">
        <f t="shared" si="21"/>
        <v/>
      </c>
      <c s="104" t="str">
        <f t="shared" si="24"/>
        <v/>
      </c>
      <c s="312"/>
      <c s="312"/>
      <c s="221"/>
    </row>
    <row r="129" spans="1:20" ht="21.75" customHeight="1">
      <c r="A129" s="95" t="str">
        <f>'DATA SHEET'!A129</f>
        <v/>
      </c>
      <c s="96" t="str">
        <f t="shared" si="25"/>
        <v/>
      </c>
      <c s="97" t="str">
        <f t="shared" si="16"/>
        <v/>
      </c>
      <c s="98" t="str">
        <f t="shared" si="26"/>
        <v/>
      </c>
      <c s="98" t="str">
        <f t="shared" si="27"/>
        <v/>
      </c>
      <c s="99" t="str">
        <f t="shared" si="28"/>
        <v/>
      </c>
      <c s="100" t="str">
        <f t="shared" si="29"/>
        <v/>
      </c>
      <c s="101" t="str">
        <f>IF(AND(B129="",D129="",F129="",G129=""),"",IF($P$4='DATA SHEET'!$BH$2,VLOOKUP(F129,अंक,6,0),IF($P$4='DATA SHEET'!$BH$4,VLOOKUP(F129,अंक,12,0),IF($P$4='DATA SHEET'!$BH$5,VLOOKUP(F129,अंक,18,0),""))))</f>
        <v/>
      </c>
      <c s="101" t="str">
        <f>IF(AND(B129="",D129="",F129="",G129=""),"",IF($P$4='DATA SHEET'!$BH$2,VLOOKUP(F129,अंक,7,0),IF($P$4='DATA SHEET'!$BH$4,VLOOKUP(F129,अंक,13,0),IF($P$4='DATA SHEET'!$BH$5,VLOOKUP(F129,अंक,19,0),""))))</f>
        <v/>
      </c>
      <c s="101" t="str">
        <f>IF(AND(B129="",D129="",F129="",G129=""),"",IF($P$4='DATA SHEET'!$BH$2,VLOOKUP(F129,अंक,8,0),IF($P$4='DATA SHEET'!$BH$4,VLOOKUP(F129,अंक,14,0),IF($P$4='DATA SHEET'!$BH$5,VLOOKUP(F129,अंक,20,0),""))))</f>
        <v/>
      </c>
      <c s="101" t="str">
        <f>IF(AND(B129="",D129="",F129="",G129=""),"",IF($P$4='DATA SHEET'!$BH$2,VLOOKUP(F129,अंक,9,0),IF($P$4='DATA SHEET'!$BH$4,VLOOKUP(F129,अंक,15,0),IF($P$4='DATA SHEET'!$BH$5,VLOOKUP(F129,अंक,21,0),""))))</f>
        <v/>
      </c>
      <c s="101" t="str">
        <f>IF(AND(B129="",D129="",F129="",G129=""),"",IF($P$4='DATA SHEET'!$BH$2,VLOOKUP(F129,अंक,10,0),IF($P$4='DATA SHEET'!$BH$4,VLOOKUP(F129,अंक,16,0),IF($P$4='DATA SHEET'!$BH$5,VLOOKUP(F129,अंक,22,0),""))))</f>
        <v/>
      </c>
      <c s="101" t="str">
        <f>IF(AND(B129="",D129="",F129="",G129=""),"",IF($P$4='DATA SHEET'!$BH$2,VLOOKUP(F129,अंक,11,0),IF($P$4='DATA SHEET'!$BH$4,VLOOKUP(F129,अंक,17,0),IF($P$4='DATA SHEET'!$BH$5,VLOOKUP(F129,अंक,23,0),""))))</f>
        <v/>
      </c>
      <c s="102" t="str">
        <f t="shared" si="22"/>
        <v/>
      </c>
      <c s="101" t="str">
        <f t="shared" si="23"/>
        <v/>
      </c>
      <c s="104" t="str">
        <f t="shared" si="21"/>
        <v/>
      </c>
      <c s="104" t="str">
        <f t="shared" si="24"/>
        <v/>
      </c>
      <c s="312"/>
      <c s="312"/>
      <c s="221"/>
    </row>
    <row r="130" spans="1:20" ht="21.75" customHeight="1">
      <c r="A130" s="95" t="str">
        <f>'DATA SHEET'!A130</f>
        <v/>
      </c>
      <c s="96" t="str">
        <f t="shared" si="25"/>
        <v/>
      </c>
      <c s="97" t="str">
        <f t="shared" si="16"/>
        <v/>
      </c>
      <c s="98" t="str">
        <f t="shared" si="26"/>
        <v/>
      </c>
      <c s="98" t="str">
        <f t="shared" si="27"/>
        <v/>
      </c>
      <c s="99" t="str">
        <f t="shared" si="28"/>
        <v/>
      </c>
      <c s="100" t="str">
        <f t="shared" si="29"/>
        <v/>
      </c>
      <c s="101" t="str">
        <f>IF(AND(B130="",D130="",F130="",G130=""),"",IF($P$4='DATA SHEET'!$BH$2,VLOOKUP(F130,अंक,6,0),IF($P$4='DATA SHEET'!$BH$4,VLOOKUP(F130,अंक,12,0),IF($P$4='DATA SHEET'!$BH$5,VLOOKUP(F130,अंक,18,0),""))))</f>
        <v/>
      </c>
      <c s="101" t="str">
        <f>IF(AND(B130="",D130="",F130="",G130=""),"",IF($P$4='DATA SHEET'!$BH$2,VLOOKUP(F130,अंक,7,0),IF($P$4='DATA SHEET'!$BH$4,VLOOKUP(F130,अंक,13,0),IF($P$4='DATA SHEET'!$BH$5,VLOOKUP(F130,अंक,19,0),""))))</f>
        <v/>
      </c>
      <c s="101" t="str">
        <f>IF(AND(B130="",D130="",F130="",G130=""),"",IF($P$4='DATA SHEET'!$BH$2,VLOOKUP(F130,अंक,8,0),IF($P$4='DATA SHEET'!$BH$4,VLOOKUP(F130,अंक,14,0),IF($P$4='DATA SHEET'!$BH$5,VLOOKUP(F130,अंक,20,0),""))))</f>
        <v/>
      </c>
      <c s="101" t="str">
        <f>IF(AND(B130="",D130="",F130="",G130=""),"",IF($P$4='DATA SHEET'!$BH$2,VLOOKUP(F130,अंक,9,0),IF($P$4='DATA SHEET'!$BH$4,VLOOKUP(F130,अंक,15,0),IF($P$4='DATA SHEET'!$BH$5,VLOOKUP(F130,अंक,21,0),""))))</f>
        <v/>
      </c>
      <c s="101" t="str">
        <f>IF(AND(B130="",D130="",F130="",G130=""),"",IF($P$4='DATA SHEET'!$BH$2,VLOOKUP(F130,अंक,10,0),IF($P$4='DATA SHEET'!$BH$4,VLOOKUP(F130,अंक,16,0),IF($P$4='DATA SHEET'!$BH$5,VLOOKUP(F130,अंक,22,0),""))))</f>
        <v/>
      </c>
      <c s="101" t="str">
        <f>IF(AND(B130="",D130="",F130="",G130=""),"",IF($P$4='DATA SHEET'!$BH$2,VLOOKUP(F130,अंक,11,0),IF($P$4='DATA SHEET'!$BH$4,VLOOKUP(F130,अंक,17,0),IF($P$4='DATA SHEET'!$BH$5,VLOOKUP(F130,अंक,23,0),""))))</f>
        <v/>
      </c>
      <c s="102" t="str">
        <f t="shared" si="22"/>
        <v/>
      </c>
      <c s="101" t="str">
        <f t="shared" si="23"/>
        <v/>
      </c>
      <c s="104" t="str">
        <f t="shared" si="21"/>
        <v/>
      </c>
      <c s="104" t="str">
        <f t="shared" si="24"/>
        <v/>
      </c>
      <c s="312"/>
      <c s="312"/>
      <c s="221"/>
    </row>
    <row r="131" spans="1:20" ht="21.75" customHeight="1">
      <c r="A131" s="95" t="str">
        <f>'DATA SHEET'!A131</f>
        <v/>
      </c>
      <c s="96" t="str">
        <f t="shared" si="25"/>
        <v/>
      </c>
      <c s="97" t="str">
        <f t="shared" si="16"/>
        <v/>
      </c>
      <c s="98" t="str">
        <f t="shared" si="26"/>
        <v/>
      </c>
      <c s="98" t="str">
        <f t="shared" si="27"/>
        <v/>
      </c>
      <c s="99" t="str">
        <f t="shared" si="28"/>
        <v/>
      </c>
      <c s="100" t="str">
        <f t="shared" si="29"/>
        <v/>
      </c>
      <c s="101" t="str">
        <f>IF(AND(B131="",D131="",F131="",G131=""),"",IF($P$4='DATA SHEET'!$BH$2,VLOOKUP(F131,अंक,6,0),IF($P$4='DATA SHEET'!$BH$4,VLOOKUP(F131,अंक,12,0),IF($P$4='DATA SHEET'!$BH$5,VLOOKUP(F131,अंक,18,0),""))))</f>
        <v/>
      </c>
      <c s="101" t="str">
        <f>IF(AND(B131="",D131="",F131="",G131=""),"",IF($P$4='DATA SHEET'!$BH$2,VLOOKUP(F131,अंक,7,0),IF($P$4='DATA SHEET'!$BH$4,VLOOKUP(F131,अंक,13,0),IF($P$4='DATA SHEET'!$BH$5,VLOOKUP(F131,अंक,19,0),""))))</f>
        <v/>
      </c>
      <c s="101" t="str">
        <f>IF(AND(B131="",D131="",F131="",G131=""),"",IF($P$4='DATA SHEET'!$BH$2,VLOOKUP(F131,अंक,8,0),IF($P$4='DATA SHEET'!$BH$4,VLOOKUP(F131,अंक,14,0),IF($P$4='DATA SHEET'!$BH$5,VLOOKUP(F131,अंक,20,0),""))))</f>
        <v/>
      </c>
      <c s="101" t="str">
        <f>IF(AND(B131="",D131="",F131="",G131=""),"",IF($P$4='DATA SHEET'!$BH$2,VLOOKUP(F131,अंक,9,0),IF($P$4='DATA SHEET'!$BH$4,VLOOKUP(F131,अंक,15,0),IF($P$4='DATA SHEET'!$BH$5,VLOOKUP(F131,अंक,21,0),""))))</f>
        <v/>
      </c>
      <c s="101" t="str">
        <f>IF(AND(B131="",D131="",F131="",G131=""),"",IF($P$4='DATA SHEET'!$BH$2,VLOOKUP(F131,अंक,10,0),IF($P$4='DATA SHEET'!$BH$4,VLOOKUP(F131,अंक,16,0),IF($P$4='DATA SHEET'!$BH$5,VLOOKUP(F131,अंक,22,0),""))))</f>
        <v/>
      </c>
      <c s="101" t="str">
        <f>IF(AND(B131="",D131="",F131="",G131=""),"",IF($P$4='DATA SHEET'!$BH$2,VLOOKUP(F131,अंक,11,0),IF($P$4='DATA SHEET'!$BH$4,VLOOKUP(F131,अंक,17,0),IF($P$4='DATA SHEET'!$BH$5,VLOOKUP(F131,अंक,23,0),""))))</f>
        <v/>
      </c>
      <c s="102" t="str">
        <f t="shared" si="22"/>
        <v/>
      </c>
      <c s="101" t="str">
        <f t="shared" si="23"/>
        <v/>
      </c>
      <c s="104" t="str">
        <f t="shared" si="21"/>
        <v/>
      </c>
      <c s="104" t="str">
        <f t="shared" si="24"/>
        <v/>
      </c>
      <c s="312"/>
      <c s="312"/>
      <c s="221"/>
    </row>
    <row r="132" spans="1:20" ht="21.75" customHeight="1">
      <c r="A132" s="95" t="str">
        <f>'DATA SHEET'!A132</f>
        <v/>
      </c>
      <c s="96" t="str">
        <f t="shared" si="25"/>
        <v/>
      </c>
      <c s="97" t="str">
        <f t="shared" si="16"/>
        <v/>
      </c>
      <c s="98" t="str">
        <f t="shared" si="26"/>
        <v/>
      </c>
      <c s="98" t="str">
        <f t="shared" si="27"/>
        <v/>
      </c>
      <c s="99" t="str">
        <f t="shared" si="28"/>
        <v/>
      </c>
      <c s="100" t="str">
        <f t="shared" si="29"/>
        <v/>
      </c>
      <c s="101" t="str">
        <f>IF(AND(B132="",D132="",F132="",G132=""),"",IF($P$4='DATA SHEET'!$BH$2,VLOOKUP(F132,अंक,6,0),IF($P$4='DATA SHEET'!$BH$4,VLOOKUP(F132,अंक,12,0),IF($P$4='DATA SHEET'!$BH$5,VLOOKUP(F132,अंक,18,0),""))))</f>
        <v/>
      </c>
      <c s="101" t="str">
        <f>IF(AND(B132="",D132="",F132="",G132=""),"",IF($P$4='DATA SHEET'!$BH$2,VLOOKUP(F132,अंक,7,0),IF($P$4='DATA SHEET'!$BH$4,VLOOKUP(F132,अंक,13,0),IF($P$4='DATA SHEET'!$BH$5,VLOOKUP(F132,अंक,19,0),""))))</f>
        <v/>
      </c>
      <c s="101" t="str">
        <f>IF(AND(B132="",D132="",F132="",G132=""),"",IF($P$4='DATA SHEET'!$BH$2,VLOOKUP(F132,अंक,8,0),IF($P$4='DATA SHEET'!$BH$4,VLOOKUP(F132,अंक,14,0),IF($P$4='DATA SHEET'!$BH$5,VLOOKUP(F132,अंक,20,0),""))))</f>
        <v/>
      </c>
      <c s="101" t="str">
        <f>IF(AND(B132="",D132="",F132="",G132=""),"",IF($P$4='DATA SHEET'!$BH$2,VLOOKUP(F132,अंक,9,0),IF($P$4='DATA SHEET'!$BH$4,VLOOKUP(F132,अंक,15,0),IF($P$4='DATA SHEET'!$BH$5,VLOOKUP(F132,अंक,21,0),""))))</f>
        <v/>
      </c>
      <c s="101" t="str">
        <f>IF(AND(B132="",D132="",F132="",G132=""),"",IF($P$4='DATA SHEET'!$BH$2,VLOOKUP(F132,अंक,10,0),IF($P$4='DATA SHEET'!$BH$4,VLOOKUP(F132,अंक,16,0),IF($P$4='DATA SHEET'!$BH$5,VLOOKUP(F132,अंक,22,0),""))))</f>
        <v/>
      </c>
      <c s="101" t="str">
        <f>IF(AND(B132="",D132="",F132="",G132=""),"",IF($P$4='DATA SHEET'!$BH$2,VLOOKUP(F132,अंक,11,0),IF($P$4='DATA SHEET'!$BH$4,VLOOKUP(F132,अंक,17,0),IF($P$4='DATA SHEET'!$BH$5,VLOOKUP(F132,अंक,23,0),""))))</f>
        <v/>
      </c>
      <c s="102" t="str">
        <f t="shared" si="22"/>
        <v/>
      </c>
      <c s="101" t="str">
        <f t="shared" si="23"/>
        <v/>
      </c>
      <c s="104" t="str">
        <f t="shared" si="21"/>
        <v/>
      </c>
      <c s="104" t="str">
        <f t="shared" si="24"/>
        <v/>
      </c>
      <c s="312"/>
      <c s="312"/>
      <c s="221"/>
    </row>
    <row r="133" spans="1:20" ht="21.75" customHeight="1">
      <c r="A133" s="95" t="str">
        <f>'DATA SHEET'!A133</f>
        <v/>
      </c>
      <c s="96" t="str">
        <f t="shared" si="25"/>
        <v/>
      </c>
      <c s="97" t="str">
        <f t="shared" si="16"/>
        <v/>
      </c>
      <c s="98" t="str">
        <f t="shared" si="26"/>
        <v/>
      </c>
      <c s="98" t="str">
        <f t="shared" si="27"/>
        <v/>
      </c>
      <c s="99" t="str">
        <f t="shared" si="28"/>
        <v/>
      </c>
      <c s="100" t="str">
        <f t="shared" si="29"/>
        <v/>
      </c>
      <c s="101" t="str">
        <f>IF(AND(B133="",D133="",F133="",G133=""),"",IF($P$4='DATA SHEET'!$BH$2,VLOOKUP(F133,अंक,6,0),IF($P$4='DATA SHEET'!$BH$4,VLOOKUP(F133,अंक,12,0),IF($P$4='DATA SHEET'!$BH$5,VLOOKUP(F133,अंक,18,0),""))))</f>
        <v/>
      </c>
      <c s="101" t="str">
        <f>IF(AND(B133="",D133="",F133="",G133=""),"",IF($P$4='DATA SHEET'!$BH$2,VLOOKUP(F133,अंक,7,0),IF($P$4='DATA SHEET'!$BH$4,VLOOKUP(F133,अंक,13,0),IF($P$4='DATA SHEET'!$BH$5,VLOOKUP(F133,अंक,19,0),""))))</f>
        <v/>
      </c>
      <c s="101" t="str">
        <f>IF(AND(B133="",D133="",F133="",G133=""),"",IF($P$4='DATA SHEET'!$BH$2,VLOOKUP(F133,अंक,8,0),IF($P$4='DATA SHEET'!$BH$4,VLOOKUP(F133,अंक,14,0),IF($P$4='DATA SHEET'!$BH$5,VLOOKUP(F133,अंक,20,0),""))))</f>
        <v/>
      </c>
      <c s="101" t="str">
        <f>IF(AND(B133="",D133="",F133="",G133=""),"",IF($P$4='DATA SHEET'!$BH$2,VLOOKUP(F133,अंक,9,0),IF($P$4='DATA SHEET'!$BH$4,VLOOKUP(F133,अंक,15,0),IF($P$4='DATA SHEET'!$BH$5,VLOOKUP(F133,अंक,21,0),""))))</f>
        <v/>
      </c>
      <c s="101" t="str">
        <f>IF(AND(B133="",D133="",F133="",G133=""),"",IF($P$4='DATA SHEET'!$BH$2,VLOOKUP(F133,अंक,10,0),IF($P$4='DATA SHEET'!$BH$4,VLOOKUP(F133,अंक,16,0),IF($P$4='DATA SHEET'!$BH$5,VLOOKUP(F133,अंक,22,0),""))))</f>
        <v/>
      </c>
      <c s="101" t="str">
        <f>IF(AND(B133="",D133="",F133="",G133=""),"",IF($P$4='DATA SHEET'!$BH$2,VLOOKUP(F133,अंक,11,0),IF($P$4='DATA SHEET'!$BH$4,VLOOKUP(F133,अंक,17,0),IF($P$4='DATA SHEET'!$BH$5,VLOOKUP(F133,अंक,23,0),""))))</f>
        <v/>
      </c>
      <c s="102" t="str">
        <f t="shared" si="22"/>
        <v/>
      </c>
      <c s="101" t="str">
        <f t="shared" si="23"/>
        <v/>
      </c>
      <c s="104" t="str">
        <f t="shared" si="21"/>
        <v/>
      </c>
      <c s="104" t="str">
        <f t="shared" si="24"/>
        <v/>
      </c>
      <c s="312"/>
      <c s="312"/>
      <c s="221"/>
    </row>
    <row r="134" spans="1:20" ht="21.75" customHeight="1">
      <c r="A134" s="95" t="str">
        <f>'DATA SHEET'!A134</f>
        <v/>
      </c>
      <c s="96" t="str">
        <f t="shared" si="25"/>
        <v/>
      </c>
      <c s="97" t="str">
        <f t="shared" si="16"/>
        <v/>
      </c>
      <c s="98" t="str">
        <f t="shared" si="26"/>
        <v/>
      </c>
      <c s="98" t="str">
        <f t="shared" si="27"/>
        <v/>
      </c>
      <c s="99" t="str">
        <f t="shared" si="28"/>
        <v/>
      </c>
      <c s="100" t="str">
        <f t="shared" si="29"/>
        <v/>
      </c>
      <c s="101" t="str">
        <f>IF(AND(B134="",D134="",F134="",G134=""),"",IF($P$4='DATA SHEET'!$BH$2,VLOOKUP(F134,अंक,6,0),IF($P$4='DATA SHEET'!$BH$4,VLOOKUP(F134,अंक,12,0),IF($P$4='DATA SHEET'!$BH$5,VLOOKUP(F134,अंक,18,0),""))))</f>
        <v/>
      </c>
      <c s="101" t="str">
        <f>IF(AND(B134="",D134="",F134="",G134=""),"",IF($P$4='DATA SHEET'!$BH$2,VLOOKUP(F134,अंक,7,0),IF($P$4='DATA SHEET'!$BH$4,VLOOKUP(F134,अंक,13,0),IF($P$4='DATA SHEET'!$BH$5,VLOOKUP(F134,अंक,19,0),""))))</f>
        <v/>
      </c>
      <c s="101" t="str">
        <f>IF(AND(B134="",D134="",F134="",G134=""),"",IF($P$4='DATA SHEET'!$BH$2,VLOOKUP(F134,अंक,8,0),IF($P$4='DATA SHEET'!$BH$4,VLOOKUP(F134,अंक,14,0),IF($P$4='DATA SHEET'!$BH$5,VLOOKUP(F134,अंक,20,0),""))))</f>
        <v/>
      </c>
      <c s="101" t="str">
        <f>IF(AND(B134="",D134="",F134="",G134=""),"",IF($P$4='DATA SHEET'!$BH$2,VLOOKUP(F134,अंक,9,0),IF($P$4='DATA SHEET'!$BH$4,VLOOKUP(F134,अंक,15,0),IF($P$4='DATA SHEET'!$BH$5,VLOOKUP(F134,अंक,21,0),""))))</f>
        <v/>
      </c>
      <c s="101" t="str">
        <f>IF(AND(B134="",D134="",F134="",G134=""),"",IF($P$4='DATA SHEET'!$BH$2,VLOOKUP(F134,अंक,10,0),IF($P$4='DATA SHEET'!$BH$4,VLOOKUP(F134,अंक,16,0),IF($P$4='DATA SHEET'!$BH$5,VLOOKUP(F134,अंक,22,0),""))))</f>
        <v/>
      </c>
      <c s="101" t="str">
        <f>IF(AND(B134="",D134="",F134="",G134=""),"",IF($P$4='DATA SHEET'!$BH$2,VLOOKUP(F134,अंक,11,0),IF($P$4='DATA SHEET'!$BH$4,VLOOKUP(F134,अंक,17,0),IF($P$4='DATA SHEET'!$BH$5,VLOOKUP(F134,अंक,23,0),""))))</f>
        <v/>
      </c>
      <c s="102" t="str">
        <f t="shared" si="22"/>
        <v/>
      </c>
      <c s="101" t="str">
        <f t="shared" si="23"/>
        <v/>
      </c>
      <c s="104" t="str">
        <f t="shared" si="21"/>
        <v/>
      </c>
      <c s="104" t="str">
        <f t="shared" si="24"/>
        <v/>
      </c>
      <c s="312"/>
      <c s="312"/>
      <c s="221"/>
    </row>
    <row r="135" spans="1:20" ht="21.75" customHeight="1">
      <c r="A135" s="95" t="str">
        <f>'DATA SHEET'!A135</f>
        <v/>
      </c>
      <c s="96" t="str">
        <f t="shared" si="25"/>
        <v/>
      </c>
      <c s="97" t="str">
        <f t="shared" si="16"/>
        <v/>
      </c>
      <c s="98" t="str">
        <f t="shared" si="26"/>
        <v/>
      </c>
      <c s="98" t="str">
        <f t="shared" si="27"/>
        <v/>
      </c>
      <c s="99" t="str">
        <f t="shared" si="28"/>
        <v/>
      </c>
      <c s="100" t="str">
        <f t="shared" si="29"/>
        <v/>
      </c>
      <c s="101" t="str">
        <f>IF(AND(B135="",D135="",F135="",G135=""),"",IF($P$4='DATA SHEET'!$BH$2,VLOOKUP(F135,अंक,6,0),IF($P$4='DATA SHEET'!$BH$4,VLOOKUP(F135,अंक,12,0),IF($P$4='DATA SHEET'!$BH$5,VLOOKUP(F135,अंक,18,0),""))))</f>
        <v/>
      </c>
      <c s="101" t="str">
        <f>IF(AND(B135="",D135="",F135="",G135=""),"",IF($P$4='DATA SHEET'!$BH$2,VLOOKUP(F135,अंक,7,0),IF($P$4='DATA SHEET'!$BH$4,VLOOKUP(F135,अंक,13,0),IF($P$4='DATA SHEET'!$BH$5,VLOOKUP(F135,अंक,19,0),""))))</f>
        <v/>
      </c>
      <c s="101" t="str">
        <f>IF(AND(B135="",D135="",F135="",G135=""),"",IF($P$4='DATA SHEET'!$BH$2,VLOOKUP(F135,अंक,8,0),IF($P$4='DATA SHEET'!$BH$4,VLOOKUP(F135,अंक,14,0),IF($P$4='DATA SHEET'!$BH$5,VLOOKUP(F135,अंक,20,0),""))))</f>
        <v/>
      </c>
      <c s="101" t="str">
        <f>IF(AND(B135="",D135="",F135="",G135=""),"",IF($P$4='DATA SHEET'!$BH$2,VLOOKUP(F135,अंक,9,0),IF($P$4='DATA SHEET'!$BH$4,VLOOKUP(F135,अंक,15,0),IF($P$4='DATA SHEET'!$BH$5,VLOOKUP(F135,अंक,21,0),""))))</f>
        <v/>
      </c>
      <c s="101" t="str">
        <f>IF(AND(B135="",D135="",F135="",G135=""),"",IF($P$4='DATA SHEET'!$BH$2,VLOOKUP(F135,अंक,10,0),IF($P$4='DATA SHEET'!$BH$4,VLOOKUP(F135,अंक,16,0),IF($P$4='DATA SHEET'!$BH$5,VLOOKUP(F135,अंक,22,0),""))))</f>
        <v/>
      </c>
      <c s="101" t="str">
        <f>IF(AND(B135="",D135="",F135="",G135=""),"",IF($P$4='DATA SHEET'!$BH$2,VLOOKUP(F135,अंक,11,0),IF($P$4='DATA SHEET'!$BH$4,VLOOKUP(F135,अंक,17,0),IF($P$4='DATA SHEET'!$BH$5,VLOOKUP(F135,अंक,23,0),""))))</f>
        <v/>
      </c>
      <c s="102" t="str">
        <f t="shared" si="22"/>
        <v/>
      </c>
      <c s="101" t="str">
        <f t="shared" si="23"/>
        <v/>
      </c>
      <c s="104" t="str">
        <f t="shared" si="21"/>
        <v/>
      </c>
      <c s="104" t="str">
        <f t="shared" si="24"/>
        <v/>
      </c>
      <c s="312"/>
      <c s="312"/>
      <c s="221"/>
    </row>
    <row r="136" spans="1:20" ht="21.75" customHeight="1">
      <c r="A136" s="95" t="str">
        <f>'DATA SHEET'!A136</f>
        <v/>
      </c>
      <c s="96" t="str">
        <f t="shared" si="30" ref="B136:B167">IFERROR(IF($C$4="","",VLOOKUP(A136,नाम,4,0)),"")</f>
        <v/>
      </c>
      <c s="97" t="str">
        <f t="shared" si="31" ref="C136:C199">IFERROR(IF($C$4="","",VLOOKUP(A136,नाम,11,0)),"")</f>
        <v/>
      </c>
      <c s="98" t="str">
        <f t="shared" si="32" ref="D136:D167">IFERROR(IF($C$4="","",VLOOKUP(A136,नाम,6,0)),"")</f>
        <v/>
      </c>
      <c s="98" t="str">
        <f t="shared" si="33" ref="E136:E167">IFERROR(IF($C$4="","",VLOOKUP(A136,नाम,8,0)),"")</f>
        <v/>
      </c>
      <c s="99" t="str">
        <f t="shared" si="34" ref="F136:F167">IFERROR(IF($C$4="","",VLOOKUP(A136,नाम,12,0)),"")</f>
        <v/>
      </c>
      <c s="100" t="str">
        <f t="shared" si="35" ref="G136:G167">IFERROR(IF($C$4="","",VLOOKUP(A136,नाम,13,0)),"")</f>
        <v/>
      </c>
      <c s="101" t="str">
        <f>IF(AND(B136="",D136="",F136="",G136=""),"",IF($P$4='DATA SHEET'!$BH$2,VLOOKUP(F136,अंक,6,0),IF($P$4='DATA SHEET'!$BH$4,VLOOKUP(F136,अंक,12,0),IF($P$4='DATA SHEET'!$BH$5,VLOOKUP(F136,अंक,18,0),""))))</f>
        <v/>
      </c>
      <c s="101" t="str">
        <f>IF(AND(B136="",D136="",F136="",G136=""),"",IF($P$4='DATA SHEET'!$BH$2,VLOOKUP(F136,अंक,7,0),IF($P$4='DATA SHEET'!$BH$4,VLOOKUP(F136,अंक,13,0),IF($P$4='DATA SHEET'!$BH$5,VLOOKUP(F136,अंक,19,0),""))))</f>
        <v/>
      </c>
      <c s="101" t="str">
        <f>IF(AND(B136="",D136="",F136="",G136=""),"",IF($P$4='DATA SHEET'!$BH$2,VLOOKUP(F136,अंक,8,0),IF($P$4='DATA SHEET'!$BH$4,VLOOKUP(F136,अंक,14,0),IF($P$4='DATA SHEET'!$BH$5,VLOOKUP(F136,अंक,20,0),""))))</f>
        <v/>
      </c>
      <c s="101" t="str">
        <f>IF(AND(B136="",D136="",F136="",G136=""),"",IF($P$4='DATA SHEET'!$BH$2,VLOOKUP(F136,अंक,9,0),IF($P$4='DATA SHEET'!$BH$4,VLOOKUP(F136,अंक,15,0),IF($P$4='DATA SHEET'!$BH$5,VLOOKUP(F136,अंक,21,0),""))))</f>
        <v/>
      </c>
      <c s="101" t="str">
        <f>IF(AND(B136="",D136="",F136="",G136=""),"",IF($P$4='DATA SHEET'!$BH$2,VLOOKUP(F136,अंक,10,0),IF($P$4='DATA SHEET'!$BH$4,VLOOKUP(F136,अंक,16,0),IF($P$4='DATA SHEET'!$BH$5,VLOOKUP(F136,अंक,22,0),""))))</f>
        <v/>
      </c>
      <c s="101" t="str">
        <f>IF(AND(B136="",D136="",F136="",G136=""),"",IF($P$4='DATA SHEET'!$BH$2,VLOOKUP(F136,अंक,11,0),IF($P$4='DATA SHEET'!$BH$4,VLOOKUP(F136,अंक,17,0),IF($P$4='DATA SHEET'!$BH$5,VLOOKUP(F136,अंक,23,0),""))))</f>
        <v/>
      </c>
      <c s="102" t="str">
        <f t="shared" si="22"/>
        <v/>
      </c>
      <c s="101" t="str">
        <f t="shared" si="23"/>
        <v/>
      </c>
      <c s="104" t="str">
        <f t="shared" si="36" ref="P136:P199">IFERROR(IF(AND($P$4=""),"",IF(AND(N136=""),"",IF(AND(F136=""),"",IF(AND(VLOOKUP(F136,अंक,5,0)=""),"",IF(AND(VLOOKUP(F136,अंक,5,0)&gt;=86),5,IF(AND(VLOOKUP(F136,अंक,5,0)&gt;=76),4,IF(AND(VLOOKUP(F136,अंक,5,0)&gt;=65),3,0))))))),"")</f>
        <v/>
      </c>
      <c s="104" t="str">
        <f t="shared" si="24"/>
        <v/>
      </c>
      <c s="312"/>
      <c s="312"/>
      <c s="221"/>
    </row>
    <row r="137" spans="1:20" ht="21.75" customHeight="1">
      <c r="A137" s="95" t="str">
        <f>'DATA SHEET'!A137</f>
        <v/>
      </c>
      <c s="96" t="str">
        <f t="shared" si="30"/>
        <v/>
      </c>
      <c s="97" t="str">
        <f t="shared" si="31"/>
        <v/>
      </c>
      <c s="98" t="str">
        <f t="shared" si="32"/>
        <v/>
      </c>
      <c s="98" t="str">
        <f t="shared" si="33"/>
        <v/>
      </c>
      <c s="99" t="str">
        <f t="shared" si="34"/>
        <v/>
      </c>
      <c s="100" t="str">
        <f t="shared" si="35"/>
        <v/>
      </c>
      <c s="101" t="str">
        <f>IF(AND(B137="",D137="",F137="",G137=""),"",IF($P$4='DATA SHEET'!$BH$2,VLOOKUP(F137,अंक,6,0),IF($P$4='DATA SHEET'!$BH$4,VLOOKUP(F137,अंक,12,0),IF($P$4='DATA SHEET'!$BH$5,VLOOKUP(F137,अंक,18,0),""))))</f>
        <v/>
      </c>
      <c s="101" t="str">
        <f>IF(AND(B137="",D137="",F137="",G137=""),"",IF($P$4='DATA SHEET'!$BH$2,VLOOKUP(F137,अंक,7,0),IF($P$4='DATA SHEET'!$BH$4,VLOOKUP(F137,अंक,13,0),IF($P$4='DATA SHEET'!$BH$5,VLOOKUP(F137,अंक,19,0),""))))</f>
        <v/>
      </c>
      <c s="101" t="str">
        <f>IF(AND(B137="",D137="",F137="",G137=""),"",IF($P$4='DATA SHEET'!$BH$2,VLOOKUP(F137,अंक,8,0),IF($P$4='DATA SHEET'!$BH$4,VLOOKUP(F137,अंक,14,0),IF($P$4='DATA SHEET'!$BH$5,VLOOKUP(F137,अंक,20,0),""))))</f>
        <v/>
      </c>
      <c s="101" t="str">
        <f>IF(AND(B137="",D137="",F137="",G137=""),"",IF($P$4='DATA SHEET'!$BH$2,VLOOKUP(F137,अंक,9,0),IF($P$4='DATA SHEET'!$BH$4,VLOOKUP(F137,अंक,15,0),IF($P$4='DATA SHEET'!$BH$5,VLOOKUP(F137,अंक,21,0),""))))</f>
        <v/>
      </c>
      <c s="101" t="str">
        <f>IF(AND(B137="",D137="",F137="",G137=""),"",IF($P$4='DATA SHEET'!$BH$2,VLOOKUP(F137,अंक,10,0),IF($P$4='DATA SHEET'!$BH$4,VLOOKUP(F137,अंक,16,0),IF($P$4='DATA SHEET'!$BH$5,VLOOKUP(F137,अंक,22,0),""))))</f>
        <v/>
      </c>
      <c s="101" t="str">
        <f>IF(AND(B137="",D137="",F137="",G137=""),"",IF($P$4='DATA SHEET'!$BH$2,VLOOKUP(F137,अंक,11,0),IF($P$4='DATA SHEET'!$BH$4,VLOOKUP(F137,अंक,17,0),IF($P$4='DATA SHEET'!$BH$5,VLOOKUP(F137,अंक,23,0),""))))</f>
        <v/>
      </c>
      <c s="102" t="str">
        <f t="shared" si="37" ref="N137:N200">IF(AND(H137="",I137="",J137="",K137="",L137=""),"",IF($P$4="","",SUM(H137,I137,J137,K137,L137,M137)))</f>
        <v/>
      </c>
      <c s="101" t="str">
        <f t="shared" si="38" ref="O137:O200">IFERROR(IF(OR(N137="",$P$4="",D137=""),"",ROUNDUP(N137*$O$7%,0)),"")</f>
        <v/>
      </c>
      <c s="104" t="str">
        <f t="shared" si="36"/>
        <v/>
      </c>
      <c s="104" t="str">
        <f t="shared" si="39" ref="Q137:Q200">IFERROR(IF(F137="","",IF(O137="","",IF(P137="","",SUM(O137:P137)))),"")</f>
        <v/>
      </c>
      <c s="312"/>
      <c s="312"/>
      <c s="221"/>
    </row>
    <row r="138" spans="1:20" ht="21.75" customHeight="1">
      <c r="A138" s="95" t="str">
        <f>'DATA SHEET'!A138</f>
        <v/>
      </c>
      <c s="96" t="str">
        <f t="shared" si="30"/>
        <v/>
      </c>
      <c s="97" t="str">
        <f t="shared" si="31"/>
        <v/>
      </c>
      <c s="98" t="str">
        <f t="shared" si="32"/>
        <v/>
      </c>
      <c s="98" t="str">
        <f t="shared" si="33"/>
        <v/>
      </c>
      <c s="99" t="str">
        <f t="shared" si="34"/>
        <v/>
      </c>
      <c s="100" t="str">
        <f t="shared" si="35"/>
        <v/>
      </c>
      <c s="101" t="str">
        <f>IF(AND(B138="",D138="",F138="",G138=""),"",IF($P$4='DATA SHEET'!$BH$2,VLOOKUP(F138,अंक,6,0),IF($P$4='DATA SHEET'!$BH$4,VLOOKUP(F138,अंक,12,0),IF($P$4='DATA SHEET'!$BH$5,VLOOKUP(F138,अंक,18,0),""))))</f>
        <v/>
      </c>
      <c s="101" t="str">
        <f>IF(AND(B138="",D138="",F138="",G138=""),"",IF($P$4='DATA SHEET'!$BH$2,VLOOKUP(F138,अंक,7,0),IF($P$4='DATA SHEET'!$BH$4,VLOOKUP(F138,अंक,13,0),IF($P$4='DATA SHEET'!$BH$5,VLOOKUP(F138,अंक,19,0),""))))</f>
        <v/>
      </c>
      <c s="101" t="str">
        <f>IF(AND(B138="",D138="",F138="",G138=""),"",IF($P$4='DATA SHEET'!$BH$2,VLOOKUP(F138,अंक,8,0),IF($P$4='DATA SHEET'!$BH$4,VLOOKUP(F138,अंक,14,0),IF($P$4='DATA SHEET'!$BH$5,VLOOKUP(F138,अंक,20,0),""))))</f>
        <v/>
      </c>
      <c s="101" t="str">
        <f>IF(AND(B138="",D138="",F138="",G138=""),"",IF($P$4='DATA SHEET'!$BH$2,VLOOKUP(F138,अंक,9,0),IF($P$4='DATA SHEET'!$BH$4,VLOOKUP(F138,अंक,15,0),IF($P$4='DATA SHEET'!$BH$5,VLOOKUP(F138,अंक,21,0),""))))</f>
        <v/>
      </c>
      <c s="101" t="str">
        <f>IF(AND(B138="",D138="",F138="",G138=""),"",IF($P$4='DATA SHEET'!$BH$2,VLOOKUP(F138,अंक,10,0),IF($P$4='DATA SHEET'!$BH$4,VLOOKUP(F138,अंक,16,0),IF($P$4='DATA SHEET'!$BH$5,VLOOKUP(F138,अंक,22,0),""))))</f>
        <v/>
      </c>
      <c s="101" t="str">
        <f>IF(AND(B138="",D138="",F138="",G138=""),"",IF($P$4='DATA SHEET'!$BH$2,VLOOKUP(F138,अंक,11,0),IF($P$4='DATA SHEET'!$BH$4,VLOOKUP(F138,अंक,17,0),IF($P$4='DATA SHEET'!$BH$5,VLOOKUP(F138,अंक,23,0),""))))</f>
        <v/>
      </c>
      <c s="102" t="str">
        <f t="shared" si="37"/>
        <v/>
      </c>
      <c s="101" t="str">
        <f t="shared" si="38"/>
        <v/>
      </c>
      <c s="104" t="str">
        <f t="shared" si="36"/>
        <v/>
      </c>
      <c s="104" t="str">
        <f t="shared" si="39"/>
        <v/>
      </c>
      <c s="312"/>
      <c s="312"/>
      <c s="221"/>
    </row>
    <row r="139" spans="1:20" ht="21.75" customHeight="1">
      <c r="A139" s="95" t="str">
        <f>'DATA SHEET'!A139</f>
        <v/>
      </c>
      <c s="96" t="str">
        <f t="shared" si="30"/>
        <v/>
      </c>
      <c s="97" t="str">
        <f t="shared" si="31"/>
        <v/>
      </c>
      <c s="98" t="str">
        <f t="shared" si="32"/>
        <v/>
      </c>
      <c s="98" t="str">
        <f t="shared" si="33"/>
        <v/>
      </c>
      <c s="99" t="str">
        <f t="shared" si="34"/>
        <v/>
      </c>
      <c s="100" t="str">
        <f t="shared" si="35"/>
        <v/>
      </c>
      <c s="101" t="str">
        <f>IF(AND(B139="",D139="",F139="",G139=""),"",IF($P$4='DATA SHEET'!$BH$2,VLOOKUP(F139,अंक,6,0),IF($P$4='DATA SHEET'!$BH$4,VLOOKUP(F139,अंक,12,0),IF($P$4='DATA SHEET'!$BH$5,VLOOKUP(F139,अंक,18,0),""))))</f>
        <v/>
      </c>
      <c s="101" t="str">
        <f>IF(AND(B139="",D139="",F139="",G139=""),"",IF($P$4='DATA SHEET'!$BH$2,VLOOKUP(F139,अंक,7,0),IF($P$4='DATA SHEET'!$BH$4,VLOOKUP(F139,अंक,13,0),IF($P$4='DATA SHEET'!$BH$5,VLOOKUP(F139,अंक,19,0),""))))</f>
        <v/>
      </c>
      <c s="101" t="str">
        <f>IF(AND(B139="",D139="",F139="",G139=""),"",IF($P$4='DATA SHEET'!$BH$2,VLOOKUP(F139,अंक,8,0),IF($P$4='DATA SHEET'!$BH$4,VLOOKUP(F139,अंक,14,0),IF($P$4='DATA SHEET'!$BH$5,VLOOKUP(F139,अंक,20,0),""))))</f>
        <v/>
      </c>
      <c s="101" t="str">
        <f>IF(AND(B139="",D139="",F139="",G139=""),"",IF($P$4='DATA SHEET'!$BH$2,VLOOKUP(F139,अंक,9,0),IF($P$4='DATA SHEET'!$BH$4,VLOOKUP(F139,अंक,15,0),IF($P$4='DATA SHEET'!$BH$5,VLOOKUP(F139,अंक,21,0),""))))</f>
        <v/>
      </c>
      <c s="101" t="str">
        <f>IF(AND(B139="",D139="",F139="",G139=""),"",IF($P$4='DATA SHEET'!$BH$2,VLOOKUP(F139,अंक,10,0),IF($P$4='DATA SHEET'!$BH$4,VLOOKUP(F139,अंक,16,0),IF($P$4='DATA SHEET'!$BH$5,VLOOKUP(F139,अंक,22,0),""))))</f>
        <v/>
      </c>
      <c s="101" t="str">
        <f>IF(AND(B139="",D139="",F139="",G139=""),"",IF($P$4='DATA SHEET'!$BH$2,VLOOKUP(F139,अंक,11,0),IF($P$4='DATA SHEET'!$BH$4,VLOOKUP(F139,अंक,17,0),IF($P$4='DATA SHEET'!$BH$5,VLOOKUP(F139,अंक,23,0),""))))</f>
        <v/>
      </c>
      <c s="102" t="str">
        <f t="shared" si="37"/>
        <v/>
      </c>
      <c s="101" t="str">
        <f t="shared" si="38"/>
        <v/>
      </c>
      <c s="104" t="str">
        <f t="shared" si="36"/>
        <v/>
      </c>
      <c s="104" t="str">
        <f t="shared" si="39"/>
        <v/>
      </c>
      <c s="312"/>
      <c s="312"/>
      <c s="221"/>
    </row>
    <row r="140" spans="1:20" ht="21.75" customHeight="1">
      <c r="A140" s="95" t="str">
        <f>'DATA SHEET'!A140</f>
        <v/>
      </c>
      <c s="96" t="str">
        <f t="shared" si="30"/>
        <v/>
      </c>
      <c s="97" t="str">
        <f t="shared" si="31"/>
        <v/>
      </c>
      <c s="98" t="str">
        <f t="shared" si="32"/>
        <v/>
      </c>
      <c s="98" t="str">
        <f t="shared" si="33"/>
        <v/>
      </c>
      <c s="99" t="str">
        <f t="shared" si="34"/>
        <v/>
      </c>
      <c s="100" t="str">
        <f t="shared" si="35"/>
        <v/>
      </c>
      <c s="101" t="str">
        <f>IF(AND(B140="",D140="",F140="",G140=""),"",IF($P$4='DATA SHEET'!$BH$2,VLOOKUP(F140,अंक,6,0),IF($P$4='DATA SHEET'!$BH$4,VLOOKUP(F140,अंक,12,0),IF($P$4='DATA SHEET'!$BH$5,VLOOKUP(F140,अंक,18,0),""))))</f>
        <v/>
      </c>
      <c s="101" t="str">
        <f>IF(AND(B140="",D140="",F140="",G140=""),"",IF($P$4='DATA SHEET'!$BH$2,VLOOKUP(F140,अंक,7,0),IF($P$4='DATA SHEET'!$BH$4,VLOOKUP(F140,अंक,13,0),IF($P$4='DATA SHEET'!$BH$5,VLOOKUP(F140,अंक,19,0),""))))</f>
        <v/>
      </c>
      <c s="101" t="str">
        <f>IF(AND(B140="",D140="",F140="",G140=""),"",IF($P$4='DATA SHEET'!$BH$2,VLOOKUP(F140,अंक,8,0),IF($P$4='DATA SHEET'!$BH$4,VLOOKUP(F140,अंक,14,0),IF($P$4='DATA SHEET'!$BH$5,VLOOKUP(F140,अंक,20,0),""))))</f>
        <v/>
      </c>
      <c s="101" t="str">
        <f>IF(AND(B140="",D140="",F140="",G140=""),"",IF($P$4='DATA SHEET'!$BH$2,VLOOKUP(F140,अंक,9,0),IF($P$4='DATA SHEET'!$BH$4,VLOOKUP(F140,अंक,15,0),IF($P$4='DATA SHEET'!$BH$5,VLOOKUP(F140,अंक,21,0),""))))</f>
        <v/>
      </c>
      <c s="101" t="str">
        <f>IF(AND(B140="",D140="",F140="",G140=""),"",IF($P$4='DATA SHEET'!$BH$2,VLOOKUP(F140,अंक,10,0),IF($P$4='DATA SHEET'!$BH$4,VLOOKUP(F140,अंक,16,0),IF($P$4='DATA SHEET'!$BH$5,VLOOKUP(F140,अंक,22,0),""))))</f>
        <v/>
      </c>
      <c s="101" t="str">
        <f>IF(AND(B140="",D140="",F140="",G140=""),"",IF($P$4='DATA SHEET'!$BH$2,VLOOKUP(F140,अंक,11,0),IF($P$4='DATA SHEET'!$BH$4,VLOOKUP(F140,अंक,17,0),IF($P$4='DATA SHEET'!$BH$5,VLOOKUP(F140,अंक,23,0),""))))</f>
        <v/>
      </c>
      <c s="102" t="str">
        <f t="shared" si="37"/>
        <v/>
      </c>
      <c s="101" t="str">
        <f t="shared" si="38"/>
        <v/>
      </c>
      <c s="104" t="str">
        <f t="shared" si="36"/>
        <v/>
      </c>
      <c s="104" t="str">
        <f t="shared" si="39"/>
        <v/>
      </c>
      <c s="312"/>
      <c s="312"/>
      <c s="221"/>
    </row>
    <row r="141" spans="1:20" ht="21.75" customHeight="1">
      <c r="A141" s="95" t="str">
        <f>'DATA SHEET'!A141</f>
        <v/>
      </c>
      <c s="96" t="str">
        <f t="shared" si="30"/>
        <v/>
      </c>
      <c s="97" t="str">
        <f t="shared" si="31"/>
        <v/>
      </c>
      <c s="98" t="str">
        <f t="shared" si="32"/>
        <v/>
      </c>
      <c s="98" t="str">
        <f t="shared" si="33"/>
        <v/>
      </c>
      <c s="99" t="str">
        <f t="shared" si="34"/>
        <v/>
      </c>
      <c s="100" t="str">
        <f t="shared" si="35"/>
        <v/>
      </c>
      <c s="101" t="str">
        <f>IF(AND(B141="",D141="",F141="",G141=""),"",IF($P$4='DATA SHEET'!$BH$2,VLOOKUP(F141,अंक,6,0),IF($P$4='DATA SHEET'!$BH$4,VLOOKUP(F141,अंक,12,0),IF($P$4='DATA SHEET'!$BH$5,VLOOKUP(F141,अंक,18,0),""))))</f>
        <v/>
      </c>
      <c s="101" t="str">
        <f>IF(AND(B141="",D141="",F141="",G141=""),"",IF($P$4='DATA SHEET'!$BH$2,VLOOKUP(F141,अंक,7,0),IF($P$4='DATA SHEET'!$BH$4,VLOOKUP(F141,अंक,13,0),IF($P$4='DATA SHEET'!$BH$5,VLOOKUP(F141,अंक,19,0),""))))</f>
        <v/>
      </c>
      <c s="101" t="str">
        <f>IF(AND(B141="",D141="",F141="",G141=""),"",IF($P$4='DATA SHEET'!$BH$2,VLOOKUP(F141,अंक,8,0),IF($P$4='DATA SHEET'!$BH$4,VLOOKUP(F141,अंक,14,0),IF($P$4='DATA SHEET'!$BH$5,VLOOKUP(F141,अंक,20,0),""))))</f>
        <v/>
      </c>
      <c s="101" t="str">
        <f>IF(AND(B141="",D141="",F141="",G141=""),"",IF($P$4='DATA SHEET'!$BH$2,VLOOKUP(F141,अंक,9,0),IF($P$4='DATA SHEET'!$BH$4,VLOOKUP(F141,अंक,15,0),IF($P$4='DATA SHEET'!$BH$5,VLOOKUP(F141,अंक,21,0),""))))</f>
        <v/>
      </c>
      <c s="101" t="str">
        <f>IF(AND(B141="",D141="",F141="",G141=""),"",IF($P$4='DATA SHEET'!$BH$2,VLOOKUP(F141,अंक,10,0),IF($P$4='DATA SHEET'!$BH$4,VLOOKUP(F141,अंक,16,0),IF($P$4='DATA SHEET'!$BH$5,VLOOKUP(F141,अंक,22,0),""))))</f>
        <v/>
      </c>
      <c s="101" t="str">
        <f>IF(AND(B141="",D141="",F141="",G141=""),"",IF($P$4='DATA SHEET'!$BH$2,VLOOKUP(F141,अंक,11,0),IF($P$4='DATA SHEET'!$BH$4,VLOOKUP(F141,अंक,17,0),IF($P$4='DATA SHEET'!$BH$5,VLOOKUP(F141,अंक,23,0),""))))</f>
        <v/>
      </c>
      <c s="102" t="str">
        <f t="shared" si="37"/>
        <v/>
      </c>
      <c s="101" t="str">
        <f t="shared" si="38"/>
        <v/>
      </c>
      <c s="104" t="str">
        <f t="shared" si="36"/>
        <v/>
      </c>
      <c s="104" t="str">
        <f t="shared" si="39"/>
        <v/>
      </c>
      <c s="312"/>
      <c s="312"/>
      <c s="221"/>
    </row>
    <row r="142" spans="1:20" ht="21.75" customHeight="1">
      <c r="A142" s="95" t="str">
        <f>'DATA SHEET'!A142</f>
        <v/>
      </c>
      <c s="96" t="str">
        <f t="shared" si="30"/>
        <v/>
      </c>
      <c s="97" t="str">
        <f t="shared" si="31"/>
        <v/>
      </c>
      <c s="98" t="str">
        <f t="shared" si="32"/>
        <v/>
      </c>
      <c s="98" t="str">
        <f t="shared" si="33"/>
        <v/>
      </c>
      <c s="99" t="str">
        <f t="shared" si="34"/>
        <v/>
      </c>
      <c s="100" t="str">
        <f t="shared" si="35"/>
        <v/>
      </c>
      <c s="101" t="str">
        <f>IF(AND(B142="",D142="",F142="",G142=""),"",IF($P$4='DATA SHEET'!$BH$2,VLOOKUP(F142,अंक,6,0),IF($P$4='DATA SHEET'!$BH$4,VLOOKUP(F142,अंक,12,0),IF($P$4='DATA SHEET'!$BH$5,VLOOKUP(F142,अंक,18,0),""))))</f>
        <v/>
      </c>
      <c s="101" t="str">
        <f>IF(AND(B142="",D142="",F142="",G142=""),"",IF($P$4='DATA SHEET'!$BH$2,VLOOKUP(F142,अंक,7,0),IF($P$4='DATA SHEET'!$BH$4,VLOOKUP(F142,अंक,13,0),IF($P$4='DATA SHEET'!$BH$5,VLOOKUP(F142,अंक,19,0),""))))</f>
        <v/>
      </c>
      <c s="101" t="str">
        <f>IF(AND(B142="",D142="",F142="",G142=""),"",IF($P$4='DATA SHEET'!$BH$2,VLOOKUP(F142,अंक,8,0),IF($P$4='DATA SHEET'!$BH$4,VLOOKUP(F142,अंक,14,0),IF($P$4='DATA SHEET'!$BH$5,VLOOKUP(F142,अंक,20,0),""))))</f>
        <v/>
      </c>
      <c s="101" t="str">
        <f>IF(AND(B142="",D142="",F142="",G142=""),"",IF($P$4='DATA SHEET'!$BH$2,VLOOKUP(F142,अंक,9,0),IF($P$4='DATA SHEET'!$BH$4,VLOOKUP(F142,अंक,15,0),IF($P$4='DATA SHEET'!$BH$5,VLOOKUP(F142,अंक,21,0),""))))</f>
        <v/>
      </c>
      <c s="101" t="str">
        <f>IF(AND(B142="",D142="",F142="",G142=""),"",IF($P$4='DATA SHEET'!$BH$2,VLOOKUP(F142,अंक,10,0),IF($P$4='DATA SHEET'!$BH$4,VLOOKUP(F142,अंक,16,0),IF($P$4='DATA SHEET'!$BH$5,VLOOKUP(F142,अंक,22,0),""))))</f>
        <v/>
      </c>
      <c s="101" t="str">
        <f>IF(AND(B142="",D142="",F142="",G142=""),"",IF($P$4='DATA SHEET'!$BH$2,VLOOKUP(F142,अंक,11,0),IF($P$4='DATA SHEET'!$BH$4,VLOOKUP(F142,अंक,17,0),IF($P$4='DATA SHEET'!$BH$5,VLOOKUP(F142,अंक,23,0),""))))</f>
        <v/>
      </c>
      <c s="102" t="str">
        <f t="shared" si="37"/>
        <v/>
      </c>
      <c s="101" t="str">
        <f t="shared" si="38"/>
        <v/>
      </c>
      <c s="104" t="str">
        <f t="shared" si="36"/>
        <v/>
      </c>
      <c s="104" t="str">
        <f t="shared" si="39"/>
        <v/>
      </c>
      <c s="312"/>
      <c s="312"/>
      <c s="221"/>
    </row>
    <row r="143" spans="1:20" ht="21.75" customHeight="1">
      <c r="A143" s="95" t="str">
        <f>'DATA SHEET'!A143</f>
        <v/>
      </c>
      <c s="96" t="str">
        <f t="shared" si="30"/>
        <v/>
      </c>
      <c s="97" t="str">
        <f t="shared" si="31"/>
        <v/>
      </c>
      <c s="98" t="str">
        <f t="shared" si="32"/>
        <v/>
      </c>
      <c s="98" t="str">
        <f t="shared" si="33"/>
        <v/>
      </c>
      <c s="99" t="str">
        <f t="shared" si="34"/>
        <v/>
      </c>
      <c s="100" t="str">
        <f t="shared" si="35"/>
        <v/>
      </c>
      <c s="101" t="str">
        <f>IF(AND(B143="",D143="",F143="",G143=""),"",IF($P$4='DATA SHEET'!$BH$2,VLOOKUP(F143,अंक,6,0),IF($P$4='DATA SHEET'!$BH$4,VLOOKUP(F143,अंक,12,0),IF($P$4='DATA SHEET'!$BH$5,VLOOKUP(F143,अंक,18,0),""))))</f>
        <v/>
      </c>
      <c s="101" t="str">
        <f>IF(AND(B143="",D143="",F143="",G143=""),"",IF($P$4='DATA SHEET'!$BH$2,VLOOKUP(F143,अंक,7,0),IF($P$4='DATA SHEET'!$BH$4,VLOOKUP(F143,अंक,13,0),IF($P$4='DATA SHEET'!$BH$5,VLOOKUP(F143,अंक,19,0),""))))</f>
        <v/>
      </c>
      <c s="101" t="str">
        <f>IF(AND(B143="",D143="",F143="",G143=""),"",IF($P$4='DATA SHEET'!$BH$2,VLOOKUP(F143,अंक,8,0),IF($P$4='DATA SHEET'!$BH$4,VLOOKUP(F143,अंक,14,0),IF($P$4='DATA SHEET'!$BH$5,VLOOKUP(F143,अंक,20,0),""))))</f>
        <v/>
      </c>
      <c s="101" t="str">
        <f>IF(AND(B143="",D143="",F143="",G143=""),"",IF($P$4='DATA SHEET'!$BH$2,VLOOKUP(F143,अंक,9,0),IF($P$4='DATA SHEET'!$BH$4,VLOOKUP(F143,अंक,15,0),IF($P$4='DATA SHEET'!$BH$5,VLOOKUP(F143,अंक,21,0),""))))</f>
        <v/>
      </c>
      <c s="101" t="str">
        <f>IF(AND(B143="",D143="",F143="",G143=""),"",IF($P$4='DATA SHEET'!$BH$2,VLOOKUP(F143,अंक,10,0),IF($P$4='DATA SHEET'!$BH$4,VLOOKUP(F143,अंक,16,0),IF($P$4='DATA SHEET'!$BH$5,VLOOKUP(F143,अंक,22,0),""))))</f>
        <v/>
      </c>
      <c s="101" t="str">
        <f>IF(AND(B143="",D143="",F143="",G143=""),"",IF($P$4='DATA SHEET'!$BH$2,VLOOKUP(F143,अंक,11,0),IF($P$4='DATA SHEET'!$BH$4,VLOOKUP(F143,अंक,17,0),IF($P$4='DATA SHEET'!$BH$5,VLOOKUP(F143,अंक,23,0),""))))</f>
        <v/>
      </c>
      <c s="102" t="str">
        <f t="shared" si="37"/>
        <v/>
      </c>
      <c s="101" t="str">
        <f t="shared" si="38"/>
        <v/>
      </c>
      <c s="104" t="str">
        <f t="shared" si="36"/>
        <v/>
      </c>
      <c s="104" t="str">
        <f t="shared" si="39"/>
        <v/>
      </c>
      <c s="312"/>
      <c s="312"/>
      <c s="221"/>
    </row>
    <row r="144" spans="1:20" ht="21.75" customHeight="1">
      <c r="A144" s="95" t="str">
        <f>'DATA SHEET'!A144</f>
        <v/>
      </c>
      <c s="96" t="str">
        <f t="shared" si="30"/>
        <v/>
      </c>
      <c s="97" t="str">
        <f t="shared" si="31"/>
        <v/>
      </c>
      <c s="98" t="str">
        <f t="shared" si="32"/>
        <v/>
      </c>
      <c s="98" t="str">
        <f t="shared" si="33"/>
        <v/>
      </c>
      <c s="99" t="str">
        <f t="shared" si="34"/>
        <v/>
      </c>
      <c s="100" t="str">
        <f t="shared" si="35"/>
        <v/>
      </c>
      <c s="101" t="str">
        <f>IF(AND(B144="",D144="",F144="",G144=""),"",IF($P$4='DATA SHEET'!$BH$2,VLOOKUP(F144,अंक,6,0),IF($P$4='DATA SHEET'!$BH$4,VLOOKUP(F144,अंक,12,0),IF($P$4='DATA SHEET'!$BH$5,VLOOKUP(F144,अंक,18,0),""))))</f>
        <v/>
      </c>
      <c s="101" t="str">
        <f>IF(AND(B144="",D144="",F144="",G144=""),"",IF($P$4='DATA SHEET'!$BH$2,VLOOKUP(F144,अंक,7,0),IF($P$4='DATA SHEET'!$BH$4,VLOOKUP(F144,अंक,13,0),IF($P$4='DATA SHEET'!$BH$5,VLOOKUP(F144,अंक,19,0),""))))</f>
        <v/>
      </c>
      <c s="101" t="str">
        <f>IF(AND(B144="",D144="",F144="",G144=""),"",IF($P$4='DATA SHEET'!$BH$2,VLOOKUP(F144,अंक,8,0),IF($P$4='DATA SHEET'!$BH$4,VLOOKUP(F144,अंक,14,0),IF($P$4='DATA SHEET'!$BH$5,VLOOKUP(F144,अंक,20,0),""))))</f>
        <v/>
      </c>
      <c s="101" t="str">
        <f>IF(AND(B144="",D144="",F144="",G144=""),"",IF($P$4='DATA SHEET'!$BH$2,VLOOKUP(F144,अंक,9,0),IF($P$4='DATA SHEET'!$BH$4,VLOOKUP(F144,अंक,15,0),IF($P$4='DATA SHEET'!$BH$5,VLOOKUP(F144,अंक,21,0),""))))</f>
        <v/>
      </c>
      <c s="101" t="str">
        <f>IF(AND(B144="",D144="",F144="",G144=""),"",IF($P$4='DATA SHEET'!$BH$2,VLOOKUP(F144,अंक,10,0),IF($P$4='DATA SHEET'!$BH$4,VLOOKUP(F144,अंक,16,0),IF($P$4='DATA SHEET'!$BH$5,VLOOKUP(F144,अंक,22,0),""))))</f>
        <v/>
      </c>
      <c s="101" t="str">
        <f>IF(AND(B144="",D144="",F144="",G144=""),"",IF($P$4='DATA SHEET'!$BH$2,VLOOKUP(F144,अंक,11,0),IF($P$4='DATA SHEET'!$BH$4,VLOOKUP(F144,अंक,17,0),IF($P$4='DATA SHEET'!$BH$5,VLOOKUP(F144,अंक,23,0),""))))</f>
        <v/>
      </c>
      <c s="102" t="str">
        <f t="shared" si="37"/>
        <v/>
      </c>
      <c s="101" t="str">
        <f t="shared" si="38"/>
        <v/>
      </c>
      <c s="104" t="str">
        <f t="shared" si="36"/>
        <v/>
      </c>
      <c s="104" t="str">
        <f t="shared" si="39"/>
        <v/>
      </c>
      <c s="312"/>
      <c s="312"/>
      <c s="221"/>
    </row>
    <row r="145" spans="1:20" ht="21.75" customHeight="1">
      <c r="A145" s="95" t="str">
        <f>'DATA SHEET'!A145</f>
        <v/>
      </c>
      <c s="96" t="str">
        <f t="shared" si="30"/>
        <v/>
      </c>
      <c s="97" t="str">
        <f t="shared" si="31"/>
        <v/>
      </c>
      <c s="98" t="str">
        <f t="shared" si="32"/>
        <v/>
      </c>
      <c s="98" t="str">
        <f t="shared" si="33"/>
        <v/>
      </c>
      <c s="99" t="str">
        <f t="shared" si="34"/>
        <v/>
      </c>
      <c s="100" t="str">
        <f t="shared" si="35"/>
        <v/>
      </c>
      <c s="101" t="str">
        <f>IF(AND(B145="",D145="",F145="",G145=""),"",IF($P$4='DATA SHEET'!$BH$2,VLOOKUP(F145,अंक,6,0),IF($P$4='DATA SHEET'!$BH$4,VLOOKUP(F145,अंक,12,0),IF($P$4='DATA SHEET'!$BH$5,VLOOKUP(F145,अंक,18,0),""))))</f>
        <v/>
      </c>
      <c s="101" t="str">
        <f>IF(AND(B145="",D145="",F145="",G145=""),"",IF($P$4='DATA SHEET'!$BH$2,VLOOKUP(F145,अंक,7,0),IF($P$4='DATA SHEET'!$BH$4,VLOOKUP(F145,अंक,13,0),IF($P$4='DATA SHEET'!$BH$5,VLOOKUP(F145,अंक,19,0),""))))</f>
        <v/>
      </c>
      <c s="101" t="str">
        <f>IF(AND(B145="",D145="",F145="",G145=""),"",IF($P$4='DATA SHEET'!$BH$2,VLOOKUP(F145,अंक,8,0),IF($P$4='DATA SHEET'!$BH$4,VLOOKUP(F145,अंक,14,0),IF($P$4='DATA SHEET'!$BH$5,VLOOKUP(F145,अंक,20,0),""))))</f>
        <v/>
      </c>
      <c s="101" t="str">
        <f>IF(AND(B145="",D145="",F145="",G145=""),"",IF($P$4='DATA SHEET'!$BH$2,VLOOKUP(F145,अंक,9,0),IF($P$4='DATA SHEET'!$BH$4,VLOOKUP(F145,अंक,15,0),IF($P$4='DATA SHEET'!$BH$5,VLOOKUP(F145,अंक,21,0),""))))</f>
        <v/>
      </c>
      <c s="101" t="str">
        <f>IF(AND(B145="",D145="",F145="",G145=""),"",IF($P$4='DATA SHEET'!$BH$2,VLOOKUP(F145,अंक,10,0),IF($P$4='DATA SHEET'!$BH$4,VLOOKUP(F145,अंक,16,0),IF($P$4='DATA SHEET'!$BH$5,VLOOKUP(F145,अंक,22,0),""))))</f>
        <v/>
      </c>
      <c s="101" t="str">
        <f>IF(AND(B145="",D145="",F145="",G145=""),"",IF($P$4='DATA SHEET'!$BH$2,VLOOKUP(F145,अंक,11,0),IF($P$4='DATA SHEET'!$BH$4,VLOOKUP(F145,अंक,17,0),IF($P$4='DATA SHEET'!$BH$5,VLOOKUP(F145,अंक,23,0),""))))</f>
        <v/>
      </c>
      <c s="102" t="str">
        <f t="shared" si="37"/>
        <v/>
      </c>
      <c s="101" t="str">
        <f t="shared" si="38"/>
        <v/>
      </c>
      <c s="104" t="str">
        <f t="shared" si="36"/>
        <v/>
      </c>
      <c s="104" t="str">
        <f t="shared" si="39"/>
        <v/>
      </c>
      <c s="312"/>
      <c s="312"/>
      <c s="221"/>
    </row>
    <row r="146" spans="1:20" ht="21.75" customHeight="1">
      <c r="A146" s="95" t="str">
        <f>'DATA SHEET'!A146</f>
        <v/>
      </c>
      <c s="96" t="str">
        <f t="shared" si="30"/>
        <v/>
      </c>
      <c s="97" t="str">
        <f t="shared" si="31"/>
        <v/>
      </c>
      <c s="98" t="str">
        <f t="shared" si="32"/>
        <v/>
      </c>
      <c s="98" t="str">
        <f t="shared" si="33"/>
        <v/>
      </c>
      <c s="99" t="str">
        <f t="shared" si="34"/>
        <v/>
      </c>
      <c s="100" t="str">
        <f t="shared" si="35"/>
        <v/>
      </c>
      <c s="101" t="str">
        <f>IF(AND(B146="",D146="",F146="",G146=""),"",IF($P$4='DATA SHEET'!$BH$2,VLOOKUP(F146,अंक,6,0),IF($P$4='DATA SHEET'!$BH$4,VLOOKUP(F146,अंक,12,0),IF($P$4='DATA SHEET'!$BH$5,VLOOKUP(F146,अंक,18,0),""))))</f>
        <v/>
      </c>
      <c s="101" t="str">
        <f>IF(AND(B146="",D146="",F146="",G146=""),"",IF($P$4='DATA SHEET'!$BH$2,VLOOKUP(F146,अंक,7,0),IF($P$4='DATA SHEET'!$BH$4,VLOOKUP(F146,अंक,13,0),IF($P$4='DATA SHEET'!$BH$5,VLOOKUP(F146,अंक,19,0),""))))</f>
        <v/>
      </c>
      <c s="101" t="str">
        <f>IF(AND(B146="",D146="",F146="",G146=""),"",IF($P$4='DATA SHEET'!$BH$2,VLOOKUP(F146,अंक,8,0),IF($P$4='DATA SHEET'!$BH$4,VLOOKUP(F146,अंक,14,0),IF($P$4='DATA SHEET'!$BH$5,VLOOKUP(F146,अंक,20,0),""))))</f>
        <v/>
      </c>
      <c s="101" t="str">
        <f>IF(AND(B146="",D146="",F146="",G146=""),"",IF($P$4='DATA SHEET'!$BH$2,VLOOKUP(F146,अंक,9,0),IF($P$4='DATA SHEET'!$BH$4,VLOOKUP(F146,अंक,15,0),IF($P$4='DATA SHEET'!$BH$5,VLOOKUP(F146,अंक,21,0),""))))</f>
        <v/>
      </c>
      <c s="101" t="str">
        <f>IF(AND(B146="",D146="",F146="",G146=""),"",IF($P$4='DATA SHEET'!$BH$2,VLOOKUP(F146,अंक,10,0),IF($P$4='DATA SHEET'!$BH$4,VLOOKUP(F146,अंक,16,0),IF($P$4='DATA SHEET'!$BH$5,VLOOKUP(F146,अंक,22,0),""))))</f>
        <v/>
      </c>
      <c s="101" t="str">
        <f>IF(AND(B146="",D146="",F146="",G146=""),"",IF($P$4='DATA SHEET'!$BH$2,VLOOKUP(F146,अंक,11,0),IF($P$4='DATA SHEET'!$BH$4,VLOOKUP(F146,अंक,17,0),IF($P$4='DATA SHEET'!$BH$5,VLOOKUP(F146,अंक,23,0),""))))</f>
        <v/>
      </c>
      <c s="102" t="str">
        <f t="shared" si="37"/>
        <v/>
      </c>
      <c s="101" t="str">
        <f t="shared" si="38"/>
        <v/>
      </c>
      <c s="104" t="str">
        <f t="shared" si="36"/>
        <v/>
      </c>
      <c s="104" t="str">
        <f t="shared" si="39"/>
        <v/>
      </c>
      <c s="312"/>
      <c s="312"/>
      <c s="221"/>
    </row>
    <row r="147" spans="1:20" ht="21.75" customHeight="1">
      <c r="A147" s="95" t="str">
        <f>'DATA SHEET'!A147</f>
        <v/>
      </c>
      <c s="96" t="str">
        <f t="shared" si="30"/>
        <v/>
      </c>
      <c s="97" t="str">
        <f t="shared" si="31"/>
        <v/>
      </c>
      <c s="98" t="str">
        <f t="shared" si="32"/>
        <v/>
      </c>
      <c s="98" t="str">
        <f t="shared" si="33"/>
        <v/>
      </c>
      <c s="99" t="str">
        <f t="shared" si="34"/>
        <v/>
      </c>
      <c s="100" t="str">
        <f t="shared" si="35"/>
        <v/>
      </c>
      <c s="101" t="str">
        <f>IF(AND(B147="",D147="",F147="",G147=""),"",IF($P$4='DATA SHEET'!$BH$2,VLOOKUP(F147,अंक,6,0),IF($P$4='DATA SHEET'!$BH$4,VLOOKUP(F147,अंक,12,0),IF($P$4='DATA SHEET'!$BH$5,VLOOKUP(F147,अंक,18,0),""))))</f>
        <v/>
      </c>
      <c s="101" t="str">
        <f>IF(AND(B147="",D147="",F147="",G147=""),"",IF($P$4='DATA SHEET'!$BH$2,VLOOKUP(F147,अंक,7,0),IF($P$4='DATA SHEET'!$BH$4,VLOOKUP(F147,अंक,13,0),IF($P$4='DATA SHEET'!$BH$5,VLOOKUP(F147,अंक,19,0),""))))</f>
        <v/>
      </c>
      <c s="101" t="str">
        <f>IF(AND(B147="",D147="",F147="",G147=""),"",IF($P$4='DATA SHEET'!$BH$2,VLOOKUP(F147,अंक,8,0),IF($P$4='DATA SHEET'!$BH$4,VLOOKUP(F147,अंक,14,0),IF($P$4='DATA SHEET'!$BH$5,VLOOKUP(F147,अंक,20,0),""))))</f>
        <v/>
      </c>
      <c s="101" t="str">
        <f>IF(AND(B147="",D147="",F147="",G147=""),"",IF($P$4='DATA SHEET'!$BH$2,VLOOKUP(F147,अंक,9,0),IF($P$4='DATA SHEET'!$BH$4,VLOOKUP(F147,अंक,15,0),IF($P$4='DATA SHEET'!$BH$5,VLOOKUP(F147,अंक,21,0),""))))</f>
        <v/>
      </c>
      <c s="101" t="str">
        <f>IF(AND(B147="",D147="",F147="",G147=""),"",IF($P$4='DATA SHEET'!$BH$2,VLOOKUP(F147,अंक,10,0),IF($P$4='DATA SHEET'!$BH$4,VLOOKUP(F147,अंक,16,0),IF($P$4='DATA SHEET'!$BH$5,VLOOKUP(F147,अंक,22,0),""))))</f>
        <v/>
      </c>
      <c s="101" t="str">
        <f>IF(AND(B147="",D147="",F147="",G147=""),"",IF($P$4='DATA SHEET'!$BH$2,VLOOKUP(F147,अंक,11,0),IF($P$4='DATA SHEET'!$BH$4,VLOOKUP(F147,अंक,17,0),IF($P$4='DATA SHEET'!$BH$5,VLOOKUP(F147,अंक,23,0),""))))</f>
        <v/>
      </c>
      <c s="102" t="str">
        <f t="shared" si="37"/>
        <v/>
      </c>
      <c s="101" t="str">
        <f t="shared" si="38"/>
        <v/>
      </c>
      <c s="104" t="str">
        <f t="shared" si="36"/>
        <v/>
      </c>
      <c s="104" t="str">
        <f t="shared" si="39"/>
        <v/>
      </c>
      <c s="312"/>
      <c s="312"/>
      <c s="221"/>
    </row>
    <row r="148" spans="1:20" ht="21.75" customHeight="1">
      <c r="A148" s="95" t="str">
        <f>'DATA SHEET'!A148</f>
        <v/>
      </c>
      <c s="96" t="str">
        <f t="shared" si="30"/>
        <v/>
      </c>
      <c s="97" t="str">
        <f t="shared" si="31"/>
        <v/>
      </c>
      <c s="98" t="str">
        <f t="shared" si="32"/>
        <v/>
      </c>
      <c s="98" t="str">
        <f t="shared" si="33"/>
        <v/>
      </c>
      <c s="99" t="str">
        <f t="shared" si="34"/>
        <v/>
      </c>
      <c s="100" t="str">
        <f t="shared" si="35"/>
        <v/>
      </c>
      <c s="101" t="str">
        <f>IF(AND(B148="",D148="",F148="",G148=""),"",IF($P$4='DATA SHEET'!$BH$2,VLOOKUP(F148,अंक,6,0),IF($P$4='DATA SHEET'!$BH$4,VLOOKUP(F148,अंक,12,0),IF($P$4='DATA SHEET'!$BH$5,VLOOKUP(F148,अंक,18,0),""))))</f>
        <v/>
      </c>
      <c s="101" t="str">
        <f>IF(AND(B148="",D148="",F148="",G148=""),"",IF($P$4='DATA SHEET'!$BH$2,VLOOKUP(F148,अंक,7,0),IF($P$4='DATA SHEET'!$BH$4,VLOOKUP(F148,अंक,13,0),IF($P$4='DATA SHEET'!$BH$5,VLOOKUP(F148,अंक,19,0),""))))</f>
        <v/>
      </c>
      <c s="101" t="str">
        <f>IF(AND(B148="",D148="",F148="",G148=""),"",IF($P$4='DATA SHEET'!$BH$2,VLOOKUP(F148,अंक,8,0),IF($P$4='DATA SHEET'!$BH$4,VLOOKUP(F148,अंक,14,0),IF($P$4='DATA SHEET'!$BH$5,VLOOKUP(F148,अंक,20,0),""))))</f>
        <v/>
      </c>
      <c s="101" t="str">
        <f>IF(AND(B148="",D148="",F148="",G148=""),"",IF($P$4='DATA SHEET'!$BH$2,VLOOKUP(F148,अंक,9,0),IF($P$4='DATA SHEET'!$BH$4,VLOOKUP(F148,अंक,15,0),IF($P$4='DATA SHEET'!$BH$5,VLOOKUP(F148,अंक,21,0),""))))</f>
        <v/>
      </c>
      <c s="101" t="str">
        <f>IF(AND(B148="",D148="",F148="",G148=""),"",IF($P$4='DATA SHEET'!$BH$2,VLOOKUP(F148,अंक,10,0),IF($P$4='DATA SHEET'!$BH$4,VLOOKUP(F148,अंक,16,0),IF($P$4='DATA SHEET'!$BH$5,VLOOKUP(F148,अंक,22,0),""))))</f>
        <v/>
      </c>
      <c s="101" t="str">
        <f>IF(AND(B148="",D148="",F148="",G148=""),"",IF($P$4='DATA SHEET'!$BH$2,VLOOKUP(F148,अंक,11,0),IF($P$4='DATA SHEET'!$BH$4,VLOOKUP(F148,अंक,17,0),IF($P$4='DATA SHEET'!$BH$5,VLOOKUP(F148,अंक,23,0),""))))</f>
        <v/>
      </c>
      <c s="102" t="str">
        <f t="shared" si="37"/>
        <v/>
      </c>
      <c s="101" t="str">
        <f t="shared" si="38"/>
        <v/>
      </c>
      <c s="104" t="str">
        <f t="shared" si="36"/>
        <v/>
      </c>
      <c s="104" t="str">
        <f t="shared" si="39"/>
        <v/>
      </c>
      <c s="312"/>
      <c s="312"/>
      <c s="221"/>
    </row>
    <row r="149" spans="1:20" ht="21.75" customHeight="1">
      <c r="A149" s="95" t="str">
        <f>'DATA SHEET'!A149</f>
        <v/>
      </c>
      <c s="96" t="str">
        <f t="shared" si="30"/>
        <v/>
      </c>
      <c s="97" t="str">
        <f t="shared" si="31"/>
        <v/>
      </c>
      <c s="98" t="str">
        <f t="shared" si="32"/>
        <v/>
      </c>
      <c s="98" t="str">
        <f t="shared" si="33"/>
        <v/>
      </c>
      <c s="99" t="str">
        <f t="shared" si="34"/>
        <v/>
      </c>
      <c s="100" t="str">
        <f t="shared" si="35"/>
        <v/>
      </c>
      <c s="101" t="str">
        <f>IF(AND(B149="",D149="",F149="",G149=""),"",IF($P$4='DATA SHEET'!$BH$2,VLOOKUP(F149,अंक,6,0),IF($P$4='DATA SHEET'!$BH$4,VLOOKUP(F149,अंक,12,0),IF($P$4='DATA SHEET'!$BH$5,VLOOKUP(F149,अंक,18,0),""))))</f>
        <v/>
      </c>
      <c s="101" t="str">
        <f>IF(AND(B149="",D149="",F149="",G149=""),"",IF($P$4='DATA SHEET'!$BH$2,VLOOKUP(F149,अंक,7,0),IF($P$4='DATA SHEET'!$BH$4,VLOOKUP(F149,अंक,13,0),IF($P$4='DATA SHEET'!$BH$5,VLOOKUP(F149,अंक,19,0),""))))</f>
        <v/>
      </c>
      <c s="101" t="str">
        <f>IF(AND(B149="",D149="",F149="",G149=""),"",IF($P$4='DATA SHEET'!$BH$2,VLOOKUP(F149,अंक,8,0),IF($P$4='DATA SHEET'!$BH$4,VLOOKUP(F149,अंक,14,0),IF($P$4='DATA SHEET'!$BH$5,VLOOKUP(F149,अंक,20,0),""))))</f>
        <v/>
      </c>
      <c s="101" t="str">
        <f>IF(AND(B149="",D149="",F149="",G149=""),"",IF($P$4='DATA SHEET'!$BH$2,VLOOKUP(F149,अंक,9,0),IF($P$4='DATA SHEET'!$BH$4,VLOOKUP(F149,अंक,15,0),IF($P$4='DATA SHEET'!$BH$5,VLOOKUP(F149,अंक,21,0),""))))</f>
        <v/>
      </c>
      <c s="101" t="str">
        <f>IF(AND(B149="",D149="",F149="",G149=""),"",IF($P$4='DATA SHEET'!$BH$2,VLOOKUP(F149,अंक,10,0),IF($P$4='DATA SHEET'!$BH$4,VLOOKUP(F149,अंक,16,0),IF($P$4='DATA SHEET'!$BH$5,VLOOKUP(F149,अंक,22,0),""))))</f>
        <v/>
      </c>
      <c s="101" t="str">
        <f>IF(AND(B149="",D149="",F149="",G149=""),"",IF($P$4='DATA SHEET'!$BH$2,VLOOKUP(F149,अंक,11,0),IF($P$4='DATA SHEET'!$BH$4,VLOOKUP(F149,अंक,17,0),IF($P$4='DATA SHEET'!$BH$5,VLOOKUP(F149,अंक,23,0),""))))</f>
        <v/>
      </c>
      <c s="102" t="str">
        <f t="shared" si="37"/>
        <v/>
      </c>
      <c s="101" t="str">
        <f t="shared" si="38"/>
        <v/>
      </c>
      <c s="104" t="str">
        <f t="shared" si="36"/>
        <v/>
      </c>
      <c s="104" t="str">
        <f t="shared" si="39"/>
        <v/>
      </c>
      <c s="312"/>
      <c s="312"/>
      <c s="221"/>
    </row>
    <row r="150" spans="1:20" ht="21.75" customHeight="1">
      <c r="A150" s="95" t="str">
        <f>'DATA SHEET'!A150</f>
        <v/>
      </c>
      <c s="96" t="str">
        <f t="shared" si="30"/>
        <v/>
      </c>
      <c s="97" t="str">
        <f t="shared" si="31"/>
        <v/>
      </c>
      <c s="98" t="str">
        <f t="shared" si="32"/>
        <v/>
      </c>
      <c s="98" t="str">
        <f t="shared" si="33"/>
        <v/>
      </c>
      <c s="99" t="str">
        <f t="shared" si="34"/>
        <v/>
      </c>
      <c s="100" t="str">
        <f t="shared" si="35"/>
        <v/>
      </c>
      <c s="101" t="str">
        <f>IF(AND(B150="",D150="",F150="",G150=""),"",IF($P$4='DATA SHEET'!$BH$2,VLOOKUP(F150,अंक,6,0),IF($P$4='DATA SHEET'!$BH$4,VLOOKUP(F150,अंक,12,0),IF($P$4='DATA SHEET'!$BH$5,VLOOKUP(F150,अंक,18,0),""))))</f>
        <v/>
      </c>
      <c s="101" t="str">
        <f>IF(AND(B150="",D150="",F150="",G150=""),"",IF($P$4='DATA SHEET'!$BH$2,VLOOKUP(F150,अंक,7,0),IF($P$4='DATA SHEET'!$BH$4,VLOOKUP(F150,अंक,13,0),IF($P$4='DATA SHEET'!$BH$5,VLOOKUP(F150,अंक,19,0),""))))</f>
        <v/>
      </c>
      <c s="101" t="str">
        <f>IF(AND(B150="",D150="",F150="",G150=""),"",IF($P$4='DATA SHEET'!$BH$2,VLOOKUP(F150,अंक,8,0),IF($P$4='DATA SHEET'!$BH$4,VLOOKUP(F150,अंक,14,0),IF($P$4='DATA SHEET'!$BH$5,VLOOKUP(F150,अंक,20,0),""))))</f>
        <v/>
      </c>
      <c s="101" t="str">
        <f>IF(AND(B150="",D150="",F150="",G150=""),"",IF($P$4='DATA SHEET'!$BH$2,VLOOKUP(F150,अंक,9,0),IF($P$4='DATA SHEET'!$BH$4,VLOOKUP(F150,अंक,15,0),IF($P$4='DATA SHEET'!$BH$5,VLOOKUP(F150,अंक,21,0),""))))</f>
        <v/>
      </c>
      <c s="101" t="str">
        <f>IF(AND(B150="",D150="",F150="",G150=""),"",IF($P$4='DATA SHEET'!$BH$2,VLOOKUP(F150,अंक,10,0),IF($P$4='DATA SHEET'!$BH$4,VLOOKUP(F150,अंक,16,0),IF($P$4='DATA SHEET'!$BH$5,VLOOKUP(F150,अंक,22,0),""))))</f>
        <v/>
      </c>
      <c s="101" t="str">
        <f>IF(AND(B150="",D150="",F150="",G150=""),"",IF($P$4='DATA SHEET'!$BH$2,VLOOKUP(F150,अंक,11,0),IF($P$4='DATA SHEET'!$BH$4,VLOOKUP(F150,अंक,17,0),IF($P$4='DATA SHEET'!$BH$5,VLOOKUP(F150,अंक,23,0),""))))</f>
        <v/>
      </c>
      <c s="102" t="str">
        <f t="shared" si="37"/>
        <v/>
      </c>
      <c s="101" t="str">
        <f t="shared" si="38"/>
        <v/>
      </c>
      <c s="104" t="str">
        <f t="shared" si="36"/>
        <v/>
      </c>
      <c s="104" t="str">
        <f t="shared" si="39"/>
        <v/>
      </c>
      <c s="312"/>
      <c s="312"/>
      <c s="221"/>
    </row>
    <row r="151" spans="1:20" ht="21.75" customHeight="1">
      <c r="A151" s="95" t="str">
        <f>'DATA SHEET'!A151</f>
        <v/>
      </c>
      <c s="96" t="str">
        <f t="shared" si="30"/>
        <v/>
      </c>
      <c s="97" t="str">
        <f t="shared" si="31"/>
        <v/>
      </c>
      <c s="98" t="str">
        <f t="shared" si="32"/>
        <v/>
      </c>
      <c s="98" t="str">
        <f t="shared" si="33"/>
        <v/>
      </c>
      <c s="99" t="str">
        <f t="shared" si="34"/>
        <v/>
      </c>
      <c s="100" t="str">
        <f t="shared" si="35"/>
        <v/>
      </c>
      <c s="101" t="str">
        <f>IF(AND(B151="",D151="",F151="",G151=""),"",IF($P$4='DATA SHEET'!$BH$2,VLOOKUP(F151,अंक,6,0),IF($P$4='DATA SHEET'!$BH$4,VLOOKUP(F151,अंक,12,0),IF($P$4='DATA SHEET'!$BH$5,VLOOKUP(F151,अंक,18,0),""))))</f>
        <v/>
      </c>
      <c s="101" t="str">
        <f>IF(AND(B151="",D151="",F151="",G151=""),"",IF($P$4='DATA SHEET'!$BH$2,VLOOKUP(F151,अंक,7,0),IF($P$4='DATA SHEET'!$BH$4,VLOOKUP(F151,अंक,13,0),IF($P$4='DATA SHEET'!$BH$5,VLOOKUP(F151,अंक,19,0),""))))</f>
        <v/>
      </c>
      <c s="101" t="str">
        <f>IF(AND(B151="",D151="",F151="",G151=""),"",IF($P$4='DATA SHEET'!$BH$2,VLOOKUP(F151,अंक,8,0),IF($P$4='DATA SHEET'!$BH$4,VLOOKUP(F151,अंक,14,0),IF($P$4='DATA SHEET'!$BH$5,VLOOKUP(F151,अंक,20,0),""))))</f>
        <v/>
      </c>
      <c s="101" t="str">
        <f>IF(AND(B151="",D151="",F151="",G151=""),"",IF($P$4='DATA SHEET'!$BH$2,VLOOKUP(F151,अंक,9,0),IF($P$4='DATA SHEET'!$BH$4,VLOOKUP(F151,अंक,15,0),IF($P$4='DATA SHEET'!$BH$5,VLOOKUP(F151,अंक,21,0),""))))</f>
        <v/>
      </c>
      <c s="101" t="str">
        <f>IF(AND(B151="",D151="",F151="",G151=""),"",IF($P$4='DATA SHEET'!$BH$2,VLOOKUP(F151,अंक,10,0),IF($P$4='DATA SHEET'!$BH$4,VLOOKUP(F151,अंक,16,0),IF($P$4='DATA SHEET'!$BH$5,VLOOKUP(F151,अंक,22,0),""))))</f>
        <v/>
      </c>
      <c s="101" t="str">
        <f>IF(AND(B151="",D151="",F151="",G151=""),"",IF($P$4='DATA SHEET'!$BH$2,VLOOKUP(F151,अंक,11,0),IF($P$4='DATA SHEET'!$BH$4,VLOOKUP(F151,अंक,17,0),IF($P$4='DATA SHEET'!$BH$5,VLOOKUP(F151,अंक,23,0),""))))</f>
        <v/>
      </c>
      <c s="102" t="str">
        <f t="shared" si="37"/>
        <v/>
      </c>
      <c s="101" t="str">
        <f t="shared" si="38"/>
        <v/>
      </c>
      <c s="104" t="str">
        <f t="shared" si="36"/>
        <v/>
      </c>
      <c s="104" t="str">
        <f t="shared" si="39"/>
        <v/>
      </c>
      <c s="312"/>
      <c s="312"/>
      <c s="221"/>
    </row>
    <row r="152" spans="1:20" ht="21.75" customHeight="1">
      <c r="A152" s="95" t="str">
        <f>'DATA SHEET'!A152</f>
        <v/>
      </c>
      <c s="96" t="str">
        <f t="shared" si="30"/>
        <v/>
      </c>
      <c s="97" t="str">
        <f t="shared" si="31"/>
        <v/>
      </c>
      <c s="98" t="str">
        <f t="shared" si="32"/>
        <v/>
      </c>
      <c s="98" t="str">
        <f t="shared" si="33"/>
        <v/>
      </c>
      <c s="99" t="str">
        <f t="shared" si="34"/>
        <v/>
      </c>
      <c s="100" t="str">
        <f t="shared" si="35"/>
        <v/>
      </c>
      <c s="101" t="str">
        <f>IF(AND(B152="",D152="",F152="",G152=""),"",IF($P$4='DATA SHEET'!$BH$2,VLOOKUP(F152,अंक,6,0),IF($P$4='DATA SHEET'!$BH$4,VLOOKUP(F152,अंक,12,0),IF($P$4='DATA SHEET'!$BH$5,VLOOKUP(F152,अंक,18,0),""))))</f>
        <v/>
      </c>
      <c s="101" t="str">
        <f>IF(AND(B152="",D152="",F152="",G152=""),"",IF($P$4='DATA SHEET'!$BH$2,VLOOKUP(F152,अंक,7,0),IF($P$4='DATA SHEET'!$BH$4,VLOOKUP(F152,अंक,13,0),IF($P$4='DATA SHEET'!$BH$5,VLOOKUP(F152,अंक,19,0),""))))</f>
        <v/>
      </c>
      <c s="101" t="str">
        <f>IF(AND(B152="",D152="",F152="",G152=""),"",IF($P$4='DATA SHEET'!$BH$2,VLOOKUP(F152,अंक,8,0),IF($P$4='DATA SHEET'!$BH$4,VLOOKUP(F152,अंक,14,0),IF($P$4='DATA SHEET'!$BH$5,VLOOKUP(F152,अंक,20,0),""))))</f>
        <v/>
      </c>
      <c s="101" t="str">
        <f>IF(AND(B152="",D152="",F152="",G152=""),"",IF($P$4='DATA SHEET'!$BH$2,VLOOKUP(F152,अंक,9,0),IF($P$4='DATA SHEET'!$BH$4,VLOOKUP(F152,अंक,15,0),IF($P$4='DATA SHEET'!$BH$5,VLOOKUP(F152,अंक,21,0),""))))</f>
        <v/>
      </c>
      <c s="101" t="str">
        <f>IF(AND(B152="",D152="",F152="",G152=""),"",IF($P$4='DATA SHEET'!$BH$2,VLOOKUP(F152,अंक,10,0),IF($P$4='DATA SHEET'!$BH$4,VLOOKUP(F152,अंक,16,0),IF($P$4='DATA SHEET'!$BH$5,VLOOKUP(F152,अंक,22,0),""))))</f>
        <v/>
      </c>
      <c s="101" t="str">
        <f>IF(AND(B152="",D152="",F152="",G152=""),"",IF($P$4='DATA SHEET'!$BH$2,VLOOKUP(F152,अंक,11,0),IF($P$4='DATA SHEET'!$BH$4,VLOOKUP(F152,अंक,17,0),IF($P$4='DATA SHEET'!$BH$5,VLOOKUP(F152,अंक,23,0),""))))</f>
        <v/>
      </c>
      <c s="102" t="str">
        <f t="shared" si="37"/>
        <v/>
      </c>
      <c s="101" t="str">
        <f t="shared" si="38"/>
        <v/>
      </c>
      <c s="104" t="str">
        <f t="shared" si="36"/>
        <v/>
      </c>
      <c s="104" t="str">
        <f t="shared" si="39"/>
        <v/>
      </c>
      <c s="312"/>
      <c s="312"/>
      <c s="221"/>
    </row>
    <row r="153" spans="1:20" ht="21.75" customHeight="1">
      <c r="A153" s="95" t="str">
        <f>'DATA SHEET'!A153</f>
        <v/>
      </c>
      <c s="96" t="str">
        <f t="shared" si="30"/>
        <v/>
      </c>
      <c s="97" t="str">
        <f t="shared" si="31"/>
        <v/>
      </c>
      <c s="98" t="str">
        <f t="shared" si="32"/>
        <v/>
      </c>
      <c s="98" t="str">
        <f t="shared" si="33"/>
        <v/>
      </c>
      <c s="99" t="str">
        <f t="shared" si="34"/>
        <v/>
      </c>
      <c s="100" t="str">
        <f t="shared" si="35"/>
        <v/>
      </c>
      <c s="101" t="str">
        <f>IF(AND(B153="",D153="",F153="",G153=""),"",IF($P$4='DATA SHEET'!$BH$2,VLOOKUP(F153,अंक,6,0),IF($P$4='DATA SHEET'!$BH$4,VLOOKUP(F153,अंक,12,0),IF($P$4='DATA SHEET'!$BH$5,VLOOKUP(F153,अंक,18,0),""))))</f>
        <v/>
      </c>
      <c s="101" t="str">
        <f>IF(AND(B153="",D153="",F153="",G153=""),"",IF($P$4='DATA SHEET'!$BH$2,VLOOKUP(F153,अंक,7,0),IF($P$4='DATA SHEET'!$BH$4,VLOOKUP(F153,अंक,13,0),IF($P$4='DATA SHEET'!$BH$5,VLOOKUP(F153,अंक,19,0),""))))</f>
        <v/>
      </c>
      <c s="101" t="str">
        <f>IF(AND(B153="",D153="",F153="",G153=""),"",IF($P$4='DATA SHEET'!$BH$2,VLOOKUP(F153,अंक,8,0),IF($P$4='DATA SHEET'!$BH$4,VLOOKUP(F153,अंक,14,0),IF($P$4='DATA SHEET'!$BH$5,VLOOKUP(F153,अंक,20,0),""))))</f>
        <v/>
      </c>
      <c s="101" t="str">
        <f>IF(AND(B153="",D153="",F153="",G153=""),"",IF($P$4='DATA SHEET'!$BH$2,VLOOKUP(F153,अंक,9,0),IF($P$4='DATA SHEET'!$BH$4,VLOOKUP(F153,अंक,15,0),IF($P$4='DATA SHEET'!$BH$5,VLOOKUP(F153,अंक,21,0),""))))</f>
        <v/>
      </c>
      <c s="101" t="str">
        <f>IF(AND(B153="",D153="",F153="",G153=""),"",IF($P$4='DATA SHEET'!$BH$2,VLOOKUP(F153,अंक,10,0),IF($P$4='DATA SHEET'!$BH$4,VLOOKUP(F153,अंक,16,0),IF($P$4='DATA SHEET'!$BH$5,VLOOKUP(F153,अंक,22,0),""))))</f>
        <v/>
      </c>
      <c s="101" t="str">
        <f>IF(AND(B153="",D153="",F153="",G153=""),"",IF($P$4='DATA SHEET'!$BH$2,VLOOKUP(F153,अंक,11,0),IF($P$4='DATA SHEET'!$BH$4,VLOOKUP(F153,अंक,17,0),IF($P$4='DATA SHEET'!$BH$5,VLOOKUP(F153,अंक,23,0),""))))</f>
        <v/>
      </c>
      <c s="102" t="str">
        <f t="shared" si="37"/>
        <v/>
      </c>
      <c s="101" t="str">
        <f t="shared" si="38"/>
        <v/>
      </c>
      <c s="104" t="str">
        <f t="shared" si="36"/>
        <v/>
      </c>
      <c s="104" t="str">
        <f t="shared" si="39"/>
        <v/>
      </c>
      <c s="312"/>
      <c s="312"/>
      <c s="221"/>
    </row>
    <row r="154" spans="1:20" ht="21.75" customHeight="1">
      <c r="A154" s="95" t="str">
        <f>'DATA SHEET'!A154</f>
        <v/>
      </c>
      <c s="96" t="str">
        <f t="shared" si="30"/>
        <v/>
      </c>
      <c s="97" t="str">
        <f t="shared" si="31"/>
        <v/>
      </c>
      <c s="98" t="str">
        <f t="shared" si="32"/>
        <v/>
      </c>
      <c s="98" t="str">
        <f t="shared" si="33"/>
        <v/>
      </c>
      <c s="99" t="str">
        <f t="shared" si="34"/>
        <v/>
      </c>
      <c s="100" t="str">
        <f t="shared" si="35"/>
        <v/>
      </c>
      <c s="101" t="str">
        <f>IF(AND(B154="",D154="",F154="",G154=""),"",IF($P$4='DATA SHEET'!$BH$2,VLOOKUP(F154,अंक,6,0),IF($P$4='DATA SHEET'!$BH$4,VLOOKUP(F154,अंक,12,0),IF($P$4='DATA SHEET'!$BH$5,VLOOKUP(F154,अंक,18,0),""))))</f>
        <v/>
      </c>
      <c s="101" t="str">
        <f>IF(AND(B154="",D154="",F154="",G154=""),"",IF($P$4='DATA SHEET'!$BH$2,VLOOKUP(F154,अंक,7,0),IF($P$4='DATA SHEET'!$BH$4,VLOOKUP(F154,अंक,13,0),IF($P$4='DATA SHEET'!$BH$5,VLOOKUP(F154,अंक,19,0),""))))</f>
        <v/>
      </c>
      <c s="101" t="str">
        <f>IF(AND(B154="",D154="",F154="",G154=""),"",IF($P$4='DATA SHEET'!$BH$2,VLOOKUP(F154,अंक,8,0),IF($P$4='DATA SHEET'!$BH$4,VLOOKUP(F154,अंक,14,0),IF($P$4='DATA SHEET'!$BH$5,VLOOKUP(F154,अंक,20,0),""))))</f>
        <v/>
      </c>
      <c s="101" t="str">
        <f>IF(AND(B154="",D154="",F154="",G154=""),"",IF($P$4='DATA SHEET'!$BH$2,VLOOKUP(F154,अंक,9,0),IF($P$4='DATA SHEET'!$BH$4,VLOOKUP(F154,अंक,15,0),IF($P$4='DATA SHEET'!$BH$5,VLOOKUP(F154,अंक,21,0),""))))</f>
        <v/>
      </c>
      <c s="101" t="str">
        <f>IF(AND(B154="",D154="",F154="",G154=""),"",IF($P$4='DATA SHEET'!$BH$2,VLOOKUP(F154,अंक,10,0),IF($P$4='DATA SHEET'!$BH$4,VLOOKUP(F154,अंक,16,0),IF($P$4='DATA SHEET'!$BH$5,VLOOKUP(F154,अंक,22,0),""))))</f>
        <v/>
      </c>
      <c s="101" t="str">
        <f>IF(AND(B154="",D154="",F154="",G154=""),"",IF($P$4='DATA SHEET'!$BH$2,VLOOKUP(F154,अंक,11,0),IF($P$4='DATA SHEET'!$BH$4,VLOOKUP(F154,अंक,17,0),IF($P$4='DATA SHEET'!$BH$5,VLOOKUP(F154,अंक,23,0),""))))</f>
        <v/>
      </c>
      <c s="102" t="str">
        <f t="shared" si="37"/>
        <v/>
      </c>
      <c s="101" t="str">
        <f t="shared" si="38"/>
        <v/>
      </c>
      <c s="104" t="str">
        <f t="shared" si="36"/>
        <v/>
      </c>
      <c s="104" t="str">
        <f t="shared" si="39"/>
        <v/>
      </c>
      <c s="312"/>
      <c s="312"/>
      <c s="221"/>
    </row>
    <row r="155" spans="1:20" ht="21.75" customHeight="1">
      <c r="A155" s="95" t="str">
        <f>'DATA SHEET'!A155</f>
        <v/>
      </c>
      <c s="96" t="str">
        <f t="shared" si="30"/>
        <v/>
      </c>
      <c s="97" t="str">
        <f t="shared" si="31"/>
        <v/>
      </c>
      <c s="98" t="str">
        <f t="shared" si="32"/>
        <v/>
      </c>
      <c s="98" t="str">
        <f t="shared" si="33"/>
        <v/>
      </c>
      <c s="99" t="str">
        <f t="shared" si="34"/>
        <v/>
      </c>
      <c s="100" t="str">
        <f t="shared" si="35"/>
        <v/>
      </c>
      <c s="101" t="str">
        <f>IF(AND(B155="",D155="",F155="",G155=""),"",IF($P$4='DATA SHEET'!$BH$2,VLOOKUP(F155,अंक,6,0),IF($P$4='DATA SHEET'!$BH$4,VLOOKUP(F155,अंक,12,0),IF($P$4='DATA SHEET'!$BH$5,VLOOKUP(F155,अंक,18,0),""))))</f>
        <v/>
      </c>
      <c s="101" t="str">
        <f>IF(AND(B155="",D155="",F155="",G155=""),"",IF($P$4='DATA SHEET'!$BH$2,VLOOKUP(F155,अंक,7,0),IF($P$4='DATA SHEET'!$BH$4,VLOOKUP(F155,अंक,13,0),IF($P$4='DATA SHEET'!$BH$5,VLOOKUP(F155,अंक,19,0),""))))</f>
        <v/>
      </c>
      <c s="101" t="str">
        <f>IF(AND(B155="",D155="",F155="",G155=""),"",IF($P$4='DATA SHEET'!$BH$2,VLOOKUP(F155,अंक,8,0),IF($P$4='DATA SHEET'!$BH$4,VLOOKUP(F155,अंक,14,0),IF($P$4='DATA SHEET'!$BH$5,VLOOKUP(F155,अंक,20,0),""))))</f>
        <v/>
      </c>
      <c s="101" t="str">
        <f>IF(AND(B155="",D155="",F155="",G155=""),"",IF($P$4='DATA SHEET'!$BH$2,VLOOKUP(F155,अंक,9,0),IF($P$4='DATA SHEET'!$BH$4,VLOOKUP(F155,अंक,15,0),IF($P$4='DATA SHEET'!$BH$5,VLOOKUP(F155,अंक,21,0),""))))</f>
        <v/>
      </c>
      <c s="101" t="str">
        <f>IF(AND(B155="",D155="",F155="",G155=""),"",IF($P$4='DATA SHEET'!$BH$2,VLOOKUP(F155,अंक,10,0),IF($P$4='DATA SHEET'!$BH$4,VLOOKUP(F155,अंक,16,0),IF($P$4='DATA SHEET'!$BH$5,VLOOKUP(F155,अंक,22,0),""))))</f>
        <v/>
      </c>
      <c s="101" t="str">
        <f>IF(AND(B155="",D155="",F155="",G155=""),"",IF($P$4='DATA SHEET'!$BH$2,VLOOKUP(F155,अंक,11,0),IF($P$4='DATA SHEET'!$BH$4,VLOOKUP(F155,अंक,17,0),IF($P$4='DATA SHEET'!$BH$5,VLOOKUP(F155,अंक,23,0),""))))</f>
        <v/>
      </c>
      <c s="102" t="str">
        <f t="shared" si="37"/>
        <v/>
      </c>
      <c s="101" t="str">
        <f t="shared" si="38"/>
        <v/>
      </c>
      <c s="104" t="str">
        <f t="shared" si="36"/>
        <v/>
      </c>
      <c s="104" t="str">
        <f t="shared" si="39"/>
        <v/>
      </c>
      <c s="312"/>
      <c s="312"/>
      <c s="221"/>
    </row>
    <row r="156" spans="1:20" ht="21.75" customHeight="1">
      <c r="A156" s="95" t="str">
        <f>'DATA SHEET'!A156</f>
        <v/>
      </c>
      <c s="96" t="str">
        <f t="shared" si="30"/>
        <v/>
      </c>
      <c s="97" t="str">
        <f t="shared" si="31"/>
        <v/>
      </c>
      <c s="98" t="str">
        <f t="shared" si="32"/>
        <v/>
      </c>
      <c s="98" t="str">
        <f t="shared" si="33"/>
        <v/>
      </c>
      <c s="99" t="str">
        <f t="shared" si="34"/>
        <v/>
      </c>
      <c s="100" t="str">
        <f t="shared" si="35"/>
        <v/>
      </c>
      <c s="101" t="str">
        <f>IF(AND(B156="",D156="",F156="",G156=""),"",IF($P$4='DATA SHEET'!$BH$2,VLOOKUP(F156,अंक,6,0),IF($P$4='DATA SHEET'!$BH$4,VLOOKUP(F156,अंक,12,0),IF($P$4='DATA SHEET'!$BH$5,VLOOKUP(F156,अंक,18,0),""))))</f>
        <v/>
      </c>
      <c s="101" t="str">
        <f>IF(AND(B156="",D156="",F156="",G156=""),"",IF($P$4='DATA SHEET'!$BH$2,VLOOKUP(F156,अंक,7,0),IF($P$4='DATA SHEET'!$BH$4,VLOOKUP(F156,अंक,13,0),IF($P$4='DATA SHEET'!$BH$5,VLOOKUP(F156,अंक,19,0),""))))</f>
        <v/>
      </c>
      <c s="101" t="str">
        <f>IF(AND(B156="",D156="",F156="",G156=""),"",IF($P$4='DATA SHEET'!$BH$2,VLOOKUP(F156,अंक,8,0),IF($P$4='DATA SHEET'!$BH$4,VLOOKUP(F156,अंक,14,0),IF($P$4='DATA SHEET'!$BH$5,VLOOKUP(F156,अंक,20,0),""))))</f>
        <v/>
      </c>
      <c s="101" t="str">
        <f>IF(AND(B156="",D156="",F156="",G156=""),"",IF($P$4='DATA SHEET'!$BH$2,VLOOKUP(F156,अंक,9,0),IF($P$4='DATA SHEET'!$BH$4,VLOOKUP(F156,अंक,15,0),IF($P$4='DATA SHEET'!$BH$5,VLOOKUP(F156,अंक,21,0),""))))</f>
        <v/>
      </c>
      <c s="101" t="str">
        <f>IF(AND(B156="",D156="",F156="",G156=""),"",IF($P$4='DATA SHEET'!$BH$2,VLOOKUP(F156,अंक,10,0),IF($P$4='DATA SHEET'!$BH$4,VLOOKUP(F156,अंक,16,0),IF($P$4='DATA SHEET'!$BH$5,VLOOKUP(F156,अंक,22,0),""))))</f>
        <v/>
      </c>
      <c s="101" t="str">
        <f>IF(AND(B156="",D156="",F156="",G156=""),"",IF($P$4='DATA SHEET'!$BH$2,VLOOKUP(F156,अंक,11,0),IF($P$4='DATA SHEET'!$BH$4,VLOOKUP(F156,अंक,17,0),IF($P$4='DATA SHEET'!$BH$5,VLOOKUP(F156,अंक,23,0),""))))</f>
        <v/>
      </c>
      <c s="102" t="str">
        <f t="shared" si="37"/>
        <v/>
      </c>
      <c s="101" t="str">
        <f t="shared" si="38"/>
        <v/>
      </c>
      <c s="104" t="str">
        <f t="shared" si="36"/>
        <v/>
      </c>
      <c s="104" t="str">
        <f t="shared" si="39"/>
        <v/>
      </c>
      <c s="312"/>
      <c s="312"/>
      <c s="221"/>
    </row>
    <row r="157" spans="1:20" ht="21.75" customHeight="1">
      <c r="A157" s="95" t="str">
        <f>'DATA SHEET'!A157</f>
        <v/>
      </c>
      <c s="96" t="str">
        <f t="shared" si="30"/>
        <v/>
      </c>
      <c s="97" t="str">
        <f t="shared" si="31"/>
        <v/>
      </c>
      <c s="98" t="str">
        <f t="shared" si="32"/>
        <v/>
      </c>
      <c s="98" t="str">
        <f t="shared" si="33"/>
        <v/>
      </c>
      <c s="99" t="str">
        <f t="shared" si="34"/>
        <v/>
      </c>
      <c s="100" t="str">
        <f t="shared" si="35"/>
        <v/>
      </c>
      <c s="101" t="str">
        <f>IF(AND(B157="",D157="",F157="",G157=""),"",IF($P$4='DATA SHEET'!$BH$2,VLOOKUP(F157,अंक,6,0),IF($P$4='DATA SHEET'!$BH$4,VLOOKUP(F157,अंक,12,0),IF($P$4='DATA SHEET'!$BH$5,VLOOKUP(F157,अंक,18,0),""))))</f>
        <v/>
      </c>
      <c s="101" t="str">
        <f>IF(AND(B157="",D157="",F157="",G157=""),"",IF($P$4='DATA SHEET'!$BH$2,VLOOKUP(F157,अंक,7,0),IF($P$4='DATA SHEET'!$BH$4,VLOOKUP(F157,अंक,13,0),IF($P$4='DATA SHEET'!$BH$5,VLOOKUP(F157,अंक,19,0),""))))</f>
        <v/>
      </c>
      <c s="101" t="str">
        <f>IF(AND(B157="",D157="",F157="",G157=""),"",IF($P$4='DATA SHEET'!$BH$2,VLOOKUP(F157,अंक,8,0),IF($P$4='DATA SHEET'!$BH$4,VLOOKUP(F157,अंक,14,0),IF($P$4='DATA SHEET'!$BH$5,VLOOKUP(F157,अंक,20,0),""))))</f>
        <v/>
      </c>
      <c s="101" t="str">
        <f>IF(AND(B157="",D157="",F157="",G157=""),"",IF($P$4='DATA SHEET'!$BH$2,VLOOKUP(F157,अंक,9,0),IF($P$4='DATA SHEET'!$BH$4,VLOOKUP(F157,अंक,15,0),IF($P$4='DATA SHEET'!$BH$5,VLOOKUP(F157,अंक,21,0),""))))</f>
        <v/>
      </c>
      <c s="101" t="str">
        <f>IF(AND(B157="",D157="",F157="",G157=""),"",IF($P$4='DATA SHEET'!$BH$2,VLOOKUP(F157,अंक,10,0),IF($P$4='DATA SHEET'!$BH$4,VLOOKUP(F157,अंक,16,0),IF($P$4='DATA SHEET'!$BH$5,VLOOKUP(F157,अंक,22,0),""))))</f>
        <v/>
      </c>
      <c s="101" t="str">
        <f>IF(AND(B157="",D157="",F157="",G157=""),"",IF($P$4='DATA SHEET'!$BH$2,VLOOKUP(F157,अंक,11,0),IF($P$4='DATA SHEET'!$BH$4,VLOOKUP(F157,अंक,17,0),IF($P$4='DATA SHEET'!$BH$5,VLOOKUP(F157,अंक,23,0),""))))</f>
        <v/>
      </c>
      <c s="102" t="str">
        <f t="shared" si="37"/>
        <v/>
      </c>
      <c s="101" t="str">
        <f t="shared" si="38"/>
        <v/>
      </c>
      <c s="104" t="str">
        <f t="shared" si="36"/>
        <v/>
      </c>
      <c s="104" t="str">
        <f t="shared" si="39"/>
        <v/>
      </c>
      <c s="312"/>
      <c s="312"/>
      <c s="221"/>
    </row>
    <row r="158" spans="1:20" ht="21.75" customHeight="1">
      <c r="A158" s="95" t="str">
        <f>'DATA SHEET'!A158</f>
        <v/>
      </c>
      <c s="96" t="str">
        <f t="shared" si="30"/>
        <v/>
      </c>
      <c s="97" t="str">
        <f t="shared" si="31"/>
        <v/>
      </c>
      <c s="98" t="str">
        <f t="shared" si="32"/>
        <v/>
      </c>
      <c s="98" t="str">
        <f t="shared" si="33"/>
        <v/>
      </c>
      <c s="99" t="str">
        <f t="shared" si="34"/>
        <v/>
      </c>
      <c s="100" t="str">
        <f t="shared" si="35"/>
        <v/>
      </c>
      <c s="101" t="str">
        <f>IF(AND(B158="",D158="",F158="",G158=""),"",IF($P$4='DATA SHEET'!$BH$2,VLOOKUP(F158,अंक,6,0),IF($P$4='DATA SHEET'!$BH$4,VLOOKUP(F158,अंक,12,0),IF($P$4='DATA SHEET'!$BH$5,VLOOKUP(F158,अंक,18,0),""))))</f>
        <v/>
      </c>
      <c s="101" t="str">
        <f>IF(AND(B158="",D158="",F158="",G158=""),"",IF($P$4='DATA SHEET'!$BH$2,VLOOKUP(F158,अंक,7,0),IF($P$4='DATA SHEET'!$BH$4,VLOOKUP(F158,अंक,13,0),IF($P$4='DATA SHEET'!$BH$5,VLOOKUP(F158,अंक,19,0),""))))</f>
        <v/>
      </c>
      <c s="101" t="str">
        <f>IF(AND(B158="",D158="",F158="",G158=""),"",IF($P$4='DATA SHEET'!$BH$2,VLOOKUP(F158,अंक,8,0),IF($P$4='DATA SHEET'!$BH$4,VLOOKUP(F158,अंक,14,0),IF($P$4='DATA SHEET'!$BH$5,VLOOKUP(F158,अंक,20,0),""))))</f>
        <v/>
      </c>
      <c s="101" t="str">
        <f>IF(AND(B158="",D158="",F158="",G158=""),"",IF($P$4='DATA SHEET'!$BH$2,VLOOKUP(F158,अंक,9,0),IF($P$4='DATA SHEET'!$BH$4,VLOOKUP(F158,अंक,15,0),IF($P$4='DATA SHEET'!$BH$5,VLOOKUP(F158,अंक,21,0),""))))</f>
        <v/>
      </c>
      <c s="101" t="str">
        <f>IF(AND(B158="",D158="",F158="",G158=""),"",IF($P$4='DATA SHEET'!$BH$2,VLOOKUP(F158,अंक,10,0),IF($P$4='DATA SHEET'!$BH$4,VLOOKUP(F158,अंक,16,0),IF($P$4='DATA SHEET'!$BH$5,VLOOKUP(F158,अंक,22,0),""))))</f>
        <v/>
      </c>
      <c s="101" t="str">
        <f>IF(AND(B158="",D158="",F158="",G158=""),"",IF($P$4='DATA SHEET'!$BH$2,VLOOKUP(F158,अंक,11,0),IF($P$4='DATA SHEET'!$BH$4,VLOOKUP(F158,अंक,17,0),IF($P$4='DATA SHEET'!$BH$5,VLOOKUP(F158,अंक,23,0),""))))</f>
        <v/>
      </c>
      <c s="102" t="str">
        <f t="shared" si="37"/>
        <v/>
      </c>
      <c s="101" t="str">
        <f t="shared" si="38"/>
        <v/>
      </c>
      <c s="104" t="str">
        <f t="shared" si="36"/>
        <v/>
      </c>
      <c s="104" t="str">
        <f t="shared" si="39"/>
        <v/>
      </c>
      <c s="312"/>
      <c s="312"/>
      <c s="221"/>
    </row>
    <row r="159" spans="1:20" ht="21.75" customHeight="1">
      <c r="A159" s="95" t="str">
        <f>'DATA SHEET'!A159</f>
        <v/>
      </c>
      <c s="96" t="str">
        <f t="shared" si="30"/>
        <v/>
      </c>
      <c s="97" t="str">
        <f t="shared" si="31"/>
        <v/>
      </c>
      <c s="98" t="str">
        <f t="shared" si="32"/>
        <v/>
      </c>
      <c s="98" t="str">
        <f t="shared" si="33"/>
        <v/>
      </c>
      <c s="99" t="str">
        <f t="shared" si="34"/>
        <v/>
      </c>
      <c s="100" t="str">
        <f t="shared" si="35"/>
        <v/>
      </c>
      <c s="101" t="str">
        <f>IF(AND(B159="",D159="",F159="",G159=""),"",IF($P$4='DATA SHEET'!$BH$2,VLOOKUP(F159,अंक,6,0),IF($P$4='DATA SHEET'!$BH$4,VLOOKUP(F159,अंक,12,0),IF($P$4='DATA SHEET'!$BH$5,VLOOKUP(F159,अंक,18,0),""))))</f>
        <v/>
      </c>
      <c s="101" t="str">
        <f>IF(AND(B159="",D159="",F159="",G159=""),"",IF($P$4='DATA SHEET'!$BH$2,VLOOKUP(F159,अंक,7,0),IF($P$4='DATA SHEET'!$BH$4,VLOOKUP(F159,अंक,13,0),IF($P$4='DATA SHEET'!$BH$5,VLOOKUP(F159,अंक,19,0),""))))</f>
        <v/>
      </c>
      <c s="101" t="str">
        <f>IF(AND(B159="",D159="",F159="",G159=""),"",IF($P$4='DATA SHEET'!$BH$2,VLOOKUP(F159,अंक,8,0),IF($P$4='DATA SHEET'!$BH$4,VLOOKUP(F159,अंक,14,0),IF($P$4='DATA SHEET'!$BH$5,VLOOKUP(F159,अंक,20,0),""))))</f>
        <v/>
      </c>
      <c s="101" t="str">
        <f>IF(AND(B159="",D159="",F159="",G159=""),"",IF($P$4='DATA SHEET'!$BH$2,VLOOKUP(F159,अंक,9,0),IF($P$4='DATA SHEET'!$BH$4,VLOOKUP(F159,अंक,15,0),IF($P$4='DATA SHEET'!$BH$5,VLOOKUP(F159,अंक,21,0),""))))</f>
        <v/>
      </c>
      <c s="101" t="str">
        <f>IF(AND(B159="",D159="",F159="",G159=""),"",IF($P$4='DATA SHEET'!$BH$2,VLOOKUP(F159,अंक,10,0),IF($P$4='DATA SHEET'!$BH$4,VLOOKUP(F159,अंक,16,0),IF($P$4='DATA SHEET'!$BH$5,VLOOKUP(F159,अंक,22,0),""))))</f>
        <v/>
      </c>
      <c s="101" t="str">
        <f>IF(AND(B159="",D159="",F159="",G159=""),"",IF($P$4='DATA SHEET'!$BH$2,VLOOKUP(F159,अंक,11,0),IF($P$4='DATA SHEET'!$BH$4,VLOOKUP(F159,अंक,17,0),IF($P$4='DATA SHEET'!$BH$5,VLOOKUP(F159,अंक,23,0),""))))</f>
        <v/>
      </c>
      <c s="102" t="str">
        <f t="shared" si="37"/>
        <v/>
      </c>
      <c s="101" t="str">
        <f t="shared" si="38"/>
        <v/>
      </c>
      <c s="104" t="str">
        <f t="shared" si="36"/>
        <v/>
      </c>
      <c s="104" t="str">
        <f t="shared" si="39"/>
        <v/>
      </c>
      <c s="312"/>
      <c s="312"/>
      <c s="221"/>
    </row>
    <row r="160" spans="1:20" ht="21.75" customHeight="1">
      <c r="A160" s="95" t="str">
        <f>'DATA SHEET'!A160</f>
        <v/>
      </c>
      <c s="96" t="str">
        <f t="shared" si="30"/>
        <v/>
      </c>
      <c s="97" t="str">
        <f t="shared" si="31"/>
        <v/>
      </c>
      <c s="98" t="str">
        <f t="shared" si="32"/>
        <v/>
      </c>
      <c s="98" t="str">
        <f t="shared" si="33"/>
        <v/>
      </c>
      <c s="99" t="str">
        <f t="shared" si="34"/>
        <v/>
      </c>
      <c s="100" t="str">
        <f t="shared" si="35"/>
        <v/>
      </c>
      <c s="101" t="str">
        <f>IF(AND(B160="",D160="",F160="",G160=""),"",IF($P$4='DATA SHEET'!$BH$2,VLOOKUP(F160,अंक,6,0),IF($P$4='DATA SHEET'!$BH$4,VLOOKUP(F160,अंक,12,0),IF($P$4='DATA SHEET'!$BH$5,VLOOKUP(F160,अंक,18,0),""))))</f>
        <v/>
      </c>
      <c s="101" t="str">
        <f>IF(AND(B160="",D160="",F160="",G160=""),"",IF($P$4='DATA SHEET'!$BH$2,VLOOKUP(F160,अंक,7,0),IF($P$4='DATA SHEET'!$BH$4,VLOOKUP(F160,अंक,13,0),IF($P$4='DATA SHEET'!$BH$5,VLOOKUP(F160,अंक,19,0),""))))</f>
        <v/>
      </c>
      <c s="101" t="str">
        <f>IF(AND(B160="",D160="",F160="",G160=""),"",IF($P$4='DATA SHEET'!$BH$2,VLOOKUP(F160,अंक,8,0),IF($P$4='DATA SHEET'!$BH$4,VLOOKUP(F160,अंक,14,0),IF($P$4='DATA SHEET'!$BH$5,VLOOKUP(F160,अंक,20,0),""))))</f>
        <v/>
      </c>
      <c s="101" t="str">
        <f>IF(AND(B160="",D160="",F160="",G160=""),"",IF($P$4='DATA SHEET'!$BH$2,VLOOKUP(F160,अंक,9,0),IF($P$4='DATA SHEET'!$BH$4,VLOOKUP(F160,अंक,15,0),IF($P$4='DATA SHEET'!$BH$5,VLOOKUP(F160,अंक,21,0),""))))</f>
        <v/>
      </c>
      <c s="101" t="str">
        <f>IF(AND(B160="",D160="",F160="",G160=""),"",IF($P$4='DATA SHEET'!$BH$2,VLOOKUP(F160,अंक,10,0),IF($P$4='DATA SHEET'!$BH$4,VLOOKUP(F160,अंक,16,0),IF($P$4='DATA SHEET'!$BH$5,VLOOKUP(F160,अंक,22,0),""))))</f>
        <v/>
      </c>
      <c s="101" t="str">
        <f>IF(AND(B160="",D160="",F160="",G160=""),"",IF($P$4='DATA SHEET'!$BH$2,VLOOKUP(F160,अंक,11,0),IF($P$4='DATA SHEET'!$BH$4,VLOOKUP(F160,अंक,17,0),IF($P$4='DATA SHEET'!$BH$5,VLOOKUP(F160,अंक,23,0),""))))</f>
        <v/>
      </c>
      <c s="102" t="str">
        <f t="shared" si="37"/>
        <v/>
      </c>
      <c s="101" t="str">
        <f t="shared" si="38"/>
        <v/>
      </c>
      <c s="104" t="str">
        <f t="shared" si="36"/>
        <v/>
      </c>
      <c s="104" t="str">
        <f t="shared" si="39"/>
        <v/>
      </c>
      <c s="312"/>
      <c s="312"/>
      <c s="221"/>
    </row>
    <row r="161" spans="1:20" ht="21.75" customHeight="1">
      <c r="A161" s="95" t="str">
        <f>'DATA SHEET'!A161</f>
        <v/>
      </c>
      <c s="96" t="str">
        <f t="shared" si="30"/>
        <v/>
      </c>
      <c s="97" t="str">
        <f t="shared" si="31"/>
        <v/>
      </c>
      <c s="98" t="str">
        <f t="shared" si="32"/>
        <v/>
      </c>
      <c s="98" t="str">
        <f t="shared" si="33"/>
        <v/>
      </c>
      <c s="99" t="str">
        <f t="shared" si="34"/>
        <v/>
      </c>
      <c s="100" t="str">
        <f t="shared" si="35"/>
        <v/>
      </c>
      <c s="101" t="str">
        <f>IF(AND(B161="",D161="",F161="",G161=""),"",IF($P$4='DATA SHEET'!$BH$2,VLOOKUP(F161,अंक,6,0),IF($P$4='DATA SHEET'!$BH$4,VLOOKUP(F161,अंक,12,0),IF($P$4='DATA SHEET'!$BH$5,VLOOKUP(F161,अंक,18,0),""))))</f>
        <v/>
      </c>
      <c s="101" t="str">
        <f>IF(AND(B161="",D161="",F161="",G161=""),"",IF($P$4='DATA SHEET'!$BH$2,VLOOKUP(F161,अंक,7,0),IF($P$4='DATA SHEET'!$BH$4,VLOOKUP(F161,अंक,13,0),IF($P$4='DATA SHEET'!$BH$5,VLOOKUP(F161,अंक,19,0),""))))</f>
        <v/>
      </c>
      <c s="101" t="str">
        <f>IF(AND(B161="",D161="",F161="",G161=""),"",IF($P$4='DATA SHEET'!$BH$2,VLOOKUP(F161,अंक,8,0),IF($P$4='DATA SHEET'!$BH$4,VLOOKUP(F161,अंक,14,0),IF($P$4='DATA SHEET'!$BH$5,VLOOKUP(F161,अंक,20,0),""))))</f>
        <v/>
      </c>
      <c s="101" t="str">
        <f>IF(AND(B161="",D161="",F161="",G161=""),"",IF($P$4='DATA SHEET'!$BH$2,VLOOKUP(F161,अंक,9,0),IF($P$4='DATA SHEET'!$BH$4,VLOOKUP(F161,अंक,15,0),IF($P$4='DATA SHEET'!$BH$5,VLOOKUP(F161,अंक,21,0),""))))</f>
        <v/>
      </c>
      <c s="101" t="str">
        <f>IF(AND(B161="",D161="",F161="",G161=""),"",IF($P$4='DATA SHEET'!$BH$2,VLOOKUP(F161,अंक,10,0),IF($P$4='DATA SHEET'!$BH$4,VLOOKUP(F161,अंक,16,0),IF($P$4='DATA SHEET'!$BH$5,VLOOKUP(F161,अंक,22,0),""))))</f>
        <v/>
      </c>
      <c s="101" t="str">
        <f>IF(AND(B161="",D161="",F161="",G161=""),"",IF($P$4='DATA SHEET'!$BH$2,VLOOKUP(F161,अंक,11,0),IF($P$4='DATA SHEET'!$BH$4,VLOOKUP(F161,अंक,17,0),IF($P$4='DATA SHEET'!$BH$5,VLOOKUP(F161,अंक,23,0),""))))</f>
        <v/>
      </c>
      <c s="102" t="str">
        <f t="shared" si="37"/>
        <v/>
      </c>
      <c s="101" t="str">
        <f t="shared" si="38"/>
        <v/>
      </c>
      <c s="104" t="str">
        <f t="shared" si="36"/>
        <v/>
      </c>
      <c s="104" t="str">
        <f t="shared" si="39"/>
        <v/>
      </c>
      <c s="312"/>
      <c s="312"/>
      <c s="221"/>
    </row>
    <row r="162" spans="1:20" ht="21.75" customHeight="1">
      <c r="A162" s="95" t="str">
        <f>'DATA SHEET'!A162</f>
        <v/>
      </c>
      <c s="96" t="str">
        <f t="shared" si="30"/>
        <v/>
      </c>
      <c s="97" t="str">
        <f t="shared" si="31"/>
        <v/>
      </c>
      <c s="98" t="str">
        <f t="shared" si="32"/>
        <v/>
      </c>
      <c s="98" t="str">
        <f t="shared" si="33"/>
        <v/>
      </c>
      <c s="99" t="str">
        <f t="shared" si="34"/>
        <v/>
      </c>
      <c s="100" t="str">
        <f t="shared" si="35"/>
        <v/>
      </c>
      <c s="101" t="str">
        <f>IF(AND(B162="",D162="",F162="",G162=""),"",IF($P$4='DATA SHEET'!$BH$2,VLOOKUP(F162,अंक,6,0),IF($P$4='DATA SHEET'!$BH$4,VLOOKUP(F162,अंक,12,0),IF($P$4='DATA SHEET'!$BH$5,VLOOKUP(F162,अंक,18,0),""))))</f>
        <v/>
      </c>
      <c s="101" t="str">
        <f>IF(AND(B162="",D162="",F162="",G162=""),"",IF($P$4='DATA SHEET'!$BH$2,VLOOKUP(F162,अंक,7,0),IF($P$4='DATA SHEET'!$BH$4,VLOOKUP(F162,अंक,13,0),IF($P$4='DATA SHEET'!$BH$5,VLOOKUP(F162,अंक,19,0),""))))</f>
        <v/>
      </c>
      <c s="101" t="str">
        <f>IF(AND(B162="",D162="",F162="",G162=""),"",IF($P$4='DATA SHEET'!$BH$2,VLOOKUP(F162,अंक,8,0),IF($P$4='DATA SHEET'!$BH$4,VLOOKUP(F162,अंक,14,0),IF($P$4='DATA SHEET'!$BH$5,VLOOKUP(F162,अंक,20,0),""))))</f>
        <v/>
      </c>
      <c s="101" t="str">
        <f>IF(AND(B162="",D162="",F162="",G162=""),"",IF($P$4='DATA SHEET'!$BH$2,VLOOKUP(F162,अंक,9,0),IF($P$4='DATA SHEET'!$BH$4,VLOOKUP(F162,अंक,15,0),IF($P$4='DATA SHEET'!$BH$5,VLOOKUP(F162,अंक,21,0),""))))</f>
        <v/>
      </c>
      <c s="101" t="str">
        <f>IF(AND(B162="",D162="",F162="",G162=""),"",IF($P$4='DATA SHEET'!$BH$2,VLOOKUP(F162,अंक,10,0),IF($P$4='DATA SHEET'!$BH$4,VLOOKUP(F162,अंक,16,0),IF($P$4='DATA SHEET'!$BH$5,VLOOKUP(F162,अंक,22,0),""))))</f>
        <v/>
      </c>
      <c s="101" t="str">
        <f>IF(AND(B162="",D162="",F162="",G162=""),"",IF($P$4='DATA SHEET'!$BH$2,VLOOKUP(F162,अंक,11,0),IF($P$4='DATA SHEET'!$BH$4,VLOOKUP(F162,अंक,17,0),IF($P$4='DATA SHEET'!$BH$5,VLOOKUP(F162,अंक,23,0),""))))</f>
        <v/>
      </c>
      <c s="102" t="str">
        <f t="shared" si="37"/>
        <v/>
      </c>
      <c s="101" t="str">
        <f t="shared" si="38"/>
        <v/>
      </c>
      <c s="104" t="str">
        <f t="shared" si="36"/>
        <v/>
      </c>
      <c s="104" t="str">
        <f t="shared" si="39"/>
        <v/>
      </c>
      <c s="312"/>
      <c s="312"/>
      <c s="221"/>
    </row>
    <row r="163" spans="1:20" ht="21.75" customHeight="1">
      <c r="A163" s="95" t="str">
        <f>'DATA SHEET'!A163</f>
        <v/>
      </c>
      <c s="96" t="str">
        <f t="shared" si="30"/>
        <v/>
      </c>
      <c s="97" t="str">
        <f t="shared" si="31"/>
        <v/>
      </c>
      <c s="98" t="str">
        <f t="shared" si="32"/>
        <v/>
      </c>
      <c s="98" t="str">
        <f t="shared" si="33"/>
        <v/>
      </c>
      <c s="99" t="str">
        <f t="shared" si="34"/>
        <v/>
      </c>
      <c s="100" t="str">
        <f t="shared" si="35"/>
        <v/>
      </c>
      <c s="101" t="str">
        <f>IF(AND(B163="",D163="",F163="",G163=""),"",IF($P$4='DATA SHEET'!$BH$2,VLOOKUP(F163,अंक,6,0),IF($P$4='DATA SHEET'!$BH$4,VLOOKUP(F163,अंक,12,0),IF($P$4='DATA SHEET'!$BH$5,VLOOKUP(F163,अंक,18,0),""))))</f>
        <v/>
      </c>
      <c s="101" t="str">
        <f>IF(AND(B163="",D163="",F163="",G163=""),"",IF($P$4='DATA SHEET'!$BH$2,VLOOKUP(F163,अंक,7,0),IF($P$4='DATA SHEET'!$BH$4,VLOOKUP(F163,अंक,13,0),IF($P$4='DATA SHEET'!$BH$5,VLOOKUP(F163,अंक,19,0),""))))</f>
        <v/>
      </c>
      <c s="101" t="str">
        <f>IF(AND(B163="",D163="",F163="",G163=""),"",IF($P$4='DATA SHEET'!$BH$2,VLOOKUP(F163,अंक,8,0),IF($P$4='DATA SHEET'!$BH$4,VLOOKUP(F163,अंक,14,0),IF($P$4='DATA SHEET'!$BH$5,VLOOKUP(F163,अंक,20,0),""))))</f>
        <v/>
      </c>
      <c s="101" t="str">
        <f>IF(AND(B163="",D163="",F163="",G163=""),"",IF($P$4='DATA SHEET'!$BH$2,VLOOKUP(F163,अंक,9,0),IF($P$4='DATA SHEET'!$BH$4,VLOOKUP(F163,अंक,15,0),IF($P$4='DATA SHEET'!$BH$5,VLOOKUP(F163,अंक,21,0),""))))</f>
        <v/>
      </c>
      <c s="101" t="str">
        <f>IF(AND(B163="",D163="",F163="",G163=""),"",IF($P$4='DATA SHEET'!$BH$2,VLOOKUP(F163,अंक,10,0),IF($P$4='DATA SHEET'!$BH$4,VLOOKUP(F163,अंक,16,0),IF($P$4='DATA SHEET'!$BH$5,VLOOKUP(F163,अंक,22,0),""))))</f>
        <v/>
      </c>
      <c s="101" t="str">
        <f>IF(AND(B163="",D163="",F163="",G163=""),"",IF($P$4='DATA SHEET'!$BH$2,VLOOKUP(F163,अंक,11,0),IF($P$4='DATA SHEET'!$BH$4,VLOOKUP(F163,अंक,17,0),IF($P$4='DATA SHEET'!$BH$5,VLOOKUP(F163,अंक,23,0),""))))</f>
        <v/>
      </c>
      <c s="102" t="str">
        <f t="shared" si="37"/>
        <v/>
      </c>
      <c s="101" t="str">
        <f t="shared" si="38"/>
        <v/>
      </c>
      <c s="104" t="str">
        <f t="shared" si="36"/>
        <v/>
      </c>
      <c s="104" t="str">
        <f t="shared" si="39"/>
        <v/>
      </c>
      <c s="312"/>
      <c s="312"/>
      <c s="221"/>
    </row>
    <row r="164" spans="1:20" ht="21.75" customHeight="1">
      <c r="A164" s="95" t="str">
        <f>'DATA SHEET'!A164</f>
        <v/>
      </c>
      <c s="96" t="str">
        <f t="shared" si="30"/>
        <v/>
      </c>
      <c s="97" t="str">
        <f t="shared" si="31"/>
        <v/>
      </c>
      <c s="98" t="str">
        <f t="shared" si="32"/>
        <v/>
      </c>
      <c s="98" t="str">
        <f t="shared" si="33"/>
        <v/>
      </c>
      <c s="99" t="str">
        <f t="shared" si="34"/>
        <v/>
      </c>
      <c s="100" t="str">
        <f t="shared" si="35"/>
        <v/>
      </c>
      <c s="101" t="str">
        <f>IF(AND(B164="",D164="",F164="",G164=""),"",IF($P$4='DATA SHEET'!$BH$2,VLOOKUP(F164,अंक,6,0),IF($P$4='DATA SHEET'!$BH$4,VLOOKUP(F164,अंक,12,0),IF($P$4='DATA SHEET'!$BH$5,VLOOKUP(F164,अंक,18,0),""))))</f>
        <v/>
      </c>
      <c s="101" t="str">
        <f>IF(AND(B164="",D164="",F164="",G164=""),"",IF($P$4='DATA SHEET'!$BH$2,VLOOKUP(F164,अंक,7,0),IF($P$4='DATA SHEET'!$BH$4,VLOOKUP(F164,अंक,13,0),IF($P$4='DATA SHEET'!$BH$5,VLOOKUP(F164,अंक,19,0),""))))</f>
        <v/>
      </c>
      <c s="101" t="str">
        <f>IF(AND(B164="",D164="",F164="",G164=""),"",IF($P$4='DATA SHEET'!$BH$2,VLOOKUP(F164,अंक,8,0),IF($P$4='DATA SHEET'!$BH$4,VLOOKUP(F164,अंक,14,0),IF($P$4='DATA SHEET'!$BH$5,VLOOKUP(F164,अंक,20,0),""))))</f>
        <v/>
      </c>
      <c s="101" t="str">
        <f>IF(AND(B164="",D164="",F164="",G164=""),"",IF($P$4='DATA SHEET'!$BH$2,VLOOKUP(F164,अंक,9,0),IF($P$4='DATA SHEET'!$BH$4,VLOOKUP(F164,अंक,15,0),IF($P$4='DATA SHEET'!$BH$5,VLOOKUP(F164,अंक,21,0),""))))</f>
        <v/>
      </c>
      <c s="101" t="str">
        <f>IF(AND(B164="",D164="",F164="",G164=""),"",IF($P$4='DATA SHEET'!$BH$2,VLOOKUP(F164,अंक,10,0),IF($P$4='DATA SHEET'!$BH$4,VLOOKUP(F164,अंक,16,0),IF($P$4='DATA SHEET'!$BH$5,VLOOKUP(F164,अंक,22,0),""))))</f>
        <v/>
      </c>
      <c s="101" t="str">
        <f>IF(AND(B164="",D164="",F164="",G164=""),"",IF($P$4='DATA SHEET'!$BH$2,VLOOKUP(F164,अंक,11,0),IF($P$4='DATA SHEET'!$BH$4,VLOOKUP(F164,अंक,17,0),IF($P$4='DATA SHEET'!$BH$5,VLOOKUP(F164,अंक,23,0),""))))</f>
        <v/>
      </c>
      <c s="102" t="str">
        <f t="shared" si="37"/>
        <v/>
      </c>
      <c s="101" t="str">
        <f t="shared" si="38"/>
        <v/>
      </c>
      <c s="104" t="str">
        <f t="shared" si="36"/>
        <v/>
      </c>
      <c s="104" t="str">
        <f t="shared" si="39"/>
        <v/>
      </c>
      <c s="312"/>
      <c s="312"/>
      <c s="221"/>
    </row>
    <row r="165" spans="1:20" ht="21.75" customHeight="1">
      <c r="A165" s="95" t="str">
        <f>'DATA SHEET'!A165</f>
        <v/>
      </c>
      <c s="96" t="str">
        <f t="shared" si="30"/>
        <v/>
      </c>
      <c s="97" t="str">
        <f t="shared" si="31"/>
        <v/>
      </c>
      <c s="98" t="str">
        <f t="shared" si="32"/>
        <v/>
      </c>
      <c s="98" t="str">
        <f t="shared" si="33"/>
        <v/>
      </c>
      <c s="99" t="str">
        <f t="shared" si="34"/>
        <v/>
      </c>
      <c s="100" t="str">
        <f t="shared" si="35"/>
        <v/>
      </c>
      <c s="101" t="str">
        <f>IF(AND(B165="",D165="",F165="",G165=""),"",IF($P$4='DATA SHEET'!$BH$2,VLOOKUP(F165,अंक,6,0),IF($P$4='DATA SHEET'!$BH$4,VLOOKUP(F165,अंक,12,0),IF($P$4='DATA SHEET'!$BH$5,VLOOKUP(F165,अंक,18,0),""))))</f>
        <v/>
      </c>
      <c s="101" t="str">
        <f>IF(AND(B165="",D165="",F165="",G165=""),"",IF($P$4='DATA SHEET'!$BH$2,VLOOKUP(F165,अंक,7,0),IF($P$4='DATA SHEET'!$BH$4,VLOOKUP(F165,अंक,13,0),IF($P$4='DATA SHEET'!$BH$5,VLOOKUP(F165,अंक,19,0),""))))</f>
        <v/>
      </c>
      <c s="101" t="str">
        <f>IF(AND(B165="",D165="",F165="",G165=""),"",IF($P$4='DATA SHEET'!$BH$2,VLOOKUP(F165,अंक,8,0),IF($P$4='DATA SHEET'!$BH$4,VLOOKUP(F165,अंक,14,0),IF($P$4='DATA SHEET'!$BH$5,VLOOKUP(F165,अंक,20,0),""))))</f>
        <v/>
      </c>
      <c s="101" t="str">
        <f>IF(AND(B165="",D165="",F165="",G165=""),"",IF($P$4='DATA SHEET'!$BH$2,VLOOKUP(F165,अंक,9,0),IF($P$4='DATA SHEET'!$BH$4,VLOOKUP(F165,अंक,15,0),IF($P$4='DATA SHEET'!$BH$5,VLOOKUP(F165,अंक,21,0),""))))</f>
        <v/>
      </c>
      <c s="101" t="str">
        <f>IF(AND(B165="",D165="",F165="",G165=""),"",IF($P$4='DATA SHEET'!$BH$2,VLOOKUP(F165,अंक,10,0),IF($P$4='DATA SHEET'!$BH$4,VLOOKUP(F165,अंक,16,0),IF($P$4='DATA SHEET'!$BH$5,VLOOKUP(F165,अंक,22,0),""))))</f>
        <v/>
      </c>
      <c s="101" t="str">
        <f>IF(AND(B165="",D165="",F165="",G165=""),"",IF($P$4='DATA SHEET'!$BH$2,VLOOKUP(F165,अंक,11,0),IF($P$4='DATA SHEET'!$BH$4,VLOOKUP(F165,अंक,17,0),IF($P$4='DATA SHEET'!$BH$5,VLOOKUP(F165,अंक,23,0),""))))</f>
        <v/>
      </c>
      <c s="102" t="str">
        <f t="shared" si="37"/>
        <v/>
      </c>
      <c s="101" t="str">
        <f t="shared" si="38"/>
        <v/>
      </c>
      <c s="104" t="str">
        <f t="shared" si="36"/>
        <v/>
      </c>
      <c s="104" t="str">
        <f t="shared" si="39"/>
        <v/>
      </c>
      <c s="312"/>
      <c s="312"/>
      <c s="221"/>
    </row>
    <row r="166" spans="1:20" ht="21.75" customHeight="1">
      <c r="A166" s="95" t="str">
        <f>'DATA SHEET'!A166</f>
        <v/>
      </c>
      <c s="96" t="str">
        <f t="shared" si="30"/>
        <v/>
      </c>
      <c s="97" t="str">
        <f t="shared" si="31"/>
        <v/>
      </c>
      <c s="98" t="str">
        <f t="shared" si="32"/>
        <v/>
      </c>
      <c s="98" t="str">
        <f t="shared" si="33"/>
        <v/>
      </c>
      <c s="99" t="str">
        <f t="shared" si="34"/>
        <v/>
      </c>
      <c s="100" t="str">
        <f t="shared" si="35"/>
        <v/>
      </c>
      <c s="101" t="str">
        <f>IF(AND(B166="",D166="",F166="",G166=""),"",IF($P$4='DATA SHEET'!$BH$2,VLOOKUP(F166,अंक,6,0),IF($P$4='DATA SHEET'!$BH$4,VLOOKUP(F166,अंक,12,0),IF($P$4='DATA SHEET'!$BH$5,VLOOKUP(F166,अंक,18,0),""))))</f>
        <v/>
      </c>
      <c s="101" t="str">
        <f>IF(AND(B166="",D166="",F166="",G166=""),"",IF($P$4='DATA SHEET'!$BH$2,VLOOKUP(F166,अंक,7,0),IF($P$4='DATA SHEET'!$BH$4,VLOOKUP(F166,अंक,13,0),IF($P$4='DATA SHEET'!$BH$5,VLOOKUP(F166,अंक,19,0),""))))</f>
        <v/>
      </c>
      <c s="101" t="str">
        <f>IF(AND(B166="",D166="",F166="",G166=""),"",IF($P$4='DATA SHEET'!$BH$2,VLOOKUP(F166,अंक,8,0),IF($P$4='DATA SHEET'!$BH$4,VLOOKUP(F166,अंक,14,0),IF($P$4='DATA SHEET'!$BH$5,VLOOKUP(F166,अंक,20,0),""))))</f>
        <v/>
      </c>
      <c s="101" t="str">
        <f>IF(AND(B166="",D166="",F166="",G166=""),"",IF($P$4='DATA SHEET'!$BH$2,VLOOKUP(F166,अंक,9,0),IF($P$4='DATA SHEET'!$BH$4,VLOOKUP(F166,अंक,15,0),IF($P$4='DATA SHEET'!$BH$5,VLOOKUP(F166,अंक,21,0),""))))</f>
        <v/>
      </c>
      <c s="101" t="str">
        <f>IF(AND(B166="",D166="",F166="",G166=""),"",IF($P$4='DATA SHEET'!$BH$2,VLOOKUP(F166,अंक,10,0),IF($P$4='DATA SHEET'!$BH$4,VLOOKUP(F166,अंक,16,0),IF($P$4='DATA SHEET'!$BH$5,VLOOKUP(F166,अंक,22,0),""))))</f>
        <v/>
      </c>
      <c s="101" t="str">
        <f>IF(AND(B166="",D166="",F166="",G166=""),"",IF($P$4='DATA SHEET'!$BH$2,VLOOKUP(F166,अंक,11,0),IF($P$4='DATA SHEET'!$BH$4,VLOOKUP(F166,अंक,17,0),IF($P$4='DATA SHEET'!$BH$5,VLOOKUP(F166,अंक,23,0),""))))</f>
        <v/>
      </c>
      <c s="102" t="str">
        <f t="shared" si="37"/>
        <v/>
      </c>
      <c s="101" t="str">
        <f t="shared" si="38"/>
        <v/>
      </c>
      <c s="104" t="str">
        <f t="shared" si="36"/>
        <v/>
      </c>
      <c s="104" t="str">
        <f t="shared" si="39"/>
        <v/>
      </c>
      <c s="312"/>
      <c s="312"/>
      <c s="221"/>
    </row>
    <row r="167" spans="1:20" ht="21.75" customHeight="1">
      <c r="A167" s="95" t="str">
        <f>'DATA SHEET'!A167</f>
        <v/>
      </c>
      <c s="96" t="str">
        <f t="shared" si="30"/>
        <v/>
      </c>
      <c s="97" t="str">
        <f t="shared" si="31"/>
        <v/>
      </c>
      <c s="98" t="str">
        <f t="shared" si="32"/>
        <v/>
      </c>
      <c s="98" t="str">
        <f t="shared" si="33"/>
        <v/>
      </c>
      <c s="99" t="str">
        <f t="shared" si="34"/>
        <v/>
      </c>
      <c s="100" t="str">
        <f t="shared" si="35"/>
        <v/>
      </c>
      <c s="101" t="str">
        <f>IF(AND(B167="",D167="",F167="",G167=""),"",IF($P$4='DATA SHEET'!$BH$2,VLOOKUP(F167,अंक,6,0),IF($P$4='DATA SHEET'!$BH$4,VLOOKUP(F167,अंक,12,0),IF($P$4='DATA SHEET'!$BH$5,VLOOKUP(F167,अंक,18,0),""))))</f>
        <v/>
      </c>
      <c s="101" t="str">
        <f>IF(AND(B167="",D167="",F167="",G167=""),"",IF($P$4='DATA SHEET'!$BH$2,VLOOKUP(F167,अंक,7,0),IF($P$4='DATA SHEET'!$BH$4,VLOOKUP(F167,अंक,13,0),IF($P$4='DATA SHEET'!$BH$5,VLOOKUP(F167,अंक,19,0),""))))</f>
        <v/>
      </c>
      <c s="101" t="str">
        <f>IF(AND(B167="",D167="",F167="",G167=""),"",IF($P$4='DATA SHEET'!$BH$2,VLOOKUP(F167,अंक,8,0),IF($P$4='DATA SHEET'!$BH$4,VLOOKUP(F167,अंक,14,0),IF($P$4='DATA SHEET'!$BH$5,VLOOKUP(F167,अंक,20,0),""))))</f>
        <v/>
      </c>
      <c s="101" t="str">
        <f>IF(AND(B167="",D167="",F167="",G167=""),"",IF($P$4='DATA SHEET'!$BH$2,VLOOKUP(F167,अंक,9,0),IF($P$4='DATA SHEET'!$BH$4,VLOOKUP(F167,अंक,15,0),IF($P$4='DATA SHEET'!$BH$5,VLOOKUP(F167,अंक,21,0),""))))</f>
        <v/>
      </c>
      <c s="101" t="str">
        <f>IF(AND(B167="",D167="",F167="",G167=""),"",IF($P$4='DATA SHEET'!$BH$2,VLOOKUP(F167,अंक,10,0),IF($P$4='DATA SHEET'!$BH$4,VLOOKUP(F167,अंक,16,0),IF($P$4='DATA SHEET'!$BH$5,VLOOKUP(F167,अंक,22,0),""))))</f>
        <v/>
      </c>
      <c s="101" t="str">
        <f>IF(AND(B167="",D167="",F167="",G167=""),"",IF($P$4='DATA SHEET'!$BH$2,VLOOKUP(F167,अंक,11,0),IF($P$4='DATA SHEET'!$BH$4,VLOOKUP(F167,अंक,17,0),IF($P$4='DATA SHEET'!$BH$5,VLOOKUP(F167,अंक,23,0),""))))</f>
        <v/>
      </c>
      <c s="102" t="str">
        <f t="shared" si="37"/>
        <v/>
      </c>
      <c s="101" t="str">
        <f t="shared" si="38"/>
        <v/>
      </c>
      <c s="104" t="str">
        <f t="shared" si="36"/>
        <v/>
      </c>
      <c s="104" t="str">
        <f t="shared" si="39"/>
        <v/>
      </c>
      <c s="312"/>
      <c s="312"/>
      <c s="221"/>
    </row>
    <row r="168" spans="1:20" ht="21.75" customHeight="1">
      <c r="A168" s="95" t="str">
        <f>'DATA SHEET'!A168</f>
        <v/>
      </c>
      <c s="96" t="str">
        <f t="shared" si="40" ref="B168:B199">IFERROR(IF($C$4="","",VLOOKUP(A168,नाम,4,0)),"")</f>
        <v/>
      </c>
      <c s="97" t="str">
        <f t="shared" si="31"/>
        <v/>
      </c>
      <c s="98" t="str">
        <f t="shared" si="41" ref="D168:D199">IFERROR(IF($C$4="","",VLOOKUP(A168,नाम,6,0)),"")</f>
        <v/>
      </c>
      <c s="98" t="str">
        <f t="shared" si="42" ref="E168:E199">IFERROR(IF($C$4="","",VLOOKUP(A168,नाम,8,0)),"")</f>
        <v/>
      </c>
      <c s="99" t="str">
        <f t="shared" si="43" ref="F168:F199">IFERROR(IF($C$4="","",VLOOKUP(A168,नाम,12,0)),"")</f>
        <v/>
      </c>
      <c s="100" t="str">
        <f t="shared" si="44" ref="G168:G199">IFERROR(IF($C$4="","",VLOOKUP(A168,नाम,13,0)),"")</f>
        <v/>
      </c>
      <c s="101" t="str">
        <f>IF(AND(B168="",D168="",F168="",G168=""),"",IF($P$4='DATA SHEET'!$BH$2,VLOOKUP(F168,अंक,6,0),IF($P$4='DATA SHEET'!$BH$4,VLOOKUP(F168,अंक,12,0),IF($P$4='DATA SHEET'!$BH$5,VLOOKUP(F168,अंक,18,0),""))))</f>
        <v/>
      </c>
      <c s="101" t="str">
        <f>IF(AND(B168="",D168="",F168="",G168=""),"",IF($P$4='DATA SHEET'!$BH$2,VLOOKUP(F168,अंक,7,0),IF($P$4='DATA SHEET'!$BH$4,VLOOKUP(F168,अंक,13,0),IF($P$4='DATA SHEET'!$BH$5,VLOOKUP(F168,अंक,19,0),""))))</f>
        <v/>
      </c>
      <c s="101" t="str">
        <f>IF(AND(B168="",D168="",F168="",G168=""),"",IF($P$4='DATA SHEET'!$BH$2,VLOOKUP(F168,अंक,8,0),IF($P$4='DATA SHEET'!$BH$4,VLOOKUP(F168,अंक,14,0),IF($P$4='DATA SHEET'!$BH$5,VLOOKUP(F168,अंक,20,0),""))))</f>
        <v/>
      </c>
      <c s="101" t="str">
        <f>IF(AND(B168="",D168="",F168="",G168=""),"",IF($P$4='DATA SHEET'!$BH$2,VLOOKUP(F168,अंक,9,0),IF($P$4='DATA SHEET'!$BH$4,VLOOKUP(F168,अंक,15,0),IF($P$4='DATA SHEET'!$BH$5,VLOOKUP(F168,अंक,21,0),""))))</f>
        <v/>
      </c>
      <c s="101" t="str">
        <f>IF(AND(B168="",D168="",F168="",G168=""),"",IF($P$4='DATA SHEET'!$BH$2,VLOOKUP(F168,अंक,10,0),IF($P$4='DATA SHEET'!$BH$4,VLOOKUP(F168,अंक,16,0),IF($P$4='DATA SHEET'!$BH$5,VLOOKUP(F168,अंक,22,0),""))))</f>
        <v/>
      </c>
      <c s="101" t="str">
        <f>IF(AND(B168="",D168="",F168="",G168=""),"",IF($P$4='DATA SHEET'!$BH$2,VLOOKUP(F168,अंक,11,0),IF($P$4='DATA SHEET'!$BH$4,VLOOKUP(F168,अंक,17,0),IF($P$4='DATA SHEET'!$BH$5,VLOOKUP(F168,अंक,23,0),""))))</f>
        <v/>
      </c>
      <c s="102" t="str">
        <f t="shared" si="37"/>
        <v/>
      </c>
      <c s="101" t="str">
        <f t="shared" si="38"/>
        <v/>
      </c>
      <c s="104" t="str">
        <f t="shared" si="36"/>
        <v/>
      </c>
      <c s="104" t="str">
        <f t="shared" si="39"/>
        <v/>
      </c>
      <c s="312"/>
      <c s="312"/>
      <c s="221"/>
    </row>
    <row r="169" spans="1:20" ht="21.75" customHeight="1">
      <c r="A169" s="95" t="str">
        <f>'DATA SHEET'!A169</f>
        <v/>
      </c>
      <c s="96" t="str">
        <f t="shared" si="40"/>
        <v/>
      </c>
      <c s="97" t="str">
        <f t="shared" si="31"/>
        <v/>
      </c>
      <c s="98" t="str">
        <f t="shared" si="41"/>
        <v/>
      </c>
      <c s="98" t="str">
        <f t="shared" si="42"/>
        <v/>
      </c>
      <c s="99" t="str">
        <f t="shared" si="43"/>
        <v/>
      </c>
      <c s="100" t="str">
        <f t="shared" si="44"/>
        <v/>
      </c>
      <c s="101" t="str">
        <f>IF(AND(B169="",D169="",F169="",G169=""),"",IF($P$4='DATA SHEET'!$BH$2,VLOOKUP(F169,अंक,6,0),IF($P$4='DATA SHEET'!$BH$4,VLOOKUP(F169,अंक,12,0),IF($P$4='DATA SHEET'!$BH$5,VLOOKUP(F169,अंक,18,0),""))))</f>
        <v/>
      </c>
      <c s="101" t="str">
        <f>IF(AND(B169="",D169="",F169="",G169=""),"",IF($P$4='DATA SHEET'!$BH$2,VLOOKUP(F169,अंक,7,0),IF($P$4='DATA SHEET'!$BH$4,VLOOKUP(F169,अंक,13,0),IF($P$4='DATA SHEET'!$BH$5,VLOOKUP(F169,अंक,19,0),""))))</f>
        <v/>
      </c>
      <c s="101" t="str">
        <f>IF(AND(B169="",D169="",F169="",G169=""),"",IF($P$4='DATA SHEET'!$BH$2,VLOOKUP(F169,अंक,8,0),IF($P$4='DATA SHEET'!$BH$4,VLOOKUP(F169,अंक,14,0),IF($P$4='DATA SHEET'!$BH$5,VLOOKUP(F169,अंक,20,0),""))))</f>
        <v/>
      </c>
      <c s="101" t="str">
        <f>IF(AND(B169="",D169="",F169="",G169=""),"",IF($P$4='DATA SHEET'!$BH$2,VLOOKUP(F169,अंक,9,0),IF($P$4='DATA SHEET'!$BH$4,VLOOKUP(F169,अंक,15,0),IF($P$4='DATA SHEET'!$BH$5,VLOOKUP(F169,अंक,21,0),""))))</f>
        <v/>
      </c>
      <c s="101" t="str">
        <f>IF(AND(B169="",D169="",F169="",G169=""),"",IF($P$4='DATA SHEET'!$BH$2,VLOOKUP(F169,अंक,10,0),IF($P$4='DATA SHEET'!$BH$4,VLOOKUP(F169,अंक,16,0),IF($P$4='DATA SHEET'!$BH$5,VLOOKUP(F169,अंक,22,0),""))))</f>
        <v/>
      </c>
      <c s="101" t="str">
        <f>IF(AND(B169="",D169="",F169="",G169=""),"",IF($P$4='DATA SHEET'!$BH$2,VLOOKUP(F169,अंक,11,0),IF($P$4='DATA SHEET'!$BH$4,VLOOKUP(F169,अंक,17,0),IF($P$4='DATA SHEET'!$BH$5,VLOOKUP(F169,अंक,23,0),""))))</f>
        <v/>
      </c>
      <c s="102" t="str">
        <f t="shared" si="37"/>
        <v/>
      </c>
      <c s="101" t="str">
        <f t="shared" si="38"/>
        <v/>
      </c>
      <c s="104" t="str">
        <f t="shared" si="36"/>
        <v/>
      </c>
      <c s="104" t="str">
        <f t="shared" si="39"/>
        <v/>
      </c>
      <c s="312"/>
      <c s="312"/>
      <c s="221"/>
    </row>
    <row r="170" spans="1:20" ht="21.75" customHeight="1">
      <c r="A170" s="95" t="str">
        <f>'DATA SHEET'!A170</f>
        <v/>
      </c>
      <c s="96" t="str">
        <f t="shared" si="40"/>
        <v/>
      </c>
      <c s="97" t="str">
        <f t="shared" si="31"/>
        <v/>
      </c>
      <c s="98" t="str">
        <f t="shared" si="41"/>
        <v/>
      </c>
      <c s="98" t="str">
        <f t="shared" si="42"/>
        <v/>
      </c>
      <c s="99" t="str">
        <f t="shared" si="43"/>
        <v/>
      </c>
      <c s="100" t="str">
        <f t="shared" si="44"/>
        <v/>
      </c>
      <c s="101" t="str">
        <f>IF(AND(B170="",D170="",F170="",G170=""),"",IF($P$4='DATA SHEET'!$BH$2,VLOOKUP(F170,अंक,6,0),IF($P$4='DATA SHEET'!$BH$4,VLOOKUP(F170,अंक,12,0),IF($P$4='DATA SHEET'!$BH$5,VLOOKUP(F170,अंक,18,0),""))))</f>
        <v/>
      </c>
      <c s="101" t="str">
        <f>IF(AND(B170="",D170="",F170="",G170=""),"",IF($P$4='DATA SHEET'!$BH$2,VLOOKUP(F170,अंक,7,0),IF($P$4='DATA SHEET'!$BH$4,VLOOKUP(F170,अंक,13,0),IF($P$4='DATA SHEET'!$BH$5,VLOOKUP(F170,अंक,19,0),""))))</f>
        <v/>
      </c>
      <c s="101" t="str">
        <f>IF(AND(B170="",D170="",F170="",G170=""),"",IF($P$4='DATA SHEET'!$BH$2,VLOOKUP(F170,अंक,8,0),IF($P$4='DATA SHEET'!$BH$4,VLOOKUP(F170,अंक,14,0),IF($P$4='DATA SHEET'!$BH$5,VLOOKUP(F170,अंक,20,0),""))))</f>
        <v/>
      </c>
      <c s="101" t="str">
        <f>IF(AND(B170="",D170="",F170="",G170=""),"",IF($P$4='DATA SHEET'!$BH$2,VLOOKUP(F170,अंक,9,0),IF($P$4='DATA SHEET'!$BH$4,VLOOKUP(F170,अंक,15,0),IF($P$4='DATA SHEET'!$BH$5,VLOOKUP(F170,अंक,21,0),""))))</f>
        <v/>
      </c>
      <c s="101" t="str">
        <f>IF(AND(B170="",D170="",F170="",G170=""),"",IF($P$4='DATA SHEET'!$BH$2,VLOOKUP(F170,अंक,10,0),IF($P$4='DATA SHEET'!$BH$4,VLOOKUP(F170,अंक,16,0),IF($P$4='DATA SHEET'!$BH$5,VLOOKUP(F170,अंक,22,0),""))))</f>
        <v/>
      </c>
      <c s="101" t="str">
        <f>IF(AND(B170="",D170="",F170="",G170=""),"",IF($P$4='DATA SHEET'!$BH$2,VLOOKUP(F170,अंक,11,0),IF($P$4='DATA SHEET'!$BH$4,VLOOKUP(F170,अंक,17,0),IF($P$4='DATA SHEET'!$BH$5,VLOOKUP(F170,अंक,23,0),""))))</f>
        <v/>
      </c>
      <c s="102" t="str">
        <f t="shared" si="37"/>
        <v/>
      </c>
      <c s="101" t="str">
        <f t="shared" si="38"/>
        <v/>
      </c>
      <c s="104" t="str">
        <f t="shared" si="36"/>
        <v/>
      </c>
      <c s="104" t="str">
        <f t="shared" si="39"/>
        <v/>
      </c>
      <c s="312"/>
      <c s="312"/>
      <c s="221"/>
    </row>
    <row r="171" spans="1:20" ht="21.75" customHeight="1">
      <c r="A171" s="95" t="str">
        <f>'DATA SHEET'!A171</f>
        <v/>
      </c>
      <c s="96" t="str">
        <f t="shared" si="40"/>
        <v/>
      </c>
      <c s="97" t="str">
        <f t="shared" si="31"/>
        <v/>
      </c>
      <c s="98" t="str">
        <f t="shared" si="41"/>
        <v/>
      </c>
      <c s="98" t="str">
        <f t="shared" si="42"/>
        <v/>
      </c>
      <c s="99" t="str">
        <f t="shared" si="43"/>
        <v/>
      </c>
      <c s="100" t="str">
        <f t="shared" si="44"/>
        <v/>
      </c>
      <c s="101" t="str">
        <f>IF(AND(B171="",D171="",F171="",G171=""),"",IF($P$4='DATA SHEET'!$BH$2,VLOOKUP(F171,अंक,6,0),IF($P$4='DATA SHEET'!$BH$4,VLOOKUP(F171,अंक,12,0),IF($P$4='DATA SHEET'!$BH$5,VLOOKUP(F171,अंक,18,0),""))))</f>
        <v/>
      </c>
      <c s="101" t="str">
        <f>IF(AND(B171="",D171="",F171="",G171=""),"",IF($P$4='DATA SHEET'!$BH$2,VLOOKUP(F171,अंक,7,0),IF($P$4='DATA SHEET'!$BH$4,VLOOKUP(F171,अंक,13,0),IF($P$4='DATA SHEET'!$BH$5,VLOOKUP(F171,अंक,19,0),""))))</f>
        <v/>
      </c>
      <c s="101" t="str">
        <f>IF(AND(B171="",D171="",F171="",G171=""),"",IF($P$4='DATA SHEET'!$BH$2,VLOOKUP(F171,अंक,8,0),IF($P$4='DATA SHEET'!$BH$4,VLOOKUP(F171,अंक,14,0),IF($P$4='DATA SHEET'!$BH$5,VLOOKUP(F171,अंक,20,0),""))))</f>
        <v/>
      </c>
      <c s="101" t="str">
        <f>IF(AND(B171="",D171="",F171="",G171=""),"",IF($P$4='DATA SHEET'!$BH$2,VLOOKUP(F171,अंक,9,0),IF($P$4='DATA SHEET'!$BH$4,VLOOKUP(F171,अंक,15,0),IF($P$4='DATA SHEET'!$BH$5,VLOOKUP(F171,अंक,21,0),""))))</f>
        <v/>
      </c>
      <c s="101" t="str">
        <f>IF(AND(B171="",D171="",F171="",G171=""),"",IF($P$4='DATA SHEET'!$BH$2,VLOOKUP(F171,अंक,10,0),IF($P$4='DATA SHEET'!$BH$4,VLOOKUP(F171,अंक,16,0),IF($P$4='DATA SHEET'!$BH$5,VLOOKUP(F171,अंक,22,0),""))))</f>
        <v/>
      </c>
      <c s="101" t="str">
        <f>IF(AND(B171="",D171="",F171="",G171=""),"",IF($P$4='DATA SHEET'!$BH$2,VLOOKUP(F171,अंक,11,0),IF($P$4='DATA SHEET'!$BH$4,VLOOKUP(F171,अंक,17,0),IF($P$4='DATA SHEET'!$BH$5,VLOOKUP(F171,अंक,23,0),""))))</f>
        <v/>
      </c>
      <c s="102" t="str">
        <f t="shared" si="37"/>
        <v/>
      </c>
      <c s="101" t="str">
        <f t="shared" si="38"/>
        <v/>
      </c>
      <c s="104" t="str">
        <f t="shared" si="36"/>
        <v/>
      </c>
      <c s="104" t="str">
        <f t="shared" si="39"/>
        <v/>
      </c>
      <c s="312"/>
      <c s="312"/>
      <c s="221"/>
    </row>
    <row r="172" spans="1:20" ht="21.75" customHeight="1">
      <c r="A172" s="95" t="str">
        <f>'DATA SHEET'!A172</f>
        <v/>
      </c>
      <c s="96" t="str">
        <f t="shared" si="40"/>
        <v/>
      </c>
      <c s="97" t="str">
        <f t="shared" si="31"/>
        <v/>
      </c>
      <c s="98" t="str">
        <f t="shared" si="41"/>
        <v/>
      </c>
      <c s="98" t="str">
        <f t="shared" si="42"/>
        <v/>
      </c>
      <c s="99" t="str">
        <f t="shared" si="43"/>
        <v/>
      </c>
      <c s="100" t="str">
        <f t="shared" si="44"/>
        <v/>
      </c>
      <c s="101" t="str">
        <f>IF(AND(B172="",D172="",F172="",G172=""),"",IF($P$4='DATA SHEET'!$BH$2,VLOOKUP(F172,अंक,6,0),IF($P$4='DATA SHEET'!$BH$4,VLOOKUP(F172,अंक,12,0),IF($P$4='DATA SHEET'!$BH$5,VLOOKUP(F172,अंक,18,0),""))))</f>
        <v/>
      </c>
      <c s="101" t="str">
        <f>IF(AND(B172="",D172="",F172="",G172=""),"",IF($P$4='DATA SHEET'!$BH$2,VLOOKUP(F172,अंक,7,0),IF($P$4='DATA SHEET'!$BH$4,VLOOKUP(F172,अंक,13,0),IF($P$4='DATA SHEET'!$BH$5,VLOOKUP(F172,अंक,19,0),""))))</f>
        <v/>
      </c>
      <c s="101" t="str">
        <f>IF(AND(B172="",D172="",F172="",G172=""),"",IF($P$4='DATA SHEET'!$BH$2,VLOOKUP(F172,अंक,8,0),IF($P$4='DATA SHEET'!$BH$4,VLOOKUP(F172,अंक,14,0),IF($P$4='DATA SHEET'!$BH$5,VLOOKUP(F172,अंक,20,0),""))))</f>
        <v/>
      </c>
      <c s="101" t="str">
        <f>IF(AND(B172="",D172="",F172="",G172=""),"",IF($P$4='DATA SHEET'!$BH$2,VLOOKUP(F172,अंक,9,0),IF($P$4='DATA SHEET'!$BH$4,VLOOKUP(F172,अंक,15,0),IF($P$4='DATA SHEET'!$BH$5,VLOOKUP(F172,अंक,21,0),""))))</f>
        <v/>
      </c>
      <c s="101" t="str">
        <f>IF(AND(B172="",D172="",F172="",G172=""),"",IF($P$4='DATA SHEET'!$BH$2,VLOOKUP(F172,अंक,10,0),IF($P$4='DATA SHEET'!$BH$4,VLOOKUP(F172,अंक,16,0),IF($P$4='DATA SHEET'!$BH$5,VLOOKUP(F172,अंक,22,0),""))))</f>
        <v/>
      </c>
      <c s="101" t="str">
        <f>IF(AND(B172="",D172="",F172="",G172=""),"",IF($P$4='DATA SHEET'!$BH$2,VLOOKUP(F172,अंक,11,0),IF($P$4='DATA SHEET'!$BH$4,VLOOKUP(F172,अंक,17,0),IF($P$4='DATA SHEET'!$BH$5,VLOOKUP(F172,अंक,23,0),""))))</f>
        <v/>
      </c>
      <c s="102" t="str">
        <f t="shared" si="37"/>
        <v/>
      </c>
      <c s="101" t="str">
        <f t="shared" si="38"/>
        <v/>
      </c>
      <c s="104" t="str">
        <f t="shared" si="36"/>
        <v/>
      </c>
      <c s="104" t="str">
        <f t="shared" si="39"/>
        <v/>
      </c>
      <c s="312"/>
      <c s="312"/>
      <c s="221"/>
    </row>
    <row r="173" spans="1:20" ht="21.75" customHeight="1">
      <c r="A173" s="95" t="str">
        <f>'DATA SHEET'!A173</f>
        <v/>
      </c>
      <c s="96" t="str">
        <f t="shared" si="40"/>
        <v/>
      </c>
      <c s="97" t="str">
        <f t="shared" si="31"/>
        <v/>
      </c>
      <c s="98" t="str">
        <f t="shared" si="41"/>
        <v/>
      </c>
      <c s="98" t="str">
        <f t="shared" si="42"/>
        <v/>
      </c>
      <c s="99" t="str">
        <f t="shared" si="43"/>
        <v/>
      </c>
      <c s="100" t="str">
        <f t="shared" si="44"/>
        <v/>
      </c>
      <c s="101" t="str">
        <f>IF(AND(B173="",D173="",F173="",G173=""),"",IF($P$4='DATA SHEET'!$BH$2,VLOOKUP(F173,अंक,6,0),IF($P$4='DATA SHEET'!$BH$4,VLOOKUP(F173,अंक,12,0),IF($P$4='DATA SHEET'!$BH$5,VLOOKUP(F173,अंक,18,0),""))))</f>
        <v/>
      </c>
      <c s="101" t="str">
        <f>IF(AND(B173="",D173="",F173="",G173=""),"",IF($P$4='DATA SHEET'!$BH$2,VLOOKUP(F173,अंक,7,0),IF($P$4='DATA SHEET'!$BH$4,VLOOKUP(F173,अंक,13,0),IF($P$4='DATA SHEET'!$BH$5,VLOOKUP(F173,अंक,19,0),""))))</f>
        <v/>
      </c>
      <c s="101" t="str">
        <f>IF(AND(B173="",D173="",F173="",G173=""),"",IF($P$4='DATA SHEET'!$BH$2,VLOOKUP(F173,अंक,8,0),IF($P$4='DATA SHEET'!$BH$4,VLOOKUP(F173,अंक,14,0),IF($P$4='DATA SHEET'!$BH$5,VLOOKUP(F173,अंक,20,0),""))))</f>
        <v/>
      </c>
      <c s="101" t="str">
        <f>IF(AND(B173="",D173="",F173="",G173=""),"",IF($P$4='DATA SHEET'!$BH$2,VLOOKUP(F173,अंक,9,0),IF($P$4='DATA SHEET'!$BH$4,VLOOKUP(F173,अंक,15,0),IF($P$4='DATA SHEET'!$BH$5,VLOOKUP(F173,अंक,21,0),""))))</f>
        <v/>
      </c>
      <c s="101" t="str">
        <f>IF(AND(B173="",D173="",F173="",G173=""),"",IF($P$4='DATA SHEET'!$BH$2,VLOOKUP(F173,अंक,10,0),IF($P$4='DATA SHEET'!$BH$4,VLOOKUP(F173,अंक,16,0),IF($P$4='DATA SHEET'!$BH$5,VLOOKUP(F173,अंक,22,0),""))))</f>
        <v/>
      </c>
      <c s="101" t="str">
        <f>IF(AND(B173="",D173="",F173="",G173=""),"",IF($P$4='DATA SHEET'!$BH$2,VLOOKUP(F173,अंक,11,0),IF($P$4='DATA SHEET'!$BH$4,VLOOKUP(F173,अंक,17,0),IF($P$4='DATA SHEET'!$BH$5,VLOOKUP(F173,अंक,23,0),""))))</f>
        <v/>
      </c>
      <c s="102" t="str">
        <f t="shared" si="37"/>
        <v/>
      </c>
      <c s="101" t="str">
        <f t="shared" si="38"/>
        <v/>
      </c>
      <c s="104" t="str">
        <f t="shared" si="36"/>
        <v/>
      </c>
      <c s="104" t="str">
        <f t="shared" si="39"/>
        <v/>
      </c>
      <c s="312"/>
      <c s="312"/>
      <c s="221"/>
    </row>
    <row r="174" spans="1:20" ht="21.75" customHeight="1">
      <c r="A174" s="95" t="str">
        <f>'DATA SHEET'!A174</f>
        <v/>
      </c>
      <c s="96" t="str">
        <f t="shared" si="40"/>
        <v/>
      </c>
      <c s="97" t="str">
        <f t="shared" si="31"/>
        <v/>
      </c>
      <c s="98" t="str">
        <f t="shared" si="41"/>
        <v/>
      </c>
      <c s="98" t="str">
        <f t="shared" si="42"/>
        <v/>
      </c>
      <c s="99" t="str">
        <f t="shared" si="43"/>
        <v/>
      </c>
      <c s="100" t="str">
        <f t="shared" si="44"/>
        <v/>
      </c>
      <c s="101" t="str">
        <f>IF(AND(B174="",D174="",F174="",G174=""),"",IF($P$4='DATA SHEET'!$BH$2,VLOOKUP(F174,अंक,6,0),IF($P$4='DATA SHEET'!$BH$4,VLOOKUP(F174,अंक,12,0),IF($P$4='DATA SHEET'!$BH$5,VLOOKUP(F174,अंक,18,0),""))))</f>
        <v/>
      </c>
      <c s="101" t="str">
        <f>IF(AND(B174="",D174="",F174="",G174=""),"",IF($P$4='DATA SHEET'!$BH$2,VLOOKUP(F174,अंक,7,0),IF($P$4='DATA SHEET'!$BH$4,VLOOKUP(F174,अंक,13,0),IF($P$4='DATA SHEET'!$BH$5,VLOOKUP(F174,अंक,19,0),""))))</f>
        <v/>
      </c>
      <c s="101" t="str">
        <f>IF(AND(B174="",D174="",F174="",G174=""),"",IF($P$4='DATA SHEET'!$BH$2,VLOOKUP(F174,अंक,8,0),IF($P$4='DATA SHEET'!$BH$4,VLOOKUP(F174,अंक,14,0),IF($P$4='DATA SHEET'!$BH$5,VLOOKUP(F174,अंक,20,0),""))))</f>
        <v/>
      </c>
      <c s="101" t="str">
        <f>IF(AND(B174="",D174="",F174="",G174=""),"",IF($P$4='DATA SHEET'!$BH$2,VLOOKUP(F174,अंक,9,0),IF($P$4='DATA SHEET'!$BH$4,VLOOKUP(F174,अंक,15,0),IF($P$4='DATA SHEET'!$BH$5,VLOOKUP(F174,अंक,21,0),""))))</f>
        <v/>
      </c>
      <c s="101" t="str">
        <f>IF(AND(B174="",D174="",F174="",G174=""),"",IF($P$4='DATA SHEET'!$BH$2,VLOOKUP(F174,अंक,10,0),IF($P$4='DATA SHEET'!$BH$4,VLOOKUP(F174,अंक,16,0),IF($P$4='DATA SHEET'!$BH$5,VLOOKUP(F174,अंक,22,0),""))))</f>
        <v/>
      </c>
      <c s="101" t="str">
        <f>IF(AND(B174="",D174="",F174="",G174=""),"",IF($P$4='DATA SHEET'!$BH$2,VLOOKUP(F174,अंक,11,0),IF($P$4='DATA SHEET'!$BH$4,VLOOKUP(F174,अंक,17,0),IF($P$4='DATA SHEET'!$BH$5,VLOOKUP(F174,अंक,23,0),""))))</f>
        <v/>
      </c>
      <c s="102" t="str">
        <f t="shared" si="37"/>
        <v/>
      </c>
      <c s="101" t="str">
        <f t="shared" si="38"/>
        <v/>
      </c>
      <c s="104" t="str">
        <f t="shared" si="36"/>
        <v/>
      </c>
      <c s="104" t="str">
        <f t="shared" si="39"/>
        <v/>
      </c>
      <c s="312"/>
      <c s="312"/>
      <c s="221"/>
    </row>
    <row r="175" spans="1:20" ht="21.75" customHeight="1">
      <c r="A175" s="95" t="str">
        <f>'DATA SHEET'!A175</f>
        <v/>
      </c>
      <c s="96" t="str">
        <f t="shared" si="40"/>
        <v/>
      </c>
      <c s="97" t="str">
        <f t="shared" si="31"/>
        <v/>
      </c>
      <c s="98" t="str">
        <f t="shared" si="41"/>
        <v/>
      </c>
      <c s="98" t="str">
        <f t="shared" si="42"/>
        <v/>
      </c>
      <c s="99" t="str">
        <f t="shared" si="43"/>
        <v/>
      </c>
      <c s="100" t="str">
        <f t="shared" si="44"/>
        <v/>
      </c>
      <c s="101" t="str">
        <f>IF(AND(B175="",D175="",F175="",G175=""),"",IF($P$4='DATA SHEET'!$BH$2,VLOOKUP(F175,अंक,6,0),IF($P$4='DATA SHEET'!$BH$4,VLOOKUP(F175,अंक,12,0),IF($P$4='DATA SHEET'!$BH$5,VLOOKUP(F175,अंक,18,0),""))))</f>
        <v/>
      </c>
      <c s="101" t="str">
        <f>IF(AND(B175="",D175="",F175="",G175=""),"",IF($P$4='DATA SHEET'!$BH$2,VLOOKUP(F175,अंक,7,0),IF($P$4='DATA SHEET'!$BH$4,VLOOKUP(F175,अंक,13,0),IF($P$4='DATA SHEET'!$BH$5,VLOOKUP(F175,अंक,19,0),""))))</f>
        <v/>
      </c>
      <c s="101" t="str">
        <f>IF(AND(B175="",D175="",F175="",G175=""),"",IF($P$4='DATA SHEET'!$BH$2,VLOOKUP(F175,अंक,8,0),IF($P$4='DATA SHEET'!$BH$4,VLOOKUP(F175,अंक,14,0),IF($P$4='DATA SHEET'!$BH$5,VLOOKUP(F175,अंक,20,0),""))))</f>
        <v/>
      </c>
      <c s="101" t="str">
        <f>IF(AND(B175="",D175="",F175="",G175=""),"",IF($P$4='DATA SHEET'!$BH$2,VLOOKUP(F175,अंक,9,0),IF($P$4='DATA SHEET'!$BH$4,VLOOKUP(F175,अंक,15,0),IF($P$4='DATA SHEET'!$BH$5,VLOOKUP(F175,अंक,21,0),""))))</f>
        <v/>
      </c>
      <c s="101" t="str">
        <f>IF(AND(B175="",D175="",F175="",G175=""),"",IF($P$4='DATA SHEET'!$BH$2,VLOOKUP(F175,अंक,10,0),IF($P$4='DATA SHEET'!$BH$4,VLOOKUP(F175,अंक,16,0),IF($P$4='DATA SHEET'!$BH$5,VLOOKUP(F175,अंक,22,0),""))))</f>
        <v/>
      </c>
      <c s="101" t="str">
        <f>IF(AND(B175="",D175="",F175="",G175=""),"",IF($P$4='DATA SHEET'!$BH$2,VLOOKUP(F175,अंक,11,0),IF($P$4='DATA SHEET'!$BH$4,VLOOKUP(F175,अंक,17,0),IF($P$4='DATA SHEET'!$BH$5,VLOOKUP(F175,अंक,23,0),""))))</f>
        <v/>
      </c>
      <c s="102" t="str">
        <f t="shared" si="37"/>
        <v/>
      </c>
      <c s="101" t="str">
        <f t="shared" si="38"/>
        <v/>
      </c>
      <c s="104" t="str">
        <f t="shared" si="36"/>
        <v/>
      </c>
      <c s="104" t="str">
        <f t="shared" si="39"/>
        <v/>
      </c>
      <c s="312"/>
      <c s="312"/>
      <c s="221"/>
    </row>
    <row r="176" spans="1:20" ht="21.75" customHeight="1">
      <c r="A176" s="95" t="str">
        <f>'DATA SHEET'!A176</f>
        <v/>
      </c>
      <c s="96" t="str">
        <f t="shared" si="40"/>
        <v/>
      </c>
      <c s="97" t="str">
        <f t="shared" si="31"/>
        <v/>
      </c>
      <c s="98" t="str">
        <f t="shared" si="41"/>
        <v/>
      </c>
      <c s="98" t="str">
        <f t="shared" si="42"/>
        <v/>
      </c>
      <c s="99" t="str">
        <f t="shared" si="43"/>
        <v/>
      </c>
      <c s="100" t="str">
        <f t="shared" si="44"/>
        <v/>
      </c>
      <c s="101" t="str">
        <f>IF(AND(B176="",D176="",F176="",G176=""),"",IF($P$4='DATA SHEET'!$BH$2,VLOOKUP(F176,अंक,6,0),IF($P$4='DATA SHEET'!$BH$4,VLOOKUP(F176,अंक,12,0),IF($P$4='DATA SHEET'!$BH$5,VLOOKUP(F176,अंक,18,0),""))))</f>
        <v/>
      </c>
      <c s="101" t="str">
        <f>IF(AND(B176="",D176="",F176="",G176=""),"",IF($P$4='DATA SHEET'!$BH$2,VLOOKUP(F176,अंक,7,0),IF($P$4='DATA SHEET'!$BH$4,VLOOKUP(F176,अंक,13,0),IF($P$4='DATA SHEET'!$BH$5,VLOOKUP(F176,अंक,19,0),""))))</f>
        <v/>
      </c>
      <c s="101" t="str">
        <f>IF(AND(B176="",D176="",F176="",G176=""),"",IF($P$4='DATA SHEET'!$BH$2,VLOOKUP(F176,अंक,8,0),IF($P$4='DATA SHEET'!$BH$4,VLOOKUP(F176,अंक,14,0),IF($P$4='DATA SHEET'!$BH$5,VLOOKUP(F176,अंक,20,0),""))))</f>
        <v/>
      </c>
      <c s="101" t="str">
        <f>IF(AND(B176="",D176="",F176="",G176=""),"",IF($P$4='DATA SHEET'!$BH$2,VLOOKUP(F176,अंक,9,0),IF($P$4='DATA SHEET'!$BH$4,VLOOKUP(F176,अंक,15,0),IF($P$4='DATA SHEET'!$BH$5,VLOOKUP(F176,अंक,21,0),""))))</f>
        <v/>
      </c>
      <c s="101" t="str">
        <f>IF(AND(B176="",D176="",F176="",G176=""),"",IF($P$4='DATA SHEET'!$BH$2,VLOOKUP(F176,अंक,10,0),IF($P$4='DATA SHEET'!$BH$4,VLOOKUP(F176,अंक,16,0),IF($P$4='DATA SHEET'!$BH$5,VLOOKUP(F176,अंक,22,0),""))))</f>
        <v/>
      </c>
      <c s="101" t="str">
        <f>IF(AND(B176="",D176="",F176="",G176=""),"",IF($P$4='DATA SHEET'!$BH$2,VLOOKUP(F176,अंक,11,0),IF($P$4='DATA SHEET'!$BH$4,VLOOKUP(F176,अंक,17,0),IF($P$4='DATA SHEET'!$BH$5,VLOOKUP(F176,अंक,23,0),""))))</f>
        <v/>
      </c>
      <c s="102" t="str">
        <f t="shared" si="37"/>
        <v/>
      </c>
      <c s="101" t="str">
        <f t="shared" si="38"/>
        <v/>
      </c>
      <c s="104" t="str">
        <f t="shared" si="36"/>
        <v/>
      </c>
      <c s="104" t="str">
        <f t="shared" si="39"/>
        <v/>
      </c>
      <c s="312"/>
      <c s="312"/>
      <c s="221"/>
    </row>
    <row r="177" spans="1:20" ht="21.75" customHeight="1">
      <c r="A177" s="95" t="str">
        <f>'DATA SHEET'!A177</f>
        <v/>
      </c>
      <c s="96" t="str">
        <f t="shared" si="40"/>
        <v/>
      </c>
      <c s="97" t="str">
        <f t="shared" si="31"/>
        <v/>
      </c>
      <c s="98" t="str">
        <f t="shared" si="41"/>
        <v/>
      </c>
      <c s="98" t="str">
        <f t="shared" si="42"/>
        <v/>
      </c>
      <c s="99" t="str">
        <f t="shared" si="43"/>
        <v/>
      </c>
      <c s="100" t="str">
        <f t="shared" si="44"/>
        <v/>
      </c>
      <c s="101" t="str">
        <f>IF(AND(B177="",D177="",F177="",G177=""),"",IF($P$4='DATA SHEET'!$BH$2,VLOOKUP(F177,अंक,6,0),IF($P$4='DATA SHEET'!$BH$4,VLOOKUP(F177,अंक,12,0),IF($P$4='DATA SHEET'!$BH$5,VLOOKUP(F177,अंक,18,0),""))))</f>
        <v/>
      </c>
      <c s="101" t="str">
        <f>IF(AND(B177="",D177="",F177="",G177=""),"",IF($P$4='DATA SHEET'!$BH$2,VLOOKUP(F177,अंक,7,0),IF($P$4='DATA SHEET'!$BH$4,VLOOKUP(F177,अंक,13,0),IF($P$4='DATA SHEET'!$BH$5,VLOOKUP(F177,अंक,19,0),""))))</f>
        <v/>
      </c>
      <c s="101" t="str">
        <f>IF(AND(B177="",D177="",F177="",G177=""),"",IF($P$4='DATA SHEET'!$BH$2,VLOOKUP(F177,अंक,8,0),IF($P$4='DATA SHEET'!$BH$4,VLOOKUP(F177,अंक,14,0),IF($P$4='DATA SHEET'!$BH$5,VLOOKUP(F177,अंक,20,0),""))))</f>
        <v/>
      </c>
      <c s="101" t="str">
        <f>IF(AND(B177="",D177="",F177="",G177=""),"",IF($P$4='DATA SHEET'!$BH$2,VLOOKUP(F177,अंक,9,0),IF($P$4='DATA SHEET'!$BH$4,VLOOKUP(F177,अंक,15,0),IF($P$4='DATA SHEET'!$BH$5,VLOOKUP(F177,अंक,21,0),""))))</f>
        <v/>
      </c>
      <c s="101" t="str">
        <f>IF(AND(B177="",D177="",F177="",G177=""),"",IF($P$4='DATA SHEET'!$BH$2,VLOOKUP(F177,अंक,10,0),IF($P$4='DATA SHEET'!$BH$4,VLOOKUP(F177,अंक,16,0),IF($P$4='DATA SHEET'!$BH$5,VLOOKUP(F177,अंक,22,0),""))))</f>
        <v/>
      </c>
      <c s="101" t="str">
        <f>IF(AND(B177="",D177="",F177="",G177=""),"",IF($P$4='DATA SHEET'!$BH$2,VLOOKUP(F177,अंक,11,0),IF($P$4='DATA SHEET'!$BH$4,VLOOKUP(F177,अंक,17,0),IF($P$4='DATA SHEET'!$BH$5,VLOOKUP(F177,अंक,23,0),""))))</f>
        <v/>
      </c>
      <c s="102" t="str">
        <f t="shared" si="37"/>
        <v/>
      </c>
      <c s="101" t="str">
        <f t="shared" si="38"/>
        <v/>
      </c>
      <c s="104" t="str">
        <f t="shared" si="36"/>
        <v/>
      </c>
      <c s="104" t="str">
        <f t="shared" si="39"/>
        <v/>
      </c>
      <c s="312"/>
      <c s="312"/>
      <c s="221"/>
    </row>
    <row r="178" spans="1:20" ht="21.75" customHeight="1">
      <c r="A178" s="95" t="str">
        <f>'DATA SHEET'!A178</f>
        <v/>
      </c>
      <c s="96" t="str">
        <f t="shared" si="40"/>
        <v/>
      </c>
      <c s="97" t="str">
        <f t="shared" si="31"/>
        <v/>
      </c>
      <c s="98" t="str">
        <f t="shared" si="41"/>
        <v/>
      </c>
      <c s="98" t="str">
        <f t="shared" si="42"/>
        <v/>
      </c>
      <c s="99" t="str">
        <f t="shared" si="43"/>
        <v/>
      </c>
      <c s="100" t="str">
        <f t="shared" si="44"/>
        <v/>
      </c>
      <c s="101" t="str">
        <f>IF(AND(B178="",D178="",F178="",G178=""),"",IF($P$4='DATA SHEET'!$BH$2,VLOOKUP(F178,अंक,6,0),IF($P$4='DATA SHEET'!$BH$4,VLOOKUP(F178,अंक,12,0),IF($P$4='DATA SHEET'!$BH$5,VLOOKUP(F178,अंक,18,0),""))))</f>
        <v/>
      </c>
      <c s="101" t="str">
        <f>IF(AND(B178="",D178="",F178="",G178=""),"",IF($P$4='DATA SHEET'!$BH$2,VLOOKUP(F178,अंक,7,0),IF($P$4='DATA SHEET'!$BH$4,VLOOKUP(F178,अंक,13,0),IF($P$4='DATA SHEET'!$BH$5,VLOOKUP(F178,अंक,19,0),""))))</f>
        <v/>
      </c>
      <c s="101" t="str">
        <f>IF(AND(B178="",D178="",F178="",G178=""),"",IF($P$4='DATA SHEET'!$BH$2,VLOOKUP(F178,अंक,8,0),IF($P$4='DATA SHEET'!$BH$4,VLOOKUP(F178,अंक,14,0),IF($P$4='DATA SHEET'!$BH$5,VLOOKUP(F178,अंक,20,0),""))))</f>
        <v/>
      </c>
      <c s="101" t="str">
        <f>IF(AND(B178="",D178="",F178="",G178=""),"",IF($P$4='DATA SHEET'!$BH$2,VLOOKUP(F178,अंक,9,0),IF($P$4='DATA SHEET'!$BH$4,VLOOKUP(F178,अंक,15,0),IF($P$4='DATA SHEET'!$BH$5,VLOOKUP(F178,अंक,21,0),""))))</f>
        <v/>
      </c>
      <c s="101" t="str">
        <f>IF(AND(B178="",D178="",F178="",G178=""),"",IF($P$4='DATA SHEET'!$BH$2,VLOOKUP(F178,अंक,10,0),IF($P$4='DATA SHEET'!$BH$4,VLOOKUP(F178,अंक,16,0),IF($P$4='DATA SHEET'!$BH$5,VLOOKUP(F178,अंक,22,0),""))))</f>
        <v/>
      </c>
      <c s="101" t="str">
        <f>IF(AND(B178="",D178="",F178="",G178=""),"",IF($P$4='DATA SHEET'!$BH$2,VLOOKUP(F178,अंक,11,0),IF($P$4='DATA SHEET'!$BH$4,VLOOKUP(F178,अंक,17,0),IF($P$4='DATA SHEET'!$BH$5,VLOOKUP(F178,अंक,23,0),""))))</f>
        <v/>
      </c>
      <c s="102" t="str">
        <f t="shared" si="37"/>
        <v/>
      </c>
      <c s="101" t="str">
        <f t="shared" si="38"/>
        <v/>
      </c>
      <c s="104" t="str">
        <f t="shared" si="36"/>
        <v/>
      </c>
      <c s="104" t="str">
        <f t="shared" si="39"/>
        <v/>
      </c>
      <c s="312"/>
      <c s="312"/>
      <c s="221"/>
    </row>
    <row r="179" spans="1:20" ht="21.75" customHeight="1">
      <c r="A179" s="95" t="str">
        <f>'DATA SHEET'!A179</f>
        <v/>
      </c>
      <c s="96" t="str">
        <f t="shared" si="40"/>
        <v/>
      </c>
      <c s="97" t="str">
        <f t="shared" si="31"/>
        <v/>
      </c>
      <c s="98" t="str">
        <f t="shared" si="41"/>
        <v/>
      </c>
      <c s="98" t="str">
        <f t="shared" si="42"/>
        <v/>
      </c>
      <c s="99" t="str">
        <f t="shared" si="43"/>
        <v/>
      </c>
      <c s="100" t="str">
        <f t="shared" si="44"/>
        <v/>
      </c>
      <c s="101" t="str">
        <f>IF(AND(B179="",D179="",F179="",G179=""),"",IF($P$4='DATA SHEET'!$BH$2,VLOOKUP(F179,अंक,6,0),IF($P$4='DATA SHEET'!$BH$4,VLOOKUP(F179,अंक,12,0),IF($P$4='DATA SHEET'!$BH$5,VLOOKUP(F179,अंक,18,0),""))))</f>
        <v/>
      </c>
      <c s="101" t="str">
        <f>IF(AND(B179="",D179="",F179="",G179=""),"",IF($P$4='DATA SHEET'!$BH$2,VLOOKUP(F179,अंक,7,0),IF($P$4='DATA SHEET'!$BH$4,VLOOKUP(F179,अंक,13,0),IF($P$4='DATA SHEET'!$BH$5,VLOOKUP(F179,अंक,19,0),""))))</f>
        <v/>
      </c>
      <c s="101" t="str">
        <f>IF(AND(B179="",D179="",F179="",G179=""),"",IF($P$4='DATA SHEET'!$BH$2,VLOOKUP(F179,अंक,8,0),IF($P$4='DATA SHEET'!$BH$4,VLOOKUP(F179,अंक,14,0),IF($P$4='DATA SHEET'!$BH$5,VLOOKUP(F179,अंक,20,0),""))))</f>
        <v/>
      </c>
      <c s="101" t="str">
        <f>IF(AND(B179="",D179="",F179="",G179=""),"",IF($P$4='DATA SHEET'!$BH$2,VLOOKUP(F179,अंक,9,0),IF($P$4='DATA SHEET'!$BH$4,VLOOKUP(F179,अंक,15,0),IF($P$4='DATA SHEET'!$BH$5,VLOOKUP(F179,अंक,21,0),""))))</f>
        <v/>
      </c>
      <c s="101" t="str">
        <f>IF(AND(B179="",D179="",F179="",G179=""),"",IF($P$4='DATA SHEET'!$BH$2,VLOOKUP(F179,अंक,10,0),IF($P$4='DATA SHEET'!$BH$4,VLOOKUP(F179,अंक,16,0),IF($P$4='DATA SHEET'!$BH$5,VLOOKUP(F179,अंक,22,0),""))))</f>
        <v/>
      </c>
      <c s="101" t="str">
        <f>IF(AND(B179="",D179="",F179="",G179=""),"",IF($P$4='DATA SHEET'!$BH$2,VLOOKUP(F179,अंक,11,0),IF($P$4='DATA SHEET'!$BH$4,VLOOKUP(F179,अंक,17,0),IF($P$4='DATA SHEET'!$BH$5,VLOOKUP(F179,अंक,23,0),""))))</f>
        <v/>
      </c>
      <c s="102" t="str">
        <f t="shared" si="37"/>
        <v/>
      </c>
      <c s="101" t="str">
        <f t="shared" si="38"/>
        <v/>
      </c>
      <c s="104" t="str">
        <f t="shared" si="36"/>
        <v/>
      </c>
      <c s="104" t="str">
        <f t="shared" si="39"/>
        <v/>
      </c>
      <c s="312"/>
      <c s="312"/>
      <c s="221"/>
    </row>
    <row r="180" spans="1:20" ht="21.75" customHeight="1">
      <c r="A180" s="95" t="str">
        <f>'DATA SHEET'!A180</f>
        <v/>
      </c>
      <c s="96" t="str">
        <f t="shared" si="40"/>
        <v/>
      </c>
      <c s="97" t="str">
        <f t="shared" si="31"/>
        <v/>
      </c>
      <c s="98" t="str">
        <f t="shared" si="41"/>
        <v/>
      </c>
      <c s="98" t="str">
        <f t="shared" si="42"/>
        <v/>
      </c>
      <c s="99" t="str">
        <f t="shared" si="43"/>
        <v/>
      </c>
      <c s="100" t="str">
        <f t="shared" si="44"/>
        <v/>
      </c>
      <c s="101" t="str">
        <f>IF(AND(B180="",D180="",F180="",G180=""),"",IF($P$4='DATA SHEET'!$BH$2,VLOOKUP(F180,अंक,6,0),IF($P$4='DATA SHEET'!$BH$4,VLOOKUP(F180,अंक,12,0),IF($P$4='DATA SHEET'!$BH$5,VLOOKUP(F180,अंक,18,0),""))))</f>
        <v/>
      </c>
      <c s="101" t="str">
        <f>IF(AND(B180="",D180="",F180="",G180=""),"",IF($P$4='DATA SHEET'!$BH$2,VLOOKUP(F180,अंक,7,0),IF($P$4='DATA SHEET'!$BH$4,VLOOKUP(F180,अंक,13,0),IF($P$4='DATA SHEET'!$BH$5,VLOOKUP(F180,अंक,19,0),""))))</f>
        <v/>
      </c>
      <c s="101" t="str">
        <f>IF(AND(B180="",D180="",F180="",G180=""),"",IF($P$4='DATA SHEET'!$BH$2,VLOOKUP(F180,अंक,8,0),IF($P$4='DATA SHEET'!$BH$4,VLOOKUP(F180,अंक,14,0),IF($P$4='DATA SHEET'!$BH$5,VLOOKUP(F180,अंक,20,0),""))))</f>
        <v/>
      </c>
      <c s="101" t="str">
        <f>IF(AND(B180="",D180="",F180="",G180=""),"",IF($P$4='DATA SHEET'!$BH$2,VLOOKUP(F180,अंक,9,0),IF($P$4='DATA SHEET'!$BH$4,VLOOKUP(F180,अंक,15,0),IF($P$4='DATA SHEET'!$BH$5,VLOOKUP(F180,अंक,21,0),""))))</f>
        <v/>
      </c>
      <c s="101" t="str">
        <f>IF(AND(B180="",D180="",F180="",G180=""),"",IF($P$4='DATA SHEET'!$BH$2,VLOOKUP(F180,अंक,10,0),IF($P$4='DATA SHEET'!$BH$4,VLOOKUP(F180,अंक,16,0),IF($P$4='DATA SHEET'!$BH$5,VLOOKUP(F180,अंक,22,0),""))))</f>
        <v/>
      </c>
      <c s="101" t="str">
        <f>IF(AND(B180="",D180="",F180="",G180=""),"",IF($P$4='DATA SHEET'!$BH$2,VLOOKUP(F180,अंक,11,0),IF($P$4='DATA SHEET'!$BH$4,VLOOKUP(F180,अंक,17,0),IF($P$4='DATA SHEET'!$BH$5,VLOOKUP(F180,अंक,23,0),""))))</f>
        <v/>
      </c>
      <c s="102" t="str">
        <f t="shared" si="37"/>
        <v/>
      </c>
      <c s="101" t="str">
        <f t="shared" si="38"/>
        <v/>
      </c>
      <c s="104" t="str">
        <f t="shared" si="36"/>
        <v/>
      </c>
      <c s="104" t="str">
        <f t="shared" si="39"/>
        <v/>
      </c>
      <c s="312"/>
      <c s="312"/>
      <c s="221"/>
    </row>
    <row r="181" spans="1:20" ht="21.75" customHeight="1">
      <c r="A181" s="95" t="str">
        <f>'DATA SHEET'!A181</f>
        <v/>
      </c>
      <c s="96" t="str">
        <f t="shared" si="40"/>
        <v/>
      </c>
      <c s="97" t="str">
        <f t="shared" si="31"/>
        <v/>
      </c>
      <c s="98" t="str">
        <f t="shared" si="41"/>
        <v/>
      </c>
      <c s="98" t="str">
        <f t="shared" si="42"/>
        <v/>
      </c>
      <c s="99" t="str">
        <f t="shared" si="43"/>
        <v/>
      </c>
      <c s="100" t="str">
        <f t="shared" si="44"/>
        <v/>
      </c>
      <c s="101" t="str">
        <f>IF(AND(B181="",D181="",F181="",G181=""),"",IF($P$4='DATA SHEET'!$BH$2,VLOOKUP(F181,अंक,6,0),IF($P$4='DATA SHEET'!$BH$4,VLOOKUP(F181,अंक,12,0),IF($P$4='DATA SHEET'!$BH$5,VLOOKUP(F181,अंक,18,0),""))))</f>
        <v/>
      </c>
      <c s="101" t="str">
        <f>IF(AND(B181="",D181="",F181="",G181=""),"",IF($P$4='DATA SHEET'!$BH$2,VLOOKUP(F181,अंक,7,0),IF($P$4='DATA SHEET'!$BH$4,VLOOKUP(F181,अंक,13,0),IF($P$4='DATA SHEET'!$BH$5,VLOOKUP(F181,अंक,19,0),""))))</f>
        <v/>
      </c>
      <c s="101" t="str">
        <f>IF(AND(B181="",D181="",F181="",G181=""),"",IF($P$4='DATA SHEET'!$BH$2,VLOOKUP(F181,अंक,8,0),IF($P$4='DATA SHEET'!$BH$4,VLOOKUP(F181,अंक,14,0),IF($P$4='DATA SHEET'!$BH$5,VLOOKUP(F181,अंक,20,0),""))))</f>
        <v/>
      </c>
      <c s="101" t="str">
        <f>IF(AND(B181="",D181="",F181="",G181=""),"",IF($P$4='DATA SHEET'!$BH$2,VLOOKUP(F181,अंक,9,0),IF($P$4='DATA SHEET'!$BH$4,VLOOKUP(F181,अंक,15,0),IF($P$4='DATA SHEET'!$BH$5,VLOOKUP(F181,अंक,21,0),""))))</f>
        <v/>
      </c>
      <c s="101" t="str">
        <f>IF(AND(B181="",D181="",F181="",G181=""),"",IF($P$4='DATA SHEET'!$BH$2,VLOOKUP(F181,अंक,10,0),IF($P$4='DATA SHEET'!$BH$4,VLOOKUP(F181,अंक,16,0),IF($P$4='DATA SHEET'!$BH$5,VLOOKUP(F181,अंक,22,0),""))))</f>
        <v/>
      </c>
      <c s="101" t="str">
        <f>IF(AND(B181="",D181="",F181="",G181=""),"",IF($P$4='DATA SHEET'!$BH$2,VLOOKUP(F181,अंक,11,0),IF($P$4='DATA SHEET'!$BH$4,VLOOKUP(F181,अंक,17,0),IF($P$4='DATA SHEET'!$BH$5,VLOOKUP(F181,अंक,23,0),""))))</f>
        <v/>
      </c>
      <c s="102" t="str">
        <f t="shared" si="37"/>
        <v/>
      </c>
      <c s="101" t="str">
        <f t="shared" si="38"/>
        <v/>
      </c>
      <c s="104" t="str">
        <f t="shared" si="36"/>
        <v/>
      </c>
      <c s="104" t="str">
        <f t="shared" si="39"/>
        <v/>
      </c>
      <c s="312"/>
      <c s="312"/>
      <c s="221"/>
    </row>
    <row r="182" spans="1:20" ht="21.75" customHeight="1">
      <c r="A182" s="95" t="str">
        <f>'DATA SHEET'!A182</f>
        <v/>
      </c>
      <c s="96" t="str">
        <f t="shared" si="40"/>
        <v/>
      </c>
      <c s="97" t="str">
        <f t="shared" si="31"/>
        <v/>
      </c>
      <c s="98" t="str">
        <f t="shared" si="41"/>
        <v/>
      </c>
      <c s="98" t="str">
        <f t="shared" si="42"/>
        <v/>
      </c>
      <c s="99" t="str">
        <f t="shared" si="43"/>
        <v/>
      </c>
      <c s="100" t="str">
        <f t="shared" si="44"/>
        <v/>
      </c>
      <c s="101" t="str">
        <f>IF(AND(B182="",D182="",F182="",G182=""),"",IF($P$4='DATA SHEET'!$BH$2,VLOOKUP(F182,अंक,6,0),IF($P$4='DATA SHEET'!$BH$4,VLOOKUP(F182,अंक,12,0),IF($P$4='DATA SHEET'!$BH$5,VLOOKUP(F182,अंक,18,0),""))))</f>
        <v/>
      </c>
      <c s="101" t="str">
        <f>IF(AND(B182="",D182="",F182="",G182=""),"",IF($P$4='DATA SHEET'!$BH$2,VLOOKUP(F182,अंक,7,0),IF($P$4='DATA SHEET'!$BH$4,VLOOKUP(F182,अंक,13,0),IF($P$4='DATA SHEET'!$BH$5,VLOOKUP(F182,अंक,19,0),""))))</f>
        <v/>
      </c>
      <c s="101" t="str">
        <f>IF(AND(B182="",D182="",F182="",G182=""),"",IF($P$4='DATA SHEET'!$BH$2,VLOOKUP(F182,अंक,8,0),IF($P$4='DATA SHEET'!$BH$4,VLOOKUP(F182,अंक,14,0),IF($P$4='DATA SHEET'!$BH$5,VLOOKUP(F182,अंक,20,0),""))))</f>
        <v/>
      </c>
      <c s="101" t="str">
        <f>IF(AND(B182="",D182="",F182="",G182=""),"",IF($P$4='DATA SHEET'!$BH$2,VLOOKUP(F182,अंक,9,0),IF($P$4='DATA SHEET'!$BH$4,VLOOKUP(F182,अंक,15,0),IF($P$4='DATA SHEET'!$BH$5,VLOOKUP(F182,अंक,21,0),""))))</f>
        <v/>
      </c>
      <c s="101" t="str">
        <f>IF(AND(B182="",D182="",F182="",G182=""),"",IF($P$4='DATA SHEET'!$BH$2,VLOOKUP(F182,अंक,10,0),IF($P$4='DATA SHEET'!$BH$4,VLOOKUP(F182,अंक,16,0),IF($P$4='DATA SHEET'!$BH$5,VLOOKUP(F182,अंक,22,0),""))))</f>
        <v/>
      </c>
      <c s="101" t="str">
        <f>IF(AND(B182="",D182="",F182="",G182=""),"",IF($P$4='DATA SHEET'!$BH$2,VLOOKUP(F182,अंक,11,0),IF($P$4='DATA SHEET'!$BH$4,VLOOKUP(F182,अंक,17,0),IF($P$4='DATA SHEET'!$BH$5,VLOOKUP(F182,अंक,23,0),""))))</f>
        <v/>
      </c>
      <c s="102" t="str">
        <f t="shared" si="37"/>
        <v/>
      </c>
      <c s="101" t="str">
        <f t="shared" si="38"/>
        <v/>
      </c>
      <c s="104" t="str">
        <f t="shared" si="36"/>
        <v/>
      </c>
      <c s="104" t="str">
        <f t="shared" si="39"/>
        <v/>
      </c>
      <c s="312"/>
      <c s="312"/>
      <c s="221"/>
    </row>
    <row r="183" spans="1:20" ht="21.75" customHeight="1">
      <c r="A183" s="95" t="str">
        <f>'DATA SHEET'!A183</f>
        <v/>
      </c>
      <c s="96" t="str">
        <f t="shared" si="40"/>
        <v/>
      </c>
      <c s="97" t="str">
        <f t="shared" si="31"/>
        <v/>
      </c>
      <c s="98" t="str">
        <f t="shared" si="41"/>
        <v/>
      </c>
      <c s="98" t="str">
        <f t="shared" si="42"/>
        <v/>
      </c>
      <c s="99" t="str">
        <f t="shared" si="43"/>
        <v/>
      </c>
      <c s="100" t="str">
        <f t="shared" si="44"/>
        <v/>
      </c>
      <c s="101" t="str">
        <f>IF(AND(B183="",D183="",F183="",G183=""),"",IF($P$4='DATA SHEET'!$BH$2,VLOOKUP(F183,अंक,6,0),IF($P$4='DATA SHEET'!$BH$4,VLOOKUP(F183,अंक,12,0),IF($P$4='DATA SHEET'!$BH$5,VLOOKUP(F183,अंक,18,0),""))))</f>
        <v/>
      </c>
      <c s="101" t="str">
        <f>IF(AND(B183="",D183="",F183="",G183=""),"",IF($P$4='DATA SHEET'!$BH$2,VLOOKUP(F183,अंक,7,0),IF($P$4='DATA SHEET'!$BH$4,VLOOKUP(F183,अंक,13,0),IF($P$4='DATA SHEET'!$BH$5,VLOOKUP(F183,अंक,19,0),""))))</f>
        <v/>
      </c>
      <c s="101" t="str">
        <f>IF(AND(B183="",D183="",F183="",G183=""),"",IF($P$4='DATA SHEET'!$BH$2,VLOOKUP(F183,अंक,8,0),IF($P$4='DATA SHEET'!$BH$4,VLOOKUP(F183,अंक,14,0),IF($P$4='DATA SHEET'!$BH$5,VLOOKUP(F183,अंक,20,0),""))))</f>
        <v/>
      </c>
      <c s="101" t="str">
        <f>IF(AND(B183="",D183="",F183="",G183=""),"",IF($P$4='DATA SHEET'!$BH$2,VLOOKUP(F183,अंक,9,0),IF($P$4='DATA SHEET'!$BH$4,VLOOKUP(F183,अंक,15,0),IF($P$4='DATA SHEET'!$BH$5,VLOOKUP(F183,अंक,21,0),""))))</f>
        <v/>
      </c>
      <c s="101" t="str">
        <f>IF(AND(B183="",D183="",F183="",G183=""),"",IF($P$4='DATA SHEET'!$BH$2,VLOOKUP(F183,अंक,10,0),IF($P$4='DATA SHEET'!$BH$4,VLOOKUP(F183,अंक,16,0),IF($P$4='DATA SHEET'!$BH$5,VLOOKUP(F183,अंक,22,0),""))))</f>
        <v/>
      </c>
      <c s="101" t="str">
        <f>IF(AND(B183="",D183="",F183="",G183=""),"",IF($P$4='DATA SHEET'!$BH$2,VLOOKUP(F183,अंक,11,0),IF($P$4='DATA SHEET'!$BH$4,VLOOKUP(F183,अंक,17,0),IF($P$4='DATA SHEET'!$BH$5,VLOOKUP(F183,अंक,23,0),""))))</f>
        <v/>
      </c>
      <c s="102" t="str">
        <f t="shared" si="37"/>
        <v/>
      </c>
      <c s="101" t="str">
        <f t="shared" si="38"/>
        <v/>
      </c>
      <c s="104" t="str">
        <f t="shared" si="36"/>
        <v/>
      </c>
      <c s="104" t="str">
        <f t="shared" si="39"/>
        <v/>
      </c>
      <c s="312"/>
      <c s="312"/>
      <c s="221"/>
    </row>
    <row r="184" spans="1:20" ht="21.75" customHeight="1">
      <c r="A184" s="95" t="str">
        <f>'DATA SHEET'!A184</f>
        <v/>
      </c>
      <c s="96" t="str">
        <f t="shared" si="40"/>
        <v/>
      </c>
      <c s="97" t="str">
        <f t="shared" si="31"/>
        <v/>
      </c>
      <c s="98" t="str">
        <f t="shared" si="41"/>
        <v/>
      </c>
      <c s="98" t="str">
        <f t="shared" si="42"/>
        <v/>
      </c>
      <c s="99" t="str">
        <f t="shared" si="43"/>
        <v/>
      </c>
      <c s="100" t="str">
        <f t="shared" si="44"/>
        <v/>
      </c>
      <c s="101" t="str">
        <f>IF(AND(B184="",D184="",F184="",G184=""),"",IF($P$4='DATA SHEET'!$BH$2,VLOOKUP(F184,अंक,6,0),IF($P$4='DATA SHEET'!$BH$4,VLOOKUP(F184,अंक,12,0),IF($P$4='DATA SHEET'!$BH$5,VLOOKUP(F184,अंक,18,0),""))))</f>
        <v/>
      </c>
      <c s="101" t="str">
        <f>IF(AND(B184="",D184="",F184="",G184=""),"",IF($P$4='DATA SHEET'!$BH$2,VLOOKUP(F184,अंक,7,0),IF($P$4='DATA SHEET'!$BH$4,VLOOKUP(F184,अंक,13,0),IF($P$4='DATA SHEET'!$BH$5,VLOOKUP(F184,अंक,19,0),""))))</f>
        <v/>
      </c>
      <c s="101" t="str">
        <f>IF(AND(B184="",D184="",F184="",G184=""),"",IF($P$4='DATA SHEET'!$BH$2,VLOOKUP(F184,अंक,8,0),IF($P$4='DATA SHEET'!$BH$4,VLOOKUP(F184,अंक,14,0),IF($P$4='DATA SHEET'!$BH$5,VLOOKUP(F184,अंक,20,0),""))))</f>
        <v/>
      </c>
      <c s="101" t="str">
        <f>IF(AND(B184="",D184="",F184="",G184=""),"",IF($P$4='DATA SHEET'!$BH$2,VLOOKUP(F184,अंक,9,0),IF($P$4='DATA SHEET'!$BH$4,VLOOKUP(F184,अंक,15,0),IF($P$4='DATA SHEET'!$BH$5,VLOOKUP(F184,अंक,21,0),""))))</f>
        <v/>
      </c>
      <c s="101" t="str">
        <f>IF(AND(B184="",D184="",F184="",G184=""),"",IF($P$4='DATA SHEET'!$BH$2,VLOOKUP(F184,अंक,10,0),IF($P$4='DATA SHEET'!$BH$4,VLOOKUP(F184,अंक,16,0),IF($P$4='DATA SHEET'!$BH$5,VLOOKUP(F184,अंक,22,0),""))))</f>
        <v/>
      </c>
      <c s="101" t="str">
        <f>IF(AND(B184="",D184="",F184="",G184=""),"",IF($P$4='DATA SHEET'!$BH$2,VLOOKUP(F184,अंक,11,0),IF($P$4='DATA SHEET'!$BH$4,VLOOKUP(F184,अंक,17,0),IF($P$4='DATA SHEET'!$BH$5,VLOOKUP(F184,अंक,23,0),""))))</f>
        <v/>
      </c>
      <c s="102" t="str">
        <f t="shared" si="37"/>
        <v/>
      </c>
      <c s="101" t="str">
        <f t="shared" si="38"/>
        <v/>
      </c>
      <c s="104" t="str">
        <f t="shared" si="36"/>
        <v/>
      </c>
      <c s="104" t="str">
        <f t="shared" si="39"/>
        <v/>
      </c>
      <c s="312"/>
      <c s="312"/>
      <c s="221"/>
    </row>
    <row r="185" spans="1:20" ht="21.75" customHeight="1">
      <c r="A185" s="95" t="str">
        <f>'DATA SHEET'!A185</f>
        <v/>
      </c>
      <c s="96" t="str">
        <f t="shared" si="40"/>
        <v/>
      </c>
      <c s="97" t="str">
        <f t="shared" si="31"/>
        <v/>
      </c>
      <c s="98" t="str">
        <f t="shared" si="41"/>
        <v/>
      </c>
      <c s="98" t="str">
        <f t="shared" si="42"/>
        <v/>
      </c>
      <c s="99" t="str">
        <f t="shared" si="43"/>
        <v/>
      </c>
      <c s="100" t="str">
        <f t="shared" si="44"/>
        <v/>
      </c>
      <c s="101" t="str">
        <f>IF(AND(B185="",D185="",F185="",G185=""),"",IF($P$4='DATA SHEET'!$BH$2,VLOOKUP(F185,अंक,6,0),IF($P$4='DATA SHEET'!$BH$4,VLOOKUP(F185,अंक,12,0),IF($P$4='DATA SHEET'!$BH$5,VLOOKUP(F185,अंक,18,0),""))))</f>
        <v/>
      </c>
      <c s="101" t="str">
        <f>IF(AND(B185="",D185="",F185="",G185=""),"",IF($P$4='DATA SHEET'!$BH$2,VLOOKUP(F185,अंक,7,0),IF($P$4='DATA SHEET'!$BH$4,VLOOKUP(F185,अंक,13,0),IF($P$4='DATA SHEET'!$BH$5,VLOOKUP(F185,अंक,19,0),""))))</f>
        <v/>
      </c>
      <c s="101" t="str">
        <f>IF(AND(B185="",D185="",F185="",G185=""),"",IF($P$4='DATA SHEET'!$BH$2,VLOOKUP(F185,अंक,8,0),IF($P$4='DATA SHEET'!$BH$4,VLOOKUP(F185,अंक,14,0),IF($P$4='DATA SHEET'!$BH$5,VLOOKUP(F185,अंक,20,0),""))))</f>
        <v/>
      </c>
      <c s="101" t="str">
        <f>IF(AND(B185="",D185="",F185="",G185=""),"",IF($P$4='DATA SHEET'!$BH$2,VLOOKUP(F185,अंक,9,0),IF($P$4='DATA SHEET'!$BH$4,VLOOKUP(F185,अंक,15,0),IF($P$4='DATA SHEET'!$BH$5,VLOOKUP(F185,अंक,21,0),""))))</f>
        <v/>
      </c>
      <c s="101" t="str">
        <f>IF(AND(B185="",D185="",F185="",G185=""),"",IF($P$4='DATA SHEET'!$BH$2,VLOOKUP(F185,अंक,10,0),IF($P$4='DATA SHEET'!$BH$4,VLOOKUP(F185,अंक,16,0),IF($P$4='DATA SHEET'!$BH$5,VLOOKUP(F185,अंक,22,0),""))))</f>
        <v/>
      </c>
      <c s="101" t="str">
        <f>IF(AND(B185="",D185="",F185="",G185=""),"",IF($P$4='DATA SHEET'!$BH$2,VLOOKUP(F185,अंक,11,0),IF($P$4='DATA SHEET'!$BH$4,VLOOKUP(F185,अंक,17,0),IF($P$4='DATA SHEET'!$BH$5,VLOOKUP(F185,अंक,23,0),""))))</f>
        <v/>
      </c>
      <c s="102" t="str">
        <f t="shared" si="37"/>
        <v/>
      </c>
      <c s="101" t="str">
        <f t="shared" si="38"/>
        <v/>
      </c>
      <c s="104" t="str">
        <f t="shared" si="36"/>
        <v/>
      </c>
      <c s="104" t="str">
        <f t="shared" si="39"/>
        <v/>
      </c>
      <c s="312"/>
      <c s="312"/>
      <c s="221"/>
    </row>
    <row r="186" spans="1:20" ht="21.75" customHeight="1">
      <c r="A186" s="95" t="str">
        <f>'DATA SHEET'!A186</f>
        <v/>
      </c>
      <c s="96" t="str">
        <f t="shared" si="40"/>
        <v/>
      </c>
      <c s="97" t="str">
        <f t="shared" si="31"/>
        <v/>
      </c>
      <c s="98" t="str">
        <f t="shared" si="41"/>
        <v/>
      </c>
      <c s="98" t="str">
        <f t="shared" si="42"/>
        <v/>
      </c>
      <c s="99" t="str">
        <f t="shared" si="43"/>
        <v/>
      </c>
      <c s="100" t="str">
        <f t="shared" si="44"/>
        <v/>
      </c>
      <c s="101" t="str">
        <f>IF(AND(B186="",D186="",F186="",G186=""),"",IF($P$4='DATA SHEET'!$BH$2,VLOOKUP(F186,अंक,6,0),IF($P$4='DATA SHEET'!$BH$4,VLOOKUP(F186,अंक,12,0),IF($P$4='DATA SHEET'!$BH$5,VLOOKUP(F186,अंक,18,0),""))))</f>
        <v/>
      </c>
      <c s="101" t="str">
        <f>IF(AND(B186="",D186="",F186="",G186=""),"",IF($P$4='DATA SHEET'!$BH$2,VLOOKUP(F186,अंक,7,0),IF($P$4='DATA SHEET'!$BH$4,VLOOKUP(F186,अंक,13,0),IF($P$4='DATA SHEET'!$BH$5,VLOOKUP(F186,अंक,19,0),""))))</f>
        <v/>
      </c>
      <c s="101" t="str">
        <f>IF(AND(B186="",D186="",F186="",G186=""),"",IF($P$4='DATA SHEET'!$BH$2,VLOOKUP(F186,अंक,8,0),IF($P$4='DATA SHEET'!$BH$4,VLOOKUP(F186,अंक,14,0),IF($P$4='DATA SHEET'!$BH$5,VLOOKUP(F186,अंक,20,0),""))))</f>
        <v/>
      </c>
      <c s="101" t="str">
        <f>IF(AND(B186="",D186="",F186="",G186=""),"",IF($P$4='DATA SHEET'!$BH$2,VLOOKUP(F186,अंक,9,0),IF($P$4='DATA SHEET'!$BH$4,VLOOKUP(F186,अंक,15,0),IF($P$4='DATA SHEET'!$BH$5,VLOOKUP(F186,अंक,21,0),""))))</f>
        <v/>
      </c>
      <c s="101" t="str">
        <f>IF(AND(B186="",D186="",F186="",G186=""),"",IF($P$4='DATA SHEET'!$BH$2,VLOOKUP(F186,अंक,10,0),IF($P$4='DATA SHEET'!$BH$4,VLOOKUP(F186,अंक,16,0),IF($P$4='DATA SHEET'!$BH$5,VLOOKUP(F186,अंक,22,0),""))))</f>
        <v/>
      </c>
      <c s="101" t="str">
        <f>IF(AND(B186="",D186="",F186="",G186=""),"",IF($P$4='DATA SHEET'!$BH$2,VLOOKUP(F186,अंक,11,0),IF($P$4='DATA SHEET'!$BH$4,VLOOKUP(F186,अंक,17,0),IF($P$4='DATA SHEET'!$BH$5,VLOOKUP(F186,अंक,23,0),""))))</f>
        <v/>
      </c>
      <c s="102" t="str">
        <f t="shared" si="37"/>
        <v/>
      </c>
      <c s="101" t="str">
        <f t="shared" si="38"/>
        <v/>
      </c>
      <c s="104" t="str">
        <f t="shared" si="36"/>
        <v/>
      </c>
      <c s="104" t="str">
        <f t="shared" si="39"/>
        <v/>
      </c>
      <c s="312"/>
      <c s="312"/>
      <c s="221"/>
    </row>
    <row r="187" spans="1:20" ht="21.75" customHeight="1">
      <c r="A187" s="95" t="str">
        <f>'DATA SHEET'!A187</f>
        <v/>
      </c>
      <c s="96" t="str">
        <f t="shared" si="40"/>
        <v/>
      </c>
      <c s="97" t="str">
        <f t="shared" si="31"/>
        <v/>
      </c>
      <c s="98" t="str">
        <f t="shared" si="41"/>
        <v/>
      </c>
      <c s="98" t="str">
        <f t="shared" si="42"/>
        <v/>
      </c>
      <c s="99" t="str">
        <f t="shared" si="43"/>
        <v/>
      </c>
      <c s="100" t="str">
        <f t="shared" si="44"/>
        <v/>
      </c>
      <c s="101" t="str">
        <f>IF(AND(B187="",D187="",F187="",G187=""),"",IF($P$4='DATA SHEET'!$BH$2,VLOOKUP(F187,अंक,6,0),IF($P$4='DATA SHEET'!$BH$4,VLOOKUP(F187,अंक,12,0),IF($P$4='DATA SHEET'!$BH$5,VLOOKUP(F187,अंक,18,0),""))))</f>
        <v/>
      </c>
      <c s="101" t="str">
        <f>IF(AND(B187="",D187="",F187="",G187=""),"",IF($P$4='DATA SHEET'!$BH$2,VLOOKUP(F187,अंक,7,0),IF($P$4='DATA SHEET'!$BH$4,VLOOKUP(F187,अंक,13,0),IF($P$4='DATA SHEET'!$BH$5,VLOOKUP(F187,अंक,19,0),""))))</f>
        <v/>
      </c>
      <c s="101" t="str">
        <f>IF(AND(B187="",D187="",F187="",G187=""),"",IF($P$4='DATA SHEET'!$BH$2,VLOOKUP(F187,अंक,8,0),IF($P$4='DATA SHEET'!$BH$4,VLOOKUP(F187,अंक,14,0),IF($P$4='DATA SHEET'!$BH$5,VLOOKUP(F187,अंक,20,0),""))))</f>
        <v/>
      </c>
      <c s="101" t="str">
        <f>IF(AND(B187="",D187="",F187="",G187=""),"",IF($P$4='DATA SHEET'!$BH$2,VLOOKUP(F187,अंक,9,0),IF($P$4='DATA SHEET'!$BH$4,VLOOKUP(F187,अंक,15,0),IF($P$4='DATA SHEET'!$BH$5,VLOOKUP(F187,अंक,21,0),""))))</f>
        <v/>
      </c>
      <c s="101" t="str">
        <f>IF(AND(B187="",D187="",F187="",G187=""),"",IF($P$4='DATA SHEET'!$BH$2,VLOOKUP(F187,अंक,10,0),IF($P$4='DATA SHEET'!$BH$4,VLOOKUP(F187,अंक,16,0),IF($P$4='DATA SHEET'!$BH$5,VLOOKUP(F187,अंक,22,0),""))))</f>
        <v/>
      </c>
      <c s="101" t="str">
        <f>IF(AND(B187="",D187="",F187="",G187=""),"",IF($P$4='DATA SHEET'!$BH$2,VLOOKUP(F187,अंक,11,0),IF($P$4='DATA SHEET'!$BH$4,VLOOKUP(F187,अंक,17,0),IF($P$4='DATA SHEET'!$BH$5,VLOOKUP(F187,अंक,23,0),""))))</f>
        <v/>
      </c>
      <c s="102" t="str">
        <f t="shared" si="37"/>
        <v/>
      </c>
      <c s="101" t="str">
        <f t="shared" si="38"/>
        <v/>
      </c>
      <c s="104" t="str">
        <f t="shared" si="36"/>
        <v/>
      </c>
      <c s="104" t="str">
        <f t="shared" si="39"/>
        <v/>
      </c>
      <c s="312"/>
      <c s="312"/>
      <c s="221"/>
    </row>
    <row r="188" spans="1:20" ht="21.75" customHeight="1">
      <c r="A188" s="95" t="str">
        <f>'DATA SHEET'!A188</f>
        <v/>
      </c>
      <c s="96" t="str">
        <f t="shared" si="40"/>
        <v/>
      </c>
      <c s="97" t="str">
        <f t="shared" si="31"/>
        <v/>
      </c>
      <c s="98" t="str">
        <f t="shared" si="41"/>
        <v/>
      </c>
      <c s="98" t="str">
        <f t="shared" si="42"/>
        <v/>
      </c>
      <c s="99" t="str">
        <f t="shared" si="43"/>
        <v/>
      </c>
      <c s="100" t="str">
        <f t="shared" si="44"/>
        <v/>
      </c>
      <c s="101" t="str">
        <f>IF(AND(B188="",D188="",F188="",G188=""),"",IF($P$4='DATA SHEET'!$BH$2,VLOOKUP(F188,अंक,6,0),IF($P$4='DATA SHEET'!$BH$4,VLOOKUP(F188,अंक,12,0),IF($P$4='DATA SHEET'!$BH$5,VLOOKUP(F188,अंक,18,0),""))))</f>
        <v/>
      </c>
      <c s="101" t="str">
        <f>IF(AND(B188="",D188="",F188="",G188=""),"",IF($P$4='DATA SHEET'!$BH$2,VLOOKUP(F188,अंक,7,0),IF($P$4='DATA SHEET'!$BH$4,VLOOKUP(F188,अंक,13,0),IF($P$4='DATA SHEET'!$BH$5,VLOOKUP(F188,अंक,19,0),""))))</f>
        <v/>
      </c>
      <c s="101" t="str">
        <f>IF(AND(B188="",D188="",F188="",G188=""),"",IF($P$4='DATA SHEET'!$BH$2,VLOOKUP(F188,अंक,8,0),IF($P$4='DATA SHEET'!$BH$4,VLOOKUP(F188,अंक,14,0),IF($P$4='DATA SHEET'!$BH$5,VLOOKUP(F188,अंक,20,0),""))))</f>
        <v/>
      </c>
      <c s="101" t="str">
        <f>IF(AND(B188="",D188="",F188="",G188=""),"",IF($P$4='DATA SHEET'!$BH$2,VLOOKUP(F188,अंक,9,0),IF($P$4='DATA SHEET'!$BH$4,VLOOKUP(F188,अंक,15,0),IF($P$4='DATA SHEET'!$BH$5,VLOOKUP(F188,अंक,21,0),""))))</f>
        <v/>
      </c>
      <c s="101" t="str">
        <f>IF(AND(B188="",D188="",F188="",G188=""),"",IF($P$4='DATA SHEET'!$BH$2,VLOOKUP(F188,अंक,10,0),IF($P$4='DATA SHEET'!$BH$4,VLOOKUP(F188,अंक,16,0),IF($P$4='DATA SHEET'!$BH$5,VLOOKUP(F188,अंक,22,0),""))))</f>
        <v/>
      </c>
      <c s="101" t="str">
        <f>IF(AND(B188="",D188="",F188="",G188=""),"",IF($P$4='DATA SHEET'!$BH$2,VLOOKUP(F188,अंक,11,0),IF($P$4='DATA SHEET'!$BH$4,VLOOKUP(F188,अंक,17,0),IF($P$4='DATA SHEET'!$BH$5,VLOOKUP(F188,अंक,23,0),""))))</f>
        <v/>
      </c>
      <c s="102" t="str">
        <f t="shared" si="37"/>
        <v/>
      </c>
      <c s="101" t="str">
        <f t="shared" si="38"/>
        <v/>
      </c>
      <c s="104" t="str">
        <f t="shared" si="36"/>
        <v/>
      </c>
      <c s="104" t="str">
        <f t="shared" si="39"/>
        <v/>
      </c>
      <c s="312"/>
      <c s="312"/>
      <c s="221"/>
    </row>
    <row r="189" spans="1:20" ht="21.75" customHeight="1">
      <c r="A189" s="95" t="str">
        <f>'DATA SHEET'!A189</f>
        <v/>
      </c>
      <c s="96" t="str">
        <f t="shared" si="40"/>
        <v/>
      </c>
      <c s="97" t="str">
        <f t="shared" si="31"/>
        <v/>
      </c>
      <c s="98" t="str">
        <f t="shared" si="41"/>
        <v/>
      </c>
      <c s="98" t="str">
        <f t="shared" si="42"/>
        <v/>
      </c>
      <c s="99" t="str">
        <f t="shared" si="43"/>
        <v/>
      </c>
      <c s="100" t="str">
        <f t="shared" si="44"/>
        <v/>
      </c>
      <c s="101" t="str">
        <f>IF(AND(B189="",D189="",F189="",G189=""),"",IF($P$4='DATA SHEET'!$BH$2,VLOOKUP(F189,अंक,6,0),IF($P$4='DATA SHEET'!$BH$4,VLOOKUP(F189,अंक,12,0),IF($P$4='DATA SHEET'!$BH$5,VLOOKUP(F189,अंक,18,0),""))))</f>
        <v/>
      </c>
      <c s="101" t="str">
        <f>IF(AND(B189="",D189="",F189="",G189=""),"",IF($P$4='DATA SHEET'!$BH$2,VLOOKUP(F189,अंक,7,0),IF($P$4='DATA SHEET'!$BH$4,VLOOKUP(F189,अंक,13,0),IF($P$4='DATA SHEET'!$BH$5,VLOOKUP(F189,अंक,19,0),""))))</f>
        <v/>
      </c>
      <c s="101" t="str">
        <f>IF(AND(B189="",D189="",F189="",G189=""),"",IF($P$4='DATA SHEET'!$BH$2,VLOOKUP(F189,अंक,8,0),IF($P$4='DATA SHEET'!$BH$4,VLOOKUP(F189,अंक,14,0),IF($P$4='DATA SHEET'!$BH$5,VLOOKUP(F189,अंक,20,0),""))))</f>
        <v/>
      </c>
      <c s="101" t="str">
        <f>IF(AND(B189="",D189="",F189="",G189=""),"",IF($P$4='DATA SHEET'!$BH$2,VLOOKUP(F189,अंक,9,0),IF($P$4='DATA SHEET'!$BH$4,VLOOKUP(F189,अंक,15,0),IF($P$4='DATA SHEET'!$BH$5,VLOOKUP(F189,अंक,21,0),""))))</f>
        <v/>
      </c>
      <c s="101" t="str">
        <f>IF(AND(B189="",D189="",F189="",G189=""),"",IF($P$4='DATA SHEET'!$BH$2,VLOOKUP(F189,अंक,10,0),IF($P$4='DATA SHEET'!$BH$4,VLOOKUP(F189,अंक,16,0),IF($P$4='DATA SHEET'!$BH$5,VLOOKUP(F189,अंक,22,0),""))))</f>
        <v/>
      </c>
      <c s="101" t="str">
        <f>IF(AND(B189="",D189="",F189="",G189=""),"",IF($P$4='DATA SHEET'!$BH$2,VLOOKUP(F189,अंक,11,0),IF($P$4='DATA SHEET'!$BH$4,VLOOKUP(F189,अंक,17,0),IF($P$4='DATA SHEET'!$BH$5,VLOOKUP(F189,अंक,23,0),""))))</f>
        <v/>
      </c>
      <c s="102" t="str">
        <f t="shared" si="37"/>
        <v/>
      </c>
      <c s="101" t="str">
        <f t="shared" si="38"/>
        <v/>
      </c>
      <c s="104" t="str">
        <f t="shared" si="36"/>
        <v/>
      </c>
      <c s="104" t="str">
        <f t="shared" si="39"/>
        <v/>
      </c>
      <c s="312"/>
      <c s="312"/>
      <c s="221"/>
    </row>
    <row r="190" spans="1:20" ht="21.75" customHeight="1">
      <c r="A190" s="95" t="str">
        <f>'DATA SHEET'!A190</f>
        <v/>
      </c>
      <c s="96" t="str">
        <f t="shared" si="40"/>
        <v/>
      </c>
      <c s="97" t="str">
        <f t="shared" si="31"/>
        <v/>
      </c>
      <c s="98" t="str">
        <f t="shared" si="41"/>
        <v/>
      </c>
      <c s="98" t="str">
        <f t="shared" si="42"/>
        <v/>
      </c>
      <c s="99" t="str">
        <f t="shared" si="43"/>
        <v/>
      </c>
      <c s="100" t="str">
        <f t="shared" si="44"/>
        <v/>
      </c>
      <c s="101" t="str">
        <f>IF(AND(B190="",D190="",F190="",G190=""),"",IF($P$4='DATA SHEET'!$BH$2,VLOOKUP(F190,अंक,6,0),IF($P$4='DATA SHEET'!$BH$4,VLOOKUP(F190,अंक,12,0),IF($P$4='DATA SHEET'!$BH$5,VLOOKUP(F190,अंक,18,0),""))))</f>
        <v/>
      </c>
      <c s="101" t="str">
        <f>IF(AND(B190="",D190="",F190="",G190=""),"",IF($P$4='DATA SHEET'!$BH$2,VLOOKUP(F190,अंक,7,0),IF($P$4='DATA SHEET'!$BH$4,VLOOKUP(F190,अंक,13,0),IF($P$4='DATA SHEET'!$BH$5,VLOOKUP(F190,अंक,19,0),""))))</f>
        <v/>
      </c>
      <c s="101" t="str">
        <f>IF(AND(B190="",D190="",F190="",G190=""),"",IF($P$4='DATA SHEET'!$BH$2,VLOOKUP(F190,अंक,8,0),IF($P$4='DATA SHEET'!$BH$4,VLOOKUP(F190,अंक,14,0),IF($P$4='DATA SHEET'!$BH$5,VLOOKUP(F190,अंक,20,0),""))))</f>
        <v/>
      </c>
      <c s="101" t="str">
        <f>IF(AND(B190="",D190="",F190="",G190=""),"",IF($P$4='DATA SHEET'!$BH$2,VLOOKUP(F190,अंक,9,0),IF($P$4='DATA SHEET'!$BH$4,VLOOKUP(F190,अंक,15,0),IF($P$4='DATA SHEET'!$BH$5,VLOOKUP(F190,अंक,21,0),""))))</f>
        <v/>
      </c>
      <c s="101" t="str">
        <f>IF(AND(B190="",D190="",F190="",G190=""),"",IF($P$4='DATA SHEET'!$BH$2,VLOOKUP(F190,अंक,10,0),IF($P$4='DATA SHEET'!$BH$4,VLOOKUP(F190,अंक,16,0),IF($P$4='DATA SHEET'!$BH$5,VLOOKUP(F190,अंक,22,0),""))))</f>
        <v/>
      </c>
      <c s="101" t="str">
        <f>IF(AND(B190="",D190="",F190="",G190=""),"",IF($P$4='DATA SHEET'!$BH$2,VLOOKUP(F190,अंक,11,0),IF($P$4='DATA SHEET'!$BH$4,VLOOKUP(F190,अंक,17,0),IF($P$4='DATA SHEET'!$BH$5,VLOOKUP(F190,अंक,23,0),""))))</f>
        <v/>
      </c>
      <c s="102" t="str">
        <f t="shared" si="37"/>
        <v/>
      </c>
      <c s="101" t="str">
        <f t="shared" si="38"/>
        <v/>
      </c>
      <c s="104" t="str">
        <f t="shared" si="36"/>
        <v/>
      </c>
      <c s="104" t="str">
        <f t="shared" si="39"/>
        <v/>
      </c>
      <c s="312"/>
      <c s="312"/>
      <c s="221"/>
    </row>
    <row r="191" spans="1:20" ht="21.75" customHeight="1">
      <c r="A191" s="95" t="str">
        <f>'DATA SHEET'!A191</f>
        <v/>
      </c>
      <c s="96" t="str">
        <f t="shared" si="40"/>
        <v/>
      </c>
      <c s="97" t="str">
        <f t="shared" si="31"/>
        <v/>
      </c>
      <c s="98" t="str">
        <f t="shared" si="41"/>
        <v/>
      </c>
      <c s="98" t="str">
        <f t="shared" si="42"/>
        <v/>
      </c>
      <c s="99" t="str">
        <f t="shared" si="43"/>
        <v/>
      </c>
      <c s="100" t="str">
        <f t="shared" si="44"/>
        <v/>
      </c>
      <c s="101" t="str">
        <f>IF(AND(B191="",D191="",F191="",G191=""),"",IF($P$4='DATA SHEET'!$BH$2,VLOOKUP(F191,अंक,6,0),IF($P$4='DATA SHEET'!$BH$4,VLOOKUP(F191,अंक,12,0),IF($P$4='DATA SHEET'!$BH$5,VLOOKUP(F191,अंक,18,0),""))))</f>
        <v/>
      </c>
      <c s="101" t="str">
        <f>IF(AND(B191="",D191="",F191="",G191=""),"",IF($P$4='DATA SHEET'!$BH$2,VLOOKUP(F191,अंक,7,0),IF($P$4='DATA SHEET'!$BH$4,VLOOKUP(F191,अंक,13,0),IF($P$4='DATA SHEET'!$BH$5,VLOOKUP(F191,अंक,19,0),""))))</f>
        <v/>
      </c>
      <c s="101" t="str">
        <f>IF(AND(B191="",D191="",F191="",G191=""),"",IF($P$4='DATA SHEET'!$BH$2,VLOOKUP(F191,अंक,8,0),IF($P$4='DATA SHEET'!$BH$4,VLOOKUP(F191,अंक,14,0),IF($P$4='DATA SHEET'!$BH$5,VLOOKUP(F191,अंक,20,0),""))))</f>
        <v/>
      </c>
      <c s="101" t="str">
        <f>IF(AND(B191="",D191="",F191="",G191=""),"",IF($P$4='DATA SHEET'!$BH$2,VLOOKUP(F191,अंक,9,0),IF($P$4='DATA SHEET'!$BH$4,VLOOKUP(F191,अंक,15,0),IF($P$4='DATA SHEET'!$BH$5,VLOOKUP(F191,अंक,21,0),""))))</f>
        <v/>
      </c>
      <c s="101" t="str">
        <f>IF(AND(B191="",D191="",F191="",G191=""),"",IF($P$4='DATA SHEET'!$BH$2,VLOOKUP(F191,अंक,10,0),IF($P$4='DATA SHEET'!$BH$4,VLOOKUP(F191,अंक,16,0),IF($P$4='DATA SHEET'!$BH$5,VLOOKUP(F191,अंक,22,0),""))))</f>
        <v/>
      </c>
      <c s="101" t="str">
        <f>IF(AND(B191="",D191="",F191="",G191=""),"",IF($P$4='DATA SHEET'!$BH$2,VLOOKUP(F191,अंक,11,0),IF($P$4='DATA SHEET'!$BH$4,VLOOKUP(F191,अंक,17,0),IF($P$4='DATA SHEET'!$BH$5,VLOOKUP(F191,अंक,23,0),""))))</f>
        <v/>
      </c>
      <c s="102" t="str">
        <f t="shared" si="37"/>
        <v/>
      </c>
      <c s="101" t="str">
        <f t="shared" si="38"/>
        <v/>
      </c>
      <c s="104" t="str">
        <f t="shared" si="36"/>
        <v/>
      </c>
      <c s="104" t="str">
        <f t="shared" si="39"/>
        <v/>
      </c>
      <c s="312"/>
      <c s="312"/>
      <c s="221"/>
    </row>
    <row r="192" spans="1:20" ht="21.75" customHeight="1">
      <c r="A192" s="95" t="str">
        <f>'DATA SHEET'!A192</f>
        <v/>
      </c>
      <c s="96" t="str">
        <f t="shared" si="40"/>
        <v/>
      </c>
      <c s="97" t="str">
        <f t="shared" si="31"/>
        <v/>
      </c>
      <c s="98" t="str">
        <f t="shared" si="41"/>
        <v/>
      </c>
      <c s="98" t="str">
        <f t="shared" si="42"/>
        <v/>
      </c>
      <c s="99" t="str">
        <f t="shared" si="43"/>
        <v/>
      </c>
      <c s="100" t="str">
        <f t="shared" si="44"/>
        <v/>
      </c>
      <c s="101" t="str">
        <f>IF(AND(B192="",D192="",F192="",G192=""),"",IF($P$4='DATA SHEET'!$BH$2,VLOOKUP(F192,अंक,6,0),IF($P$4='DATA SHEET'!$BH$4,VLOOKUP(F192,अंक,12,0),IF($P$4='DATA SHEET'!$BH$5,VLOOKUP(F192,अंक,18,0),""))))</f>
        <v/>
      </c>
      <c s="101" t="str">
        <f>IF(AND(B192="",D192="",F192="",G192=""),"",IF($P$4='DATA SHEET'!$BH$2,VLOOKUP(F192,अंक,7,0),IF($P$4='DATA SHEET'!$BH$4,VLOOKUP(F192,अंक,13,0),IF($P$4='DATA SHEET'!$BH$5,VLOOKUP(F192,अंक,19,0),""))))</f>
        <v/>
      </c>
      <c s="101" t="str">
        <f>IF(AND(B192="",D192="",F192="",G192=""),"",IF($P$4='DATA SHEET'!$BH$2,VLOOKUP(F192,अंक,8,0),IF($P$4='DATA SHEET'!$BH$4,VLOOKUP(F192,अंक,14,0),IF($P$4='DATA SHEET'!$BH$5,VLOOKUP(F192,अंक,20,0),""))))</f>
        <v/>
      </c>
      <c s="101" t="str">
        <f>IF(AND(B192="",D192="",F192="",G192=""),"",IF($P$4='DATA SHEET'!$BH$2,VLOOKUP(F192,अंक,9,0),IF($P$4='DATA SHEET'!$BH$4,VLOOKUP(F192,अंक,15,0),IF($P$4='DATA SHEET'!$BH$5,VLOOKUP(F192,अंक,21,0),""))))</f>
        <v/>
      </c>
      <c s="101" t="str">
        <f>IF(AND(B192="",D192="",F192="",G192=""),"",IF($P$4='DATA SHEET'!$BH$2,VLOOKUP(F192,अंक,10,0),IF($P$4='DATA SHEET'!$BH$4,VLOOKUP(F192,अंक,16,0),IF($P$4='DATA SHEET'!$BH$5,VLOOKUP(F192,अंक,22,0),""))))</f>
        <v/>
      </c>
      <c s="101" t="str">
        <f>IF(AND(B192="",D192="",F192="",G192=""),"",IF($P$4='DATA SHEET'!$BH$2,VLOOKUP(F192,अंक,11,0),IF($P$4='DATA SHEET'!$BH$4,VLOOKUP(F192,अंक,17,0),IF($P$4='DATA SHEET'!$BH$5,VLOOKUP(F192,अंक,23,0),""))))</f>
        <v/>
      </c>
      <c s="102" t="str">
        <f t="shared" si="37"/>
        <v/>
      </c>
      <c s="101" t="str">
        <f t="shared" si="38"/>
        <v/>
      </c>
      <c s="104" t="str">
        <f t="shared" si="36"/>
        <v/>
      </c>
      <c s="104" t="str">
        <f t="shared" si="39"/>
        <v/>
      </c>
      <c s="312"/>
      <c s="312"/>
      <c s="221"/>
    </row>
    <row r="193" spans="1:20" ht="21.75" customHeight="1">
      <c r="A193" s="95" t="str">
        <f>'DATA SHEET'!A193</f>
        <v/>
      </c>
      <c s="96" t="str">
        <f t="shared" si="40"/>
        <v/>
      </c>
      <c s="97" t="str">
        <f t="shared" si="31"/>
        <v/>
      </c>
      <c s="98" t="str">
        <f t="shared" si="41"/>
        <v/>
      </c>
      <c s="98" t="str">
        <f t="shared" si="42"/>
        <v/>
      </c>
      <c s="99" t="str">
        <f t="shared" si="43"/>
        <v/>
      </c>
      <c s="100" t="str">
        <f t="shared" si="44"/>
        <v/>
      </c>
      <c s="101" t="str">
        <f>IF(AND(B193="",D193="",F193="",G193=""),"",IF($P$4='DATA SHEET'!$BH$2,VLOOKUP(F193,अंक,6,0),IF($P$4='DATA SHEET'!$BH$4,VLOOKUP(F193,अंक,12,0),IF($P$4='DATA SHEET'!$BH$5,VLOOKUP(F193,अंक,18,0),""))))</f>
        <v/>
      </c>
      <c s="101" t="str">
        <f>IF(AND(B193="",D193="",F193="",G193=""),"",IF($P$4='DATA SHEET'!$BH$2,VLOOKUP(F193,अंक,7,0),IF($P$4='DATA SHEET'!$BH$4,VLOOKUP(F193,अंक,13,0),IF($P$4='DATA SHEET'!$BH$5,VLOOKUP(F193,अंक,19,0),""))))</f>
        <v/>
      </c>
      <c s="101" t="str">
        <f>IF(AND(B193="",D193="",F193="",G193=""),"",IF($P$4='DATA SHEET'!$BH$2,VLOOKUP(F193,अंक,8,0),IF($P$4='DATA SHEET'!$BH$4,VLOOKUP(F193,अंक,14,0),IF($P$4='DATA SHEET'!$BH$5,VLOOKUP(F193,अंक,20,0),""))))</f>
        <v/>
      </c>
      <c s="101" t="str">
        <f>IF(AND(B193="",D193="",F193="",G193=""),"",IF($P$4='DATA SHEET'!$BH$2,VLOOKUP(F193,अंक,9,0),IF($P$4='DATA SHEET'!$BH$4,VLOOKUP(F193,अंक,15,0),IF($P$4='DATA SHEET'!$BH$5,VLOOKUP(F193,अंक,21,0),""))))</f>
        <v/>
      </c>
      <c s="101" t="str">
        <f>IF(AND(B193="",D193="",F193="",G193=""),"",IF($P$4='DATA SHEET'!$BH$2,VLOOKUP(F193,अंक,10,0),IF($P$4='DATA SHEET'!$BH$4,VLOOKUP(F193,अंक,16,0),IF($P$4='DATA SHEET'!$BH$5,VLOOKUP(F193,अंक,22,0),""))))</f>
        <v/>
      </c>
      <c s="101" t="str">
        <f>IF(AND(B193="",D193="",F193="",G193=""),"",IF($P$4='DATA SHEET'!$BH$2,VLOOKUP(F193,अंक,11,0),IF($P$4='DATA SHEET'!$BH$4,VLOOKUP(F193,अंक,17,0),IF($P$4='DATA SHEET'!$BH$5,VLOOKUP(F193,अंक,23,0),""))))</f>
        <v/>
      </c>
      <c s="102" t="str">
        <f t="shared" si="37"/>
        <v/>
      </c>
      <c s="101" t="str">
        <f t="shared" si="38"/>
        <v/>
      </c>
      <c s="104" t="str">
        <f t="shared" si="36"/>
        <v/>
      </c>
      <c s="104" t="str">
        <f t="shared" si="39"/>
        <v/>
      </c>
      <c s="312"/>
      <c s="312"/>
      <c s="221"/>
    </row>
    <row r="194" spans="1:20" ht="21.75" customHeight="1">
      <c r="A194" s="95" t="str">
        <f>'DATA SHEET'!A194</f>
        <v/>
      </c>
      <c s="96" t="str">
        <f t="shared" si="40"/>
        <v/>
      </c>
      <c s="97" t="str">
        <f t="shared" si="31"/>
        <v/>
      </c>
      <c s="98" t="str">
        <f t="shared" si="41"/>
        <v/>
      </c>
      <c s="98" t="str">
        <f t="shared" si="42"/>
        <v/>
      </c>
      <c s="99" t="str">
        <f t="shared" si="43"/>
        <v/>
      </c>
      <c s="100" t="str">
        <f t="shared" si="44"/>
        <v/>
      </c>
      <c s="101" t="str">
        <f>IF(AND(B194="",D194="",F194="",G194=""),"",IF($P$4='DATA SHEET'!$BH$2,VLOOKUP(F194,अंक,6,0),IF($P$4='DATA SHEET'!$BH$4,VLOOKUP(F194,अंक,12,0),IF($P$4='DATA SHEET'!$BH$5,VLOOKUP(F194,अंक,18,0),""))))</f>
        <v/>
      </c>
      <c s="101" t="str">
        <f>IF(AND(B194="",D194="",F194="",G194=""),"",IF($P$4='DATA SHEET'!$BH$2,VLOOKUP(F194,अंक,7,0),IF($P$4='DATA SHEET'!$BH$4,VLOOKUP(F194,अंक,13,0),IF($P$4='DATA SHEET'!$BH$5,VLOOKUP(F194,अंक,19,0),""))))</f>
        <v/>
      </c>
      <c s="101" t="str">
        <f>IF(AND(B194="",D194="",F194="",G194=""),"",IF($P$4='DATA SHEET'!$BH$2,VLOOKUP(F194,अंक,8,0),IF($P$4='DATA SHEET'!$BH$4,VLOOKUP(F194,अंक,14,0),IF($P$4='DATA SHEET'!$BH$5,VLOOKUP(F194,अंक,20,0),""))))</f>
        <v/>
      </c>
      <c s="101" t="str">
        <f>IF(AND(B194="",D194="",F194="",G194=""),"",IF($P$4='DATA SHEET'!$BH$2,VLOOKUP(F194,अंक,9,0),IF($P$4='DATA SHEET'!$BH$4,VLOOKUP(F194,अंक,15,0),IF($P$4='DATA SHEET'!$BH$5,VLOOKUP(F194,अंक,21,0),""))))</f>
        <v/>
      </c>
      <c s="101" t="str">
        <f>IF(AND(B194="",D194="",F194="",G194=""),"",IF($P$4='DATA SHEET'!$BH$2,VLOOKUP(F194,अंक,10,0),IF($P$4='DATA SHEET'!$BH$4,VLOOKUP(F194,अंक,16,0),IF($P$4='DATA SHEET'!$BH$5,VLOOKUP(F194,अंक,22,0),""))))</f>
        <v/>
      </c>
      <c s="101" t="str">
        <f>IF(AND(B194="",D194="",F194="",G194=""),"",IF($P$4='DATA SHEET'!$BH$2,VLOOKUP(F194,अंक,11,0),IF($P$4='DATA SHEET'!$BH$4,VLOOKUP(F194,अंक,17,0),IF($P$4='DATA SHEET'!$BH$5,VLOOKUP(F194,अंक,23,0),""))))</f>
        <v/>
      </c>
      <c s="102" t="str">
        <f t="shared" si="37"/>
        <v/>
      </c>
      <c s="101" t="str">
        <f t="shared" si="38"/>
        <v/>
      </c>
      <c s="104" t="str">
        <f t="shared" si="36"/>
        <v/>
      </c>
      <c s="104" t="str">
        <f t="shared" si="39"/>
        <v/>
      </c>
      <c s="312"/>
      <c s="312"/>
      <c s="221"/>
    </row>
    <row r="195" spans="1:20" ht="21.75" customHeight="1">
      <c r="A195" s="95" t="str">
        <f>'DATA SHEET'!A195</f>
        <v/>
      </c>
      <c s="96" t="str">
        <f t="shared" si="40"/>
        <v/>
      </c>
      <c s="97" t="str">
        <f t="shared" si="31"/>
        <v/>
      </c>
      <c s="98" t="str">
        <f t="shared" si="41"/>
        <v/>
      </c>
      <c s="98" t="str">
        <f t="shared" si="42"/>
        <v/>
      </c>
      <c s="99" t="str">
        <f t="shared" si="43"/>
        <v/>
      </c>
      <c s="100" t="str">
        <f t="shared" si="44"/>
        <v/>
      </c>
      <c s="101" t="str">
        <f>IF(AND(B195="",D195="",F195="",G195=""),"",IF($P$4='DATA SHEET'!$BH$2,VLOOKUP(F195,अंक,6,0),IF($P$4='DATA SHEET'!$BH$4,VLOOKUP(F195,अंक,12,0),IF($P$4='DATA SHEET'!$BH$5,VLOOKUP(F195,अंक,18,0),""))))</f>
        <v/>
      </c>
      <c s="101" t="str">
        <f>IF(AND(B195="",D195="",F195="",G195=""),"",IF($P$4='DATA SHEET'!$BH$2,VLOOKUP(F195,अंक,7,0),IF($P$4='DATA SHEET'!$BH$4,VLOOKUP(F195,अंक,13,0),IF($P$4='DATA SHEET'!$BH$5,VLOOKUP(F195,अंक,19,0),""))))</f>
        <v/>
      </c>
      <c s="101" t="str">
        <f>IF(AND(B195="",D195="",F195="",G195=""),"",IF($P$4='DATA SHEET'!$BH$2,VLOOKUP(F195,अंक,8,0),IF($P$4='DATA SHEET'!$BH$4,VLOOKUP(F195,अंक,14,0),IF($P$4='DATA SHEET'!$BH$5,VLOOKUP(F195,अंक,20,0),""))))</f>
        <v/>
      </c>
      <c s="101" t="str">
        <f>IF(AND(B195="",D195="",F195="",G195=""),"",IF($P$4='DATA SHEET'!$BH$2,VLOOKUP(F195,अंक,9,0),IF($P$4='DATA SHEET'!$BH$4,VLOOKUP(F195,अंक,15,0),IF($P$4='DATA SHEET'!$BH$5,VLOOKUP(F195,अंक,21,0),""))))</f>
        <v/>
      </c>
      <c s="101" t="str">
        <f>IF(AND(B195="",D195="",F195="",G195=""),"",IF($P$4='DATA SHEET'!$BH$2,VLOOKUP(F195,अंक,10,0),IF($P$4='DATA SHEET'!$BH$4,VLOOKUP(F195,अंक,16,0),IF($P$4='DATA SHEET'!$BH$5,VLOOKUP(F195,अंक,22,0),""))))</f>
        <v/>
      </c>
      <c s="101" t="str">
        <f>IF(AND(B195="",D195="",F195="",G195=""),"",IF($P$4='DATA SHEET'!$BH$2,VLOOKUP(F195,अंक,11,0),IF($P$4='DATA SHEET'!$BH$4,VLOOKUP(F195,अंक,17,0),IF($P$4='DATA SHEET'!$BH$5,VLOOKUP(F195,अंक,23,0),""))))</f>
        <v/>
      </c>
      <c s="102" t="str">
        <f t="shared" si="37"/>
        <v/>
      </c>
      <c s="101" t="str">
        <f t="shared" si="38"/>
        <v/>
      </c>
      <c s="104" t="str">
        <f t="shared" si="36"/>
        <v/>
      </c>
      <c s="104" t="str">
        <f t="shared" si="39"/>
        <v/>
      </c>
      <c s="312"/>
      <c s="312"/>
      <c s="221"/>
    </row>
    <row r="196" spans="1:20" ht="21.75" customHeight="1">
      <c r="A196" s="95" t="str">
        <f>'DATA SHEET'!A196</f>
        <v/>
      </c>
      <c s="96" t="str">
        <f t="shared" si="40"/>
        <v/>
      </c>
      <c s="97" t="str">
        <f t="shared" si="31"/>
        <v/>
      </c>
      <c s="98" t="str">
        <f t="shared" si="41"/>
        <v/>
      </c>
      <c s="98" t="str">
        <f t="shared" si="42"/>
        <v/>
      </c>
      <c s="99" t="str">
        <f t="shared" si="43"/>
        <v/>
      </c>
      <c s="100" t="str">
        <f t="shared" si="44"/>
        <v/>
      </c>
      <c s="101" t="str">
        <f>IF(AND(B196="",D196="",F196="",G196=""),"",IF($P$4='DATA SHEET'!$BH$2,VLOOKUP(F196,अंक,6,0),IF($P$4='DATA SHEET'!$BH$4,VLOOKUP(F196,अंक,12,0),IF($P$4='DATA SHEET'!$BH$5,VLOOKUP(F196,अंक,18,0),""))))</f>
        <v/>
      </c>
      <c s="101" t="str">
        <f>IF(AND(B196="",D196="",F196="",G196=""),"",IF($P$4='DATA SHEET'!$BH$2,VLOOKUP(F196,अंक,7,0),IF($P$4='DATA SHEET'!$BH$4,VLOOKUP(F196,अंक,13,0),IF($P$4='DATA SHEET'!$BH$5,VLOOKUP(F196,अंक,19,0),""))))</f>
        <v/>
      </c>
      <c s="101" t="str">
        <f>IF(AND(B196="",D196="",F196="",G196=""),"",IF($P$4='DATA SHEET'!$BH$2,VLOOKUP(F196,अंक,8,0),IF($P$4='DATA SHEET'!$BH$4,VLOOKUP(F196,अंक,14,0),IF($P$4='DATA SHEET'!$BH$5,VLOOKUP(F196,अंक,20,0),""))))</f>
        <v/>
      </c>
      <c s="101" t="str">
        <f>IF(AND(B196="",D196="",F196="",G196=""),"",IF($P$4='DATA SHEET'!$BH$2,VLOOKUP(F196,अंक,9,0),IF($P$4='DATA SHEET'!$BH$4,VLOOKUP(F196,अंक,15,0),IF($P$4='DATA SHEET'!$BH$5,VLOOKUP(F196,अंक,21,0),""))))</f>
        <v/>
      </c>
      <c s="101" t="str">
        <f>IF(AND(B196="",D196="",F196="",G196=""),"",IF($P$4='DATA SHEET'!$BH$2,VLOOKUP(F196,अंक,10,0),IF($P$4='DATA SHEET'!$BH$4,VLOOKUP(F196,अंक,16,0),IF($P$4='DATA SHEET'!$BH$5,VLOOKUP(F196,अंक,22,0),""))))</f>
        <v/>
      </c>
      <c s="101" t="str">
        <f>IF(AND(B196="",D196="",F196="",G196=""),"",IF($P$4='DATA SHEET'!$BH$2,VLOOKUP(F196,अंक,11,0),IF($P$4='DATA SHEET'!$BH$4,VLOOKUP(F196,अंक,17,0),IF($P$4='DATA SHEET'!$BH$5,VLOOKUP(F196,अंक,23,0),""))))</f>
        <v/>
      </c>
      <c s="102" t="str">
        <f t="shared" si="37"/>
        <v/>
      </c>
      <c s="101" t="str">
        <f t="shared" si="38"/>
        <v/>
      </c>
      <c s="104" t="str">
        <f t="shared" si="36"/>
        <v/>
      </c>
      <c s="104" t="str">
        <f t="shared" si="39"/>
        <v/>
      </c>
      <c s="312"/>
      <c s="312"/>
      <c s="221"/>
    </row>
    <row r="197" spans="1:20" ht="21.75" customHeight="1">
      <c r="A197" s="95" t="str">
        <f>'DATA SHEET'!A197</f>
        <v/>
      </c>
      <c s="96" t="str">
        <f t="shared" si="40"/>
        <v/>
      </c>
      <c s="97" t="str">
        <f t="shared" si="31"/>
        <v/>
      </c>
      <c s="98" t="str">
        <f t="shared" si="41"/>
        <v/>
      </c>
      <c s="98" t="str">
        <f t="shared" si="42"/>
        <v/>
      </c>
      <c s="99" t="str">
        <f t="shared" si="43"/>
        <v/>
      </c>
      <c s="100" t="str">
        <f t="shared" si="44"/>
        <v/>
      </c>
      <c s="101" t="str">
        <f>IF(AND(B197="",D197="",F197="",G197=""),"",IF($P$4='DATA SHEET'!$BH$2,VLOOKUP(F197,अंक,6,0),IF($P$4='DATA SHEET'!$BH$4,VLOOKUP(F197,अंक,12,0),IF($P$4='DATA SHEET'!$BH$5,VLOOKUP(F197,अंक,18,0),""))))</f>
        <v/>
      </c>
      <c s="101" t="str">
        <f>IF(AND(B197="",D197="",F197="",G197=""),"",IF($P$4='DATA SHEET'!$BH$2,VLOOKUP(F197,अंक,7,0),IF($P$4='DATA SHEET'!$BH$4,VLOOKUP(F197,अंक,13,0),IF($P$4='DATA SHEET'!$BH$5,VLOOKUP(F197,अंक,19,0),""))))</f>
        <v/>
      </c>
      <c s="101" t="str">
        <f>IF(AND(B197="",D197="",F197="",G197=""),"",IF($P$4='DATA SHEET'!$BH$2,VLOOKUP(F197,अंक,8,0),IF($P$4='DATA SHEET'!$BH$4,VLOOKUP(F197,अंक,14,0),IF($P$4='DATA SHEET'!$BH$5,VLOOKUP(F197,अंक,20,0),""))))</f>
        <v/>
      </c>
      <c s="101" t="str">
        <f>IF(AND(B197="",D197="",F197="",G197=""),"",IF($P$4='DATA SHEET'!$BH$2,VLOOKUP(F197,अंक,9,0),IF($P$4='DATA SHEET'!$BH$4,VLOOKUP(F197,अंक,15,0),IF($P$4='DATA SHEET'!$BH$5,VLOOKUP(F197,अंक,21,0),""))))</f>
        <v/>
      </c>
      <c s="101" t="str">
        <f>IF(AND(B197="",D197="",F197="",G197=""),"",IF($P$4='DATA SHEET'!$BH$2,VLOOKUP(F197,अंक,10,0),IF($P$4='DATA SHEET'!$BH$4,VLOOKUP(F197,अंक,16,0),IF($P$4='DATA SHEET'!$BH$5,VLOOKUP(F197,अंक,22,0),""))))</f>
        <v/>
      </c>
      <c s="101" t="str">
        <f>IF(AND(B197="",D197="",F197="",G197=""),"",IF($P$4='DATA SHEET'!$BH$2,VLOOKUP(F197,अंक,11,0),IF($P$4='DATA SHEET'!$BH$4,VLOOKUP(F197,अंक,17,0),IF($P$4='DATA SHEET'!$BH$5,VLOOKUP(F197,अंक,23,0),""))))</f>
        <v/>
      </c>
      <c s="102" t="str">
        <f t="shared" si="37"/>
        <v/>
      </c>
      <c s="101" t="str">
        <f t="shared" si="38"/>
        <v/>
      </c>
      <c s="104" t="str">
        <f t="shared" si="36"/>
        <v/>
      </c>
      <c s="104" t="str">
        <f t="shared" si="39"/>
        <v/>
      </c>
      <c s="312"/>
      <c s="312"/>
      <c s="221"/>
    </row>
    <row r="198" spans="1:20" ht="21.75" customHeight="1">
      <c r="A198" s="95" t="str">
        <f>'DATA SHEET'!A198</f>
        <v/>
      </c>
      <c s="96" t="str">
        <f t="shared" si="40"/>
        <v/>
      </c>
      <c s="97" t="str">
        <f t="shared" si="31"/>
        <v/>
      </c>
      <c s="98" t="str">
        <f t="shared" si="41"/>
        <v/>
      </c>
      <c s="98" t="str">
        <f t="shared" si="42"/>
        <v/>
      </c>
      <c s="99" t="str">
        <f t="shared" si="43"/>
        <v/>
      </c>
      <c s="100" t="str">
        <f t="shared" si="44"/>
        <v/>
      </c>
      <c s="101" t="str">
        <f>IF(AND(B198="",D198="",F198="",G198=""),"",IF($P$4='DATA SHEET'!$BH$2,VLOOKUP(F198,अंक,6,0),IF($P$4='DATA SHEET'!$BH$4,VLOOKUP(F198,अंक,12,0),IF($P$4='DATA SHEET'!$BH$5,VLOOKUP(F198,अंक,18,0),""))))</f>
        <v/>
      </c>
      <c s="101" t="str">
        <f>IF(AND(B198="",D198="",F198="",G198=""),"",IF($P$4='DATA SHEET'!$BH$2,VLOOKUP(F198,अंक,7,0),IF($P$4='DATA SHEET'!$BH$4,VLOOKUP(F198,अंक,13,0),IF($P$4='DATA SHEET'!$BH$5,VLOOKUP(F198,अंक,19,0),""))))</f>
        <v/>
      </c>
      <c s="101" t="str">
        <f>IF(AND(B198="",D198="",F198="",G198=""),"",IF($P$4='DATA SHEET'!$BH$2,VLOOKUP(F198,अंक,8,0),IF($P$4='DATA SHEET'!$BH$4,VLOOKUP(F198,अंक,14,0),IF($P$4='DATA SHEET'!$BH$5,VLOOKUP(F198,अंक,20,0),""))))</f>
        <v/>
      </c>
      <c s="101" t="str">
        <f>IF(AND(B198="",D198="",F198="",G198=""),"",IF($P$4='DATA SHEET'!$BH$2,VLOOKUP(F198,अंक,9,0),IF($P$4='DATA SHEET'!$BH$4,VLOOKUP(F198,अंक,15,0),IF($P$4='DATA SHEET'!$BH$5,VLOOKUP(F198,अंक,21,0),""))))</f>
        <v/>
      </c>
      <c s="101" t="str">
        <f>IF(AND(B198="",D198="",F198="",G198=""),"",IF($P$4='DATA SHEET'!$BH$2,VLOOKUP(F198,अंक,10,0),IF($P$4='DATA SHEET'!$BH$4,VLOOKUP(F198,अंक,16,0),IF($P$4='DATA SHEET'!$BH$5,VLOOKUP(F198,अंक,22,0),""))))</f>
        <v/>
      </c>
      <c s="101" t="str">
        <f>IF(AND(B198="",D198="",F198="",G198=""),"",IF($P$4='DATA SHEET'!$BH$2,VLOOKUP(F198,अंक,11,0),IF($P$4='DATA SHEET'!$BH$4,VLOOKUP(F198,अंक,17,0),IF($P$4='DATA SHEET'!$BH$5,VLOOKUP(F198,अंक,23,0),""))))</f>
        <v/>
      </c>
      <c s="102" t="str">
        <f t="shared" si="37"/>
        <v/>
      </c>
      <c s="101" t="str">
        <f t="shared" si="38"/>
        <v/>
      </c>
      <c s="104" t="str">
        <f t="shared" si="36"/>
        <v/>
      </c>
      <c s="104" t="str">
        <f t="shared" si="39"/>
        <v/>
      </c>
      <c s="312"/>
      <c s="312"/>
      <c s="221"/>
    </row>
    <row r="199" spans="1:20" ht="21.75" customHeight="1">
      <c r="A199" s="95" t="str">
        <f>'DATA SHEET'!A199</f>
        <v/>
      </c>
      <c s="96" t="str">
        <f t="shared" si="40"/>
        <v/>
      </c>
      <c s="97" t="str">
        <f t="shared" si="31"/>
        <v/>
      </c>
      <c s="98" t="str">
        <f t="shared" si="41"/>
        <v/>
      </c>
      <c s="98" t="str">
        <f t="shared" si="42"/>
        <v/>
      </c>
      <c s="99" t="str">
        <f t="shared" si="43"/>
        <v/>
      </c>
      <c s="100" t="str">
        <f t="shared" si="44"/>
        <v/>
      </c>
      <c s="101" t="str">
        <f>IF(AND(B199="",D199="",F199="",G199=""),"",IF($P$4='DATA SHEET'!$BH$2,VLOOKUP(F199,अंक,6,0),IF($P$4='DATA SHEET'!$BH$4,VLOOKUP(F199,अंक,12,0),IF($P$4='DATA SHEET'!$BH$5,VLOOKUP(F199,अंक,18,0),""))))</f>
        <v/>
      </c>
      <c s="101" t="str">
        <f>IF(AND(B199="",D199="",F199="",G199=""),"",IF($P$4='DATA SHEET'!$BH$2,VLOOKUP(F199,अंक,7,0),IF($P$4='DATA SHEET'!$BH$4,VLOOKUP(F199,अंक,13,0),IF($P$4='DATA SHEET'!$BH$5,VLOOKUP(F199,अंक,19,0),""))))</f>
        <v/>
      </c>
      <c s="101" t="str">
        <f>IF(AND(B199="",D199="",F199="",G199=""),"",IF($P$4='DATA SHEET'!$BH$2,VLOOKUP(F199,अंक,8,0),IF($P$4='DATA SHEET'!$BH$4,VLOOKUP(F199,अंक,14,0),IF($P$4='DATA SHEET'!$BH$5,VLOOKUP(F199,अंक,20,0),""))))</f>
        <v/>
      </c>
      <c s="101" t="str">
        <f>IF(AND(B199="",D199="",F199="",G199=""),"",IF($P$4='DATA SHEET'!$BH$2,VLOOKUP(F199,अंक,9,0),IF($P$4='DATA SHEET'!$BH$4,VLOOKUP(F199,अंक,15,0),IF($P$4='DATA SHEET'!$BH$5,VLOOKUP(F199,अंक,21,0),""))))</f>
        <v/>
      </c>
      <c s="101" t="str">
        <f>IF(AND(B199="",D199="",F199="",G199=""),"",IF($P$4='DATA SHEET'!$BH$2,VLOOKUP(F199,अंक,10,0),IF($P$4='DATA SHEET'!$BH$4,VLOOKUP(F199,अंक,16,0),IF($P$4='DATA SHEET'!$BH$5,VLOOKUP(F199,अंक,22,0),""))))</f>
        <v/>
      </c>
      <c s="101" t="str">
        <f>IF(AND(B199="",D199="",F199="",G199=""),"",IF($P$4='DATA SHEET'!$BH$2,VLOOKUP(F199,अंक,11,0),IF($P$4='DATA SHEET'!$BH$4,VLOOKUP(F199,अंक,17,0),IF($P$4='DATA SHEET'!$BH$5,VLOOKUP(F199,अंक,23,0),""))))</f>
        <v/>
      </c>
      <c s="102" t="str">
        <f t="shared" si="37"/>
        <v/>
      </c>
      <c s="101" t="str">
        <f t="shared" si="38"/>
        <v/>
      </c>
      <c s="104" t="str">
        <f t="shared" si="36"/>
        <v/>
      </c>
      <c s="104" t="str">
        <f t="shared" si="39"/>
        <v/>
      </c>
      <c s="312"/>
      <c s="312"/>
      <c s="221"/>
    </row>
    <row r="200" spans="1:20" ht="21.75" customHeight="1">
      <c r="A200" s="95" t="str">
        <f>'DATA SHEET'!A200</f>
        <v/>
      </c>
      <c s="96" t="str">
        <f t="shared" si="45" ref="B200:B207">IFERROR(IF($C$4="","",VLOOKUP(A200,नाम,4,0)),"")</f>
        <v/>
      </c>
      <c s="97" t="str">
        <f t="shared" si="46" ref="C200:C209">IFERROR(IF($C$4="","",VLOOKUP(A200,नाम,11,0)),"")</f>
        <v/>
      </c>
      <c s="98" t="str">
        <f t="shared" si="47" ref="D200:D207">IFERROR(IF($C$4="","",VLOOKUP(A200,नाम,6,0)),"")</f>
        <v/>
      </c>
      <c s="98" t="str">
        <f t="shared" si="48" ref="E200:E207">IFERROR(IF($C$4="","",VLOOKUP(A200,नाम,8,0)),"")</f>
        <v/>
      </c>
      <c s="99" t="str">
        <f t="shared" si="49" ref="F200:F207">IFERROR(IF($C$4="","",VLOOKUP(A200,नाम,12,0)),"")</f>
        <v/>
      </c>
      <c s="100" t="str">
        <f t="shared" si="50" ref="G200:G207">IFERROR(IF($C$4="","",VLOOKUP(A200,नाम,13,0)),"")</f>
        <v/>
      </c>
      <c s="101" t="str">
        <f>IF(AND(B200="",D200="",F200="",G200=""),"",IF($P$4='DATA SHEET'!$BH$2,VLOOKUP(F200,अंक,6,0),IF($P$4='DATA SHEET'!$BH$4,VLOOKUP(F200,अंक,12,0),IF($P$4='DATA SHEET'!$BH$5,VLOOKUP(F200,अंक,18,0),""))))</f>
        <v/>
      </c>
      <c s="101" t="str">
        <f>IF(AND(B200="",D200="",F200="",G200=""),"",IF($P$4='DATA SHEET'!$BH$2,VLOOKUP(F200,अंक,7,0),IF($P$4='DATA SHEET'!$BH$4,VLOOKUP(F200,अंक,13,0),IF($P$4='DATA SHEET'!$BH$5,VLOOKUP(F200,अंक,19,0),""))))</f>
        <v/>
      </c>
      <c s="101" t="str">
        <f>IF(AND(B200="",D200="",F200="",G200=""),"",IF($P$4='DATA SHEET'!$BH$2,VLOOKUP(F200,अंक,8,0),IF($P$4='DATA SHEET'!$BH$4,VLOOKUP(F200,अंक,14,0),IF($P$4='DATA SHEET'!$BH$5,VLOOKUP(F200,अंक,20,0),""))))</f>
        <v/>
      </c>
      <c s="101" t="str">
        <f>IF(AND(B200="",D200="",F200="",G200=""),"",IF($P$4='DATA SHEET'!$BH$2,VLOOKUP(F200,अंक,9,0),IF($P$4='DATA SHEET'!$BH$4,VLOOKUP(F200,अंक,15,0),IF($P$4='DATA SHEET'!$BH$5,VLOOKUP(F200,अंक,21,0),""))))</f>
        <v/>
      </c>
      <c s="101" t="str">
        <f>IF(AND(B200="",D200="",F200="",G200=""),"",IF($P$4='DATA SHEET'!$BH$2,VLOOKUP(F200,अंक,10,0),IF($P$4='DATA SHEET'!$BH$4,VLOOKUP(F200,अंक,16,0),IF($P$4='DATA SHEET'!$BH$5,VLOOKUP(F200,अंक,22,0),""))))</f>
        <v/>
      </c>
      <c s="101" t="str">
        <f>IF(AND(B200="",D200="",F200="",G200=""),"",IF($P$4='DATA SHEET'!$BH$2,VLOOKUP(F200,अंक,11,0),IF($P$4='DATA SHEET'!$BH$4,VLOOKUP(F200,अंक,17,0),IF($P$4='DATA SHEET'!$BH$5,VLOOKUP(F200,अंक,23,0),""))))</f>
        <v/>
      </c>
      <c s="102" t="str">
        <f t="shared" si="37"/>
        <v/>
      </c>
      <c s="101" t="str">
        <f t="shared" si="38"/>
        <v/>
      </c>
      <c s="104" t="str">
        <f t="shared" si="51" ref="P200:P208">IFERROR(IF(AND($P$4=""),"",IF(AND(N200=""),"",IF(AND(F200=""),"",IF(AND(VLOOKUP(F200,अंक,5,0)=""),"",IF(AND(VLOOKUP(F200,अंक,5,0)&gt;=86),5,IF(AND(VLOOKUP(F200,अंक,5,0)&gt;=76),4,IF(AND(VLOOKUP(F200,अंक,5,0)&gt;=65),3,0))))))),"")</f>
        <v/>
      </c>
      <c s="104" t="str">
        <f t="shared" si="39"/>
        <v/>
      </c>
      <c s="312"/>
      <c s="312"/>
      <c s="221"/>
    </row>
    <row r="201" spans="1:20" ht="21.75" customHeight="1">
      <c r="A201" s="95" t="str">
        <f>'DATA SHEET'!A201</f>
        <v/>
      </c>
      <c s="96" t="str">
        <f t="shared" si="45"/>
        <v/>
      </c>
      <c s="97" t="str">
        <f t="shared" si="46"/>
        <v/>
      </c>
      <c s="98" t="str">
        <f t="shared" si="47"/>
        <v/>
      </c>
      <c s="98" t="str">
        <f t="shared" si="48"/>
        <v/>
      </c>
      <c s="99" t="str">
        <f t="shared" si="49"/>
        <v/>
      </c>
      <c s="100" t="str">
        <f t="shared" si="50"/>
        <v/>
      </c>
      <c s="101" t="str">
        <f>IF(AND(B201="",D201="",F201="",G201=""),"",IF($P$4='DATA SHEET'!$BH$2,VLOOKUP(F201,अंक,6,0),IF($P$4='DATA SHEET'!$BH$4,VLOOKUP(F201,अंक,12,0),IF($P$4='DATA SHEET'!$BH$5,VLOOKUP(F201,अंक,18,0),""))))</f>
        <v/>
      </c>
      <c s="101" t="str">
        <f>IF(AND(B201="",D201="",F201="",G201=""),"",IF($P$4='DATA SHEET'!$BH$2,VLOOKUP(F201,अंक,7,0),IF($P$4='DATA SHEET'!$BH$4,VLOOKUP(F201,अंक,13,0),IF($P$4='DATA SHEET'!$BH$5,VLOOKUP(F201,अंक,19,0),""))))</f>
        <v/>
      </c>
      <c s="101" t="str">
        <f>IF(AND(B201="",D201="",F201="",G201=""),"",IF($P$4='DATA SHEET'!$BH$2,VLOOKUP(F201,अंक,8,0),IF($P$4='DATA SHEET'!$BH$4,VLOOKUP(F201,अंक,14,0),IF($P$4='DATA SHEET'!$BH$5,VLOOKUP(F201,अंक,20,0),""))))</f>
        <v/>
      </c>
      <c s="101" t="str">
        <f>IF(AND(B201="",D201="",F201="",G201=""),"",IF($P$4='DATA SHEET'!$BH$2,VLOOKUP(F201,अंक,9,0),IF($P$4='DATA SHEET'!$BH$4,VLOOKUP(F201,अंक,15,0),IF($P$4='DATA SHEET'!$BH$5,VLOOKUP(F201,अंक,21,0),""))))</f>
        <v/>
      </c>
      <c s="101" t="str">
        <f>IF(AND(B201="",D201="",F201="",G201=""),"",IF($P$4='DATA SHEET'!$BH$2,VLOOKUP(F201,अंक,10,0),IF($P$4='DATA SHEET'!$BH$4,VLOOKUP(F201,अंक,16,0),IF($P$4='DATA SHEET'!$BH$5,VLOOKUP(F201,अंक,22,0),""))))</f>
        <v/>
      </c>
      <c s="101" t="str">
        <f>IF(AND(B201="",D201="",F201="",G201=""),"",IF($P$4='DATA SHEET'!$BH$2,VLOOKUP(F201,अंक,11,0),IF($P$4='DATA SHEET'!$BH$4,VLOOKUP(F201,अंक,17,0),IF($P$4='DATA SHEET'!$BH$5,VLOOKUP(F201,अंक,23,0),""))))</f>
        <v/>
      </c>
      <c s="102" t="str">
        <f t="shared" si="52" ref="N201:N208">IF(AND(H201="",I201="",J201="",K201="",L201=""),"",IF($P$4="","",SUM(H201,I201,J201,K201,L201,M201)))</f>
        <v/>
      </c>
      <c s="101" t="str">
        <f t="shared" si="53" ref="O201:O208">IFERROR(IF(OR(N201="",$P$4="",D201=""),"",ROUNDUP(N201*$O$7%,0)),"")</f>
        <v/>
      </c>
      <c s="104" t="str">
        <f t="shared" si="51"/>
        <v/>
      </c>
      <c s="104" t="str">
        <f t="shared" si="54" ref="Q201:Q208">IFERROR(IF(F201="","",IF(O201="","",IF(P201="","",SUM(O201:P201)))),"")</f>
        <v/>
      </c>
      <c s="312"/>
      <c s="312"/>
      <c s="221"/>
    </row>
    <row r="202" spans="1:20" ht="21.75" customHeight="1">
      <c r="A202" s="95" t="str">
        <f>'DATA SHEET'!A202</f>
        <v/>
      </c>
      <c s="96" t="str">
        <f t="shared" si="45"/>
        <v/>
      </c>
      <c s="97" t="str">
        <f t="shared" si="46"/>
        <v/>
      </c>
      <c s="98" t="str">
        <f t="shared" si="47"/>
        <v/>
      </c>
      <c s="98" t="str">
        <f t="shared" si="48"/>
        <v/>
      </c>
      <c s="99" t="str">
        <f t="shared" si="49"/>
        <v/>
      </c>
      <c s="100" t="str">
        <f t="shared" si="50"/>
        <v/>
      </c>
      <c s="101" t="str">
        <f>IF(AND(B202="",D202="",F202="",G202=""),"",IF($P$4='DATA SHEET'!$BH$2,VLOOKUP(F202,अंक,6,0),IF($P$4='DATA SHEET'!$BH$4,VLOOKUP(F202,अंक,12,0),IF($P$4='DATA SHEET'!$BH$5,VLOOKUP(F202,अंक,18,0),""))))</f>
        <v/>
      </c>
      <c s="101" t="str">
        <f>IF(AND(B202="",D202="",F202="",G202=""),"",IF($P$4='DATA SHEET'!$BH$2,VLOOKUP(F202,अंक,7,0),IF($P$4='DATA SHEET'!$BH$4,VLOOKUP(F202,अंक,13,0),IF($P$4='DATA SHEET'!$BH$5,VLOOKUP(F202,अंक,19,0),""))))</f>
        <v/>
      </c>
      <c s="101" t="str">
        <f>IF(AND(B202="",D202="",F202="",G202=""),"",IF($P$4='DATA SHEET'!$BH$2,VLOOKUP(F202,अंक,8,0),IF($P$4='DATA SHEET'!$BH$4,VLOOKUP(F202,अंक,14,0),IF($P$4='DATA SHEET'!$BH$5,VLOOKUP(F202,अंक,20,0),""))))</f>
        <v/>
      </c>
      <c s="101" t="str">
        <f>IF(AND(B202="",D202="",F202="",G202=""),"",IF($P$4='DATA SHEET'!$BH$2,VLOOKUP(F202,अंक,9,0),IF($P$4='DATA SHEET'!$BH$4,VLOOKUP(F202,अंक,15,0),IF($P$4='DATA SHEET'!$BH$5,VLOOKUP(F202,अंक,21,0),""))))</f>
        <v/>
      </c>
      <c s="101" t="str">
        <f>IF(AND(B202="",D202="",F202="",G202=""),"",IF($P$4='DATA SHEET'!$BH$2,VLOOKUP(F202,अंक,10,0),IF($P$4='DATA SHEET'!$BH$4,VLOOKUP(F202,अंक,16,0),IF($P$4='DATA SHEET'!$BH$5,VLOOKUP(F202,अंक,22,0),""))))</f>
        <v/>
      </c>
      <c s="101" t="str">
        <f>IF(AND(B202="",D202="",F202="",G202=""),"",IF($P$4='DATA SHEET'!$BH$2,VLOOKUP(F202,अंक,11,0),IF($P$4='DATA SHEET'!$BH$4,VLOOKUP(F202,अंक,17,0),IF($P$4='DATA SHEET'!$BH$5,VLOOKUP(F202,अंक,23,0),""))))</f>
        <v/>
      </c>
      <c s="102" t="str">
        <f t="shared" si="52"/>
        <v/>
      </c>
      <c s="101" t="str">
        <f t="shared" si="53"/>
        <v/>
      </c>
      <c s="104" t="str">
        <f t="shared" si="51"/>
        <v/>
      </c>
      <c s="104" t="str">
        <f t="shared" si="54"/>
        <v/>
      </c>
      <c s="312"/>
      <c s="312"/>
      <c s="221"/>
    </row>
    <row r="203" spans="1:20" ht="21.75" customHeight="1">
      <c r="A203" s="95" t="str">
        <f>'DATA SHEET'!A203</f>
        <v/>
      </c>
      <c s="96" t="str">
        <f t="shared" si="45"/>
        <v/>
      </c>
      <c s="97" t="str">
        <f t="shared" si="46"/>
        <v/>
      </c>
      <c s="98" t="str">
        <f t="shared" si="47"/>
        <v/>
      </c>
      <c s="98" t="str">
        <f t="shared" si="48"/>
        <v/>
      </c>
      <c s="99" t="str">
        <f t="shared" si="49"/>
        <v/>
      </c>
      <c s="100" t="str">
        <f t="shared" si="50"/>
        <v/>
      </c>
      <c s="101" t="str">
        <f>IF(AND(B203="",D203="",F203="",G203=""),"",IF($P$4='DATA SHEET'!$BH$2,VLOOKUP(F203,अंक,6,0),IF($P$4='DATA SHEET'!$BH$4,VLOOKUP(F203,अंक,12,0),IF($P$4='DATA SHEET'!$BH$5,VLOOKUP(F203,अंक,18,0),""))))</f>
        <v/>
      </c>
      <c s="101" t="str">
        <f>IF(AND(B203="",D203="",F203="",G203=""),"",IF($P$4='DATA SHEET'!$BH$2,VLOOKUP(F203,अंक,7,0),IF($P$4='DATA SHEET'!$BH$4,VLOOKUP(F203,अंक,13,0),IF($P$4='DATA SHEET'!$BH$5,VLOOKUP(F203,अंक,19,0),""))))</f>
        <v/>
      </c>
      <c s="101" t="str">
        <f>IF(AND(B203="",D203="",F203="",G203=""),"",IF($P$4='DATA SHEET'!$BH$2,VLOOKUP(F203,अंक,8,0),IF($P$4='DATA SHEET'!$BH$4,VLOOKUP(F203,अंक,14,0),IF($P$4='DATA SHEET'!$BH$5,VLOOKUP(F203,अंक,20,0),""))))</f>
        <v/>
      </c>
      <c s="101" t="str">
        <f>IF(AND(B203="",D203="",F203="",G203=""),"",IF($P$4='DATA SHEET'!$BH$2,VLOOKUP(F203,अंक,9,0),IF($P$4='DATA SHEET'!$BH$4,VLOOKUP(F203,अंक,15,0),IF($P$4='DATA SHEET'!$BH$5,VLOOKUP(F203,अंक,21,0),""))))</f>
        <v/>
      </c>
      <c s="101" t="str">
        <f>IF(AND(B203="",D203="",F203="",G203=""),"",IF($P$4='DATA SHEET'!$BH$2,VLOOKUP(F203,अंक,10,0),IF($P$4='DATA SHEET'!$BH$4,VLOOKUP(F203,अंक,16,0),IF($P$4='DATA SHEET'!$BH$5,VLOOKUP(F203,अंक,22,0),""))))</f>
        <v/>
      </c>
      <c s="101" t="str">
        <f>IF(AND(B203="",D203="",F203="",G203=""),"",IF($P$4='DATA SHEET'!$BH$2,VLOOKUP(F203,अंक,11,0),IF($P$4='DATA SHEET'!$BH$4,VLOOKUP(F203,अंक,17,0),IF($P$4='DATA SHEET'!$BH$5,VLOOKUP(F203,अंक,23,0),""))))</f>
        <v/>
      </c>
      <c s="102" t="str">
        <f t="shared" si="52"/>
        <v/>
      </c>
      <c s="101" t="str">
        <f t="shared" si="53"/>
        <v/>
      </c>
      <c s="104" t="str">
        <f t="shared" si="51"/>
        <v/>
      </c>
      <c s="104" t="str">
        <f t="shared" si="54"/>
        <v/>
      </c>
      <c s="312"/>
      <c s="312"/>
      <c s="221"/>
    </row>
    <row r="204" spans="1:20" ht="21.75" customHeight="1">
      <c r="A204" s="95" t="str">
        <f>'DATA SHEET'!A204</f>
        <v/>
      </c>
      <c s="96" t="str">
        <f t="shared" si="45"/>
        <v/>
      </c>
      <c s="97" t="str">
        <f t="shared" si="46"/>
        <v/>
      </c>
      <c s="98" t="str">
        <f t="shared" si="47"/>
        <v/>
      </c>
      <c s="98" t="str">
        <f t="shared" si="48"/>
        <v/>
      </c>
      <c s="99" t="str">
        <f t="shared" si="49"/>
        <v/>
      </c>
      <c s="100" t="str">
        <f t="shared" si="50"/>
        <v/>
      </c>
      <c s="101" t="str">
        <f>IF(AND(B204="",D204="",F204="",G204=""),"",IF($P$4='DATA SHEET'!$BH$2,VLOOKUP(F204,अंक,6,0),IF($P$4='DATA SHEET'!$BH$4,VLOOKUP(F204,अंक,12,0),IF($P$4='DATA SHEET'!$BH$5,VLOOKUP(F204,अंक,18,0),""))))</f>
        <v/>
      </c>
      <c s="101" t="str">
        <f>IF(AND(B204="",D204="",F204="",G204=""),"",IF($P$4='DATA SHEET'!$BH$2,VLOOKUP(F204,अंक,7,0),IF($P$4='DATA SHEET'!$BH$4,VLOOKUP(F204,अंक,13,0),IF($P$4='DATA SHEET'!$BH$5,VLOOKUP(F204,अंक,19,0),""))))</f>
        <v/>
      </c>
      <c s="101" t="str">
        <f>IF(AND(B204="",D204="",F204="",G204=""),"",IF($P$4='DATA SHEET'!$BH$2,VLOOKUP(F204,अंक,8,0),IF($P$4='DATA SHEET'!$BH$4,VLOOKUP(F204,अंक,14,0),IF($P$4='DATA SHEET'!$BH$5,VLOOKUP(F204,अंक,20,0),""))))</f>
        <v/>
      </c>
      <c s="101" t="str">
        <f>IF(AND(B204="",D204="",F204="",G204=""),"",IF($P$4='DATA SHEET'!$BH$2,VLOOKUP(F204,अंक,9,0),IF($P$4='DATA SHEET'!$BH$4,VLOOKUP(F204,अंक,15,0),IF($P$4='DATA SHEET'!$BH$5,VLOOKUP(F204,अंक,21,0),""))))</f>
        <v/>
      </c>
      <c s="101" t="str">
        <f>IF(AND(B204="",D204="",F204="",G204=""),"",IF($P$4='DATA SHEET'!$BH$2,VLOOKUP(F204,अंक,10,0),IF($P$4='DATA SHEET'!$BH$4,VLOOKUP(F204,अंक,16,0),IF($P$4='DATA SHEET'!$BH$5,VLOOKUP(F204,अंक,22,0),""))))</f>
        <v/>
      </c>
      <c s="101" t="str">
        <f>IF(AND(B204="",D204="",F204="",G204=""),"",IF($P$4='DATA SHEET'!$BH$2,VLOOKUP(F204,अंक,11,0),IF($P$4='DATA SHEET'!$BH$4,VLOOKUP(F204,अंक,17,0),IF($P$4='DATA SHEET'!$BH$5,VLOOKUP(F204,अंक,23,0),""))))</f>
        <v/>
      </c>
      <c s="102" t="str">
        <f t="shared" si="52"/>
        <v/>
      </c>
      <c s="101" t="str">
        <f t="shared" si="53"/>
        <v/>
      </c>
      <c s="104" t="str">
        <f t="shared" si="51"/>
        <v/>
      </c>
      <c s="104" t="str">
        <f t="shared" si="54"/>
        <v/>
      </c>
      <c s="312"/>
      <c s="312"/>
      <c s="221"/>
    </row>
    <row r="205" spans="1:20" ht="21.75" customHeight="1">
      <c r="A205" s="95" t="str">
        <f>'DATA SHEET'!A205</f>
        <v/>
      </c>
      <c s="96" t="str">
        <f t="shared" si="45"/>
        <v/>
      </c>
      <c s="97" t="str">
        <f t="shared" si="46"/>
        <v/>
      </c>
      <c s="98" t="str">
        <f t="shared" si="47"/>
        <v/>
      </c>
      <c s="98" t="str">
        <f t="shared" si="48"/>
        <v/>
      </c>
      <c s="99" t="str">
        <f t="shared" si="49"/>
        <v/>
      </c>
      <c s="100" t="str">
        <f t="shared" si="50"/>
        <v/>
      </c>
      <c s="101" t="str">
        <f>IF(AND(B205="",D205="",F205="",G205=""),"",IF($P$4='DATA SHEET'!$BH$2,VLOOKUP(F205,अंक,6,0),IF($P$4='DATA SHEET'!$BH$4,VLOOKUP(F205,अंक,12,0),IF($P$4='DATA SHEET'!$BH$5,VLOOKUP(F205,अंक,18,0),""))))</f>
        <v/>
      </c>
      <c s="101" t="str">
        <f>IF(AND(B205="",D205="",F205="",G205=""),"",IF($P$4='DATA SHEET'!$BH$2,VLOOKUP(F205,अंक,7,0),IF($P$4='DATA SHEET'!$BH$4,VLOOKUP(F205,अंक,13,0),IF($P$4='DATA SHEET'!$BH$5,VLOOKUP(F205,अंक,19,0),""))))</f>
        <v/>
      </c>
      <c s="101" t="str">
        <f>IF(AND(B205="",D205="",F205="",G205=""),"",IF($P$4='DATA SHEET'!$BH$2,VLOOKUP(F205,अंक,8,0),IF($P$4='DATA SHEET'!$BH$4,VLOOKUP(F205,अंक,14,0),IF($P$4='DATA SHEET'!$BH$5,VLOOKUP(F205,अंक,20,0),""))))</f>
        <v/>
      </c>
      <c s="101" t="str">
        <f>IF(AND(B205="",D205="",F205="",G205=""),"",IF($P$4='DATA SHEET'!$BH$2,VLOOKUP(F205,अंक,9,0),IF($P$4='DATA SHEET'!$BH$4,VLOOKUP(F205,अंक,15,0),IF($P$4='DATA SHEET'!$BH$5,VLOOKUP(F205,अंक,21,0),""))))</f>
        <v/>
      </c>
      <c s="101" t="str">
        <f>IF(AND(B205="",D205="",F205="",G205=""),"",IF($P$4='DATA SHEET'!$BH$2,VLOOKUP(F205,अंक,10,0),IF($P$4='DATA SHEET'!$BH$4,VLOOKUP(F205,अंक,16,0),IF($P$4='DATA SHEET'!$BH$5,VLOOKUP(F205,अंक,22,0),""))))</f>
        <v/>
      </c>
      <c s="101" t="str">
        <f>IF(AND(B205="",D205="",F205="",G205=""),"",IF($P$4='DATA SHEET'!$BH$2,VLOOKUP(F205,अंक,11,0),IF($P$4='DATA SHEET'!$BH$4,VLOOKUP(F205,अंक,17,0),IF($P$4='DATA SHEET'!$BH$5,VLOOKUP(F205,अंक,23,0),""))))</f>
        <v/>
      </c>
      <c s="102" t="str">
        <f t="shared" si="52"/>
        <v/>
      </c>
      <c s="101" t="str">
        <f t="shared" si="53"/>
        <v/>
      </c>
      <c s="104" t="str">
        <f t="shared" si="51"/>
        <v/>
      </c>
      <c s="104" t="str">
        <f t="shared" si="54"/>
        <v/>
      </c>
      <c s="312"/>
      <c s="312"/>
      <c s="221"/>
    </row>
    <row r="206" spans="1:20" ht="21.75" customHeight="1">
      <c r="A206" s="95" t="str">
        <f>'DATA SHEET'!A206</f>
        <v/>
      </c>
      <c s="96" t="str">
        <f t="shared" si="45"/>
        <v/>
      </c>
      <c s="97" t="str">
        <f t="shared" si="46"/>
        <v/>
      </c>
      <c s="98" t="str">
        <f t="shared" si="47"/>
        <v/>
      </c>
      <c s="98" t="str">
        <f t="shared" si="48"/>
        <v/>
      </c>
      <c s="99" t="str">
        <f t="shared" si="49"/>
        <v/>
      </c>
      <c s="100" t="str">
        <f t="shared" si="50"/>
        <v/>
      </c>
      <c s="101" t="str">
        <f>IF(AND(B206="",D206="",F206="",G206=""),"",IF($P$4='DATA SHEET'!$BH$2,VLOOKUP(F206,अंक,6,0),IF($P$4='DATA SHEET'!$BH$4,VLOOKUP(F206,अंक,12,0),IF($P$4='DATA SHEET'!$BH$5,VLOOKUP(F206,अंक,18,0),""))))</f>
        <v/>
      </c>
      <c s="101" t="str">
        <f>IF(AND(B206="",D206="",F206="",G206=""),"",IF($P$4='DATA SHEET'!$BH$2,VLOOKUP(F206,अंक,7,0),IF($P$4='DATA SHEET'!$BH$4,VLOOKUP(F206,अंक,13,0),IF($P$4='DATA SHEET'!$BH$5,VLOOKUP(F206,अंक,19,0),""))))</f>
        <v/>
      </c>
      <c s="101" t="str">
        <f>IF(AND(B206="",D206="",F206="",G206=""),"",IF($P$4='DATA SHEET'!$BH$2,VLOOKUP(F206,अंक,8,0),IF($P$4='DATA SHEET'!$BH$4,VLOOKUP(F206,अंक,14,0),IF($P$4='DATA SHEET'!$BH$5,VLOOKUP(F206,अंक,20,0),""))))</f>
        <v/>
      </c>
      <c s="101" t="str">
        <f>IF(AND(B206="",D206="",F206="",G206=""),"",IF($P$4='DATA SHEET'!$BH$2,VLOOKUP(F206,अंक,9,0),IF($P$4='DATA SHEET'!$BH$4,VLOOKUP(F206,अंक,15,0),IF($P$4='DATA SHEET'!$BH$5,VLOOKUP(F206,अंक,21,0),""))))</f>
        <v/>
      </c>
      <c s="101" t="str">
        <f>IF(AND(B206="",D206="",F206="",G206=""),"",IF($P$4='DATA SHEET'!$BH$2,VLOOKUP(F206,अंक,10,0),IF($P$4='DATA SHEET'!$BH$4,VLOOKUP(F206,अंक,16,0),IF($P$4='DATA SHEET'!$BH$5,VLOOKUP(F206,अंक,22,0),""))))</f>
        <v/>
      </c>
      <c s="101" t="str">
        <f>IF(AND(B206="",D206="",F206="",G206=""),"",IF($P$4='DATA SHEET'!$BH$2,VLOOKUP(F206,अंक,11,0),IF($P$4='DATA SHEET'!$BH$4,VLOOKUP(F206,अंक,17,0),IF($P$4='DATA SHEET'!$BH$5,VLOOKUP(F206,अंक,23,0),""))))</f>
        <v/>
      </c>
      <c s="102" t="str">
        <f t="shared" si="52"/>
        <v/>
      </c>
      <c s="101" t="str">
        <f t="shared" si="53"/>
        <v/>
      </c>
      <c s="104" t="str">
        <f t="shared" si="51"/>
        <v/>
      </c>
      <c s="104" t="str">
        <f t="shared" si="54"/>
        <v/>
      </c>
      <c s="312"/>
      <c s="312"/>
      <c s="221"/>
    </row>
    <row r="207" spans="1:20" ht="21.75" customHeight="1">
      <c r="A207" s="95" t="str">
        <f>'DATA SHEET'!A207</f>
        <v/>
      </c>
      <c s="96" t="str">
        <f t="shared" si="45"/>
        <v/>
      </c>
      <c s="97" t="str">
        <f t="shared" si="46"/>
        <v/>
      </c>
      <c s="98" t="str">
        <f t="shared" si="47"/>
        <v/>
      </c>
      <c s="98" t="str">
        <f t="shared" si="48"/>
        <v/>
      </c>
      <c s="99" t="str">
        <f t="shared" si="49"/>
        <v/>
      </c>
      <c s="100" t="str">
        <f t="shared" si="50"/>
        <v/>
      </c>
      <c s="101" t="str">
        <f>IF(AND(B207="",D207="",F207="",G207=""),"",IF($P$4='DATA SHEET'!$BH$2,VLOOKUP(F207,अंक,6,0),IF($P$4='DATA SHEET'!$BH$4,VLOOKUP(F207,अंक,12,0),IF($P$4='DATA SHEET'!$BH$5,VLOOKUP(F207,अंक,18,0),""))))</f>
        <v/>
      </c>
      <c s="101" t="str">
        <f>IF(AND(B207="",D207="",F207="",G207=""),"",IF($P$4='DATA SHEET'!$BH$2,VLOOKUP(F207,अंक,7,0),IF($P$4='DATA SHEET'!$BH$4,VLOOKUP(F207,अंक,13,0),IF($P$4='DATA SHEET'!$BH$5,VLOOKUP(F207,अंक,19,0),""))))</f>
        <v/>
      </c>
      <c s="101" t="str">
        <f>IF(AND(B207="",D207="",F207="",G207=""),"",IF($P$4='DATA SHEET'!$BH$2,VLOOKUP(F207,अंक,8,0),IF($P$4='DATA SHEET'!$BH$4,VLOOKUP(F207,अंक,14,0),IF($P$4='DATA SHEET'!$BH$5,VLOOKUP(F207,अंक,20,0),""))))</f>
        <v/>
      </c>
      <c s="101" t="str">
        <f>IF(AND(B207="",D207="",F207="",G207=""),"",IF($P$4='DATA SHEET'!$BH$2,VLOOKUP(F207,अंक,9,0),IF($P$4='DATA SHEET'!$BH$4,VLOOKUP(F207,अंक,15,0),IF($P$4='DATA SHEET'!$BH$5,VLOOKUP(F207,अंक,21,0),""))))</f>
        <v/>
      </c>
      <c s="101" t="str">
        <f>IF(AND(B207="",D207="",F207="",G207=""),"",IF($P$4='DATA SHEET'!$BH$2,VLOOKUP(F207,अंक,10,0),IF($P$4='DATA SHEET'!$BH$4,VLOOKUP(F207,अंक,16,0),IF($P$4='DATA SHEET'!$BH$5,VLOOKUP(F207,अंक,22,0),""))))</f>
        <v/>
      </c>
      <c s="101" t="str">
        <f>IF(AND(B207="",D207="",F207="",G207=""),"",IF($P$4='DATA SHEET'!$BH$2,VLOOKUP(F207,अंक,11,0),IF($P$4='DATA SHEET'!$BH$4,VLOOKUP(F207,अंक,17,0),IF($P$4='DATA SHEET'!$BH$5,VLOOKUP(F207,अंक,23,0),""))))</f>
        <v/>
      </c>
      <c s="102" t="str">
        <f t="shared" si="52"/>
        <v/>
      </c>
      <c s="101" t="str">
        <f t="shared" si="53"/>
        <v/>
      </c>
      <c s="103" t="str">
        <f t="shared" si="51"/>
        <v/>
      </c>
      <c s="104" t="str">
        <f t="shared" si="54"/>
        <v/>
      </c>
      <c s="312"/>
      <c s="312"/>
      <c s="221"/>
    </row>
    <row r="208" spans="1:20" ht="21.75" customHeight="1">
      <c r="A208" s="198" t="str">
        <f>'DATA SHEET'!A208</f>
        <v/>
      </c>
      <c s="146" t="str">
        <f t="shared" si="55" ref="B208">IFERROR(IF($C$4="","",VLOOKUP(A208,नाम,4,0)),"")</f>
        <v/>
      </c>
      <c s="199" t="str">
        <f t="shared" si="46"/>
        <v/>
      </c>
      <c s="148" t="str">
        <f t="shared" si="56" ref="D208">IFERROR(IF($C$4="","",VLOOKUP(A208,नाम,6,0)),"")</f>
        <v/>
      </c>
      <c s="148" t="str">
        <f t="shared" si="57" ref="E208">IFERROR(IF($C$4="","",VLOOKUP(A208,नाम,8,0)),"")</f>
        <v/>
      </c>
      <c s="149" t="str">
        <f t="shared" si="58" ref="F208">IFERROR(IF($C$4="","",VLOOKUP(A208,नाम,12,0)),"")</f>
        <v/>
      </c>
      <c s="200" t="str">
        <f t="shared" si="59" ref="G208">IFERROR(IF($C$4="","",VLOOKUP(A208,नाम,13,0)),"")</f>
        <v/>
      </c>
      <c s="101" t="str">
        <f>IF(AND(B208="",D208="",F208="",G208=""),"",IF($P$4='DATA SHEET'!$BH$2,VLOOKUP(F208,अंक,6,0),IF($P$4='DATA SHEET'!$BH$4,VLOOKUP(F208,अंक,12,0),IF($P$4='DATA SHEET'!$BH$5,VLOOKUP(F208,अंक,18,0),""))))</f>
        <v/>
      </c>
      <c s="101" t="str">
        <f>IF(AND(B208="",D208="",F208="",G208=""),"",IF($P$4='DATA SHEET'!$BH$2,VLOOKUP(F208,अंक,7,0),IF($P$4='DATA SHEET'!$BH$4,VLOOKUP(F208,अंक,13,0),IF($P$4='DATA SHEET'!$BH$5,VLOOKUP(F208,अंक,19,0),""))))</f>
        <v/>
      </c>
      <c s="101" t="str">
        <f>IF(AND(B208="",D208="",F208="",G208=""),"",IF($P$4='DATA SHEET'!$BH$2,VLOOKUP(F208,अंक,8,0),IF($P$4='DATA SHEET'!$BH$4,VLOOKUP(F208,अंक,14,0),IF($P$4='DATA SHEET'!$BH$5,VLOOKUP(F208,अंक,20,0),""))))</f>
        <v/>
      </c>
      <c s="101" t="str">
        <f>IF(AND(B208="",D208="",F208="",G208=""),"",IF($P$4='DATA SHEET'!$BH$2,VLOOKUP(F208,अंक,9,0),IF($P$4='DATA SHEET'!$BH$4,VLOOKUP(F208,अंक,15,0),IF($P$4='DATA SHEET'!$BH$5,VLOOKUP(F208,अंक,21,0),""))))</f>
        <v/>
      </c>
      <c s="101" t="str">
        <f>IF(AND(B208="",D208="",F208="",G208=""),"",IF($P$4='DATA SHEET'!$BH$2,VLOOKUP(F208,अंक,10,0),IF($P$4='DATA SHEET'!$BH$4,VLOOKUP(F208,अंक,16,0),IF($P$4='DATA SHEET'!$BH$5,VLOOKUP(F208,अंक,22,0),""))))</f>
        <v/>
      </c>
      <c s="101" t="str">
        <f>IF(AND(B208="",D208="",F208="",G208=""),"",IF($P$4='DATA SHEET'!$BH$2,VLOOKUP(F208,अंक,11,0),IF($P$4='DATA SHEET'!$BH$4,VLOOKUP(F208,अंक,17,0),IF($P$4='DATA SHEET'!$BH$5,VLOOKUP(F208,अंक,23,0),""))))</f>
        <v/>
      </c>
      <c s="102" t="str">
        <f t="shared" si="52"/>
        <v/>
      </c>
      <c s="101" t="str">
        <f t="shared" si="53"/>
        <v/>
      </c>
      <c s="201" t="str">
        <f t="shared" si="51"/>
        <v/>
      </c>
      <c s="202" t="str">
        <f t="shared" si="54"/>
        <v/>
      </c>
      <c s="313"/>
      <c s="313"/>
      <c s="221"/>
    </row>
    <row r="209" spans="1:36" s="23" customFormat="1" ht="69" customHeight="1">
      <c r="A209" s="193"/>
      <c s="194"/>
      <c s="160" t="str">
        <f t="shared" si="46"/>
        <v/>
      </c>
      <c s="171" t="s">
        <v>54</v>
      </c>
      <c s="105"/>
      <c s="105"/>
      <c r="I209" s="106"/>
      <c s="106"/>
      <c s="106"/>
      <c s="101"/>
      <c s="101"/>
      <c s="107"/>
      <c s="195"/>
      <c s="196"/>
      <c s="157"/>
      <c s="157"/>
      <c s="144"/>
      <c s="222"/>
      <c s="222"/>
      <c s="222"/>
      <c s="222"/>
      <c s="222"/>
      <c s="222"/>
      <c s="222"/>
      <c s="222"/>
      <c s="222"/>
      <c s="222"/>
      <c s="222"/>
      <c s="222"/>
      <c s="222"/>
      <c s="222"/>
      <c s="222"/>
      <c s="222"/>
      <c s="222"/>
    </row>
    <row r="210" ht="15" hidden="1"/>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hidden="1"/>
    <row r="291" ht="15" hidden="1"/>
    <row r="292" ht="15" hidden="1"/>
    <row r="293" ht="15" hidden="1"/>
    <row r="294" ht="15" hidden="1"/>
    <row r="295" ht="15" hidden="1"/>
    <row r="296" ht="15" hidden="1"/>
    <row r="297" ht="15" hidden="1"/>
    <row r="298" ht="15" hidden="1"/>
    <row r="299" ht="15" hidden="1"/>
    <row r="300" ht="15" hidden="1"/>
    <row r="301" ht="15" hidden="1"/>
    <row r="302" ht="15" hidden="1"/>
    <row r="303" ht="15" hidden="1"/>
    <row r="304" ht="15" hidden="1"/>
    <row r="305" ht="15" hidden="1"/>
    <row r="306" ht="15" hidden="1"/>
    <row r="307" ht="15" hidden="1"/>
    <row r="308" ht="15" hidden="1"/>
    <row r="309" ht="15" hidden="1"/>
    <row r="310" ht="15" hidden="1"/>
    <row r="311" ht="15" hidden="1"/>
    <row r="312" ht="15" hidden="1"/>
    <row r="313" ht="15" hidden="1"/>
    <row r="314" ht="15" hidden="1"/>
    <row r="315" ht="15" hidden="1"/>
    <row r="316" ht="15" hidden="1"/>
    <row r="317" ht="15" hidden="1"/>
    <row r="318" ht="15" hidden="1"/>
    <row r="319" ht="15" hidden="1"/>
    <row r="320" ht="15" hidden="1"/>
    <row r="321" ht="15" hidden="1"/>
    <row r="322" ht="15" hidden="1"/>
    <row r="323" ht="15" hidden="1"/>
    <row r="324" ht="15" hidden="1"/>
    <row r="325" ht="15" hidden="1"/>
    <row r="326" ht="15" hidden="1"/>
    <row r="327" ht="15" hidden="1"/>
    <row r="328" ht="15" hidden="1"/>
    <row r="329" ht="15" hidden="1"/>
    <row r="330" ht="15" hidden="1"/>
    <row r="331" ht="15" hidden="1"/>
    <row r="332" ht="15" hidden="1"/>
    <row r="333" ht="15" hidden="1"/>
    <row r="334" ht="15" hidden="1"/>
    <row r="335" ht="15" hidden="1"/>
    <row r="336" ht="15" hidden="1"/>
    <row r="337" ht="15" hidden="1"/>
    <row r="338" ht="15" hidden="1"/>
    <row r="339" ht="15" hidden="1"/>
    <row r="340" ht="15" hidden="1"/>
    <row r="341" ht="15" hidden="1"/>
    <row r="342" ht="15" hidden="1"/>
    <row r="343" ht="15" hidden="1"/>
    <row r="344" ht="15" hidden="1"/>
    <row r="345" ht="15" hidden="1"/>
    <row r="346" ht="15" hidden="1"/>
    <row r="347" ht="15" hidden="1"/>
    <row r="348" ht="15" hidden="1"/>
    <row r="349" ht="15" hidden="1"/>
    <row r="350" ht="15" hidden="1"/>
    <row r="351" ht="15" hidden="1"/>
    <row r="352" ht="15" hidden="1"/>
    <row r="353" ht="15" hidden="1"/>
    <row r="354" ht="15" hidden="1"/>
    <row r="355" ht="15" hidden="1"/>
    <row r="356" ht="15" hidden="1"/>
    <row r="357" ht="15" hidden="1"/>
    <row r="358" ht="15" hidden="1"/>
    <row r="359" ht="15" hidden="1"/>
    <row r="360" ht="15" hidden="1"/>
    <row r="361" ht="15" hidden="1"/>
    <row r="362" ht="15" hidden="1"/>
    <row r="363" ht="15" hidden="1"/>
    <row r="364" ht="15" hidden="1"/>
    <row r="365" ht="15" hidden="1"/>
    <row r="366" ht="15" hidden="1"/>
    <row r="367" ht="15" hidden="1"/>
    <row r="368" ht="15" hidden="1"/>
    <row r="369" ht="15" hidden="1"/>
    <row r="370" ht="15" hidden="1"/>
    <row r="371" ht="15" hidden="1"/>
    <row r="372" ht="15" hidden="1"/>
    <row r="373" ht="15" hidden="1"/>
    <row r="374" ht="15" hidden="1"/>
    <row r="375" ht="15" hidden="1"/>
    <row r="376" ht="15" hidden="1"/>
    <row r="377" ht="15" hidden="1"/>
    <row r="378" ht="15" hidden="1"/>
    <row r="379" ht="15" hidden="1"/>
    <row r="380" ht="15" hidden="1"/>
    <row r="381" ht="15" hidden="1"/>
    <row r="382" ht="15" hidden="1"/>
    <row r="383" ht="15" hidden="1"/>
    <row r="384" ht="15" hidden="1"/>
    <row r="385" ht="15" hidden="1"/>
    <row r="386" ht="15" hidden="1"/>
    <row r="387" ht="15" hidden="1"/>
    <row r="388" ht="15" hidden="1"/>
    <row r="389" ht="15" hidden="1"/>
    <row r="390" ht="15" hidden="1"/>
    <row r="391" ht="15" hidden="1"/>
    <row r="392" ht="15" hidden="1"/>
    <row r="393" ht="15" hidden="1"/>
    <row r="394" ht="15" hidden="1"/>
    <row r="395" ht="15" hidden="1"/>
    <row r="396" ht="15" hidden="1"/>
    <row r="397" ht="15" hidden="1"/>
    <row r="398" ht="15" hidden="1"/>
    <row r="399" ht="15" hidden="1"/>
    <row r="400" ht="15" hidden="1"/>
    <row r="401" ht="15" hidden="1"/>
    <row r="402" ht="15" hidden="1"/>
    <row r="403" ht="15" hidden="1"/>
    <row r="404" ht="15" hidden="1"/>
    <row r="405" ht="15" hidden="1"/>
    <row r="406" ht="15" hidden="1"/>
    <row r="407" ht="15" hidden="1"/>
    <row r="408" ht="15" hidden="1"/>
    <row r="409" ht="15" hidden="1"/>
    <row r="410" ht="15" hidden="1"/>
    <row r="411" ht="15" hidden="1"/>
    <row r="412" ht="15" hidden="1"/>
    <row r="413" ht="15" hidden="1"/>
    <row r="414" ht="15" hidden="1"/>
    <row r="415" ht="15" hidden="1"/>
    <row r="416" ht="15" hidden="1"/>
    <row r="417" ht="15" hidden="1"/>
    <row r="418" ht="15" hidden="1"/>
    <row r="419" ht="15" hidden="1"/>
    <row r="420" ht="15" hidden="1"/>
    <row r="421" ht="15" hidden="1"/>
    <row r="422" ht="15" hidden="1"/>
    <row r="423" ht="15" hidden="1"/>
    <row r="424" ht="15" hidden="1"/>
    <row r="425" ht="15" hidden="1"/>
    <row r="426" ht="15" hidden="1"/>
    <row r="427" ht="15" hidden="1"/>
    <row r="428" ht="15" hidden="1"/>
    <row r="429" ht="15" hidden="1"/>
    <row r="430" ht="15" hidden="1"/>
    <row r="431" ht="15" hidden="1"/>
    <row r="432" ht="15" hidden="1"/>
    <row r="433" ht="15" hidden="1"/>
    <row r="434" ht="15" hidden="1"/>
    <row r="435" ht="15" hidden="1"/>
    <row r="436" ht="15" hidden="1"/>
    <row r="437" ht="15" hidden="1"/>
    <row r="438" ht="15" hidden="1"/>
    <row r="439" ht="15" hidden="1"/>
    <row r="440" ht="15" hidden="1"/>
    <row r="441" ht="15" hidden="1"/>
    <row r="442" ht="15" hidden="1"/>
    <row r="443" ht="15" hidden="1"/>
    <row r="444" ht="15" hidden="1"/>
    <row r="445" ht="15" hidden="1"/>
    <row r="446" ht="15" hidden="1"/>
    <row r="447" ht="15" hidden="1"/>
    <row r="448" ht="15" hidden="1"/>
    <row r="449" ht="15" hidden="1"/>
    <row r="450" ht="15" hidden="1"/>
    <row r="451" ht="15" hidden="1"/>
    <row r="452" ht="15" hidden="1"/>
    <row r="453" ht="15" hidden="1"/>
    <row r="454" ht="15" hidden="1"/>
    <row r="455" ht="15" hidden="1"/>
    <row r="456" ht="15" hidden="1"/>
    <row r="457" ht="15" hidden="1"/>
    <row r="458" ht="15" hidden="1"/>
    <row r="459" ht="15" hidden="1"/>
    <row r="460" ht="15" hidden="1"/>
    <row r="461" ht="15" hidden="1"/>
    <row r="462" ht="15" hidden="1"/>
    <row r="463" ht="15" hidden="1"/>
    <row r="464" ht="15" hidden="1"/>
    <row r="465" ht="15" hidden="1"/>
    <row r="466" ht="15" hidden="1"/>
    <row r="467" ht="15" hidden="1"/>
    <row r="468" ht="15" hidden="1"/>
    <row r="469" ht="15" hidden="1"/>
    <row r="470" ht="15" hidden="1"/>
    <row r="471" ht="15" hidden="1"/>
    <row r="472" ht="15" hidden="1"/>
    <row r="473" ht="15" hidden="1"/>
    <row r="474" ht="15" hidden="1"/>
    <row r="475" ht="15" hidden="1"/>
    <row r="476" ht="15" hidden="1"/>
    <row r="477" ht="15" hidden="1"/>
    <row r="478" ht="15" hidden="1"/>
    <row r="479" ht="15" hidden="1"/>
    <row r="480" ht="15" hidden="1"/>
    <row r="481" ht="15" hidden="1"/>
    <row r="482" ht="15" hidden="1"/>
    <row r="483" ht="15" hidden="1"/>
    <row r="484" ht="15" hidden="1"/>
    <row r="485" ht="15" hidden="1"/>
    <row r="486" ht="15" hidden="1"/>
    <row r="487" ht="15" hidden="1"/>
    <row r="488" ht="15" hidden="1"/>
    <row r="489" ht="15" hidden="1"/>
    <row r="490" ht="15" hidden="1"/>
    <row r="491" ht="15" hidden="1"/>
    <row r="492" ht="15" hidden="1"/>
    <row r="493" ht="15" hidden="1"/>
    <row r="494" ht="15" hidden="1"/>
    <row r="495" ht="15" hidden="1"/>
    <row r="496" ht="15" hidden="1"/>
    <row r="497" ht="15" hidden="1"/>
    <row r="498" ht="15" hidden="1"/>
    <row r="499" ht="15" hidden="1"/>
    <row r="500" ht="15" hidden="1"/>
    <row r="501" ht="15" hidden="1"/>
    <row r="502" ht="15" hidden="1"/>
    <row r="503" ht="15" hidden="1"/>
    <row r="504" ht="15" hidden="1"/>
    <row r="505" ht="15" hidden="1"/>
    <row r="506" ht="15" hidden="1"/>
    <row r="507" ht="15" hidden="1"/>
  </sheetData>
  <sheetProtection password="CDA0" sheet="1" objects="1" scenarios="1" formatColumns="0" formatRows="0"/>
  <mergeCells count="29">
    <mergeCell ref="R8:R208"/>
    <mergeCell ref="S8:S208"/>
    <mergeCell ref="D5:D7"/>
    <mergeCell ref="T5:T7"/>
    <mergeCell ref="H5:H6"/>
    <mergeCell ref="R5:R7"/>
    <mergeCell ref="E5:E7"/>
    <mergeCell ref="O5:O6"/>
    <mergeCell ref="I5:I6"/>
    <mergeCell ref="K5:K6"/>
    <mergeCell ref="J5:J6"/>
    <mergeCell ref="F5:F7"/>
    <mergeCell ref="S5:S7"/>
    <mergeCell ref="A1:R1"/>
    <mergeCell ref="D4:H4"/>
    <mergeCell ref="I4:O4"/>
    <mergeCell ref="A4:B4"/>
    <mergeCell ref="A5:A7"/>
    <mergeCell ref="P5:P6"/>
    <mergeCell ref="A3:R3"/>
    <mergeCell ref="B5:B7"/>
    <mergeCell ref="C5:C7"/>
    <mergeCell ref="Q5:Q6"/>
    <mergeCell ref="G5:G7"/>
    <mergeCell ref="N5:N6"/>
    <mergeCell ref="L5:L6"/>
    <mergeCell ref="A2:S2"/>
    <mergeCell ref="P4:S4"/>
    <mergeCell ref="M5:M6"/>
  </mergeCells>
  <conditionalFormatting sqref="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C202 C203 C204 C205 C206 C207 C208 C209">
    <cfRule type="expression" priority="10" dxfId="11">
      <formula>$A9=""</formula>
    </cfRule>
  </conditionalFormatting>
  <conditionalFormatting sqref="A30:B208 D30:G208">
    <cfRule type="expression" priority="6" dxfId="11">
      <formula>$A30=""</formula>
    </cfRule>
  </conditionalFormatting>
  <conditionalFormatting sqref="P207:P208">
    <cfRule type="expression" priority="5" dxfId="11">
      <formula>$A207=""</formula>
    </cfRule>
  </conditionalFormatting>
  <conditionalFormatting sqref="A8:G8 A9:B29 D9:G29 A209:B209">
    <cfRule type="expression" priority="9" dxfId="11">
      <formula>$A8=""</formula>
    </cfRule>
  </conditionalFormatting>
  <conditionalFormatting sqref="O209:S209">
    <cfRule type="expression" priority="4" dxfId="11">
      <formula>$A209=""</formula>
    </cfRule>
  </conditionalFormatting>
  <conditionalFormatting sqref="P29:Q206 T29:T206">
    <cfRule type="expression" priority="3" dxfId="11">
      <formula>$A29=""</formula>
    </cfRule>
  </conditionalFormatting>
  <conditionalFormatting sqref="Q207 T207">
    <cfRule type="expression" priority="2" dxfId="11">
      <formula>$A207=""</formula>
    </cfRule>
  </conditionalFormatting>
  <conditionalFormatting sqref="Q208 T208">
    <cfRule type="expression" priority="1" dxfId="11">
      <formula>$A208=""</formula>
    </cfRule>
  </conditionalFormatting>
  <dataValidations count="2">
    <dataValidation type="list" allowBlank="1" showInputMessage="1" showErrorMessage="1" sqref="C4">
      <formula1>"A,B,C,D,E,F,G,H,I,J"</formula1>
    </dataValidation>
    <dataValidation type="list" allowBlank="1" showInputMessage="1" showErrorMessage="1" sqref="P4:R4">
      <formula1>$T$2:$T$4</formula1>
    </dataValidation>
  </dataValidations>
  <printOptions horizontalCentered="1"/>
  <pageMargins left="0.196850393700787" right="0.078740157480315" top="0.196850393700787" bottom="0.196850393700787" header="0.118110236220472" footer="0.118110236220472"/>
  <pageSetup fitToHeight="0" orientation="portrait" paperSize="9" scale="76" r:id="rId1"/>
  <headerFooter differentOddEven="1">
    <oddFooter>&amp;C&amp;"Calibri,Bold"&amp;14MADE BYE:-- BHAGIRATH MAL KOLIYA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theme="9" tint="-0.499779999256134"/>
    <pageSetUpPr fitToPage="1"/>
  </sheetPr>
  <dimension ref="A1:S208"/>
  <sheetViews>
    <sheetView workbookViewId="0" topLeftCell="A8">
      <selection pane="topLeft" activeCell="G10" sqref="G10"/>
    </sheetView>
  </sheetViews>
  <sheetFormatPr defaultColWidth="0" defaultRowHeight="15" zeroHeight="1"/>
  <cols>
    <col min="1" max="1" width="4.85714285714286" style="108" customWidth="1"/>
    <col min="2" max="2" width="9.14285714285714" style="108" customWidth="1"/>
    <col min="3" max="3" width="10.5714285714286" style="108" customWidth="1"/>
    <col min="4" max="4" width="24.8571428571429" style="108" customWidth="1"/>
    <col min="5" max="5" width="5.71428571428571" style="108" hidden="1" customWidth="1"/>
    <col min="6" max="6" width="9.14285714285714" style="108" customWidth="1"/>
    <col min="7" max="7" width="10.4285714285714" style="109" customWidth="1"/>
    <col min="8" max="13" width="4.42857142857143" customWidth="1"/>
    <col min="14" max="14" width="6.14285714285714" customWidth="1"/>
    <col min="15" max="18" width="4.42857142857143" customWidth="1"/>
    <col min="19" max="19" width="1" hidden="1" customWidth="1"/>
    <col min="20" max="20" width="7.57142857142857" customWidth="1"/>
    <col min="21" max="21" width="0" hidden="1" customWidth="1"/>
    <col min="22" max="16384" width="7.57142857142857" hidden="1"/>
  </cols>
  <sheetData>
    <row r="1" spans="1:19" ht="33.75" customHeight="1">
      <c r="A1" s="328" t="str">
        <f>'DATA SHEET'!$A$1</f>
        <v>निर्माणकर्ता:--भागीरथ मल अध्यापक L-1 G.S.S.SCHOOL  DASANA KHURD (MOULASAR) डीडवाना-कुचामन मोब.न.9828789204</v>
      </c>
      <c s="328"/>
      <c s="328"/>
      <c s="328"/>
      <c s="328"/>
      <c s="328"/>
      <c s="328"/>
      <c s="328"/>
      <c s="328"/>
      <c s="328"/>
      <c s="328"/>
      <c s="328"/>
      <c s="328"/>
      <c s="328"/>
      <c s="328"/>
      <c s="328"/>
      <c s="328"/>
      <c s="143"/>
      <c t="str">
        <f>'DATA SHEET'!BH6</f>
        <v xml:space="preserve">तृतीय भाषा </v>
      </c>
    </row>
    <row r="2" spans="1:19" ht="22.5" customHeight="1">
      <c r="A2" s="305" t="str">
        <f>IF('DATA SHEET'!$L$4="Hindi",IF('DATA SHEET'!A2="","",'DATA SHEET'!A2),IF('DATA SHEET'!A3="","",'DATA SHEET'!A3))</f>
        <v>राजकीय उच्च माध्यमिक विद्यालय डसाणा खुर्द (मौलासर) डीडवाना-कुचामन</v>
      </c>
      <c s="306"/>
      <c s="306"/>
      <c s="306"/>
      <c s="306"/>
      <c s="306"/>
      <c s="306"/>
      <c s="306"/>
      <c s="306"/>
      <c s="306"/>
      <c s="306"/>
      <c s="306"/>
      <c s="306"/>
      <c s="306"/>
      <c s="306"/>
      <c s="306"/>
      <c s="306"/>
      <c s="155"/>
      <c t="str">
        <f>'DATA SHEET'!BH7</f>
        <v>विज्ञान</v>
      </c>
    </row>
    <row r="3" spans="1:18" ht="22.5" customHeight="1">
      <c r="A3" s="342" t="str">
        <f>IF('DATA SHEET'!A4="","",'DATA SHEET'!A4)</f>
        <v>सत्रांक वर्कशीट 2025-2026</v>
      </c>
      <c s="343"/>
      <c s="343"/>
      <c s="343"/>
      <c s="343"/>
      <c s="343"/>
      <c s="343"/>
      <c s="343"/>
      <c s="343"/>
      <c s="343"/>
      <c s="343"/>
      <c s="343"/>
      <c s="343"/>
      <c s="343"/>
      <c s="343"/>
      <c s="343"/>
      <c s="343"/>
      <c s="344"/>
    </row>
    <row r="4" spans="1:19" ht="30.75" customHeight="1">
      <c r="A4" s="334" t="str">
        <f>IF('DATA SHEET'!$L$4="Hindi",CONCATENATE("कक्षा :- ",'DATA SHEET'!H5," "),CONCATENATE("Class :-   ",'DATA SHEET'!H5," "))</f>
        <v xml:space="preserve">कक्षा :- 8 </v>
      </c>
      <c s="335"/>
      <c s="183" t="str">
        <f>IF('प्रपत्र 2 A(1) '!C4="","",'प्रपत्र 2 A(1) '!C4)</f>
        <v>A</v>
      </c>
      <c s="110" t="str">
        <f>IF('DATA SHEET'!$L$4="Hindi","विद्यालय अभिलेख संधारण हेतु ","RECORD FOR MAINTENANCE'")</f>
        <v xml:space="preserve">विद्यालय अभिलेख संधारण हेतु </v>
      </c>
      <c s="153"/>
      <c s="332" t="str">
        <f>IF('DATA SHEET'!$L$4="Hindi","प्रपत्र -2 'अ'","Format -2 'A'")</f>
        <v>प्रपत्र -2 'अ'</v>
      </c>
      <c s="333"/>
      <c s="329" t="str">
        <f>IF('DATA SHEET'!$L$4="Hindi","विषय :-","SUBJECT :-")</f>
        <v>विषय :-</v>
      </c>
      <c s="330"/>
      <c s="330"/>
      <c s="331"/>
      <c s="204"/>
      <c s="339" t="s">
        <v>79</v>
      </c>
      <c s="340"/>
      <c s="340"/>
      <c s="340"/>
      <c s="340"/>
      <c s="341"/>
      <c t="str">
        <f>'DATA SHEET'!BH8</f>
        <v>सामाजिक.विज्ञान</v>
      </c>
    </row>
    <row r="5" spans="1:18" ht="119.25" customHeight="1">
      <c r="A5" s="291" t="str">
        <f>IF('DATA SHEET'!$L$4="Hindi","क्र. स.","Sr. No. ")</f>
        <v>क्र. स.</v>
      </c>
      <c s="298" t="str">
        <f>IF('DATA SHEET'!$L$4="Hindi","प्रवेशांक","SR. NO.")</f>
        <v>प्रवेशांक</v>
      </c>
      <c s="298" t="str">
        <f>IF('DATA SHEET'!$L$4="HINDI","जन्म दिनांक","Date of Birth")</f>
        <v>जन्म दिनांक</v>
      </c>
      <c s="315" t="str">
        <f>IF('DATA SHEET'!$L$4="Hindi","विद्यार्थी का नाम","Student's Name")</f>
        <v>विद्यार्थी का नाम</v>
      </c>
      <c s="315" t="str">
        <f>IF('DATA SHEET'!$L$4="Hindi","पिता का नाम","Father's Name")</f>
        <v>पिता का नाम</v>
      </c>
      <c s="321" t="str">
        <f>IF('DATA SHEET'!$L$4="Hindi","कक्षा रोल न. ","Class Roll No.")</f>
        <v xml:space="preserve">कक्षा रोल न. </v>
      </c>
      <c s="302" t="str">
        <f>IF('DATA SHEET'!$L$4="Hindi","बोर्ड रोल न. ","Board Roll No.")</f>
        <v xml:space="preserve">बोर्ड रोल न. </v>
      </c>
      <c s="192" t="str">
        <f>IF('DATA SHEET'!$L$4="Hindi","प्रथम परख ","First Test")</f>
        <v xml:space="preserve">प्रथम परख </v>
      </c>
      <c s="192" t="str">
        <f>IF('DATA SHEET'!$L$4="HINDI","द्वितीय परख","Second Test")</f>
        <v>द्वितीय परख</v>
      </c>
      <c s="192" t="str">
        <f>IF('DATA SHEET'!$L$4="HINDI","अर्द्धवार्षिक","Half Yearly")</f>
        <v>अर्द्धवार्षिक</v>
      </c>
      <c s="192" t="str">
        <f>IF('DATA SHEET'!$L$4="Hindi","नौ बैग डे गतिविधियाँ ","No Bag Day Activities")</f>
        <v xml:space="preserve">नौ बैग डे गतिविधियाँ </v>
      </c>
      <c s="207" t="str">
        <f>IF('DATA SHEET'!$L$4="HINDI","वृक्षारोपण","Tree Plantation")</f>
        <v>वृक्षारोपण</v>
      </c>
      <c s="206" t="str">
        <f>IF('DATA SHEET'!$L$4="Hindi","कुल योग","TOTAL")</f>
        <v>कुल योग</v>
      </c>
      <c s="192" t="str">
        <f>IF('DATA SHEET'!$L$4="HINDI","कक्षा कक्षीय प्रक्रिया के सत्रांक","Sessional Marks of Class Activities")</f>
        <v>कक्षा कक्षीय प्रक्रिया के सत्रांक</v>
      </c>
      <c s="192" t="str">
        <f>IF('DATA SHEET'!$L$4="Hindi","उपस्थिति","Attendance")</f>
        <v>उपस्थिति</v>
      </c>
      <c s="192" t="str">
        <f>IF('DATA SHEET'!$L$4="Hindi","योग सत्रांक","Total Sessional Marks")</f>
        <v>योग सत्रांक</v>
      </c>
      <c s="324" t="str">
        <f>IF('DATA SHEET'!$L$4="Hindi","हस्ता.विषयाध्यापक","SIGN.SUB.TEACHER")</f>
        <v>हस्ता.विषयाध्यापक</v>
      </c>
      <c s="324" t="str">
        <f>IF('DATA SHEET'!$L$4="Hindi","हस्ता.कक्षाध्यापक","SIGN.CLASS.TEACHER")</f>
        <v>हस्ता.कक्षाध्यापक</v>
      </c>
    </row>
    <row r="6" spans="1:18" ht="15.75">
      <c r="A6" s="336"/>
      <c s="337"/>
      <c s="337"/>
      <c s="338"/>
      <c s="338"/>
      <c s="327"/>
      <c s="304"/>
      <c s="227">
        <v>10</v>
      </c>
      <c s="228">
        <v>10</v>
      </c>
      <c s="228">
        <v>70</v>
      </c>
      <c s="228">
        <f>IF(OR($M$4="विज्ञान",$M$4="SCIENCE"),5,9)</f>
        <v>5</v>
      </c>
      <c s="228">
        <f>IF(OR($M$4="विज्ञान",$M$4="SCIENCE"),5,1)</f>
        <v>5</v>
      </c>
      <c s="228">
        <v>100</v>
      </c>
      <c s="228">
        <v>15</v>
      </c>
      <c s="228">
        <v>5</v>
      </c>
      <c s="229">
        <v>20</v>
      </c>
      <c s="326"/>
      <c s="326"/>
    </row>
    <row r="7" spans="1:18" ht="21.75" customHeight="1">
      <c r="A7" s="95">
        <f>'DATA SHEET'!A8</f>
        <v>1</v>
      </c>
      <c s="96">
        <f t="shared" si="0" ref="B7:B70">IFERROR(IF($C$4="","",VLOOKUP(A7,नाम,4,0)),"")</f>
        <v>550</v>
      </c>
      <c s="112">
        <f t="shared" si="1" ref="C7:C70">IFERROR(IF($C$4="","",VLOOKUP(A7,नाम,11,0)),"")</f>
        <v>40523</v>
      </c>
      <c s="98" t="str">
        <f t="shared" si="2" ref="D7:D70">IFERROR(IF($C$4="","",VLOOKUP(A7,नाम,6,0)),"")</f>
        <v>AJAY</v>
      </c>
      <c s="98" t="str">
        <f t="shared" si="3" ref="E7:E70">IFERROR(IF($C$4="","",VLOOKUP(A7,नाम,8,0)),"")</f>
        <v>GIRDHARI</v>
      </c>
      <c s="99">
        <f t="shared" si="4" ref="F7:F70">IFERROR(IF($C$4="","",VLOOKUP(A7,नाम,12,0)),"")</f>
        <v>8049</v>
      </c>
      <c s="113" t="str">
        <f>IFERROR(IF($C$4="","",VLOOKUP(A7,नाम,13,0)),"")</f>
        <v/>
      </c>
      <c s="101">
        <f>IF(AND(B7="",D7="",F7="",G7=""),"",IF($M$4='DATA SHEET'!$BH$6,VLOOKUP(F7,अंक,24,0),IF($M$4='DATA SHEET'!$BH$7,VLOOKUP(F7,अंक,29,0),IF($M$4='DATA SHEET'!$BH$8,VLOOKUP(F7,अंक,34,0),""))))</f>
        <v>9</v>
      </c>
      <c s="101">
        <f>IF(AND(B7="",D7="",F7="",G7=""),"",IF($M$4='DATA SHEET'!$BH$6,VLOOKUP(F7,अंक,25,0),IF($M$4='DATA SHEET'!$BH$7,VLOOKUP(F7,अंक,30,0),IF($M$4='DATA SHEET'!$BH$8,VLOOKUP(F7,अंक,35,0),""))))</f>
        <v>10</v>
      </c>
      <c s="101">
        <f>IF(AND(B7="",D7="",F7="",G7=""),"",IF($M$4='DATA SHEET'!$BH$6,VLOOKUP(F7,अंक,26,0),IF($M$4='DATA SHEET'!$BH$7,VLOOKUP(F7,अंक,31,0),IF($M$4='DATA SHEET'!$BH$8,VLOOKUP(F7,अंक,36,0),""))))</f>
        <v>65</v>
      </c>
      <c s="101">
        <f>IF(AND(B7="",D7="",F7="",G7=""),"",IF($M$4='DATA SHEET'!$BH$6,VLOOKUP(F7,अंक,27,0),IF($M$4='DATA SHEET'!$BH$7,VLOOKUP(F7,अंक,32,0),IF($M$4='DATA SHEET'!$BH$8,VLOOKUP(F7,अंक,37,0),""))))</f>
        <v>4</v>
      </c>
      <c s="101">
        <f>IF(AND(C7="",E7="",G7="",H7=""),"",IF($M$4='DATA SHEET'!$BH$6,VLOOKUP(F7,अंक,28,0),IF($M$4='DATA SHEET'!$BH$7,VLOOKUP(F7,अंक,33,0),IF($M$4='DATA SHEET'!$BH$8,VLOOKUP(F7,अंक,38,0),""))))</f>
        <v>5</v>
      </c>
      <c s="102">
        <f>IF(AND(H7="",I7="",J7="",K7=""),"",IF($M$4="","",SUM(H7,I7,J7,K7,L7)))</f>
        <v>93</v>
      </c>
      <c s="101">
        <f>IFERROR(IF(OR($M7="",$M$4="",$B7=""),"",ROUNDUP(M7*$N$6%,0)),"")</f>
        <v>14</v>
      </c>
      <c s="101">
        <f t="shared" si="5" ref="O7:O70">IFERROR(IF(AND($M$4=""),"",IF(AND(M7=""),"",IF(AND(F7=""),"",IF(AND(VLOOKUP(F7,अंक,5,0)=""),"",IF(AND(VLOOKUP(F7,अंक,5,0)&gt;=86),5,IF(AND(VLOOKUP(F7,अंक,5,0)&gt;=76),4,IF(AND(VLOOKUP(F7,अंक,5,0)&gt;=65),3,0))))))),"")</f>
        <v>5</v>
      </c>
      <c s="154">
        <f>IFERROR(IF(F7="","",IF(N7="","",IF(O7="","",SUM(N7:O7)))),"")</f>
        <v>19</v>
      </c>
      <c s="324"/>
      <c s="324"/>
    </row>
    <row r="8" spans="1:18" ht="21.75" customHeight="1">
      <c r="A8" s="114">
        <f>'DATA SHEET'!A9</f>
        <v>2</v>
      </c>
      <c s="96">
        <f t="shared" si="0"/>
        <v>604</v>
      </c>
      <c s="112">
        <f t="shared" si="1"/>
        <v>40409</v>
      </c>
      <c s="98" t="str">
        <f t="shared" si="2"/>
        <v>Bhawna Kanwar</v>
      </c>
      <c s="98" t="str">
        <f t="shared" si="3"/>
        <v>Anand Singh</v>
      </c>
      <c s="99">
        <f t="shared" si="4"/>
        <v>8050</v>
      </c>
      <c s="115" t="str">
        <f t="shared" si="6" ref="G8:G70">IFERROR(IF($C$4="","",VLOOKUP(A8,नाम1,13,0)),"")</f>
        <v/>
      </c>
      <c s="101">
        <f>IF(AND(B8="",D8="",F8="",G8=""),"",IF($M$4='DATA SHEET'!$BH$6,VLOOKUP(F8,अंक,24,0),IF($M$4='DATA SHEET'!$BH$7,VLOOKUP(F8,अंक,29,0),IF($M$4='DATA SHEET'!$BH$8,VLOOKUP(F8,अंक,34,0),""))))</f>
        <v>8</v>
      </c>
      <c s="101">
        <f>IF(AND(B8="",D8="",F8="",G8=""),"",IF($M$4='DATA SHEET'!$BH$6,VLOOKUP(F8,अंक,25,0),IF($M$4='DATA SHEET'!$BH$7,VLOOKUP(F8,अंक,30,0),IF($M$4='DATA SHEET'!$BH$8,VLOOKUP(F8,अंक,35,0),""))))</f>
        <v>8</v>
      </c>
      <c s="101">
        <f>IF(AND(B8="",D8="",F8="",G8=""),"",IF($M$4='DATA SHEET'!$BH$6,VLOOKUP(F8,अंक,26,0),IF($M$4='DATA SHEET'!$BH$7,VLOOKUP(F8,अंक,31,0),IF($M$4='DATA SHEET'!$BH$8,VLOOKUP(F8,अंक,36,0),""))))</f>
        <v>66</v>
      </c>
      <c s="101">
        <f>IF(AND(B8="",D8="",F8="",G8=""),"",IF($M$4='DATA SHEET'!$BH$6,VLOOKUP(F8,अंक,27,0),IF($M$4='DATA SHEET'!$BH$7,VLOOKUP(F8,अंक,32,0),IF($M$4='DATA SHEET'!$BH$8,VLOOKUP(F8,अंक,37,0),""))))</f>
        <v>5</v>
      </c>
      <c s="101">
        <f>IF(AND(C8="",E8="",G8="",H8=""),"",IF($M$4='DATA SHEET'!$BH$6,VLOOKUP(F8,अंक,28,0),IF($M$4='DATA SHEET'!$BH$7,VLOOKUP(F8,अंक,33,0),IF($M$4='DATA SHEET'!$BH$8,VLOOKUP(F8,अंक,38,0),""))))</f>
        <v>4</v>
      </c>
      <c s="102">
        <f t="shared" si="7" ref="M8:M71">IF(AND(H8="",I8="",J8="",K8=""),"",IF($M$4="","",SUM(H8,I8,J8,K8,L8)))</f>
        <v>91</v>
      </c>
      <c s="101">
        <f t="shared" si="8" ref="N8:N71">IFERROR(IF(OR($M8="",$M$4="",$B8=""),"",ROUNDUP(M8*$N$6%,0)),"")</f>
        <v>14</v>
      </c>
      <c s="101">
        <f t="shared" si="5"/>
        <v>4</v>
      </c>
      <c s="154">
        <f t="shared" si="9" ref="P8:P71">IFERROR(IF(F8="","",IF(N8="","",IF(O8="","",SUM(N8:O8)))),"")</f>
        <v>18</v>
      </c>
      <c s="325"/>
      <c s="325"/>
    </row>
    <row r="9" spans="1:18" ht="21.75" customHeight="1">
      <c r="A9" s="114">
        <f>'DATA SHEET'!A10</f>
        <v>3</v>
      </c>
      <c s="96">
        <f t="shared" si="0"/>
        <v>658</v>
      </c>
      <c s="112">
        <f t="shared" si="1"/>
        <v>40409</v>
      </c>
      <c s="98" t="str">
        <f t="shared" si="2"/>
        <v>Bhawna Kanwar</v>
      </c>
      <c s="98" t="str">
        <f t="shared" si="3"/>
        <v>GIRDHARI</v>
      </c>
      <c s="99">
        <f t="shared" si="4"/>
        <v>8051</v>
      </c>
      <c s="115" t="str">
        <f t="shared" si="6"/>
        <v/>
      </c>
      <c s="101">
        <f>IF(AND(B9="",D9="",F9="",G9=""),"",IF($M$4='DATA SHEET'!$BH$6,VLOOKUP(F9,अंक,24,0),IF($M$4='DATA SHEET'!$BH$7,VLOOKUP(F9,अंक,29,0),IF($M$4='DATA SHEET'!$BH$8,VLOOKUP(F9,अंक,34,0),""))))</f>
        <v>8</v>
      </c>
      <c s="101">
        <f>IF(AND(B9="",D9="",F9="",G9=""),"",IF($M$4='DATA SHEET'!$BH$6,VLOOKUP(F9,अंक,25,0),IF($M$4='DATA SHEET'!$BH$7,VLOOKUP(F9,अंक,30,0),IF($M$4='DATA SHEET'!$BH$8,VLOOKUP(F9,अंक,35,0),""))))</f>
        <v>8</v>
      </c>
      <c s="101">
        <f>IF(AND(B9="",D9="",F9="",G9=""),"",IF($M$4='DATA SHEET'!$BH$6,VLOOKUP(F9,अंक,26,0),IF($M$4='DATA SHEET'!$BH$7,VLOOKUP(F9,अंक,31,0),IF($M$4='DATA SHEET'!$BH$8,VLOOKUP(F9,अंक,36,0),""))))</f>
        <v>66</v>
      </c>
      <c s="101">
        <f>IF(AND(B9="",D9="",F9="",G9=""),"",IF($M$4='DATA SHEET'!$BH$6,VLOOKUP(F9,अंक,27,0),IF($M$4='DATA SHEET'!$BH$7,VLOOKUP(F9,अंक,32,0),IF($M$4='DATA SHEET'!$BH$8,VLOOKUP(F9,अंक,37,0),""))))</f>
        <v>5</v>
      </c>
      <c s="101">
        <f>IF(AND(C9="",E9="",G9="",H9=""),"",IF($M$4='DATA SHEET'!$BH$6,VLOOKUP(F9,अंक,28,0),IF($M$4='DATA SHEET'!$BH$7,VLOOKUP(F9,अंक,33,0),IF($M$4='DATA SHEET'!$BH$8,VLOOKUP(F9,अंक,38,0),""))))</f>
        <v>4</v>
      </c>
      <c s="102">
        <f t="shared" si="7"/>
        <v>91</v>
      </c>
      <c s="101">
        <f t="shared" si="8"/>
        <v>14</v>
      </c>
      <c s="101">
        <f t="shared" si="5"/>
        <v>5</v>
      </c>
      <c s="154">
        <f t="shared" si="9"/>
        <v>19</v>
      </c>
      <c s="325"/>
      <c s="325"/>
    </row>
    <row r="10" spans="1:18" ht="21.75" customHeight="1">
      <c r="A10" s="114">
        <f>'DATA SHEET'!A11</f>
        <v>4</v>
      </c>
      <c s="96" t="str">
        <f t="shared" si="0"/>
        <v/>
      </c>
      <c s="112" t="str">
        <f t="shared" si="1"/>
        <v/>
      </c>
      <c s="98" t="str">
        <f t="shared" si="2"/>
        <v/>
      </c>
      <c s="98" t="str">
        <f t="shared" si="3"/>
        <v/>
      </c>
      <c s="99" t="str">
        <f t="shared" si="4"/>
        <v/>
      </c>
      <c s="115" t="str">
        <f t="shared" si="6"/>
        <v/>
      </c>
      <c s="101" t="str">
        <f>IF(AND(B10="",D10="",F10="",G10=""),"",IF($M$4='DATA SHEET'!$BH$6,VLOOKUP(F10,अंक,24,0),IF($M$4='DATA SHEET'!$BH$7,VLOOKUP(F10,अंक,29,0),IF($M$4='DATA SHEET'!$BH$8,VLOOKUP(F10,अंक,34,0),""))))</f>
        <v/>
      </c>
      <c s="101" t="str">
        <f>IF(AND(B10="",D10="",F10="",G10=""),"",IF($M$4='DATA SHEET'!$BH$6,VLOOKUP(F10,अंक,25,0),IF($M$4='DATA SHEET'!$BH$7,VLOOKUP(F10,अंक,30,0),IF($M$4='DATA SHEET'!$BH$8,VLOOKUP(F10,अंक,35,0),""))))</f>
        <v/>
      </c>
      <c s="101" t="str">
        <f>IF(AND(B10="",D10="",F10="",G10=""),"",IF($M$4='DATA SHEET'!$BH$6,VLOOKUP(F10,अंक,26,0),IF($M$4='DATA SHEET'!$BH$7,VLOOKUP(F10,अंक,31,0),IF($M$4='DATA SHEET'!$BH$8,VLOOKUP(F10,अंक,36,0),""))))</f>
        <v/>
      </c>
      <c s="101" t="str">
        <f>IF(AND(B10="",D10="",F10="",G10=""),"",IF($M$4='DATA SHEET'!$BH$6,VLOOKUP(F10,अंक,27,0),IF($M$4='DATA SHEET'!$BH$7,VLOOKUP(F10,अंक,32,0),IF($M$4='DATA SHEET'!$BH$8,VLOOKUP(F10,अंक,37,0),""))))</f>
        <v/>
      </c>
      <c s="101" t="str">
        <f>IF(AND(C10="",E10="",G10="",H10=""),"",IF($M$4='DATA SHEET'!$BH$6,VLOOKUP(F10,अंक,28,0),IF($M$4='DATA SHEET'!$BH$7,VLOOKUP(F10,अंक,33,0),IF($M$4='DATA SHEET'!$BH$8,VLOOKUP(F10,अंक,38,0),""))))</f>
        <v/>
      </c>
      <c s="102" t="str">
        <f t="shared" si="7"/>
        <v/>
      </c>
      <c s="101" t="str">
        <f t="shared" si="8"/>
        <v/>
      </c>
      <c s="101" t="str">
        <f t="shared" si="5"/>
        <v/>
      </c>
      <c s="154" t="str">
        <f t="shared" si="9"/>
        <v/>
      </c>
      <c s="325"/>
      <c s="325"/>
    </row>
    <row r="11" spans="1:18" ht="21.75" customHeight="1">
      <c r="A11" s="114" t="str">
        <f>'DATA SHEET'!A12</f>
        <v/>
      </c>
      <c s="96" t="str">
        <f t="shared" si="0"/>
        <v/>
      </c>
      <c s="112" t="str">
        <f t="shared" si="1"/>
        <v/>
      </c>
      <c s="98" t="str">
        <f t="shared" si="2"/>
        <v/>
      </c>
      <c s="98" t="str">
        <f t="shared" si="3"/>
        <v/>
      </c>
      <c s="99" t="str">
        <f t="shared" si="4"/>
        <v/>
      </c>
      <c s="115" t="str">
        <f t="shared" si="6"/>
        <v/>
      </c>
      <c s="101" t="str">
        <f>IF(AND(B11="",D11="",F11="",G11=""),"",IF($M$4='DATA SHEET'!$BH$6,VLOOKUP(F11,अंक,24,0),IF($M$4='DATA SHEET'!$BH$7,VLOOKUP(F11,अंक,29,0),IF($M$4='DATA SHEET'!$BH$8,VLOOKUP(F11,अंक,34,0),""))))</f>
        <v/>
      </c>
      <c s="101" t="str">
        <f>IF(AND(B11="",D11="",F11="",G11=""),"",IF($M$4='DATA SHEET'!$BH$6,VLOOKUP(F11,अंक,25,0),IF($M$4='DATA SHEET'!$BH$7,VLOOKUP(F11,अंक,30,0),IF($M$4='DATA SHEET'!$BH$8,VLOOKUP(F11,अंक,35,0),""))))</f>
        <v/>
      </c>
      <c s="101" t="str">
        <f>IF(AND(B11="",D11="",F11="",G11=""),"",IF($M$4='DATA SHEET'!$BH$6,VLOOKUP(F11,अंक,26,0),IF($M$4='DATA SHEET'!$BH$7,VLOOKUP(F11,अंक,31,0),IF($M$4='DATA SHEET'!$BH$8,VLOOKUP(F11,अंक,36,0),""))))</f>
        <v/>
      </c>
      <c s="101" t="str">
        <f>IF(AND(B11="",D11="",F11="",G11=""),"",IF($M$4='DATA SHEET'!$BH$6,VLOOKUP(F11,अंक,27,0),IF($M$4='DATA SHEET'!$BH$7,VLOOKUP(F11,अंक,32,0),IF($M$4='DATA SHEET'!$BH$8,VLOOKUP(F11,अंक,37,0),""))))</f>
        <v/>
      </c>
      <c s="101" t="str">
        <f>IF(AND(C11="",E11="",G11="",H11=""),"",IF($M$4='DATA SHEET'!$BH$6,VLOOKUP(F11,अंक,28,0),IF($M$4='DATA SHEET'!$BH$7,VLOOKUP(F11,अंक,33,0),IF($M$4='DATA SHEET'!$BH$8,VLOOKUP(F11,अंक,38,0),""))))</f>
        <v/>
      </c>
      <c s="102" t="str">
        <f t="shared" si="7"/>
        <v/>
      </c>
      <c s="101" t="str">
        <f t="shared" si="8"/>
        <v/>
      </c>
      <c s="101" t="str">
        <f t="shared" si="5"/>
        <v/>
      </c>
      <c s="154" t="str">
        <f t="shared" si="9"/>
        <v/>
      </c>
      <c s="325"/>
      <c s="325"/>
    </row>
    <row r="12" spans="1:18" ht="21.75" customHeight="1">
      <c r="A12" s="114" t="str">
        <f>'DATA SHEET'!A13</f>
        <v/>
      </c>
      <c s="96" t="str">
        <f t="shared" si="0"/>
        <v/>
      </c>
      <c s="112" t="str">
        <f t="shared" si="1"/>
        <v/>
      </c>
      <c s="98" t="str">
        <f t="shared" si="2"/>
        <v/>
      </c>
      <c s="98" t="str">
        <f t="shared" si="3"/>
        <v/>
      </c>
      <c s="99" t="str">
        <f t="shared" si="4"/>
        <v/>
      </c>
      <c s="115" t="str">
        <f t="shared" si="6"/>
        <v/>
      </c>
      <c s="101" t="str">
        <f>IF(AND(B12="",D12="",F12="",G12=""),"",IF($M$4='DATA SHEET'!$BH$6,VLOOKUP(F12,अंक,24,0),IF($M$4='DATA SHEET'!$BH$7,VLOOKUP(F12,अंक,29,0),IF($M$4='DATA SHEET'!$BH$8,VLOOKUP(F12,अंक,34,0),""))))</f>
        <v/>
      </c>
      <c s="101" t="str">
        <f>IF(AND(B12="",D12="",F12="",G12=""),"",IF($M$4='DATA SHEET'!$BH$6,VLOOKUP(F12,अंक,25,0),IF($M$4='DATA SHEET'!$BH$7,VLOOKUP(F12,अंक,30,0),IF($M$4='DATA SHEET'!$BH$8,VLOOKUP(F12,अंक,35,0),""))))</f>
        <v/>
      </c>
      <c s="101" t="str">
        <f>IF(AND(B12="",D12="",F12="",G12=""),"",IF($M$4='DATA SHEET'!$BH$6,VLOOKUP(F12,अंक,26,0),IF($M$4='DATA SHEET'!$BH$7,VLOOKUP(F12,अंक,31,0),IF($M$4='DATA SHEET'!$BH$8,VLOOKUP(F12,अंक,36,0),""))))</f>
        <v/>
      </c>
      <c s="101" t="str">
        <f>IF(AND(B12="",D12="",F12="",G12=""),"",IF($M$4='DATA SHEET'!$BH$6,VLOOKUP(F12,अंक,27,0),IF($M$4='DATA SHEET'!$BH$7,VLOOKUP(F12,अंक,32,0),IF($M$4='DATA SHEET'!$BH$8,VLOOKUP(F12,अंक,37,0),""))))</f>
        <v/>
      </c>
      <c s="101" t="str">
        <f>IF(AND(C12="",E12="",G12="",H12=""),"",IF($M$4='DATA SHEET'!$BH$6,VLOOKUP(F12,अंक,28,0),IF($M$4='DATA SHEET'!$BH$7,VLOOKUP(F12,अंक,33,0),IF($M$4='DATA SHEET'!$BH$8,VLOOKUP(F12,अंक,38,0),""))))</f>
        <v/>
      </c>
      <c s="102" t="str">
        <f t="shared" si="7"/>
        <v/>
      </c>
      <c s="101" t="str">
        <f t="shared" si="8"/>
        <v/>
      </c>
      <c s="101" t="str">
        <f t="shared" si="5"/>
        <v/>
      </c>
      <c s="154" t="str">
        <f t="shared" si="9"/>
        <v/>
      </c>
      <c s="325"/>
      <c s="325"/>
    </row>
    <row r="13" spans="1:18" ht="21.75" customHeight="1">
      <c r="A13" s="114" t="str">
        <f>'DATA SHEET'!A14</f>
        <v/>
      </c>
      <c s="96" t="str">
        <f t="shared" si="0"/>
        <v/>
      </c>
      <c s="112" t="str">
        <f t="shared" si="1"/>
        <v/>
      </c>
      <c s="98" t="str">
        <f t="shared" si="2"/>
        <v/>
      </c>
      <c s="98" t="str">
        <f t="shared" si="3"/>
        <v/>
      </c>
      <c s="99" t="str">
        <f t="shared" si="4"/>
        <v/>
      </c>
      <c s="115" t="str">
        <f t="shared" si="6"/>
        <v/>
      </c>
      <c s="101" t="str">
        <f>IF(AND(B13="",D13="",F13="",G13=""),"",IF($M$4='DATA SHEET'!$BH$6,VLOOKUP(F13,अंक,24,0),IF($M$4='DATA SHEET'!$BH$7,VLOOKUP(F13,अंक,29,0),IF($M$4='DATA SHEET'!$BH$8,VLOOKUP(F13,अंक,34,0),""))))</f>
        <v/>
      </c>
      <c s="101" t="str">
        <f>IF(AND(B13="",D13="",F13="",G13=""),"",IF($M$4='DATA SHEET'!$BH$6,VLOOKUP(F13,अंक,25,0),IF($M$4='DATA SHEET'!$BH$7,VLOOKUP(F13,अंक,30,0),IF($M$4='DATA SHEET'!$BH$8,VLOOKUP(F13,अंक,35,0),""))))</f>
        <v/>
      </c>
      <c s="101" t="str">
        <f>IF(AND(B13="",D13="",F13="",G13=""),"",IF($M$4='DATA SHEET'!$BH$6,VLOOKUP(F13,अंक,26,0),IF($M$4='DATA SHEET'!$BH$7,VLOOKUP(F13,अंक,31,0),IF($M$4='DATA SHEET'!$BH$8,VLOOKUP(F13,अंक,36,0),""))))</f>
        <v/>
      </c>
      <c s="101" t="str">
        <f>IF(AND(B13="",D13="",F13="",G13=""),"",IF($M$4='DATA SHEET'!$BH$6,VLOOKUP(F13,अंक,27,0),IF($M$4='DATA SHEET'!$BH$7,VLOOKUP(F13,अंक,32,0),IF($M$4='DATA SHEET'!$BH$8,VLOOKUP(F13,अंक,37,0),""))))</f>
        <v/>
      </c>
      <c s="101" t="str">
        <f>IF(AND(C13="",E13="",G13="",H13=""),"",IF($M$4='DATA SHEET'!$BH$6,VLOOKUP(F13,अंक,28,0),IF($M$4='DATA SHEET'!$BH$7,VLOOKUP(F13,अंक,33,0),IF($M$4='DATA SHEET'!$BH$8,VLOOKUP(F13,अंक,38,0),""))))</f>
        <v/>
      </c>
      <c s="102" t="str">
        <f t="shared" si="7"/>
        <v/>
      </c>
      <c s="101" t="str">
        <f t="shared" si="8"/>
        <v/>
      </c>
      <c s="101" t="str">
        <f t="shared" si="5"/>
        <v/>
      </c>
      <c s="154" t="str">
        <f t="shared" si="9"/>
        <v/>
      </c>
      <c s="325"/>
      <c s="325"/>
    </row>
    <row r="14" spans="1:18" ht="21.75" customHeight="1">
      <c r="A14" s="114" t="str">
        <f>'DATA SHEET'!A15</f>
        <v/>
      </c>
      <c s="96" t="str">
        <f t="shared" si="0"/>
        <v/>
      </c>
      <c s="112" t="str">
        <f t="shared" si="1"/>
        <v/>
      </c>
      <c s="98" t="str">
        <f t="shared" si="2"/>
        <v/>
      </c>
      <c s="98" t="str">
        <f t="shared" si="3"/>
        <v/>
      </c>
      <c s="99" t="str">
        <f t="shared" si="4"/>
        <v/>
      </c>
      <c s="115" t="str">
        <f t="shared" si="6"/>
        <v/>
      </c>
      <c s="101" t="str">
        <f>IF(AND(B14="",D14="",F14="",G14=""),"",IF($M$4='DATA SHEET'!$BH$6,VLOOKUP(F14,अंक,24,0),IF($M$4='DATA SHEET'!$BH$7,VLOOKUP(F14,अंक,29,0),IF($M$4='DATA SHEET'!$BH$8,VLOOKUP(F14,अंक,34,0),""))))</f>
        <v/>
      </c>
      <c s="101" t="str">
        <f>IF(AND(B14="",D14="",F14="",G14=""),"",IF($M$4='DATA SHEET'!$BH$6,VLOOKUP(F14,अंक,25,0),IF($M$4='DATA SHEET'!$BH$7,VLOOKUP(F14,अंक,30,0),IF($M$4='DATA SHEET'!$BH$8,VLOOKUP(F14,अंक,35,0),""))))</f>
        <v/>
      </c>
      <c s="101" t="str">
        <f>IF(AND(B14="",D14="",F14="",G14=""),"",IF($M$4='DATA SHEET'!$BH$6,VLOOKUP(F14,अंक,26,0),IF($M$4='DATA SHEET'!$BH$7,VLOOKUP(F14,अंक,31,0),IF($M$4='DATA SHEET'!$BH$8,VLOOKUP(F14,अंक,36,0),""))))</f>
        <v/>
      </c>
      <c s="101" t="str">
        <f>IF(AND(B14="",D14="",F14="",G14=""),"",IF($M$4='DATA SHEET'!$BH$6,VLOOKUP(F14,अंक,27,0),IF($M$4='DATA SHEET'!$BH$7,VLOOKUP(F14,अंक,32,0),IF($M$4='DATA SHEET'!$BH$8,VLOOKUP(F14,अंक,37,0),""))))</f>
        <v/>
      </c>
      <c s="101" t="str">
        <f>IF(AND(C14="",E14="",G14="",H14=""),"",IF($M$4='DATA SHEET'!$BH$6,VLOOKUP(F14,अंक,28,0),IF($M$4='DATA SHEET'!$BH$7,VLOOKUP(F14,अंक,33,0),IF($M$4='DATA SHEET'!$BH$8,VLOOKUP(F14,अंक,38,0),""))))</f>
        <v/>
      </c>
      <c s="102" t="str">
        <f t="shared" si="7"/>
        <v/>
      </c>
      <c s="101" t="str">
        <f t="shared" si="8"/>
        <v/>
      </c>
      <c s="101" t="str">
        <f t="shared" si="5"/>
        <v/>
      </c>
      <c s="154" t="str">
        <f t="shared" si="9"/>
        <v/>
      </c>
      <c s="325"/>
      <c s="325"/>
    </row>
    <row r="15" spans="1:18" ht="21.75" customHeight="1">
      <c r="A15" s="114" t="str">
        <f>'DATA SHEET'!A16</f>
        <v/>
      </c>
      <c s="96" t="str">
        <f t="shared" si="0"/>
        <v/>
      </c>
      <c s="112" t="str">
        <f t="shared" si="1"/>
        <v/>
      </c>
      <c s="98" t="str">
        <f t="shared" si="2"/>
        <v/>
      </c>
      <c s="98" t="str">
        <f t="shared" si="3"/>
        <v/>
      </c>
      <c s="99" t="str">
        <f t="shared" si="4"/>
        <v/>
      </c>
      <c s="115" t="str">
        <f t="shared" si="6"/>
        <v/>
      </c>
      <c s="101" t="str">
        <f>IF(AND(B15="",D15="",F15="",G15=""),"",IF($M$4='DATA SHEET'!$BH$6,VLOOKUP(F15,अंक,24,0),IF($M$4='DATA SHEET'!$BH$7,VLOOKUP(F15,अंक,29,0),IF($M$4='DATA SHEET'!$BH$8,VLOOKUP(F15,अंक,34,0),""))))</f>
        <v/>
      </c>
      <c s="101" t="str">
        <f>IF(AND(B15="",D15="",F15="",G15=""),"",IF($M$4='DATA SHEET'!$BH$6,VLOOKUP(F15,अंक,25,0),IF($M$4='DATA SHEET'!$BH$7,VLOOKUP(F15,अंक,30,0),IF($M$4='DATA SHEET'!$BH$8,VLOOKUP(F15,अंक,35,0),""))))</f>
        <v/>
      </c>
      <c s="101" t="str">
        <f>IF(AND(B15="",D15="",F15="",G15=""),"",IF($M$4='DATA SHEET'!$BH$6,VLOOKUP(F15,अंक,26,0),IF($M$4='DATA SHEET'!$BH$7,VLOOKUP(F15,अंक,31,0),IF($M$4='DATA SHEET'!$BH$8,VLOOKUP(F15,अंक,36,0),""))))</f>
        <v/>
      </c>
      <c s="101" t="str">
        <f>IF(AND(B15="",D15="",F15="",G15=""),"",IF($M$4='DATA SHEET'!$BH$6,VLOOKUP(F15,अंक,27,0),IF($M$4='DATA SHEET'!$BH$7,VLOOKUP(F15,अंक,32,0),IF($M$4='DATA SHEET'!$BH$8,VLOOKUP(F15,अंक,37,0),""))))</f>
        <v/>
      </c>
      <c s="101" t="str">
        <f>IF(AND(C15="",E15="",G15="",H15=""),"",IF($M$4='DATA SHEET'!$BH$6,VLOOKUP(F15,अंक,28,0),IF($M$4='DATA SHEET'!$BH$7,VLOOKUP(F15,अंक,33,0),IF($M$4='DATA SHEET'!$BH$8,VLOOKUP(F15,अंक,38,0),""))))</f>
        <v/>
      </c>
      <c s="102" t="str">
        <f t="shared" si="7"/>
        <v/>
      </c>
      <c s="101" t="str">
        <f t="shared" si="8"/>
        <v/>
      </c>
      <c s="101" t="str">
        <f t="shared" si="5"/>
        <v/>
      </c>
      <c s="154" t="str">
        <f t="shared" si="9"/>
        <v/>
      </c>
      <c s="325"/>
      <c s="325"/>
    </row>
    <row r="16" spans="1:18" ht="21.75" customHeight="1">
      <c r="A16" s="114" t="str">
        <f>'DATA SHEET'!A17</f>
        <v/>
      </c>
      <c s="96" t="str">
        <f t="shared" si="0"/>
        <v/>
      </c>
      <c s="112" t="str">
        <f t="shared" si="1"/>
        <v/>
      </c>
      <c s="98" t="str">
        <f t="shared" si="2"/>
        <v/>
      </c>
      <c s="98" t="str">
        <f t="shared" si="3"/>
        <v/>
      </c>
      <c s="99" t="str">
        <f t="shared" si="4"/>
        <v/>
      </c>
      <c s="115" t="str">
        <f t="shared" si="6"/>
        <v/>
      </c>
      <c s="101" t="str">
        <f>IF(AND(B16="",D16="",F16="",G16=""),"",IF($M$4='DATA SHEET'!$BH$6,VLOOKUP(F16,अंक,24,0),IF($M$4='DATA SHEET'!$BH$7,VLOOKUP(F16,अंक,29,0),IF($M$4='DATA SHEET'!$BH$8,VLOOKUP(F16,अंक,34,0),""))))</f>
        <v/>
      </c>
      <c s="101" t="str">
        <f>IF(AND(B16="",D16="",F16="",G16=""),"",IF($M$4='DATA SHEET'!$BH$6,VLOOKUP(F16,अंक,25,0),IF($M$4='DATA SHEET'!$BH$7,VLOOKUP(F16,अंक,30,0),IF($M$4='DATA SHEET'!$BH$8,VLOOKUP(F16,अंक,35,0),""))))</f>
        <v/>
      </c>
      <c s="101" t="str">
        <f>IF(AND(B16="",D16="",F16="",G16=""),"",IF($M$4='DATA SHEET'!$BH$6,VLOOKUP(F16,अंक,26,0),IF($M$4='DATA SHEET'!$BH$7,VLOOKUP(F16,अंक,31,0),IF($M$4='DATA SHEET'!$BH$8,VLOOKUP(F16,अंक,36,0),""))))</f>
        <v/>
      </c>
      <c s="101" t="str">
        <f>IF(AND(B16="",D16="",F16="",G16=""),"",IF($M$4='DATA SHEET'!$BH$6,VLOOKUP(F16,अंक,27,0),IF($M$4='DATA SHEET'!$BH$7,VLOOKUP(F16,अंक,32,0),IF($M$4='DATA SHEET'!$BH$8,VLOOKUP(F16,अंक,37,0),""))))</f>
        <v/>
      </c>
      <c s="101" t="str">
        <f>IF(AND(C16="",E16="",G16="",H16=""),"",IF($M$4='DATA SHEET'!$BH$6,VLOOKUP(F16,अंक,28,0),IF($M$4='DATA SHEET'!$BH$7,VLOOKUP(F16,अंक,33,0),IF($M$4='DATA SHEET'!$BH$8,VLOOKUP(F16,अंक,38,0),""))))</f>
        <v/>
      </c>
      <c s="102" t="str">
        <f t="shared" si="7"/>
        <v/>
      </c>
      <c s="101" t="str">
        <f t="shared" si="8"/>
        <v/>
      </c>
      <c s="101" t="str">
        <f t="shared" si="5"/>
        <v/>
      </c>
      <c s="154" t="str">
        <f t="shared" si="9"/>
        <v/>
      </c>
      <c s="325"/>
      <c s="325"/>
    </row>
    <row r="17" spans="1:18" ht="21.75" customHeight="1">
      <c r="A17" s="114" t="str">
        <f>'DATA SHEET'!A18</f>
        <v/>
      </c>
      <c s="96" t="str">
        <f t="shared" si="0"/>
        <v/>
      </c>
      <c s="112" t="str">
        <f t="shared" si="1"/>
        <v/>
      </c>
      <c s="98" t="str">
        <f t="shared" si="2"/>
        <v/>
      </c>
      <c s="98" t="str">
        <f t="shared" si="3"/>
        <v/>
      </c>
      <c s="99" t="str">
        <f t="shared" si="4"/>
        <v/>
      </c>
      <c s="115" t="str">
        <f t="shared" si="6"/>
        <v/>
      </c>
      <c s="101" t="str">
        <f>IF(AND(B17="",D17="",F17="",G17=""),"",IF($M$4='DATA SHEET'!$BH$6,VLOOKUP(F17,अंक,24,0),IF($M$4='DATA SHEET'!$BH$7,VLOOKUP(F17,अंक,29,0),IF($M$4='DATA SHEET'!$BH$8,VLOOKUP(F17,अंक,34,0),""))))</f>
        <v/>
      </c>
      <c s="101" t="str">
        <f>IF(AND(B17="",D17="",F17="",G17=""),"",IF($M$4='DATA SHEET'!$BH$6,VLOOKUP(F17,अंक,25,0),IF($M$4='DATA SHEET'!$BH$7,VLOOKUP(F17,अंक,30,0),IF($M$4='DATA SHEET'!$BH$8,VLOOKUP(F17,अंक,35,0),""))))</f>
        <v/>
      </c>
      <c s="101" t="str">
        <f>IF(AND(B17="",D17="",F17="",G17=""),"",IF($M$4='DATA SHEET'!$BH$6,VLOOKUP(F17,अंक,26,0),IF($M$4='DATA SHEET'!$BH$7,VLOOKUP(F17,अंक,31,0),IF($M$4='DATA SHEET'!$BH$8,VLOOKUP(F17,अंक,36,0),""))))</f>
        <v/>
      </c>
      <c s="101" t="str">
        <f>IF(AND(B17="",D17="",F17="",G17=""),"",IF($M$4='DATA SHEET'!$BH$6,VLOOKUP(F17,अंक,27,0),IF($M$4='DATA SHEET'!$BH$7,VLOOKUP(F17,अंक,32,0),IF($M$4='DATA SHEET'!$BH$8,VLOOKUP(F17,अंक,37,0),""))))</f>
        <v/>
      </c>
      <c s="101" t="str">
        <f>IF(AND(C17="",E17="",G17="",H17=""),"",IF($M$4='DATA SHEET'!$BH$6,VLOOKUP(F17,अंक,28,0),IF($M$4='DATA SHEET'!$BH$7,VLOOKUP(F17,अंक,33,0),IF($M$4='DATA SHEET'!$BH$8,VLOOKUP(F17,अंक,38,0),""))))</f>
        <v/>
      </c>
      <c s="102" t="str">
        <f t="shared" si="7"/>
        <v/>
      </c>
      <c s="101" t="str">
        <f t="shared" si="8"/>
        <v/>
      </c>
      <c s="101" t="str">
        <f t="shared" si="5"/>
        <v/>
      </c>
      <c s="154" t="str">
        <f t="shared" si="9"/>
        <v/>
      </c>
      <c s="325"/>
      <c s="325"/>
    </row>
    <row r="18" spans="1:18" ht="21.75" customHeight="1">
      <c r="A18" s="114" t="str">
        <f>'DATA SHEET'!A19</f>
        <v/>
      </c>
      <c s="96" t="str">
        <f t="shared" si="0"/>
        <v/>
      </c>
      <c s="112" t="str">
        <f t="shared" si="1"/>
        <v/>
      </c>
      <c s="98" t="str">
        <f t="shared" si="2"/>
        <v/>
      </c>
      <c s="98" t="str">
        <f t="shared" si="3"/>
        <v/>
      </c>
      <c s="99" t="str">
        <f t="shared" si="4"/>
        <v/>
      </c>
      <c s="115" t="str">
        <f t="shared" si="6"/>
        <v/>
      </c>
      <c s="101" t="str">
        <f>IF(AND(B18="",D18="",F18="",G18=""),"",IF($M$4='DATA SHEET'!$BH$6,VLOOKUP(F18,अंक,24,0),IF($M$4='DATA SHEET'!$BH$7,VLOOKUP(F18,अंक,29,0),IF($M$4='DATA SHEET'!$BH$8,VLOOKUP(F18,अंक,34,0),""))))</f>
        <v/>
      </c>
      <c s="101" t="str">
        <f>IF(AND(B18="",D18="",F18="",G18=""),"",IF($M$4='DATA SHEET'!$BH$6,VLOOKUP(F18,अंक,25,0),IF($M$4='DATA SHEET'!$BH$7,VLOOKUP(F18,अंक,30,0),IF($M$4='DATA SHEET'!$BH$8,VLOOKUP(F18,अंक,35,0),""))))</f>
        <v/>
      </c>
      <c s="101" t="str">
        <f>IF(AND(B18="",D18="",F18="",G18=""),"",IF($M$4='DATA SHEET'!$BH$6,VLOOKUP(F18,अंक,26,0),IF($M$4='DATA SHEET'!$BH$7,VLOOKUP(F18,अंक,31,0),IF($M$4='DATA SHEET'!$BH$8,VLOOKUP(F18,अंक,36,0),""))))</f>
        <v/>
      </c>
      <c s="101" t="str">
        <f>IF(AND(B18="",D18="",F18="",G18=""),"",IF($M$4='DATA SHEET'!$BH$6,VLOOKUP(F18,अंक,27,0),IF($M$4='DATA SHEET'!$BH$7,VLOOKUP(F18,अंक,32,0),IF($M$4='DATA SHEET'!$BH$8,VLOOKUP(F18,अंक,37,0),""))))</f>
        <v/>
      </c>
      <c s="101" t="str">
        <f>IF(AND(C18="",E18="",G18="",H18=""),"",IF($M$4='DATA SHEET'!$BH$6,VLOOKUP(F18,अंक,28,0),IF($M$4='DATA SHEET'!$BH$7,VLOOKUP(F18,अंक,33,0),IF($M$4='DATA SHEET'!$BH$8,VLOOKUP(F18,अंक,38,0),""))))</f>
        <v/>
      </c>
      <c s="102" t="str">
        <f t="shared" si="7"/>
        <v/>
      </c>
      <c s="101" t="str">
        <f t="shared" si="8"/>
        <v/>
      </c>
      <c s="101" t="str">
        <f t="shared" si="5"/>
        <v/>
      </c>
      <c s="154" t="str">
        <f t="shared" si="9"/>
        <v/>
      </c>
      <c s="325"/>
      <c s="325"/>
    </row>
    <row r="19" spans="1:18" ht="21.75" customHeight="1">
      <c r="A19" s="114" t="str">
        <f>'DATA SHEET'!A20</f>
        <v/>
      </c>
      <c s="96" t="str">
        <f t="shared" si="0"/>
        <v/>
      </c>
      <c s="112" t="str">
        <f t="shared" si="1"/>
        <v/>
      </c>
      <c s="98" t="str">
        <f t="shared" si="2"/>
        <v/>
      </c>
      <c s="98" t="str">
        <f t="shared" si="3"/>
        <v/>
      </c>
      <c s="99" t="str">
        <f t="shared" si="4"/>
        <v/>
      </c>
      <c s="115" t="str">
        <f t="shared" si="6"/>
        <v/>
      </c>
      <c s="101" t="str">
        <f>IF(AND(B19="",D19="",F19="",G19=""),"",IF($M$4='DATA SHEET'!$BH$6,VLOOKUP(F19,अंक,24,0),IF($M$4='DATA SHEET'!$BH$7,VLOOKUP(F19,अंक,29,0),IF($M$4='DATA SHEET'!$BH$8,VLOOKUP(F19,अंक,34,0),""))))</f>
        <v/>
      </c>
      <c s="101" t="str">
        <f>IF(AND(B19="",D19="",F19="",G19=""),"",IF($M$4='DATA SHEET'!$BH$6,VLOOKUP(F19,अंक,25,0),IF($M$4='DATA SHEET'!$BH$7,VLOOKUP(F19,अंक,30,0),IF($M$4='DATA SHEET'!$BH$8,VLOOKUP(F19,अंक,35,0),""))))</f>
        <v/>
      </c>
      <c s="101" t="str">
        <f>IF(AND(B19="",D19="",F19="",G19=""),"",IF($M$4='DATA SHEET'!$BH$6,VLOOKUP(F19,अंक,26,0),IF($M$4='DATA SHEET'!$BH$7,VLOOKUP(F19,अंक,31,0),IF($M$4='DATA SHEET'!$BH$8,VLOOKUP(F19,अंक,36,0),""))))</f>
        <v/>
      </c>
      <c s="101" t="str">
        <f>IF(AND(B19="",D19="",F19="",G19=""),"",IF($M$4='DATA SHEET'!$BH$6,VLOOKUP(F19,अंक,27,0),IF($M$4='DATA SHEET'!$BH$7,VLOOKUP(F19,अंक,32,0),IF($M$4='DATA SHEET'!$BH$8,VLOOKUP(F19,अंक,37,0),""))))</f>
        <v/>
      </c>
      <c s="101" t="str">
        <f>IF(AND(C19="",E19="",G19="",H19=""),"",IF($M$4='DATA SHEET'!$BH$6,VLOOKUP(F19,अंक,28,0),IF($M$4='DATA SHEET'!$BH$7,VLOOKUP(F19,अंक,33,0),IF($M$4='DATA SHEET'!$BH$8,VLOOKUP(F19,अंक,38,0),""))))</f>
        <v/>
      </c>
      <c s="102" t="str">
        <f t="shared" si="7"/>
        <v/>
      </c>
      <c s="101" t="str">
        <f t="shared" si="8"/>
        <v/>
      </c>
      <c s="101" t="str">
        <f t="shared" si="5"/>
        <v/>
      </c>
      <c s="154" t="str">
        <f t="shared" si="9"/>
        <v/>
      </c>
      <c s="325"/>
      <c s="325"/>
    </row>
    <row r="20" spans="1:18" ht="21.75" customHeight="1">
      <c r="A20" s="114" t="str">
        <f>'DATA SHEET'!A21</f>
        <v/>
      </c>
      <c s="96" t="str">
        <f t="shared" si="0"/>
        <v/>
      </c>
      <c s="112" t="str">
        <f t="shared" si="1"/>
        <v/>
      </c>
      <c s="98" t="str">
        <f t="shared" si="2"/>
        <v/>
      </c>
      <c s="98" t="str">
        <f t="shared" si="3"/>
        <v/>
      </c>
      <c s="99" t="str">
        <f t="shared" si="4"/>
        <v/>
      </c>
      <c s="115" t="str">
        <f t="shared" si="6"/>
        <v/>
      </c>
      <c s="101" t="str">
        <f>IF(AND(B20="",D20="",F20="",G20=""),"",IF($M$4='DATA SHEET'!$BH$6,VLOOKUP(F20,अंक,24,0),IF($M$4='DATA SHEET'!$BH$7,VLOOKUP(F20,अंक,29,0),IF($M$4='DATA SHEET'!$BH$8,VLOOKUP(F20,अंक,34,0),""))))</f>
        <v/>
      </c>
      <c s="101" t="str">
        <f>IF(AND(B20="",D20="",F20="",G20=""),"",IF($M$4='DATA SHEET'!$BH$6,VLOOKUP(F20,अंक,25,0),IF($M$4='DATA SHEET'!$BH$7,VLOOKUP(F20,अंक,30,0),IF($M$4='DATA SHEET'!$BH$8,VLOOKUP(F20,अंक,35,0),""))))</f>
        <v/>
      </c>
      <c s="101" t="str">
        <f>IF(AND(B20="",D20="",F20="",G20=""),"",IF($M$4='DATA SHEET'!$BH$6,VLOOKUP(F20,अंक,26,0),IF($M$4='DATA SHEET'!$BH$7,VLOOKUP(F20,अंक,31,0),IF($M$4='DATA SHEET'!$BH$8,VLOOKUP(F20,अंक,36,0),""))))</f>
        <v/>
      </c>
      <c s="101" t="str">
        <f>IF(AND(B20="",D20="",F20="",G20=""),"",IF($M$4='DATA SHEET'!$BH$6,VLOOKUP(F20,अंक,27,0),IF($M$4='DATA SHEET'!$BH$7,VLOOKUP(F20,अंक,32,0),IF($M$4='DATA SHEET'!$BH$8,VLOOKUP(F20,अंक,37,0),""))))</f>
        <v/>
      </c>
      <c s="101" t="str">
        <f>IF(AND(C20="",E20="",G20="",H20=""),"",IF($M$4='DATA SHEET'!$BH$6,VLOOKUP(F20,अंक,28,0),IF($M$4='DATA SHEET'!$BH$7,VLOOKUP(F20,अंक,33,0),IF($M$4='DATA SHEET'!$BH$8,VLOOKUP(F20,अंक,38,0),""))))</f>
        <v/>
      </c>
      <c s="102" t="str">
        <f t="shared" si="7"/>
        <v/>
      </c>
      <c s="101" t="str">
        <f t="shared" si="8"/>
        <v/>
      </c>
      <c s="101" t="str">
        <f t="shared" si="5"/>
        <v/>
      </c>
      <c s="154" t="str">
        <f t="shared" si="9"/>
        <v/>
      </c>
      <c s="325"/>
      <c s="325"/>
    </row>
    <row r="21" spans="1:18" ht="21.75" customHeight="1">
      <c r="A21" s="114" t="str">
        <f>'DATA SHEET'!A22</f>
        <v/>
      </c>
      <c s="96" t="str">
        <f t="shared" si="0"/>
        <v/>
      </c>
      <c s="112" t="str">
        <f t="shared" si="1"/>
        <v/>
      </c>
      <c s="98" t="str">
        <f t="shared" si="2"/>
        <v/>
      </c>
      <c s="98" t="str">
        <f t="shared" si="3"/>
        <v/>
      </c>
      <c s="99" t="str">
        <f t="shared" si="4"/>
        <v/>
      </c>
      <c s="115" t="str">
        <f t="shared" si="6"/>
        <v/>
      </c>
      <c s="101" t="str">
        <f>IF(AND(B21="",D21="",F21="",G21=""),"",IF($M$4='DATA SHEET'!$BH$6,VLOOKUP(F21,अंक,24,0),IF($M$4='DATA SHEET'!$BH$7,VLOOKUP(F21,अंक,29,0),IF($M$4='DATA SHEET'!$BH$8,VLOOKUP(F21,अंक,34,0),""))))</f>
        <v/>
      </c>
      <c s="101" t="str">
        <f>IF(AND(B21="",D21="",F21="",G21=""),"",IF($M$4='DATA SHEET'!$BH$6,VLOOKUP(F21,अंक,25,0),IF($M$4='DATA SHEET'!$BH$7,VLOOKUP(F21,अंक,30,0),IF($M$4='DATA SHEET'!$BH$8,VLOOKUP(F21,अंक,35,0),""))))</f>
        <v/>
      </c>
      <c s="101" t="str">
        <f>IF(AND(B21="",D21="",F21="",G21=""),"",IF($M$4='DATA SHEET'!$BH$6,VLOOKUP(F21,अंक,26,0),IF($M$4='DATA SHEET'!$BH$7,VLOOKUP(F21,अंक,31,0),IF($M$4='DATA SHEET'!$BH$8,VLOOKUP(F21,अंक,36,0),""))))</f>
        <v/>
      </c>
      <c s="101" t="str">
        <f>IF(AND(B21="",D21="",F21="",G21=""),"",IF($M$4='DATA SHEET'!$BH$6,VLOOKUP(F21,अंक,27,0),IF($M$4='DATA SHEET'!$BH$7,VLOOKUP(F21,अंक,32,0),IF($M$4='DATA SHEET'!$BH$8,VLOOKUP(F21,अंक,37,0),""))))</f>
        <v/>
      </c>
      <c s="101" t="str">
        <f>IF(AND(C21="",E21="",G21="",H21=""),"",IF($M$4='DATA SHEET'!$BH$6,VLOOKUP(F21,अंक,28,0),IF($M$4='DATA SHEET'!$BH$7,VLOOKUP(F21,अंक,33,0),IF($M$4='DATA SHEET'!$BH$8,VLOOKUP(F21,अंक,38,0),""))))</f>
        <v/>
      </c>
      <c s="102" t="str">
        <f t="shared" si="7"/>
        <v/>
      </c>
      <c s="101" t="str">
        <f t="shared" si="8"/>
        <v/>
      </c>
      <c s="101" t="str">
        <f t="shared" si="5"/>
        <v/>
      </c>
      <c s="154" t="str">
        <f t="shared" si="9"/>
        <v/>
      </c>
      <c s="325"/>
      <c s="325"/>
    </row>
    <row r="22" spans="1:18" ht="21.75" customHeight="1">
      <c r="A22" s="114" t="str">
        <f>'DATA SHEET'!A23</f>
        <v/>
      </c>
      <c s="96" t="str">
        <f t="shared" si="0"/>
        <v/>
      </c>
      <c s="112" t="str">
        <f t="shared" si="1"/>
        <v/>
      </c>
      <c s="98" t="str">
        <f t="shared" si="2"/>
        <v/>
      </c>
      <c s="98" t="str">
        <f t="shared" si="3"/>
        <v/>
      </c>
      <c s="99" t="str">
        <f t="shared" si="4"/>
        <v/>
      </c>
      <c s="115" t="str">
        <f t="shared" si="6"/>
        <v/>
      </c>
      <c s="101" t="str">
        <f>IF(AND(B22="",D22="",F22="",G22=""),"",IF($M$4='DATA SHEET'!$BH$6,VLOOKUP(F22,अंक,24,0),IF($M$4='DATA SHEET'!$BH$7,VLOOKUP(F22,अंक,29,0),IF($M$4='DATA SHEET'!$BH$8,VLOOKUP(F22,अंक,34,0),""))))</f>
        <v/>
      </c>
      <c s="101" t="str">
        <f>IF(AND(B22="",D22="",F22="",G22=""),"",IF($M$4='DATA SHEET'!$BH$6,VLOOKUP(F22,अंक,25,0),IF($M$4='DATA SHEET'!$BH$7,VLOOKUP(F22,अंक,30,0),IF($M$4='DATA SHEET'!$BH$8,VLOOKUP(F22,अंक,35,0),""))))</f>
        <v/>
      </c>
      <c s="101" t="str">
        <f>IF(AND(B22="",D22="",F22="",G22=""),"",IF($M$4='DATA SHEET'!$BH$6,VLOOKUP(F22,अंक,26,0),IF($M$4='DATA SHEET'!$BH$7,VLOOKUP(F22,अंक,31,0),IF($M$4='DATA SHEET'!$BH$8,VLOOKUP(F22,अंक,36,0),""))))</f>
        <v/>
      </c>
      <c s="101" t="str">
        <f>IF(AND(B22="",D22="",F22="",G22=""),"",IF($M$4='DATA SHEET'!$BH$6,VLOOKUP(F22,अंक,27,0),IF($M$4='DATA SHEET'!$BH$7,VLOOKUP(F22,अंक,32,0),IF($M$4='DATA SHEET'!$BH$8,VLOOKUP(F22,अंक,37,0),""))))</f>
        <v/>
      </c>
      <c s="101" t="str">
        <f>IF(AND(C22="",E22="",G22="",H22=""),"",IF($M$4='DATA SHEET'!$BH$6,VLOOKUP(F22,अंक,28,0),IF($M$4='DATA SHEET'!$BH$7,VLOOKUP(F22,अंक,33,0),IF($M$4='DATA SHEET'!$BH$8,VLOOKUP(F22,अंक,38,0),""))))</f>
        <v/>
      </c>
      <c s="102" t="str">
        <f t="shared" si="7"/>
        <v/>
      </c>
      <c s="101" t="str">
        <f t="shared" si="8"/>
        <v/>
      </c>
      <c s="101" t="str">
        <f t="shared" si="5"/>
        <v/>
      </c>
      <c s="154" t="str">
        <f t="shared" si="9"/>
        <v/>
      </c>
      <c s="325"/>
      <c s="325"/>
    </row>
    <row r="23" spans="1:18" ht="21.75" customHeight="1">
      <c r="A23" s="114" t="str">
        <f>'DATA SHEET'!A24</f>
        <v/>
      </c>
      <c s="96" t="str">
        <f t="shared" si="0"/>
        <v/>
      </c>
      <c s="112" t="str">
        <f t="shared" si="1"/>
        <v/>
      </c>
      <c s="98" t="str">
        <f t="shared" si="2"/>
        <v/>
      </c>
      <c s="98" t="str">
        <f t="shared" si="3"/>
        <v/>
      </c>
      <c s="99" t="str">
        <f t="shared" si="4"/>
        <v/>
      </c>
      <c s="115" t="str">
        <f t="shared" si="6"/>
        <v/>
      </c>
      <c s="101" t="str">
        <f>IF(AND(B23="",D23="",F23="",G23=""),"",IF($M$4='DATA SHEET'!$BH$6,VLOOKUP(F23,अंक,24,0),IF($M$4='DATA SHEET'!$BH$7,VLOOKUP(F23,अंक,29,0),IF($M$4='DATA SHEET'!$BH$8,VLOOKUP(F23,अंक,34,0),""))))</f>
        <v/>
      </c>
      <c s="101" t="str">
        <f>IF(AND(B23="",D23="",F23="",G23=""),"",IF($M$4='DATA SHEET'!$BH$6,VLOOKUP(F23,अंक,25,0),IF($M$4='DATA SHEET'!$BH$7,VLOOKUP(F23,अंक,30,0),IF($M$4='DATA SHEET'!$BH$8,VLOOKUP(F23,अंक,35,0),""))))</f>
        <v/>
      </c>
      <c s="101" t="str">
        <f>IF(AND(B23="",D23="",F23="",G23=""),"",IF($M$4='DATA SHEET'!$BH$6,VLOOKUP(F23,अंक,26,0),IF($M$4='DATA SHEET'!$BH$7,VLOOKUP(F23,अंक,31,0),IF($M$4='DATA SHEET'!$BH$8,VLOOKUP(F23,अंक,36,0),""))))</f>
        <v/>
      </c>
      <c s="101" t="str">
        <f>IF(AND(B23="",D23="",F23="",G23=""),"",IF($M$4='DATA SHEET'!$BH$6,VLOOKUP(F23,अंक,27,0),IF($M$4='DATA SHEET'!$BH$7,VLOOKUP(F23,अंक,32,0),IF($M$4='DATA SHEET'!$BH$8,VLOOKUP(F23,अंक,37,0),""))))</f>
        <v/>
      </c>
      <c s="101" t="str">
        <f>IF(AND(C23="",E23="",G23="",H23=""),"",IF($M$4='DATA SHEET'!$BH$6,VLOOKUP(F23,अंक,28,0),IF($M$4='DATA SHEET'!$BH$7,VLOOKUP(F23,अंक,33,0),IF($M$4='DATA SHEET'!$BH$8,VLOOKUP(F23,अंक,38,0),""))))</f>
        <v/>
      </c>
      <c s="102" t="str">
        <f t="shared" si="7"/>
        <v/>
      </c>
      <c s="101" t="str">
        <f t="shared" si="8"/>
        <v/>
      </c>
      <c s="101" t="str">
        <f t="shared" si="5"/>
        <v/>
      </c>
      <c s="154" t="str">
        <f t="shared" si="9"/>
        <v/>
      </c>
      <c s="325"/>
      <c s="325"/>
    </row>
    <row r="24" spans="1:18" ht="21.75" customHeight="1">
      <c r="A24" s="114" t="str">
        <f>'DATA SHEET'!A25</f>
        <v/>
      </c>
      <c s="96" t="str">
        <f t="shared" si="0"/>
        <v/>
      </c>
      <c s="112" t="str">
        <f t="shared" si="1"/>
        <v/>
      </c>
      <c s="98" t="str">
        <f t="shared" si="2"/>
        <v/>
      </c>
      <c s="98" t="str">
        <f t="shared" si="3"/>
        <v/>
      </c>
      <c s="99" t="str">
        <f t="shared" si="4"/>
        <v/>
      </c>
      <c s="115" t="str">
        <f t="shared" si="6"/>
        <v/>
      </c>
      <c s="101" t="str">
        <f>IF(AND(B24="",D24="",F24="",G24=""),"",IF($M$4='DATA SHEET'!$BH$6,VLOOKUP(F24,अंक,24,0),IF($M$4='DATA SHEET'!$BH$7,VLOOKUP(F24,अंक,29,0),IF($M$4='DATA SHEET'!$BH$8,VLOOKUP(F24,अंक,34,0),""))))</f>
        <v/>
      </c>
      <c s="101" t="str">
        <f>IF(AND(B24="",D24="",F24="",G24=""),"",IF($M$4='DATA SHEET'!$BH$6,VLOOKUP(F24,अंक,25,0),IF($M$4='DATA SHEET'!$BH$7,VLOOKUP(F24,अंक,30,0),IF($M$4='DATA SHEET'!$BH$8,VLOOKUP(F24,अंक,35,0),""))))</f>
        <v/>
      </c>
      <c s="101" t="str">
        <f>IF(AND(B24="",D24="",F24="",G24=""),"",IF($M$4='DATA SHEET'!$BH$6,VLOOKUP(F24,अंक,26,0),IF($M$4='DATA SHEET'!$BH$7,VLOOKUP(F24,अंक,31,0),IF($M$4='DATA SHEET'!$BH$8,VLOOKUP(F24,अंक,36,0),""))))</f>
        <v/>
      </c>
      <c s="101" t="str">
        <f>IF(AND(B24="",D24="",F24="",G24=""),"",IF($M$4='DATA SHEET'!$BH$6,VLOOKUP(F24,अंक,27,0),IF($M$4='DATA SHEET'!$BH$7,VLOOKUP(F24,अंक,32,0),IF($M$4='DATA SHEET'!$BH$8,VLOOKUP(F24,अंक,37,0),""))))</f>
        <v/>
      </c>
      <c s="101" t="str">
        <f>IF(AND(C24="",E24="",G24="",H24=""),"",IF($M$4='DATA SHEET'!$BH$6,VLOOKUP(F24,अंक,28,0),IF($M$4='DATA SHEET'!$BH$7,VLOOKUP(F24,अंक,33,0),IF($M$4='DATA SHEET'!$BH$8,VLOOKUP(F24,अंक,38,0),""))))</f>
        <v/>
      </c>
      <c s="102" t="str">
        <f t="shared" si="7"/>
        <v/>
      </c>
      <c s="101" t="str">
        <f t="shared" si="8"/>
        <v/>
      </c>
      <c s="101" t="str">
        <f t="shared" si="5"/>
        <v/>
      </c>
      <c s="154" t="str">
        <f t="shared" si="9"/>
        <v/>
      </c>
      <c s="325"/>
      <c s="325"/>
    </row>
    <row r="25" spans="1:18" ht="21.75" customHeight="1">
      <c r="A25" s="114" t="str">
        <f>'DATA SHEET'!A26</f>
        <v/>
      </c>
      <c s="96" t="str">
        <f t="shared" si="0"/>
        <v/>
      </c>
      <c s="112" t="str">
        <f t="shared" si="1"/>
        <v/>
      </c>
      <c s="98" t="str">
        <f t="shared" si="2"/>
        <v/>
      </c>
      <c s="98" t="str">
        <f t="shared" si="3"/>
        <v/>
      </c>
      <c s="99" t="str">
        <f t="shared" si="4"/>
        <v/>
      </c>
      <c s="115" t="str">
        <f t="shared" si="6"/>
        <v/>
      </c>
      <c s="101" t="str">
        <f>IF(AND(B25="",D25="",F25="",G25=""),"",IF($M$4='DATA SHEET'!$BH$6,VLOOKUP(F25,अंक,24,0),IF($M$4='DATA SHEET'!$BH$7,VLOOKUP(F25,अंक,29,0),IF($M$4='DATA SHEET'!$BH$8,VLOOKUP(F25,अंक,34,0),""))))</f>
        <v/>
      </c>
      <c s="101" t="str">
        <f>IF(AND(B25="",D25="",F25="",G25=""),"",IF($M$4='DATA SHEET'!$BH$6,VLOOKUP(F25,अंक,25,0),IF($M$4='DATA SHEET'!$BH$7,VLOOKUP(F25,अंक,30,0),IF($M$4='DATA SHEET'!$BH$8,VLOOKUP(F25,अंक,35,0),""))))</f>
        <v/>
      </c>
      <c s="101" t="str">
        <f>IF(AND(B25="",D25="",F25="",G25=""),"",IF($M$4='DATA SHEET'!$BH$6,VLOOKUP(F25,अंक,26,0),IF($M$4='DATA SHEET'!$BH$7,VLOOKUP(F25,अंक,31,0),IF($M$4='DATA SHEET'!$BH$8,VLOOKUP(F25,अंक,36,0),""))))</f>
        <v/>
      </c>
      <c s="101" t="str">
        <f>IF(AND(B25="",D25="",F25="",G25=""),"",IF($M$4='DATA SHEET'!$BH$6,VLOOKUP(F25,अंक,27,0),IF($M$4='DATA SHEET'!$BH$7,VLOOKUP(F25,अंक,32,0),IF($M$4='DATA SHEET'!$BH$8,VLOOKUP(F25,अंक,37,0),""))))</f>
        <v/>
      </c>
      <c s="101" t="str">
        <f>IF(AND(C25="",E25="",G25="",H25=""),"",IF($M$4='DATA SHEET'!$BH$6,VLOOKUP(F25,अंक,28,0),IF($M$4='DATA SHEET'!$BH$7,VLOOKUP(F25,अंक,33,0),IF($M$4='DATA SHEET'!$BH$8,VLOOKUP(F25,अंक,38,0),""))))</f>
        <v/>
      </c>
      <c s="102" t="str">
        <f t="shared" si="7"/>
        <v/>
      </c>
      <c s="101" t="str">
        <f t="shared" si="8"/>
        <v/>
      </c>
      <c s="101" t="str">
        <f t="shared" si="5"/>
        <v/>
      </c>
      <c s="154" t="str">
        <f t="shared" si="9"/>
        <v/>
      </c>
      <c s="325"/>
      <c s="325"/>
    </row>
    <row r="26" spans="1:18" ht="21.75" customHeight="1">
      <c r="A26" s="114" t="str">
        <f>'DATA SHEET'!A27</f>
        <v/>
      </c>
      <c s="96" t="str">
        <f t="shared" si="0"/>
        <v/>
      </c>
      <c s="112" t="str">
        <f t="shared" si="1"/>
        <v/>
      </c>
      <c s="98" t="str">
        <f t="shared" si="2"/>
        <v/>
      </c>
      <c s="98" t="str">
        <f t="shared" si="3"/>
        <v/>
      </c>
      <c s="99" t="str">
        <f t="shared" si="4"/>
        <v/>
      </c>
      <c s="115" t="str">
        <f t="shared" si="6"/>
        <v/>
      </c>
      <c s="101" t="str">
        <f>IF(AND(B26="",D26="",F26="",G26=""),"",IF($M$4='DATA SHEET'!$BH$6,VLOOKUP(F26,अंक,24,0),IF($M$4='DATA SHEET'!$BH$7,VLOOKUP(F26,अंक,29,0),IF($M$4='DATA SHEET'!$BH$8,VLOOKUP(F26,अंक,34,0),""))))</f>
        <v/>
      </c>
      <c s="101" t="str">
        <f>IF(AND(B26="",D26="",F26="",G26=""),"",IF($M$4='DATA SHEET'!$BH$6,VLOOKUP(F26,अंक,25,0),IF($M$4='DATA SHEET'!$BH$7,VLOOKUP(F26,अंक,30,0),IF($M$4='DATA SHEET'!$BH$8,VLOOKUP(F26,अंक,35,0),""))))</f>
        <v/>
      </c>
      <c s="101" t="str">
        <f>IF(AND(B26="",D26="",F26="",G26=""),"",IF($M$4='DATA SHEET'!$BH$6,VLOOKUP(F26,अंक,26,0),IF($M$4='DATA SHEET'!$BH$7,VLOOKUP(F26,अंक,31,0),IF($M$4='DATA SHEET'!$BH$8,VLOOKUP(F26,अंक,36,0),""))))</f>
        <v/>
      </c>
      <c s="101" t="str">
        <f>IF(AND(B26="",D26="",F26="",G26=""),"",IF($M$4='DATA SHEET'!$BH$6,VLOOKUP(F26,अंक,27,0),IF($M$4='DATA SHEET'!$BH$7,VLOOKUP(F26,अंक,32,0),IF($M$4='DATA SHEET'!$BH$8,VLOOKUP(F26,अंक,37,0),""))))</f>
        <v/>
      </c>
      <c s="101" t="str">
        <f>IF(AND(C26="",E26="",G26="",H26=""),"",IF($M$4='DATA SHEET'!$BH$6,VLOOKUP(F26,अंक,28,0),IF($M$4='DATA SHEET'!$BH$7,VLOOKUP(F26,अंक,33,0),IF($M$4='DATA SHEET'!$BH$8,VLOOKUP(F26,अंक,38,0),""))))</f>
        <v/>
      </c>
      <c s="102" t="str">
        <f t="shared" si="7"/>
        <v/>
      </c>
      <c s="101" t="str">
        <f t="shared" si="8"/>
        <v/>
      </c>
      <c s="101" t="str">
        <f t="shared" si="5"/>
        <v/>
      </c>
      <c s="154" t="str">
        <f t="shared" si="9"/>
        <v/>
      </c>
      <c s="325"/>
      <c s="325"/>
    </row>
    <row r="27" spans="1:18" ht="21.75" customHeight="1">
      <c r="A27" s="114" t="str">
        <f>'DATA SHEET'!A28</f>
        <v/>
      </c>
      <c s="96" t="str">
        <f t="shared" si="0"/>
        <v/>
      </c>
      <c s="112" t="str">
        <f t="shared" si="1"/>
        <v/>
      </c>
      <c s="98" t="str">
        <f t="shared" si="2"/>
        <v/>
      </c>
      <c s="98" t="str">
        <f t="shared" si="3"/>
        <v/>
      </c>
      <c s="99" t="str">
        <f t="shared" si="4"/>
        <v/>
      </c>
      <c s="115" t="str">
        <f t="shared" si="6"/>
        <v/>
      </c>
      <c s="101" t="str">
        <f>IF(AND(B27="",D27="",F27="",G27=""),"",IF($M$4='DATA SHEET'!$BH$6,VLOOKUP(F27,अंक,24,0),IF($M$4='DATA SHEET'!$BH$7,VLOOKUP(F27,अंक,29,0),IF($M$4='DATA SHEET'!$BH$8,VLOOKUP(F27,अंक,34,0),""))))</f>
        <v/>
      </c>
      <c s="101" t="str">
        <f>IF(AND(B27="",D27="",F27="",G27=""),"",IF($M$4='DATA SHEET'!$BH$6,VLOOKUP(F27,अंक,25,0),IF($M$4='DATA SHEET'!$BH$7,VLOOKUP(F27,अंक,30,0),IF($M$4='DATA SHEET'!$BH$8,VLOOKUP(F27,अंक,35,0),""))))</f>
        <v/>
      </c>
      <c s="101" t="str">
        <f>IF(AND(B27="",D27="",F27="",G27=""),"",IF($M$4='DATA SHEET'!$BH$6,VLOOKUP(F27,अंक,26,0),IF($M$4='DATA SHEET'!$BH$7,VLOOKUP(F27,अंक,31,0),IF($M$4='DATA SHEET'!$BH$8,VLOOKUP(F27,अंक,36,0),""))))</f>
        <v/>
      </c>
      <c s="101" t="str">
        <f>IF(AND(B27="",D27="",F27="",G27=""),"",IF($M$4='DATA SHEET'!$BH$6,VLOOKUP(F27,अंक,27,0),IF($M$4='DATA SHEET'!$BH$7,VLOOKUP(F27,अंक,32,0),IF($M$4='DATA SHEET'!$BH$8,VLOOKUP(F27,अंक,37,0),""))))</f>
        <v/>
      </c>
      <c s="101" t="str">
        <f>IF(AND(C27="",E27="",G27="",H27=""),"",IF($M$4='DATA SHEET'!$BH$6,VLOOKUP(F27,अंक,28,0),IF($M$4='DATA SHEET'!$BH$7,VLOOKUP(F27,अंक,33,0),IF($M$4='DATA SHEET'!$BH$8,VLOOKUP(F27,अंक,38,0),""))))</f>
        <v/>
      </c>
      <c s="102" t="str">
        <f t="shared" si="7"/>
        <v/>
      </c>
      <c s="101" t="str">
        <f t="shared" si="8"/>
        <v/>
      </c>
      <c s="101" t="str">
        <f t="shared" si="5"/>
        <v/>
      </c>
      <c s="154" t="str">
        <f t="shared" si="9"/>
        <v/>
      </c>
      <c s="325"/>
      <c s="325"/>
    </row>
    <row r="28" spans="1:18" ht="21.75" customHeight="1">
      <c r="A28" s="114" t="str">
        <f>'DATA SHEET'!A29</f>
        <v/>
      </c>
      <c s="96" t="str">
        <f t="shared" si="0"/>
        <v/>
      </c>
      <c s="112" t="str">
        <f t="shared" si="1"/>
        <v/>
      </c>
      <c s="98" t="str">
        <f t="shared" si="2"/>
        <v/>
      </c>
      <c s="98" t="str">
        <f t="shared" si="3"/>
        <v/>
      </c>
      <c s="99" t="str">
        <f t="shared" si="4"/>
        <v/>
      </c>
      <c s="116" t="str">
        <f t="shared" si="6"/>
        <v/>
      </c>
      <c s="101" t="str">
        <f>IF(AND(B28="",D28="",F28="",G28=""),"",IF($M$4='DATA SHEET'!$BH$6,VLOOKUP(F28,अंक,24,0),IF($M$4='DATA SHEET'!$BH$7,VLOOKUP(F28,अंक,29,0),IF($M$4='DATA SHEET'!$BH$8,VLOOKUP(F28,अंक,34,0),""))))</f>
        <v/>
      </c>
      <c s="101" t="str">
        <f>IF(AND(B28="",D28="",F28="",G28=""),"",IF($M$4='DATA SHEET'!$BH$6,VLOOKUP(F28,अंक,25,0),IF($M$4='DATA SHEET'!$BH$7,VLOOKUP(F28,अंक,30,0),IF($M$4='DATA SHEET'!$BH$8,VLOOKUP(F28,अंक,35,0),""))))</f>
        <v/>
      </c>
      <c s="101" t="str">
        <f>IF(AND(B28="",D28="",F28="",G28=""),"",IF($M$4='DATA SHEET'!$BH$6,VLOOKUP(F28,अंक,26,0),IF($M$4='DATA SHEET'!$BH$7,VLOOKUP(F28,अंक,31,0),IF($M$4='DATA SHEET'!$BH$8,VLOOKUP(F28,अंक,36,0),""))))</f>
        <v/>
      </c>
      <c s="101" t="str">
        <f>IF(AND(B28="",D28="",F28="",G28=""),"",IF($M$4='DATA SHEET'!$BH$6,VLOOKUP(F28,अंक,27,0),IF($M$4='DATA SHEET'!$BH$7,VLOOKUP(F28,अंक,32,0),IF($M$4='DATA SHEET'!$BH$8,VLOOKUP(F28,अंक,37,0),""))))</f>
        <v/>
      </c>
      <c s="101" t="str">
        <f>IF(AND(C28="",E28="",G28="",H28=""),"",IF($M$4='DATA SHEET'!$BH$6,VLOOKUP(F28,अंक,28,0),IF($M$4='DATA SHEET'!$BH$7,VLOOKUP(F28,अंक,33,0),IF($M$4='DATA SHEET'!$BH$8,VLOOKUP(F28,अंक,38,0),""))))</f>
        <v/>
      </c>
      <c s="102" t="str">
        <f t="shared" si="7"/>
        <v/>
      </c>
      <c s="117" t="str">
        <f t="shared" si="8"/>
        <v/>
      </c>
      <c s="117" t="str">
        <f t="shared" si="5"/>
        <v/>
      </c>
      <c s="118" t="str">
        <f t="shared" si="9"/>
        <v/>
      </c>
      <c s="325"/>
      <c s="325"/>
    </row>
    <row r="29" spans="1:19" ht="21.75" customHeight="1">
      <c r="A29" s="114" t="str">
        <f>'DATA SHEET'!A30</f>
        <v/>
      </c>
      <c s="96" t="str">
        <f t="shared" si="0"/>
        <v/>
      </c>
      <c s="112" t="str">
        <f t="shared" si="1"/>
        <v/>
      </c>
      <c s="98" t="str">
        <f t="shared" si="2"/>
        <v/>
      </c>
      <c s="98" t="str">
        <f t="shared" si="3"/>
        <v/>
      </c>
      <c s="99" t="str">
        <f t="shared" si="4"/>
        <v/>
      </c>
      <c s="115" t="str">
        <f t="shared" si="6"/>
        <v/>
      </c>
      <c s="101" t="str">
        <f>IF(AND(B29="",D29="",F29="",G29=""),"",IF($M$4='DATA SHEET'!$BH$6,VLOOKUP(F29,अंक,24,0),IF($M$4='DATA SHEET'!$BH$7,VLOOKUP(F29,अंक,29,0),IF($M$4='DATA SHEET'!$BH$8,VLOOKUP(F29,अंक,34,0),""))))</f>
        <v/>
      </c>
      <c s="101" t="str">
        <f>IF(AND(B29="",D29="",F29="",G29=""),"",IF($M$4='DATA SHEET'!$BH$6,VLOOKUP(F29,अंक,25,0),IF($M$4='DATA SHEET'!$BH$7,VLOOKUP(F29,अंक,30,0),IF($M$4='DATA SHEET'!$BH$8,VLOOKUP(F29,अंक,35,0),""))))</f>
        <v/>
      </c>
      <c s="101" t="str">
        <f>IF(AND(B29="",D29="",F29="",G29=""),"",IF($M$4='DATA SHEET'!$BH$6,VLOOKUP(F29,अंक,26,0),IF($M$4='DATA SHEET'!$BH$7,VLOOKUP(F29,अंक,31,0),IF($M$4='DATA SHEET'!$BH$8,VLOOKUP(F29,अंक,36,0),""))))</f>
        <v/>
      </c>
      <c s="101" t="str">
        <f>IF(AND(B29="",D29="",F29="",G29=""),"",IF($M$4='DATA SHEET'!$BH$6,VLOOKUP(F29,अंक,27,0),IF($M$4='DATA SHEET'!$BH$7,VLOOKUP(F29,अंक,32,0),IF($M$4='DATA SHEET'!$BH$8,VLOOKUP(F29,अंक,37,0),""))))</f>
        <v/>
      </c>
      <c s="101" t="str">
        <f>IF(AND(C29="",E29="",G29="",H29=""),"",IF($M$4='DATA SHEET'!$BH$6,VLOOKUP(F29,अंक,28,0),IF($M$4='DATA SHEET'!$BH$7,VLOOKUP(F29,अंक,33,0),IF($M$4='DATA SHEET'!$BH$8,VLOOKUP(F29,अंक,38,0),""))))</f>
        <v/>
      </c>
      <c s="102" t="str">
        <f t="shared" si="7"/>
        <v/>
      </c>
      <c s="117" t="str">
        <f t="shared" si="8"/>
        <v/>
      </c>
      <c s="117" t="str">
        <f t="shared" si="5"/>
        <v/>
      </c>
      <c s="118" t="str">
        <f t="shared" si="9"/>
        <v/>
      </c>
      <c s="325"/>
      <c s="325"/>
      <c s="117"/>
    </row>
    <row r="30" spans="1:19" ht="21.75" customHeight="1">
      <c r="A30" s="114" t="str">
        <f>'DATA SHEET'!A31</f>
        <v/>
      </c>
      <c s="96" t="str">
        <f t="shared" si="0"/>
        <v/>
      </c>
      <c s="112" t="str">
        <f t="shared" si="1"/>
        <v/>
      </c>
      <c s="98" t="str">
        <f t="shared" si="2"/>
        <v/>
      </c>
      <c s="98" t="str">
        <f t="shared" si="3"/>
        <v/>
      </c>
      <c s="99" t="str">
        <f t="shared" si="4"/>
        <v/>
      </c>
      <c s="115" t="str">
        <f t="shared" si="6"/>
        <v/>
      </c>
      <c s="101" t="str">
        <f>IF(AND(B30="",D30="",F30="",G30=""),"",IF($M$4='DATA SHEET'!$BH$6,VLOOKUP(F30,अंक,24,0),IF($M$4='DATA SHEET'!$BH$7,VLOOKUP(F30,अंक,29,0),IF($M$4='DATA SHEET'!$BH$8,VLOOKUP(F30,अंक,34,0),""))))</f>
        <v/>
      </c>
      <c s="101" t="str">
        <f>IF(AND(B30="",D30="",F30="",G30=""),"",IF($M$4='DATA SHEET'!$BH$6,VLOOKUP(F30,अंक,25,0),IF($M$4='DATA SHEET'!$BH$7,VLOOKUP(F30,अंक,30,0),IF($M$4='DATA SHEET'!$BH$8,VLOOKUP(F30,अंक,35,0),""))))</f>
        <v/>
      </c>
      <c s="101" t="str">
        <f>IF(AND(B30="",D30="",F30="",G30=""),"",IF($M$4='DATA SHEET'!$BH$6,VLOOKUP(F30,अंक,26,0),IF($M$4='DATA SHEET'!$BH$7,VLOOKUP(F30,अंक,31,0),IF($M$4='DATA SHEET'!$BH$8,VLOOKUP(F30,अंक,36,0),""))))</f>
        <v/>
      </c>
      <c s="101" t="str">
        <f>IF(AND(B30="",D30="",F30="",G30=""),"",IF($M$4='DATA SHEET'!$BH$6,VLOOKUP(F30,अंक,27,0),IF($M$4='DATA SHEET'!$BH$7,VLOOKUP(F30,अंक,32,0),IF($M$4='DATA SHEET'!$BH$8,VLOOKUP(F30,अंक,37,0),""))))</f>
        <v/>
      </c>
      <c s="101" t="str">
        <f>IF(AND(C30="",E30="",G30="",H30=""),"",IF($M$4='DATA SHEET'!$BH$6,VLOOKUP(F30,अंक,28,0),IF($M$4='DATA SHEET'!$BH$7,VLOOKUP(F30,अंक,33,0),IF($M$4='DATA SHEET'!$BH$8,VLOOKUP(F30,अंक,38,0),""))))</f>
        <v/>
      </c>
      <c s="102" t="str">
        <f t="shared" si="7"/>
        <v/>
      </c>
      <c s="117" t="str">
        <f t="shared" si="8"/>
        <v/>
      </c>
      <c s="117" t="str">
        <f t="shared" si="5"/>
        <v/>
      </c>
      <c s="118" t="str">
        <f t="shared" si="9"/>
        <v/>
      </c>
      <c s="325"/>
      <c s="325"/>
      <c s="117"/>
    </row>
    <row r="31" spans="1:19" ht="21.75" customHeight="1">
      <c r="A31" s="114" t="str">
        <f>'DATA SHEET'!A32</f>
        <v/>
      </c>
      <c s="96" t="str">
        <f t="shared" si="0"/>
        <v/>
      </c>
      <c s="112" t="str">
        <f t="shared" si="1"/>
        <v/>
      </c>
      <c s="98" t="str">
        <f t="shared" si="2"/>
        <v/>
      </c>
      <c s="98" t="str">
        <f t="shared" si="3"/>
        <v/>
      </c>
      <c s="99" t="str">
        <f t="shared" si="4"/>
        <v/>
      </c>
      <c s="115" t="str">
        <f t="shared" si="6"/>
        <v/>
      </c>
      <c s="101" t="str">
        <f>IF(AND(B31="",D31="",F31="",G31=""),"",IF($M$4='DATA SHEET'!$BH$6,VLOOKUP(F31,अंक,24,0),IF($M$4='DATA SHEET'!$BH$7,VLOOKUP(F31,अंक,29,0),IF($M$4='DATA SHEET'!$BH$8,VLOOKUP(F31,अंक,34,0),""))))</f>
        <v/>
      </c>
      <c s="101" t="str">
        <f>IF(AND(B31="",D31="",F31="",G31=""),"",IF($M$4='DATA SHEET'!$BH$6,VLOOKUP(F31,अंक,25,0),IF($M$4='DATA SHEET'!$BH$7,VLOOKUP(F31,अंक,30,0),IF($M$4='DATA SHEET'!$BH$8,VLOOKUP(F31,अंक,35,0),""))))</f>
        <v/>
      </c>
      <c s="101" t="str">
        <f>IF(AND(B31="",D31="",F31="",G31=""),"",IF($M$4='DATA SHEET'!$BH$6,VLOOKUP(F31,अंक,26,0),IF($M$4='DATA SHEET'!$BH$7,VLOOKUP(F31,अंक,31,0),IF($M$4='DATA SHEET'!$BH$8,VLOOKUP(F31,अंक,36,0),""))))</f>
        <v/>
      </c>
      <c s="101" t="str">
        <f>IF(AND(B31="",D31="",F31="",G31=""),"",IF($M$4='DATA SHEET'!$BH$6,VLOOKUP(F31,अंक,27,0),IF($M$4='DATA SHEET'!$BH$7,VLOOKUP(F31,अंक,32,0),IF($M$4='DATA SHEET'!$BH$8,VLOOKUP(F31,अंक,37,0),""))))</f>
        <v/>
      </c>
      <c s="101" t="str">
        <f>IF(AND(C31="",E31="",G31="",H31=""),"",IF($M$4='DATA SHEET'!$BH$6,VLOOKUP(F31,अंक,28,0),IF($M$4='DATA SHEET'!$BH$7,VLOOKUP(F31,अंक,33,0),IF($M$4='DATA SHEET'!$BH$8,VLOOKUP(F31,अंक,38,0),""))))</f>
        <v/>
      </c>
      <c s="102" t="str">
        <f t="shared" si="7"/>
        <v/>
      </c>
      <c s="117" t="str">
        <f t="shared" si="8"/>
        <v/>
      </c>
      <c s="117" t="str">
        <f t="shared" si="5"/>
        <v/>
      </c>
      <c s="118" t="str">
        <f t="shared" si="9"/>
        <v/>
      </c>
      <c s="325"/>
      <c s="325"/>
      <c s="117"/>
    </row>
    <row r="32" spans="1:19" ht="21.75" customHeight="1">
      <c r="A32" s="114" t="str">
        <f>'DATA SHEET'!A33</f>
        <v/>
      </c>
      <c s="96" t="str">
        <f t="shared" si="0"/>
        <v/>
      </c>
      <c s="112" t="str">
        <f t="shared" si="1"/>
        <v/>
      </c>
      <c s="98" t="str">
        <f t="shared" si="2"/>
        <v/>
      </c>
      <c s="98" t="str">
        <f t="shared" si="3"/>
        <v/>
      </c>
      <c s="99" t="str">
        <f t="shared" si="4"/>
        <v/>
      </c>
      <c s="115" t="str">
        <f t="shared" si="6"/>
        <v/>
      </c>
      <c s="101" t="str">
        <f>IF(AND(B32="",D32="",F32="",G32=""),"",IF($M$4='DATA SHEET'!$BH$6,VLOOKUP(F32,अंक,24,0),IF($M$4='DATA SHEET'!$BH$7,VLOOKUP(F32,अंक,29,0),IF($M$4='DATA SHEET'!$BH$8,VLOOKUP(F32,अंक,34,0),""))))</f>
        <v/>
      </c>
      <c s="101" t="str">
        <f>IF(AND(B32="",D32="",F32="",G32=""),"",IF($M$4='DATA SHEET'!$BH$6,VLOOKUP(F32,अंक,25,0),IF($M$4='DATA SHEET'!$BH$7,VLOOKUP(F32,अंक,30,0),IF($M$4='DATA SHEET'!$BH$8,VLOOKUP(F32,अंक,35,0),""))))</f>
        <v/>
      </c>
      <c s="101" t="str">
        <f>IF(AND(B32="",D32="",F32="",G32=""),"",IF($M$4='DATA SHEET'!$BH$6,VLOOKUP(F32,अंक,26,0),IF($M$4='DATA SHEET'!$BH$7,VLOOKUP(F32,अंक,31,0),IF($M$4='DATA SHEET'!$BH$8,VLOOKUP(F32,अंक,36,0),""))))</f>
        <v/>
      </c>
      <c s="101" t="str">
        <f>IF(AND(B32="",D32="",F32="",G32=""),"",IF($M$4='DATA SHEET'!$BH$6,VLOOKUP(F32,अंक,27,0),IF($M$4='DATA SHEET'!$BH$7,VLOOKUP(F32,अंक,32,0),IF($M$4='DATA SHEET'!$BH$8,VLOOKUP(F32,अंक,37,0),""))))</f>
        <v/>
      </c>
      <c s="101" t="str">
        <f>IF(AND(C32="",E32="",G32="",H32=""),"",IF($M$4='DATA SHEET'!$BH$6,VLOOKUP(F32,अंक,28,0),IF($M$4='DATA SHEET'!$BH$7,VLOOKUP(F32,अंक,33,0),IF($M$4='DATA SHEET'!$BH$8,VLOOKUP(F32,अंक,38,0),""))))</f>
        <v/>
      </c>
      <c s="102" t="str">
        <f t="shared" si="7"/>
        <v/>
      </c>
      <c s="117" t="str">
        <f t="shared" si="8"/>
        <v/>
      </c>
      <c s="117" t="str">
        <f t="shared" si="5"/>
        <v/>
      </c>
      <c s="118" t="str">
        <f t="shared" si="9"/>
        <v/>
      </c>
      <c s="325"/>
      <c s="325"/>
      <c s="117"/>
    </row>
    <row r="33" spans="1:19" ht="21.75" customHeight="1">
      <c r="A33" s="114" t="str">
        <f>'DATA SHEET'!A34</f>
        <v/>
      </c>
      <c s="96" t="str">
        <f t="shared" si="0"/>
        <v/>
      </c>
      <c s="112" t="str">
        <f t="shared" si="1"/>
        <v/>
      </c>
      <c s="98" t="str">
        <f t="shared" si="2"/>
        <v/>
      </c>
      <c s="98" t="str">
        <f t="shared" si="3"/>
        <v/>
      </c>
      <c s="99" t="str">
        <f t="shared" si="4"/>
        <v/>
      </c>
      <c s="115" t="str">
        <f t="shared" si="6"/>
        <v/>
      </c>
      <c s="101" t="str">
        <f>IF(AND(B33="",D33="",F33="",G33=""),"",IF($M$4='DATA SHEET'!$BH$6,VLOOKUP(F33,अंक,24,0),IF($M$4='DATA SHEET'!$BH$7,VLOOKUP(F33,अंक,29,0),IF($M$4='DATA SHEET'!$BH$8,VLOOKUP(F33,अंक,34,0),""))))</f>
        <v/>
      </c>
      <c s="101" t="str">
        <f>IF(AND(B33="",D33="",F33="",G33=""),"",IF($M$4='DATA SHEET'!$BH$6,VLOOKUP(F33,अंक,25,0),IF($M$4='DATA SHEET'!$BH$7,VLOOKUP(F33,अंक,30,0),IF($M$4='DATA SHEET'!$BH$8,VLOOKUP(F33,अंक,35,0),""))))</f>
        <v/>
      </c>
      <c s="101" t="str">
        <f>IF(AND(B33="",D33="",F33="",G33=""),"",IF($M$4='DATA SHEET'!$BH$6,VLOOKUP(F33,अंक,26,0),IF($M$4='DATA SHEET'!$BH$7,VLOOKUP(F33,अंक,31,0),IF($M$4='DATA SHEET'!$BH$8,VLOOKUP(F33,अंक,36,0),""))))</f>
        <v/>
      </c>
      <c s="101" t="str">
        <f>IF(AND(B33="",D33="",F33="",G33=""),"",IF($M$4='DATA SHEET'!$BH$6,VLOOKUP(F33,अंक,27,0),IF($M$4='DATA SHEET'!$BH$7,VLOOKUP(F33,अंक,32,0),IF($M$4='DATA SHEET'!$BH$8,VLOOKUP(F33,अंक,37,0),""))))</f>
        <v/>
      </c>
      <c s="101" t="str">
        <f>IF(AND(C33="",E33="",G33="",H33=""),"",IF($M$4='DATA SHEET'!$BH$6,VLOOKUP(F33,अंक,28,0),IF($M$4='DATA SHEET'!$BH$7,VLOOKUP(F33,अंक,33,0),IF($M$4='DATA SHEET'!$BH$8,VLOOKUP(F33,अंक,38,0),""))))</f>
        <v/>
      </c>
      <c s="102" t="str">
        <f t="shared" si="7"/>
        <v/>
      </c>
      <c s="117" t="str">
        <f t="shared" si="8"/>
        <v/>
      </c>
      <c s="117" t="str">
        <f t="shared" si="5"/>
        <v/>
      </c>
      <c s="118" t="str">
        <f t="shared" si="9"/>
        <v/>
      </c>
      <c s="325"/>
      <c s="325"/>
      <c s="117"/>
    </row>
    <row r="34" spans="1:19" ht="21.75" customHeight="1">
      <c r="A34" s="114" t="str">
        <f>'DATA SHEET'!A35</f>
        <v/>
      </c>
      <c s="96" t="str">
        <f t="shared" si="0"/>
        <v/>
      </c>
      <c s="112" t="str">
        <f t="shared" si="1"/>
        <v/>
      </c>
      <c s="98" t="str">
        <f t="shared" si="2"/>
        <v/>
      </c>
      <c s="98" t="str">
        <f t="shared" si="3"/>
        <v/>
      </c>
      <c s="99" t="str">
        <f t="shared" si="4"/>
        <v/>
      </c>
      <c s="115" t="str">
        <f t="shared" si="6"/>
        <v/>
      </c>
      <c s="101" t="str">
        <f>IF(AND(B34="",D34="",F34="",G34=""),"",IF($M$4='DATA SHEET'!$BH$6,VLOOKUP(F34,अंक,24,0),IF($M$4='DATA SHEET'!$BH$7,VLOOKUP(F34,अंक,29,0),IF($M$4='DATA SHEET'!$BH$8,VLOOKUP(F34,अंक,34,0),""))))</f>
        <v/>
      </c>
      <c s="101" t="str">
        <f>IF(AND(B34="",D34="",F34="",G34=""),"",IF($M$4='DATA SHEET'!$BH$6,VLOOKUP(F34,अंक,25,0),IF($M$4='DATA SHEET'!$BH$7,VLOOKUP(F34,अंक,30,0),IF($M$4='DATA SHEET'!$BH$8,VLOOKUP(F34,अंक,35,0),""))))</f>
        <v/>
      </c>
      <c s="101" t="str">
        <f>IF(AND(B34="",D34="",F34="",G34=""),"",IF($M$4='DATA SHEET'!$BH$6,VLOOKUP(F34,अंक,26,0),IF($M$4='DATA SHEET'!$BH$7,VLOOKUP(F34,अंक,31,0),IF($M$4='DATA SHEET'!$BH$8,VLOOKUP(F34,अंक,36,0),""))))</f>
        <v/>
      </c>
      <c s="101" t="str">
        <f>IF(AND(B34="",D34="",F34="",G34=""),"",IF($M$4='DATA SHEET'!$BH$6,VLOOKUP(F34,अंक,27,0),IF($M$4='DATA SHEET'!$BH$7,VLOOKUP(F34,अंक,32,0),IF($M$4='DATA SHEET'!$BH$8,VLOOKUP(F34,अंक,37,0),""))))</f>
        <v/>
      </c>
      <c s="101" t="str">
        <f>IF(AND(C34="",E34="",G34="",H34=""),"",IF($M$4='DATA SHEET'!$BH$6,VLOOKUP(F34,अंक,28,0),IF($M$4='DATA SHEET'!$BH$7,VLOOKUP(F34,अंक,33,0),IF($M$4='DATA SHEET'!$BH$8,VLOOKUP(F34,अंक,38,0),""))))</f>
        <v/>
      </c>
      <c s="102" t="str">
        <f t="shared" si="7"/>
        <v/>
      </c>
      <c s="117" t="str">
        <f t="shared" si="8"/>
        <v/>
      </c>
      <c s="117" t="str">
        <f t="shared" si="5"/>
        <v/>
      </c>
      <c s="118" t="str">
        <f t="shared" si="9"/>
        <v/>
      </c>
      <c s="325"/>
      <c s="325"/>
      <c s="117"/>
    </row>
    <row r="35" spans="1:19" ht="21.75" customHeight="1">
      <c r="A35" s="114" t="str">
        <f>'DATA SHEET'!A36</f>
        <v/>
      </c>
      <c s="96" t="str">
        <f t="shared" si="0"/>
        <v/>
      </c>
      <c s="112" t="str">
        <f t="shared" si="1"/>
        <v/>
      </c>
      <c s="98" t="str">
        <f t="shared" si="2"/>
        <v/>
      </c>
      <c s="98" t="str">
        <f t="shared" si="3"/>
        <v/>
      </c>
      <c s="99" t="str">
        <f t="shared" si="4"/>
        <v/>
      </c>
      <c s="115" t="str">
        <f t="shared" si="6"/>
        <v/>
      </c>
      <c s="101" t="str">
        <f>IF(AND(B35="",D35="",F35="",G35=""),"",IF($M$4='DATA SHEET'!$BH$6,VLOOKUP(F35,अंक,24,0),IF($M$4='DATA SHEET'!$BH$7,VLOOKUP(F35,अंक,29,0),IF($M$4='DATA SHEET'!$BH$8,VLOOKUP(F35,अंक,34,0),""))))</f>
        <v/>
      </c>
      <c s="101" t="str">
        <f>IF(AND(B35="",D35="",F35="",G35=""),"",IF($M$4='DATA SHEET'!$BH$6,VLOOKUP(F35,अंक,25,0),IF($M$4='DATA SHEET'!$BH$7,VLOOKUP(F35,अंक,30,0),IF($M$4='DATA SHEET'!$BH$8,VLOOKUP(F35,अंक,35,0),""))))</f>
        <v/>
      </c>
      <c s="101" t="str">
        <f>IF(AND(B35="",D35="",F35="",G35=""),"",IF($M$4='DATA SHEET'!$BH$6,VLOOKUP(F35,अंक,26,0),IF($M$4='DATA SHEET'!$BH$7,VLOOKUP(F35,अंक,31,0),IF($M$4='DATA SHEET'!$BH$8,VLOOKUP(F35,अंक,36,0),""))))</f>
        <v/>
      </c>
      <c s="101" t="str">
        <f>IF(AND(B35="",D35="",F35="",G35=""),"",IF($M$4='DATA SHEET'!$BH$6,VLOOKUP(F35,अंक,27,0),IF($M$4='DATA SHEET'!$BH$7,VLOOKUP(F35,अंक,32,0),IF($M$4='DATA SHEET'!$BH$8,VLOOKUP(F35,अंक,37,0),""))))</f>
        <v/>
      </c>
      <c s="101" t="str">
        <f>IF(AND(C35="",E35="",G35="",H35=""),"",IF($M$4='DATA SHEET'!$BH$6,VLOOKUP(F35,अंक,28,0),IF($M$4='DATA SHEET'!$BH$7,VLOOKUP(F35,अंक,33,0),IF($M$4='DATA SHEET'!$BH$8,VLOOKUP(F35,अंक,38,0),""))))</f>
        <v/>
      </c>
      <c s="102" t="str">
        <f t="shared" si="7"/>
        <v/>
      </c>
      <c s="117" t="str">
        <f t="shared" si="8"/>
        <v/>
      </c>
      <c s="117" t="str">
        <f t="shared" si="5"/>
        <v/>
      </c>
      <c s="118" t="str">
        <f t="shared" si="9"/>
        <v/>
      </c>
      <c s="325"/>
      <c s="325"/>
      <c s="117"/>
    </row>
    <row r="36" spans="1:19" ht="21.75" customHeight="1">
      <c r="A36" s="114" t="str">
        <f>'DATA SHEET'!A37</f>
        <v/>
      </c>
      <c s="96" t="str">
        <f t="shared" si="0"/>
        <v/>
      </c>
      <c s="112" t="str">
        <f t="shared" si="1"/>
        <v/>
      </c>
      <c s="98" t="str">
        <f t="shared" si="2"/>
        <v/>
      </c>
      <c s="98" t="str">
        <f t="shared" si="3"/>
        <v/>
      </c>
      <c s="99" t="str">
        <f t="shared" si="4"/>
        <v/>
      </c>
      <c s="115" t="str">
        <f t="shared" si="6"/>
        <v/>
      </c>
      <c s="101" t="str">
        <f>IF(AND(B36="",D36="",F36="",G36=""),"",IF($M$4='DATA SHEET'!$BH$6,VLOOKUP(F36,अंक,24,0),IF($M$4='DATA SHEET'!$BH$7,VLOOKUP(F36,अंक,29,0),IF($M$4='DATA SHEET'!$BH$8,VLOOKUP(F36,अंक,34,0),""))))</f>
        <v/>
      </c>
      <c s="101" t="str">
        <f>IF(AND(B36="",D36="",F36="",G36=""),"",IF($M$4='DATA SHEET'!$BH$6,VLOOKUP(F36,अंक,25,0),IF($M$4='DATA SHEET'!$BH$7,VLOOKUP(F36,अंक,30,0),IF($M$4='DATA SHEET'!$BH$8,VLOOKUP(F36,अंक,35,0),""))))</f>
        <v/>
      </c>
      <c s="101" t="str">
        <f>IF(AND(B36="",D36="",F36="",G36=""),"",IF($M$4='DATA SHEET'!$BH$6,VLOOKUP(F36,अंक,26,0),IF($M$4='DATA SHEET'!$BH$7,VLOOKUP(F36,अंक,31,0),IF($M$4='DATA SHEET'!$BH$8,VLOOKUP(F36,अंक,36,0),""))))</f>
        <v/>
      </c>
      <c s="101" t="str">
        <f>IF(AND(B36="",D36="",F36="",G36=""),"",IF($M$4='DATA SHEET'!$BH$6,VLOOKUP(F36,अंक,27,0),IF($M$4='DATA SHEET'!$BH$7,VLOOKUP(F36,अंक,32,0),IF($M$4='DATA SHEET'!$BH$8,VLOOKUP(F36,अंक,37,0),""))))</f>
        <v/>
      </c>
      <c s="101" t="str">
        <f>IF(AND(C36="",E36="",G36="",H36=""),"",IF($M$4='DATA SHEET'!$BH$6,VLOOKUP(F36,अंक,28,0),IF($M$4='DATA SHEET'!$BH$7,VLOOKUP(F36,अंक,33,0),IF($M$4='DATA SHEET'!$BH$8,VLOOKUP(F36,अंक,38,0),""))))</f>
        <v/>
      </c>
      <c s="102" t="str">
        <f t="shared" si="7"/>
        <v/>
      </c>
      <c s="117" t="str">
        <f t="shared" si="8"/>
        <v/>
      </c>
      <c s="117" t="str">
        <f t="shared" si="5"/>
        <v/>
      </c>
      <c s="118" t="str">
        <f t="shared" si="9"/>
        <v/>
      </c>
      <c s="325"/>
      <c s="325"/>
      <c s="117"/>
    </row>
    <row r="37" spans="1:19" ht="21.75" customHeight="1">
      <c r="A37" s="114" t="str">
        <f>'DATA SHEET'!A38</f>
        <v/>
      </c>
      <c s="96" t="str">
        <f t="shared" si="0"/>
        <v/>
      </c>
      <c s="112" t="str">
        <f t="shared" si="1"/>
        <v/>
      </c>
      <c s="98" t="str">
        <f t="shared" si="2"/>
        <v/>
      </c>
      <c s="98" t="str">
        <f t="shared" si="3"/>
        <v/>
      </c>
      <c s="99" t="str">
        <f t="shared" si="4"/>
        <v/>
      </c>
      <c s="115" t="str">
        <f t="shared" si="6"/>
        <v/>
      </c>
      <c s="101" t="str">
        <f>IF(AND(B37="",D37="",F37="",G37=""),"",IF($M$4='DATA SHEET'!$BH$6,VLOOKUP(F37,अंक,24,0),IF($M$4='DATA SHEET'!$BH$7,VLOOKUP(F37,अंक,29,0),IF($M$4='DATA SHEET'!$BH$8,VLOOKUP(F37,अंक,34,0),""))))</f>
        <v/>
      </c>
      <c s="101" t="str">
        <f>IF(AND(B37="",D37="",F37="",G37=""),"",IF($M$4='DATA SHEET'!$BH$6,VLOOKUP(F37,अंक,25,0),IF($M$4='DATA SHEET'!$BH$7,VLOOKUP(F37,अंक,30,0),IF($M$4='DATA SHEET'!$BH$8,VLOOKUP(F37,अंक,35,0),""))))</f>
        <v/>
      </c>
      <c s="101" t="str">
        <f>IF(AND(B37="",D37="",F37="",G37=""),"",IF($M$4='DATA SHEET'!$BH$6,VLOOKUP(F37,अंक,26,0),IF($M$4='DATA SHEET'!$BH$7,VLOOKUP(F37,अंक,31,0),IF($M$4='DATA SHEET'!$BH$8,VLOOKUP(F37,अंक,36,0),""))))</f>
        <v/>
      </c>
      <c s="101" t="str">
        <f>IF(AND(B37="",D37="",F37="",G37=""),"",IF($M$4='DATA SHEET'!$BH$6,VLOOKUP(F37,अंक,27,0),IF($M$4='DATA SHEET'!$BH$7,VLOOKUP(F37,अंक,32,0),IF($M$4='DATA SHEET'!$BH$8,VLOOKUP(F37,अंक,37,0),""))))</f>
        <v/>
      </c>
      <c s="101" t="str">
        <f>IF(AND(C37="",E37="",G37="",H37=""),"",IF($M$4='DATA SHEET'!$BH$6,VLOOKUP(F37,अंक,28,0),IF($M$4='DATA SHEET'!$BH$7,VLOOKUP(F37,अंक,33,0),IF($M$4='DATA SHEET'!$BH$8,VLOOKUP(F37,अंक,38,0),""))))</f>
        <v/>
      </c>
      <c s="102" t="str">
        <f t="shared" si="7"/>
        <v/>
      </c>
      <c s="117" t="str">
        <f t="shared" si="8"/>
        <v/>
      </c>
      <c s="117" t="str">
        <f t="shared" si="5"/>
        <v/>
      </c>
      <c s="118" t="str">
        <f t="shared" si="9"/>
        <v/>
      </c>
      <c s="325"/>
      <c s="325"/>
      <c s="117"/>
    </row>
    <row r="38" spans="1:19" ht="21.75" customHeight="1">
      <c r="A38" s="114" t="str">
        <f>'DATA SHEET'!A39</f>
        <v/>
      </c>
      <c s="96" t="str">
        <f t="shared" si="0"/>
        <v/>
      </c>
      <c s="112" t="str">
        <f t="shared" si="1"/>
        <v/>
      </c>
      <c s="98" t="str">
        <f t="shared" si="2"/>
        <v/>
      </c>
      <c s="98" t="str">
        <f t="shared" si="3"/>
        <v/>
      </c>
      <c s="99" t="str">
        <f t="shared" si="4"/>
        <v/>
      </c>
      <c s="115" t="str">
        <f t="shared" si="6"/>
        <v/>
      </c>
      <c s="101" t="str">
        <f>IF(AND(B38="",D38="",F38="",G38=""),"",IF($M$4='DATA SHEET'!$BH$6,VLOOKUP(F38,अंक,24,0),IF($M$4='DATA SHEET'!$BH$7,VLOOKUP(F38,अंक,29,0),IF($M$4='DATA SHEET'!$BH$8,VLOOKUP(F38,अंक,34,0),""))))</f>
        <v/>
      </c>
      <c s="101" t="str">
        <f>IF(AND(B38="",D38="",F38="",G38=""),"",IF($M$4='DATA SHEET'!$BH$6,VLOOKUP(F38,अंक,25,0),IF($M$4='DATA SHEET'!$BH$7,VLOOKUP(F38,अंक,30,0),IF($M$4='DATA SHEET'!$BH$8,VLOOKUP(F38,अंक,35,0),""))))</f>
        <v/>
      </c>
      <c s="101" t="str">
        <f>IF(AND(B38="",D38="",F38="",G38=""),"",IF($M$4='DATA SHEET'!$BH$6,VLOOKUP(F38,अंक,26,0),IF($M$4='DATA SHEET'!$BH$7,VLOOKUP(F38,अंक,31,0),IF($M$4='DATA SHEET'!$BH$8,VLOOKUP(F38,अंक,36,0),""))))</f>
        <v/>
      </c>
      <c s="101" t="str">
        <f>IF(AND(B38="",D38="",F38="",G38=""),"",IF($M$4='DATA SHEET'!$BH$6,VLOOKUP(F38,अंक,27,0),IF($M$4='DATA SHEET'!$BH$7,VLOOKUP(F38,अंक,32,0),IF($M$4='DATA SHEET'!$BH$8,VLOOKUP(F38,अंक,37,0),""))))</f>
        <v/>
      </c>
      <c s="101" t="str">
        <f>IF(AND(C38="",E38="",G38="",H38=""),"",IF($M$4='DATA SHEET'!$BH$6,VLOOKUP(F38,अंक,28,0),IF($M$4='DATA SHEET'!$BH$7,VLOOKUP(F38,अंक,33,0),IF($M$4='DATA SHEET'!$BH$8,VLOOKUP(F38,अंक,38,0),""))))</f>
        <v/>
      </c>
      <c s="102" t="str">
        <f t="shared" si="7"/>
        <v/>
      </c>
      <c s="117" t="str">
        <f t="shared" si="8"/>
        <v/>
      </c>
      <c s="117" t="str">
        <f t="shared" si="5"/>
        <v/>
      </c>
      <c s="118" t="str">
        <f t="shared" si="9"/>
        <v/>
      </c>
      <c s="325"/>
      <c s="325"/>
      <c s="117"/>
    </row>
    <row r="39" spans="1:19" ht="21.75" customHeight="1">
      <c r="A39" s="114" t="str">
        <f>'DATA SHEET'!A40</f>
        <v/>
      </c>
      <c s="96" t="str">
        <f t="shared" si="0"/>
        <v/>
      </c>
      <c s="112" t="str">
        <f t="shared" si="1"/>
        <v/>
      </c>
      <c s="98" t="str">
        <f t="shared" si="2"/>
        <v/>
      </c>
      <c s="98" t="str">
        <f t="shared" si="3"/>
        <v/>
      </c>
      <c s="99" t="str">
        <f t="shared" si="4"/>
        <v/>
      </c>
      <c s="115" t="str">
        <f t="shared" si="6"/>
        <v/>
      </c>
      <c s="101" t="str">
        <f>IF(AND(B39="",D39="",F39="",G39=""),"",IF($M$4='DATA SHEET'!$BH$6,VLOOKUP(F39,अंक,24,0),IF($M$4='DATA SHEET'!$BH$7,VLOOKUP(F39,अंक,29,0),IF($M$4='DATA SHEET'!$BH$8,VLOOKUP(F39,अंक,34,0),""))))</f>
        <v/>
      </c>
      <c s="101" t="str">
        <f>IF(AND(B39="",D39="",F39="",G39=""),"",IF($M$4='DATA SHEET'!$BH$6,VLOOKUP(F39,अंक,25,0),IF($M$4='DATA SHEET'!$BH$7,VLOOKUP(F39,अंक,30,0),IF($M$4='DATA SHEET'!$BH$8,VLOOKUP(F39,अंक,35,0),""))))</f>
        <v/>
      </c>
      <c s="101" t="str">
        <f>IF(AND(B39="",D39="",F39="",G39=""),"",IF($M$4='DATA SHEET'!$BH$6,VLOOKUP(F39,अंक,26,0),IF($M$4='DATA SHEET'!$BH$7,VLOOKUP(F39,अंक,31,0),IF($M$4='DATA SHEET'!$BH$8,VLOOKUP(F39,अंक,36,0),""))))</f>
        <v/>
      </c>
      <c s="101" t="str">
        <f>IF(AND(B39="",D39="",F39="",G39=""),"",IF($M$4='DATA SHEET'!$BH$6,VLOOKUP(F39,अंक,27,0),IF($M$4='DATA SHEET'!$BH$7,VLOOKUP(F39,अंक,32,0),IF($M$4='DATA SHEET'!$BH$8,VLOOKUP(F39,अंक,37,0),""))))</f>
        <v/>
      </c>
      <c s="101" t="str">
        <f>IF(AND(C39="",E39="",G39="",H39=""),"",IF($M$4='DATA SHEET'!$BH$6,VLOOKUP(F39,अंक,28,0),IF($M$4='DATA SHEET'!$BH$7,VLOOKUP(F39,अंक,33,0),IF($M$4='DATA SHEET'!$BH$8,VLOOKUP(F39,अंक,38,0),""))))</f>
        <v/>
      </c>
      <c s="102" t="str">
        <f t="shared" si="7"/>
        <v/>
      </c>
      <c s="117" t="str">
        <f t="shared" si="8"/>
        <v/>
      </c>
      <c s="117" t="str">
        <f t="shared" si="5"/>
        <v/>
      </c>
      <c s="118" t="str">
        <f t="shared" si="9"/>
        <v/>
      </c>
      <c s="325"/>
      <c s="325"/>
      <c s="117"/>
    </row>
    <row r="40" spans="1:19" ht="21.75" customHeight="1">
      <c r="A40" s="114" t="str">
        <f>'DATA SHEET'!A41</f>
        <v/>
      </c>
      <c s="96" t="str">
        <f t="shared" si="0"/>
        <v/>
      </c>
      <c s="112" t="str">
        <f t="shared" si="1"/>
        <v/>
      </c>
      <c s="98" t="str">
        <f t="shared" si="2"/>
        <v/>
      </c>
      <c s="98" t="str">
        <f t="shared" si="3"/>
        <v/>
      </c>
      <c s="99" t="str">
        <f t="shared" si="4"/>
        <v/>
      </c>
      <c s="115" t="str">
        <f t="shared" si="6"/>
        <v/>
      </c>
      <c s="101" t="str">
        <f>IF(AND(B40="",D40="",F40="",G40=""),"",IF($M$4='DATA SHEET'!$BH$6,VLOOKUP(F40,अंक,24,0),IF($M$4='DATA SHEET'!$BH$7,VLOOKUP(F40,अंक,29,0),IF($M$4='DATA SHEET'!$BH$8,VLOOKUP(F40,अंक,34,0),""))))</f>
        <v/>
      </c>
      <c s="101" t="str">
        <f>IF(AND(B40="",D40="",F40="",G40=""),"",IF($M$4='DATA SHEET'!$BH$6,VLOOKUP(F40,अंक,25,0),IF($M$4='DATA SHEET'!$BH$7,VLOOKUP(F40,अंक,30,0),IF($M$4='DATA SHEET'!$BH$8,VLOOKUP(F40,अंक,35,0),""))))</f>
        <v/>
      </c>
      <c s="101" t="str">
        <f>IF(AND(B40="",D40="",F40="",G40=""),"",IF($M$4='DATA SHEET'!$BH$6,VLOOKUP(F40,अंक,26,0),IF($M$4='DATA SHEET'!$BH$7,VLOOKUP(F40,अंक,31,0),IF($M$4='DATA SHEET'!$BH$8,VLOOKUP(F40,अंक,36,0),""))))</f>
        <v/>
      </c>
      <c s="101" t="str">
        <f>IF(AND(B40="",D40="",F40="",G40=""),"",IF($M$4='DATA SHEET'!$BH$6,VLOOKUP(F40,अंक,27,0),IF($M$4='DATA SHEET'!$BH$7,VLOOKUP(F40,अंक,32,0),IF($M$4='DATA SHEET'!$BH$8,VLOOKUP(F40,अंक,37,0),""))))</f>
        <v/>
      </c>
      <c s="101" t="str">
        <f>IF(AND(C40="",E40="",G40="",H40=""),"",IF($M$4='DATA SHEET'!$BH$6,VLOOKUP(F40,अंक,28,0),IF($M$4='DATA SHEET'!$BH$7,VLOOKUP(F40,अंक,33,0),IF($M$4='DATA SHEET'!$BH$8,VLOOKUP(F40,अंक,38,0),""))))</f>
        <v/>
      </c>
      <c s="102" t="str">
        <f t="shared" si="7"/>
        <v/>
      </c>
      <c s="117" t="str">
        <f t="shared" si="8"/>
        <v/>
      </c>
      <c s="117" t="str">
        <f t="shared" si="5"/>
        <v/>
      </c>
      <c s="118" t="str">
        <f t="shared" si="9"/>
        <v/>
      </c>
      <c s="325"/>
      <c s="325"/>
      <c s="117"/>
    </row>
    <row r="41" spans="1:19" ht="21.75" customHeight="1">
      <c r="A41" s="114" t="str">
        <f>'DATA SHEET'!A42</f>
        <v/>
      </c>
      <c s="96" t="str">
        <f t="shared" si="0"/>
        <v/>
      </c>
      <c s="112" t="str">
        <f t="shared" si="1"/>
        <v/>
      </c>
      <c s="98" t="str">
        <f t="shared" si="2"/>
        <v/>
      </c>
      <c s="98" t="str">
        <f t="shared" si="3"/>
        <v/>
      </c>
      <c s="99" t="str">
        <f t="shared" si="4"/>
        <v/>
      </c>
      <c s="115" t="str">
        <f t="shared" si="6"/>
        <v/>
      </c>
      <c s="101" t="str">
        <f>IF(AND(B41="",D41="",F41="",G41=""),"",IF($M$4='DATA SHEET'!$BH$6,VLOOKUP(F41,अंक,24,0),IF($M$4='DATA SHEET'!$BH$7,VLOOKUP(F41,अंक,29,0),IF($M$4='DATA SHEET'!$BH$8,VLOOKUP(F41,अंक,34,0),""))))</f>
        <v/>
      </c>
      <c s="101" t="str">
        <f>IF(AND(B41="",D41="",F41="",G41=""),"",IF($M$4='DATA SHEET'!$BH$6,VLOOKUP(F41,अंक,25,0),IF($M$4='DATA SHEET'!$BH$7,VLOOKUP(F41,अंक,30,0),IF($M$4='DATA SHEET'!$BH$8,VLOOKUP(F41,अंक,35,0),""))))</f>
        <v/>
      </c>
      <c s="101" t="str">
        <f>IF(AND(B41="",D41="",F41="",G41=""),"",IF($M$4='DATA SHEET'!$BH$6,VLOOKUP(F41,अंक,26,0),IF($M$4='DATA SHEET'!$BH$7,VLOOKUP(F41,अंक,31,0),IF($M$4='DATA SHEET'!$BH$8,VLOOKUP(F41,अंक,36,0),""))))</f>
        <v/>
      </c>
      <c s="101" t="str">
        <f>IF(AND(B41="",D41="",F41="",G41=""),"",IF($M$4='DATA SHEET'!$BH$6,VLOOKUP(F41,अंक,27,0),IF($M$4='DATA SHEET'!$BH$7,VLOOKUP(F41,अंक,32,0),IF($M$4='DATA SHEET'!$BH$8,VLOOKUP(F41,अंक,37,0),""))))</f>
        <v/>
      </c>
      <c s="101" t="str">
        <f>IF(AND(C41="",E41="",G41="",H41=""),"",IF($M$4='DATA SHEET'!$BH$6,VLOOKUP(F41,अंक,28,0),IF($M$4='DATA SHEET'!$BH$7,VLOOKUP(F41,अंक,33,0),IF($M$4='DATA SHEET'!$BH$8,VLOOKUP(F41,अंक,38,0),""))))</f>
        <v/>
      </c>
      <c s="102" t="str">
        <f t="shared" si="7"/>
        <v/>
      </c>
      <c s="117" t="str">
        <f t="shared" si="8"/>
        <v/>
      </c>
      <c s="117" t="str">
        <f t="shared" si="5"/>
        <v/>
      </c>
      <c s="118" t="str">
        <f t="shared" si="9"/>
        <v/>
      </c>
      <c s="325"/>
      <c s="325"/>
      <c s="117"/>
    </row>
    <row r="42" spans="1:19" ht="21.75" customHeight="1">
      <c r="A42" s="114" t="str">
        <f>'DATA SHEET'!A43</f>
        <v/>
      </c>
      <c s="96" t="str">
        <f t="shared" si="0"/>
        <v/>
      </c>
      <c s="112" t="str">
        <f t="shared" si="1"/>
        <v/>
      </c>
      <c s="98" t="str">
        <f t="shared" si="2"/>
        <v/>
      </c>
      <c s="98" t="str">
        <f t="shared" si="3"/>
        <v/>
      </c>
      <c s="99" t="str">
        <f t="shared" si="4"/>
        <v/>
      </c>
      <c s="115" t="str">
        <f t="shared" si="6"/>
        <v/>
      </c>
      <c s="101" t="str">
        <f>IF(AND(B42="",D42="",F42="",G42=""),"",IF($M$4='DATA SHEET'!$BH$6,VLOOKUP(F42,अंक,24,0),IF($M$4='DATA SHEET'!$BH$7,VLOOKUP(F42,अंक,29,0),IF($M$4='DATA SHEET'!$BH$8,VLOOKUP(F42,अंक,34,0),""))))</f>
        <v/>
      </c>
      <c s="101" t="str">
        <f>IF(AND(B42="",D42="",F42="",G42=""),"",IF($M$4='DATA SHEET'!$BH$6,VLOOKUP(F42,अंक,25,0),IF($M$4='DATA SHEET'!$BH$7,VLOOKUP(F42,अंक,30,0),IF($M$4='DATA SHEET'!$BH$8,VLOOKUP(F42,अंक,35,0),""))))</f>
        <v/>
      </c>
      <c s="101" t="str">
        <f>IF(AND(B42="",D42="",F42="",G42=""),"",IF($M$4='DATA SHEET'!$BH$6,VLOOKUP(F42,अंक,26,0),IF($M$4='DATA SHEET'!$BH$7,VLOOKUP(F42,अंक,31,0),IF($M$4='DATA SHEET'!$BH$8,VLOOKUP(F42,अंक,36,0),""))))</f>
        <v/>
      </c>
      <c s="101" t="str">
        <f>IF(AND(B42="",D42="",F42="",G42=""),"",IF($M$4='DATA SHEET'!$BH$6,VLOOKUP(F42,अंक,27,0),IF($M$4='DATA SHEET'!$BH$7,VLOOKUP(F42,अंक,32,0),IF($M$4='DATA SHEET'!$BH$8,VLOOKUP(F42,अंक,37,0),""))))</f>
        <v/>
      </c>
      <c s="101" t="str">
        <f>IF(AND(C42="",E42="",G42="",H42=""),"",IF($M$4='DATA SHEET'!$BH$6,VLOOKUP(F42,अंक,28,0),IF($M$4='DATA SHEET'!$BH$7,VLOOKUP(F42,अंक,33,0),IF($M$4='DATA SHEET'!$BH$8,VLOOKUP(F42,अंक,38,0),""))))</f>
        <v/>
      </c>
      <c s="102" t="str">
        <f t="shared" si="7"/>
        <v/>
      </c>
      <c s="117" t="str">
        <f t="shared" si="8"/>
        <v/>
      </c>
      <c s="117" t="str">
        <f t="shared" si="5"/>
        <v/>
      </c>
      <c s="118" t="str">
        <f t="shared" si="9"/>
        <v/>
      </c>
      <c s="325"/>
      <c s="325"/>
      <c s="117"/>
    </row>
    <row r="43" spans="1:19" ht="21.75" customHeight="1">
      <c r="A43" s="114" t="str">
        <f>'DATA SHEET'!A44</f>
        <v/>
      </c>
      <c s="96" t="str">
        <f t="shared" si="0"/>
        <v/>
      </c>
      <c s="112" t="str">
        <f t="shared" si="1"/>
        <v/>
      </c>
      <c s="98" t="str">
        <f t="shared" si="2"/>
        <v/>
      </c>
      <c s="98" t="str">
        <f t="shared" si="3"/>
        <v/>
      </c>
      <c s="99" t="str">
        <f t="shared" si="4"/>
        <v/>
      </c>
      <c s="115" t="str">
        <f t="shared" si="6"/>
        <v/>
      </c>
      <c s="101" t="str">
        <f>IF(AND(B43="",D43="",F43="",G43=""),"",IF($M$4='DATA SHEET'!$BH$6,VLOOKUP(F43,अंक,24,0),IF($M$4='DATA SHEET'!$BH$7,VLOOKUP(F43,अंक,29,0),IF($M$4='DATA SHEET'!$BH$8,VLOOKUP(F43,अंक,34,0),""))))</f>
        <v/>
      </c>
      <c s="101" t="str">
        <f>IF(AND(B43="",D43="",F43="",G43=""),"",IF($M$4='DATA SHEET'!$BH$6,VLOOKUP(F43,अंक,25,0),IF($M$4='DATA SHEET'!$BH$7,VLOOKUP(F43,अंक,30,0),IF($M$4='DATA SHEET'!$BH$8,VLOOKUP(F43,अंक,35,0),""))))</f>
        <v/>
      </c>
      <c s="101" t="str">
        <f>IF(AND(B43="",D43="",F43="",G43=""),"",IF($M$4='DATA SHEET'!$BH$6,VLOOKUP(F43,अंक,26,0),IF($M$4='DATA SHEET'!$BH$7,VLOOKUP(F43,अंक,31,0),IF($M$4='DATA SHEET'!$BH$8,VLOOKUP(F43,अंक,36,0),""))))</f>
        <v/>
      </c>
      <c s="101" t="str">
        <f>IF(AND(B43="",D43="",F43="",G43=""),"",IF($M$4='DATA SHEET'!$BH$6,VLOOKUP(F43,अंक,27,0),IF($M$4='DATA SHEET'!$BH$7,VLOOKUP(F43,अंक,32,0),IF($M$4='DATA SHEET'!$BH$8,VLOOKUP(F43,अंक,37,0),""))))</f>
        <v/>
      </c>
      <c s="101" t="str">
        <f>IF(AND(C43="",E43="",G43="",H43=""),"",IF($M$4='DATA SHEET'!$BH$6,VLOOKUP(F43,अंक,28,0),IF($M$4='DATA SHEET'!$BH$7,VLOOKUP(F43,अंक,33,0),IF($M$4='DATA SHEET'!$BH$8,VLOOKUP(F43,अंक,38,0),""))))</f>
        <v/>
      </c>
      <c s="102" t="str">
        <f t="shared" si="7"/>
        <v/>
      </c>
      <c s="117" t="str">
        <f t="shared" si="8"/>
        <v/>
      </c>
      <c s="117" t="str">
        <f t="shared" si="5"/>
        <v/>
      </c>
      <c s="118" t="str">
        <f t="shared" si="9"/>
        <v/>
      </c>
      <c s="325"/>
      <c s="325"/>
      <c s="117"/>
    </row>
    <row r="44" spans="1:19" ht="21.75" customHeight="1">
      <c r="A44" s="114" t="str">
        <f>'DATA SHEET'!A45</f>
        <v/>
      </c>
      <c s="96" t="str">
        <f t="shared" si="0"/>
        <v/>
      </c>
      <c s="112" t="str">
        <f t="shared" si="1"/>
        <v/>
      </c>
      <c s="98" t="str">
        <f t="shared" si="2"/>
        <v/>
      </c>
      <c s="98" t="str">
        <f t="shared" si="3"/>
        <v/>
      </c>
      <c s="99" t="str">
        <f t="shared" si="4"/>
        <v/>
      </c>
      <c s="115" t="str">
        <f t="shared" si="6"/>
        <v/>
      </c>
      <c s="101" t="str">
        <f>IF(AND(B44="",D44="",F44="",G44=""),"",IF($M$4='DATA SHEET'!$BH$6,VLOOKUP(F44,अंक,24,0),IF($M$4='DATA SHEET'!$BH$7,VLOOKUP(F44,अंक,29,0),IF($M$4='DATA SHEET'!$BH$8,VLOOKUP(F44,अंक,34,0),""))))</f>
        <v/>
      </c>
      <c s="101" t="str">
        <f>IF(AND(B44="",D44="",F44="",G44=""),"",IF($M$4='DATA SHEET'!$BH$6,VLOOKUP(F44,अंक,25,0),IF($M$4='DATA SHEET'!$BH$7,VLOOKUP(F44,अंक,30,0),IF($M$4='DATA SHEET'!$BH$8,VLOOKUP(F44,अंक,35,0),""))))</f>
        <v/>
      </c>
      <c s="101" t="str">
        <f>IF(AND(B44="",D44="",F44="",G44=""),"",IF($M$4='DATA SHEET'!$BH$6,VLOOKUP(F44,अंक,26,0),IF($M$4='DATA SHEET'!$BH$7,VLOOKUP(F44,अंक,31,0),IF($M$4='DATA SHEET'!$BH$8,VLOOKUP(F44,अंक,36,0),""))))</f>
        <v/>
      </c>
      <c s="101" t="str">
        <f>IF(AND(B44="",D44="",F44="",G44=""),"",IF($M$4='DATA SHEET'!$BH$6,VLOOKUP(F44,अंक,27,0),IF($M$4='DATA SHEET'!$BH$7,VLOOKUP(F44,अंक,32,0),IF($M$4='DATA SHEET'!$BH$8,VLOOKUP(F44,अंक,37,0),""))))</f>
        <v/>
      </c>
      <c s="101" t="str">
        <f>IF(AND(C44="",E44="",G44="",H44=""),"",IF($M$4='DATA SHEET'!$BH$6,VLOOKUP(F44,अंक,28,0),IF($M$4='DATA SHEET'!$BH$7,VLOOKUP(F44,अंक,33,0),IF($M$4='DATA SHEET'!$BH$8,VLOOKUP(F44,अंक,38,0),""))))</f>
        <v/>
      </c>
      <c s="102" t="str">
        <f t="shared" si="7"/>
        <v/>
      </c>
      <c s="117" t="str">
        <f t="shared" si="8"/>
        <v/>
      </c>
      <c s="117" t="str">
        <f t="shared" si="5"/>
        <v/>
      </c>
      <c s="118" t="str">
        <f t="shared" si="9"/>
        <v/>
      </c>
      <c s="325"/>
      <c s="325"/>
      <c s="117"/>
    </row>
    <row r="45" spans="1:19" ht="21.75" customHeight="1">
      <c r="A45" s="114" t="str">
        <f>'DATA SHEET'!A46</f>
        <v/>
      </c>
      <c s="96" t="str">
        <f t="shared" si="0"/>
        <v/>
      </c>
      <c s="112" t="str">
        <f t="shared" si="1"/>
        <v/>
      </c>
      <c s="98" t="str">
        <f t="shared" si="2"/>
        <v/>
      </c>
      <c s="98" t="str">
        <f t="shared" si="3"/>
        <v/>
      </c>
      <c s="99" t="str">
        <f t="shared" si="4"/>
        <v/>
      </c>
      <c s="115" t="str">
        <f t="shared" si="6"/>
        <v/>
      </c>
      <c s="101" t="str">
        <f>IF(AND(B45="",D45="",F45="",G45=""),"",IF($M$4='DATA SHEET'!$BH$6,VLOOKUP(F45,अंक,24,0),IF($M$4='DATA SHEET'!$BH$7,VLOOKUP(F45,अंक,29,0),IF($M$4='DATA SHEET'!$BH$8,VLOOKUP(F45,अंक,34,0),""))))</f>
        <v/>
      </c>
      <c s="101" t="str">
        <f>IF(AND(B45="",D45="",F45="",G45=""),"",IF($M$4='DATA SHEET'!$BH$6,VLOOKUP(F45,अंक,25,0),IF($M$4='DATA SHEET'!$BH$7,VLOOKUP(F45,अंक,30,0),IF($M$4='DATA SHEET'!$BH$8,VLOOKUP(F45,अंक,35,0),""))))</f>
        <v/>
      </c>
      <c s="101" t="str">
        <f>IF(AND(B45="",D45="",F45="",G45=""),"",IF($M$4='DATA SHEET'!$BH$6,VLOOKUP(F45,अंक,26,0),IF($M$4='DATA SHEET'!$BH$7,VLOOKUP(F45,अंक,31,0),IF($M$4='DATA SHEET'!$BH$8,VLOOKUP(F45,अंक,36,0),""))))</f>
        <v/>
      </c>
      <c s="101" t="str">
        <f>IF(AND(B45="",D45="",F45="",G45=""),"",IF($M$4='DATA SHEET'!$BH$6,VLOOKUP(F45,अंक,27,0),IF($M$4='DATA SHEET'!$BH$7,VLOOKUP(F45,अंक,32,0),IF($M$4='DATA SHEET'!$BH$8,VLOOKUP(F45,अंक,37,0),""))))</f>
        <v/>
      </c>
      <c s="101" t="str">
        <f>IF(AND(C45="",E45="",G45="",H45=""),"",IF($M$4='DATA SHEET'!$BH$6,VLOOKUP(F45,अंक,28,0),IF($M$4='DATA SHEET'!$BH$7,VLOOKUP(F45,अंक,33,0),IF($M$4='DATA SHEET'!$BH$8,VLOOKUP(F45,अंक,38,0),""))))</f>
        <v/>
      </c>
      <c s="102" t="str">
        <f t="shared" si="7"/>
        <v/>
      </c>
      <c s="117" t="str">
        <f t="shared" si="8"/>
        <v/>
      </c>
      <c s="117" t="str">
        <f t="shared" si="5"/>
        <v/>
      </c>
      <c s="118" t="str">
        <f t="shared" si="9"/>
        <v/>
      </c>
      <c s="325"/>
      <c s="325"/>
      <c s="117"/>
    </row>
    <row r="46" spans="1:19" ht="21.75" customHeight="1">
      <c r="A46" s="114" t="str">
        <f>'DATA SHEET'!A47</f>
        <v/>
      </c>
      <c s="96" t="str">
        <f t="shared" si="0"/>
        <v/>
      </c>
      <c s="112" t="str">
        <f t="shared" si="1"/>
        <v/>
      </c>
      <c s="98" t="str">
        <f t="shared" si="2"/>
        <v/>
      </c>
      <c s="98" t="str">
        <f t="shared" si="3"/>
        <v/>
      </c>
      <c s="99" t="str">
        <f t="shared" si="4"/>
        <v/>
      </c>
      <c s="115" t="str">
        <f t="shared" si="6"/>
        <v/>
      </c>
      <c s="101" t="str">
        <f>IF(AND(B46="",D46="",F46="",G46=""),"",IF($M$4='DATA SHEET'!$BH$6,VLOOKUP(F46,अंक,24,0),IF($M$4='DATA SHEET'!$BH$7,VLOOKUP(F46,अंक,29,0),IF($M$4='DATA SHEET'!$BH$8,VLOOKUP(F46,अंक,34,0),""))))</f>
        <v/>
      </c>
      <c s="101" t="str">
        <f>IF(AND(B46="",D46="",F46="",G46=""),"",IF($M$4='DATA SHEET'!$BH$6,VLOOKUP(F46,अंक,25,0),IF($M$4='DATA SHEET'!$BH$7,VLOOKUP(F46,अंक,30,0),IF($M$4='DATA SHEET'!$BH$8,VLOOKUP(F46,अंक,35,0),""))))</f>
        <v/>
      </c>
      <c s="101" t="str">
        <f>IF(AND(B46="",D46="",F46="",G46=""),"",IF($M$4='DATA SHEET'!$BH$6,VLOOKUP(F46,अंक,26,0),IF($M$4='DATA SHEET'!$BH$7,VLOOKUP(F46,अंक,31,0),IF($M$4='DATA SHEET'!$BH$8,VLOOKUP(F46,अंक,36,0),""))))</f>
        <v/>
      </c>
      <c s="101" t="str">
        <f>IF(AND(B46="",D46="",F46="",G46=""),"",IF($M$4='DATA SHEET'!$BH$6,VLOOKUP(F46,अंक,27,0),IF($M$4='DATA SHEET'!$BH$7,VLOOKUP(F46,अंक,32,0),IF($M$4='DATA SHEET'!$BH$8,VLOOKUP(F46,अंक,37,0),""))))</f>
        <v/>
      </c>
      <c s="101" t="str">
        <f>IF(AND(C46="",E46="",G46="",H46=""),"",IF($M$4='DATA SHEET'!$BH$6,VLOOKUP(F46,अंक,28,0),IF($M$4='DATA SHEET'!$BH$7,VLOOKUP(F46,अंक,33,0),IF($M$4='DATA SHEET'!$BH$8,VLOOKUP(F46,अंक,38,0),""))))</f>
        <v/>
      </c>
      <c s="102" t="str">
        <f t="shared" si="7"/>
        <v/>
      </c>
      <c s="117" t="str">
        <f t="shared" si="8"/>
        <v/>
      </c>
      <c s="117" t="str">
        <f t="shared" si="5"/>
        <v/>
      </c>
      <c s="118" t="str">
        <f t="shared" si="9"/>
        <v/>
      </c>
      <c s="325"/>
      <c s="325"/>
      <c s="117"/>
    </row>
    <row r="47" spans="1:19" ht="21.75" customHeight="1">
      <c r="A47" s="114" t="str">
        <f>'DATA SHEET'!A48</f>
        <v/>
      </c>
      <c s="96" t="str">
        <f t="shared" si="0"/>
        <v/>
      </c>
      <c s="112" t="str">
        <f t="shared" si="1"/>
        <v/>
      </c>
      <c s="98" t="str">
        <f t="shared" si="2"/>
        <v/>
      </c>
      <c s="98" t="str">
        <f t="shared" si="3"/>
        <v/>
      </c>
      <c s="99" t="str">
        <f t="shared" si="4"/>
        <v/>
      </c>
      <c s="115" t="str">
        <f t="shared" si="6"/>
        <v/>
      </c>
      <c s="101" t="str">
        <f>IF(AND(B47="",D47="",F47="",G47=""),"",IF($M$4='DATA SHEET'!$BH$6,VLOOKUP(F47,अंक,24,0),IF($M$4='DATA SHEET'!$BH$7,VLOOKUP(F47,अंक,29,0),IF($M$4='DATA SHEET'!$BH$8,VLOOKUP(F47,अंक,34,0),""))))</f>
        <v/>
      </c>
      <c s="101" t="str">
        <f>IF(AND(B47="",D47="",F47="",G47=""),"",IF($M$4='DATA SHEET'!$BH$6,VLOOKUP(F47,अंक,25,0),IF($M$4='DATA SHEET'!$BH$7,VLOOKUP(F47,अंक,30,0),IF($M$4='DATA SHEET'!$BH$8,VLOOKUP(F47,अंक,35,0),""))))</f>
        <v/>
      </c>
      <c s="101" t="str">
        <f>IF(AND(B47="",D47="",F47="",G47=""),"",IF($M$4='DATA SHEET'!$BH$6,VLOOKUP(F47,अंक,26,0),IF($M$4='DATA SHEET'!$BH$7,VLOOKUP(F47,अंक,31,0),IF($M$4='DATA SHEET'!$BH$8,VLOOKUP(F47,अंक,36,0),""))))</f>
        <v/>
      </c>
      <c s="101" t="str">
        <f>IF(AND(B47="",D47="",F47="",G47=""),"",IF($M$4='DATA SHEET'!$BH$6,VLOOKUP(F47,अंक,27,0),IF($M$4='DATA SHEET'!$BH$7,VLOOKUP(F47,अंक,32,0),IF($M$4='DATA SHEET'!$BH$8,VLOOKUP(F47,अंक,37,0),""))))</f>
        <v/>
      </c>
      <c s="101" t="str">
        <f>IF(AND(C47="",E47="",G47="",H47=""),"",IF($M$4='DATA SHEET'!$BH$6,VLOOKUP(F47,अंक,28,0),IF($M$4='DATA SHEET'!$BH$7,VLOOKUP(F47,अंक,33,0),IF($M$4='DATA SHEET'!$BH$8,VLOOKUP(F47,अंक,38,0),""))))</f>
        <v/>
      </c>
      <c s="102" t="str">
        <f t="shared" si="7"/>
        <v/>
      </c>
      <c s="117" t="str">
        <f t="shared" si="8"/>
        <v/>
      </c>
      <c s="117" t="str">
        <f t="shared" si="5"/>
        <v/>
      </c>
      <c s="118" t="str">
        <f t="shared" si="9"/>
        <v/>
      </c>
      <c s="325"/>
      <c s="325"/>
      <c s="117"/>
    </row>
    <row r="48" spans="1:19" ht="21.75" customHeight="1">
      <c r="A48" s="114" t="str">
        <f>'DATA SHEET'!A49</f>
        <v/>
      </c>
      <c s="96" t="str">
        <f t="shared" si="0"/>
        <v/>
      </c>
      <c s="112" t="str">
        <f t="shared" si="1"/>
        <v/>
      </c>
      <c s="98" t="str">
        <f t="shared" si="2"/>
        <v/>
      </c>
      <c s="98" t="str">
        <f t="shared" si="3"/>
        <v/>
      </c>
      <c s="99" t="str">
        <f t="shared" si="4"/>
        <v/>
      </c>
      <c s="115" t="str">
        <f t="shared" si="6"/>
        <v/>
      </c>
      <c s="101" t="str">
        <f>IF(AND(B48="",D48="",F48="",G48=""),"",IF($M$4='DATA SHEET'!$BH$6,VLOOKUP(F48,अंक,24,0),IF($M$4='DATA SHEET'!$BH$7,VLOOKUP(F48,अंक,29,0),IF($M$4='DATA SHEET'!$BH$8,VLOOKUP(F48,अंक,34,0),""))))</f>
        <v/>
      </c>
      <c s="101" t="str">
        <f>IF(AND(B48="",D48="",F48="",G48=""),"",IF($M$4='DATA SHEET'!$BH$6,VLOOKUP(F48,अंक,25,0),IF($M$4='DATA SHEET'!$BH$7,VLOOKUP(F48,अंक,30,0),IF($M$4='DATA SHEET'!$BH$8,VLOOKUP(F48,अंक,35,0),""))))</f>
        <v/>
      </c>
      <c s="101" t="str">
        <f>IF(AND(B48="",D48="",F48="",G48=""),"",IF($M$4='DATA SHEET'!$BH$6,VLOOKUP(F48,अंक,26,0),IF($M$4='DATA SHEET'!$BH$7,VLOOKUP(F48,अंक,31,0),IF($M$4='DATA SHEET'!$BH$8,VLOOKUP(F48,अंक,36,0),""))))</f>
        <v/>
      </c>
      <c s="101" t="str">
        <f>IF(AND(B48="",D48="",F48="",G48=""),"",IF($M$4='DATA SHEET'!$BH$6,VLOOKUP(F48,अंक,27,0),IF($M$4='DATA SHEET'!$BH$7,VLOOKUP(F48,अंक,32,0),IF($M$4='DATA SHEET'!$BH$8,VLOOKUP(F48,अंक,37,0),""))))</f>
        <v/>
      </c>
      <c s="101" t="str">
        <f>IF(AND(C48="",E48="",G48="",H48=""),"",IF($M$4='DATA SHEET'!$BH$6,VLOOKUP(F48,अंक,28,0),IF($M$4='DATA SHEET'!$BH$7,VLOOKUP(F48,अंक,33,0),IF($M$4='DATA SHEET'!$BH$8,VLOOKUP(F48,अंक,38,0),""))))</f>
        <v/>
      </c>
      <c s="102" t="str">
        <f t="shared" si="7"/>
        <v/>
      </c>
      <c s="117" t="str">
        <f t="shared" si="8"/>
        <v/>
      </c>
      <c s="117" t="str">
        <f t="shared" si="5"/>
        <v/>
      </c>
      <c s="118" t="str">
        <f t="shared" si="9"/>
        <v/>
      </c>
      <c s="325"/>
      <c s="325"/>
      <c s="117"/>
    </row>
    <row r="49" spans="1:19" ht="21.75" customHeight="1">
      <c r="A49" s="114" t="str">
        <f>'DATA SHEET'!A50</f>
        <v/>
      </c>
      <c s="96" t="str">
        <f t="shared" si="0"/>
        <v/>
      </c>
      <c s="112" t="str">
        <f t="shared" si="1"/>
        <v/>
      </c>
      <c s="98" t="str">
        <f t="shared" si="2"/>
        <v/>
      </c>
      <c s="98" t="str">
        <f t="shared" si="3"/>
        <v/>
      </c>
      <c s="99" t="str">
        <f t="shared" si="4"/>
        <v/>
      </c>
      <c s="115" t="str">
        <f t="shared" si="6"/>
        <v/>
      </c>
      <c s="101" t="str">
        <f>IF(AND(B49="",D49="",F49="",G49=""),"",IF($M$4='DATA SHEET'!$BH$6,VLOOKUP(F49,अंक,24,0),IF($M$4='DATA SHEET'!$BH$7,VLOOKUP(F49,अंक,29,0),IF($M$4='DATA SHEET'!$BH$8,VLOOKUP(F49,अंक,34,0),""))))</f>
        <v/>
      </c>
      <c s="101" t="str">
        <f>IF(AND(B49="",D49="",F49="",G49=""),"",IF($M$4='DATA SHEET'!$BH$6,VLOOKUP(F49,अंक,25,0),IF($M$4='DATA SHEET'!$BH$7,VLOOKUP(F49,अंक,30,0),IF($M$4='DATA SHEET'!$BH$8,VLOOKUP(F49,अंक,35,0),""))))</f>
        <v/>
      </c>
      <c s="101" t="str">
        <f>IF(AND(B49="",D49="",F49="",G49=""),"",IF($M$4='DATA SHEET'!$BH$6,VLOOKUP(F49,अंक,26,0),IF($M$4='DATA SHEET'!$BH$7,VLOOKUP(F49,अंक,31,0),IF($M$4='DATA SHEET'!$BH$8,VLOOKUP(F49,अंक,36,0),""))))</f>
        <v/>
      </c>
      <c s="101" t="str">
        <f>IF(AND(B49="",D49="",F49="",G49=""),"",IF($M$4='DATA SHEET'!$BH$6,VLOOKUP(F49,अंक,27,0),IF($M$4='DATA SHEET'!$BH$7,VLOOKUP(F49,अंक,32,0),IF($M$4='DATA SHEET'!$BH$8,VLOOKUP(F49,अंक,37,0),""))))</f>
        <v/>
      </c>
      <c s="101" t="str">
        <f>IF(AND(C49="",E49="",G49="",H49=""),"",IF($M$4='DATA SHEET'!$BH$6,VLOOKUP(F49,अंक,28,0),IF($M$4='DATA SHEET'!$BH$7,VLOOKUP(F49,अंक,33,0),IF($M$4='DATA SHEET'!$BH$8,VLOOKUP(F49,अंक,38,0),""))))</f>
        <v/>
      </c>
      <c s="102" t="str">
        <f t="shared" si="7"/>
        <v/>
      </c>
      <c s="117" t="str">
        <f t="shared" si="8"/>
        <v/>
      </c>
      <c s="117" t="str">
        <f t="shared" si="5"/>
        <v/>
      </c>
      <c s="118" t="str">
        <f t="shared" si="9"/>
        <v/>
      </c>
      <c s="325"/>
      <c s="325"/>
      <c s="117"/>
    </row>
    <row r="50" spans="1:19" ht="21.75" customHeight="1">
      <c r="A50" s="114" t="str">
        <f>'DATA SHEET'!A51</f>
        <v/>
      </c>
      <c s="96" t="str">
        <f t="shared" si="0"/>
        <v/>
      </c>
      <c s="112" t="str">
        <f t="shared" si="1"/>
        <v/>
      </c>
      <c s="98" t="str">
        <f t="shared" si="2"/>
        <v/>
      </c>
      <c s="98" t="str">
        <f t="shared" si="3"/>
        <v/>
      </c>
      <c s="99" t="str">
        <f t="shared" si="4"/>
        <v/>
      </c>
      <c s="115" t="str">
        <f t="shared" si="6"/>
        <v/>
      </c>
      <c s="101" t="str">
        <f>IF(AND(B50="",D50="",F50="",G50=""),"",IF($M$4='DATA SHEET'!$BH$6,VLOOKUP(F50,अंक,24,0),IF($M$4='DATA SHEET'!$BH$7,VLOOKUP(F50,अंक,29,0),IF($M$4='DATA SHEET'!$BH$8,VLOOKUP(F50,अंक,34,0),""))))</f>
        <v/>
      </c>
      <c s="101" t="str">
        <f>IF(AND(B50="",D50="",F50="",G50=""),"",IF($M$4='DATA SHEET'!$BH$6,VLOOKUP(F50,अंक,25,0),IF($M$4='DATA SHEET'!$BH$7,VLOOKUP(F50,अंक,30,0),IF($M$4='DATA SHEET'!$BH$8,VLOOKUP(F50,अंक,35,0),""))))</f>
        <v/>
      </c>
      <c s="101" t="str">
        <f>IF(AND(B50="",D50="",F50="",G50=""),"",IF($M$4='DATA SHEET'!$BH$6,VLOOKUP(F50,अंक,26,0),IF($M$4='DATA SHEET'!$BH$7,VLOOKUP(F50,अंक,31,0),IF($M$4='DATA SHEET'!$BH$8,VLOOKUP(F50,अंक,36,0),""))))</f>
        <v/>
      </c>
      <c s="101" t="str">
        <f>IF(AND(B50="",D50="",F50="",G50=""),"",IF($M$4='DATA SHEET'!$BH$6,VLOOKUP(F50,अंक,27,0),IF($M$4='DATA SHEET'!$BH$7,VLOOKUP(F50,अंक,32,0),IF($M$4='DATA SHEET'!$BH$8,VLOOKUP(F50,अंक,37,0),""))))</f>
        <v/>
      </c>
      <c s="101" t="str">
        <f>IF(AND(C50="",E50="",G50="",H50=""),"",IF($M$4='DATA SHEET'!$BH$6,VLOOKUP(F50,अंक,28,0),IF($M$4='DATA SHEET'!$BH$7,VLOOKUP(F50,अंक,33,0),IF($M$4='DATA SHEET'!$BH$8,VLOOKUP(F50,अंक,38,0),""))))</f>
        <v/>
      </c>
      <c s="102" t="str">
        <f t="shared" si="7"/>
        <v/>
      </c>
      <c s="117" t="str">
        <f t="shared" si="8"/>
        <v/>
      </c>
      <c s="117" t="str">
        <f t="shared" si="5"/>
        <v/>
      </c>
      <c s="118" t="str">
        <f t="shared" si="9"/>
        <v/>
      </c>
      <c s="325"/>
      <c s="325"/>
      <c s="117"/>
    </row>
    <row r="51" spans="1:19" ht="21.75" customHeight="1">
      <c r="A51" s="114" t="str">
        <f>'DATA SHEET'!A52</f>
        <v/>
      </c>
      <c s="96" t="str">
        <f t="shared" si="0"/>
        <v/>
      </c>
      <c s="112" t="str">
        <f t="shared" si="1"/>
        <v/>
      </c>
      <c s="98" t="str">
        <f t="shared" si="2"/>
        <v/>
      </c>
      <c s="98" t="str">
        <f t="shared" si="3"/>
        <v/>
      </c>
      <c s="99" t="str">
        <f t="shared" si="4"/>
        <v/>
      </c>
      <c s="115" t="str">
        <f t="shared" si="6"/>
        <v/>
      </c>
      <c s="101" t="str">
        <f>IF(AND(B51="",D51="",F51="",G51=""),"",IF($M$4='DATA SHEET'!$BH$6,VLOOKUP(F51,अंक,24,0),IF($M$4='DATA SHEET'!$BH$7,VLOOKUP(F51,अंक,29,0),IF($M$4='DATA SHEET'!$BH$8,VLOOKUP(F51,अंक,34,0),""))))</f>
        <v/>
      </c>
      <c s="101" t="str">
        <f>IF(AND(B51="",D51="",F51="",G51=""),"",IF($M$4='DATA SHEET'!$BH$6,VLOOKUP(F51,अंक,25,0),IF($M$4='DATA SHEET'!$BH$7,VLOOKUP(F51,अंक,30,0),IF($M$4='DATA SHEET'!$BH$8,VLOOKUP(F51,अंक,35,0),""))))</f>
        <v/>
      </c>
      <c s="101" t="str">
        <f>IF(AND(B51="",D51="",F51="",G51=""),"",IF($M$4='DATA SHEET'!$BH$6,VLOOKUP(F51,अंक,26,0),IF($M$4='DATA SHEET'!$BH$7,VLOOKUP(F51,अंक,31,0),IF($M$4='DATA SHEET'!$BH$8,VLOOKUP(F51,अंक,36,0),""))))</f>
        <v/>
      </c>
      <c s="101" t="str">
        <f>IF(AND(B51="",D51="",F51="",G51=""),"",IF($M$4='DATA SHEET'!$BH$6,VLOOKUP(F51,अंक,27,0),IF($M$4='DATA SHEET'!$BH$7,VLOOKUP(F51,अंक,32,0),IF($M$4='DATA SHEET'!$BH$8,VLOOKUP(F51,अंक,37,0),""))))</f>
        <v/>
      </c>
      <c s="101" t="str">
        <f>IF(AND(C51="",E51="",G51="",H51=""),"",IF($M$4='DATA SHEET'!$BH$6,VLOOKUP(F51,अंक,28,0),IF($M$4='DATA SHEET'!$BH$7,VLOOKUP(F51,अंक,33,0),IF($M$4='DATA SHEET'!$BH$8,VLOOKUP(F51,अंक,38,0),""))))</f>
        <v/>
      </c>
      <c s="102" t="str">
        <f t="shared" si="7"/>
        <v/>
      </c>
      <c s="117" t="str">
        <f t="shared" si="8"/>
        <v/>
      </c>
      <c s="117" t="str">
        <f t="shared" si="5"/>
        <v/>
      </c>
      <c s="118" t="str">
        <f t="shared" si="9"/>
        <v/>
      </c>
      <c s="325"/>
      <c s="325"/>
      <c s="117"/>
    </row>
    <row r="52" spans="1:19" ht="21.75" customHeight="1">
      <c r="A52" s="114" t="str">
        <f>'DATA SHEET'!A53</f>
        <v/>
      </c>
      <c s="96" t="str">
        <f t="shared" si="0"/>
        <v/>
      </c>
      <c s="112" t="str">
        <f t="shared" si="1"/>
        <v/>
      </c>
      <c s="98" t="str">
        <f t="shared" si="2"/>
        <v/>
      </c>
      <c s="98" t="str">
        <f t="shared" si="3"/>
        <v/>
      </c>
      <c s="99" t="str">
        <f t="shared" si="4"/>
        <v/>
      </c>
      <c s="115" t="str">
        <f t="shared" si="6"/>
        <v/>
      </c>
      <c s="101" t="str">
        <f>IF(AND(B52="",D52="",F52="",G52=""),"",IF($M$4='DATA SHEET'!$BH$6,VLOOKUP(F52,अंक,24,0),IF($M$4='DATA SHEET'!$BH$7,VLOOKUP(F52,अंक,29,0),IF($M$4='DATA SHEET'!$BH$8,VLOOKUP(F52,अंक,34,0),""))))</f>
        <v/>
      </c>
      <c s="101" t="str">
        <f>IF(AND(B52="",D52="",F52="",G52=""),"",IF($M$4='DATA SHEET'!$BH$6,VLOOKUP(F52,अंक,25,0),IF($M$4='DATA SHEET'!$BH$7,VLOOKUP(F52,अंक,30,0),IF($M$4='DATA SHEET'!$BH$8,VLOOKUP(F52,अंक,35,0),""))))</f>
        <v/>
      </c>
      <c s="101" t="str">
        <f>IF(AND(B52="",D52="",F52="",G52=""),"",IF($M$4='DATA SHEET'!$BH$6,VLOOKUP(F52,अंक,26,0),IF($M$4='DATA SHEET'!$BH$7,VLOOKUP(F52,अंक,31,0),IF($M$4='DATA SHEET'!$BH$8,VLOOKUP(F52,अंक,36,0),""))))</f>
        <v/>
      </c>
      <c s="101" t="str">
        <f>IF(AND(B52="",D52="",F52="",G52=""),"",IF($M$4='DATA SHEET'!$BH$6,VLOOKUP(F52,अंक,27,0),IF($M$4='DATA SHEET'!$BH$7,VLOOKUP(F52,अंक,32,0),IF($M$4='DATA SHEET'!$BH$8,VLOOKUP(F52,अंक,37,0),""))))</f>
        <v/>
      </c>
      <c s="101" t="str">
        <f>IF(AND(C52="",E52="",G52="",H52=""),"",IF($M$4='DATA SHEET'!$BH$6,VLOOKUP(F52,अंक,28,0),IF($M$4='DATA SHEET'!$BH$7,VLOOKUP(F52,अंक,33,0),IF($M$4='DATA SHEET'!$BH$8,VLOOKUP(F52,अंक,38,0),""))))</f>
        <v/>
      </c>
      <c s="102" t="str">
        <f t="shared" si="7"/>
        <v/>
      </c>
      <c s="117" t="str">
        <f t="shared" si="8"/>
        <v/>
      </c>
      <c s="117" t="str">
        <f t="shared" si="5"/>
        <v/>
      </c>
      <c s="118" t="str">
        <f t="shared" si="9"/>
        <v/>
      </c>
      <c s="325"/>
      <c s="325"/>
      <c s="117"/>
    </row>
    <row r="53" spans="1:19" ht="21.75" customHeight="1">
      <c r="A53" s="114" t="str">
        <f>'DATA SHEET'!A54</f>
        <v/>
      </c>
      <c s="96" t="str">
        <f t="shared" si="0"/>
        <v/>
      </c>
      <c s="112" t="str">
        <f t="shared" si="1"/>
        <v/>
      </c>
      <c s="98" t="str">
        <f t="shared" si="2"/>
        <v/>
      </c>
      <c s="98" t="str">
        <f t="shared" si="3"/>
        <v/>
      </c>
      <c s="99" t="str">
        <f t="shared" si="4"/>
        <v/>
      </c>
      <c s="115" t="str">
        <f t="shared" si="6"/>
        <v/>
      </c>
      <c s="101" t="str">
        <f>IF(AND(B53="",D53="",F53="",G53=""),"",IF($M$4='DATA SHEET'!$BH$6,VLOOKUP(F53,अंक,24,0),IF($M$4='DATA SHEET'!$BH$7,VLOOKUP(F53,अंक,29,0),IF($M$4='DATA SHEET'!$BH$8,VLOOKUP(F53,अंक,34,0),""))))</f>
        <v/>
      </c>
      <c s="101" t="str">
        <f>IF(AND(B53="",D53="",F53="",G53=""),"",IF($M$4='DATA SHEET'!$BH$6,VLOOKUP(F53,अंक,25,0),IF($M$4='DATA SHEET'!$BH$7,VLOOKUP(F53,अंक,30,0),IF($M$4='DATA SHEET'!$BH$8,VLOOKUP(F53,अंक,35,0),""))))</f>
        <v/>
      </c>
      <c s="101" t="str">
        <f>IF(AND(B53="",D53="",F53="",G53=""),"",IF($M$4='DATA SHEET'!$BH$6,VLOOKUP(F53,अंक,26,0),IF($M$4='DATA SHEET'!$BH$7,VLOOKUP(F53,अंक,31,0),IF($M$4='DATA SHEET'!$BH$8,VLOOKUP(F53,अंक,36,0),""))))</f>
        <v/>
      </c>
      <c s="101" t="str">
        <f>IF(AND(B53="",D53="",F53="",G53=""),"",IF($M$4='DATA SHEET'!$BH$6,VLOOKUP(F53,अंक,27,0),IF($M$4='DATA SHEET'!$BH$7,VLOOKUP(F53,अंक,32,0),IF($M$4='DATA SHEET'!$BH$8,VLOOKUP(F53,अंक,37,0),""))))</f>
        <v/>
      </c>
      <c s="101" t="str">
        <f>IF(AND(C53="",E53="",G53="",H53=""),"",IF($M$4='DATA SHEET'!$BH$6,VLOOKUP(F53,अंक,28,0),IF($M$4='DATA SHEET'!$BH$7,VLOOKUP(F53,अंक,33,0),IF($M$4='DATA SHEET'!$BH$8,VLOOKUP(F53,अंक,38,0),""))))</f>
        <v/>
      </c>
      <c s="102" t="str">
        <f t="shared" si="7"/>
        <v/>
      </c>
      <c s="117" t="str">
        <f t="shared" si="8"/>
        <v/>
      </c>
      <c s="117" t="str">
        <f t="shared" si="5"/>
        <v/>
      </c>
      <c s="118" t="str">
        <f t="shared" si="9"/>
        <v/>
      </c>
      <c s="325"/>
      <c s="325"/>
      <c s="117"/>
    </row>
    <row r="54" spans="1:19" ht="21.75" customHeight="1">
      <c r="A54" s="114" t="str">
        <f>'DATA SHEET'!A55</f>
        <v/>
      </c>
      <c s="96" t="str">
        <f t="shared" si="0"/>
        <v/>
      </c>
      <c s="112" t="str">
        <f t="shared" si="1"/>
        <v/>
      </c>
      <c s="98" t="str">
        <f t="shared" si="2"/>
        <v/>
      </c>
      <c s="98" t="str">
        <f t="shared" si="3"/>
        <v/>
      </c>
      <c s="99" t="str">
        <f t="shared" si="4"/>
        <v/>
      </c>
      <c s="115" t="str">
        <f t="shared" si="6"/>
        <v/>
      </c>
      <c s="101" t="str">
        <f>IF(AND(B54="",D54="",F54="",G54=""),"",IF($M$4='DATA SHEET'!$BH$6,VLOOKUP(F54,अंक,24,0),IF($M$4='DATA SHEET'!$BH$7,VLOOKUP(F54,अंक,29,0),IF($M$4='DATA SHEET'!$BH$8,VLOOKUP(F54,अंक,34,0),""))))</f>
        <v/>
      </c>
      <c s="101" t="str">
        <f>IF(AND(B54="",D54="",F54="",G54=""),"",IF($M$4='DATA SHEET'!$BH$6,VLOOKUP(F54,अंक,25,0),IF($M$4='DATA SHEET'!$BH$7,VLOOKUP(F54,अंक,30,0),IF($M$4='DATA SHEET'!$BH$8,VLOOKUP(F54,अंक,35,0),""))))</f>
        <v/>
      </c>
      <c s="101" t="str">
        <f>IF(AND(B54="",D54="",F54="",G54=""),"",IF($M$4='DATA SHEET'!$BH$6,VLOOKUP(F54,अंक,26,0),IF($M$4='DATA SHEET'!$BH$7,VLOOKUP(F54,अंक,31,0),IF($M$4='DATA SHEET'!$BH$8,VLOOKUP(F54,अंक,36,0),""))))</f>
        <v/>
      </c>
      <c s="101" t="str">
        <f>IF(AND(B54="",D54="",F54="",G54=""),"",IF($M$4='DATA SHEET'!$BH$6,VLOOKUP(F54,अंक,27,0),IF($M$4='DATA SHEET'!$BH$7,VLOOKUP(F54,अंक,32,0),IF($M$4='DATA SHEET'!$BH$8,VLOOKUP(F54,अंक,37,0),""))))</f>
        <v/>
      </c>
      <c s="101" t="str">
        <f>IF(AND(C54="",E54="",G54="",H54=""),"",IF($M$4='DATA SHEET'!$BH$6,VLOOKUP(F54,अंक,28,0),IF($M$4='DATA SHEET'!$BH$7,VLOOKUP(F54,अंक,33,0),IF($M$4='DATA SHEET'!$BH$8,VLOOKUP(F54,अंक,38,0),""))))</f>
        <v/>
      </c>
      <c s="102" t="str">
        <f t="shared" si="7"/>
        <v/>
      </c>
      <c s="117" t="str">
        <f t="shared" si="8"/>
        <v/>
      </c>
      <c s="117" t="str">
        <f t="shared" si="5"/>
        <v/>
      </c>
      <c s="118" t="str">
        <f t="shared" si="9"/>
        <v/>
      </c>
      <c s="325"/>
      <c s="325"/>
      <c s="117"/>
    </row>
    <row r="55" spans="1:19" ht="21.75" customHeight="1">
      <c r="A55" s="114" t="str">
        <f>'DATA SHEET'!A56</f>
        <v/>
      </c>
      <c s="96" t="str">
        <f t="shared" si="0"/>
        <v/>
      </c>
      <c s="112" t="str">
        <f t="shared" si="1"/>
        <v/>
      </c>
      <c s="98" t="str">
        <f t="shared" si="2"/>
        <v/>
      </c>
      <c s="98" t="str">
        <f t="shared" si="3"/>
        <v/>
      </c>
      <c s="99" t="str">
        <f t="shared" si="4"/>
        <v/>
      </c>
      <c s="115" t="str">
        <f t="shared" si="6"/>
        <v/>
      </c>
      <c s="101" t="str">
        <f>IF(AND(B55="",D55="",F55="",G55=""),"",IF($M$4='DATA SHEET'!$BH$6,VLOOKUP(F55,अंक,24,0),IF($M$4='DATA SHEET'!$BH$7,VLOOKUP(F55,अंक,29,0),IF($M$4='DATA SHEET'!$BH$8,VLOOKUP(F55,अंक,34,0),""))))</f>
        <v/>
      </c>
      <c s="101" t="str">
        <f>IF(AND(B55="",D55="",F55="",G55=""),"",IF($M$4='DATA SHEET'!$BH$6,VLOOKUP(F55,अंक,25,0),IF($M$4='DATA SHEET'!$BH$7,VLOOKUP(F55,अंक,30,0),IF($M$4='DATA SHEET'!$BH$8,VLOOKUP(F55,अंक,35,0),""))))</f>
        <v/>
      </c>
      <c s="101" t="str">
        <f>IF(AND(B55="",D55="",F55="",G55=""),"",IF($M$4='DATA SHEET'!$BH$6,VLOOKUP(F55,अंक,26,0),IF($M$4='DATA SHEET'!$BH$7,VLOOKUP(F55,अंक,31,0),IF($M$4='DATA SHEET'!$BH$8,VLOOKUP(F55,अंक,36,0),""))))</f>
        <v/>
      </c>
      <c s="101" t="str">
        <f>IF(AND(B55="",D55="",F55="",G55=""),"",IF($M$4='DATA SHEET'!$BH$6,VLOOKUP(F55,अंक,27,0),IF($M$4='DATA SHEET'!$BH$7,VLOOKUP(F55,अंक,32,0),IF($M$4='DATA SHEET'!$BH$8,VLOOKUP(F55,अंक,37,0),""))))</f>
        <v/>
      </c>
      <c s="101" t="str">
        <f>IF(AND(C55="",E55="",G55="",H55=""),"",IF($M$4='DATA SHEET'!$BH$6,VLOOKUP(F55,अंक,28,0),IF($M$4='DATA SHEET'!$BH$7,VLOOKUP(F55,अंक,33,0),IF($M$4='DATA SHEET'!$BH$8,VLOOKUP(F55,अंक,38,0),""))))</f>
        <v/>
      </c>
      <c s="102" t="str">
        <f t="shared" si="7"/>
        <v/>
      </c>
      <c s="117" t="str">
        <f t="shared" si="8"/>
        <v/>
      </c>
      <c s="117" t="str">
        <f t="shared" si="5"/>
        <v/>
      </c>
      <c s="118" t="str">
        <f t="shared" si="9"/>
        <v/>
      </c>
      <c s="325"/>
      <c s="325"/>
      <c s="117"/>
    </row>
    <row r="56" spans="1:19" ht="21.75" customHeight="1">
      <c r="A56" s="114" t="str">
        <f>'DATA SHEET'!A57</f>
        <v/>
      </c>
      <c s="96" t="str">
        <f t="shared" si="0"/>
        <v/>
      </c>
      <c s="112" t="str">
        <f t="shared" si="1"/>
        <v/>
      </c>
      <c s="98" t="str">
        <f t="shared" si="2"/>
        <v/>
      </c>
      <c s="98" t="str">
        <f t="shared" si="3"/>
        <v/>
      </c>
      <c s="99" t="str">
        <f t="shared" si="4"/>
        <v/>
      </c>
      <c s="115" t="str">
        <f t="shared" si="6"/>
        <v/>
      </c>
      <c s="101" t="str">
        <f>IF(AND(B56="",D56="",F56="",G56=""),"",IF($M$4='DATA SHEET'!$BH$6,VLOOKUP(F56,अंक,24,0),IF($M$4='DATA SHEET'!$BH$7,VLOOKUP(F56,अंक,29,0),IF($M$4='DATA SHEET'!$BH$8,VLOOKUP(F56,अंक,34,0),""))))</f>
        <v/>
      </c>
      <c s="101" t="str">
        <f>IF(AND(B56="",D56="",F56="",G56=""),"",IF($M$4='DATA SHEET'!$BH$6,VLOOKUP(F56,अंक,25,0),IF($M$4='DATA SHEET'!$BH$7,VLOOKUP(F56,अंक,30,0),IF($M$4='DATA SHEET'!$BH$8,VLOOKUP(F56,अंक,35,0),""))))</f>
        <v/>
      </c>
      <c s="101" t="str">
        <f>IF(AND(B56="",D56="",F56="",G56=""),"",IF($M$4='DATA SHEET'!$BH$6,VLOOKUP(F56,अंक,26,0),IF($M$4='DATA SHEET'!$BH$7,VLOOKUP(F56,अंक,31,0),IF($M$4='DATA SHEET'!$BH$8,VLOOKUP(F56,अंक,36,0),""))))</f>
        <v/>
      </c>
      <c s="101" t="str">
        <f>IF(AND(B56="",D56="",F56="",G56=""),"",IF($M$4='DATA SHEET'!$BH$6,VLOOKUP(F56,अंक,27,0),IF($M$4='DATA SHEET'!$BH$7,VLOOKUP(F56,अंक,32,0),IF($M$4='DATA SHEET'!$BH$8,VLOOKUP(F56,अंक,37,0),""))))</f>
        <v/>
      </c>
      <c s="101" t="str">
        <f>IF(AND(C56="",E56="",G56="",H56=""),"",IF($M$4='DATA SHEET'!$BH$6,VLOOKUP(F56,अंक,28,0),IF($M$4='DATA SHEET'!$BH$7,VLOOKUP(F56,अंक,33,0),IF($M$4='DATA SHEET'!$BH$8,VLOOKUP(F56,अंक,38,0),""))))</f>
        <v/>
      </c>
      <c s="102" t="str">
        <f t="shared" si="7"/>
        <v/>
      </c>
      <c s="117" t="str">
        <f t="shared" si="8"/>
        <v/>
      </c>
      <c s="117" t="str">
        <f t="shared" si="5"/>
        <v/>
      </c>
      <c s="118" t="str">
        <f t="shared" si="9"/>
        <v/>
      </c>
      <c s="325"/>
      <c s="325"/>
      <c s="117"/>
    </row>
    <row r="57" spans="1:19" ht="21.75" customHeight="1">
      <c r="A57" s="114" t="str">
        <f>'DATA SHEET'!A58</f>
        <v/>
      </c>
      <c s="96" t="str">
        <f t="shared" si="0"/>
        <v/>
      </c>
      <c s="112" t="str">
        <f t="shared" si="1"/>
        <v/>
      </c>
      <c s="98" t="str">
        <f t="shared" si="2"/>
        <v/>
      </c>
      <c s="98" t="str">
        <f t="shared" si="3"/>
        <v/>
      </c>
      <c s="99" t="str">
        <f t="shared" si="4"/>
        <v/>
      </c>
      <c s="115" t="str">
        <f t="shared" si="6"/>
        <v/>
      </c>
      <c s="101" t="str">
        <f>IF(AND(B57="",D57="",F57="",G57=""),"",IF($M$4='DATA SHEET'!$BH$6,VLOOKUP(F57,अंक,24,0),IF($M$4='DATA SHEET'!$BH$7,VLOOKUP(F57,अंक,29,0),IF($M$4='DATA SHEET'!$BH$8,VLOOKUP(F57,अंक,34,0),""))))</f>
        <v/>
      </c>
      <c s="101" t="str">
        <f>IF(AND(B57="",D57="",F57="",G57=""),"",IF($M$4='DATA SHEET'!$BH$6,VLOOKUP(F57,अंक,25,0),IF($M$4='DATA SHEET'!$BH$7,VLOOKUP(F57,अंक,30,0),IF($M$4='DATA SHEET'!$BH$8,VLOOKUP(F57,अंक,35,0),""))))</f>
        <v/>
      </c>
      <c s="101" t="str">
        <f>IF(AND(B57="",D57="",F57="",G57=""),"",IF($M$4='DATA SHEET'!$BH$6,VLOOKUP(F57,अंक,26,0),IF($M$4='DATA SHEET'!$BH$7,VLOOKUP(F57,अंक,31,0),IF($M$4='DATA SHEET'!$BH$8,VLOOKUP(F57,अंक,36,0),""))))</f>
        <v/>
      </c>
      <c s="101" t="str">
        <f>IF(AND(B57="",D57="",F57="",G57=""),"",IF($M$4='DATA SHEET'!$BH$6,VLOOKUP(F57,अंक,27,0),IF($M$4='DATA SHEET'!$BH$7,VLOOKUP(F57,अंक,32,0),IF($M$4='DATA SHEET'!$BH$8,VLOOKUP(F57,अंक,37,0),""))))</f>
        <v/>
      </c>
      <c s="101" t="str">
        <f>IF(AND(C57="",E57="",G57="",H57=""),"",IF($M$4='DATA SHEET'!$BH$6,VLOOKUP(F57,अंक,28,0),IF($M$4='DATA SHEET'!$BH$7,VLOOKUP(F57,अंक,33,0),IF($M$4='DATA SHEET'!$BH$8,VLOOKUP(F57,अंक,38,0),""))))</f>
        <v/>
      </c>
      <c s="102" t="str">
        <f t="shared" si="7"/>
        <v/>
      </c>
      <c s="117" t="str">
        <f t="shared" si="8"/>
        <v/>
      </c>
      <c s="117" t="str">
        <f t="shared" si="5"/>
        <v/>
      </c>
      <c s="118" t="str">
        <f t="shared" si="9"/>
        <v/>
      </c>
      <c s="325"/>
      <c s="325"/>
      <c s="117"/>
    </row>
    <row r="58" spans="1:19" ht="21.75" customHeight="1">
      <c r="A58" s="114" t="str">
        <f>'DATA SHEET'!A59</f>
        <v/>
      </c>
      <c s="96" t="str">
        <f t="shared" si="0"/>
        <v/>
      </c>
      <c s="112" t="str">
        <f t="shared" si="1"/>
        <v/>
      </c>
      <c s="98" t="str">
        <f t="shared" si="2"/>
        <v/>
      </c>
      <c s="98" t="str">
        <f t="shared" si="3"/>
        <v/>
      </c>
      <c s="99" t="str">
        <f t="shared" si="4"/>
        <v/>
      </c>
      <c s="115" t="str">
        <f t="shared" si="6"/>
        <v/>
      </c>
      <c s="101" t="str">
        <f>IF(AND(B58="",D58="",F58="",G58=""),"",IF($M$4='DATA SHEET'!$BH$6,VLOOKUP(F58,अंक,24,0),IF($M$4='DATA SHEET'!$BH$7,VLOOKUP(F58,अंक,29,0),IF($M$4='DATA SHEET'!$BH$8,VLOOKUP(F58,अंक,34,0),""))))</f>
        <v/>
      </c>
      <c s="101" t="str">
        <f>IF(AND(B58="",D58="",F58="",G58=""),"",IF($M$4='DATA SHEET'!$BH$6,VLOOKUP(F58,अंक,25,0),IF($M$4='DATA SHEET'!$BH$7,VLOOKUP(F58,अंक,30,0),IF($M$4='DATA SHEET'!$BH$8,VLOOKUP(F58,अंक,35,0),""))))</f>
        <v/>
      </c>
      <c s="101" t="str">
        <f>IF(AND(B58="",D58="",F58="",G58=""),"",IF($M$4='DATA SHEET'!$BH$6,VLOOKUP(F58,अंक,26,0),IF($M$4='DATA SHEET'!$BH$7,VLOOKUP(F58,अंक,31,0),IF($M$4='DATA SHEET'!$BH$8,VLOOKUP(F58,अंक,36,0),""))))</f>
        <v/>
      </c>
      <c s="101" t="str">
        <f>IF(AND(B58="",D58="",F58="",G58=""),"",IF($M$4='DATA SHEET'!$BH$6,VLOOKUP(F58,अंक,27,0),IF($M$4='DATA SHEET'!$BH$7,VLOOKUP(F58,अंक,32,0),IF($M$4='DATA SHEET'!$BH$8,VLOOKUP(F58,अंक,37,0),""))))</f>
        <v/>
      </c>
      <c s="101" t="str">
        <f>IF(AND(C58="",E58="",G58="",H58=""),"",IF($M$4='DATA SHEET'!$BH$6,VLOOKUP(F58,अंक,28,0),IF($M$4='DATA SHEET'!$BH$7,VLOOKUP(F58,अंक,33,0),IF($M$4='DATA SHEET'!$BH$8,VLOOKUP(F58,अंक,38,0),""))))</f>
        <v/>
      </c>
      <c s="102" t="str">
        <f t="shared" si="7"/>
        <v/>
      </c>
      <c s="117" t="str">
        <f t="shared" si="8"/>
        <v/>
      </c>
      <c s="117" t="str">
        <f t="shared" si="5"/>
        <v/>
      </c>
      <c s="118" t="str">
        <f t="shared" si="9"/>
        <v/>
      </c>
      <c s="325"/>
      <c s="325"/>
      <c s="117"/>
    </row>
    <row r="59" spans="1:19" ht="21.75" customHeight="1">
      <c r="A59" s="114" t="str">
        <f>'DATA SHEET'!A60</f>
        <v/>
      </c>
      <c s="96" t="str">
        <f t="shared" si="0"/>
        <v/>
      </c>
      <c s="112" t="str">
        <f t="shared" si="1"/>
        <v/>
      </c>
      <c s="98" t="str">
        <f t="shared" si="2"/>
        <v/>
      </c>
      <c s="98" t="str">
        <f t="shared" si="3"/>
        <v/>
      </c>
      <c s="99" t="str">
        <f t="shared" si="4"/>
        <v/>
      </c>
      <c s="115" t="str">
        <f t="shared" si="6"/>
        <v/>
      </c>
      <c s="101" t="str">
        <f>IF(AND(B59="",D59="",F59="",G59=""),"",IF($M$4='DATA SHEET'!$BH$6,VLOOKUP(F59,अंक,24,0),IF($M$4='DATA SHEET'!$BH$7,VLOOKUP(F59,अंक,29,0),IF($M$4='DATA SHEET'!$BH$8,VLOOKUP(F59,अंक,34,0),""))))</f>
        <v/>
      </c>
      <c s="101" t="str">
        <f>IF(AND(B59="",D59="",F59="",G59=""),"",IF($M$4='DATA SHEET'!$BH$6,VLOOKUP(F59,अंक,25,0),IF($M$4='DATA SHEET'!$BH$7,VLOOKUP(F59,अंक,30,0),IF($M$4='DATA SHEET'!$BH$8,VLOOKUP(F59,अंक,35,0),""))))</f>
        <v/>
      </c>
      <c s="101" t="str">
        <f>IF(AND(B59="",D59="",F59="",G59=""),"",IF($M$4='DATA SHEET'!$BH$6,VLOOKUP(F59,अंक,26,0),IF($M$4='DATA SHEET'!$BH$7,VLOOKUP(F59,अंक,31,0),IF($M$4='DATA SHEET'!$BH$8,VLOOKUP(F59,अंक,36,0),""))))</f>
        <v/>
      </c>
      <c s="101" t="str">
        <f>IF(AND(B59="",D59="",F59="",G59=""),"",IF($M$4='DATA SHEET'!$BH$6,VLOOKUP(F59,अंक,27,0),IF($M$4='DATA SHEET'!$BH$7,VLOOKUP(F59,अंक,32,0),IF($M$4='DATA SHEET'!$BH$8,VLOOKUP(F59,अंक,37,0),""))))</f>
        <v/>
      </c>
      <c s="101" t="str">
        <f>IF(AND(C59="",E59="",G59="",H59=""),"",IF($M$4='DATA SHEET'!$BH$6,VLOOKUP(F59,अंक,28,0),IF($M$4='DATA SHEET'!$BH$7,VLOOKUP(F59,अंक,33,0),IF($M$4='DATA SHEET'!$BH$8,VLOOKUP(F59,अंक,38,0),""))))</f>
        <v/>
      </c>
      <c s="102" t="str">
        <f t="shared" si="7"/>
        <v/>
      </c>
      <c s="117" t="str">
        <f t="shared" si="8"/>
        <v/>
      </c>
      <c s="117" t="str">
        <f t="shared" si="5"/>
        <v/>
      </c>
      <c s="118" t="str">
        <f t="shared" si="9"/>
        <v/>
      </c>
      <c s="325"/>
      <c s="325"/>
      <c s="117"/>
    </row>
    <row r="60" spans="1:19" ht="21.75" customHeight="1">
      <c r="A60" s="114" t="str">
        <f>'DATA SHEET'!A61</f>
        <v/>
      </c>
      <c s="96" t="str">
        <f t="shared" si="0"/>
        <v/>
      </c>
      <c s="112" t="str">
        <f t="shared" si="1"/>
        <v/>
      </c>
      <c s="98" t="str">
        <f t="shared" si="2"/>
        <v/>
      </c>
      <c s="98" t="str">
        <f t="shared" si="3"/>
        <v/>
      </c>
      <c s="99" t="str">
        <f t="shared" si="4"/>
        <v/>
      </c>
      <c s="115" t="str">
        <f t="shared" si="6"/>
        <v/>
      </c>
      <c s="101" t="str">
        <f>IF(AND(B60="",D60="",F60="",G60=""),"",IF($M$4='DATA SHEET'!$BH$6,VLOOKUP(F60,अंक,24,0),IF($M$4='DATA SHEET'!$BH$7,VLOOKUP(F60,अंक,29,0),IF($M$4='DATA SHEET'!$BH$8,VLOOKUP(F60,अंक,34,0),""))))</f>
        <v/>
      </c>
      <c s="101" t="str">
        <f>IF(AND(B60="",D60="",F60="",G60=""),"",IF($M$4='DATA SHEET'!$BH$6,VLOOKUP(F60,अंक,25,0),IF($M$4='DATA SHEET'!$BH$7,VLOOKUP(F60,अंक,30,0),IF($M$4='DATA SHEET'!$BH$8,VLOOKUP(F60,अंक,35,0),""))))</f>
        <v/>
      </c>
      <c s="101" t="str">
        <f>IF(AND(B60="",D60="",F60="",G60=""),"",IF($M$4='DATA SHEET'!$BH$6,VLOOKUP(F60,अंक,26,0),IF($M$4='DATA SHEET'!$BH$7,VLOOKUP(F60,अंक,31,0),IF($M$4='DATA SHEET'!$BH$8,VLOOKUP(F60,अंक,36,0),""))))</f>
        <v/>
      </c>
      <c s="101" t="str">
        <f>IF(AND(B60="",D60="",F60="",G60=""),"",IF($M$4='DATA SHEET'!$BH$6,VLOOKUP(F60,अंक,27,0),IF($M$4='DATA SHEET'!$BH$7,VLOOKUP(F60,अंक,32,0),IF($M$4='DATA SHEET'!$BH$8,VLOOKUP(F60,अंक,37,0),""))))</f>
        <v/>
      </c>
      <c s="101" t="str">
        <f>IF(AND(C60="",E60="",G60="",H60=""),"",IF($M$4='DATA SHEET'!$BH$6,VLOOKUP(F60,अंक,28,0),IF($M$4='DATA SHEET'!$BH$7,VLOOKUP(F60,अंक,33,0),IF($M$4='DATA SHEET'!$BH$8,VLOOKUP(F60,अंक,38,0),""))))</f>
        <v/>
      </c>
      <c s="102" t="str">
        <f t="shared" si="7"/>
        <v/>
      </c>
      <c s="117" t="str">
        <f t="shared" si="8"/>
        <v/>
      </c>
      <c s="117" t="str">
        <f t="shared" si="5"/>
        <v/>
      </c>
      <c s="118" t="str">
        <f t="shared" si="9"/>
        <v/>
      </c>
      <c s="325"/>
      <c s="325"/>
      <c s="117"/>
    </row>
    <row r="61" spans="1:19" ht="21.75" customHeight="1">
      <c r="A61" s="114" t="str">
        <f>'DATA SHEET'!A62</f>
        <v/>
      </c>
      <c s="96" t="str">
        <f t="shared" si="0"/>
        <v/>
      </c>
      <c s="112" t="str">
        <f t="shared" si="1"/>
        <v/>
      </c>
      <c s="98" t="str">
        <f t="shared" si="2"/>
        <v/>
      </c>
      <c s="98" t="str">
        <f t="shared" si="3"/>
        <v/>
      </c>
      <c s="99" t="str">
        <f t="shared" si="4"/>
        <v/>
      </c>
      <c s="115" t="str">
        <f t="shared" si="6"/>
        <v/>
      </c>
      <c s="101" t="str">
        <f>IF(AND(B61="",D61="",F61="",G61=""),"",IF($M$4='DATA SHEET'!$BH$6,VLOOKUP(F61,अंक,24,0),IF($M$4='DATA SHEET'!$BH$7,VLOOKUP(F61,अंक,29,0),IF($M$4='DATA SHEET'!$BH$8,VLOOKUP(F61,अंक,34,0),""))))</f>
        <v/>
      </c>
      <c s="101" t="str">
        <f>IF(AND(B61="",D61="",F61="",G61=""),"",IF($M$4='DATA SHEET'!$BH$6,VLOOKUP(F61,अंक,25,0),IF($M$4='DATA SHEET'!$BH$7,VLOOKUP(F61,अंक,30,0),IF($M$4='DATA SHEET'!$BH$8,VLOOKUP(F61,अंक,35,0),""))))</f>
        <v/>
      </c>
      <c s="101" t="str">
        <f>IF(AND(B61="",D61="",F61="",G61=""),"",IF($M$4='DATA SHEET'!$BH$6,VLOOKUP(F61,अंक,26,0),IF($M$4='DATA SHEET'!$BH$7,VLOOKUP(F61,अंक,31,0),IF($M$4='DATA SHEET'!$BH$8,VLOOKUP(F61,अंक,36,0),""))))</f>
        <v/>
      </c>
      <c s="101" t="str">
        <f>IF(AND(B61="",D61="",F61="",G61=""),"",IF($M$4='DATA SHEET'!$BH$6,VLOOKUP(F61,अंक,27,0),IF($M$4='DATA SHEET'!$BH$7,VLOOKUP(F61,अंक,32,0),IF($M$4='DATA SHEET'!$BH$8,VLOOKUP(F61,अंक,37,0),""))))</f>
        <v/>
      </c>
      <c s="101" t="str">
        <f>IF(AND(C61="",E61="",G61="",H61=""),"",IF($M$4='DATA SHEET'!$BH$6,VLOOKUP(F61,अंक,28,0),IF($M$4='DATA SHEET'!$BH$7,VLOOKUP(F61,अंक,33,0),IF($M$4='DATA SHEET'!$BH$8,VLOOKUP(F61,अंक,38,0),""))))</f>
        <v/>
      </c>
      <c s="102" t="str">
        <f t="shared" si="7"/>
        <v/>
      </c>
      <c s="117" t="str">
        <f t="shared" si="8"/>
        <v/>
      </c>
      <c s="117" t="str">
        <f t="shared" si="5"/>
        <v/>
      </c>
      <c s="118" t="str">
        <f t="shared" si="9"/>
        <v/>
      </c>
      <c s="325"/>
      <c s="325"/>
      <c s="117"/>
    </row>
    <row r="62" spans="1:19" ht="21.75" customHeight="1">
      <c r="A62" s="114" t="str">
        <f>'DATA SHEET'!A63</f>
        <v/>
      </c>
      <c s="96" t="str">
        <f t="shared" si="0"/>
        <v/>
      </c>
      <c s="112" t="str">
        <f t="shared" si="1"/>
        <v/>
      </c>
      <c s="98" t="str">
        <f t="shared" si="2"/>
        <v/>
      </c>
      <c s="98" t="str">
        <f t="shared" si="3"/>
        <v/>
      </c>
      <c s="99" t="str">
        <f t="shared" si="4"/>
        <v/>
      </c>
      <c s="115" t="str">
        <f t="shared" si="6"/>
        <v/>
      </c>
      <c s="101" t="str">
        <f>IF(AND(B62="",D62="",F62="",G62=""),"",IF($M$4='DATA SHEET'!$BH$6,VLOOKUP(F62,अंक,24,0),IF($M$4='DATA SHEET'!$BH$7,VLOOKUP(F62,अंक,29,0),IF($M$4='DATA SHEET'!$BH$8,VLOOKUP(F62,अंक,34,0),""))))</f>
        <v/>
      </c>
      <c s="101" t="str">
        <f>IF(AND(B62="",D62="",F62="",G62=""),"",IF($M$4='DATA SHEET'!$BH$6,VLOOKUP(F62,अंक,25,0),IF($M$4='DATA SHEET'!$BH$7,VLOOKUP(F62,अंक,30,0),IF($M$4='DATA SHEET'!$BH$8,VLOOKUP(F62,अंक,35,0),""))))</f>
        <v/>
      </c>
      <c s="101" t="str">
        <f>IF(AND(B62="",D62="",F62="",G62=""),"",IF($M$4='DATA SHEET'!$BH$6,VLOOKUP(F62,अंक,26,0),IF($M$4='DATA SHEET'!$BH$7,VLOOKUP(F62,अंक,31,0),IF($M$4='DATA SHEET'!$BH$8,VLOOKUP(F62,अंक,36,0),""))))</f>
        <v/>
      </c>
      <c s="101" t="str">
        <f>IF(AND(B62="",D62="",F62="",G62=""),"",IF($M$4='DATA SHEET'!$BH$6,VLOOKUP(F62,अंक,27,0),IF($M$4='DATA SHEET'!$BH$7,VLOOKUP(F62,अंक,32,0),IF($M$4='DATA SHEET'!$BH$8,VLOOKUP(F62,अंक,37,0),""))))</f>
        <v/>
      </c>
      <c s="101" t="str">
        <f>IF(AND(C62="",E62="",G62="",H62=""),"",IF($M$4='DATA SHEET'!$BH$6,VLOOKUP(F62,अंक,28,0),IF($M$4='DATA SHEET'!$BH$7,VLOOKUP(F62,अंक,33,0),IF($M$4='DATA SHEET'!$BH$8,VLOOKUP(F62,अंक,38,0),""))))</f>
        <v/>
      </c>
      <c s="102" t="str">
        <f t="shared" si="7"/>
        <v/>
      </c>
      <c s="117" t="str">
        <f t="shared" si="8"/>
        <v/>
      </c>
      <c s="117" t="str">
        <f t="shared" si="5"/>
        <v/>
      </c>
      <c s="118" t="str">
        <f t="shared" si="9"/>
        <v/>
      </c>
      <c s="325"/>
      <c s="325"/>
      <c s="117"/>
    </row>
    <row r="63" spans="1:19" ht="21.75" customHeight="1">
      <c r="A63" s="114" t="str">
        <f>'DATA SHEET'!A64</f>
        <v/>
      </c>
      <c s="96" t="str">
        <f t="shared" si="0"/>
        <v/>
      </c>
      <c s="112" t="str">
        <f t="shared" si="1"/>
        <v/>
      </c>
      <c s="98" t="str">
        <f t="shared" si="2"/>
        <v/>
      </c>
      <c s="98" t="str">
        <f t="shared" si="3"/>
        <v/>
      </c>
      <c s="99" t="str">
        <f t="shared" si="4"/>
        <v/>
      </c>
      <c s="115" t="str">
        <f t="shared" si="6"/>
        <v/>
      </c>
      <c s="101" t="str">
        <f>IF(AND(B63="",D63="",F63="",G63=""),"",IF($M$4='DATA SHEET'!$BH$6,VLOOKUP(F63,अंक,24,0),IF($M$4='DATA SHEET'!$BH$7,VLOOKUP(F63,अंक,29,0),IF($M$4='DATA SHEET'!$BH$8,VLOOKUP(F63,अंक,34,0),""))))</f>
        <v/>
      </c>
      <c s="101" t="str">
        <f>IF(AND(B63="",D63="",F63="",G63=""),"",IF($M$4='DATA SHEET'!$BH$6,VLOOKUP(F63,अंक,25,0),IF($M$4='DATA SHEET'!$BH$7,VLOOKUP(F63,अंक,30,0),IF($M$4='DATA SHEET'!$BH$8,VLOOKUP(F63,अंक,35,0),""))))</f>
        <v/>
      </c>
      <c s="101" t="str">
        <f>IF(AND(B63="",D63="",F63="",G63=""),"",IF($M$4='DATA SHEET'!$BH$6,VLOOKUP(F63,अंक,26,0),IF($M$4='DATA SHEET'!$BH$7,VLOOKUP(F63,अंक,31,0),IF($M$4='DATA SHEET'!$BH$8,VLOOKUP(F63,अंक,36,0),""))))</f>
        <v/>
      </c>
      <c s="101" t="str">
        <f>IF(AND(B63="",D63="",F63="",G63=""),"",IF($M$4='DATA SHEET'!$BH$6,VLOOKUP(F63,अंक,27,0),IF($M$4='DATA SHEET'!$BH$7,VLOOKUP(F63,अंक,32,0),IF($M$4='DATA SHEET'!$BH$8,VLOOKUP(F63,अंक,37,0),""))))</f>
        <v/>
      </c>
      <c s="101" t="str">
        <f>IF(AND(C63="",E63="",G63="",H63=""),"",IF($M$4='DATA SHEET'!$BH$6,VLOOKUP(F63,अंक,28,0),IF($M$4='DATA SHEET'!$BH$7,VLOOKUP(F63,अंक,33,0),IF($M$4='DATA SHEET'!$BH$8,VLOOKUP(F63,अंक,38,0),""))))</f>
        <v/>
      </c>
      <c s="102" t="str">
        <f t="shared" si="7"/>
        <v/>
      </c>
      <c s="117" t="str">
        <f t="shared" si="8"/>
        <v/>
      </c>
      <c s="117" t="str">
        <f t="shared" si="5"/>
        <v/>
      </c>
      <c s="118" t="str">
        <f t="shared" si="9"/>
        <v/>
      </c>
      <c s="325"/>
      <c s="325"/>
      <c s="117"/>
    </row>
    <row r="64" spans="1:19" ht="21.75" customHeight="1">
      <c r="A64" s="114" t="str">
        <f>'DATA SHEET'!A65</f>
        <v/>
      </c>
      <c s="96" t="str">
        <f t="shared" si="0"/>
        <v/>
      </c>
      <c s="112" t="str">
        <f t="shared" si="1"/>
        <v/>
      </c>
      <c s="98" t="str">
        <f t="shared" si="2"/>
        <v/>
      </c>
      <c s="98" t="str">
        <f t="shared" si="3"/>
        <v/>
      </c>
      <c s="99" t="str">
        <f t="shared" si="4"/>
        <v/>
      </c>
      <c s="115" t="str">
        <f t="shared" si="6"/>
        <v/>
      </c>
      <c s="101" t="str">
        <f>IF(AND(B64="",D64="",F64="",G64=""),"",IF($M$4='DATA SHEET'!$BH$6,VLOOKUP(F64,अंक,24,0),IF($M$4='DATA SHEET'!$BH$7,VLOOKUP(F64,अंक,29,0),IF($M$4='DATA SHEET'!$BH$8,VLOOKUP(F64,अंक,34,0),""))))</f>
        <v/>
      </c>
      <c s="101" t="str">
        <f>IF(AND(B64="",D64="",F64="",G64=""),"",IF($M$4='DATA SHEET'!$BH$6,VLOOKUP(F64,अंक,25,0),IF($M$4='DATA SHEET'!$BH$7,VLOOKUP(F64,अंक,30,0),IF($M$4='DATA SHEET'!$BH$8,VLOOKUP(F64,अंक,35,0),""))))</f>
        <v/>
      </c>
      <c s="101" t="str">
        <f>IF(AND(B64="",D64="",F64="",G64=""),"",IF($M$4='DATA SHEET'!$BH$6,VLOOKUP(F64,अंक,26,0),IF($M$4='DATA SHEET'!$BH$7,VLOOKUP(F64,अंक,31,0),IF($M$4='DATA SHEET'!$BH$8,VLOOKUP(F64,अंक,36,0),""))))</f>
        <v/>
      </c>
      <c s="101" t="str">
        <f>IF(AND(B64="",D64="",F64="",G64=""),"",IF($M$4='DATA SHEET'!$BH$6,VLOOKUP(F64,अंक,27,0),IF($M$4='DATA SHEET'!$BH$7,VLOOKUP(F64,अंक,32,0),IF($M$4='DATA SHEET'!$BH$8,VLOOKUP(F64,अंक,37,0),""))))</f>
        <v/>
      </c>
      <c s="101" t="str">
        <f>IF(AND(C64="",E64="",G64="",H64=""),"",IF($M$4='DATA SHEET'!$BH$6,VLOOKUP(F64,अंक,28,0),IF($M$4='DATA SHEET'!$BH$7,VLOOKUP(F64,अंक,33,0),IF($M$4='DATA SHEET'!$BH$8,VLOOKUP(F64,अंक,38,0),""))))</f>
        <v/>
      </c>
      <c s="102" t="str">
        <f t="shared" si="7"/>
        <v/>
      </c>
      <c s="117" t="str">
        <f t="shared" si="8"/>
        <v/>
      </c>
      <c s="117" t="str">
        <f t="shared" si="5"/>
        <v/>
      </c>
      <c s="118" t="str">
        <f t="shared" si="9"/>
        <v/>
      </c>
      <c s="325"/>
      <c s="325"/>
      <c s="117"/>
    </row>
    <row r="65" spans="1:19" ht="21.75" customHeight="1">
      <c r="A65" s="114" t="str">
        <f>'DATA SHEET'!A66</f>
        <v/>
      </c>
      <c s="96" t="str">
        <f t="shared" si="0"/>
        <v/>
      </c>
      <c s="112" t="str">
        <f t="shared" si="1"/>
        <v/>
      </c>
      <c s="98" t="str">
        <f t="shared" si="2"/>
        <v/>
      </c>
      <c s="98" t="str">
        <f t="shared" si="3"/>
        <v/>
      </c>
      <c s="99" t="str">
        <f t="shared" si="4"/>
        <v/>
      </c>
      <c s="115" t="str">
        <f t="shared" si="6"/>
        <v/>
      </c>
      <c s="101" t="str">
        <f>IF(AND(B65="",D65="",F65="",G65=""),"",IF($M$4='DATA SHEET'!$BH$6,VLOOKUP(F65,अंक,24,0),IF($M$4='DATA SHEET'!$BH$7,VLOOKUP(F65,अंक,29,0),IF($M$4='DATA SHEET'!$BH$8,VLOOKUP(F65,अंक,34,0),""))))</f>
        <v/>
      </c>
      <c s="101" t="str">
        <f>IF(AND(B65="",D65="",F65="",G65=""),"",IF($M$4='DATA SHEET'!$BH$6,VLOOKUP(F65,अंक,25,0),IF($M$4='DATA SHEET'!$BH$7,VLOOKUP(F65,अंक,30,0),IF($M$4='DATA SHEET'!$BH$8,VLOOKUP(F65,अंक,35,0),""))))</f>
        <v/>
      </c>
      <c s="101" t="str">
        <f>IF(AND(B65="",D65="",F65="",G65=""),"",IF($M$4='DATA SHEET'!$BH$6,VLOOKUP(F65,अंक,26,0),IF($M$4='DATA SHEET'!$BH$7,VLOOKUP(F65,अंक,31,0),IF($M$4='DATA SHEET'!$BH$8,VLOOKUP(F65,अंक,36,0),""))))</f>
        <v/>
      </c>
      <c s="101" t="str">
        <f>IF(AND(B65="",D65="",F65="",G65=""),"",IF($M$4='DATA SHEET'!$BH$6,VLOOKUP(F65,अंक,27,0),IF($M$4='DATA SHEET'!$BH$7,VLOOKUP(F65,अंक,32,0),IF($M$4='DATA SHEET'!$BH$8,VLOOKUP(F65,अंक,37,0),""))))</f>
        <v/>
      </c>
      <c s="101" t="str">
        <f>IF(AND(C65="",E65="",G65="",H65=""),"",IF($M$4='DATA SHEET'!$BH$6,VLOOKUP(F65,अंक,28,0),IF($M$4='DATA SHEET'!$BH$7,VLOOKUP(F65,अंक,33,0),IF($M$4='DATA SHEET'!$BH$8,VLOOKUP(F65,अंक,38,0),""))))</f>
        <v/>
      </c>
      <c s="102" t="str">
        <f t="shared" si="7"/>
        <v/>
      </c>
      <c s="117" t="str">
        <f t="shared" si="8"/>
        <v/>
      </c>
      <c s="117" t="str">
        <f t="shared" si="5"/>
        <v/>
      </c>
      <c s="118" t="str">
        <f t="shared" si="9"/>
        <v/>
      </c>
      <c s="325"/>
      <c s="325"/>
      <c s="117"/>
    </row>
    <row r="66" spans="1:19" ht="21.75" customHeight="1">
      <c r="A66" s="114" t="str">
        <f>'DATA SHEET'!A67</f>
        <v/>
      </c>
      <c s="96" t="str">
        <f t="shared" si="0"/>
        <v/>
      </c>
      <c s="112" t="str">
        <f t="shared" si="1"/>
        <v/>
      </c>
      <c s="98" t="str">
        <f t="shared" si="2"/>
        <v/>
      </c>
      <c s="98" t="str">
        <f t="shared" si="3"/>
        <v/>
      </c>
      <c s="99" t="str">
        <f t="shared" si="4"/>
        <v/>
      </c>
      <c s="115" t="str">
        <f t="shared" si="6"/>
        <v/>
      </c>
      <c s="101" t="str">
        <f>IF(AND(B66="",D66="",F66="",G66=""),"",IF($M$4='DATA SHEET'!$BH$6,VLOOKUP(F66,अंक,24,0),IF($M$4='DATA SHEET'!$BH$7,VLOOKUP(F66,अंक,29,0),IF($M$4='DATA SHEET'!$BH$8,VLOOKUP(F66,अंक,34,0),""))))</f>
        <v/>
      </c>
      <c s="101" t="str">
        <f>IF(AND(B66="",D66="",F66="",G66=""),"",IF($M$4='DATA SHEET'!$BH$6,VLOOKUP(F66,अंक,25,0),IF($M$4='DATA SHEET'!$BH$7,VLOOKUP(F66,अंक,30,0),IF($M$4='DATA SHEET'!$BH$8,VLOOKUP(F66,अंक,35,0),""))))</f>
        <v/>
      </c>
      <c s="101" t="str">
        <f>IF(AND(B66="",D66="",F66="",G66=""),"",IF($M$4='DATA SHEET'!$BH$6,VLOOKUP(F66,अंक,26,0),IF($M$4='DATA SHEET'!$BH$7,VLOOKUP(F66,अंक,31,0),IF($M$4='DATA SHEET'!$BH$8,VLOOKUP(F66,अंक,36,0),""))))</f>
        <v/>
      </c>
      <c s="101" t="str">
        <f>IF(AND(B66="",D66="",F66="",G66=""),"",IF($M$4='DATA SHEET'!$BH$6,VLOOKUP(F66,अंक,27,0),IF($M$4='DATA SHEET'!$BH$7,VLOOKUP(F66,अंक,32,0),IF($M$4='DATA SHEET'!$BH$8,VLOOKUP(F66,अंक,37,0),""))))</f>
        <v/>
      </c>
      <c s="101" t="str">
        <f>IF(AND(C66="",E66="",G66="",H66=""),"",IF($M$4='DATA SHEET'!$BH$6,VLOOKUP(F66,अंक,28,0),IF($M$4='DATA SHEET'!$BH$7,VLOOKUP(F66,अंक,33,0),IF($M$4='DATA SHEET'!$BH$8,VLOOKUP(F66,अंक,38,0),""))))</f>
        <v/>
      </c>
      <c s="102" t="str">
        <f t="shared" si="7"/>
        <v/>
      </c>
      <c s="117" t="str">
        <f t="shared" si="8"/>
        <v/>
      </c>
      <c s="117" t="str">
        <f t="shared" si="5"/>
        <v/>
      </c>
      <c s="118" t="str">
        <f t="shared" si="9"/>
        <v/>
      </c>
      <c s="325"/>
      <c s="325"/>
      <c s="117"/>
    </row>
    <row r="67" spans="1:19" ht="21.75" customHeight="1">
      <c r="A67" s="114" t="str">
        <f>'DATA SHEET'!A68</f>
        <v/>
      </c>
      <c s="96" t="str">
        <f t="shared" si="0"/>
        <v/>
      </c>
      <c s="112" t="str">
        <f t="shared" si="1"/>
        <v/>
      </c>
      <c s="98" t="str">
        <f t="shared" si="2"/>
        <v/>
      </c>
      <c s="98" t="str">
        <f t="shared" si="3"/>
        <v/>
      </c>
      <c s="99" t="str">
        <f t="shared" si="4"/>
        <v/>
      </c>
      <c s="115" t="str">
        <f t="shared" si="6"/>
        <v/>
      </c>
      <c s="101" t="str">
        <f>IF(AND(B67="",D67="",F67="",G67=""),"",IF($M$4='DATA SHEET'!$BH$6,VLOOKUP(F67,अंक,24,0),IF($M$4='DATA SHEET'!$BH$7,VLOOKUP(F67,अंक,29,0),IF($M$4='DATA SHEET'!$BH$8,VLOOKUP(F67,अंक,34,0),""))))</f>
        <v/>
      </c>
      <c s="101" t="str">
        <f>IF(AND(B67="",D67="",F67="",G67=""),"",IF($M$4='DATA SHEET'!$BH$6,VLOOKUP(F67,अंक,25,0),IF($M$4='DATA SHEET'!$BH$7,VLOOKUP(F67,अंक,30,0),IF($M$4='DATA SHEET'!$BH$8,VLOOKUP(F67,अंक,35,0),""))))</f>
        <v/>
      </c>
      <c s="101" t="str">
        <f>IF(AND(B67="",D67="",F67="",G67=""),"",IF($M$4='DATA SHEET'!$BH$6,VLOOKUP(F67,अंक,26,0),IF($M$4='DATA SHEET'!$BH$7,VLOOKUP(F67,अंक,31,0),IF($M$4='DATA SHEET'!$BH$8,VLOOKUP(F67,अंक,36,0),""))))</f>
        <v/>
      </c>
      <c s="101" t="str">
        <f>IF(AND(B67="",D67="",F67="",G67=""),"",IF($M$4='DATA SHEET'!$BH$6,VLOOKUP(F67,अंक,27,0),IF($M$4='DATA SHEET'!$BH$7,VLOOKUP(F67,अंक,32,0),IF($M$4='DATA SHEET'!$BH$8,VLOOKUP(F67,अंक,37,0),""))))</f>
        <v/>
      </c>
      <c s="101" t="str">
        <f>IF(AND(C67="",E67="",G67="",H67=""),"",IF($M$4='DATA SHEET'!$BH$6,VLOOKUP(F67,अंक,28,0),IF($M$4='DATA SHEET'!$BH$7,VLOOKUP(F67,अंक,33,0),IF($M$4='DATA SHEET'!$BH$8,VLOOKUP(F67,अंक,38,0),""))))</f>
        <v/>
      </c>
      <c s="102" t="str">
        <f t="shared" si="7"/>
        <v/>
      </c>
      <c s="117" t="str">
        <f t="shared" si="8"/>
        <v/>
      </c>
      <c s="117" t="str">
        <f t="shared" si="5"/>
        <v/>
      </c>
      <c s="118" t="str">
        <f t="shared" si="9"/>
        <v/>
      </c>
      <c s="325"/>
      <c s="325"/>
      <c s="117"/>
    </row>
    <row r="68" spans="1:19" ht="21.75" customHeight="1">
      <c r="A68" s="114" t="str">
        <f>'DATA SHEET'!A69</f>
        <v/>
      </c>
      <c s="96" t="str">
        <f t="shared" si="0"/>
        <v/>
      </c>
      <c s="112" t="str">
        <f t="shared" si="1"/>
        <v/>
      </c>
      <c s="98" t="str">
        <f t="shared" si="2"/>
        <v/>
      </c>
      <c s="98" t="str">
        <f t="shared" si="3"/>
        <v/>
      </c>
      <c s="99" t="str">
        <f t="shared" si="4"/>
        <v/>
      </c>
      <c s="115" t="str">
        <f t="shared" si="6"/>
        <v/>
      </c>
      <c s="101" t="str">
        <f>IF(AND(B68="",D68="",F68="",G68=""),"",IF($M$4='DATA SHEET'!$BH$6,VLOOKUP(F68,अंक,24,0),IF($M$4='DATA SHEET'!$BH$7,VLOOKUP(F68,अंक,29,0),IF($M$4='DATA SHEET'!$BH$8,VLOOKUP(F68,अंक,34,0),""))))</f>
        <v/>
      </c>
      <c s="101" t="str">
        <f>IF(AND(B68="",D68="",F68="",G68=""),"",IF($M$4='DATA SHEET'!$BH$6,VLOOKUP(F68,अंक,25,0),IF($M$4='DATA SHEET'!$BH$7,VLOOKUP(F68,अंक,30,0),IF($M$4='DATA SHEET'!$BH$8,VLOOKUP(F68,अंक,35,0),""))))</f>
        <v/>
      </c>
      <c s="101" t="str">
        <f>IF(AND(B68="",D68="",F68="",G68=""),"",IF($M$4='DATA SHEET'!$BH$6,VLOOKUP(F68,अंक,26,0),IF($M$4='DATA SHEET'!$BH$7,VLOOKUP(F68,अंक,31,0),IF($M$4='DATA SHEET'!$BH$8,VLOOKUP(F68,अंक,36,0),""))))</f>
        <v/>
      </c>
      <c s="101" t="str">
        <f>IF(AND(B68="",D68="",F68="",G68=""),"",IF($M$4='DATA SHEET'!$BH$6,VLOOKUP(F68,अंक,27,0),IF($M$4='DATA SHEET'!$BH$7,VLOOKUP(F68,अंक,32,0),IF($M$4='DATA SHEET'!$BH$8,VLOOKUP(F68,अंक,37,0),""))))</f>
        <v/>
      </c>
      <c s="101" t="str">
        <f>IF(AND(C68="",E68="",G68="",H68=""),"",IF($M$4='DATA SHEET'!$BH$6,VLOOKUP(F68,अंक,28,0),IF($M$4='DATA SHEET'!$BH$7,VLOOKUP(F68,अंक,33,0),IF($M$4='DATA SHEET'!$BH$8,VLOOKUP(F68,अंक,38,0),""))))</f>
        <v/>
      </c>
      <c s="102" t="str">
        <f t="shared" si="7"/>
        <v/>
      </c>
      <c s="117" t="str">
        <f t="shared" si="8"/>
        <v/>
      </c>
      <c s="117" t="str">
        <f t="shared" si="5"/>
        <v/>
      </c>
      <c s="118" t="str">
        <f t="shared" si="9"/>
        <v/>
      </c>
      <c s="325"/>
      <c s="325"/>
      <c s="117"/>
    </row>
    <row r="69" spans="1:19" ht="21.75" customHeight="1">
      <c r="A69" s="114" t="str">
        <f>'DATA SHEET'!A70</f>
        <v/>
      </c>
      <c s="96" t="str">
        <f t="shared" si="0"/>
        <v/>
      </c>
      <c s="112" t="str">
        <f t="shared" si="1"/>
        <v/>
      </c>
      <c s="98" t="str">
        <f t="shared" si="2"/>
        <v/>
      </c>
      <c s="98" t="str">
        <f t="shared" si="3"/>
        <v/>
      </c>
      <c s="99" t="str">
        <f t="shared" si="4"/>
        <v/>
      </c>
      <c s="115" t="str">
        <f t="shared" si="6"/>
        <v/>
      </c>
      <c s="101" t="str">
        <f>IF(AND(B69="",D69="",F69="",G69=""),"",IF($M$4='DATA SHEET'!$BH$6,VLOOKUP(F69,अंक,24,0),IF($M$4='DATA SHEET'!$BH$7,VLOOKUP(F69,अंक,29,0),IF($M$4='DATA SHEET'!$BH$8,VLOOKUP(F69,अंक,34,0),""))))</f>
        <v/>
      </c>
      <c s="101" t="str">
        <f>IF(AND(B69="",D69="",F69="",G69=""),"",IF($M$4='DATA SHEET'!$BH$6,VLOOKUP(F69,अंक,25,0),IF($M$4='DATA SHEET'!$BH$7,VLOOKUP(F69,अंक,30,0),IF($M$4='DATA SHEET'!$BH$8,VLOOKUP(F69,अंक,35,0),""))))</f>
        <v/>
      </c>
      <c s="101" t="str">
        <f>IF(AND(B69="",D69="",F69="",G69=""),"",IF($M$4='DATA SHEET'!$BH$6,VLOOKUP(F69,अंक,26,0),IF($M$4='DATA SHEET'!$BH$7,VLOOKUP(F69,अंक,31,0),IF($M$4='DATA SHEET'!$BH$8,VLOOKUP(F69,अंक,36,0),""))))</f>
        <v/>
      </c>
      <c s="101" t="str">
        <f>IF(AND(B69="",D69="",F69="",G69=""),"",IF($M$4='DATA SHEET'!$BH$6,VLOOKUP(F69,अंक,27,0),IF($M$4='DATA SHEET'!$BH$7,VLOOKUP(F69,अंक,32,0),IF($M$4='DATA SHEET'!$BH$8,VLOOKUP(F69,अंक,37,0),""))))</f>
        <v/>
      </c>
      <c s="101" t="str">
        <f>IF(AND(C69="",E69="",G69="",H69=""),"",IF($M$4='DATA SHEET'!$BH$6,VLOOKUP(F69,अंक,28,0),IF($M$4='DATA SHEET'!$BH$7,VLOOKUP(F69,अंक,33,0),IF($M$4='DATA SHEET'!$BH$8,VLOOKUP(F69,अंक,38,0),""))))</f>
        <v/>
      </c>
      <c s="102" t="str">
        <f t="shared" si="7"/>
        <v/>
      </c>
      <c s="117" t="str">
        <f t="shared" si="8"/>
        <v/>
      </c>
      <c s="117" t="str">
        <f t="shared" si="5"/>
        <v/>
      </c>
      <c s="118" t="str">
        <f t="shared" si="9"/>
        <v/>
      </c>
      <c s="325"/>
      <c s="325"/>
      <c s="117"/>
    </row>
    <row r="70" spans="1:19" ht="21.75" customHeight="1">
      <c r="A70" s="114" t="str">
        <f>'DATA SHEET'!A71</f>
        <v/>
      </c>
      <c s="96" t="str">
        <f t="shared" si="0"/>
        <v/>
      </c>
      <c s="112" t="str">
        <f t="shared" si="1"/>
        <v/>
      </c>
      <c s="98" t="str">
        <f t="shared" si="2"/>
        <v/>
      </c>
      <c s="98" t="str">
        <f t="shared" si="3"/>
        <v/>
      </c>
      <c s="99" t="str">
        <f t="shared" si="4"/>
        <v/>
      </c>
      <c s="115" t="str">
        <f t="shared" si="6"/>
        <v/>
      </c>
      <c s="101" t="str">
        <f>IF(AND(B70="",D70="",F70="",G70=""),"",IF($M$4='DATA SHEET'!$BH$6,VLOOKUP(F70,अंक,24,0),IF($M$4='DATA SHEET'!$BH$7,VLOOKUP(F70,अंक,29,0),IF($M$4='DATA SHEET'!$BH$8,VLOOKUP(F70,अंक,34,0),""))))</f>
        <v/>
      </c>
      <c s="101" t="str">
        <f>IF(AND(B70="",D70="",F70="",G70=""),"",IF($M$4='DATA SHEET'!$BH$6,VLOOKUP(F70,अंक,25,0),IF($M$4='DATA SHEET'!$BH$7,VLOOKUP(F70,अंक,30,0),IF($M$4='DATA SHEET'!$BH$8,VLOOKUP(F70,अंक,35,0),""))))</f>
        <v/>
      </c>
      <c s="101" t="str">
        <f>IF(AND(B70="",D70="",F70="",G70=""),"",IF($M$4='DATA SHEET'!$BH$6,VLOOKUP(F70,अंक,26,0),IF($M$4='DATA SHEET'!$BH$7,VLOOKUP(F70,अंक,31,0),IF($M$4='DATA SHEET'!$BH$8,VLOOKUP(F70,अंक,36,0),""))))</f>
        <v/>
      </c>
      <c s="101" t="str">
        <f>IF(AND(B70="",D70="",F70="",G70=""),"",IF($M$4='DATA SHEET'!$BH$6,VLOOKUP(F70,अंक,27,0),IF($M$4='DATA SHEET'!$BH$7,VLOOKUP(F70,अंक,32,0),IF($M$4='DATA SHEET'!$BH$8,VLOOKUP(F70,अंक,37,0),""))))</f>
        <v/>
      </c>
      <c s="101" t="str">
        <f>IF(AND(C70="",E70="",G70="",H70=""),"",IF($M$4='DATA SHEET'!$BH$6,VLOOKUP(F70,अंक,28,0),IF($M$4='DATA SHEET'!$BH$7,VLOOKUP(F70,अंक,33,0),IF($M$4='DATA SHEET'!$BH$8,VLOOKUP(F70,अंक,38,0),""))))</f>
        <v/>
      </c>
      <c s="102" t="str">
        <f t="shared" si="7"/>
        <v/>
      </c>
      <c s="117" t="str">
        <f t="shared" si="8"/>
        <v/>
      </c>
      <c s="117" t="str">
        <f t="shared" si="5"/>
        <v/>
      </c>
      <c s="118" t="str">
        <f t="shared" si="9"/>
        <v/>
      </c>
      <c s="325"/>
      <c s="325"/>
      <c s="117"/>
    </row>
    <row r="71" spans="1:19" ht="21.75" customHeight="1">
      <c r="A71" s="114" t="str">
        <f>'DATA SHEET'!A72</f>
        <v/>
      </c>
      <c s="96" t="str">
        <f t="shared" si="10" ref="B71:B134">IFERROR(IF($C$4="","",VLOOKUP(A71,नाम,4,0)),"")</f>
        <v/>
      </c>
      <c s="112" t="str">
        <f t="shared" si="11" ref="C71:C134">IFERROR(IF($C$4="","",VLOOKUP(A71,नाम,11,0)),"")</f>
        <v/>
      </c>
      <c s="98" t="str">
        <f t="shared" si="12" ref="D71:D134">IFERROR(IF($C$4="","",VLOOKUP(A71,नाम,6,0)),"")</f>
        <v/>
      </c>
      <c s="98" t="str">
        <f t="shared" si="13" ref="E71:E134">IFERROR(IF($C$4="","",VLOOKUP(A71,नाम,8,0)),"")</f>
        <v/>
      </c>
      <c s="99" t="str">
        <f t="shared" si="14" ref="F71:F134">IFERROR(IF($C$4="","",VLOOKUP(A71,नाम,12,0)),"")</f>
        <v/>
      </c>
      <c s="115" t="str">
        <f t="shared" si="15" ref="G71:G134">IFERROR(IF($C$4="","",VLOOKUP(A71,नाम1,13,0)),"")</f>
        <v/>
      </c>
      <c s="101" t="str">
        <f>IF(AND(B71="",D71="",F71="",G71=""),"",IF($M$4='DATA SHEET'!$BH$6,VLOOKUP(F71,अंक,24,0),IF($M$4='DATA SHEET'!$BH$7,VLOOKUP(F71,अंक,29,0),IF($M$4='DATA SHEET'!$BH$8,VLOOKUP(F71,अंक,34,0),""))))</f>
        <v/>
      </c>
      <c s="101" t="str">
        <f>IF(AND(B71="",D71="",F71="",G71=""),"",IF($M$4='DATA SHEET'!$BH$6,VLOOKUP(F71,अंक,25,0),IF($M$4='DATA SHEET'!$BH$7,VLOOKUP(F71,अंक,30,0),IF($M$4='DATA SHEET'!$BH$8,VLOOKUP(F71,अंक,35,0),""))))</f>
        <v/>
      </c>
      <c s="101" t="str">
        <f>IF(AND(B71="",D71="",F71="",G71=""),"",IF($M$4='DATA SHEET'!$BH$6,VLOOKUP(F71,अंक,26,0),IF($M$4='DATA SHEET'!$BH$7,VLOOKUP(F71,अंक,31,0),IF($M$4='DATA SHEET'!$BH$8,VLOOKUP(F71,अंक,36,0),""))))</f>
        <v/>
      </c>
      <c s="101" t="str">
        <f>IF(AND(B71="",D71="",F71="",G71=""),"",IF($M$4='DATA SHEET'!$BH$6,VLOOKUP(F71,अंक,27,0),IF($M$4='DATA SHEET'!$BH$7,VLOOKUP(F71,अंक,32,0),IF($M$4='DATA SHEET'!$BH$8,VLOOKUP(F71,अंक,37,0),""))))</f>
        <v/>
      </c>
      <c s="101" t="str">
        <f>IF(AND(C71="",E71="",G71="",H71=""),"",IF($M$4='DATA SHEET'!$BH$6,VLOOKUP(F71,अंक,28,0),IF($M$4='DATA SHEET'!$BH$7,VLOOKUP(F71,अंक,33,0),IF($M$4='DATA SHEET'!$BH$8,VLOOKUP(F71,अंक,38,0),""))))</f>
        <v/>
      </c>
      <c s="102" t="str">
        <f t="shared" si="7"/>
        <v/>
      </c>
      <c s="117" t="str">
        <f t="shared" si="8"/>
        <v/>
      </c>
      <c s="117" t="str">
        <f t="shared" si="16" ref="O71:O134">IFERROR(IF(AND($M$4=""),"",IF(AND(M71=""),"",IF(AND(F71=""),"",IF(AND(VLOOKUP(F71,अंक,5,0)=""),"",IF(AND(VLOOKUP(F71,अंक,5,0)&gt;=86),5,IF(AND(VLOOKUP(F71,अंक,5,0)&gt;=76),4,IF(AND(VLOOKUP(F71,अंक,5,0)&gt;=65),3,0))))))),"")</f>
        <v/>
      </c>
      <c s="118" t="str">
        <f t="shared" si="9"/>
        <v/>
      </c>
      <c s="325"/>
      <c s="325"/>
      <c s="117"/>
    </row>
    <row r="72" spans="1:19" ht="21.75" customHeight="1">
      <c r="A72" s="114" t="str">
        <f>'DATA SHEET'!A73</f>
        <v/>
      </c>
      <c s="96" t="str">
        <f t="shared" si="10"/>
        <v/>
      </c>
      <c s="112" t="str">
        <f t="shared" si="11"/>
        <v/>
      </c>
      <c s="98" t="str">
        <f t="shared" si="12"/>
        <v/>
      </c>
      <c s="98" t="str">
        <f t="shared" si="13"/>
        <v/>
      </c>
      <c s="99" t="str">
        <f t="shared" si="14"/>
        <v/>
      </c>
      <c s="115" t="str">
        <f t="shared" si="15"/>
        <v/>
      </c>
      <c s="101" t="str">
        <f>IF(AND(B72="",D72="",F72="",G72=""),"",IF($M$4='DATA SHEET'!$BH$6,VLOOKUP(F72,अंक,24,0),IF($M$4='DATA SHEET'!$BH$7,VLOOKUP(F72,अंक,29,0),IF($M$4='DATA SHEET'!$BH$8,VLOOKUP(F72,अंक,34,0),""))))</f>
        <v/>
      </c>
      <c s="101" t="str">
        <f>IF(AND(B72="",D72="",F72="",G72=""),"",IF($M$4='DATA SHEET'!$BH$6,VLOOKUP(F72,अंक,25,0),IF($M$4='DATA SHEET'!$BH$7,VLOOKUP(F72,अंक,30,0),IF($M$4='DATA SHEET'!$BH$8,VLOOKUP(F72,अंक,35,0),""))))</f>
        <v/>
      </c>
      <c s="101" t="str">
        <f>IF(AND(B72="",D72="",F72="",G72=""),"",IF($M$4='DATA SHEET'!$BH$6,VLOOKUP(F72,अंक,26,0),IF($M$4='DATA SHEET'!$BH$7,VLOOKUP(F72,अंक,31,0),IF($M$4='DATA SHEET'!$BH$8,VLOOKUP(F72,अंक,36,0),""))))</f>
        <v/>
      </c>
      <c s="101" t="str">
        <f>IF(AND(B72="",D72="",F72="",G72=""),"",IF($M$4='DATA SHEET'!$BH$6,VLOOKUP(F72,अंक,27,0),IF($M$4='DATA SHEET'!$BH$7,VLOOKUP(F72,अंक,32,0),IF($M$4='DATA SHEET'!$BH$8,VLOOKUP(F72,अंक,37,0),""))))</f>
        <v/>
      </c>
      <c s="101" t="str">
        <f>IF(AND(C72="",E72="",G72="",H72=""),"",IF($M$4='DATA SHEET'!$BH$6,VLOOKUP(F72,अंक,28,0),IF($M$4='DATA SHEET'!$BH$7,VLOOKUP(F72,अंक,33,0),IF($M$4='DATA SHEET'!$BH$8,VLOOKUP(F72,अंक,38,0),""))))</f>
        <v/>
      </c>
      <c s="102" t="str">
        <f t="shared" si="17" ref="M72:M135">IF(AND(H72="",I72="",J72="",K72=""),"",IF($M$4="","",SUM(H72,I72,J72,K72,L72)))</f>
        <v/>
      </c>
      <c s="117" t="str">
        <f t="shared" si="18" ref="N72:N135">IFERROR(IF(OR($M72="",$M$4="",$B72=""),"",ROUNDUP(M72*$N$6%,0)),"")</f>
        <v/>
      </c>
      <c s="117" t="str">
        <f t="shared" si="16"/>
        <v/>
      </c>
      <c s="118" t="str">
        <f t="shared" si="19" ref="P72:P135">IFERROR(IF(F72="","",IF(N72="","",IF(O72="","",SUM(N72:O72)))),"")</f>
        <v/>
      </c>
      <c s="325"/>
      <c s="325"/>
      <c s="117"/>
    </row>
    <row r="73" spans="1:19" ht="21.75" customHeight="1">
      <c r="A73" s="114" t="str">
        <f>'DATA SHEET'!A74</f>
        <v/>
      </c>
      <c s="96" t="str">
        <f t="shared" si="10"/>
        <v/>
      </c>
      <c s="112" t="str">
        <f t="shared" si="11"/>
        <v/>
      </c>
      <c s="98" t="str">
        <f t="shared" si="12"/>
        <v/>
      </c>
      <c s="98" t="str">
        <f t="shared" si="13"/>
        <v/>
      </c>
      <c s="99" t="str">
        <f t="shared" si="14"/>
        <v/>
      </c>
      <c s="115" t="str">
        <f t="shared" si="15"/>
        <v/>
      </c>
      <c s="101" t="str">
        <f>IF(AND(B73="",D73="",F73="",G73=""),"",IF($M$4='DATA SHEET'!$BH$6,VLOOKUP(F73,अंक,24,0),IF($M$4='DATA SHEET'!$BH$7,VLOOKUP(F73,अंक,29,0),IF($M$4='DATA SHEET'!$BH$8,VLOOKUP(F73,अंक,34,0),""))))</f>
        <v/>
      </c>
      <c s="101" t="str">
        <f>IF(AND(B73="",D73="",F73="",G73=""),"",IF($M$4='DATA SHEET'!$BH$6,VLOOKUP(F73,अंक,25,0),IF($M$4='DATA SHEET'!$BH$7,VLOOKUP(F73,अंक,30,0),IF($M$4='DATA SHEET'!$BH$8,VLOOKUP(F73,अंक,35,0),""))))</f>
        <v/>
      </c>
      <c s="101" t="str">
        <f>IF(AND(B73="",D73="",F73="",G73=""),"",IF($M$4='DATA SHEET'!$BH$6,VLOOKUP(F73,अंक,26,0),IF($M$4='DATA SHEET'!$BH$7,VLOOKUP(F73,अंक,31,0),IF($M$4='DATA SHEET'!$BH$8,VLOOKUP(F73,अंक,36,0),""))))</f>
        <v/>
      </c>
      <c s="101" t="str">
        <f>IF(AND(B73="",D73="",F73="",G73=""),"",IF($M$4='DATA SHEET'!$BH$6,VLOOKUP(F73,अंक,27,0),IF($M$4='DATA SHEET'!$BH$7,VLOOKUP(F73,अंक,32,0),IF($M$4='DATA SHEET'!$BH$8,VLOOKUP(F73,अंक,37,0),""))))</f>
        <v/>
      </c>
      <c s="101" t="str">
        <f>IF(AND(C73="",E73="",G73="",H73=""),"",IF($M$4='DATA SHEET'!$BH$6,VLOOKUP(F73,अंक,28,0),IF($M$4='DATA SHEET'!$BH$7,VLOOKUP(F73,अंक,33,0),IF($M$4='DATA SHEET'!$BH$8,VLOOKUP(F73,अंक,38,0),""))))</f>
        <v/>
      </c>
      <c s="102" t="str">
        <f t="shared" si="17"/>
        <v/>
      </c>
      <c s="117" t="str">
        <f t="shared" si="18"/>
        <v/>
      </c>
      <c s="117" t="str">
        <f t="shared" si="16"/>
        <v/>
      </c>
      <c s="118" t="str">
        <f t="shared" si="19"/>
        <v/>
      </c>
      <c s="325"/>
      <c s="325"/>
      <c s="117"/>
    </row>
    <row r="74" spans="1:19" ht="21.75" customHeight="1">
      <c r="A74" s="114" t="str">
        <f>'DATA SHEET'!A75</f>
        <v/>
      </c>
      <c s="96" t="str">
        <f t="shared" si="10"/>
        <v/>
      </c>
      <c s="112" t="str">
        <f t="shared" si="11"/>
        <v/>
      </c>
      <c s="98" t="str">
        <f t="shared" si="12"/>
        <v/>
      </c>
      <c s="98" t="str">
        <f t="shared" si="13"/>
        <v/>
      </c>
      <c s="99" t="str">
        <f t="shared" si="14"/>
        <v/>
      </c>
      <c s="115" t="str">
        <f t="shared" si="15"/>
        <v/>
      </c>
      <c s="101" t="str">
        <f>IF(AND(B74="",D74="",F74="",G74=""),"",IF($M$4='DATA SHEET'!$BH$6,VLOOKUP(F74,अंक,24,0),IF($M$4='DATA SHEET'!$BH$7,VLOOKUP(F74,अंक,29,0),IF($M$4='DATA SHEET'!$BH$8,VLOOKUP(F74,अंक,34,0),""))))</f>
        <v/>
      </c>
      <c s="101" t="str">
        <f>IF(AND(B74="",D74="",F74="",G74=""),"",IF($M$4='DATA SHEET'!$BH$6,VLOOKUP(F74,अंक,25,0),IF($M$4='DATA SHEET'!$BH$7,VLOOKUP(F74,अंक,30,0),IF($M$4='DATA SHEET'!$BH$8,VLOOKUP(F74,अंक,35,0),""))))</f>
        <v/>
      </c>
      <c s="101" t="str">
        <f>IF(AND(B74="",D74="",F74="",G74=""),"",IF($M$4='DATA SHEET'!$BH$6,VLOOKUP(F74,अंक,26,0),IF($M$4='DATA SHEET'!$BH$7,VLOOKUP(F74,अंक,31,0),IF($M$4='DATA SHEET'!$BH$8,VLOOKUP(F74,अंक,36,0),""))))</f>
        <v/>
      </c>
      <c s="101" t="str">
        <f>IF(AND(B74="",D74="",F74="",G74=""),"",IF($M$4='DATA SHEET'!$BH$6,VLOOKUP(F74,अंक,27,0),IF($M$4='DATA SHEET'!$BH$7,VLOOKUP(F74,अंक,32,0),IF($M$4='DATA SHEET'!$BH$8,VLOOKUP(F74,अंक,37,0),""))))</f>
        <v/>
      </c>
      <c s="101" t="str">
        <f>IF(AND(C74="",E74="",G74="",H74=""),"",IF($M$4='DATA SHEET'!$BH$6,VLOOKUP(F74,अंक,28,0),IF($M$4='DATA SHEET'!$BH$7,VLOOKUP(F74,अंक,33,0),IF($M$4='DATA SHEET'!$BH$8,VLOOKUP(F74,अंक,38,0),""))))</f>
        <v/>
      </c>
      <c s="102" t="str">
        <f t="shared" si="17"/>
        <v/>
      </c>
      <c s="117" t="str">
        <f t="shared" si="18"/>
        <v/>
      </c>
      <c s="117" t="str">
        <f t="shared" si="16"/>
        <v/>
      </c>
      <c s="118" t="str">
        <f t="shared" si="19"/>
        <v/>
      </c>
      <c s="325"/>
      <c s="325"/>
      <c s="117"/>
    </row>
    <row r="75" spans="1:19" ht="21.75" customHeight="1">
      <c r="A75" s="114" t="str">
        <f>'DATA SHEET'!A76</f>
        <v/>
      </c>
      <c s="96" t="str">
        <f t="shared" si="10"/>
        <v/>
      </c>
      <c s="112" t="str">
        <f t="shared" si="11"/>
        <v/>
      </c>
      <c s="98" t="str">
        <f t="shared" si="12"/>
        <v/>
      </c>
      <c s="98" t="str">
        <f t="shared" si="13"/>
        <v/>
      </c>
      <c s="99" t="str">
        <f t="shared" si="14"/>
        <v/>
      </c>
      <c s="115" t="str">
        <f t="shared" si="15"/>
        <v/>
      </c>
      <c s="101" t="str">
        <f>IF(AND(B75="",D75="",F75="",G75=""),"",IF($M$4='DATA SHEET'!$BH$6,VLOOKUP(F75,अंक,24,0),IF($M$4='DATA SHEET'!$BH$7,VLOOKUP(F75,अंक,29,0),IF($M$4='DATA SHEET'!$BH$8,VLOOKUP(F75,अंक,34,0),""))))</f>
        <v/>
      </c>
      <c s="101" t="str">
        <f>IF(AND(B75="",D75="",F75="",G75=""),"",IF($M$4='DATA SHEET'!$BH$6,VLOOKUP(F75,अंक,25,0),IF($M$4='DATA SHEET'!$BH$7,VLOOKUP(F75,अंक,30,0),IF($M$4='DATA SHEET'!$BH$8,VLOOKUP(F75,अंक,35,0),""))))</f>
        <v/>
      </c>
      <c s="101" t="str">
        <f>IF(AND(B75="",D75="",F75="",G75=""),"",IF($M$4='DATA SHEET'!$BH$6,VLOOKUP(F75,अंक,26,0),IF($M$4='DATA SHEET'!$BH$7,VLOOKUP(F75,अंक,31,0),IF($M$4='DATA SHEET'!$BH$8,VLOOKUP(F75,अंक,36,0),""))))</f>
        <v/>
      </c>
      <c s="101" t="str">
        <f>IF(AND(B75="",D75="",F75="",G75=""),"",IF($M$4='DATA SHEET'!$BH$6,VLOOKUP(F75,अंक,27,0),IF($M$4='DATA SHEET'!$BH$7,VLOOKUP(F75,अंक,32,0),IF($M$4='DATA SHEET'!$BH$8,VLOOKUP(F75,अंक,37,0),""))))</f>
        <v/>
      </c>
      <c s="101" t="str">
        <f>IF(AND(C75="",E75="",G75="",H75=""),"",IF($M$4='DATA SHEET'!$BH$6,VLOOKUP(F75,अंक,28,0),IF($M$4='DATA SHEET'!$BH$7,VLOOKUP(F75,अंक,33,0),IF($M$4='DATA SHEET'!$BH$8,VLOOKUP(F75,अंक,38,0),""))))</f>
        <v/>
      </c>
      <c s="102" t="str">
        <f t="shared" si="17"/>
        <v/>
      </c>
      <c s="117" t="str">
        <f t="shared" si="18"/>
        <v/>
      </c>
      <c s="117" t="str">
        <f t="shared" si="16"/>
        <v/>
      </c>
      <c s="118" t="str">
        <f t="shared" si="19"/>
        <v/>
      </c>
      <c s="325"/>
      <c s="325"/>
      <c s="117"/>
    </row>
    <row r="76" spans="1:19" ht="21.75" customHeight="1">
      <c r="A76" s="114" t="str">
        <f>'DATA SHEET'!A77</f>
        <v/>
      </c>
      <c s="96" t="str">
        <f t="shared" si="10"/>
        <v/>
      </c>
      <c s="112" t="str">
        <f t="shared" si="11"/>
        <v/>
      </c>
      <c s="98" t="str">
        <f t="shared" si="12"/>
        <v/>
      </c>
      <c s="98" t="str">
        <f t="shared" si="13"/>
        <v/>
      </c>
      <c s="99" t="str">
        <f t="shared" si="14"/>
        <v/>
      </c>
      <c s="115" t="str">
        <f t="shared" si="15"/>
        <v/>
      </c>
      <c s="101" t="str">
        <f>IF(AND(B76="",D76="",F76="",G76=""),"",IF($M$4='DATA SHEET'!$BH$6,VLOOKUP(F76,अंक,24,0),IF($M$4='DATA SHEET'!$BH$7,VLOOKUP(F76,अंक,29,0),IF($M$4='DATA SHEET'!$BH$8,VLOOKUP(F76,अंक,34,0),""))))</f>
        <v/>
      </c>
      <c s="101" t="str">
        <f>IF(AND(B76="",D76="",F76="",G76=""),"",IF($M$4='DATA SHEET'!$BH$6,VLOOKUP(F76,अंक,25,0),IF($M$4='DATA SHEET'!$BH$7,VLOOKUP(F76,अंक,30,0),IF($M$4='DATA SHEET'!$BH$8,VLOOKUP(F76,अंक,35,0),""))))</f>
        <v/>
      </c>
      <c s="101" t="str">
        <f>IF(AND(B76="",D76="",F76="",G76=""),"",IF($M$4='DATA SHEET'!$BH$6,VLOOKUP(F76,अंक,26,0),IF($M$4='DATA SHEET'!$BH$7,VLOOKUP(F76,अंक,31,0),IF($M$4='DATA SHEET'!$BH$8,VLOOKUP(F76,अंक,36,0),""))))</f>
        <v/>
      </c>
      <c s="101" t="str">
        <f>IF(AND(B76="",D76="",F76="",G76=""),"",IF($M$4='DATA SHEET'!$BH$6,VLOOKUP(F76,अंक,27,0),IF($M$4='DATA SHEET'!$BH$7,VLOOKUP(F76,अंक,32,0),IF($M$4='DATA SHEET'!$BH$8,VLOOKUP(F76,अंक,37,0),""))))</f>
        <v/>
      </c>
      <c s="101" t="str">
        <f>IF(AND(C76="",E76="",G76="",H76=""),"",IF($M$4='DATA SHEET'!$BH$6,VLOOKUP(F76,अंक,28,0),IF($M$4='DATA SHEET'!$BH$7,VLOOKUP(F76,अंक,33,0),IF($M$4='DATA SHEET'!$BH$8,VLOOKUP(F76,अंक,38,0),""))))</f>
        <v/>
      </c>
      <c s="102" t="str">
        <f t="shared" si="17"/>
        <v/>
      </c>
      <c s="117" t="str">
        <f t="shared" si="18"/>
        <v/>
      </c>
      <c s="117" t="str">
        <f t="shared" si="16"/>
        <v/>
      </c>
      <c s="118" t="str">
        <f t="shared" si="19"/>
        <v/>
      </c>
      <c s="325"/>
      <c s="325"/>
      <c s="117"/>
    </row>
    <row r="77" spans="1:19" ht="21.75" customHeight="1">
      <c r="A77" s="114" t="str">
        <f>'DATA SHEET'!A78</f>
        <v/>
      </c>
      <c s="96" t="str">
        <f t="shared" si="10"/>
        <v/>
      </c>
      <c s="112" t="str">
        <f t="shared" si="11"/>
        <v/>
      </c>
      <c s="98" t="str">
        <f t="shared" si="12"/>
        <v/>
      </c>
      <c s="98" t="str">
        <f t="shared" si="13"/>
        <v/>
      </c>
      <c s="99" t="str">
        <f t="shared" si="14"/>
        <v/>
      </c>
      <c s="115" t="str">
        <f t="shared" si="15"/>
        <v/>
      </c>
      <c s="101" t="str">
        <f>IF(AND(B77="",D77="",F77="",G77=""),"",IF($M$4='DATA SHEET'!$BH$6,VLOOKUP(F77,अंक,24,0),IF($M$4='DATA SHEET'!$BH$7,VLOOKUP(F77,अंक,29,0),IF($M$4='DATA SHEET'!$BH$8,VLOOKUP(F77,अंक,34,0),""))))</f>
        <v/>
      </c>
      <c s="101" t="str">
        <f>IF(AND(B77="",D77="",F77="",G77=""),"",IF($M$4='DATA SHEET'!$BH$6,VLOOKUP(F77,अंक,25,0),IF($M$4='DATA SHEET'!$BH$7,VLOOKUP(F77,अंक,30,0),IF($M$4='DATA SHEET'!$BH$8,VLOOKUP(F77,अंक,35,0),""))))</f>
        <v/>
      </c>
      <c s="101" t="str">
        <f>IF(AND(B77="",D77="",F77="",G77=""),"",IF($M$4='DATA SHEET'!$BH$6,VLOOKUP(F77,अंक,26,0),IF($M$4='DATA SHEET'!$BH$7,VLOOKUP(F77,अंक,31,0),IF($M$4='DATA SHEET'!$BH$8,VLOOKUP(F77,अंक,36,0),""))))</f>
        <v/>
      </c>
      <c s="101" t="str">
        <f>IF(AND(B77="",D77="",F77="",G77=""),"",IF($M$4='DATA SHEET'!$BH$6,VLOOKUP(F77,अंक,27,0),IF($M$4='DATA SHEET'!$BH$7,VLOOKUP(F77,अंक,32,0),IF($M$4='DATA SHEET'!$BH$8,VLOOKUP(F77,अंक,37,0),""))))</f>
        <v/>
      </c>
      <c s="101" t="str">
        <f>IF(AND(C77="",E77="",G77="",H77=""),"",IF($M$4='DATA SHEET'!$BH$6,VLOOKUP(F77,अंक,28,0),IF($M$4='DATA SHEET'!$BH$7,VLOOKUP(F77,अंक,33,0),IF($M$4='DATA SHEET'!$BH$8,VLOOKUP(F77,अंक,38,0),""))))</f>
        <v/>
      </c>
      <c s="102" t="str">
        <f t="shared" si="17"/>
        <v/>
      </c>
      <c s="117" t="str">
        <f t="shared" si="18"/>
        <v/>
      </c>
      <c s="117" t="str">
        <f t="shared" si="16"/>
        <v/>
      </c>
      <c s="118" t="str">
        <f t="shared" si="19"/>
        <v/>
      </c>
      <c s="325"/>
      <c s="325"/>
      <c s="117"/>
    </row>
    <row r="78" spans="1:19" ht="21.75" customHeight="1">
      <c r="A78" s="114" t="str">
        <f>'DATA SHEET'!A79</f>
        <v/>
      </c>
      <c s="96" t="str">
        <f t="shared" si="10"/>
        <v/>
      </c>
      <c s="112" t="str">
        <f t="shared" si="11"/>
        <v/>
      </c>
      <c s="98" t="str">
        <f t="shared" si="12"/>
        <v/>
      </c>
      <c s="98" t="str">
        <f t="shared" si="13"/>
        <v/>
      </c>
      <c s="99" t="str">
        <f t="shared" si="14"/>
        <v/>
      </c>
      <c s="115" t="str">
        <f t="shared" si="15"/>
        <v/>
      </c>
      <c s="101" t="str">
        <f>IF(AND(B78="",D78="",F78="",G78=""),"",IF($M$4='DATA SHEET'!$BH$6,VLOOKUP(F78,अंक,24,0),IF($M$4='DATA SHEET'!$BH$7,VLOOKUP(F78,अंक,29,0),IF($M$4='DATA SHEET'!$BH$8,VLOOKUP(F78,अंक,34,0),""))))</f>
        <v/>
      </c>
      <c s="101" t="str">
        <f>IF(AND(B78="",D78="",F78="",G78=""),"",IF($M$4='DATA SHEET'!$BH$6,VLOOKUP(F78,अंक,25,0),IF($M$4='DATA SHEET'!$BH$7,VLOOKUP(F78,अंक,30,0),IF($M$4='DATA SHEET'!$BH$8,VLOOKUP(F78,अंक,35,0),""))))</f>
        <v/>
      </c>
      <c s="101" t="str">
        <f>IF(AND(B78="",D78="",F78="",G78=""),"",IF($M$4='DATA SHEET'!$BH$6,VLOOKUP(F78,अंक,26,0),IF($M$4='DATA SHEET'!$BH$7,VLOOKUP(F78,अंक,31,0),IF($M$4='DATA SHEET'!$BH$8,VLOOKUP(F78,अंक,36,0),""))))</f>
        <v/>
      </c>
      <c s="101" t="str">
        <f>IF(AND(B78="",D78="",F78="",G78=""),"",IF($M$4='DATA SHEET'!$BH$6,VLOOKUP(F78,अंक,27,0),IF($M$4='DATA SHEET'!$BH$7,VLOOKUP(F78,अंक,32,0),IF($M$4='DATA SHEET'!$BH$8,VLOOKUP(F78,अंक,37,0),""))))</f>
        <v/>
      </c>
      <c s="101" t="str">
        <f>IF(AND(C78="",E78="",G78="",H78=""),"",IF($M$4='DATA SHEET'!$BH$6,VLOOKUP(F78,अंक,28,0),IF($M$4='DATA SHEET'!$BH$7,VLOOKUP(F78,अंक,33,0),IF($M$4='DATA SHEET'!$BH$8,VLOOKUP(F78,अंक,38,0),""))))</f>
        <v/>
      </c>
      <c s="102" t="str">
        <f t="shared" si="17"/>
        <v/>
      </c>
      <c s="117" t="str">
        <f t="shared" si="18"/>
        <v/>
      </c>
      <c s="117" t="str">
        <f t="shared" si="16"/>
        <v/>
      </c>
      <c s="118" t="str">
        <f t="shared" si="19"/>
        <v/>
      </c>
      <c s="325"/>
      <c s="325"/>
      <c s="117"/>
    </row>
    <row r="79" spans="1:19" ht="21.75" customHeight="1">
      <c r="A79" s="114" t="str">
        <f>'DATA SHEET'!A80</f>
        <v/>
      </c>
      <c s="96" t="str">
        <f t="shared" si="10"/>
        <v/>
      </c>
      <c s="112" t="str">
        <f t="shared" si="11"/>
        <v/>
      </c>
      <c s="98" t="str">
        <f t="shared" si="12"/>
        <v/>
      </c>
      <c s="98" t="str">
        <f t="shared" si="13"/>
        <v/>
      </c>
      <c s="99" t="str">
        <f t="shared" si="14"/>
        <v/>
      </c>
      <c s="115" t="str">
        <f t="shared" si="15"/>
        <v/>
      </c>
      <c s="101" t="str">
        <f>IF(AND(B79="",D79="",F79="",G79=""),"",IF($M$4='DATA SHEET'!$BH$6,VLOOKUP(F79,अंक,24,0),IF($M$4='DATA SHEET'!$BH$7,VLOOKUP(F79,अंक,29,0),IF($M$4='DATA SHEET'!$BH$8,VLOOKUP(F79,अंक,34,0),""))))</f>
        <v/>
      </c>
      <c s="101" t="str">
        <f>IF(AND(B79="",D79="",F79="",G79=""),"",IF($M$4='DATA SHEET'!$BH$6,VLOOKUP(F79,अंक,25,0),IF($M$4='DATA SHEET'!$BH$7,VLOOKUP(F79,अंक,30,0),IF($M$4='DATA SHEET'!$BH$8,VLOOKUP(F79,अंक,35,0),""))))</f>
        <v/>
      </c>
      <c s="101" t="str">
        <f>IF(AND(B79="",D79="",F79="",G79=""),"",IF($M$4='DATA SHEET'!$BH$6,VLOOKUP(F79,अंक,26,0),IF($M$4='DATA SHEET'!$BH$7,VLOOKUP(F79,अंक,31,0),IF($M$4='DATA SHEET'!$BH$8,VLOOKUP(F79,अंक,36,0),""))))</f>
        <v/>
      </c>
      <c s="101" t="str">
        <f>IF(AND(B79="",D79="",F79="",G79=""),"",IF($M$4='DATA SHEET'!$BH$6,VLOOKUP(F79,अंक,27,0),IF($M$4='DATA SHEET'!$BH$7,VLOOKUP(F79,अंक,32,0),IF($M$4='DATA SHEET'!$BH$8,VLOOKUP(F79,अंक,37,0),""))))</f>
        <v/>
      </c>
      <c s="101" t="str">
        <f>IF(AND(C79="",E79="",G79="",H79=""),"",IF($M$4='DATA SHEET'!$BH$6,VLOOKUP(F79,अंक,28,0),IF($M$4='DATA SHEET'!$BH$7,VLOOKUP(F79,अंक,33,0),IF($M$4='DATA SHEET'!$BH$8,VLOOKUP(F79,अंक,38,0),""))))</f>
        <v/>
      </c>
      <c s="102" t="str">
        <f t="shared" si="17"/>
        <v/>
      </c>
      <c s="117" t="str">
        <f t="shared" si="18"/>
        <v/>
      </c>
      <c s="117" t="str">
        <f t="shared" si="16"/>
        <v/>
      </c>
      <c s="118" t="str">
        <f t="shared" si="19"/>
        <v/>
      </c>
      <c s="325"/>
      <c s="325"/>
      <c s="117"/>
    </row>
    <row r="80" spans="1:19" ht="21.75" customHeight="1">
      <c r="A80" s="114" t="str">
        <f>'DATA SHEET'!A81</f>
        <v/>
      </c>
      <c s="96" t="str">
        <f t="shared" si="10"/>
        <v/>
      </c>
      <c s="112" t="str">
        <f t="shared" si="11"/>
        <v/>
      </c>
      <c s="98" t="str">
        <f t="shared" si="12"/>
        <v/>
      </c>
      <c s="98" t="str">
        <f t="shared" si="13"/>
        <v/>
      </c>
      <c s="99" t="str">
        <f t="shared" si="14"/>
        <v/>
      </c>
      <c s="115" t="str">
        <f t="shared" si="15"/>
        <v/>
      </c>
      <c s="101" t="str">
        <f>IF(AND(B80="",D80="",F80="",G80=""),"",IF($M$4='DATA SHEET'!$BH$6,VLOOKUP(F80,अंक,24,0),IF($M$4='DATA SHEET'!$BH$7,VLOOKUP(F80,अंक,29,0),IF($M$4='DATA SHEET'!$BH$8,VLOOKUP(F80,अंक,34,0),""))))</f>
        <v/>
      </c>
      <c s="101" t="str">
        <f>IF(AND(B80="",D80="",F80="",G80=""),"",IF($M$4='DATA SHEET'!$BH$6,VLOOKUP(F80,अंक,25,0),IF($M$4='DATA SHEET'!$BH$7,VLOOKUP(F80,अंक,30,0),IF($M$4='DATA SHEET'!$BH$8,VLOOKUP(F80,अंक,35,0),""))))</f>
        <v/>
      </c>
      <c s="101" t="str">
        <f>IF(AND(B80="",D80="",F80="",G80=""),"",IF($M$4='DATA SHEET'!$BH$6,VLOOKUP(F80,अंक,26,0),IF($M$4='DATA SHEET'!$BH$7,VLOOKUP(F80,अंक,31,0),IF($M$4='DATA SHEET'!$BH$8,VLOOKUP(F80,अंक,36,0),""))))</f>
        <v/>
      </c>
      <c s="101" t="str">
        <f>IF(AND(B80="",D80="",F80="",G80=""),"",IF($M$4='DATA SHEET'!$BH$6,VLOOKUP(F80,अंक,27,0),IF($M$4='DATA SHEET'!$BH$7,VLOOKUP(F80,अंक,32,0),IF($M$4='DATA SHEET'!$BH$8,VLOOKUP(F80,अंक,37,0),""))))</f>
        <v/>
      </c>
      <c s="101" t="str">
        <f>IF(AND(C80="",E80="",G80="",H80=""),"",IF($M$4='DATA SHEET'!$BH$6,VLOOKUP(F80,अंक,28,0),IF($M$4='DATA SHEET'!$BH$7,VLOOKUP(F80,अंक,33,0),IF($M$4='DATA SHEET'!$BH$8,VLOOKUP(F80,अंक,38,0),""))))</f>
        <v/>
      </c>
      <c s="102" t="str">
        <f t="shared" si="17"/>
        <v/>
      </c>
      <c s="117" t="str">
        <f t="shared" si="18"/>
        <v/>
      </c>
      <c s="117" t="str">
        <f t="shared" si="16"/>
        <v/>
      </c>
      <c s="118" t="str">
        <f t="shared" si="19"/>
        <v/>
      </c>
      <c s="325"/>
      <c s="325"/>
      <c s="117"/>
    </row>
    <row r="81" spans="1:19" ht="21.75" customHeight="1">
      <c r="A81" s="114" t="str">
        <f>'DATA SHEET'!A82</f>
        <v/>
      </c>
      <c s="96" t="str">
        <f t="shared" si="10"/>
        <v/>
      </c>
      <c s="112" t="str">
        <f t="shared" si="11"/>
        <v/>
      </c>
      <c s="98" t="str">
        <f t="shared" si="12"/>
        <v/>
      </c>
      <c s="98" t="str">
        <f t="shared" si="13"/>
        <v/>
      </c>
      <c s="99" t="str">
        <f t="shared" si="14"/>
        <v/>
      </c>
      <c s="115" t="str">
        <f t="shared" si="15"/>
        <v/>
      </c>
      <c s="101" t="str">
        <f>IF(AND(B81="",D81="",F81="",G81=""),"",IF($M$4='DATA SHEET'!$BH$6,VLOOKUP(F81,अंक,24,0),IF($M$4='DATA SHEET'!$BH$7,VLOOKUP(F81,अंक,29,0),IF($M$4='DATA SHEET'!$BH$8,VLOOKUP(F81,अंक,34,0),""))))</f>
        <v/>
      </c>
      <c s="101" t="str">
        <f>IF(AND(B81="",D81="",F81="",G81=""),"",IF($M$4='DATA SHEET'!$BH$6,VLOOKUP(F81,अंक,25,0),IF($M$4='DATA SHEET'!$BH$7,VLOOKUP(F81,अंक,30,0),IF($M$4='DATA SHEET'!$BH$8,VLOOKUP(F81,अंक,35,0),""))))</f>
        <v/>
      </c>
      <c s="101" t="str">
        <f>IF(AND(B81="",D81="",F81="",G81=""),"",IF($M$4='DATA SHEET'!$BH$6,VLOOKUP(F81,अंक,26,0),IF($M$4='DATA SHEET'!$BH$7,VLOOKUP(F81,अंक,31,0),IF($M$4='DATA SHEET'!$BH$8,VLOOKUP(F81,अंक,36,0),""))))</f>
        <v/>
      </c>
      <c s="101" t="str">
        <f>IF(AND(B81="",D81="",F81="",G81=""),"",IF($M$4='DATA SHEET'!$BH$6,VLOOKUP(F81,अंक,27,0),IF($M$4='DATA SHEET'!$BH$7,VLOOKUP(F81,अंक,32,0),IF($M$4='DATA SHEET'!$BH$8,VLOOKUP(F81,अंक,37,0),""))))</f>
        <v/>
      </c>
      <c s="101" t="str">
        <f>IF(AND(C81="",E81="",G81="",H81=""),"",IF($M$4='DATA SHEET'!$BH$6,VLOOKUP(F81,अंक,28,0),IF($M$4='DATA SHEET'!$BH$7,VLOOKUP(F81,अंक,33,0),IF($M$4='DATA SHEET'!$BH$8,VLOOKUP(F81,अंक,38,0),""))))</f>
        <v/>
      </c>
      <c s="102" t="str">
        <f t="shared" si="17"/>
        <v/>
      </c>
      <c s="117" t="str">
        <f t="shared" si="18"/>
        <v/>
      </c>
      <c s="117" t="str">
        <f t="shared" si="16"/>
        <v/>
      </c>
      <c s="118" t="str">
        <f t="shared" si="19"/>
        <v/>
      </c>
      <c s="325"/>
      <c s="325"/>
      <c s="117"/>
    </row>
    <row r="82" spans="1:19" ht="21.75" customHeight="1">
      <c r="A82" s="114" t="str">
        <f>'DATA SHEET'!A83</f>
        <v/>
      </c>
      <c s="96" t="str">
        <f t="shared" si="10"/>
        <v/>
      </c>
      <c s="112" t="str">
        <f t="shared" si="11"/>
        <v/>
      </c>
      <c s="98" t="str">
        <f t="shared" si="12"/>
        <v/>
      </c>
      <c s="98" t="str">
        <f t="shared" si="13"/>
        <v/>
      </c>
      <c s="99" t="str">
        <f t="shared" si="14"/>
        <v/>
      </c>
      <c s="115" t="str">
        <f t="shared" si="15"/>
        <v/>
      </c>
      <c s="101" t="str">
        <f>IF(AND(B82="",D82="",F82="",G82=""),"",IF($M$4='DATA SHEET'!$BH$6,VLOOKUP(F82,अंक,24,0),IF($M$4='DATA SHEET'!$BH$7,VLOOKUP(F82,अंक,29,0),IF($M$4='DATA SHEET'!$BH$8,VLOOKUP(F82,अंक,34,0),""))))</f>
        <v/>
      </c>
      <c s="101" t="str">
        <f>IF(AND(B82="",D82="",F82="",G82=""),"",IF($M$4='DATA SHEET'!$BH$6,VLOOKUP(F82,अंक,25,0),IF($M$4='DATA SHEET'!$BH$7,VLOOKUP(F82,अंक,30,0),IF($M$4='DATA SHEET'!$BH$8,VLOOKUP(F82,अंक,35,0),""))))</f>
        <v/>
      </c>
      <c s="101" t="str">
        <f>IF(AND(B82="",D82="",F82="",G82=""),"",IF($M$4='DATA SHEET'!$BH$6,VLOOKUP(F82,अंक,26,0),IF($M$4='DATA SHEET'!$BH$7,VLOOKUP(F82,अंक,31,0),IF($M$4='DATA SHEET'!$BH$8,VLOOKUP(F82,अंक,36,0),""))))</f>
        <v/>
      </c>
      <c s="101" t="str">
        <f>IF(AND(B82="",D82="",F82="",G82=""),"",IF($M$4='DATA SHEET'!$BH$6,VLOOKUP(F82,अंक,27,0),IF($M$4='DATA SHEET'!$BH$7,VLOOKUP(F82,अंक,32,0),IF($M$4='DATA SHEET'!$BH$8,VLOOKUP(F82,अंक,37,0),""))))</f>
        <v/>
      </c>
      <c s="101" t="str">
        <f>IF(AND(C82="",E82="",G82="",H82=""),"",IF($M$4='DATA SHEET'!$BH$6,VLOOKUP(F82,अंक,28,0),IF($M$4='DATA SHEET'!$BH$7,VLOOKUP(F82,अंक,33,0),IF($M$4='DATA SHEET'!$BH$8,VLOOKUP(F82,अंक,38,0),""))))</f>
        <v/>
      </c>
      <c s="102" t="str">
        <f t="shared" si="17"/>
        <v/>
      </c>
      <c s="117" t="str">
        <f t="shared" si="18"/>
        <v/>
      </c>
      <c s="117" t="str">
        <f t="shared" si="16"/>
        <v/>
      </c>
      <c s="118" t="str">
        <f t="shared" si="19"/>
        <v/>
      </c>
      <c s="325"/>
      <c s="325"/>
      <c s="117"/>
    </row>
    <row r="83" spans="1:19" ht="21.75" customHeight="1">
      <c r="A83" s="114" t="str">
        <f>'DATA SHEET'!A84</f>
        <v/>
      </c>
      <c s="96" t="str">
        <f t="shared" si="10"/>
        <v/>
      </c>
      <c s="112" t="str">
        <f t="shared" si="11"/>
        <v/>
      </c>
      <c s="98" t="str">
        <f t="shared" si="12"/>
        <v/>
      </c>
      <c s="98" t="str">
        <f t="shared" si="13"/>
        <v/>
      </c>
      <c s="99" t="str">
        <f t="shared" si="14"/>
        <v/>
      </c>
      <c s="115" t="str">
        <f t="shared" si="15"/>
        <v/>
      </c>
      <c s="101" t="str">
        <f>IF(AND(B83="",D83="",F83="",G83=""),"",IF($M$4='DATA SHEET'!$BH$6,VLOOKUP(F83,अंक,24,0),IF($M$4='DATA SHEET'!$BH$7,VLOOKUP(F83,अंक,29,0),IF($M$4='DATA SHEET'!$BH$8,VLOOKUP(F83,अंक,34,0),""))))</f>
        <v/>
      </c>
      <c s="101" t="str">
        <f>IF(AND(B83="",D83="",F83="",G83=""),"",IF($M$4='DATA SHEET'!$BH$6,VLOOKUP(F83,अंक,25,0),IF($M$4='DATA SHEET'!$BH$7,VLOOKUP(F83,अंक,30,0),IF($M$4='DATA SHEET'!$BH$8,VLOOKUP(F83,अंक,35,0),""))))</f>
        <v/>
      </c>
      <c s="101" t="str">
        <f>IF(AND(B83="",D83="",F83="",G83=""),"",IF($M$4='DATA SHEET'!$BH$6,VLOOKUP(F83,अंक,26,0),IF($M$4='DATA SHEET'!$BH$7,VLOOKUP(F83,अंक,31,0),IF($M$4='DATA SHEET'!$BH$8,VLOOKUP(F83,अंक,36,0),""))))</f>
        <v/>
      </c>
      <c s="101" t="str">
        <f>IF(AND(B83="",D83="",F83="",G83=""),"",IF($M$4='DATA SHEET'!$BH$6,VLOOKUP(F83,अंक,27,0),IF($M$4='DATA SHEET'!$BH$7,VLOOKUP(F83,अंक,32,0),IF($M$4='DATA SHEET'!$BH$8,VLOOKUP(F83,अंक,37,0),""))))</f>
        <v/>
      </c>
      <c s="101" t="str">
        <f>IF(AND(C83="",E83="",G83="",H83=""),"",IF($M$4='DATA SHEET'!$BH$6,VLOOKUP(F83,अंक,28,0),IF($M$4='DATA SHEET'!$BH$7,VLOOKUP(F83,अंक,33,0),IF($M$4='DATA SHEET'!$BH$8,VLOOKUP(F83,अंक,38,0),""))))</f>
        <v/>
      </c>
      <c s="102" t="str">
        <f t="shared" si="17"/>
        <v/>
      </c>
      <c s="117" t="str">
        <f t="shared" si="18"/>
        <v/>
      </c>
      <c s="117" t="str">
        <f t="shared" si="16"/>
        <v/>
      </c>
      <c s="118" t="str">
        <f t="shared" si="19"/>
        <v/>
      </c>
      <c s="325"/>
      <c s="325"/>
      <c s="117"/>
    </row>
    <row r="84" spans="1:19" ht="21.75" customHeight="1">
      <c r="A84" s="114" t="str">
        <f>'DATA SHEET'!A85</f>
        <v/>
      </c>
      <c s="96" t="str">
        <f t="shared" si="10"/>
        <v/>
      </c>
      <c s="112" t="str">
        <f t="shared" si="11"/>
        <v/>
      </c>
      <c s="98" t="str">
        <f t="shared" si="12"/>
        <v/>
      </c>
      <c s="98" t="str">
        <f t="shared" si="13"/>
        <v/>
      </c>
      <c s="99" t="str">
        <f t="shared" si="14"/>
        <v/>
      </c>
      <c s="115" t="str">
        <f t="shared" si="15"/>
        <v/>
      </c>
      <c s="101" t="str">
        <f>IF(AND(B84="",D84="",F84="",G84=""),"",IF($M$4='DATA SHEET'!$BH$6,VLOOKUP(F84,अंक,24,0),IF($M$4='DATA SHEET'!$BH$7,VLOOKUP(F84,अंक,29,0),IF($M$4='DATA SHEET'!$BH$8,VLOOKUP(F84,अंक,34,0),""))))</f>
        <v/>
      </c>
      <c s="101" t="str">
        <f>IF(AND(B84="",D84="",F84="",G84=""),"",IF($M$4='DATA SHEET'!$BH$6,VLOOKUP(F84,अंक,25,0),IF($M$4='DATA SHEET'!$BH$7,VLOOKUP(F84,अंक,30,0),IF($M$4='DATA SHEET'!$BH$8,VLOOKUP(F84,अंक,35,0),""))))</f>
        <v/>
      </c>
      <c s="101" t="str">
        <f>IF(AND(B84="",D84="",F84="",G84=""),"",IF($M$4='DATA SHEET'!$BH$6,VLOOKUP(F84,अंक,26,0),IF($M$4='DATA SHEET'!$BH$7,VLOOKUP(F84,अंक,31,0),IF($M$4='DATA SHEET'!$BH$8,VLOOKUP(F84,अंक,36,0),""))))</f>
        <v/>
      </c>
      <c s="101" t="str">
        <f>IF(AND(B84="",D84="",F84="",G84=""),"",IF($M$4='DATA SHEET'!$BH$6,VLOOKUP(F84,अंक,27,0),IF($M$4='DATA SHEET'!$BH$7,VLOOKUP(F84,अंक,32,0),IF($M$4='DATA SHEET'!$BH$8,VLOOKUP(F84,अंक,37,0),""))))</f>
        <v/>
      </c>
      <c s="101" t="str">
        <f>IF(AND(C84="",E84="",G84="",H84=""),"",IF($M$4='DATA SHEET'!$BH$6,VLOOKUP(F84,अंक,28,0),IF($M$4='DATA SHEET'!$BH$7,VLOOKUP(F84,अंक,33,0),IF($M$4='DATA SHEET'!$BH$8,VLOOKUP(F84,अंक,38,0),""))))</f>
        <v/>
      </c>
      <c s="102" t="str">
        <f t="shared" si="17"/>
        <v/>
      </c>
      <c s="117" t="str">
        <f t="shared" si="18"/>
        <v/>
      </c>
      <c s="117" t="str">
        <f t="shared" si="16"/>
        <v/>
      </c>
      <c s="118" t="str">
        <f t="shared" si="19"/>
        <v/>
      </c>
      <c s="325"/>
      <c s="325"/>
      <c s="117"/>
    </row>
    <row r="85" spans="1:19" ht="21.75" customHeight="1">
      <c r="A85" s="114" t="str">
        <f>'DATA SHEET'!A86</f>
        <v/>
      </c>
      <c s="96" t="str">
        <f t="shared" si="10"/>
        <v/>
      </c>
      <c s="112" t="str">
        <f t="shared" si="11"/>
        <v/>
      </c>
      <c s="98" t="str">
        <f t="shared" si="12"/>
        <v/>
      </c>
      <c s="98" t="str">
        <f t="shared" si="13"/>
        <v/>
      </c>
      <c s="99" t="str">
        <f t="shared" si="14"/>
        <v/>
      </c>
      <c s="115" t="str">
        <f t="shared" si="15"/>
        <v/>
      </c>
      <c s="101" t="str">
        <f>IF(AND(B85="",D85="",F85="",G85=""),"",IF($M$4='DATA SHEET'!$BH$6,VLOOKUP(F85,अंक,24,0),IF($M$4='DATA SHEET'!$BH$7,VLOOKUP(F85,अंक,29,0),IF($M$4='DATA SHEET'!$BH$8,VLOOKUP(F85,अंक,34,0),""))))</f>
        <v/>
      </c>
      <c s="101" t="str">
        <f>IF(AND(B85="",D85="",F85="",G85=""),"",IF($M$4='DATA SHEET'!$BH$6,VLOOKUP(F85,अंक,25,0),IF($M$4='DATA SHEET'!$BH$7,VLOOKUP(F85,अंक,30,0),IF($M$4='DATA SHEET'!$BH$8,VLOOKUP(F85,अंक,35,0),""))))</f>
        <v/>
      </c>
      <c s="101" t="str">
        <f>IF(AND(B85="",D85="",F85="",G85=""),"",IF($M$4='DATA SHEET'!$BH$6,VLOOKUP(F85,अंक,26,0),IF($M$4='DATA SHEET'!$BH$7,VLOOKUP(F85,अंक,31,0),IF($M$4='DATA SHEET'!$BH$8,VLOOKUP(F85,अंक,36,0),""))))</f>
        <v/>
      </c>
      <c s="101" t="str">
        <f>IF(AND(B85="",D85="",F85="",G85=""),"",IF($M$4='DATA SHEET'!$BH$6,VLOOKUP(F85,अंक,27,0),IF($M$4='DATA SHEET'!$BH$7,VLOOKUP(F85,अंक,32,0),IF($M$4='DATA SHEET'!$BH$8,VLOOKUP(F85,अंक,37,0),""))))</f>
        <v/>
      </c>
      <c s="101" t="str">
        <f>IF(AND(C85="",E85="",G85="",H85=""),"",IF($M$4='DATA SHEET'!$BH$6,VLOOKUP(F85,अंक,28,0),IF($M$4='DATA SHEET'!$BH$7,VLOOKUP(F85,अंक,33,0),IF($M$4='DATA SHEET'!$BH$8,VLOOKUP(F85,अंक,38,0),""))))</f>
        <v/>
      </c>
      <c s="102" t="str">
        <f t="shared" si="17"/>
        <v/>
      </c>
      <c s="117" t="str">
        <f t="shared" si="18"/>
        <v/>
      </c>
      <c s="117" t="str">
        <f t="shared" si="16"/>
        <v/>
      </c>
      <c s="118" t="str">
        <f t="shared" si="19"/>
        <v/>
      </c>
      <c s="325"/>
      <c s="325"/>
      <c s="117"/>
    </row>
    <row r="86" spans="1:19" ht="21.75" customHeight="1">
      <c r="A86" s="114" t="str">
        <f>'DATA SHEET'!A87</f>
        <v/>
      </c>
      <c s="96" t="str">
        <f t="shared" si="10"/>
        <v/>
      </c>
      <c s="112" t="str">
        <f t="shared" si="11"/>
        <v/>
      </c>
      <c s="98" t="str">
        <f t="shared" si="12"/>
        <v/>
      </c>
      <c s="98" t="str">
        <f t="shared" si="13"/>
        <v/>
      </c>
      <c s="99" t="str">
        <f t="shared" si="14"/>
        <v/>
      </c>
      <c s="115" t="str">
        <f t="shared" si="15"/>
        <v/>
      </c>
      <c s="101" t="str">
        <f>IF(AND(B86="",D86="",F86="",G86=""),"",IF($M$4='DATA SHEET'!$BH$6,VLOOKUP(F86,अंक,24,0),IF($M$4='DATA SHEET'!$BH$7,VLOOKUP(F86,अंक,29,0),IF($M$4='DATA SHEET'!$BH$8,VLOOKUP(F86,अंक,34,0),""))))</f>
        <v/>
      </c>
      <c s="101" t="str">
        <f>IF(AND(B86="",D86="",F86="",G86=""),"",IF($M$4='DATA SHEET'!$BH$6,VLOOKUP(F86,अंक,25,0),IF($M$4='DATA SHEET'!$BH$7,VLOOKUP(F86,अंक,30,0),IF($M$4='DATA SHEET'!$BH$8,VLOOKUP(F86,अंक,35,0),""))))</f>
        <v/>
      </c>
      <c s="101" t="str">
        <f>IF(AND(B86="",D86="",F86="",G86=""),"",IF($M$4='DATA SHEET'!$BH$6,VLOOKUP(F86,अंक,26,0),IF($M$4='DATA SHEET'!$BH$7,VLOOKUP(F86,अंक,31,0),IF($M$4='DATA SHEET'!$BH$8,VLOOKUP(F86,अंक,36,0),""))))</f>
        <v/>
      </c>
      <c s="101" t="str">
        <f>IF(AND(B86="",D86="",F86="",G86=""),"",IF($M$4='DATA SHEET'!$BH$6,VLOOKUP(F86,अंक,27,0),IF($M$4='DATA SHEET'!$BH$7,VLOOKUP(F86,अंक,32,0),IF($M$4='DATA SHEET'!$BH$8,VLOOKUP(F86,अंक,37,0),""))))</f>
        <v/>
      </c>
      <c s="101" t="str">
        <f>IF(AND(C86="",E86="",G86="",H86=""),"",IF($M$4='DATA SHEET'!$BH$6,VLOOKUP(F86,अंक,28,0),IF($M$4='DATA SHEET'!$BH$7,VLOOKUP(F86,अंक,33,0),IF($M$4='DATA SHEET'!$BH$8,VLOOKUP(F86,अंक,38,0),""))))</f>
        <v/>
      </c>
      <c s="102" t="str">
        <f t="shared" si="17"/>
        <v/>
      </c>
      <c s="117" t="str">
        <f t="shared" si="18"/>
        <v/>
      </c>
      <c s="117" t="str">
        <f t="shared" si="16"/>
        <v/>
      </c>
      <c s="118" t="str">
        <f t="shared" si="19"/>
        <v/>
      </c>
      <c s="325"/>
      <c s="325"/>
      <c s="117"/>
    </row>
    <row r="87" spans="1:19" ht="21.75" customHeight="1">
      <c r="A87" s="114" t="str">
        <f>'DATA SHEET'!A88</f>
        <v/>
      </c>
      <c s="96" t="str">
        <f t="shared" si="10"/>
        <v/>
      </c>
      <c s="112" t="str">
        <f t="shared" si="11"/>
        <v/>
      </c>
      <c s="98" t="str">
        <f t="shared" si="12"/>
        <v/>
      </c>
      <c s="98" t="str">
        <f t="shared" si="13"/>
        <v/>
      </c>
      <c s="99" t="str">
        <f t="shared" si="14"/>
        <v/>
      </c>
      <c s="115" t="str">
        <f t="shared" si="15"/>
        <v/>
      </c>
      <c s="101" t="str">
        <f>IF(AND(B87="",D87="",F87="",G87=""),"",IF($M$4='DATA SHEET'!$BH$6,VLOOKUP(F87,अंक,24,0),IF($M$4='DATA SHEET'!$BH$7,VLOOKUP(F87,अंक,29,0),IF($M$4='DATA SHEET'!$BH$8,VLOOKUP(F87,अंक,34,0),""))))</f>
        <v/>
      </c>
      <c s="101" t="str">
        <f>IF(AND(B87="",D87="",F87="",G87=""),"",IF($M$4='DATA SHEET'!$BH$6,VLOOKUP(F87,अंक,25,0),IF($M$4='DATA SHEET'!$BH$7,VLOOKUP(F87,अंक,30,0),IF($M$4='DATA SHEET'!$BH$8,VLOOKUP(F87,अंक,35,0),""))))</f>
        <v/>
      </c>
      <c s="101" t="str">
        <f>IF(AND(B87="",D87="",F87="",G87=""),"",IF($M$4='DATA SHEET'!$BH$6,VLOOKUP(F87,अंक,26,0),IF($M$4='DATA SHEET'!$BH$7,VLOOKUP(F87,अंक,31,0),IF($M$4='DATA SHEET'!$BH$8,VLOOKUP(F87,अंक,36,0),""))))</f>
        <v/>
      </c>
      <c s="101" t="str">
        <f>IF(AND(B87="",D87="",F87="",G87=""),"",IF($M$4='DATA SHEET'!$BH$6,VLOOKUP(F87,अंक,27,0),IF($M$4='DATA SHEET'!$BH$7,VLOOKUP(F87,अंक,32,0),IF($M$4='DATA SHEET'!$BH$8,VLOOKUP(F87,अंक,37,0),""))))</f>
        <v/>
      </c>
      <c s="101" t="str">
        <f>IF(AND(C87="",E87="",G87="",H87=""),"",IF($M$4='DATA SHEET'!$BH$6,VLOOKUP(F87,अंक,28,0),IF($M$4='DATA SHEET'!$BH$7,VLOOKUP(F87,अंक,33,0),IF($M$4='DATA SHEET'!$BH$8,VLOOKUP(F87,अंक,38,0),""))))</f>
        <v/>
      </c>
      <c s="102" t="str">
        <f t="shared" si="17"/>
        <v/>
      </c>
      <c s="117" t="str">
        <f t="shared" si="18"/>
        <v/>
      </c>
      <c s="117" t="str">
        <f t="shared" si="16"/>
        <v/>
      </c>
      <c s="118" t="str">
        <f t="shared" si="19"/>
        <v/>
      </c>
      <c s="325"/>
      <c s="325"/>
      <c s="117"/>
    </row>
    <row r="88" spans="1:19" ht="21.75" customHeight="1">
      <c r="A88" s="114" t="str">
        <f>'DATA SHEET'!A89</f>
        <v/>
      </c>
      <c s="96" t="str">
        <f t="shared" si="10"/>
        <v/>
      </c>
      <c s="112" t="str">
        <f t="shared" si="11"/>
        <v/>
      </c>
      <c s="98" t="str">
        <f t="shared" si="12"/>
        <v/>
      </c>
      <c s="98" t="str">
        <f t="shared" si="13"/>
        <v/>
      </c>
      <c s="99" t="str">
        <f t="shared" si="14"/>
        <v/>
      </c>
      <c s="115" t="str">
        <f t="shared" si="15"/>
        <v/>
      </c>
      <c s="101" t="str">
        <f>IF(AND(B88="",D88="",F88="",G88=""),"",IF($M$4='DATA SHEET'!$BH$6,VLOOKUP(F88,अंक,24,0),IF($M$4='DATA SHEET'!$BH$7,VLOOKUP(F88,अंक,29,0),IF($M$4='DATA SHEET'!$BH$8,VLOOKUP(F88,अंक,34,0),""))))</f>
        <v/>
      </c>
      <c s="101" t="str">
        <f>IF(AND(B88="",D88="",F88="",G88=""),"",IF($M$4='DATA SHEET'!$BH$6,VLOOKUP(F88,अंक,25,0),IF($M$4='DATA SHEET'!$BH$7,VLOOKUP(F88,अंक,30,0),IF($M$4='DATA SHEET'!$BH$8,VLOOKUP(F88,अंक,35,0),""))))</f>
        <v/>
      </c>
      <c s="101" t="str">
        <f>IF(AND(B88="",D88="",F88="",G88=""),"",IF($M$4='DATA SHEET'!$BH$6,VLOOKUP(F88,अंक,26,0),IF($M$4='DATA SHEET'!$BH$7,VLOOKUP(F88,अंक,31,0),IF($M$4='DATA SHEET'!$BH$8,VLOOKUP(F88,अंक,36,0),""))))</f>
        <v/>
      </c>
      <c s="101" t="str">
        <f>IF(AND(B88="",D88="",F88="",G88=""),"",IF($M$4='DATA SHEET'!$BH$6,VLOOKUP(F88,अंक,27,0),IF($M$4='DATA SHEET'!$BH$7,VLOOKUP(F88,अंक,32,0),IF($M$4='DATA SHEET'!$BH$8,VLOOKUP(F88,अंक,37,0),""))))</f>
        <v/>
      </c>
      <c s="101" t="str">
        <f>IF(AND(C88="",E88="",G88="",H88=""),"",IF($M$4='DATA SHEET'!$BH$6,VLOOKUP(F88,अंक,28,0),IF($M$4='DATA SHEET'!$BH$7,VLOOKUP(F88,अंक,33,0),IF($M$4='DATA SHEET'!$BH$8,VLOOKUP(F88,अंक,38,0),""))))</f>
        <v/>
      </c>
      <c s="102" t="str">
        <f t="shared" si="17"/>
        <v/>
      </c>
      <c s="117" t="str">
        <f t="shared" si="18"/>
        <v/>
      </c>
      <c s="117" t="str">
        <f t="shared" si="16"/>
        <v/>
      </c>
      <c s="118" t="str">
        <f t="shared" si="19"/>
        <v/>
      </c>
      <c s="325"/>
      <c s="325"/>
      <c s="117"/>
    </row>
    <row r="89" spans="1:19" ht="21.75" customHeight="1">
      <c r="A89" s="114" t="str">
        <f>'DATA SHEET'!A90</f>
        <v/>
      </c>
      <c s="96" t="str">
        <f t="shared" si="10"/>
        <v/>
      </c>
      <c s="112" t="str">
        <f t="shared" si="11"/>
        <v/>
      </c>
      <c s="98" t="str">
        <f t="shared" si="12"/>
        <v/>
      </c>
      <c s="98" t="str">
        <f t="shared" si="13"/>
        <v/>
      </c>
      <c s="99" t="str">
        <f t="shared" si="14"/>
        <v/>
      </c>
      <c s="115" t="str">
        <f t="shared" si="15"/>
        <v/>
      </c>
      <c s="101" t="str">
        <f>IF(AND(B89="",D89="",F89="",G89=""),"",IF($M$4='DATA SHEET'!$BH$6,VLOOKUP(F89,अंक,24,0),IF($M$4='DATA SHEET'!$BH$7,VLOOKUP(F89,अंक,29,0),IF($M$4='DATA SHEET'!$BH$8,VLOOKUP(F89,अंक,34,0),""))))</f>
        <v/>
      </c>
      <c s="101" t="str">
        <f>IF(AND(B89="",D89="",F89="",G89=""),"",IF($M$4='DATA SHEET'!$BH$6,VLOOKUP(F89,अंक,25,0),IF($M$4='DATA SHEET'!$BH$7,VLOOKUP(F89,अंक,30,0),IF($M$4='DATA SHEET'!$BH$8,VLOOKUP(F89,अंक,35,0),""))))</f>
        <v/>
      </c>
      <c s="101" t="str">
        <f>IF(AND(B89="",D89="",F89="",G89=""),"",IF($M$4='DATA SHEET'!$BH$6,VLOOKUP(F89,अंक,26,0),IF($M$4='DATA SHEET'!$BH$7,VLOOKUP(F89,अंक,31,0),IF($M$4='DATA SHEET'!$BH$8,VLOOKUP(F89,अंक,36,0),""))))</f>
        <v/>
      </c>
      <c s="101" t="str">
        <f>IF(AND(B89="",D89="",F89="",G89=""),"",IF($M$4='DATA SHEET'!$BH$6,VLOOKUP(F89,अंक,27,0),IF($M$4='DATA SHEET'!$BH$7,VLOOKUP(F89,अंक,32,0),IF($M$4='DATA SHEET'!$BH$8,VLOOKUP(F89,अंक,37,0),""))))</f>
        <v/>
      </c>
      <c s="101" t="str">
        <f>IF(AND(C89="",E89="",G89="",H89=""),"",IF($M$4='DATA SHEET'!$BH$6,VLOOKUP(F89,अंक,28,0),IF($M$4='DATA SHEET'!$BH$7,VLOOKUP(F89,अंक,33,0),IF($M$4='DATA SHEET'!$BH$8,VLOOKUP(F89,अंक,38,0),""))))</f>
        <v/>
      </c>
      <c s="102" t="str">
        <f t="shared" si="17"/>
        <v/>
      </c>
      <c s="117" t="str">
        <f t="shared" si="18"/>
        <v/>
      </c>
      <c s="117" t="str">
        <f t="shared" si="16"/>
        <v/>
      </c>
      <c s="118" t="str">
        <f t="shared" si="19"/>
        <v/>
      </c>
      <c s="325"/>
      <c s="325"/>
      <c s="117"/>
    </row>
    <row r="90" spans="1:19" ht="21.75" customHeight="1">
      <c r="A90" s="114" t="str">
        <f>'DATA SHEET'!A91</f>
        <v/>
      </c>
      <c s="96" t="str">
        <f t="shared" si="10"/>
        <v/>
      </c>
      <c s="112" t="str">
        <f t="shared" si="11"/>
        <v/>
      </c>
      <c s="98" t="str">
        <f t="shared" si="12"/>
        <v/>
      </c>
      <c s="98" t="str">
        <f t="shared" si="13"/>
        <v/>
      </c>
      <c s="99" t="str">
        <f t="shared" si="14"/>
        <v/>
      </c>
      <c s="115" t="str">
        <f t="shared" si="15"/>
        <v/>
      </c>
      <c s="101" t="str">
        <f>IF(AND(B90="",D90="",F90="",G90=""),"",IF($M$4='DATA SHEET'!$BH$6,VLOOKUP(F90,अंक,24,0),IF($M$4='DATA SHEET'!$BH$7,VLOOKUP(F90,अंक,29,0),IF($M$4='DATA SHEET'!$BH$8,VLOOKUP(F90,अंक,34,0),""))))</f>
        <v/>
      </c>
      <c s="101" t="str">
        <f>IF(AND(B90="",D90="",F90="",G90=""),"",IF($M$4='DATA SHEET'!$BH$6,VLOOKUP(F90,अंक,25,0),IF($M$4='DATA SHEET'!$BH$7,VLOOKUP(F90,अंक,30,0),IF($M$4='DATA SHEET'!$BH$8,VLOOKUP(F90,अंक,35,0),""))))</f>
        <v/>
      </c>
      <c s="101" t="str">
        <f>IF(AND(B90="",D90="",F90="",G90=""),"",IF($M$4='DATA SHEET'!$BH$6,VLOOKUP(F90,अंक,26,0),IF($M$4='DATA SHEET'!$BH$7,VLOOKUP(F90,अंक,31,0),IF($M$4='DATA SHEET'!$BH$8,VLOOKUP(F90,अंक,36,0),""))))</f>
        <v/>
      </c>
      <c s="101" t="str">
        <f>IF(AND(B90="",D90="",F90="",G90=""),"",IF($M$4='DATA SHEET'!$BH$6,VLOOKUP(F90,अंक,27,0),IF($M$4='DATA SHEET'!$BH$7,VLOOKUP(F90,अंक,32,0),IF($M$4='DATA SHEET'!$BH$8,VLOOKUP(F90,अंक,37,0),""))))</f>
        <v/>
      </c>
      <c s="101" t="str">
        <f>IF(AND(C90="",E90="",G90="",H90=""),"",IF($M$4='DATA SHEET'!$BH$6,VLOOKUP(F90,अंक,28,0),IF($M$4='DATA SHEET'!$BH$7,VLOOKUP(F90,अंक,33,0),IF($M$4='DATA SHEET'!$BH$8,VLOOKUP(F90,अंक,38,0),""))))</f>
        <v/>
      </c>
      <c s="102" t="str">
        <f t="shared" si="17"/>
        <v/>
      </c>
      <c s="117" t="str">
        <f t="shared" si="18"/>
        <v/>
      </c>
      <c s="117" t="str">
        <f t="shared" si="16"/>
        <v/>
      </c>
      <c s="118" t="str">
        <f t="shared" si="19"/>
        <v/>
      </c>
      <c s="325"/>
      <c s="325"/>
      <c s="117"/>
    </row>
    <row r="91" spans="1:19" ht="21.75" customHeight="1">
      <c r="A91" s="114" t="str">
        <f>'DATA SHEET'!A92</f>
        <v/>
      </c>
      <c s="96" t="str">
        <f t="shared" si="10"/>
        <v/>
      </c>
      <c s="112" t="str">
        <f t="shared" si="11"/>
        <v/>
      </c>
      <c s="98" t="str">
        <f t="shared" si="12"/>
        <v/>
      </c>
      <c s="98" t="str">
        <f t="shared" si="13"/>
        <v/>
      </c>
      <c s="99" t="str">
        <f t="shared" si="14"/>
        <v/>
      </c>
      <c s="115" t="str">
        <f t="shared" si="15"/>
        <v/>
      </c>
      <c s="101" t="str">
        <f>IF(AND(B91="",D91="",F91="",G91=""),"",IF($M$4='DATA SHEET'!$BH$6,VLOOKUP(F91,अंक,24,0),IF($M$4='DATA SHEET'!$BH$7,VLOOKUP(F91,अंक,29,0),IF($M$4='DATA SHEET'!$BH$8,VLOOKUP(F91,अंक,34,0),""))))</f>
        <v/>
      </c>
      <c s="101" t="str">
        <f>IF(AND(B91="",D91="",F91="",G91=""),"",IF($M$4='DATA SHEET'!$BH$6,VLOOKUP(F91,अंक,25,0),IF($M$4='DATA SHEET'!$BH$7,VLOOKUP(F91,अंक,30,0),IF($M$4='DATA SHEET'!$BH$8,VLOOKUP(F91,अंक,35,0),""))))</f>
        <v/>
      </c>
      <c s="101" t="str">
        <f>IF(AND(B91="",D91="",F91="",G91=""),"",IF($M$4='DATA SHEET'!$BH$6,VLOOKUP(F91,अंक,26,0),IF($M$4='DATA SHEET'!$BH$7,VLOOKUP(F91,अंक,31,0),IF($M$4='DATA SHEET'!$BH$8,VLOOKUP(F91,अंक,36,0),""))))</f>
        <v/>
      </c>
      <c s="101" t="str">
        <f>IF(AND(B91="",D91="",F91="",G91=""),"",IF($M$4='DATA SHEET'!$BH$6,VLOOKUP(F91,अंक,27,0),IF($M$4='DATA SHEET'!$BH$7,VLOOKUP(F91,अंक,32,0),IF($M$4='DATA SHEET'!$BH$8,VLOOKUP(F91,अंक,37,0),""))))</f>
        <v/>
      </c>
      <c s="101" t="str">
        <f>IF(AND(C91="",E91="",G91="",H91=""),"",IF($M$4='DATA SHEET'!$BH$6,VLOOKUP(F91,अंक,28,0),IF($M$4='DATA SHEET'!$BH$7,VLOOKUP(F91,अंक,33,0),IF($M$4='DATA SHEET'!$BH$8,VLOOKUP(F91,अंक,38,0),""))))</f>
        <v/>
      </c>
      <c s="102" t="str">
        <f t="shared" si="17"/>
        <v/>
      </c>
      <c s="117" t="str">
        <f t="shared" si="18"/>
        <v/>
      </c>
      <c s="117" t="str">
        <f t="shared" si="16"/>
        <v/>
      </c>
      <c s="118" t="str">
        <f t="shared" si="19"/>
        <v/>
      </c>
      <c s="325"/>
      <c s="325"/>
      <c s="117"/>
    </row>
    <row r="92" spans="1:19" ht="21.75" customHeight="1">
      <c r="A92" s="114" t="str">
        <f>'DATA SHEET'!A93</f>
        <v/>
      </c>
      <c s="96" t="str">
        <f t="shared" si="10"/>
        <v/>
      </c>
      <c s="112" t="str">
        <f t="shared" si="11"/>
        <v/>
      </c>
      <c s="98" t="str">
        <f t="shared" si="12"/>
        <v/>
      </c>
      <c s="98" t="str">
        <f t="shared" si="13"/>
        <v/>
      </c>
      <c s="99" t="str">
        <f t="shared" si="14"/>
        <v/>
      </c>
      <c s="115" t="str">
        <f t="shared" si="15"/>
        <v/>
      </c>
      <c s="101" t="str">
        <f>IF(AND(B92="",D92="",F92="",G92=""),"",IF($M$4='DATA SHEET'!$BH$6,VLOOKUP(F92,अंक,24,0),IF($M$4='DATA SHEET'!$BH$7,VLOOKUP(F92,अंक,29,0),IF($M$4='DATA SHEET'!$BH$8,VLOOKUP(F92,अंक,34,0),""))))</f>
        <v/>
      </c>
      <c s="101" t="str">
        <f>IF(AND(B92="",D92="",F92="",G92=""),"",IF($M$4='DATA SHEET'!$BH$6,VLOOKUP(F92,अंक,25,0),IF($M$4='DATA SHEET'!$BH$7,VLOOKUP(F92,अंक,30,0),IF($M$4='DATA SHEET'!$BH$8,VLOOKUP(F92,अंक,35,0),""))))</f>
        <v/>
      </c>
      <c s="101" t="str">
        <f>IF(AND(B92="",D92="",F92="",G92=""),"",IF($M$4='DATA SHEET'!$BH$6,VLOOKUP(F92,अंक,26,0),IF($M$4='DATA SHEET'!$BH$7,VLOOKUP(F92,अंक,31,0),IF($M$4='DATA SHEET'!$BH$8,VLOOKUP(F92,अंक,36,0),""))))</f>
        <v/>
      </c>
      <c s="101" t="str">
        <f>IF(AND(B92="",D92="",F92="",G92=""),"",IF($M$4='DATA SHEET'!$BH$6,VLOOKUP(F92,अंक,27,0),IF($M$4='DATA SHEET'!$BH$7,VLOOKUP(F92,अंक,32,0),IF($M$4='DATA SHEET'!$BH$8,VLOOKUP(F92,अंक,37,0),""))))</f>
        <v/>
      </c>
      <c s="101" t="str">
        <f>IF(AND(C92="",E92="",G92="",H92=""),"",IF($M$4='DATA SHEET'!$BH$6,VLOOKUP(F92,अंक,28,0),IF($M$4='DATA SHEET'!$BH$7,VLOOKUP(F92,अंक,33,0),IF($M$4='DATA SHEET'!$BH$8,VLOOKUP(F92,अंक,38,0),""))))</f>
        <v/>
      </c>
      <c s="102" t="str">
        <f t="shared" si="17"/>
        <v/>
      </c>
      <c s="117" t="str">
        <f t="shared" si="18"/>
        <v/>
      </c>
      <c s="117" t="str">
        <f t="shared" si="16"/>
        <v/>
      </c>
      <c s="118" t="str">
        <f t="shared" si="19"/>
        <v/>
      </c>
      <c s="325"/>
      <c s="325"/>
      <c s="117"/>
    </row>
    <row r="93" spans="1:19" ht="21.75" customHeight="1">
      <c r="A93" s="114" t="str">
        <f>'DATA SHEET'!A94</f>
        <v/>
      </c>
      <c s="96" t="str">
        <f t="shared" si="10"/>
        <v/>
      </c>
      <c s="112" t="str">
        <f t="shared" si="11"/>
        <v/>
      </c>
      <c s="98" t="str">
        <f t="shared" si="12"/>
        <v/>
      </c>
      <c s="98" t="str">
        <f t="shared" si="13"/>
        <v/>
      </c>
      <c s="99" t="str">
        <f t="shared" si="14"/>
        <v/>
      </c>
      <c s="115" t="str">
        <f t="shared" si="15"/>
        <v/>
      </c>
      <c s="101" t="str">
        <f>IF(AND(B93="",D93="",F93="",G93=""),"",IF($M$4='DATA SHEET'!$BH$6,VLOOKUP(F93,अंक,24,0),IF($M$4='DATA SHEET'!$BH$7,VLOOKUP(F93,अंक,29,0),IF($M$4='DATA SHEET'!$BH$8,VLOOKUP(F93,अंक,34,0),""))))</f>
        <v/>
      </c>
      <c s="101" t="str">
        <f>IF(AND(B93="",D93="",F93="",G93=""),"",IF($M$4='DATA SHEET'!$BH$6,VLOOKUP(F93,अंक,25,0),IF($M$4='DATA SHEET'!$BH$7,VLOOKUP(F93,अंक,30,0),IF($M$4='DATA SHEET'!$BH$8,VLOOKUP(F93,अंक,35,0),""))))</f>
        <v/>
      </c>
      <c s="101" t="str">
        <f>IF(AND(B93="",D93="",F93="",G93=""),"",IF($M$4='DATA SHEET'!$BH$6,VLOOKUP(F93,अंक,26,0),IF($M$4='DATA SHEET'!$BH$7,VLOOKUP(F93,अंक,31,0),IF($M$4='DATA SHEET'!$BH$8,VLOOKUP(F93,अंक,36,0),""))))</f>
        <v/>
      </c>
      <c s="101" t="str">
        <f>IF(AND(B93="",D93="",F93="",G93=""),"",IF($M$4='DATA SHEET'!$BH$6,VLOOKUP(F93,अंक,27,0),IF($M$4='DATA SHEET'!$BH$7,VLOOKUP(F93,अंक,32,0),IF($M$4='DATA SHEET'!$BH$8,VLOOKUP(F93,अंक,37,0),""))))</f>
        <v/>
      </c>
      <c s="101" t="str">
        <f>IF(AND(C93="",E93="",G93="",H93=""),"",IF($M$4='DATA SHEET'!$BH$6,VLOOKUP(F93,अंक,28,0),IF($M$4='DATA SHEET'!$BH$7,VLOOKUP(F93,अंक,33,0),IF($M$4='DATA SHEET'!$BH$8,VLOOKUP(F93,अंक,38,0),""))))</f>
        <v/>
      </c>
      <c s="102" t="str">
        <f t="shared" si="17"/>
        <v/>
      </c>
      <c s="117" t="str">
        <f t="shared" si="18"/>
        <v/>
      </c>
      <c s="117" t="str">
        <f t="shared" si="16"/>
        <v/>
      </c>
      <c s="118" t="str">
        <f t="shared" si="19"/>
        <v/>
      </c>
      <c s="325"/>
      <c s="325"/>
      <c s="117"/>
    </row>
    <row r="94" spans="1:19" ht="21.75" customHeight="1">
      <c r="A94" s="114" t="str">
        <f>'DATA SHEET'!A95</f>
        <v/>
      </c>
      <c s="96" t="str">
        <f t="shared" si="10"/>
        <v/>
      </c>
      <c s="112" t="str">
        <f t="shared" si="11"/>
        <v/>
      </c>
      <c s="98" t="str">
        <f t="shared" si="12"/>
        <v/>
      </c>
      <c s="98" t="str">
        <f t="shared" si="13"/>
        <v/>
      </c>
      <c s="99" t="str">
        <f t="shared" si="14"/>
        <v/>
      </c>
      <c s="115" t="str">
        <f t="shared" si="15"/>
        <v/>
      </c>
      <c s="101" t="str">
        <f>IF(AND(B94="",D94="",F94="",G94=""),"",IF($M$4='DATA SHEET'!$BH$6,VLOOKUP(F94,अंक,24,0),IF($M$4='DATA SHEET'!$BH$7,VLOOKUP(F94,अंक,29,0),IF($M$4='DATA SHEET'!$BH$8,VLOOKUP(F94,अंक,34,0),""))))</f>
        <v/>
      </c>
      <c s="101" t="str">
        <f>IF(AND(B94="",D94="",F94="",G94=""),"",IF($M$4='DATA SHEET'!$BH$6,VLOOKUP(F94,अंक,25,0),IF($M$4='DATA SHEET'!$BH$7,VLOOKUP(F94,अंक,30,0),IF($M$4='DATA SHEET'!$BH$8,VLOOKUP(F94,अंक,35,0),""))))</f>
        <v/>
      </c>
      <c s="101" t="str">
        <f>IF(AND(B94="",D94="",F94="",G94=""),"",IF($M$4='DATA SHEET'!$BH$6,VLOOKUP(F94,अंक,26,0),IF($M$4='DATA SHEET'!$BH$7,VLOOKUP(F94,अंक,31,0),IF($M$4='DATA SHEET'!$BH$8,VLOOKUP(F94,अंक,36,0),""))))</f>
        <v/>
      </c>
      <c s="101" t="str">
        <f>IF(AND(B94="",D94="",F94="",G94=""),"",IF($M$4='DATA SHEET'!$BH$6,VLOOKUP(F94,अंक,27,0),IF($M$4='DATA SHEET'!$BH$7,VLOOKUP(F94,अंक,32,0),IF($M$4='DATA SHEET'!$BH$8,VLOOKUP(F94,अंक,37,0),""))))</f>
        <v/>
      </c>
      <c s="101" t="str">
        <f>IF(AND(C94="",E94="",G94="",H94=""),"",IF($M$4='DATA SHEET'!$BH$6,VLOOKUP(F94,अंक,28,0),IF($M$4='DATA SHEET'!$BH$7,VLOOKUP(F94,अंक,33,0),IF($M$4='DATA SHEET'!$BH$8,VLOOKUP(F94,अंक,38,0),""))))</f>
        <v/>
      </c>
      <c s="102" t="str">
        <f t="shared" si="17"/>
        <v/>
      </c>
      <c s="117" t="str">
        <f t="shared" si="18"/>
        <v/>
      </c>
      <c s="117" t="str">
        <f t="shared" si="16"/>
        <v/>
      </c>
      <c s="118" t="str">
        <f t="shared" si="19"/>
        <v/>
      </c>
      <c s="325"/>
      <c s="325"/>
      <c s="117"/>
    </row>
    <row r="95" spans="1:19" ht="21.75" customHeight="1">
      <c r="A95" s="114" t="str">
        <f>'DATA SHEET'!A96</f>
        <v/>
      </c>
      <c s="96" t="str">
        <f t="shared" si="10"/>
        <v/>
      </c>
      <c s="112" t="str">
        <f t="shared" si="11"/>
        <v/>
      </c>
      <c s="98" t="str">
        <f t="shared" si="12"/>
        <v/>
      </c>
      <c s="98" t="str">
        <f t="shared" si="13"/>
        <v/>
      </c>
      <c s="99" t="str">
        <f t="shared" si="14"/>
        <v/>
      </c>
      <c s="115" t="str">
        <f t="shared" si="15"/>
        <v/>
      </c>
      <c s="101" t="str">
        <f>IF(AND(B95="",D95="",F95="",G95=""),"",IF($M$4='DATA SHEET'!$BH$6,VLOOKUP(F95,अंक,24,0),IF($M$4='DATA SHEET'!$BH$7,VLOOKUP(F95,अंक,29,0),IF($M$4='DATA SHEET'!$BH$8,VLOOKUP(F95,अंक,34,0),""))))</f>
        <v/>
      </c>
      <c s="101" t="str">
        <f>IF(AND(B95="",D95="",F95="",G95=""),"",IF($M$4='DATA SHEET'!$BH$6,VLOOKUP(F95,अंक,25,0),IF($M$4='DATA SHEET'!$BH$7,VLOOKUP(F95,अंक,30,0),IF($M$4='DATA SHEET'!$BH$8,VLOOKUP(F95,अंक,35,0),""))))</f>
        <v/>
      </c>
      <c s="101" t="str">
        <f>IF(AND(B95="",D95="",F95="",G95=""),"",IF($M$4='DATA SHEET'!$BH$6,VLOOKUP(F95,अंक,26,0),IF($M$4='DATA SHEET'!$BH$7,VLOOKUP(F95,अंक,31,0),IF($M$4='DATA SHEET'!$BH$8,VLOOKUP(F95,अंक,36,0),""))))</f>
        <v/>
      </c>
      <c s="101" t="str">
        <f>IF(AND(B95="",D95="",F95="",G95=""),"",IF($M$4='DATA SHEET'!$BH$6,VLOOKUP(F95,अंक,27,0),IF($M$4='DATA SHEET'!$BH$7,VLOOKUP(F95,अंक,32,0),IF($M$4='DATA SHEET'!$BH$8,VLOOKUP(F95,अंक,37,0),""))))</f>
        <v/>
      </c>
      <c s="101" t="str">
        <f>IF(AND(C95="",E95="",G95="",H95=""),"",IF($M$4='DATA SHEET'!$BH$6,VLOOKUP(F95,अंक,28,0),IF($M$4='DATA SHEET'!$BH$7,VLOOKUP(F95,अंक,33,0),IF($M$4='DATA SHEET'!$BH$8,VLOOKUP(F95,अंक,38,0),""))))</f>
        <v/>
      </c>
      <c s="102" t="str">
        <f t="shared" si="17"/>
        <v/>
      </c>
      <c s="117" t="str">
        <f t="shared" si="18"/>
        <v/>
      </c>
      <c s="117" t="str">
        <f t="shared" si="16"/>
        <v/>
      </c>
      <c s="118" t="str">
        <f t="shared" si="19"/>
        <v/>
      </c>
      <c s="325"/>
      <c s="325"/>
      <c s="117"/>
    </row>
    <row r="96" spans="1:19" ht="21.75" customHeight="1">
      <c r="A96" s="114" t="str">
        <f>'DATA SHEET'!A97</f>
        <v/>
      </c>
      <c s="96" t="str">
        <f t="shared" si="10"/>
        <v/>
      </c>
      <c s="112" t="str">
        <f t="shared" si="11"/>
        <v/>
      </c>
      <c s="98" t="str">
        <f t="shared" si="12"/>
        <v/>
      </c>
      <c s="98" t="str">
        <f t="shared" si="13"/>
        <v/>
      </c>
      <c s="99" t="str">
        <f t="shared" si="14"/>
        <v/>
      </c>
      <c s="115" t="str">
        <f t="shared" si="15"/>
        <v/>
      </c>
      <c s="101" t="str">
        <f>IF(AND(B96="",D96="",F96="",G96=""),"",IF($M$4='DATA SHEET'!$BH$6,VLOOKUP(F96,अंक,24,0),IF($M$4='DATA SHEET'!$BH$7,VLOOKUP(F96,अंक,29,0),IF($M$4='DATA SHEET'!$BH$8,VLOOKUP(F96,अंक,34,0),""))))</f>
        <v/>
      </c>
      <c s="101" t="str">
        <f>IF(AND(B96="",D96="",F96="",G96=""),"",IF($M$4='DATA SHEET'!$BH$6,VLOOKUP(F96,अंक,25,0),IF($M$4='DATA SHEET'!$BH$7,VLOOKUP(F96,अंक,30,0),IF($M$4='DATA SHEET'!$BH$8,VLOOKUP(F96,अंक,35,0),""))))</f>
        <v/>
      </c>
      <c s="101" t="str">
        <f>IF(AND(B96="",D96="",F96="",G96=""),"",IF($M$4='DATA SHEET'!$BH$6,VLOOKUP(F96,अंक,26,0),IF($M$4='DATA SHEET'!$BH$7,VLOOKUP(F96,अंक,31,0),IF($M$4='DATA SHEET'!$BH$8,VLOOKUP(F96,अंक,36,0),""))))</f>
        <v/>
      </c>
      <c s="101" t="str">
        <f>IF(AND(B96="",D96="",F96="",G96=""),"",IF($M$4='DATA SHEET'!$BH$6,VLOOKUP(F96,अंक,27,0),IF($M$4='DATA SHEET'!$BH$7,VLOOKUP(F96,अंक,32,0),IF($M$4='DATA SHEET'!$BH$8,VLOOKUP(F96,अंक,37,0),""))))</f>
        <v/>
      </c>
      <c s="101" t="str">
        <f>IF(AND(C96="",E96="",G96="",H96=""),"",IF($M$4='DATA SHEET'!$BH$6,VLOOKUP(F96,अंक,28,0),IF($M$4='DATA SHEET'!$BH$7,VLOOKUP(F96,अंक,33,0),IF($M$4='DATA SHEET'!$BH$8,VLOOKUP(F96,अंक,38,0),""))))</f>
        <v/>
      </c>
      <c s="102" t="str">
        <f t="shared" si="17"/>
        <v/>
      </c>
      <c s="117" t="str">
        <f t="shared" si="18"/>
        <v/>
      </c>
      <c s="117" t="str">
        <f t="shared" si="16"/>
        <v/>
      </c>
      <c s="118" t="str">
        <f t="shared" si="19"/>
        <v/>
      </c>
      <c s="325"/>
      <c s="325"/>
      <c s="117"/>
    </row>
    <row r="97" spans="1:19" ht="21.75" customHeight="1">
      <c r="A97" s="114" t="str">
        <f>'DATA SHEET'!A98</f>
        <v/>
      </c>
      <c s="96" t="str">
        <f t="shared" si="10"/>
        <v/>
      </c>
      <c s="112" t="str">
        <f t="shared" si="11"/>
        <v/>
      </c>
      <c s="98" t="str">
        <f t="shared" si="12"/>
        <v/>
      </c>
      <c s="98" t="str">
        <f t="shared" si="13"/>
        <v/>
      </c>
      <c s="99" t="str">
        <f t="shared" si="14"/>
        <v/>
      </c>
      <c s="115" t="str">
        <f t="shared" si="15"/>
        <v/>
      </c>
      <c s="101" t="str">
        <f>IF(AND(B97="",D97="",F97="",G97=""),"",IF($M$4='DATA SHEET'!$BH$6,VLOOKUP(F97,अंक,24,0),IF($M$4='DATA SHEET'!$BH$7,VLOOKUP(F97,अंक,29,0),IF($M$4='DATA SHEET'!$BH$8,VLOOKUP(F97,अंक,34,0),""))))</f>
        <v/>
      </c>
      <c s="101" t="str">
        <f>IF(AND(B97="",D97="",F97="",G97=""),"",IF($M$4='DATA SHEET'!$BH$6,VLOOKUP(F97,अंक,25,0),IF($M$4='DATA SHEET'!$BH$7,VLOOKUP(F97,अंक,30,0),IF($M$4='DATA SHEET'!$BH$8,VLOOKUP(F97,अंक,35,0),""))))</f>
        <v/>
      </c>
      <c s="101" t="str">
        <f>IF(AND(B97="",D97="",F97="",G97=""),"",IF($M$4='DATA SHEET'!$BH$6,VLOOKUP(F97,अंक,26,0),IF($M$4='DATA SHEET'!$BH$7,VLOOKUP(F97,अंक,31,0),IF($M$4='DATA SHEET'!$BH$8,VLOOKUP(F97,अंक,36,0),""))))</f>
        <v/>
      </c>
      <c s="101" t="str">
        <f>IF(AND(B97="",D97="",F97="",G97=""),"",IF($M$4='DATA SHEET'!$BH$6,VLOOKUP(F97,अंक,27,0),IF($M$4='DATA SHEET'!$BH$7,VLOOKUP(F97,अंक,32,0),IF($M$4='DATA SHEET'!$BH$8,VLOOKUP(F97,अंक,37,0),""))))</f>
        <v/>
      </c>
      <c s="101" t="str">
        <f>IF(AND(C97="",E97="",G97="",H97=""),"",IF($M$4='DATA SHEET'!$BH$6,VLOOKUP(F97,अंक,28,0),IF($M$4='DATA SHEET'!$BH$7,VLOOKUP(F97,अंक,33,0),IF($M$4='DATA SHEET'!$BH$8,VLOOKUP(F97,अंक,38,0),""))))</f>
        <v/>
      </c>
      <c s="102" t="str">
        <f t="shared" si="17"/>
        <v/>
      </c>
      <c s="117" t="str">
        <f t="shared" si="18"/>
        <v/>
      </c>
      <c s="117" t="str">
        <f t="shared" si="16"/>
        <v/>
      </c>
      <c s="118" t="str">
        <f t="shared" si="19"/>
        <v/>
      </c>
      <c s="325"/>
      <c s="325"/>
      <c s="117"/>
    </row>
    <row r="98" spans="1:19" ht="21.75" customHeight="1">
      <c r="A98" s="114" t="str">
        <f>'DATA SHEET'!A99</f>
        <v/>
      </c>
      <c s="96" t="str">
        <f t="shared" si="10"/>
        <v/>
      </c>
      <c s="112" t="str">
        <f t="shared" si="11"/>
        <v/>
      </c>
      <c s="98" t="str">
        <f t="shared" si="12"/>
        <v/>
      </c>
      <c s="98" t="str">
        <f t="shared" si="13"/>
        <v/>
      </c>
      <c s="99" t="str">
        <f t="shared" si="14"/>
        <v/>
      </c>
      <c s="115" t="str">
        <f t="shared" si="15"/>
        <v/>
      </c>
      <c s="101" t="str">
        <f>IF(AND(B98="",D98="",F98="",G98=""),"",IF($M$4='DATA SHEET'!$BH$6,VLOOKUP(F98,अंक,24,0),IF($M$4='DATA SHEET'!$BH$7,VLOOKUP(F98,अंक,29,0),IF($M$4='DATA SHEET'!$BH$8,VLOOKUP(F98,अंक,34,0),""))))</f>
        <v/>
      </c>
      <c s="101" t="str">
        <f>IF(AND(B98="",D98="",F98="",G98=""),"",IF($M$4='DATA SHEET'!$BH$6,VLOOKUP(F98,अंक,25,0),IF($M$4='DATA SHEET'!$BH$7,VLOOKUP(F98,अंक,30,0),IF($M$4='DATA SHEET'!$BH$8,VLOOKUP(F98,अंक,35,0),""))))</f>
        <v/>
      </c>
      <c s="101" t="str">
        <f>IF(AND(B98="",D98="",F98="",G98=""),"",IF($M$4='DATA SHEET'!$BH$6,VLOOKUP(F98,अंक,26,0),IF($M$4='DATA SHEET'!$BH$7,VLOOKUP(F98,अंक,31,0),IF($M$4='DATA SHEET'!$BH$8,VLOOKUP(F98,अंक,36,0),""))))</f>
        <v/>
      </c>
      <c s="101" t="str">
        <f>IF(AND(B98="",D98="",F98="",G98=""),"",IF($M$4='DATA SHEET'!$BH$6,VLOOKUP(F98,अंक,27,0),IF($M$4='DATA SHEET'!$BH$7,VLOOKUP(F98,अंक,32,0),IF($M$4='DATA SHEET'!$BH$8,VLOOKUP(F98,अंक,37,0),""))))</f>
        <v/>
      </c>
      <c s="101" t="str">
        <f>IF(AND(C98="",E98="",G98="",H98=""),"",IF($M$4='DATA SHEET'!$BH$6,VLOOKUP(F98,अंक,28,0),IF($M$4='DATA SHEET'!$BH$7,VLOOKUP(F98,अंक,33,0),IF($M$4='DATA SHEET'!$BH$8,VLOOKUP(F98,अंक,38,0),""))))</f>
        <v/>
      </c>
      <c s="102" t="str">
        <f t="shared" si="17"/>
        <v/>
      </c>
      <c s="117" t="str">
        <f t="shared" si="18"/>
        <v/>
      </c>
      <c s="117" t="str">
        <f t="shared" si="16"/>
        <v/>
      </c>
      <c s="118" t="str">
        <f t="shared" si="19"/>
        <v/>
      </c>
      <c s="325"/>
      <c s="325"/>
      <c s="117"/>
    </row>
    <row r="99" spans="1:19" ht="21.75" customHeight="1">
      <c r="A99" s="114" t="str">
        <f>'DATA SHEET'!A100</f>
        <v/>
      </c>
      <c s="96" t="str">
        <f t="shared" si="10"/>
        <v/>
      </c>
      <c s="112" t="str">
        <f t="shared" si="11"/>
        <v/>
      </c>
      <c s="98" t="str">
        <f t="shared" si="12"/>
        <v/>
      </c>
      <c s="98" t="str">
        <f t="shared" si="13"/>
        <v/>
      </c>
      <c s="99" t="str">
        <f t="shared" si="14"/>
        <v/>
      </c>
      <c s="115" t="str">
        <f t="shared" si="15"/>
        <v/>
      </c>
      <c s="101" t="str">
        <f>IF(AND(B99="",D99="",F99="",G99=""),"",IF($M$4='DATA SHEET'!$BH$6,VLOOKUP(F99,अंक,24,0),IF($M$4='DATA SHEET'!$BH$7,VLOOKUP(F99,अंक,29,0),IF($M$4='DATA SHEET'!$BH$8,VLOOKUP(F99,अंक,34,0),""))))</f>
        <v/>
      </c>
      <c s="101" t="str">
        <f>IF(AND(B99="",D99="",F99="",G99=""),"",IF($M$4='DATA SHEET'!$BH$6,VLOOKUP(F99,अंक,25,0),IF($M$4='DATA SHEET'!$BH$7,VLOOKUP(F99,अंक,30,0),IF($M$4='DATA SHEET'!$BH$8,VLOOKUP(F99,अंक,35,0),""))))</f>
        <v/>
      </c>
      <c s="101" t="str">
        <f>IF(AND(B99="",D99="",F99="",G99=""),"",IF($M$4='DATA SHEET'!$BH$6,VLOOKUP(F99,अंक,26,0),IF($M$4='DATA SHEET'!$BH$7,VLOOKUP(F99,अंक,31,0),IF($M$4='DATA SHEET'!$BH$8,VLOOKUP(F99,अंक,36,0),""))))</f>
        <v/>
      </c>
      <c s="101" t="str">
        <f>IF(AND(B99="",D99="",F99="",G99=""),"",IF($M$4='DATA SHEET'!$BH$6,VLOOKUP(F99,अंक,27,0),IF($M$4='DATA SHEET'!$BH$7,VLOOKUP(F99,अंक,32,0),IF($M$4='DATA SHEET'!$BH$8,VLOOKUP(F99,अंक,37,0),""))))</f>
        <v/>
      </c>
      <c s="101" t="str">
        <f>IF(AND(C99="",E99="",G99="",H99=""),"",IF($M$4='DATA SHEET'!$BH$6,VLOOKUP(F99,अंक,28,0),IF($M$4='DATA SHEET'!$BH$7,VLOOKUP(F99,अंक,33,0),IF($M$4='DATA SHEET'!$BH$8,VLOOKUP(F99,अंक,38,0),""))))</f>
        <v/>
      </c>
      <c s="102" t="str">
        <f t="shared" si="17"/>
        <v/>
      </c>
      <c s="117" t="str">
        <f t="shared" si="18"/>
        <v/>
      </c>
      <c s="117" t="str">
        <f t="shared" si="16"/>
        <v/>
      </c>
      <c s="118" t="str">
        <f t="shared" si="19"/>
        <v/>
      </c>
      <c s="325"/>
      <c s="325"/>
      <c s="117"/>
    </row>
    <row r="100" spans="1:19" ht="21.75" customHeight="1">
      <c r="A100" s="114" t="str">
        <f>'DATA SHEET'!A101</f>
        <v/>
      </c>
      <c s="96" t="str">
        <f t="shared" si="10"/>
        <v/>
      </c>
      <c s="112" t="str">
        <f t="shared" si="11"/>
        <v/>
      </c>
      <c s="98" t="str">
        <f t="shared" si="12"/>
        <v/>
      </c>
      <c s="98" t="str">
        <f t="shared" si="13"/>
        <v/>
      </c>
      <c s="99" t="str">
        <f t="shared" si="14"/>
        <v/>
      </c>
      <c s="115" t="str">
        <f t="shared" si="15"/>
        <v/>
      </c>
      <c s="101" t="str">
        <f>IF(AND(B100="",D100="",F100="",G100=""),"",IF($M$4='DATA SHEET'!$BH$6,VLOOKUP(F100,अंक,24,0),IF($M$4='DATA SHEET'!$BH$7,VLOOKUP(F100,अंक,29,0),IF($M$4='DATA SHEET'!$BH$8,VLOOKUP(F100,अंक,34,0),""))))</f>
        <v/>
      </c>
      <c s="101" t="str">
        <f>IF(AND(B100="",D100="",F100="",G100=""),"",IF($M$4='DATA SHEET'!$BH$6,VLOOKUP(F100,अंक,25,0),IF($M$4='DATA SHEET'!$BH$7,VLOOKUP(F100,अंक,30,0),IF($M$4='DATA SHEET'!$BH$8,VLOOKUP(F100,अंक,35,0),""))))</f>
        <v/>
      </c>
      <c s="101" t="str">
        <f>IF(AND(B100="",D100="",F100="",G100=""),"",IF($M$4='DATA SHEET'!$BH$6,VLOOKUP(F100,अंक,26,0),IF($M$4='DATA SHEET'!$BH$7,VLOOKUP(F100,अंक,31,0),IF($M$4='DATA SHEET'!$BH$8,VLOOKUP(F100,अंक,36,0),""))))</f>
        <v/>
      </c>
      <c s="101" t="str">
        <f>IF(AND(B100="",D100="",F100="",G100=""),"",IF($M$4='DATA SHEET'!$BH$6,VLOOKUP(F100,अंक,27,0),IF($M$4='DATA SHEET'!$BH$7,VLOOKUP(F100,अंक,32,0),IF($M$4='DATA SHEET'!$BH$8,VLOOKUP(F100,अंक,37,0),""))))</f>
        <v/>
      </c>
      <c s="101" t="str">
        <f>IF(AND(C100="",E100="",G100="",H100=""),"",IF($M$4='DATA SHEET'!$BH$6,VLOOKUP(F100,अंक,28,0),IF($M$4='DATA SHEET'!$BH$7,VLOOKUP(F100,अंक,33,0),IF($M$4='DATA SHEET'!$BH$8,VLOOKUP(F100,अंक,38,0),""))))</f>
        <v/>
      </c>
      <c s="102" t="str">
        <f t="shared" si="17"/>
        <v/>
      </c>
      <c s="117" t="str">
        <f t="shared" si="18"/>
        <v/>
      </c>
      <c s="117" t="str">
        <f t="shared" si="16"/>
        <v/>
      </c>
      <c s="118" t="str">
        <f t="shared" si="19"/>
        <v/>
      </c>
      <c s="325"/>
      <c s="325"/>
      <c s="117"/>
    </row>
    <row r="101" spans="1:19" ht="21.75" customHeight="1">
      <c r="A101" s="114" t="str">
        <f>'DATA SHEET'!A102</f>
        <v/>
      </c>
      <c s="96" t="str">
        <f t="shared" si="10"/>
        <v/>
      </c>
      <c s="112" t="str">
        <f t="shared" si="11"/>
        <v/>
      </c>
      <c s="98" t="str">
        <f t="shared" si="12"/>
        <v/>
      </c>
      <c s="98" t="str">
        <f t="shared" si="13"/>
        <v/>
      </c>
      <c s="99" t="str">
        <f t="shared" si="14"/>
        <v/>
      </c>
      <c s="115" t="str">
        <f t="shared" si="15"/>
        <v/>
      </c>
      <c s="101" t="str">
        <f>IF(AND(B101="",D101="",F101="",G101=""),"",IF($M$4='DATA SHEET'!$BH$6,VLOOKUP(F101,अंक,24,0),IF($M$4='DATA SHEET'!$BH$7,VLOOKUP(F101,अंक,29,0),IF($M$4='DATA SHEET'!$BH$8,VLOOKUP(F101,अंक,34,0),""))))</f>
        <v/>
      </c>
      <c s="101" t="str">
        <f>IF(AND(B101="",D101="",F101="",G101=""),"",IF($M$4='DATA SHEET'!$BH$6,VLOOKUP(F101,अंक,25,0),IF($M$4='DATA SHEET'!$BH$7,VLOOKUP(F101,अंक,30,0),IF($M$4='DATA SHEET'!$BH$8,VLOOKUP(F101,अंक,35,0),""))))</f>
        <v/>
      </c>
      <c s="101" t="str">
        <f>IF(AND(B101="",D101="",F101="",G101=""),"",IF($M$4='DATA SHEET'!$BH$6,VLOOKUP(F101,अंक,26,0),IF($M$4='DATA SHEET'!$BH$7,VLOOKUP(F101,अंक,31,0),IF($M$4='DATA SHEET'!$BH$8,VLOOKUP(F101,अंक,36,0),""))))</f>
        <v/>
      </c>
      <c s="101" t="str">
        <f>IF(AND(B101="",D101="",F101="",G101=""),"",IF($M$4='DATA SHEET'!$BH$6,VLOOKUP(F101,अंक,27,0),IF($M$4='DATA SHEET'!$BH$7,VLOOKUP(F101,अंक,32,0),IF($M$4='DATA SHEET'!$BH$8,VLOOKUP(F101,अंक,37,0),""))))</f>
        <v/>
      </c>
      <c s="101" t="str">
        <f>IF(AND(C101="",E101="",G101="",H101=""),"",IF($M$4='DATA SHEET'!$BH$6,VLOOKUP(F101,अंक,28,0),IF($M$4='DATA SHEET'!$BH$7,VLOOKUP(F101,अंक,33,0),IF($M$4='DATA SHEET'!$BH$8,VLOOKUP(F101,अंक,38,0),""))))</f>
        <v/>
      </c>
      <c s="102" t="str">
        <f t="shared" si="17"/>
        <v/>
      </c>
      <c s="117" t="str">
        <f t="shared" si="18"/>
        <v/>
      </c>
      <c s="117" t="str">
        <f t="shared" si="16"/>
        <v/>
      </c>
      <c s="118" t="str">
        <f t="shared" si="19"/>
        <v/>
      </c>
      <c s="325"/>
      <c s="325"/>
      <c s="117"/>
    </row>
    <row r="102" spans="1:19" ht="21.75" customHeight="1">
      <c r="A102" s="114" t="str">
        <f>'DATA SHEET'!A103</f>
        <v/>
      </c>
      <c s="96" t="str">
        <f t="shared" si="10"/>
        <v/>
      </c>
      <c s="112" t="str">
        <f t="shared" si="11"/>
        <v/>
      </c>
      <c s="98" t="str">
        <f t="shared" si="12"/>
        <v/>
      </c>
      <c s="98" t="str">
        <f t="shared" si="13"/>
        <v/>
      </c>
      <c s="99" t="str">
        <f t="shared" si="14"/>
        <v/>
      </c>
      <c s="115" t="str">
        <f t="shared" si="15"/>
        <v/>
      </c>
      <c s="101" t="str">
        <f>IF(AND(B102="",D102="",F102="",G102=""),"",IF($M$4='DATA SHEET'!$BH$6,VLOOKUP(F102,अंक,24,0),IF($M$4='DATA SHEET'!$BH$7,VLOOKUP(F102,अंक,29,0),IF($M$4='DATA SHEET'!$BH$8,VLOOKUP(F102,अंक,34,0),""))))</f>
        <v/>
      </c>
      <c s="101" t="str">
        <f>IF(AND(B102="",D102="",F102="",G102=""),"",IF($M$4='DATA SHEET'!$BH$6,VLOOKUP(F102,अंक,25,0),IF($M$4='DATA SHEET'!$BH$7,VLOOKUP(F102,अंक,30,0),IF($M$4='DATA SHEET'!$BH$8,VLOOKUP(F102,अंक,35,0),""))))</f>
        <v/>
      </c>
      <c s="101" t="str">
        <f>IF(AND(B102="",D102="",F102="",G102=""),"",IF($M$4='DATA SHEET'!$BH$6,VLOOKUP(F102,अंक,26,0),IF($M$4='DATA SHEET'!$BH$7,VLOOKUP(F102,अंक,31,0),IF($M$4='DATA SHEET'!$BH$8,VLOOKUP(F102,अंक,36,0),""))))</f>
        <v/>
      </c>
      <c s="101" t="str">
        <f>IF(AND(B102="",D102="",F102="",G102=""),"",IF($M$4='DATA SHEET'!$BH$6,VLOOKUP(F102,अंक,27,0),IF($M$4='DATA SHEET'!$BH$7,VLOOKUP(F102,अंक,32,0),IF($M$4='DATA SHEET'!$BH$8,VLOOKUP(F102,अंक,37,0),""))))</f>
        <v/>
      </c>
      <c s="101" t="str">
        <f>IF(AND(C102="",E102="",G102="",H102=""),"",IF($M$4='DATA SHEET'!$BH$6,VLOOKUP(F102,अंक,28,0),IF($M$4='DATA SHEET'!$BH$7,VLOOKUP(F102,अंक,33,0),IF($M$4='DATA SHEET'!$BH$8,VLOOKUP(F102,अंक,38,0),""))))</f>
        <v/>
      </c>
      <c s="102" t="str">
        <f t="shared" si="17"/>
        <v/>
      </c>
      <c s="117" t="str">
        <f t="shared" si="18"/>
        <v/>
      </c>
      <c s="117" t="str">
        <f t="shared" si="16"/>
        <v/>
      </c>
      <c s="118" t="str">
        <f t="shared" si="19"/>
        <v/>
      </c>
      <c s="325"/>
      <c s="325"/>
      <c s="117"/>
    </row>
    <row r="103" spans="1:19" ht="21.75" customHeight="1">
      <c r="A103" s="114" t="str">
        <f>'DATA SHEET'!A104</f>
        <v/>
      </c>
      <c s="96" t="str">
        <f t="shared" si="10"/>
        <v/>
      </c>
      <c s="112" t="str">
        <f t="shared" si="11"/>
        <v/>
      </c>
      <c s="98" t="str">
        <f t="shared" si="12"/>
        <v/>
      </c>
      <c s="98" t="str">
        <f t="shared" si="13"/>
        <v/>
      </c>
      <c s="99" t="str">
        <f t="shared" si="14"/>
        <v/>
      </c>
      <c s="115" t="str">
        <f t="shared" si="15"/>
        <v/>
      </c>
      <c s="101" t="str">
        <f>IF(AND(B103="",D103="",F103="",G103=""),"",IF($M$4='DATA SHEET'!$BH$6,VLOOKUP(F103,अंक,24,0),IF($M$4='DATA SHEET'!$BH$7,VLOOKUP(F103,अंक,29,0),IF($M$4='DATA SHEET'!$BH$8,VLOOKUP(F103,अंक,34,0),""))))</f>
        <v/>
      </c>
      <c s="101" t="str">
        <f>IF(AND(B103="",D103="",F103="",G103=""),"",IF($M$4='DATA SHEET'!$BH$6,VLOOKUP(F103,अंक,25,0),IF($M$4='DATA SHEET'!$BH$7,VLOOKUP(F103,अंक,30,0),IF($M$4='DATA SHEET'!$BH$8,VLOOKUP(F103,अंक,35,0),""))))</f>
        <v/>
      </c>
      <c s="101" t="str">
        <f>IF(AND(B103="",D103="",F103="",G103=""),"",IF($M$4='DATA SHEET'!$BH$6,VLOOKUP(F103,अंक,26,0),IF($M$4='DATA SHEET'!$BH$7,VLOOKUP(F103,अंक,31,0),IF($M$4='DATA SHEET'!$BH$8,VLOOKUP(F103,अंक,36,0),""))))</f>
        <v/>
      </c>
      <c s="101" t="str">
        <f>IF(AND(B103="",D103="",F103="",G103=""),"",IF($M$4='DATA SHEET'!$BH$6,VLOOKUP(F103,अंक,27,0),IF($M$4='DATA SHEET'!$BH$7,VLOOKUP(F103,अंक,32,0),IF($M$4='DATA SHEET'!$BH$8,VLOOKUP(F103,अंक,37,0),""))))</f>
        <v/>
      </c>
      <c s="101" t="str">
        <f>IF(AND(C103="",E103="",G103="",H103=""),"",IF($M$4='DATA SHEET'!$BH$6,VLOOKUP(F103,अंक,28,0),IF($M$4='DATA SHEET'!$BH$7,VLOOKUP(F103,अंक,33,0),IF($M$4='DATA SHEET'!$BH$8,VLOOKUP(F103,अंक,38,0),""))))</f>
        <v/>
      </c>
      <c s="102" t="str">
        <f t="shared" si="17"/>
        <v/>
      </c>
      <c s="117" t="str">
        <f t="shared" si="18"/>
        <v/>
      </c>
      <c s="117" t="str">
        <f t="shared" si="16"/>
        <v/>
      </c>
      <c s="118" t="str">
        <f t="shared" si="19"/>
        <v/>
      </c>
      <c s="325"/>
      <c s="325"/>
      <c s="117"/>
    </row>
    <row r="104" spans="1:19" ht="21.75" customHeight="1">
      <c r="A104" s="114" t="str">
        <f>'DATA SHEET'!A105</f>
        <v/>
      </c>
      <c s="96" t="str">
        <f t="shared" si="10"/>
        <v/>
      </c>
      <c s="112" t="str">
        <f t="shared" si="11"/>
        <v/>
      </c>
      <c s="98" t="str">
        <f t="shared" si="12"/>
        <v/>
      </c>
      <c s="98" t="str">
        <f t="shared" si="13"/>
        <v/>
      </c>
      <c s="99" t="str">
        <f t="shared" si="14"/>
        <v/>
      </c>
      <c s="115" t="str">
        <f t="shared" si="15"/>
        <v/>
      </c>
      <c s="101" t="str">
        <f>IF(AND(B104="",D104="",F104="",G104=""),"",IF($M$4='DATA SHEET'!$BH$6,VLOOKUP(F104,अंक,24,0),IF($M$4='DATA SHEET'!$BH$7,VLOOKUP(F104,अंक,29,0),IF($M$4='DATA SHEET'!$BH$8,VLOOKUP(F104,अंक,34,0),""))))</f>
        <v/>
      </c>
      <c s="101" t="str">
        <f>IF(AND(B104="",D104="",F104="",G104=""),"",IF($M$4='DATA SHEET'!$BH$6,VLOOKUP(F104,अंक,25,0),IF($M$4='DATA SHEET'!$BH$7,VLOOKUP(F104,अंक,30,0),IF($M$4='DATA SHEET'!$BH$8,VLOOKUP(F104,अंक,35,0),""))))</f>
        <v/>
      </c>
      <c s="101" t="str">
        <f>IF(AND(B104="",D104="",F104="",G104=""),"",IF($M$4='DATA SHEET'!$BH$6,VLOOKUP(F104,अंक,26,0),IF($M$4='DATA SHEET'!$BH$7,VLOOKUP(F104,अंक,31,0),IF($M$4='DATA SHEET'!$BH$8,VLOOKUP(F104,अंक,36,0),""))))</f>
        <v/>
      </c>
      <c s="101" t="str">
        <f>IF(AND(B104="",D104="",F104="",G104=""),"",IF($M$4='DATA SHEET'!$BH$6,VLOOKUP(F104,अंक,27,0),IF($M$4='DATA SHEET'!$BH$7,VLOOKUP(F104,अंक,32,0),IF($M$4='DATA SHEET'!$BH$8,VLOOKUP(F104,अंक,37,0),""))))</f>
        <v/>
      </c>
      <c s="101" t="str">
        <f>IF(AND(C104="",E104="",G104="",H104=""),"",IF($M$4='DATA SHEET'!$BH$6,VLOOKUP(F104,अंक,28,0),IF($M$4='DATA SHEET'!$BH$7,VLOOKUP(F104,अंक,33,0),IF($M$4='DATA SHEET'!$BH$8,VLOOKUP(F104,अंक,38,0),""))))</f>
        <v/>
      </c>
      <c s="102" t="str">
        <f t="shared" si="17"/>
        <v/>
      </c>
      <c s="117" t="str">
        <f t="shared" si="18"/>
        <v/>
      </c>
      <c s="117" t="str">
        <f t="shared" si="16"/>
        <v/>
      </c>
      <c s="118" t="str">
        <f t="shared" si="19"/>
        <v/>
      </c>
      <c s="325"/>
      <c s="325"/>
      <c s="117"/>
    </row>
    <row r="105" spans="1:19" ht="21.75" customHeight="1">
      <c r="A105" s="114" t="str">
        <f>'DATA SHEET'!A106</f>
        <v/>
      </c>
      <c s="96" t="str">
        <f t="shared" si="10"/>
        <v/>
      </c>
      <c s="112" t="str">
        <f t="shared" si="11"/>
        <v/>
      </c>
      <c s="98" t="str">
        <f t="shared" si="12"/>
        <v/>
      </c>
      <c s="98" t="str">
        <f t="shared" si="13"/>
        <v/>
      </c>
      <c s="99" t="str">
        <f t="shared" si="14"/>
        <v/>
      </c>
      <c s="115" t="str">
        <f t="shared" si="15"/>
        <v/>
      </c>
      <c s="101" t="str">
        <f>IF(AND(B105="",D105="",F105="",G105=""),"",IF($M$4='DATA SHEET'!$BH$6,VLOOKUP(F105,अंक,24,0),IF($M$4='DATA SHEET'!$BH$7,VLOOKUP(F105,अंक,29,0),IF($M$4='DATA SHEET'!$BH$8,VLOOKUP(F105,अंक,34,0),""))))</f>
        <v/>
      </c>
      <c s="101" t="str">
        <f>IF(AND(B105="",D105="",F105="",G105=""),"",IF($M$4='DATA SHEET'!$BH$6,VLOOKUP(F105,अंक,25,0),IF($M$4='DATA SHEET'!$BH$7,VLOOKUP(F105,अंक,30,0),IF($M$4='DATA SHEET'!$BH$8,VLOOKUP(F105,अंक,35,0),""))))</f>
        <v/>
      </c>
      <c s="101" t="str">
        <f>IF(AND(B105="",D105="",F105="",G105=""),"",IF($M$4='DATA SHEET'!$BH$6,VLOOKUP(F105,अंक,26,0),IF($M$4='DATA SHEET'!$BH$7,VLOOKUP(F105,अंक,31,0),IF($M$4='DATA SHEET'!$BH$8,VLOOKUP(F105,अंक,36,0),""))))</f>
        <v/>
      </c>
      <c s="101" t="str">
        <f>IF(AND(B105="",D105="",F105="",G105=""),"",IF($M$4='DATA SHEET'!$BH$6,VLOOKUP(F105,अंक,27,0),IF($M$4='DATA SHEET'!$BH$7,VLOOKUP(F105,अंक,32,0),IF($M$4='DATA SHEET'!$BH$8,VLOOKUP(F105,अंक,37,0),""))))</f>
        <v/>
      </c>
      <c s="101" t="str">
        <f>IF(AND(C105="",E105="",G105="",H105=""),"",IF($M$4='DATA SHEET'!$BH$6,VLOOKUP(F105,अंक,28,0),IF($M$4='DATA SHEET'!$BH$7,VLOOKUP(F105,अंक,33,0),IF($M$4='DATA SHEET'!$BH$8,VLOOKUP(F105,अंक,38,0),""))))</f>
        <v/>
      </c>
      <c s="102" t="str">
        <f t="shared" si="17"/>
        <v/>
      </c>
      <c s="117" t="str">
        <f t="shared" si="18"/>
        <v/>
      </c>
      <c s="117" t="str">
        <f t="shared" si="16"/>
        <v/>
      </c>
      <c s="118" t="str">
        <f t="shared" si="19"/>
        <v/>
      </c>
      <c s="325"/>
      <c s="325"/>
      <c s="117"/>
    </row>
    <row r="106" spans="1:19" ht="21.75" customHeight="1">
      <c r="A106" s="114" t="str">
        <f>'DATA SHEET'!A107</f>
        <v/>
      </c>
      <c s="96" t="str">
        <f t="shared" si="10"/>
        <v/>
      </c>
      <c s="112" t="str">
        <f t="shared" si="11"/>
        <v/>
      </c>
      <c s="98" t="str">
        <f t="shared" si="12"/>
        <v/>
      </c>
      <c s="98" t="str">
        <f t="shared" si="13"/>
        <v/>
      </c>
      <c s="99" t="str">
        <f t="shared" si="14"/>
        <v/>
      </c>
      <c s="115" t="str">
        <f t="shared" si="15"/>
        <v/>
      </c>
      <c s="101" t="str">
        <f>IF(AND(B106="",D106="",F106="",G106=""),"",IF($M$4='DATA SHEET'!$BH$6,VLOOKUP(F106,अंक,24,0),IF($M$4='DATA SHEET'!$BH$7,VLOOKUP(F106,अंक,29,0),IF($M$4='DATA SHEET'!$BH$8,VLOOKUP(F106,अंक,34,0),""))))</f>
        <v/>
      </c>
      <c s="101" t="str">
        <f>IF(AND(B106="",D106="",F106="",G106=""),"",IF($M$4='DATA SHEET'!$BH$6,VLOOKUP(F106,अंक,25,0),IF($M$4='DATA SHEET'!$BH$7,VLOOKUP(F106,अंक,30,0),IF($M$4='DATA SHEET'!$BH$8,VLOOKUP(F106,अंक,35,0),""))))</f>
        <v/>
      </c>
      <c s="101" t="str">
        <f>IF(AND(B106="",D106="",F106="",G106=""),"",IF($M$4='DATA SHEET'!$BH$6,VLOOKUP(F106,अंक,26,0),IF($M$4='DATA SHEET'!$BH$7,VLOOKUP(F106,अंक,31,0),IF($M$4='DATA SHEET'!$BH$8,VLOOKUP(F106,अंक,36,0),""))))</f>
        <v/>
      </c>
      <c s="101" t="str">
        <f>IF(AND(B106="",D106="",F106="",G106=""),"",IF($M$4='DATA SHEET'!$BH$6,VLOOKUP(F106,अंक,27,0),IF($M$4='DATA SHEET'!$BH$7,VLOOKUP(F106,अंक,32,0),IF($M$4='DATA SHEET'!$BH$8,VLOOKUP(F106,अंक,37,0),""))))</f>
        <v/>
      </c>
      <c s="101" t="str">
        <f>IF(AND(C106="",E106="",G106="",H106=""),"",IF($M$4='DATA SHEET'!$BH$6,VLOOKUP(F106,अंक,28,0),IF($M$4='DATA SHEET'!$BH$7,VLOOKUP(F106,अंक,33,0),IF($M$4='DATA SHEET'!$BH$8,VLOOKUP(F106,अंक,38,0),""))))</f>
        <v/>
      </c>
      <c s="102" t="str">
        <f t="shared" si="17"/>
        <v/>
      </c>
      <c s="117" t="str">
        <f t="shared" si="18"/>
        <v/>
      </c>
      <c s="117" t="str">
        <f t="shared" si="16"/>
        <v/>
      </c>
      <c s="118" t="str">
        <f t="shared" si="19"/>
        <v/>
      </c>
      <c s="325"/>
      <c s="325"/>
      <c s="117"/>
    </row>
    <row r="107" spans="1:19" ht="21.75" customHeight="1">
      <c r="A107" s="114" t="str">
        <f>'DATA SHEET'!A108</f>
        <v/>
      </c>
      <c s="96" t="str">
        <f t="shared" si="10"/>
        <v/>
      </c>
      <c s="112" t="str">
        <f t="shared" si="11"/>
        <v/>
      </c>
      <c s="98" t="str">
        <f t="shared" si="12"/>
        <v/>
      </c>
      <c s="98" t="str">
        <f t="shared" si="13"/>
        <v/>
      </c>
      <c s="99" t="str">
        <f t="shared" si="14"/>
        <v/>
      </c>
      <c s="115" t="str">
        <f t="shared" si="15"/>
        <v/>
      </c>
      <c s="101" t="str">
        <f>IF(AND(B107="",D107="",F107="",G107=""),"",IF($M$4='DATA SHEET'!$BH$6,VLOOKUP(F107,अंक,24,0),IF($M$4='DATA SHEET'!$BH$7,VLOOKUP(F107,अंक,29,0),IF($M$4='DATA SHEET'!$BH$8,VLOOKUP(F107,अंक,34,0),""))))</f>
        <v/>
      </c>
      <c s="101" t="str">
        <f>IF(AND(B107="",D107="",F107="",G107=""),"",IF($M$4='DATA SHEET'!$BH$6,VLOOKUP(F107,अंक,25,0),IF($M$4='DATA SHEET'!$BH$7,VLOOKUP(F107,अंक,30,0),IF($M$4='DATA SHEET'!$BH$8,VLOOKUP(F107,अंक,35,0),""))))</f>
        <v/>
      </c>
      <c s="101" t="str">
        <f>IF(AND(B107="",D107="",F107="",G107=""),"",IF($M$4='DATA SHEET'!$BH$6,VLOOKUP(F107,अंक,26,0),IF($M$4='DATA SHEET'!$BH$7,VLOOKUP(F107,अंक,31,0),IF($M$4='DATA SHEET'!$BH$8,VLOOKUP(F107,अंक,36,0),""))))</f>
        <v/>
      </c>
      <c s="101" t="str">
        <f>IF(AND(B107="",D107="",F107="",G107=""),"",IF($M$4='DATA SHEET'!$BH$6,VLOOKUP(F107,अंक,27,0),IF($M$4='DATA SHEET'!$BH$7,VLOOKUP(F107,अंक,32,0),IF($M$4='DATA SHEET'!$BH$8,VLOOKUP(F107,अंक,37,0),""))))</f>
        <v/>
      </c>
      <c s="101" t="str">
        <f>IF(AND(C107="",E107="",G107="",H107=""),"",IF($M$4='DATA SHEET'!$BH$6,VLOOKUP(F107,अंक,28,0),IF($M$4='DATA SHEET'!$BH$7,VLOOKUP(F107,अंक,33,0),IF($M$4='DATA SHEET'!$BH$8,VLOOKUP(F107,अंक,38,0),""))))</f>
        <v/>
      </c>
      <c s="102" t="str">
        <f t="shared" si="17"/>
        <v/>
      </c>
      <c s="117" t="str">
        <f t="shared" si="18"/>
        <v/>
      </c>
      <c s="117" t="str">
        <f t="shared" si="16"/>
        <v/>
      </c>
      <c s="118" t="str">
        <f t="shared" si="19"/>
        <v/>
      </c>
      <c s="325"/>
      <c s="325"/>
      <c s="117"/>
    </row>
    <row r="108" spans="1:19" ht="21.75" customHeight="1">
      <c r="A108" s="114" t="str">
        <f>'DATA SHEET'!A109</f>
        <v/>
      </c>
      <c s="96" t="str">
        <f t="shared" si="10"/>
        <v/>
      </c>
      <c s="112" t="str">
        <f t="shared" si="11"/>
        <v/>
      </c>
      <c s="98" t="str">
        <f t="shared" si="12"/>
        <v/>
      </c>
      <c s="98" t="str">
        <f t="shared" si="13"/>
        <v/>
      </c>
      <c s="99" t="str">
        <f t="shared" si="14"/>
        <v/>
      </c>
      <c s="115" t="str">
        <f t="shared" si="15"/>
        <v/>
      </c>
      <c s="101" t="str">
        <f>IF(AND(B108="",D108="",F108="",G108=""),"",IF($M$4='DATA SHEET'!$BH$6,VLOOKUP(F108,अंक,24,0),IF($M$4='DATA SHEET'!$BH$7,VLOOKUP(F108,अंक,29,0),IF($M$4='DATA SHEET'!$BH$8,VLOOKUP(F108,अंक,34,0),""))))</f>
        <v/>
      </c>
      <c s="101" t="str">
        <f>IF(AND(B108="",D108="",F108="",G108=""),"",IF($M$4='DATA SHEET'!$BH$6,VLOOKUP(F108,अंक,25,0),IF($M$4='DATA SHEET'!$BH$7,VLOOKUP(F108,अंक,30,0),IF($M$4='DATA SHEET'!$BH$8,VLOOKUP(F108,अंक,35,0),""))))</f>
        <v/>
      </c>
      <c s="101" t="str">
        <f>IF(AND(B108="",D108="",F108="",G108=""),"",IF($M$4='DATA SHEET'!$BH$6,VLOOKUP(F108,अंक,26,0),IF($M$4='DATA SHEET'!$BH$7,VLOOKUP(F108,अंक,31,0),IF($M$4='DATA SHEET'!$BH$8,VLOOKUP(F108,अंक,36,0),""))))</f>
        <v/>
      </c>
      <c s="101" t="str">
        <f>IF(AND(B108="",D108="",F108="",G108=""),"",IF($M$4='DATA SHEET'!$BH$6,VLOOKUP(F108,अंक,27,0),IF($M$4='DATA SHEET'!$BH$7,VLOOKUP(F108,अंक,32,0),IF($M$4='DATA SHEET'!$BH$8,VLOOKUP(F108,अंक,37,0),""))))</f>
        <v/>
      </c>
      <c s="101" t="str">
        <f>IF(AND(C108="",E108="",G108="",H108=""),"",IF($M$4='DATA SHEET'!$BH$6,VLOOKUP(F108,अंक,28,0),IF($M$4='DATA SHEET'!$BH$7,VLOOKUP(F108,अंक,33,0),IF($M$4='DATA SHEET'!$BH$8,VLOOKUP(F108,अंक,38,0),""))))</f>
        <v/>
      </c>
      <c s="102" t="str">
        <f t="shared" si="17"/>
        <v/>
      </c>
      <c s="117" t="str">
        <f t="shared" si="18"/>
        <v/>
      </c>
      <c s="117" t="str">
        <f t="shared" si="16"/>
        <v/>
      </c>
      <c s="118" t="str">
        <f t="shared" si="19"/>
        <v/>
      </c>
      <c s="325"/>
      <c s="325"/>
      <c s="117"/>
    </row>
    <row r="109" spans="1:19" ht="21.75" customHeight="1">
      <c r="A109" s="114" t="str">
        <f>'DATA SHEET'!A110</f>
        <v/>
      </c>
      <c s="96" t="str">
        <f t="shared" si="10"/>
        <v/>
      </c>
      <c s="112" t="str">
        <f t="shared" si="11"/>
        <v/>
      </c>
      <c s="98" t="str">
        <f t="shared" si="12"/>
        <v/>
      </c>
      <c s="98" t="str">
        <f t="shared" si="13"/>
        <v/>
      </c>
      <c s="99" t="str">
        <f t="shared" si="14"/>
        <v/>
      </c>
      <c s="115" t="str">
        <f t="shared" si="15"/>
        <v/>
      </c>
      <c s="101" t="str">
        <f>IF(AND(B109="",D109="",F109="",G109=""),"",IF($M$4='DATA SHEET'!$BH$6,VLOOKUP(F109,अंक,24,0),IF($M$4='DATA SHEET'!$BH$7,VLOOKUP(F109,अंक,29,0),IF($M$4='DATA SHEET'!$BH$8,VLOOKUP(F109,अंक,34,0),""))))</f>
        <v/>
      </c>
      <c s="101" t="str">
        <f>IF(AND(B109="",D109="",F109="",G109=""),"",IF($M$4='DATA SHEET'!$BH$6,VLOOKUP(F109,अंक,25,0),IF($M$4='DATA SHEET'!$BH$7,VLOOKUP(F109,अंक,30,0),IF($M$4='DATA SHEET'!$BH$8,VLOOKUP(F109,अंक,35,0),""))))</f>
        <v/>
      </c>
      <c s="101" t="str">
        <f>IF(AND(B109="",D109="",F109="",G109=""),"",IF($M$4='DATA SHEET'!$BH$6,VLOOKUP(F109,अंक,26,0),IF($M$4='DATA SHEET'!$BH$7,VLOOKUP(F109,अंक,31,0),IF($M$4='DATA SHEET'!$BH$8,VLOOKUP(F109,अंक,36,0),""))))</f>
        <v/>
      </c>
      <c s="101" t="str">
        <f>IF(AND(B109="",D109="",F109="",G109=""),"",IF($M$4='DATA SHEET'!$BH$6,VLOOKUP(F109,अंक,27,0),IF($M$4='DATA SHEET'!$BH$7,VLOOKUP(F109,अंक,32,0),IF($M$4='DATA SHEET'!$BH$8,VLOOKUP(F109,अंक,37,0),""))))</f>
        <v/>
      </c>
      <c s="101" t="str">
        <f>IF(AND(C109="",E109="",G109="",H109=""),"",IF($M$4='DATA SHEET'!$BH$6,VLOOKUP(F109,अंक,28,0),IF($M$4='DATA SHEET'!$BH$7,VLOOKUP(F109,अंक,33,0),IF($M$4='DATA SHEET'!$BH$8,VLOOKUP(F109,अंक,38,0),""))))</f>
        <v/>
      </c>
      <c s="102" t="str">
        <f t="shared" si="17"/>
        <v/>
      </c>
      <c s="117" t="str">
        <f t="shared" si="18"/>
        <v/>
      </c>
      <c s="117" t="str">
        <f t="shared" si="16"/>
        <v/>
      </c>
      <c s="118" t="str">
        <f t="shared" si="19"/>
        <v/>
      </c>
      <c s="325"/>
      <c s="325"/>
      <c s="117"/>
    </row>
    <row r="110" spans="1:19" ht="21.75" customHeight="1">
      <c r="A110" s="114" t="str">
        <f>'DATA SHEET'!A111</f>
        <v/>
      </c>
      <c s="96" t="str">
        <f t="shared" si="10"/>
        <v/>
      </c>
      <c s="112" t="str">
        <f t="shared" si="11"/>
        <v/>
      </c>
      <c s="98" t="str">
        <f t="shared" si="12"/>
        <v/>
      </c>
      <c s="98" t="str">
        <f t="shared" si="13"/>
        <v/>
      </c>
      <c s="99" t="str">
        <f t="shared" si="14"/>
        <v/>
      </c>
      <c s="115" t="str">
        <f t="shared" si="15"/>
        <v/>
      </c>
      <c s="101" t="str">
        <f>IF(AND(B110="",D110="",F110="",G110=""),"",IF($M$4='DATA SHEET'!$BH$6,VLOOKUP(F110,अंक,24,0),IF($M$4='DATA SHEET'!$BH$7,VLOOKUP(F110,अंक,29,0),IF($M$4='DATA SHEET'!$BH$8,VLOOKUP(F110,अंक,34,0),""))))</f>
        <v/>
      </c>
      <c s="101" t="str">
        <f>IF(AND(B110="",D110="",F110="",G110=""),"",IF($M$4='DATA SHEET'!$BH$6,VLOOKUP(F110,अंक,25,0),IF($M$4='DATA SHEET'!$BH$7,VLOOKUP(F110,अंक,30,0),IF($M$4='DATA SHEET'!$BH$8,VLOOKUP(F110,अंक,35,0),""))))</f>
        <v/>
      </c>
      <c s="101" t="str">
        <f>IF(AND(B110="",D110="",F110="",G110=""),"",IF($M$4='DATA SHEET'!$BH$6,VLOOKUP(F110,अंक,26,0),IF($M$4='DATA SHEET'!$BH$7,VLOOKUP(F110,अंक,31,0),IF($M$4='DATA SHEET'!$BH$8,VLOOKUP(F110,अंक,36,0),""))))</f>
        <v/>
      </c>
      <c s="101" t="str">
        <f>IF(AND(B110="",D110="",F110="",G110=""),"",IF($M$4='DATA SHEET'!$BH$6,VLOOKUP(F110,अंक,27,0),IF($M$4='DATA SHEET'!$BH$7,VLOOKUP(F110,अंक,32,0),IF($M$4='DATA SHEET'!$BH$8,VLOOKUP(F110,अंक,37,0),""))))</f>
        <v/>
      </c>
      <c s="101" t="str">
        <f>IF(AND(C110="",E110="",G110="",H110=""),"",IF($M$4='DATA SHEET'!$BH$6,VLOOKUP(F110,अंक,28,0),IF($M$4='DATA SHEET'!$BH$7,VLOOKUP(F110,अंक,33,0),IF($M$4='DATA SHEET'!$BH$8,VLOOKUP(F110,अंक,38,0),""))))</f>
        <v/>
      </c>
      <c s="102" t="str">
        <f t="shared" si="17"/>
        <v/>
      </c>
      <c s="117" t="str">
        <f t="shared" si="18"/>
        <v/>
      </c>
      <c s="117" t="str">
        <f t="shared" si="16"/>
        <v/>
      </c>
      <c s="118" t="str">
        <f t="shared" si="19"/>
        <v/>
      </c>
      <c s="325"/>
      <c s="325"/>
      <c s="117"/>
    </row>
    <row r="111" spans="1:19" ht="21.75" customHeight="1">
      <c r="A111" s="114" t="str">
        <f>'DATA SHEET'!A112</f>
        <v/>
      </c>
      <c s="96" t="str">
        <f t="shared" si="10"/>
        <v/>
      </c>
      <c s="112" t="str">
        <f t="shared" si="11"/>
        <v/>
      </c>
      <c s="98" t="str">
        <f t="shared" si="12"/>
        <v/>
      </c>
      <c s="98" t="str">
        <f t="shared" si="13"/>
        <v/>
      </c>
      <c s="99" t="str">
        <f t="shared" si="14"/>
        <v/>
      </c>
      <c s="115" t="str">
        <f t="shared" si="15"/>
        <v/>
      </c>
      <c s="101" t="str">
        <f>IF(AND(B111="",D111="",F111="",G111=""),"",IF($M$4='DATA SHEET'!$BH$6,VLOOKUP(F111,अंक,24,0),IF($M$4='DATA SHEET'!$BH$7,VLOOKUP(F111,अंक,29,0),IF($M$4='DATA SHEET'!$BH$8,VLOOKUP(F111,अंक,34,0),""))))</f>
        <v/>
      </c>
      <c s="101" t="str">
        <f>IF(AND(B111="",D111="",F111="",G111=""),"",IF($M$4='DATA SHEET'!$BH$6,VLOOKUP(F111,अंक,25,0),IF($M$4='DATA SHEET'!$BH$7,VLOOKUP(F111,अंक,30,0),IF($M$4='DATA SHEET'!$BH$8,VLOOKUP(F111,अंक,35,0),""))))</f>
        <v/>
      </c>
      <c s="101" t="str">
        <f>IF(AND(B111="",D111="",F111="",G111=""),"",IF($M$4='DATA SHEET'!$BH$6,VLOOKUP(F111,अंक,26,0),IF($M$4='DATA SHEET'!$BH$7,VLOOKUP(F111,अंक,31,0),IF($M$4='DATA SHEET'!$BH$8,VLOOKUP(F111,अंक,36,0),""))))</f>
        <v/>
      </c>
      <c s="101" t="str">
        <f>IF(AND(B111="",D111="",F111="",G111=""),"",IF($M$4='DATA SHEET'!$BH$6,VLOOKUP(F111,अंक,27,0),IF($M$4='DATA SHEET'!$BH$7,VLOOKUP(F111,अंक,32,0),IF($M$4='DATA SHEET'!$BH$8,VLOOKUP(F111,अंक,37,0),""))))</f>
        <v/>
      </c>
      <c s="101" t="str">
        <f>IF(AND(C111="",E111="",G111="",H111=""),"",IF($M$4='DATA SHEET'!$BH$6,VLOOKUP(F111,अंक,28,0),IF($M$4='DATA SHEET'!$BH$7,VLOOKUP(F111,अंक,33,0),IF($M$4='DATA SHEET'!$BH$8,VLOOKUP(F111,अंक,38,0),""))))</f>
        <v/>
      </c>
      <c s="102" t="str">
        <f t="shared" si="17"/>
        <v/>
      </c>
      <c s="117" t="str">
        <f t="shared" si="18"/>
        <v/>
      </c>
      <c s="117" t="str">
        <f t="shared" si="16"/>
        <v/>
      </c>
      <c s="118" t="str">
        <f t="shared" si="19"/>
        <v/>
      </c>
      <c s="325"/>
      <c s="325"/>
      <c s="117"/>
    </row>
    <row r="112" spans="1:19" ht="21.75" customHeight="1">
      <c r="A112" s="114" t="str">
        <f>'DATA SHEET'!A113</f>
        <v/>
      </c>
      <c s="96" t="str">
        <f t="shared" si="10"/>
        <v/>
      </c>
      <c s="112" t="str">
        <f t="shared" si="11"/>
        <v/>
      </c>
      <c s="98" t="str">
        <f t="shared" si="12"/>
        <v/>
      </c>
      <c s="98" t="str">
        <f t="shared" si="13"/>
        <v/>
      </c>
      <c s="99" t="str">
        <f t="shared" si="14"/>
        <v/>
      </c>
      <c s="115" t="str">
        <f t="shared" si="15"/>
        <v/>
      </c>
      <c s="101" t="str">
        <f>IF(AND(B112="",D112="",F112="",G112=""),"",IF($M$4='DATA SHEET'!$BH$6,VLOOKUP(F112,अंक,24,0),IF($M$4='DATA SHEET'!$BH$7,VLOOKUP(F112,अंक,29,0),IF($M$4='DATA SHEET'!$BH$8,VLOOKUP(F112,अंक,34,0),""))))</f>
        <v/>
      </c>
      <c s="101" t="str">
        <f>IF(AND(B112="",D112="",F112="",G112=""),"",IF($M$4='DATA SHEET'!$BH$6,VLOOKUP(F112,अंक,25,0),IF($M$4='DATA SHEET'!$BH$7,VLOOKUP(F112,अंक,30,0),IF($M$4='DATA SHEET'!$BH$8,VLOOKUP(F112,अंक,35,0),""))))</f>
        <v/>
      </c>
      <c s="101" t="str">
        <f>IF(AND(B112="",D112="",F112="",G112=""),"",IF($M$4='DATA SHEET'!$BH$6,VLOOKUP(F112,अंक,26,0),IF($M$4='DATA SHEET'!$BH$7,VLOOKUP(F112,अंक,31,0),IF($M$4='DATA SHEET'!$BH$8,VLOOKUP(F112,अंक,36,0),""))))</f>
        <v/>
      </c>
      <c s="101" t="str">
        <f>IF(AND(B112="",D112="",F112="",G112=""),"",IF($M$4='DATA SHEET'!$BH$6,VLOOKUP(F112,अंक,27,0),IF($M$4='DATA SHEET'!$BH$7,VLOOKUP(F112,अंक,32,0),IF($M$4='DATA SHEET'!$BH$8,VLOOKUP(F112,अंक,37,0),""))))</f>
        <v/>
      </c>
      <c s="101" t="str">
        <f>IF(AND(C112="",E112="",G112="",H112=""),"",IF($M$4='DATA SHEET'!$BH$6,VLOOKUP(F112,अंक,28,0),IF($M$4='DATA SHEET'!$BH$7,VLOOKUP(F112,अंक,33,0),IF($M$4='DATA SHEET'!$BH$8,VLOOKUP(F112,अंक,38,0),""))))</f>
        <v/>
      </c>
      <c s="102" t="str">
        <f t="shared" si="17"/>
        <v/>
      </c>
      <c s="117" t="str">
        <f t="shared" si="18"/>
        <v/>
      </c>
      <c s="117" t="str">
        <f t="shared" si="16"/>
        <v/>
      </c>
      <c s="118" t="str">
        <f t="shared" si="19"/>
        <v/>
      </c>
      <c s="325"/>
      <c s="325"/>
      <c s="117"/>
    </row>
    <row r="113" spans="1:19" ht="21.75" customHeight="1">
      <c r="A113" s="114" t="str">
        <f>'DATA SHEET'!A114</f>
        <v/>
      </c>
      <c s="96" t="str">
        <f t="shared" si="10"/>
        <v/>
      </c>
      <c s="112" t="str">
        <f t="shared" si="11"/>
        <v/>
      </c>
      <c s="98" t="str">
        <f t="shared" si="12"/>
        <v/>
      </c>
      <c s="98" t="str">
        <f t="shared" si="13"/>
        <v/>
      </c>
      <c s="99" t="str">
        <f t="shared" si="14"/>
        <v/>
      </c>
      <c s="115" t="str">
        <f t="shared" si="15"/>
        <v/>
      </c>
      <c s="101" t="str">
        <f>IF(AND(B113="",D113="",F113="",G113=""),"",IF($M$4='DATA SHEET'!$BH$6,VLOOKUP(F113,अंक,24,0),IF($M$4='DATA SHEET'!$BH$7,VLOOKUP(F113,अंक,29,0),IF($M$4='DATA SHEET'!$BH$8,VLOOKUP(F113,अंक,34,0),""))))</f>
        <v/>
      </c>
      <c s="101" t="str">
        <f>IF(AND(B113="",D113="",F113="",G113=""),"",IF($M$4='DATA SHEET'!$BH$6,VLOOKUP(F113,अंक,25,0),IF($M$4='DATA SHEET'!$BH$7,VLOOKUP(F113,अंक,30,0),IF($M$4='DATA SHEET'!$BH$8,VLOOKUP(F113,अंक,35,0),""))))</f>
        <v/>
      </c>
      <c s="101" t="str">
        <f>IF(AND(B113="",D113="",F113="",G113=""),"",IF($M$4='DATA SHEET'!$BH$6,VLOOKUP(F113,अंक,26,0),IF($M$4='DATA SHEET'!$BH$7,VLOOKUP(F113,अंक,31,0),IF($M$4='DATA SHEET'!$BH$8,VLOOKUP(F113,अंक,36,0),""))))</f>
        <v/>
      </c>
      <c s="101" t="str">
        <f>IF(AND(B113="",D113="",F113="",G113=""),"",IF($M$4='DATA SHEET'!$BH$6,VLOOKUP(F113,अंक,27,0),IF($M$4='DATA SHEET'!$BH$7,VLOOKUP(F113,अंक,32,0),IF($M$4='DATA SHEET'!$BH$8,VLOOKUP(F113,अंक,37,0),""))))</f>
        <v/>
      </c>
      <c s="101" t="str">
        <f>IF(AND(C113="",E113="",G113="",H113=""),"",IF($M$4='DATA SHEET'!$BH$6,VLOOKUP(F113,अंक,28,0),IF($M$4='DATA SHEET'!$BH$7,VLOOKUP(F113,अंक,33,0),IF($M$4='DATA SHEET'!$BH$8,VLOOKUP(F113,अंक,38,0),""))))</f>
        <v/>
      </c>
      <c s="102" t="str">
        <f t="shared" si="17"/>
        <v/>
      </c>
      <c s="117" t="str">
        <f t="shared" si="18"/>
        <v/>
      </c>
      <c s="117" t="str">
        <f t="shared" si="16"/>
        <v/>
      </c>
      <c s="118" t="str">
        <f t="shared" si="19"/>
        <v/>
      </c>
      <c s="325"/>
      <c s="325"/>
      <c s="117"/>
    </row>
    <row r="114" spans="1:19" ht="21.75" customHeight="1">
      <c r="A114" s="114" t="str">
        <f>'DATA SHEET'!A115</f>
        <v/>
      </c>
      <c s="96" t="str">
        <f t="shared" si="10"/>
        <v/>
      </c>
      <c s="112" t="str">
        <f t="shared" si="11"/>
        <v/>
      </c>
      <c s="98" t="str">
        <f t="shared" si="12"/>
        <v/>
      </c>
      <c s="98" t="str">
        <f t="shared" si="13"/>
        <v/>
      </c>
      <c s="99" t="str">
        <f t="shared" si="14"/>
        <v/>
      </c>
      <c s="115" t="str">
        <f t="shared" si="15"/>
        <v/>
      </c>
      <c s="101" t="str">
        <f>IF(AND(B114="",D114="",F114="",G114=""),"",IF($M$4='DATA SHEET'!$BH$6,VLOOKUP(F114,अंक,24,0),IF($M$4='DATA SHEET'!$BH$7,VLOOKUP(F114,अंक,29,0),IF($M$4='DATA SHEET'!$BH$8,VLOOKUP(F114,अंक,34,0),""))))</f>
        <v/>
      </c>
      <c s="101" t="str">
        <f>IF(AND(B114="",D114="",F114="",G114=""),"",IF($M$4='DATA SHEET'!$BH$6,VLOOKUP(F114,अंक,25,0),IF($M$4='DATA SHEET'!$BH$7,VLOOKUP(F114,अंक,30,0),IF($M$4='DATA SHEET'!$BH$8,VLOOKUP(F114,अंक,35,0),""))))</f>
        <v/>
      </c>
      <c s="101" t="str">
        <f>IF(AND(B114="",D114="",F114="",G114=""),"",IF($M$4='DATA SHEET'!$BH$6,VLOOKUP(F114,अंक,26,0),IF($M$4='DATA SHEET'!$BH$7,VLOOKUP(F114,अंक,31,0),IF($M$4='DATA SHEET'!$BH$8,VLOOKUP(F114,अंक,36,0),""))))</f>
        <v/>
      </c>
      <c s="101" t="str">
        <f>IF(AND(B114="",D114="",F114="",G114=""),"",IF($M$4='DATA SHEET'!$BH$6,VLOOKUP(F114,अंक,27,0),IF($M$4='DATA SHEET'!$BH$7,VLOOKUP(F114,अंक,32,0),IF($M$4='DATA SHEET'!$BH$8,VLOOKUP(F114,अंक,37,0),""))))</f>
        <v/>
      </c>
      <c s="101" t="str">
        <f>IF(AND(C114="",E114="",G114="",H114=""),"",IF($M$4='DATA SHEET'!$BH$6,VLOOKUP(F114,अंक,28,0),IF($M$4='DATA SHEET'!$BH$7,VLOOKUP(F114,अंक,33,0),IF($M$4='DATA SHEET'!$BH$8,VLOOKUP(F114,अंक,38,0),""))))</f>
        <v/>
      </c>
      <c s="102" t="str">
        <f t="shared" si="17"/>
        <v/>
      </c>
      <c s="117" t="str">
        <f t="shared" si="18"/>
        <v/>
      </c>
      <c s="117" t="str">
        <f t="shared" si="16"/>
        <v/>
      </c>
      <c s="118" t="str">
        <f t="shared" si="19"/>
        <v/>
      </c>
      <c s="325"/>
      <c s="325"/>
      <c s="117"/>
    </row>
    <row r="115" spans="1:19" ht="21.75" customHeight="1">
      <c r="A115" s="114" t="str">
        <f>'DATA SHEET'!A116</f>
        <v/>
      </c>
      <c s="96" t="str">
        <f t="shared" si="10"/>
        <v/>
      </c>
      <c s="112" t="str">
        <f t="shared" si="11"/>
        <v/>
      </c>
      <c s="98" t="str">
        <f t="shared" si="12"/>
        <v/>
      </c>
      <c s="98" t="str">
        <f t="shared" si="13"/>
        <v/>
      </c>
      <c s="99" t="str">
        <f t="shared" si="14"/>
        <v/>
      </c>
      <c s="115" t="str">
        <f t="shared" si="15"/>
        <v/>
      </c>
      <c s="101" t="str">
        <f>IF(AND(B115="",D115="",F115="",G115=""),"",IF($M$4='DATA SHEET'!$BH$6,VLOOKUP(F115,अंक,24,0),IF($M$4='DATA SHEET'!$BH$7,VLOOKUP(F115,अंक,29,0),IF($M$4='DATA SHEET'!$BH$8,VLOOKUP(F115,अंक,34,0),""))))</f>
        <v/>
      </c>
      <c s="101" t="str">
        <f>IF(AND(B115="",D115="",F115="",G115=""),"",IF($M$4='DATA SHEET'!$BH$6,VLOOKUP(F115,अंक,25,0),IF($M$4='DATA SHEET'!$BH$7,VLOOKUP(F115,अंक,30,0),IF($M$4='DATA SHEET'!$BH$8,VLOOKUP(F115,अंक,35,0),""))))</f>
        <v/>
      </c>
      <c s="101" t="str">
        <f>IF(AND(B115="",D115="",F115="",G115=""),"",IF($M$4='DATA SHEET'!$BH$6,VLOOKUP(F115,अंक,26,0),IF($M$4='DATA SHEET'!$BH$7,VLOOKUP(F115,अंक,31,0),IF($M$4='DATA SHEET'!$BH$8,VLOOKUP(F115,अंक,36,0),""))))</f>
        <v/>
      </c>
      <c s="101" t="str">
        <f>IF(AND(B115="",D115="",F115="",G115=""),"",IF($M$4='DATA SHEET'!$BH$6,VLOOKUP(F115,अंक,27,0),IF($M$4='DATA SHEET'!$BH$7,VLOOKUP(F115,अंक,32,0),IF($M$4='DATA SHEET'!$BH$8,VLOOKUP(F115,अंक,37,0),""))))</f>
        <v/>
      </c>
      <c s="101" t="str">
        <f>IF(AND(C115="",E115="",G115="",H115=""),"",IF($M$4='DATA SHEET'!$BH$6,VLOOKUP(F115,अंक,28,0),IF($M$4='DATA SHEET'!$BH$7,VLOOKUP(F115,अंक,33,0),IF($M$4='DATA SHEET'!$BH$8,VLOOKUP(F115,अंक,38,0),""))))</f>
        <v/>
      </c>
      <c s="102" t="str">
        <f t="shared" si="17"/>
        <v/>
      </c>
      <c s="117" t="str">
        <f t="shared" si="18"/>
        <v/>
      </c>
      <c s="117" t="str">
        <f t="shared" si="16"/>
        <v/>
      </c>
      <c s="118" t="str">
        <f t="shared" si="19"/>
        <v/>
      </c>
      <c s="325"/>
      <c s="325"/>
      <c s="117"/>
    </row>
    <row r="116" spans="1:19" ht="21.75" customHeight="1">
      <c r="A116" s="114" t="str">
        <f>'DATA SHEET'!A117</f>
        <v/>
      </c>
      <c s="96" t="str">
        <f t="shared" si="10"/>
        <v/>
      </c>
      <c s="112" t="str">
        <f t="shared" si="11"/>
        <v/>
      </c>
      <c s="98" t="str">
        <f t="shared" si="12"/>
        <v/>
      </c>
      <c s="98" t="str">
        <f t="shared" si="13"/>
        <v/>
      </c>
      <c s="99" t="str">
        <f t="shared" si="14"/>
        <v/>
      </c>
      <c s="115" t="str">
        <f t="shared" si="15"/>
        <v/>
      </c>
      <c s="101" t="str">
        <f>IF(AND(B116="",D116="",F116="",G116=""),"",IF($M$4='DATA SHEET'!$BH$6,VLOOKUP(F116,अंक,24,0),IF($M$4='DATA SHEET'!$BH$7,VLOOKUP(F116,अंक,29,0),IF($M$4='DATA SHEET'!$BH$8,VLOOKUP(F116,अंक,34,0),""))))</f>
        <v/>
      </c>
      <c s="101" t="str">
        <f>IF(AND(B116="",D116="",F116="",G116=""),"",IF($M$4='DATA SHEET'!$BH$6,VLOOKUP(F116,अंक,25,0),IF($M$4='DATA SHEET'!$BH$7,VLOOKUP(F116,अंक,30,0),IF($M$4='DATA SHEET'!$BH$8,VLOOKUP(F116,अंक,35,0),""))))</f>
        <v/>
      </c>
      <c s="101" t="str">
        <f>IF(AND(B116="",D116="",F116="",G116=""),"",IF($M$4='DATA SHEET'!$BH$6,VLOOKUP(F116,अंक,26,0),IF($M$4='DATA SHEET'!$BH$7,VLOOKUP(F116,अंक,31,0),IF($M$4='DATA SHEET'!$BH$8,VLOOKUP(F116,अंक,36,0),""))))</f>
        <v/>
      </c>
      <c s="101" t="str">
        <f>IF(AND(B116="",D116="",F116="",G116=""),"",IF($M$4='DATA SHEET'!$BH$6,VLOOKUP(F116,अंक,27,0),IF($M$4='DATA SHEET'!$BH$7,VLOOKUP(F116,अंक,32,0),IF($M$4='DATA SHEET'!$BH$8,VLOOKUP(F116,अंक,37,0),""))))</f>
        <v/>
      </c>
      <c s="101" t="str">
        <f>IF(AND(C116="",E116="",G116="",H116=""),"",IF($M$4='DATA SHEET'!$BH$6,VLOOKUP(F116,अंक,28,0),IF($M$4='DATA SHEET'!$BH$7,VLOOKUP(F116,अंक,33,0),IF($M$4='DATA SHEET'!$BH$8,VLOOKUP(F116,अंक,38,0),""))))</f>
        <v/>
      </c>
      <c s="102" t="str">
        <f t="shared" si="17"/>
        <v/>
      </c>
      <c s="117" t="str">
        <f t="shared" si="18"/>
        <v/>
      </c>
      <c s="117" t="str">
        <f t="shared" si="16"/>
        <v/>
      </c>
      <c s="118" t="str">
        <f t="shared" si="19"/>
        <v/>
      </c>
      <c s="325"/>
      <c s="325"/>
      <c s="117"/>
    </row>
    <row r="117" spans="1:19" ht="21.75" customHeight="1">
      <c r="A117" s="114" t="str">
        <f>'DATA SHEET'!A118</f>
        <v/>
      </c>
      <c s="96" t="str">
        <f t="shared" si="10"/>
        <v/>
      </c>
      <c s="112" t="str">
        <f t="shared" si="11"/>
        <v/>
      </c>
      <c s="98" t="str">
        <f t="shared" si="12"/>
        <v/>
      </c>
      <c s="98" t="str">
        <f t="shared" si="13"/>
        <v/>
      </c>
      <c s="99" t="str">
        <f t="shared" si="14"/>
        <v/>
      </c>
      <c s="115" t="str">
        <f t="shared" si="15"/>
        <v/>
      </c>
      <c s="101" t="str">
        <f>IF(AND(B117="",D117="",F117="",G117=""),"",IF($M$4='DATA SHEET'!$BH$6,VLOOKUP(F117,अंक,24,0),IF($M$4='DATA SHEET'!$BH$7,VLOOKUP(F117,अंक,29,0),IF($M$4='DATA SHEET'!$BH$8,VLOOKUP(F117,अंक,34,0),""))))</f>
        <v/>
      </c>
      <c s="101" t="str">
        <f>IF(AND(B117="",D117="",F117="",G117=""),"",IF($M$4='DATA SHEET'!$BH$6,VLOOKUP(F117,अंक,25,0),IF($M$4='DATA SHEET'!$BH$7,VLOOKUP(F117,अंक,30,0),IF($M$4='DATA SHEET'!$BH$8,VLOOKUP(F117,अंक,35,0),""))))</f>
        <v/>
      </c>
      <c s="101" t="str">
        <f>IF(AND(B117="",D117="",F117="",G117=""),"",IF($M$4='DATA SHEET'!$BH$6,VLOOKUP(F117,अंक,26,0),IF($M$4='DATA SHEET'!$BH$7,VLOOKUP(F117,अंक,31,0),IF($M$4='DATA SHEET'!$BH$8,VLOOKUP(F117,अंक,36,0),""))))</f>
        <v/>
      </c>
      <c s="101" t="str">
        <f>IF(AND(B117="",D117="",F117="",G117=""),"",IF($M$4='DATA SHEET'!$BH$6,VLOOKUP(F117,अंक,27,0),IF($M$4='DATA SHEET'!$BH$7,VLOOKUP(F117,अंक,32,0),IF($M$4='DATA SHEET'!$BH$8,VLOOKUP(F117,अंक,37,0),""))))</f>
        <v/>
      </c>
      <c s="101" t="str">
        <f>IF(AND(C117="",E117="",G117="",H117=""),"",IF($M$4='DATA SHEET'!$BH$6,VLOOKUP(F117,अंक,28,0),IF($M$4='DATA SHEET'!$BH$7,VLOOKUP(F117,अंक,33,0),IF($M$4='DATA SHEET'!$BH$8,VLOOKUP(F117,अंक,38,0),""))))</f>
        <v/>
      </c>
      <c s="102" t="str">
        <f t="shared" si="17"/>
        <v/>
      </c>
      <c s="117" t="str">
        <f t="shared" si="18"/>
        <v/>
      </c>
      <c s="117" t="str">
        <f t="shared" si="16"/>
        <v/>
      </c>
      <c s="118" t="str">
        <f t="shared" si="19"/>
        <v/>
      </c>
      <c s="325"/>
      <c s="325"/>
      <c s="117"/>
    </row>
    <row r="118" spans="1:19" ht="21.75" customHeight="1">
      <c r="A118" s="114" t="str">
        <f>'DATA SHEET'!A119</f>
        <v/>
      </c>
      <c s="96" t="str">
        <f t="shared" si="10"/>
        <v/>
      </c>
      <c s="112" t="str">
        <f t="shared" si="11"/>
        <v/>
      </c>
      <c s="98" t="str">
        <f t="shared" si="12"/>
        <v/>
      </c>
      <c s="98" t="str">
        <f t="shared" si="13"/>
        <v/>
      </c>
      <c s="99" t="str">
        <f t="shared" si="14"/>
        <v/>
      </c>
      <c s="115" t="str">
        <f t="shared" si="15"/>
        <v/>
      </c>
      <c s="101" t="str">
        <f>IF(AND(B118="",D118="",F118="",G118=""),"",IF($M$4='DATA SHEET'!$BH$6,VLOOKUP(F118,अंक,24,0),IF($M$4='DATA SHEET'!$BH$7,VLOOKUP(F118,अंक,29,0),IF($M$4='DATA SHEET'!$BH$8,VLOOKUP(F118,अंक,34,0),""))))</f>
        <v/>
      </c>
      <c s="101" t="str">
        <f>IF(AND(B118="",D118="",F118="",G118=""),"",IF($M$4='DATA SHEET'!$BH$6,VLOOKUP(F118,अंक,25,0),IF($M$4='DATA SHEET'!$BH$7,VLOOKUP(F118,अंक,30,0),IF($M$4='DATA SHEET'!$BH$8,VLOOKUP(F118,अंक,35,0),""))))</f>
        <v/>
      </c>
      <c s="101" t="str">
        <f>IF(AND(B118="",D118="",F118="",G118=""),"",IF($M$4='DATA SHEET'!$BH$6,VLOOKUP(F118,अंक,26,0),IF($M$4='DATA SHEET'!$BH$7,VLOOKUP(F118,अंक,31,0),IF($M$4='DATA SHEET'!$BH$8,VLOOKUP(F118,अंक,36,0),""))))</f>
        <v/>
      </c>
      <c s="101" t="str">
        <f>IF(AND(B118="",D118="",F118="",G118=""),"",IF($M$4='DATA SHEET'!$BH$6,VLOOKUP(F118,अंक,27,0),IF($M$4='DATA SHEET'!$BH$7,VLOOKUP(F118,अंक,32,0),IF($M$4='DATA SHEET'!$BH$8,VLOOKUP(F118,अंक,37,0),""))))</f>
        <v/>
      </c>
      <c s="101" t="str">
        <f>IF(AND(C118="",E118="",G118="",H118=""),"",IF($M$4='DATA SHEET'!$BH$6,VLOOKUP(F118,अंक,28,0),IF($M$4='DATA SHEET'!$BH$7,VLOOKUP(F118,अंक,33,0),IF($M$4='DATA SHEET'!$BH$8,VLOOKUP(F118,अंक,38,0),""))))</f>
        <v/>
      </c>
      <c s="102" t="str">
        <f t="shared" si="17"/>
        <v/>
      </c>
      <c s="117" t="str">
        <f t="shared" si="18"/>
        <v/>
      </c>
      <c s="117" t="str">
        <f t="shared" si="16"/>
        <v/>
      </c>
      <c s="118" t="str">
        <f t="shared" si="19"/>
        <v/>
      </c>
      <c s="325"/>
      <c s="325"/>
      <c s="117"/>
    </row>
    <row r="119" spans="1:19" ht="21.75" customHeight="1">
      <c r="A119" s="114" t="str">
        <f>'DATA SHEET'!A120</f>
        <v/>
      </c>
      <c s="96" t="str">
        <f t="shared" si="10"/>
        <v/>
      </c>
      <c s="112" t="str">
        <f t="shared" si="11"/>
        <v/>
      </c>
      <c s="98" t="str">
        <f t="shared" si="12"/>
        <v/>
      </c>
      <c s="98" t="str">
        <f t="shared" si="13"/>
        <v/>
      </c>
      <c s="99" t="str">
        <f t="shared" si="14"/>
        <v/>
      </c>
      <c s="115" t="str">
        <f t="shared" si="15"/>
        <v/>
      </c>
      <c s="101" t="str">
        <f>IF(AND(B119="",D119="",F119="",G119=""),"",IF($M$4='DATA SHEET'!$BH$6,VLOOKUP(F119,अंक,24,0),IF($M$4='DATA SHEET'!$BH$7,VLOOKUP(F119,अंक,29,0),IF($M$4='DATA SHEET'!$BH$8,VLOOKUP(F119,अंक,34,0),""))))</f>
        <v/>
      </c>
      <c s="101" t="str">
        <f>IF(AND(B119="",D119="",F119="",G119=""),"",IF($M$4='DATA SHEET'!$BH$6,VLOOKUP(F119,अंक,25,0),IF($M$4='DATA SHEET'!$BH$7,VLOOKUP(F119,अंक,30,0),IF($M$4='DATA SHEET'!$BH$8,VLOOKUP(F119,अंक,35,0),""))))</f>
        <v/>
      </c>
      <c s="101" t="str">
        <f>IF(AND(B119="",D119="",F119="",G119=""),"",IF($M$4='DATA SHEET'!$BH$6,VLOOKUP(F119,अंक,26,0),IF($M$4='DATA SHEET'!$BH$7,VLOOKUP(F119,अंक,31,0),IF($M$4='DATA SHEET'!$BH$8,VLOOKUP(F119,अंक,36,0),""))))</f>
        <v/>
      </c>
      <c s="101" t="str">
        <f>IF(AND(B119="",D119="",F119="",G119=""),"",IF($M$4='DATA SHEET'!$BH$6,VLOOKUP(F119,अंक,27,0),IF($M$4='DATA SHEET'!$BH$7,VLOOKUP(F119,अंक,32,0),IF($M$4='DATA SHEET'!$BH$8,VLOOKUP(F119,अंक,37,0),""))))</f>
        <v/>
      </c>
      <c s="101" t="str">
        <f>IF(AND(C119="",E119="",G119="",H119=""),"",IF($M$4='DATA SHEET'!$BH$6,VLOOKUP(F119,अंक,28,0),IF($M$4='DATA SHEET'!$BH$7,VLOOKUP(F119,अंक,33,0),IF($M$4='DATA SHEET'!$BH$8,VLOOKUP(F119,अंक,38,0),""))))</f>
        <v/>
      </c>
      <c s="102" t="str">
        <f t="shared" si="17"/>
        <v/>
      </c>
      <c s="117" t="str">
        <f t="shared" si="18"/>
        <v/>
      </c>
      <c s="117" t="str">
        <f t="shared" si="16"/>
        <v/>
      </c>
      <c s="118" t="str">
        <f t="shared" si="19"/>
        <v/>
      </c>
      <c s="325"/>
      <c s="325"/>
      <c s="117"/>
    </row>
    <row r="120" spans="1:19" ht="21.75" customHeight="1">
      <c r="A120" s="114" t="str">
        <f>'DATA SHEET'!A121</f>
        <v/>
      </c>
      <c s="96" t="str">
        <f t="shared" si="10"/>
        <v/>
      </c>
      <c s="112" t="str">
        <f t="shared" si="11"/>
        <v/>
      </c>
      <c s="98" t="str">
        <f t="shared" si="12"/>
        <v/>
      </c>
      <c s="98" t="str">
        <f t="shared" si="13"/>
        <v/>
      </c>
      <c s="99" t="str">
        <f t="shared" si="14"/>
        <v/>
      </c>
      <c s="115" t="str">
        <f t="shared" si="15"/>
        <v/>
      </c>
      <c s="101" t="str">
        <f>IF(AND(B120="",D120="",F120="",G120=""),"",IF($M$4='DATA SHEET'!$BH$6,VLOOKUP(F120,अंक,24,0),IF($M$4='DATA SHEET'!$BH$7,VLOOKUP(F120,अंक,29,0),IF($M$4='DATA SHEET'!$BH$8,VLOOKUP(F120,अंक,34,0),""))))</f>
        <v/>
      </c>
      <c s="101" t="str">
        <f>IF(AND(B120="",D120="",F120="",G120=""),"",IF($M$4='DATA SHEET'!$BH$6,VLOOKUP(F120,अंक,25,0),IF($M$4='DATA SHEET'!$BH$7,VLOOKUP(F120,अंक,30,0),IF($M$4='DATA SHEET'!$BH$8,VLOOKUP(F120,अंक,35,0),""))))</f>
        <v/>
      </c>
      <c s="101" t="str">
        <f>IF(AND(B120="",D120="",F120="",G120=""),"",IF($M$4='DATA SHEET'!$BH$6,VLOOKUP(F120,अंक,26,0),IF($M$4='DATA SHEET'!$BH$7,VLOOKUP(F120,अंक,31,0),IF($M$4='DATA SHEET'!$BH$8,VLOOKUP(F120,अंक,36,0),""))))</f>
        <v/>
      </c>
      <c s="101" t="str">
        <f>IF(AND(B120="",D120="",F120="",G120=""),"",IF($M$4='DATA SHEET'!$BH$6,VLOOKUP(F120,अंक,27,0),IF($M$4='DATA SHEET'!$BH$7,VLOOKUP(F120,अंक,32,0),IF($M$4='DATA SHEET'!$BH$8,VLOOKUP(F120,अंक,37,0),""))))</f>
        <v/>
      </c>
      <c s="101" t="str">
        <f>IF(AND(C120="",E120="",G120="",H120=""),"",IF($M$4='DATA SHEET'!$BH$6,VLOOKUP(F120,अंक,28,0),IF($M$4='DATA SHEET'!$BH$7,VLOOKUP(F120,अंक,33,0),IF($M$4='DATA SHEET'!$BH$8,VLOOKUP(F120,अंक,38,0),""))))</f>
        <v/>
      </c>
      <c s="102" t="str">
        <f t="shared" si="17"/>
        <v/>
      </c>
      <c s="117" t="str">
        <f t="shared" si="18"/>
        <v/>
      </c>
      <c s="117" t="str">
        <f t="shared" si="16"/>
        <v/>
      </c>
      <c s="118" t="str">
        <f t="shared" si="19"/>
        <v/>
      </c>
      <c s="325"/>
      <c s="325"/>
      <c s="117"/>
    </row>
    <row r="121" spans="1:19" ht="21.75" customHeight="1">
      <c r="A121" s="114" t="str">
        <f>'DATA SHEET'!A122</f>
        <v/>
      </c>
      <c s="96" t="str">
        <f t="shared" si="10"/>
        <v/>
      </c>
      <c s="112" t="str">
        <f t="shared" si="11"/>
        <v/>
      </c>
      <c s="98" t="str">
        <f t="shared" si="12"/>
        <v/>
      </c>
      <c s="98" t="str">
        <f t="shared" si="13"/>
        <v/>
      </c>
      <c s="99" t="str">
        <f t="shared" si="14"/>
        <v/>
      </c>
      <c s="115" t="str">
        <f t="shared" si="15"/>
        <v/>
      </c>
      <c s="101" t="str">
        <f>IF(AND(B121="",D121="",F121="",G121=""),"",IF($M$4='DATA SHEET'!$BH$6,VLOOKUP(F121,अंक,24,0),IF($M$4='DATA SHEET'!$BH$7,VLOOKUP(F121,अंक,29,0),IF($M$4='DATA SHEET'!$BH$8,VLOOKUP(F121,अंक,34,0),""))))</f>
        <v/>
      </c>
      <c s="101" t="str">
        <f>IF(AND(B121="",D121="",F121="",G121=""),"",IF($M$4='DATA SHEET'!$BH$6,VLOOKUP(F121,अंक,25,0),IF($M$4='DATA SHEET'!$BH$7,VLOOKUP(F121,अंक,30,0),IF($M$4='DATA SHEET'!$BH$8,VLOOKUP(F121,अंक,35,0),""))))</f>
        <v/>
      </c>
      <c s="101" t="str">
        <f>IF(AND(B121="",D121="",F121="",G121=""),"",IF($M$4='DATA SHEET'!$BH$6,VLOOKUP(F121,अंक,26,0),IF($M$4='DATA SHEET'!$BH$7,VLOOKUP(F121,अंक,31,0),IF($M$4='DATA SHEET'!$BH$8,VLOOKUP(F121,अंक,36,0),""))))</f>
        <v/>
      </c>
      <c s="101" t="str">
        <f>IF(AND(B121="",D121="",F121="",G121=""),"",IF($M$4='DATA SHEET'!$BH$6,VLOOKUP(F121,अंक,27,0),IF($M$4='DATA SHEET'!$BH$7,VLOOKUP(F121,अंक,32,0),IF($M$4='DATA SHEET'!$BH$8,VLOOKUP(F121,अंक,37,0),""))))</f>
        <v/>
      </c>
      <c s="101" t="str">
        <f>IF(AND(C121="",E121="",G121="",H121=""),"",IF($M$4='DATA SHEET'!$BH$6,VLOOKUP(F121,अंक,28,0),IF($M$4='DATA SHEET'!$BH$7,VLOOKUP(F121,अंक,33,0),IF($M$4='DATA SHEET'!$BH$8,VLOOKUP(F121,अंक,38,0),""))))</f>
        <v/>
      </c>
      <c s="102" t="str">
        <f t="shared" si="17"/>
        <v/>
      </c>
      <c s="117" t="str">
        <f t="shared" si="18"/>
        <v/>
      </c>
      <c s="117" t="str">
        <f t="shared" si="16"/>
        <v/>
      </c>
      <c s="118" t="str">
        <f t="shared" si="19"/>
        <v/>
      </c>
      <c s="325"/>
      <c s="325"/>
      <c s="117"/>
    </row>
    <row r="122" spans="1:19" ht="21.75" customHeight="1">
      <c r="A122" s="114" t="str">
        <f>'DATA SHEET'!A123</f>
        <v/>
      </c>
      <c s="96" t="str">
        <f t="shared" si="10"/>
        <v/>
      </c>
      <c s="112" t="str">
        <f t="shared" si="11"/>
        <v/>
      </c>
      <c s="98" t="str">
        <f t="shared" si="12"/>
        <v/>
      </c>
      <c s="98" t="str">
        <f t="shared" si="13"/>
        <v/>
      </c>
      <c s="99" t="str">
        <f t="shared" si="14"/>
        <v/>
      </c>
      <c s="115" t="str">
        <f t="shared" si="15"/>
        <v/>
      </c>
      <c s="101" t="str">
        <f>IF(AND(B122="",D122="",F122="",G122=""),"",IF($M$4='DATA SHEET'!$BH$6,VLOOKUP(F122,अंक,24,0),IF($M$4='DATA SHEET'!$BH$7,VLOOKUP(F122,अंक,29,0),IF($M$4='DATA SHEET'!$BH$8,VLOOKUP(F122,अंक,34,0),""))))</f>
        <v/>
      </c>
      <c s="101" t="str">
        <f>IF(AND(B122="",D122="",F122="",G122=""),"",IF($M$4='DATA SHEET'!$BH$6,VLOOKUP(F122,अंक,25,0),IF($M$4='DATA SHEET'!$BH$7,VLOOKUP(F122,अंक,30,0),IF($M$4='DATA SHEET'!$BH$8,VLOOKUP(F122,अंक,35,0),""))))</f>
        <v/>
      </c>
      <c s="101" t="str">
        <f>IF(AND(B122="",D122="",F122="",G122=""),"",IF($M$4='DATA SHEET'!$BH$6,VLOOKUP(F122,अंक,26,0),IF($M$4='DATA SHEET'!$BH$7,VLOOKUP(F122,अंक,31,0),IF($M$4='DATA SHEET'!$BH$8,VLOOKUP(F122,अंक,36,0),""))))</f>
        <v/>
      </c>
      <c s="101" t="str">
        <f>IF(AND(B122="",D122="",F122="",G122=""),"",IF($M$4='DATA SHEET'!$BH$6,VLOOKUP(F122,अंक,27,0),IF($M$4='DATA SHEET'!$BH$7,VLOOKUP(F122,अंक,32,0),IF($M$4='DATA SHEET'!$BH$8,VLOOKUP(F122,अंक,37,0),""))))</f>
        <v/>
      </c>
      <c s="101" t="str">
        <f>IF(AND(C122="",E122="",G122="",H122=""),"",IF($M$4='DATA SHEET'!$BH$6,VLOOKUP(F122,अंक,28,0),IF($M$4='DATA SHEET'!$BH$7,VLOOKUP(F122,अंक,33,0),IF($M$4='DATA SHEET'!$BH$8,VLOOKUP(F122,अंक,38,0),""))))</f>
        <v/>
      </c>
      <c s="102" t="str">
        <f t="shared" si="17"/>
        <v/>
      </c>
      <c s="117" t="str">
        <f t="shared" si="18"/>
        <v/>
      </c>
      <c s="117" t="str">
        <f t="shared" si="16"/>
        <v/>
      </c>
      <c s="118" t="str">
        <f t="shared" si="19"/>
        <v/>
      </c>
      <c s="325"/>
      <c s="325"/>
      <c s="117"/>
    </row>
    <row r="123" spans="1:19" ht="21.75" customHeight="1">
      <c r="A123" s="114" t="str">
        <f>'DATA SHEET'!A124</f>
        <v/>
      </c>
      <c s="96" t="str">
        <f t="shared" si="10"/>
        <v/>
      </c>
      <c s="112" t="str">
        <f t="shared" si="11"/>
        <v/>
      </c>
      <c s="98" t="str">
        <f t="shared" si="12"/>
        <v/>
      </c>
      <c s="98" t="str">
        <f t="shared" si="13"/>
        <v/>
      </c>
      <c s="99" t="str">
        <f t="shared" si="14"/>
        <v/>
      </c>
      <c s="115" t="str">
        <f t="shared" si="15"/>
        <v/>
      </c>
      <c s="101" t="str">
        <f>IF(AND(B123="",D123="",F123="",G123=""),"",IF($M$4='DATA SHEET'!$BH$6,VLOOKUP(F123,अंक,24,0),IF($M$4='DATA SHEET'!$BH$7,VLOOKUP(F123,अंक,29,0),IF($M$4='DATA SHEET'!$BH$8,VLOOKUP(F123,अंक,34,0),""))))</f>
        <v/>
      </c>
      <c s="101" t="str">
        <f>IF(AND(B123="",D123="",F123="",G123=""),"",IF($M$4='DATA SHEET'!$BH$6,VLOOKUP(F123,अंक,25,0),IF($M$4='DATA SHEET'!$BH$7,VLOOKUP(F123,अंक,30,0),IF($M$4='DATA SHEET'!$BH$8,VLOOKUP(F123,अंक,35,0),""))))</f>
        <v/>
      </c>
      <c s="101" t="str">
        <f>IF(AND(B123="",D123="",F123="",G123=""),"",IF($M$4='DATA SHEET'!$BH$6,VLOOKUP(F123,अंक,26,0),IF($M$4='DATA SHEET'!$BH$7,VLOOKUP(F123,अंक,31,0),IF($M$4='DATA SHEET'!$BH$8,VLOOKUP(F123,अंक,36,0),""))))</f>
        <v/>
      </c>
      <c s="101" t="str">
        <f>IF(AND(B123="",D123="",F123="",G123=""),"",IF($M$4='DATA SHEET'!$BH$6,VLOOKUP(F123,अंक,27,0),IF($M$4='DATA SHEET'!$BH$7,VLOOKUP(F123,अंक,32,0),IF($M$4='DATA SHEET'!$BH$8,VLOOKUP(F123,अंक,37,0),""))))</f>
        <v/>
      </c>
      <c s="101" t="str">
        <f>IF(AND(C123="",E123="",G123="",H123=""),"",IF($M$4='DATA SHEET'!$BH$6,VLOOKUP(F123,अंक,28,0),IF($M$4='DATA SHEET'!$BH$7,VLOOKUP(F123,अंक,33,0),IF($M$4='DATA SHEET'!$BH$8,VLOOKUP(F123,अंक,38,0),""))))</f>
        <v/>
      </c>
      <c s="102" t="str">
        <f t="shared" si="17"/>
        <v/>
      </c>
      <c s="117" t="str">
        <f t="shared" si="18"/>
        <v/>
      </c>
      <c s="117" t="str">
        <f t="shared" si="16"/>
        <v/>
      </c>
      <c s="118" t="str">
        <f t="shared" si="19"/>
        <v/>
      </c>
      <c s="325"/>
      <c s="325"/>
      <c s="117"/>
    </row>
    <row r="124" spans="1:19" ht="21.75" customHeight="1">
      <c r="A124" s="114" t="str">
        <f>'DATA SHEET'!A125</f>
        <v/>
      </c>
      <c s="96" t="str">
        <f t="shared" si="10"/>
        <v/>
      </c>
      <c s="112" t="str">
        <f t="shared" si="11"/>
        <v/>
      </c>
      <c s="98" t="str">
        <f t="shared" si="12"/>
        <v/>
      </c>
      <c s="98" t="str">
        <f t="shared" si="13"/>
        <v/>
      </c>
      <c s="99" t="str">
        <f t="shared" si="14"/>
        <v/>
      </c>
      <c s="115" t="str">
        <f t="shared" si="15"/>
        <v/>
      </c>
      <c s="101" t="str">
        <f>IF(AND(B124="",D124="",F124="",G124=""),"",IF($M$4='DATA SHEET'!$BH$6,VLOOKUP(F124,अंक,24,0),IF($M$4='DATA SHEET'!$BH$7,VLOOKUP(F124,अंक,29,0),IF($M$4='DATA SHEET'!$BH$8,VLOOKUP(F124,अंक,34,0),""))))</f>
        <v/>
      </c>
      <c s="101" t="str">
        <f>IF(AND(B124="",D124="",F124="",G124=""),"",IF($M$4='DATA SHEET'!$BH$6,VLOOKUP(F124,अंक,25,0),IF($M$4='DATA SHEET'!$BH$7,VLOOKUP(F124,अंक,30,0),IF($M$4='DATA SHEET'!$BH$8,VLOOKUP(F124,अंक,35,0),""))))</f>
        <v/>
      </c>
      <c s="101" t="str">
        <f>IF(AND(B124="",D124="",F124="",G124=""),"",IF($M$4='DATA SHEET'!$BH$6,VLOOKUP(F124,अंक,26,0),IF($M$4='DATA SHEET'!$BH$7,VLOOKUP(F124,अंक,31,0),IF($M$4='DATA SHEET'!$BH$8,VLOOKUP(F124,अंक,36,0),""))))</f>
        <v/>
      </c>
      <c s="101" t="str">
        <f>IF(AND(B124="",D124="",F124="",G124=""),"",IF($M$4='DATA SHEET'!$BH$6,VLOOKUP(F124,अंक,27,0),IF($M$4='DATA SHEET'!$BH$7,VLOOKUP(F124,अंक,32,0),IF($M$4='DATA SHEET'!$BH$8,VLOOKUP(F124,अंक,37,0),""))))</f>
        <v/>
      </c>
      <c s="101" t="str">
        <f>IF(AND(C124="",E124="",G124="",H124=""),"",IF($M$4='DATA SHEET'!$BH$6,VLOOKUP(F124,अंक,28,0),IF($M$4='DATA SHEET'!$BH$7,VLOOKUP(F124,अंक,33,0),IF($M$4='DATA SHEET'!$BH$8,VLOOKUP(F124,अंक,38,0),""))))</f>
        <v/>
      </c>
      <c s="102" t="str">
        <f t="shared" si="17"/>
        <v/>
      </c>
      <c s="117" t="str">
        <f t="shared" si="18"/>
        <v/>
      </c>
      <c s="117" t="str">
        <f t="shared" si="16"/>
        <v/>
      </c>
      <c s="118" t="str">
        <f t="shared" si="19"/>
        <v/>
      </c>
      <c s="325"/>
      <c s="325"/>
      <c s="117"/>
    </row>
    <row r="125" spans="1:19" ht="21.75" customHeight="1">
      <c r="A125" s="114" t="str">
        <f>'DATA SHEET'!A126</f>
        <v/>
      </c>
      <c s="96" t="str">
        <f t="shared" si="10"/>
        <v/>
      </c>
      <c s="112" t="str">
        <f t="shared" si="11"/>
        <v/>
      </c>
      <c s="98" t="str">
        <f t="shared" si="12"/>
        <v/>
      </c>
      <c s="98" t="str">
        <f t="shared" si="13"/>
        <v/>
      </c>
      <c s="99" t="str">
        <f t="shared" si="14"/>
        <v/>
      </c>
      <c s="115" t="str">
        <f t="shared" si="15"/>
        <v/>
      </c>
      <c s="101" t="str">
        <f>IF(AND(B125="",D125="",F125="",G125=""),"",IF($M$4='DATA SHEET'!$BH$6,VLOOKUP(F125,अंक,24,0),IF($M$4='DATA SHEET'!$BH$7,VLOOKUP(F125,अंक,29,0),IF($M$4='DATA SHEET'!$BH$8,VLOOKUP(F125,अंक,34,0),""))))</f>
        <v/>
      </c>
      <c s="101" t="str">
        <f>IF(AND(B125="",D125="",F125="",G125=""),"",IF($M$4='DATA SHEET'!$BH$6,VLOOKUP(F125,अंक,25,0),IF($M$4='DATA SHEET'!$BH$7,VLOOKUP(F125,अंक,30,0),IF($M$4='DATA SHEET'!$BH$8,VLOOKUP(F125,अंक,35,0),""))))</f>
        <v/>
      </c>
      <c s="101" t="str">
        <f>IF(AND(B125="",D125="",F125="",G125=""),"",IF($M$4='DATA SHEET'!$BH$6,VLOOKUP(F125,अंक,26,0),IF($M$4='DATA SHEET'!$BH$7,VLOOKUP(F125,अंक,31,0),IF($M$4='DATA SHEET'!$BH$8,VLOOKUP(F125,अंक,36,0),""))))</f>
        <v/>
      </c>
      <c s="101" t="str">
        <f>IF(AND(B125="",D125="",F125="",G125=""),"",IF($M$4='DATA SHEET'!$BH$6,VLOOKUP(F125,अंक,27,0),IF($M$4='DATA SHEET'!$BH$7,VLOOKUP(F125,अंक,32,0),IF($M$4='DATA SHEET'!$BH$8,VLOOKUP(F125,अंक,37,0),""))))</f>
        <v/>
      </c>
      <c s="101" t="str">
        <f>IF(AND(C125="",E125="",G125="",H125=""),"",IF($M$4='DATA SHEET'!$BH$6,VLOOKUP(F125,अंक,28,0),IF($M$4='DATA SHEET'!$BH$7,VLOOKUP(F125,अंक,33,0),IF($M$4='DATA SHEET'!$BH$8,VLOOKUP(F125,अंक,38,0),""))))</f>
        <v/>
      </c>
      <c s="102" t="str">
        <f t="shared" si="17"/>
        <v/>
      </c>
      <c s="117" t="str">
        <f t="shared" si="18"/>
        <v/>
      </c>
      <c s="117" t="str">
        <f t="shared" si="16"/>
        <v/>
      </c>
      <c s="118" t="str">
        <f t="shared" si="19"/>
        <v/>
      </c>
      <c s="325"/>
      <c s="325"/>
      <c s="117"/>
    </row>
    <row r="126" spans="1:19" ht="21.75" customHeight="1">
      <c r="A126" s="114" t="str">
        <f>'DATA SHEET'!A127</f>
        <v/>
      </c>
      <c s="96" t="str">
        <f t="shared" si="10"/>
        <v/>
      </c>
      <c s="112" t="str">
        <f t="shared" si="11"/>
        <v/>
      </c>
      <c s="98" t="str">
        <f t="shared" si="12"/>
        <v/>
      </c>
      <c s="98" t="str">
        <f t="shared" si="13"/>
        <v/>
      </c>
      <c s="99" t="str">
        <f t="shared" si="14"/>
        <v/>
      </c>
      <c s="115" t="str">
        <f t="shared" si="15"/>
        <v/>
      </c>
      <c s="101" t="str">
        <f>IF(AND(B126="",D126="",F126="",G126=""),"",IF($M$4='DATA SHEET'!$BH$6,VLOOKUP(F126,अंक,24,0),IF($M$4='DATA SHEET'!$BH$7,VLOOKUP(F126,अंक,29,0),IF($M$4='DATA SHEET'!$BH$8,VLOOKUP(F126,अंक,34,0),""))))</f>
        <v/>
      </c>
      <c s="101" t="str">
        <f>IF(AND(B126="",D126="",F126="",G126=""),"",IF($M$4='DATA SHEET'!$BH$6,VLOOKUP(F126,अंक,25,0),IF($M$4='DATA SHEET'!$BH$7,VLOOKUP(F126,अंक,30,0),IF($M$4='DATA SHEET'!$BH$8,VLOOKUP(F126,अंक,35,0),""))))</f>
        <v/>
      </c>
      <c s="101" t="str">
        <f>IF(AND(B126="",D126="",F126="",G126=""),"",IF($M$4='DATA SHEET'!$BH$6,VLOOKUP(F126,अंक,26,0),IF($M$4='DATA SHEET'!$BH$7,VLOOKUP(F126,अंक,31,0),IF($M$4='DATA SHEET'!$BH$8,VLOOKUP(F126,अंक,36,0),""))))</f>
        <v/>
      </c>
      <c s="101" t="str">
        <f>IF(AND(B126="",D126="",F126="",G126=""),"",IF($M$4='DATA SHEET'!$BH$6,VLOOKUP(F126,अंक,27,0),IF($M$4='DATA SHEET'!$BH$7,VLOOKUP(F126,अंक,32,0),IF($M$4='DATA SHEET'!$BH$8,VLOOKUP(F126,अंक,37,0),""))))</f>
        <v/>
      </c>
      <c s="101" t="str">
        <f>IF(AND(C126="",E126="",G126="",H126=""),"",IF($M$4='DATA SHEET'!$BH$6,VLOOKUP(F126,अंक,28,0),IF($M$4='DATA SHEET'!$BH$7,VLOOKUP(F126,अंक,33,0),IF($M$4='DATA SHEET'!$BH$8,VLOOKUP(F126,अंक,38,0),""))))</f>
        <v/>
      </c>
      <c s="102" t="str">
        <f t="shared" si="17"/>
        <v/>
      </c>
      <c s="117" t="str">
        <f t="shared" si="18"/>
        <v/>
      </c>
      <c s="117" t="str">
        <f t="shared" si="16"/>
        <v/>
      </c>
      <c s="118" t="str">
        <f t="shared" si="19"/>
        <v/>
      </c>
      <c s="325"/>
      <c s="325"/>
      <c s="117"/>
    </row>
    <row r="127" spans="1:19" ht="21.75" customHeight="1">
      <c r="A127" s="114" t="str">
        <f>'DATA SHEET'!A128</f>
        <v/>
      </c>
      <c s="96" t="str">
        <f t="shared" si="10"/>
        <v/>
      </c>
      <c s="112" t="str">
        <f t="shared" si="11"/>
        <v/>
      </c>
      <c s="98" t="str">
        <f t="shared" si="12"/>
        <v/>
      </c>
      <c s="98" t="str">
        <f t="shared" si="13"/>
        <v/>
      </c>
      <c s="99" t="str">
        <f t="shared" si="14"/>
        <v/>
      </c>
      <c s="115" t="str">
        <f t="shared" si="15"/>
        <v/>
      </c>
      <c s="101" t="str">
        <f>IF(AND(B127="",D127="",F127="",G127=""),"",IF($M$4='DATA SHEET'!$BH$6,VLOOKUP(F127,अंक,24,0),IF($M$4='DATA SHEET'!$BH$7,VLOOKUP(F127,अंक,29,0),IF($M$4='DATA SHEET'!$BH$8,VLOOKUP(F127,अंक,34,0),""))))</f>
        <v/>
      </c>
      <c s="101" t="str">
        <f>IF(AND(B127="",D127="",F127="",G127=""),"",IF($M$4='DATA SHEET'!$BH$6,VLOOKUP(F127,अंक,25,0),IF($M$4='DATA SHEET'!$BH$7,VLOOKUP(F127,अंक,30,0),IF($M$4='DATA SHEET'!$BH$8,VLOOKUP(F127,अंक,35,0),""))))</f>
        <v/>
      </c>
      <c s="101" t="str">
        <f>IF(AND(B127="",D127="",F127="",G127=""),"",IF($M$4='DATA SHEET'!$BH$6,VLOOKUP(F127,अंक,26,0),IF($M$4='DATA SHEET'!$BH$7,VLOOKUP(F127,अंक,31,0),IF($M$4='DATA SHEET'!$BH$8,VLOOKUP(F127,अंक,36,0),""))))</f>
        <v/>
      </c>
      <c s="101" t="str">
        <f>IF(AND(B127="",D127="",F127="",G127=""),"",IF($M$4='DATA SHEET'!$BH$6,VLOOKUP(F127,अंक,27,0),IF($M$4='DATA SHEET'!$BH$7,VLOOKUP(F127,अंक,32,0),IF($M$4='DATA SHEET'!$BH$8,VLOOKUP(F127,अंक,37,0),""))))</f>
        <v/>
      </c>
      <c s="101" t="str">
        <f>IF(AND(C127="",E127="",G127="",H127=""),"",IF($M$4='DATA SHEET'!$BH$6,VLOOKUP(F127,अंक,28,0),IF($M$4='DATA SHEET'!$BH$7,VLOOKUP(F127,अंक,33,0),IF($M$4='DATA SHEET'!$BH$8,VLOOKUP(F127,अंक,38,0),""))))</f>
        <v/>
      </c>
      <c s="102" t="str">
        <f t="shared" si="17"/>
        <v/>
      </c>
      <c s="117" t="str">
        <f t="shared" si="18"/>
        <v/>
      </c>
      <c s="117" t="str">
        <f t="shared" si="16"/>
        <v/>
      </c>
      <c s="118" t="str">
        <f t="shared" si="19"/>
        <v/>
      </c>
      <c s="325"/>
      <c s="325"/>
      <c s="117"/>
    </row>
    <row r="128" spans="1:19" ht="21.75" customHeight="1">
      <c r="A128" s="114" t="str">
        <f>'DATA SHEET'!A129</f>
        <v/>
      </c>
      <c s="96" t="str">
        <f t="shared" si="10"/>
        <v/>
      </c>
      <c s="112" t="str">
        <f t="shared" si="11"/>
        <v/>
      </c>
      <c s="98" t="str">
        <f t="shared" si="12"/>
        <v/>
      </c>
      <c s="98" t="str">
        <f t="shared" si="13"/>
        <v/>
      </c>
      <c s="99" t="str">
        <f t="shared" si="14"/>
        <v/>
      </c>
      <c s="115" t="str">
        <f t="shared" si="15"/>
        <v/>
      </c>
      <c s="101" t="str">
        <f>IF(AND(B128="",D128="",F128="",G128=""),"",IF($M$4='DATA SHEET'!$BH$6,VLOOKUP(F128,अंक,24,0),IF($M$4='DATA SHEET'!$BH$7,VLOOKUP(F128,अंक,29,0),IF($M$4='DATA SHEET'!$BH$8,VLOOKUP(F128,अंक,34,0),""))))</f>
        <v/>
      </c>
      <c s="101" t="str">
        <f>IF(AND(B128="",D128="",F128="",G128=""),"",IF($M$4='DATA SHEET'!$BH$6,VLOOKUP(F128,अंक,25,0),IF($M$4='DATA SHEET'!$BH$7,VLOOKUP(F128,अंक,30,0),IF($M$4='DATA SHEET'!$BH$8,VLOOKUP(F128,अंक,35,0),""))))</f>
        <v/>
      </c>
      <c s="101" t="str">
        <f>IF(AND(B128="",D128="",F128="",G128=""),"",IF($M$4='DATA SHEET'!$BH$6,VLOOKUP(F128,अंक,26,0),IF($M$4='DATA SHEET'!$BH$7,VLOOKUP(F128,अंक,31,0),IF($M$4='DATA SHEET'!$BH$8,VLOOKUP(F128,अंक,36,0),""))))</f>
        <v/>
      </c>
      <c s="101" t="str">
        <f>IF(AND(B128="",D128="",F128="",G128=""),"",IF($M$4='DATA SHEET'!$BH$6,VLOOKUP(F128,अंक,27,0),IF($M$4='DATA SHEET'!$BH$7,VLOOKUP(F128,अंक,32,0),IF($M$4='DATA SHEET'!$BH$8,VLOOKUP(F128,अंक,37,0),""))))</f>
        <v/>
      </c>
      <c s="101" t="str">
        <f>IF(AND(C128="",E128="",G128="",H128=""),"",IF($M$4='DATA SHEET'!$BH$6,VLOOKUP(F128,अंक,28,0),IF($M$4='DATA SHEET'!$BH$7,VLOOKUP(F128,अंक,33,0),IF($M$4='DATA SHEET'!$BH$8,VLOOKUP(F128,अंक,38,0),""))))</f>
        <v/>
      </c>
      <c s="102" t="str">
        <f t="shared" si="17"/>
        <v/>
      </c>
      <c s="117" t="str">
        <f t="shared" si="18"/>
        <v/>
      </c>
      <c s="117" t="str">
        <f t="shared" si="16"/>
        <v/>
      </c>
      <c s="118" t="str">
        <f t="shared" si="19"/>
        <v/>
      </c>
      <c s="325"/>
      <c s="325"/>
      <c s="117"/>
    </row>
    <row r="129" spans="1:19" ht="21.75" customHeight="1">
      <c r="A129" s="114" t="str">
        <f>'DATA SHEET'!A130</f>
        <v/>
      </c>
      <c s="96" t="str">
        <f t="shared" si="10"/>
        <v/>
      </c>
      <c s="112" t="str">
        <f t="shared" si="11"/>
        <v/>
      </c>
      <c s="98" t="str">
        <f t="shared" si="12"/>
        <v/>
      </c>
      <c s="98" t="str">
        <f t="shared" si="13"/>
        <v/>
      </c>
      <c s="99" t="str">
        <f t="shared" si="14"/>
        <v/>
      </c>
      <c s="115" t="str">
        <f t="shared" si="15"/>
        <v/>
      </c>
      <c s="101" t="str">
        <f>IF(AND(B129="",D129="",F129="",G129=""),"",IF($M$4='DATA SHEET'!$BH$6,VLOOKUP(F129,अंक,24,0),IF($M$4='DATA SHEET'!$BH$7,VLOOKUP(F129,अंक,29,0),IF($M$4='DATA SHEET'!$BH$8,VLOOKUP(F129,अंक,34,0),""))))</f>
        <v/>
      </c>
      <c s="101" t="str">
        <f>IF(AND(B129="",D129="",F129="",G129=""),"",IF($M$4='DATA SHEET'!$BH$6,VLOOKUP(F129,अंक,25,0),IF($M$4='DATA SHEET'!$BH$7,VLOOKUP(F129,अंक,30,0),IF($M$4='DATA SHEET'!$BH$8,VLOOKUP(F129,अंक,35,0),""))))</f>
        <v/>
      </c>
      <c s="101" t="str">
        <f>IF(AND(B129="",D129="",F129="",G129=""),"",IF($M$4='DATA SHEET'!$BH$6,VLOOKUP(F129,अंक,26,0),IF($M$4='DATA SHEET'!$BH$7,VLOOKUP(F129,अंक,31,0),IF($M$4='DATA SHEET'!$BH$8,VLOOKUP(F129,अंक,36,0),""))))</f>
        <v/>
      </c>
      <c s="101" t="str">
        <f>IF(AND(B129="",D129="",F129="",G129=""),"",IF($M$4='DATA SHEET'!$BH$6,VLOOKUP(F129,अंक,27,0),IF($M$4='DATA SHEET'!$BH$7,VLOOKUP(F129,अंक,32,0),IF($M$4='DATA SHEET'!$BH$8,VLOOKUP(F129,अंक,37,0),""))))</f>
        <v/>
      </c>
      <c s="101" t="str">
        <f>IF(AND(C129="",E129="",G129="",H129=""),"",IF($M$4='DATA SHEET'!$BH$6,VLOOKUP(F129,अंक,28,0),IF($M$4='DATA SHEET'!$BH$7,VLOOKUP(F129,अंक,33,0),IF($M$4='DATA SHEET'!$BH$8,VLOOKUP(F129,अंक,38,0),""))))</f>
        <v/>
      </c>
      <c s="102" t="str">
        <f t="shared" si="17"/>
        <v/>
      </c>
      <c s="117" t="str">
        <f t="shared" si="18"/>
        <v/>
      </c>
      <c s="117" t="str">
        <f t="shared" si="16"/>
        <v/>
      </c>
      <c s="118" t="str">
        <f t="shared" si="19"/>
        <v/>
      </c>
      <c s="325"/>
      <c s="325"/>
      <c s="117"/>
    </row>
    <row r="130" spans="1:19" ht="21.75" customHeight="1">
      <c r="A130" s="114" t="str">
        <f>'DATA SHEET'!A131</f>
        <v/>
      </c>
      <c s="96" t="str">
        <f t="shared" si="10"/>
        <v/>
      </c>
      <c s="112" t="str">
        <f t="shared" si="11"/>
        <v/>
      </c>
      <c s="98" t="str">
        <f t="shared" si="12"/>
        <v/>
      </c>
      <c s="98" t="str">
        <f t="shared" si="13"/>
        <v/>
      </c>
      <c s="99" t="str">
        <f t="shared" si="14"/>
        <v/>
      </c>
      <c s="115" t="str">
        <f t="shared" si="15"/>
        <v/>
      </c>
      <c s="101" t="str">
        <f>IF(AND(B130="",D130="",F130="",G130=""),"",IF($M$4='DATA SHEET'!$BH$6,VLOOKUP(F130,अंक,24,0),IF($M$4='DATA SHEET'!$BH$7,VLOOKUP(F130,अंक,29,0),IF($M$4='DATA SHEET'!$BH$8,VLOOKUP(F130,अंक,34,0),""))))</f>
        <v/>
      </c>
      <c s="101" t="str">
        <f>IF(AND(B130="",D130="",F130="",G130=""),"",IF($M$4='DATA SHEET'!$BH$6,VLOOKUP(F130,अंक,25,0),IF($M$4='DATA SHEET'!$BH$7,VLOOKUP(F130,अंक,30,0),IF($M$4='DATA SHEET'!$BH$8,VLOOKUP(F130,अंक,35,0),""))))</f>
        <v/>
      </c>
      <c s="101" t="str">
        <f>IF(AND(B130="",D130="",F130="",G130=""),"",IF($M$4='DATA SHEET'!$BH$6,VLOOKUP(F130,अंक,26,0),IF($M$4='DATA SHEET'!$BH$7,VLOOKUP(F130,अंक,31,0),IF($M$4='DATA SHEET'!$BH$8,VLOOKUP(F130,अंक,36,0),""))))</f>
        <v/>
      </c>
      <c s="101" t="str">
        <f>IF(AND(B130="",D130="",F130="",G130=""),"",IF($M$4='DATA SHEET'!$BH$6,VLOOKUP(F130,अंक,27,0),IF($M$4='DATA SHEET'!$BH$7,VLOOKUP(F130,अंक,32,0),IF($M$4='DATA SHEET'!$BH$8,VLOOKUP(F130,अंक,37,0),""))))</f>
        <v/>
      </c>
      <c s="101" t="str">
        <f>IF(AND(C130="",E130="",G130="",H130=""),"",IF($M$4='DATA SHEET'!$BH$6,VLOOKUP(F130,अंक,28,0),IF($M$4='DATA SHEET'!$BH$7,VLOOKUP(F130,अंक,33,0),IF($M$4='DATA SHEET'!$BH$8,VLOOKUP(F130,अंक,38,0),""))))</f>
        <v/>
      </c>
      <c s="102" t="str">
        <f t="shared" si="17"/>
        <v/>
      </c>
      <c s="117" t="str">
        <f t="shared" si="18"/>
        <v/>
      </c>
      <c s="117" t="str">
        <f t="shared" si="16"/>
        <v/>
      </c>
      <c s="118" t="str">
        <f t="shared" si="19"/>
        <v/>
      </c>
      <c s="325"/>
      <c s="325"/>
      <c s="117"/>
    </row>
    <row r="131" spans="1:19" ht="21.75" customHeight="1">
      <c r="A131" s="114" t="str">
        <f>'DATA SHEET'!A132</f>
        <v/>
      </c>
      <c s="96" t="str">
        <f t="shared" si="10"/>
        <v/>
      </c>
      <c s="112" t="str">
        <f t="shared" si="11"/>
        <v/>
      </c>
      <c s="98" t="str">
        <f t="shared" si="12"/>
        <v/>
      </c>
      <c s="98" t="str">
        <f t="shared" si="13"/>
        <v/>
      </c>
      <c s="99" t="str">
        <f t="shared" si="14"/>
        <v/>
      </c>
      <c s="115" t="str">
        <f t="shared" si="15"/>
        <v/>
      </c>
      <c s="101" t="str">
        <f>IF(AND(B131="",D131="",F131="",G131=""),"",IF($M$4='DATA SHEET'!$BH$6,VLOOKUP(F131,अंक,24,0),IF($M$4='DATA SHEET'!$BH$7,VLOOKUP(F131,अंक,29,0),IF($M$4='DATA SHEET'!$BH$8,VLOOKUP(F131,अंक,34,0),""))))</f>
        <v/>
      </c>
      <c s="101" t="str">
        <f>IF(AND(B131="",D131="",F131="",G131=""),"",IF($M$4='DATA SHEET'!$BH$6,VLOOKUP(F131,अंक,25,0),IF($M$4='DATA SHEET'!$BH$7,VLOOKUP(F131,अंक,30,0),IF($M$4='DATA SHEET'!$BH$8,VLOOKUP(F131,अंक,35,0),""))))</f>
        <v/>
      </c>
      <c s="101" t="str">
        <f>IF(AND(B131="",D131="",F131="",G131=""),"",IF($M$4='DATA SHEET'!$BH$6,VLOOKUP(F131,अंक,26,0),IF($M$4='DATA SHEET'!$BH$7,VLOOKUP(F131,अंक,31,0),IF($M$4='DATA SHEET'!$BH$8,VLOOKUP(F131,अंक,36,0),""))))</f>
        <v/>
      </c>
      <c s="101" t="str">
        <f>IF(AND(B131="",D131="",F131="",G131=""),"",IF($M$4='DATA SHEET'!$BH$6,VLOOKUP(F131,अंक,27,0),IF($M$4='DATA SHEET'!$BH$7,VLOOKUP(F131,अंक,32,0),IF($M$4='DATA SHEET'!$BH$8,VLOOKUP(F131,अंक,37,0),""))))</f>
        <v/>
      </c>
      <c s="101" t="str">
        <f>IF(AND(C131="",E131="",G131="",H131=""),"",IF($M$4='DATA SHEET'!$BH$6,VLOOKUP(F131,अंक,28,0),IF($M$4='DATA SHEET'!$BH$7,VLOOKUP(F131,अंक,33,0),IF($M$4='DATA SHEET'!$BH$8,VLOOKUP(F131,अंक,38,0),""))))</f>
        <v/>
      </c>
      <c s="102" t="str">
        <f t="shared" si="17"/>
        <v/>
      </c>
      <c s="117" t="str">
        <f t="shared" si="18"/>
        <v/>
      </c>
      <c s="117" t="str">
        <f t="shared" si="16"/>
        <v/>
      </c>
      <c s="118" t="str">
        <f t="shared" si="19"/>
        <v/>
      </c>
      <c s="325"/>
      <c s="325"/>
      <c s="117"/>
    </row>
    <row r="132" spans="1:19" ht="21.75" customHeight="1">
      <c r="A132" s="114" t="str">
        <f>'DATA SHEET'!A133</f>
        <v/>
      </c>
      <c s="96" t="str">
        <f t="shared" si="10"/>
        <v/>
      </c>
      <c s="112" t="str">
        <f t="shared" si="11"/>
        <v/>
      </c>
      <c s="98" t="str">
        <f t="shared" si="12"/>
        <v/>
      </c>
      <c s="98" t="str">
        <f t="shared" si="13"/>
        <v/>
      </c>
      <c s="99" t="str">
        <f t="shared" si="14"/>
        <v/>
      </c>
      <c s="115" t="str">
        <f t="shared" si="15"/>
        <v/>
      </c>
      <c s="101" t="str">
        <f>IF(AND(B132="",D132="",F132="",G132=""),"",IF($M$4='DATA SHEET'!$BH$6,VLOOKUP(F132,अंक,24,0),IF($M$4='DATA SHEET'!$BH$7,VLOOKUP(F132,अंक,29,0),IF($M$4='DATA SHEET'!$BH$8,VLOOKUP(F132,अंक,34,0),""))))</f>
        <v/>
      </c>
      <c s="101" t="str">
        <f>IF(AND(B132="",D132="",F132="",G132=""),"",IF($M$4='DATA SHEET'!$BH$6,VLOOKUP(F132,अंक,25,0),IF($M$4='DATA SHEET'!$BH$7,VLOOKUP(F132,अंक,30,0),IF($M$4='DATA SHEET'!$BH$8,VLOOKUP(F132,अंक,35,0),""))))</f>
        <v/>
      </c>
      <c s="101" t="str">
        <f>IF(AND(B132="",D132="",F132="",G132=""),"",IF($M$4='DATA SHEET'!$BH$6,VLOOKUP(F132,अंक,26,0),IF($M$4='DATA SHEET'!$BH$7,VLOOKUP(F132,अंक,31,0),IF($M$4='DATA SHEET'!$BH$8,VLOOKUP(F132,अंक,36,0),""))))</f>
        <v/>
      </c>
      <c s="101" t="str">
        <f>IF(AND(B132="",D132="",F132="",G132=""),"",IF($M$4='DATA SHEET'!$BH$6,VLOOKUP(F132,अंक,27,0),IF($M$4='DATA SHEET'!$BH$7,VLOOKUP(F132,अंक,32,0),IF($M$4='DATA SHEET'!$BH$8,VLOOKUP(F132,अंक,37,0),""))))</f>
        <v/>
      </c>
      <c s="101" t="str">
        <f>IF(AND(C132="",E132="",G132="",H132=""),"",IF($M$4='DATA SHEET'!$BH$6,VLOOKUP(F132,अंक,28,0),IF($M$4='DATA SHEET'!$BH$7,VLOOKUP(F132,अंक,33,0),IF($M$4='DATA SHEET'!$BH$8,VLOOKUP(F132,अंक,38,0),""))))</f>
        <v/>
      </c>
      <c s="102" t="str">
        <f t="shared" si="17"/>
        <v/>
      </c>
      <c s="117" t="str">
        <f t="shared" si="18"/>
        <v/>
      </c>
      <c s="117" t="str">
        <f t="shared" si="16"/>
        <v/>
      </c>
      <c s="118" t="str">
        <f t="shared" si="19"/>
        <v/>
      </c>
      <c s="325"/>
      <c s="325"/>
      <c s="117"/>
    </row>
    <row r="133" spans="1:19" ht="21.75" customHeight="1">
      <c r="A133" s="114" t="str">
        <f>'DATA SHEET'!A134</f>
        <v/>
      </c>
      <c s="96" t="str">
        <f t="shared" si="10"/>
        <v/>
      </c>
      <c s="112" t="str">
        <f t="shared" si="11"/>
        <v/>
      </c>
      <c s="98" t="str">
        <f t="shared" si="12"/>
        <v/>
      </c>
      <c s="98" t="str">
        <f t="shared" si="13"/>
        <v/>
      </c>
      <c s="99" t="str">
        <f t="shared" si="14"/>
        <v/>
      </c>
      <c s="115" t="str">
        <f t="shared" si="15"/>
        <v/>
      </c>
      <c s="101" t="str">
        <f>IF(AND(B133="",D133="",F133="",G133=""),"",IF($M$4='DATA SHEET'!$BH$6,VLOOKUP(F133,अंक,24,0),IF($M$4='DATA SHEET'!$BH$7,VLOOKUP(F133,अंक,29,0),IF($M$4='DATA SHEET'!$BH$8,VLOOKUP(F133,अंक,34,0),""))))</f>
        <v/>
      </c>
      <c s="101" t="str">
        <f>IF(AND(B133="",D133="",F133="",G133=""),"",IF($M$4='DATA SHEET'!$BH$6,VLOOKUP(F133,अंक,25,0),IF($M$4='DATA SHEET'!$BH$7,VLOOKUP(F133,अंक,30,0),IF($M$4='DATA SHEET'!$BH$8,VLOOKUP(F133,अंक,35,0),""))))</f>
        <v/>
      </c>
      <c s="101" t="str">
        <f>IF(AND(B133="",D133="",F133="",G133=""),"",IF($M$4='DATA SHEET'!$BH$6,VLOOKUP(F133,अंक,26,0),IF($M$4='DATA SHEET'!$BH$7,VLOOKUP(F133,अंक,31,0),IF($M$4='DATA SHEET'!$BH$8,VLOOKUP(F133,अंक,36,0),""))))</f>
        <v/>
      </c>
      <c s="101" t="str">
        <f>IF(AND(B133="",D133="",F133="",G133=""),"",IF($M$4='DATA SHEET'!$BH$6,VLOOKUP(F133,अंक,27,0),IF($M$4='DATA SHEET'!$BH$7,VLOOKUP(F133,अंक,32,0),IF($M$4='DATA SHEET'!$BH$8,VLOOKUP(F133,अंक,37,0),""))))</f>
        <v/>
      </c>
      <c s="101" t="str">
        <f>IF(AND(C133="",E133="",G133="",H133=""),"",IF($M$4='DATA SHEET'!$BH$6,VLOOKUP(F133,अंक,28,0),IF($M$4='DATA SHEET'!$BH$7,VLOOKUP(F133,अंक,33,0),IF($M$4='DATA SHEET'!$BH$8,VLOOKUP(F133,अंक,38,0),""))))</f>
        <v/>
      </c>
      <c s="102" t="str">
        <f t="shared" si="17"/>
        <v/>
      </c>
      <c s="117" t="str">
        <f t="shared" si="18"/>
        <v/>
      </c>
      <c s="117" t="str">
        <f t="shared" si="16"/>
        <v/>
      </c>
      <c s="118" t="str">
        <f t="shared" si="19"/>
        <v/>
      </c>
      <c s="325"/>
      <c s="325"/>
      <c s="117"/>
    </row>
    <row r="134" spans="1:19" ht="21.75" customHeight="1">
      <c r="A134" s="114" t="str">
        <f>'DATA SHEET'!A135</f>
        <v/>
      </c>
      <c s="96" t="str">
        <f t="shared" si="10"/>
        <v/>
      </c>
      <c s="112" t="str">
        <f t="shared" si="11"/>
        <v/>
      </c>
      <c s="98" t="str">
        <f t="shared" si="12"/>
        <v/>
      </c>
      <c s="98" t="str">
        <f t="shared" si="13"/>
        <v/>
      </c>
      <c s="99" t="str">
        <f t="shared" si="14"/>
        <v/>
      </c>
      <c s="115" t="str">
        <f t="shared" si="15"/>
        <v/>
      </c>
      <c s="101" t="str">
        <f>IF(AND(B134="",D134="",F134="",G134=""),"",IF($M$4='DATA SHEET'!$BH$6,VLOOKUP(F134,अंक,24,0),IF($M$4='DATA SHEET'!$BH$7,VLOOKUP(F134,अंक,29,0),IF($M$4='DATA SHEET'!$BH$8,VLOOKUP(F134,अंक,34,0),""))))</f>
        <v/>
      </c>
      <c s="101" t="str">
        <f>IF(AND(B134="",D134="",F134="",G134=""),"",IF($M$4='DATA SHEET'!$BH$6,VLOOKUP(F134,अंक,25,0),IF($M$4='DATA SHEET'!$BH$7,VLOOKUP(F134,अंक,30,0),IF($M$4='DATA SHEET'!$BH$8,VLOOKUP(F134,अंक,35,0),""))))</f>
        <v/>
      </c>
      <c s="101" t="str">
        <f>IF(AND(B134="",D134="",F134="",G134=""),"",IF($M$4='DATA SHEET'!$BH$6,VLOOKUP(F134,अंक,26,0),IF($M$4='DATA SHEET'!$BH$7,VLOOKUP(F134,अंक,31,0),IF($M$4='DATA SHEET'!$BH$8,VLOOKUP(F134,अंक,36,0),""))))</f>
        <v/>
      </c>
      <c s="101" t="str">
        <f>IF(AND(B134="",D134="",F134="",G134=""),"",IF($M$4='DATA SHEET'!$BH$6,VLOOKUP(F134,अंक,27,0),IF($M$4='DATA SHEET'!$BH$7,VLOOKUP(F134,अंक,32,0),IF($M$4='DATA SHEET'!$BH$8,VLOOKUP(F134,अंक,37,0),""))))</f>
        <v/>
      </c>
      <c s="101" t="str">
        <f>IF(AND(C134="",E134="",G134="",H134=""),"",IF($M$4='DATA SHEET'!$BH$6,VLOOKUP(F134,अंक,28,0),IF($M$4='DATA SHEET'!$BH$7,VLOOKUP(F134,अंक,33,0),IF($M$4='DATA SHEET'!$BH$8,VLOOKUP(F134,अंक,38,0),""))))</f>
        <v/>
      </c>
      <c s="102" t="str">
        <f t="shared" si="17"/>
        <v/>
      </c>
      <c s="117" t="str">
        <f t="shared" si="18"/>
        <v/>
      </c>
      <c s="117" t="str">
        <f t="shared" si="16"/>
        <v/>
      </c>
      <c s="118" t="str">
        <f t="shared" si="19"/>
        <v/>
      </c>
      <c s="325"/>
      <c s="325"/>
      <c s="117"/>
    </row>
    <row r="135" spans="1:19" ht="21.75" customHeight="1">
      <c r="A135" s="114" t="str">
        <f>'DATA SHEET'!A136</f>
        <v/>
      </c>
      <c s="96" t="str">
        <f t="shared" si="20" ref="B135:B198">IFERROR(IF($C$4="","",VLOOKUP(A135,नाम,4,0)),"")</f>
        <v/>
      </c>
      <c s="112" t="str">
        <f t="shared" si="21" ref="C135:C198">IFERROR(IF($C$4="","",VLOOKUP(A135,नाम,11,0)),"")</f>
        <v/>
      </c>
      <c s="98" t="str">
        <f t="shared" si="22" ref="D135:D198">IFERROR(IF($C$4="","",VLOOKUP(A135,नाम,6,0)),"")</f>
        <v/>
      </c>
      <c s="98" t="str">
        <f t="shared" si="23" ref="E135:E198">IFERROR(IF($C$4="","",VLOOKUP(A135,नाम,8,0)),"")</f>
        <v/>
      </c>
      <c s="99" t="str">
        <f t="shared" si="24" ref="F135:F198">IFERROR(IF($C$4="","",VLOOKUP(A135,नाम,12,0)),"")</f>
        <v/>
      </c>
      <c s="115" t="str">
        <f t="shared" si="25" ref="G135:G198">IFERROR(IF($C$4="","",VLOOKUP(A135,नाम1,13,0)),"")</f>
        <v/>
      </c>
      <c s="101" t="str">
        <f>IF(AND(B135="",D135="",F135="",G135=""),"",IF($M$4='DATA SHEET'!$BH$6,VLOOKUP(F135,अंक,24,0),IF($M$4='DATA SHEET'!$BH$7,VLOOKUP(F135,अंक,29,0),IF($M$4='DATA SHEET'!$BH$8,VLOOKUP(F135,अंक,34,0),""))))</f>
        <v/>
      </c>
      <c s="101" t="str">
        <f>IF(AND(B135="",D135="",F135="",G135=""),"",IF($M$4='DATA SHEET'!$BH$6,VLOOKUP(F135,अंक,25,0),IF($M$4='DATA SHEET'!$BH$7,VLOOKUP(F135,अंक,30,0),IF($M$4='DATA SHEET'!$BH$8,VLOOKUP(F135,अंक,35,0),""))))</f>
        <v/>
      </c>
      <c s="101" t="str">
        <f>IF(AND(B135="",D135="",F135="",G135=""),"",IF($M$4='DATA SHEET'!$BH$6,VLOOKUP(F135,अंक,26,0),IF($M$4='DATA SHEET'!$BH$7,VLOOKUP(F135,अंक,31,0),IF($M$4='DATA SHEET'!$BH$8,VLOOKUP(F135,अंक,36,0),""))))</f>
        <v/>
      </c>
      <c s="101" t="str">
        <f>IF(AND(B135="",D135="",F135="",G135=""),"",IF($M$4='DATA SHEET'!$BH$6,VLOOKUP(F135,अंक,27,0),IF($M$4='DATA SHEET'!$BH$7,VLOOKUP(F135,अंक,32,0),IF($M$4='DATA SHEET'!$BH$8,VLOOKUP(F135,अंक,37,0),""))))</f>
        <v/>
      </c>
      <c s="101" t="str">
        <f>IF(AND(C135="",E135="",G135="",H135=""),"",IF($M$4='DATA SHEET'!$BH$6,VLOOKUP(F135,अंक,28,0),IF($M$4='DATA SHEET'!$BH$7,VLOOKUP(F135,अंक,33,0),IF($M$4='DATA SHEET'!$BH$8,VLOOKUP(F135,अंक,38,0),""))))</f>
        <v/>
      </c>
      <c s="102" t="str">
        <f t="shared" si="17"/>
        <v/>
      </c>
      <c s="117" t="str">
        <f t="shared" si="18"/>
        <v/>
      </c>
      <c s="117" t="str">
        <f t="shared" si="26" ref="O135:O198">IFERROR(IF(AND($M$4=""),"",IF(AND(M135=""),"",IF(AND(F135=""),"",IF(AND(VLOOKUP(F135,अंक,5,0)=""),"",IF(AND(VLOOKUP(F135,अंक,5,0)&gt;=86),5,IF(AND(VLOOKUP(F135,अंक,5,0)&gt;=76),4,IF(AND(VLOOKUP(F135,अंक,5,0)&gt;=65),3,0))))))),"")</f>
        <v/>
      </c>
      <c s="118" t="str">
        <f t="shared" si="19"/>
        <v/>
      </c>
      <c s="325"/>
      <c s="325"/>
      <c s="117"/>
    </row>
    <row r="136" spans="1:19" ht="21.75" customHeight="1">
      <c r="A136" s="114" t="str">
        <f>'DATA SHEET'!A137</f>
        <v/>
      </c>
      <c s="96" t="str">
        <f t="shared" si="20"/>
        <v/>
      </c>
      <c s="112" t="str">
        <f t="shared" si="21"/>
        <v/>
      </c>
      <c s="98" t="str">
        <f t="shared" si="22"/>
        <v/>
      </c>
      <c s="98" t="str">
        <f t="shared" si="23"/>
        <v/>
      </c>
      <c s="99" t="str">
        <f t="shared" si="24"/>
        <v/>
      </c>
      <c s="115" t="str">
        <f t="shared" si="25"/>
        <v/>
      </c>
      <c s="101" t="str">
        <f>IF(AND(B136="",D136="",F136="",G136=""),"",IF($M$4='DATA SHEET'!$BH$6,VLOOKUP(F136,अंक,24,0),IF($M$4='DATA SHEET'!$BH$7,VLOOKUP(F136,अंक,29,0),IF($M$4='DATA SHEET'!$BH$8,VLOOKUP(F136,अंक,34,0),""))))</f>
        <v/>
      </c>
      <c s="101" t="str">
        <f>IF(AND(B136="",D136="",F136="",G136=""),"",IF($M$4='DATA SHEET'!$BH$6,VLOOKUP(F136,अंक,25,0),IF($M$4='DATA SHEET'!$BH$7,VLOOKUP(F136,अंक,30,0),IF($M$4='DATA SHEET'!$BH$8,VLOOKUP(F136,अंक,35,0),""))))</f>
        <v/>
      </c>
      <c s="101" t="str">
        <f>IF(AND(B136="",D136="",F136="",G136=""),"",IF($M$4='DATA SHEET'!$BH$6,VLOOKUP(F136,अंक,26,0),IF($M$4='DATA SHEET'!$BH$7,VLOOKUP(F136,अंक,31,0),IF($M$4='DATA SHEET'!$BH$8,VLOOKUP(F136,अंक,36,0),""))))</f>
        <v/>
      </c>
      <c s="101" t="str">
        <f>IF(AND(B136="",D136="",F136="",G136=""),"",IF($M$4='DATA SHEET'!$BH$6,VLOOKUP(F136,अंक,27,0),IF($M$4='DATA SHEET'!$BH$7,VLOOKUP(F136,अंक,32,0),IF($M$4='DATA SHEET'!$BH$8,VLOOKUP(F136,अंक,37,0),""))))</f>
        <v/>
      </c>
      <c s="101" t="str">
        <f>IF(AND(C136="",E136="",G136="",H136=""),"",IF($M$4='DATA SHEET'!$BH$6,VLOOKUP(F136,अंक,28,0),IF($M$4='DATA SHEET'!$BH$7,VLOOKUP(F136,अंक,33,0),IF($M$4='DATA SHEET'!$BH$8,VLOOKUP(F136,अंक,38,0),""))))</f>
        <v/>
      </c>
      <c s="102" t="str">
        <f t="shared" si="27" ref="M136:M199">IF(AND(H136="",I136="",J136="",K136=""),"",IF($M$4="","",SUM(H136,I136,J136,K136,L136)))</f>
        <v/>
      </c>
      <c s="117" t="str">
        <f t="shared" si="28" ref="N136:N199">IFERROR(IF(OR($M136="",$M$4="",$B136=""),"",ROUNDUP(M136*$N$6%,0)),"")</f>
        <v/>
      </c>
      <c s="117" t="str">
        <f t="shared" si="26"/>
        <v/>
      </c>
      <c s="118" t="str">
        <f t="shared" si="29" ref="P136:P199">IFERROR(IF(F136="","",IF(N136="","",IF(O136="","",SUM(N136:O136)))),"")</f>
        <v/>
      </c>
      <c s="325"/>
      <c s="325"/>
      <c s="117"/>
    </row>
    <row r="137" spans="1:19" ht="21.75" customHeight="1">
      <c r="A137" s="114" t="str">
        <f>'DATA SHEET'!A138</f>
        <v/>
      </c>
      <c s="96" t="str">
        <f t="shared" si="20"/>
        <v/>
      </c>
      <c s="112" t="str">
        <f t="shared" si="21"/>
        <v/>
      </c>
      <c s="98" t="str">
        <f t="shared" si="22"/>
        <v/>
      </c>
      <c s="98" t="str">
        <f t="shared" si="23"/>
        <v/>
      </c>
      <c s="99" t="str">
        <f t="shared" si="24"/>
        <v/>
      </c>
      <c s="115" t="str">
        <f t="shared" si="25"/>
        <v/>
      </c>
      <c s="101" t="str">
        <f>IF(AND(B137="",D137="",F137="",G137=""),"",IF($M$4='DATA SHEET'!$BH$6,VLOOKUP(F137,अंक,24,0),IF($M$4='DATA SHEET'!$BH$7,VLOOKUP(F137,अंक,29,0),IF($M$4='DATA SHEET'!$BH$8,VLOOKUP(F137,अंक,34,0),""))))</f>
        <v/>
      </c>
      <c s="101" t="str">
        <f>IF(AND(B137="",D137="",F137="",G137=""),"",IF($M$4='DATA SHEET'!$BH$6,VLOOKUP(F137,अंक,25,0),IF($M$4='DATA SHEET'!$BH$7,VLOOKUP(F137,अंक,30,0),IF($M$4='DATA SHEET'!$BH$8,VLOOKUP(F137,अंक,35,0),""))))</f>
        <v/>
      </c>
      <c s="101" t="str">
        <f>IF(AND(B137="",D137="",F137="",G137=""),"",IF($M$4='DATA SHEET'!$BH$6,VLOOKUP(F137,अंक,26,0),IF($M$4='DATA SHEET'!$BH$7,VLOOKUP(F137,अंक,31,0),IF($M$4='DATA SHEET'!$BH$8,VLOOKUP(F137,अंक,36,0),""))))</f>
        <v/>
      </c>
      <c s="101" t="str">
        <f>IF(AND(B137="",D137="",F137="",G137=""),"",IF($M$4='DATA SHEET'!$BH$6,VLOOKUP(F137,अंक,27,0),IF($M$4='DATA SHEET'!$BH$7,VLOOKUP(F137,अंक,32,0),IF($M$4='DATA SHEET'!$BH$8,VLOOKUP(F137,अंक,37,0),""))))</f>
        <v/>
      </c>
      <c s="101" t="str">
        <f>IF(AND(C137="",E137="",G137="",H137=""),"",IF($M$4='DATA SHEET'!$BH$6,VLOOKUP(F137,अंक,28,0),IF($M$4='DATA SHEET'!$BH$7,VLOOKUP(F137,अंक,33,0),IF($M$4='DATA SHEET'!$BH$8,VLOOKUP(F137,अंक,38,0),""))))</f>
        <v/>
      </c>
      <c s="102" t="str">
        <f t="shared" si="27"/>
        <v/>
      </c>
      <c s="117" t="str">
        <f t="shared" si="28"/>
        <v/>
      </c>
      <c s="117" t="str">
        <f t="shared" si="26"/>
        <v/>
      </c>
      <c s="118" t="str">
        <f t="shared" si="29"/>
        <v/>
      </c>
      <c s="325"/>
      <c s="325"/>
      <c s="117"/>
    </row>
    <row r="138" spans="1:19" ht="21.75" customHeight="1">
      <c r="A138" s="114" t="str">
        <f>'DATA SHEET'!A139</f>
        <v/>
      </c>
      <c s="96" t="str">
        <f t="shared" si="20"/>
        <v/>
      </c>
      <c s="112" t="str">
        <f t="shared" si="21"/>
        <v/>
      </c>
      <c s="98" t="str">
        <f t="shared" si="22"/>
        <v/>
      </c>
      <c s="98" t="str">
        <f t="shared" si="23"/>
        <v/>
      </c>
      <c s="99" t="str">
        <f t="shared" si="24"/>
        <v/>
      </c>
      <c s="115" t="str">
        <f t="shared" si="25"/>
        <v/>
      </c>
      <c s="101" t="str">
        <f>IF(AND(B138="",D138="",F138="",G138=""),"",IF($M$4='DATA SHEET'!$BH$6,VLOOKUP(F138,अंक,24,0),IF($M$4='DATA SHEET'!$BH$7,VLOOKUP(F138,अंक,29,0),IF($M$4='DATA SHEET'!$BH$8,VLOOKUP(F138,अंक,34,0),""))))</f>
        <v/>
      </c>
      <c s="101" t="str">
        <f>IF(AND(B138="",D138="",F138="",G138=""),"",IF($M$4='DATA SHEET'!$BH$6,VLOOKUP(F138,अंक,25,0),IF($M$4='DATA SHEET'!$BH$7,VLOOKUP(F138,अंक,30,0),IF($M$4='DATA SHEET'!$BH$8,VLOOKUP(F138,अंक,35,0),""))))</f>
        <v/>
      </c>
      <c s="101" t="str">
        <f>IF(AND(B138="",D138="",F138="",G138=""),"",IF($M$4='DATA SHEET'!$BH$6,VLOOKUP(F138,अंक,26,0),IF($M$4='DATA SHEET'!$BH$7,VLOOKUP(F138,अंक,31,0),IF($M$4='DATA SHEET'!$BH$8,VLOOKUP(F138,अंक,36,0),""))))</f>
        <v/>
      </c>
      <c s="101" t="str">
        <f>IF(AND(B138="",D138="",F138="",G138=""),"",IF($M$4='DATA SHEET'!$BH$6,VLOOKUP(F138,अंक,27,0),IF($M$4='DATA SHEET'!$BH$7,VLOOKUP(F138,अंक,32,0),IF($M$4='DATA SHEET'!$BH$8,VLOOKUP(F138,अंक,37,0),""))))</f>
        <v/>
      </c>
      <c s="101" t="str">
        <f>IF(AND(C138="",E138="",G138="",H138=""),"",IF($M$4='DATA SHEET'!$BH$6,VLOOKUP(F138,अंक,28,0),IF($M$4='DATA SHEET'!$BH$7,VLOOKUP(F138,अंक,33,0),IF($M$4='DATA SHEET'!$BH$8,VLOOKUP(F138,अंक,38,0),""))))</f>
        <v/>
      </c>
      <c s="102" t="str">
        <f t="shared" si="27"/>
        <v/>
      </c>
      <c s="117" t="str">
        <f t="shared" si="28"/>
        <v/>
      </c>
      <c s="117" t="str">
        <f t="shared" si="26"/>
        <v/>
      </c>
      <c s="118" t="str">
        <f t="shared" si="29"/>
        <v/>
      </c>
      <c s="325"/>
      <c s="325"/>
      <c s="117"/>
    </row>
    <row r="139" spans="1:19" ht="21.75" customHeight="1">
      <c r="A139" s="114" t="str">
        <f>'DATA SHEET'!A140</f>
        <v/>
      </c>
      <c s="96" t="str">
        <f t="shared" si="20"/>
        <v/>
      </c>
      <c s="112" t="str">
        <f t="shared" si="21"/>
        <v/>
      </c>
      <c s="98" t="str">
        <f t="shared" si="22"/>
        <v/>
      </c>
      <c s="98" t="str">
        <f t="shared" si="23"/>
        <v/>
      </c>
      <c s="99" t="str">
        <f t="shared" si="24"/>
        <v/>
      </c>
      <c s="115" t="str">
        <f t="shared" si="25"/>
        <v/>
      </c>
      <c s="101" t="str">
        <f>IF(AND(B139="",D139="",F139="",G139=""),"",IF($M$4='DATA SHEET'!$BH$6,VLOOKUP(F139,अंक,24,0),IF($M$4='DATA SHEET'!$BH$7,VLOOKUP(F139,अंक,29,0),IF($M$4='DATA SHEET'!$BH$8,VLOOKUP(F139,अंक,34,0),""))))</f>
        <v/>
      </c>
      <c s="101" t="str">
        <f>IF(AND(B139="",D139="",F139="",G139=""),"",IF($M$4='DATA SHEET'!$BH$6,VLOOKUP(F139,अंक,25,0),IF($M$4='DATA SHEET'!$BH$7,VLOOKUP(F139,अंक,30,0),IF($M$4='DATA SHEET'!$BH$8,VLOOKUP(F139,अंक,35,0),""))))</f>
        <v/>
      </c>
      <c s="101" t="str">
        <f>IF(AND(B139="",D139="",F139="",G139=""),"",IF($M$4='DATA SHEET'!$BH$6,VLOOKUP(F139,अंक,26,0),IF($M$4='DATA SHEET'!$BH$7,VLOOKUP(F139,अंक,31,0),IF($M$4='DATA SHEET'!$BH$8,VLOOKUP(F139,अंक,36,0),""))))</f>
        <v/>
      </c>
      <c s="101" t="str">
        <f>IF(AND(B139="",D139="",F139="",G139=""),"",IF($M$4='DATA SHEET'!$BH$6,VLOOKUP(F139,अंक,27,0),IF($M$4='DATA SHEET'!$BH$7,VLOOKUP(F139,अंक,32,0),IF($M$4='DATA SHEET'!$BH$8,VLOOKUP(F139,अंक,37,0),""))))</f>
        <v/>
      </c>
      <c s="101" t="str">
        <f>IF(AND(C139="",E139="",G139="",H139=""),"",IF($M$4='DATA SHEET'!$BH$6,VLOOKUP(F139,अंक,28,0),IF($M$4='DATA SHEET'!$BH$7,VLOOKUP(F139,अंक,33,0),IF($M$4='DATA SHEET'!$BH$8,VLOOKUP(F139,अंक,38,0),""))))</f>
        <v/>
      </c>
      <c s="102" t="str">
        <f t="shared" si="27"/>
        <v/>
      </c>
      <c s="117" t="str">
        <f t="shared" si="28"/>
        <v/>
      </c>
      <c s="117" t="str">
        <f t="shared" si="26"/>
        <v/>
      </c>
      <c s="118" t="str">
        <f t="shared" si="29"/>
        <v/>
      </c>
      <c s="325"/>
      <c s="325"/>
      <c s="117"/>
    </row>
    <row r="140" spans="1:19" ht="21.75" customHeight="1">
      <c r="A140" s="114" t="str">
        <f>'DATA SHEET'!A141</f>
        <v/>
      </c>
      <c s="96" t="str">
        <f t="shared" si="20"/>
        <v/>
      </c>
      <c s="112" t="str">
        <f t="shared" si="21"/>
        <v/>
      </c>
      <c s="98" t="str">
        <f t="shared" si="22"/>
        <v/>
      </c>
      <c s="98" t="str">
        <f t="shared" si="23"/>
        <v/>
      </c>
      <c s="99" t="str">
        <f t="shared" si="24"/>
        <v/>
      </c>
      <c s="115" t="str">
        <f t="shared" si="25"/>
        <v/>
      </c>
      <c s="101" t="str">
        <f>IF(AND(B140="",D140="",F140="",G140=""),"",IF($M$4='DATA SHEET'!$BH$6,VLOOKUP(F140,अंक,24,0),IF($M$4='DATA SHEET'!$BH$7,VLOOKUP(F140,अंक,29,0),IF($M$4='DATA SHEET'!$BH$8,VLOOKUP(F140,अंक,34,0),""))))</f>
        <v/>
      </c>
      <c s="101" t="str">
        <f>IF(AND(B140="",D140="",F140="",G140=""),"",IF($M$4='DATA SHEET'!$BH$6,VLOOKUP(F140,अंक,25,0),IF($M$4='DATA SHEET'!$BH$7,VLOOKUP(F140,अंक,30,0),IF($M$4='DATA SHEET'!$BH$8,VLOOKUP(F140,अंक,35,0),""))))</f>
        <v/>
      </c>
      <c s="101" t="str">
        <f>IF(AND(B140="",D140="",F140="",G140=""),"",IF($M$4='DATA SHEET'!$BH$6,VLOOKUP(F140,अंक,26,0),IF($M$4='DATA SHEET'!$BH$7,VLOOKUP(F140,अंक,31,0),IF($M$4='DATA SHEET'!$BH$8,VLOOKUP(F140,अंक,36,0),""))))</f>
        <v/>
      </c>
      <c s="101" t="str">
        <f>IF(AND(B140="",D140="",F140="",G140=""),"",IF($M$4='DATA SHEET'!$BH$6,VLOOKUP(F140,अंक,27,0),IF($M$4='DATA SHEET'!$BH$7,VLOOKUP(F140,अंक,32,0),IF($M$4='DATA SHEET'!$BH$8,VLOOKUP(F140,अंक,37,0),""))))</f>
        <v/>
      </c>
      <c s="101" t="str">
        <f>IF(AND(C140="",E140="",G140="",H140=""),"",IF($M$4='DATA SHEET'!$BH$6,VLOOKUP(F140,अंक,28,0),IF($M$4='DATA SHEET'!$BH$7,VLOOKUP(F140,अंक,33,0),IF($M$4='DATA SHEET'!$BH$8,VLOOKUP(F140,अंक,38,0),""))))</f>
        <v/>
      </c>
      <c s="102" t="str">
        <f t="shared" si="27"/>
        <v/>
      </c>
      <c s="117" t="str">
        <f t="shared" si="28"/>
        <v/>
      </c>
      <c s="117" t="str">
        <f t="shared" si="26"/>
        <v/>
      </c>
      <c s="118" t="str">
        <f t="shared" si="29"/>
        <v/>
      </c>
      <c s="325"/>
      <c s="325"/>
      <c s="117"/>
    </row>
    <row r="141" spans="1:19" ht="21.75" customHeight="1">
      <c r="A141" s="114" t="str">
        <f>'DATA SHEET'!A142</f>
        <v/>
      </c>
      <c s="96" t="str">
        <f t="shared" si="20"/>
        <v/>
      </c>
      <c s="112" t="str">
        <f t="shared" si="21"/>
        <v/>
      </c>
      <c s="98" t="str">
        <f t="shared" si="22"/>
        <v/>
      </c>
      <c s="98" t="str">
        <f t="shared" si="23"/>
        <v/>
      </c>
      <c s="99" t="str">
        <f t="shared" si="24"/>
        <v/>
      </c>
      <c s="115" t="str">
        <f t="shared" si="25"/>
        <v/>
      </c>
      <c s="101" t="str">
        <f>IF(AND(B141="",D141="",F141="",G141=""),"",IF($M$4='DATA SHEET'!$BH$6,VLOOKUP(F141,अंक,24,0),IF($M$4='DATA SHEET'!$BH$7,VLOOKUP(F141,अंक,29,0),IF($M$4='DATA SHEET'!$BH$8,VLOOKUP(F141,अंक,34,0),""))))</f>
        <v/>
      </c>
      <c s="101" t="str">
        <f>IF(AND(B141="",D141="",F141="",G141=""),"",IF($M$4='DATA SHEET'!$BH$6,VLOOKUP(F141,अंक,25,0),IF($M$4='DATA SHEET'!$BH$7,VLOOKUP(F141,अंक,30,0),IF($M$4='DATA SHEET'!$BH$8,VLOOKUP(F141,अंक,35,0),""))))</f>
        <v/>
      </c>
      <c s="101" t="str">
        <f>IF(AND(B141="",D141="",F141="",G141=""),"",IF($M$4='DATA SHEET'!$BH$6,VLOOKUP(F141,अंक,26,0),IF($M$4='DATA SHEET'!$BH$7,VLOOKUP(F141,अंक,31,0),IF($M$4='DATA SHEET'!$BH$8,VLOOKUP(F141,अंक,36,0),""))))</f>
        <v/>
      </c>
      <c s="101" t="str">
        <f>IF(AND(B141="",D141="",F141="",G141=""),"",IF($M$4='DATA SHEET'!$BH$6,VLOOKUP(F141,अंक,27,0),IF($M$4='DATA SHEET'!$BH$7,VLOOKUP(F141,अंक,32,0),IF($M$4='DATA SHEET'!$BH$8,VLOOKUP(F141,अंक,37,0),""))))</f>
        <v/>
      </c>
      <c s="101" t="str">
        <f>IF(AND(C141="",E141="",G141="",H141=""),"",IF($M$4='DATA SHEET'!$BH$6,VLOOKUP(F141,अंक,28,0),IF($M$4='DATA SHEET'!$BH$7,VLOOKUP(F141,अंक,33,0),IF($M$4='DATA SHEET'!$BH$8,VLOOKUP(F141,अंक,38,0),""))))</f>
        <v/>
      </c>
      <c s="102" t="str">
        <f t="shared" si="27"/>
        <v/>
      </c>
      <c s="117" t="str">
        <f t="shared" si="28"/>
        <v/>
      </c>
      <c s="117" t="str">
        <f t="shared" si="26"/>
        <v/>
      </c>
      <c s="118" t="str">
        <f t="shared" si="29"/>
        <v/>
      </c>
      <c s="325"/>
      <c s="325"/>
      <c s="117"/>
    </row>
    <row r="142" spans="1:19" ht="21.75" customHeight="1">
      <c r="A142" s="114" t="str">
        <f>'DATA SHEET'!A143</f>
        <v/>
      </c>
      <c s="96" t="str">
        <f t="shared" si="20"/>
        <v/>
      </c>
      <c s="112" t="str">
        <f t="shared" si="21"/>
        <v/>
      </c>
      <c s="98" t="str">
        <f t="shared" si="22"/>
        <v/>
      </c>
      <c s="98" t="str">
        <f t="shared" si="23"/>
        <v/>
      </c>
      <c s="99" t="str">
        <f t="shared" si="24"/>
        <v/>
      </c>
      <c s="115" t="str">
        <f t="shared" si="25"/>
        <v/>
      </c>
      <c s="101" t="str">
        <f>IF(AND(B142="",D142="",F142="",G142=""),"",IF($M$4='DATA SHEET'!$BH$6,VLOOKUP(F142,अंक,24,0),IF($M$4='DATA SHEET'!$BH$7,VLOOKUP(F142,अंक,29,0),IF($M$4='DATA SHEET'!$BH$8,VLOOKUP(F142,अंक,34,0),""))))</f>
        <v/>
      </c>
      <c s="101" t="str">
        <f>IF(AND(B142="",D142="",F142="",G142=""),"",IF($M$4='DATA SHEET'!$BH$6,VLOOKUP(F142,अंक,25,0),IF($M$4='DATA SHEET'!$BH$7,VLOOKUP(F142,अंक,30,0),IF($M$4='DATA SHEET'!$BH$8,VLOOKUP(F142,अंक,35,0),""))))</f>
        <v/>
      </c>
      <c s="101" t="str">
        <f>IF(AND(B142="",D142="",F142="",G142=""),"",IF($M$4='DATA SHEET'!$BH$6,VLOOKUP(F142,अंक,26,0),IF($M$4='DATA SHEET'!$BH$7,VLOOKUP(F142,अंक,31,0),IF($M$4='DATA SHEET'!$BH$8,VLOOKUP(F142,अंक,36,0),""))))</f>
        <v/>
      </c>
      <c s="101" t="str">
        <f>IF(AND(B142="",D142="",F142="",G142=""),"",IF($M$4='DATA SHEET'!$BH$6,VLOOKUP(F142,अंक,27,0),IF($M$4='DATA SHEET'!$BH$7,VLOOKUP(F142,अंक,32,0),IF($M$4='DATA SHEET'!$BH$8,VLOOKUP(F142,अंक,37,0),""))))</f>
        <v/>
      </c>
      <c s="101" t="str">
        <f>IF(AND(C142="",E142="",G142="",H142=""),"",IF($M$4='DATA SHEET'!$BH$6,VLOOKUP(F142,अंक,28,0),IF($M$4='DATA SHEET'!$BH$7,VLOOKUP(F142,अंक,33,0),IF($M$4='DATA SHEET'!$BH$8,VLOOKUP(F142,अंक,38,0),""))))</f>
        <v/>
      </c>
      <c s="102" t="str">
        <f t="shared" si="27"/>
        <v/>
      </c>
      <c s="117" t="str">
        <f t="shared" si="28"/>
        <v/>
      </c>
      <c s="117" t="str">
        <f t="shared" si="26"/>
        <v/>
      </c>
      <c s="118" t="str">
        <f t="shared" si="29"/>
        <v/>
      </c>
      <c s="325"/>
      <c s="325"/>
      <c s="117"/>
    </row>
    <row r="143" spans="1:19" ht="21.75" customHeight="1">
      <c r="A143" s="114" t="str">
        <f>'DATA SHEET'!A144</f>
        <v/>
      </c>
      <c s="96" t="str">
        <f t="shared" si="20"/>
        <v/>
      </c>
      <c s="112" t="str">
        <f t="shared" si="21"/>
        <v/>
      </c>
      <c s="98" t="str">
        <f t="shared" si="22"/>
        <v/>
      </c>
      <c s="98" t="str">
        <f t="shared" si="23"/>
        <v/>
      </c>
      <c s="99" t="str">
        <f t="shared" si="24"/>
        <v/>
      </c>
      <c s="115" t="str">
        <f t="shared" si="25"/>
        <v/>
      </c>
      <c s="101" t="str">
        <f>IF(AND(B143="",D143="",F143="",G143=""),"",IF($M$4='DATA SHEET'!$BH$6,VLOOKUP(F143,अंक,24,0),IF($M$4='DATA SHEET'!$BH$7,VLOOKUP(F143,अंक,29,0),IF($M$4='DATA SHEET'!$BH$8,VLOOKUP(F143,अंक,34,0),""))))</f>
        <v/>
      </c>
      <c s="101" t="str">
        <f>IF(AND(B143="",D143="",F143="",G143=""),"",IF($M$4='DATA SHEET'!$BH$6,VLOOKUP(F143,अंक,25,0),IF($M$4='DATA SHEET'!$BH$7,VLOOKUP(F143,अंक,30,0),IF($M$4='DATA SHEET'!$BH$8,VLOOKUP(F143,अंक,35,0),""))))</f>
        <v/>
      </c>
      <c s="101" t="str">
        <f>IF(AND(B143="",D143="",F143="",G143=""),"",IF($M$4='DATA SHEET'!$BH$6,VLOOKUP(F143,अंक,26,0),IF($M$4='DATA SHEET'!$BH$7,VLOOKUP(F143,अंक,31,0),IF($M$4='DATA SHEET'!$BH$8,VLOOKUP(F143,अंक,36,0),""))))</f>
        <v/>
      </c>
      <c s="101" t="str">
        <f>IF(AND(B143="",D143="",F143="",G143=""),"",IF($M$4='DATA SHEET'!$BH$6,VLOOKUP(F143,अंक,27,0),IF($M$4='DATA SHEET'!$BH$7,VLOOKUP(F143,अंक,32,0),IF($M$4='DATA SHEET'!$BH$8,VLOOKUP(F143,अंक,37,0),""))))</f>
        <v/>
      </c>
      <c s="101" t="str">
        <f>IF(AND(C143="",E143="",G143="",H143=""),"",IF($M$4='DATA SHEET'!$BH$6,VLOOKUP(F143,अंक,28,0),IF($M$4='DATA SHEET'!$BH$7,VLOOKUP(F143,अंक,33,0),IF($M$4='DATA SHEET'!$BH$8,VLOOKUP(F143,अंक,38,0),""))))</f>
        <v/>
      </c>
      <c s="102" t="str">
        <f t="shared" si="27"/>
        <v/>
      </c>
      <c s="117" t="str">
        <f t="shared" si="28"/>
        <v/>
      </c>
      <c s="117" t="str">
        <f t="shared" si="26"/>
        <v/>
      </c>
      <c s="118" t="str">
        <f t="shared" si="29"/>
        <v/>
      </c>
      <c s="325"/>
      <c s="325"/>
      <c s="117"/>
    </row>
    <row r="144" spans="1:19" ht="21.75" customHeight="1">
      <c r="A144" s="114" t="str">
        <f>'DATA SHEET'!A145</f>
        <v/>
      </c>
      <c s="96" t="str">
        <f t="shared" si="20"/>
        <v/>
      </c>
      <c s="112" t="str">
        <f t="shared" si="21"/>
        <v/>
      </c>
      <c s="98" t="str">
        <f t="shared" si="22"/>
        <v/>
      </c>
      <c s="98" t="str">
        <f t="shared" si="23"/>
        <v/>
      </c>
      <c s="99" t="str">
        <f t="shared" si="24"/>
        <v/>
      </c>
      <c s="115" t="str">
        <f t="shared" si="25"/>
        <v/>
      </c>
      <c s="101" t="str">
        <f>IF(AND(B144="",D144="",F144="",G144=""),"",IF($M$4='DATA SHEET'!$BH$6,VLOOKUP(F144,अंक,24,0),IF($M$4='DATA SHEET'!$BH$7,VLOOKUP(F144,अंक,29,0),IF($M$4='DATA SHEET'!$BH$8,VLOOKUP(F144,अंक,34,0),""))))</f>
        <v/>
      </c>
      <c s="101" t="str">
        <f>IF(AND(B144="",D144="",F144="",G144=""),"",IF($M$4='DATA SHEET'!$BH$6,VLOOKUP(F144,अंक,25,0),IF($M$4='DATA SHEET'!$BH$7,VLOOKUP(F144,अंक,30,0),IF($M$4='DATA SHEET'!$BH$8,VLOOKUP(F144,अंक,35,0),""))))</f>
        <v/>
      </c>
      <c s="101" t="str">
        <f>IF(AND(B144="",D144="",F144="",G144=""),"",IF($M$4='DATA SHEET'!$BH$6,VLOOKUP(F144,अंक,26,0),IF($M$4='DATA SHEET'!$BH$7,VLOOKUP(F144,अंक,31,0),IF($M$4='DATA SHEET'!$BH$8,VLOOKUP(F144,अंक,36,0),""))))</f>
        <v/>
      </c>
      <c s="101" t="str">
        <f>IF(AND(B144="",D144="",F144="",G144=""),"",IF($M$4='DATA SHEET'!$BH$6,VLOOKUP(F144,अंक,27,0),IF($M$4='DATA SHEET'!$BH$7,VLOOKUP(F144,अंक,32,0),IF($M$4='DATA SHEET'!$BH$8,VLOOKUP(F144,अंक,37,0),""))))</f>
        <v/>
      </c>
      <c s="101" t="str">
        <f>IF(AND(C144="",E144="",G144="",H144=""),"",IF($M$4='DATA SHEET'!$BH$6,VLOOKUP(F144,अंक,28,0),IF($M$4='DATA SHEET'!$BH$7,VLOOKUP(F144,अंक,33,0),IF($M$4='DATA SHEET'!$BH$8,VLOOKUP(F144,अंक,38,0),""))))</f>
        <v/>
      </c>
      <c s="102" t="str">
        <f t="shared" si="27"/>
        <v/>
      </c>
      <c s="117" t="str">
        <f t="shared" si="28"/>
        <v/>
      </c>
      <c s="117" t="str">
        <f t="shared" si="26"/>
        <v/>
      </c>
      <c s="118" t="str">
        <f t="shared" si="29"/>
        <v/>
      </c>
      <c s="325"/>
      <c s="325"/>
      <c s="117"/>
    </row>
    <row r="145" spans="1:19" ht="21.75" customHeight="1">
      <c r="A145" s="114" t="str">
        <f>'DATA SHEET'!A146</f>
        <v/>
      </c>
      <c s="96" t="str">
        <f t="shared" si="20"/>
        <v/>
      </c>
      <c s="112" t="str">
        <f t="shared" si="21"/>
        <v/>
      </c>
      <c s="98" t="str">
        <f t="shared" si="22"/>
        <v/>
      </c>
      <c s="98" t="str">
        <f t="shared" si="23"/>
        <v/>
      </c>
      <c s="99" t="str">
        <f t="shared" si="24"/>
        <v/>
      </c>
      <c s="115" t="str">
        <f t="shared" si="25"/>
        <v/>
      </c>
      <c s="101" t="str">
        <f>IF(AND(B145="",D145="",F145="",G145=""),"",IF($M$4='DATA SHEET'!$BH$6,VLOOKUP(F145,अंक,24,0),IF($M$4='DATA SHEET'!$BH$7,VLOOKUP(F145,अंक,29,0),IF($M$4='DATA SHEET'!$BH$8,VLOOKUP(F145,अंक,34,0),""))))</f>
        <v/>
      </c>
      <c s="101" t="str">
        <f>IF(AND(B145="",D145="",F145="",G145=""),"",IF($M$4='DATA SHEET'!$BH$6,VLOOKUP(F145,अंक,25,0),IF($M$4='DATA SHEET'!$BH$7,VLOOKUP(F145,अंक,30,0),IF($M$4='DATA SHEET'!$BH$8,VLOOKUP(F145,अंक,35,0),""))))</f>
        <v/>
      </c>
      <c s="101" t="str">
        <f>IF(AND(B145="",D145="",F145="",G145=""),"",IF($M$4='DATA SHEET'!$BH$6,VLOOKUP(F145,अंक,26,0),IF($M$4='DATA SHEET'!$BH$7,VLOOKUP(F145,अंक,31,0),IF($M$4='DATA SHEET'!$BH$8,VLOOKUP(F145,अंक,36,0),""))))</f>
        <v/>
      </c>
      <c s="101" t="str">
        <f>IF(AND(B145="",D145="",F145="",G145=""),"",IF($M$4='DATA SHEET'!$BH$6,VLOOKUP(F145,अंक,27,0),IF($M$4='DATA SHEET'!$BH$7,VLOOKUP(F145,अंक,32,0),IF($M$4='DATA SHEET'!$BH$8,VLOOKUP(F145,अंक,37,0),""))))</f>
        <v/>
      </c>
      <c s="101" t="str">
        <f>IF(AND(C145="",E145="",G145="",H145=""),"",IF($M$4='DATA SHEET'!$BH$6,VLOOKUP(F145,अंक,28,0),IF($M$4='DATA SHEET'!$BH$7,VLOOKUP(F145,अंक,33,0),IF($M$4='DATA SHEET'!$BH$8,VLOOKUP(F145,अंक,38,0),""))))</f>
        <v/>
      </c>
      <c s="102" t="str">
        <f t="shared" si="27"/>
        <v/>
      </c>
      <c s="117" t="str">
        <f t="shared" si="28"/>
        <v/>
      </c>
      <c s="117" t="str">
        <f t="shared" si="26"/>
        <v/>
      </c>
      <c s="118" t="str">
        <f t="shared" si="29"/>
        <v/>
      </c>
      <c s="325"/>
      <c s="325"/>
      <c s="117"/>
    </row>
    <row r="146" spans="1:19" ht="21.75" customHeight="1">
      <c r="A146" s="114" t="str">
        <f>'DATA SHEET'!A147</f>
        <v/>
      </c>
      <c s="96" t="str">
        <f t="shared" si="20"/>
        <v/>
      </c>
      <c s="112" t="str">
        <f t="shared" si="21"/>
        <v/>
      </c>
      <c s="98" t="str">
        <f t="shared" si="22"/>
        <v/>
      </c>
      <c s="98" t="str">
        <f t="shared" si="23"/>
        <v/>
      </c>
      <c s="99" t="str">
        <f t="shared" si="24"/>
        <v/>
      </c>
      <c s="115" t="str">
        <f t="shared" si="25"/>
        <v/>
      </c>
      <c s="101" t="str">
        <f>IF(AND(B146="",D146="",F146="",G146=""),"",IF($M$4='DATA SHEET'!$BH$6,VLOOKUP(F146,अंक,24,0),IF($M$4='DATA SHEET'!$BH$7,VLOOKUP(F146,अंक,29,0),IF($M$4='DATA SHEET'!$BH$8,VLOOKUP(F146,अंक,34,0),""))))</f>
        <v/>
      </c>
      <c s="101" t="str">
        <f>IF(AND(B146="",D146="",F146="",G146=""),"",IF($M$4='DATA SHEET'!$BH$6,VLOOKUP(F146,अंक,25,0),IF($M$4='DATA SHEET'!$BH$7,VLOOKUP(F146,अंक,30,0),IF($M$4='DATA SHEET'!$BH$8,VLOOKUP(F146,अंक,35,0),""))))</f>
        <v/>
      </c>
      <c s="101" t="str">
        <f>IF(AND(B146="",D146="",F146="",G146=""),"",IF($M$4='DATA SHEET'!$BH$6,VLOOKUP(F146,अंक,26,0),IF($M$4='DATA SHEET'!$BH$7,VLOOKUP(F146,अंक,31,0),IF($M$4='DATA SHEET'!$BH$8,VLOOKUP(F146,अंक,36,0),""))))</f>
        <v/>
      </c>
      <c s="101" t="str">
        <f>IF(AND(B146="",D146="",F146="",G146=""),"",IF($M$4='DATA SHEET'!$BH$6,VLOOKUP(F146,अंक,27,0),IF($M$4='DATA SHEET'!$BH$7,VLOOKUP(F146,अंक,32,0),IF($M$4='DATA SHEET'!$BH$8,VLOOKUP(F146,अंक,37,0),""))))</f>
        <v/>
      </c>
      <c s="101" t="str">
        <f>IF(AND(C146="",E146="",G146="",H146=""),"",IF($M$4='DATA SHEET'!$BH$6,VLOOKUP(F146,अंक,28,0),IF($M$4='DATA SHEET'!$BH$7,VLOOKUP(F146,अंक,33,0),IF($M$4='DATA SHEET'!$BH$8,VLOOKUP(F146,अंक,38,0),""))))</f>
        <v/>
      </c>
      <c s="102" t="str">
        <f t="shared" si="27"/>
        <v/>
      </c>
      <c s="117" t="str">
        <f t="shared" si="28"/>
        <v/>
      </c>
      <c s="117" t="str">
        <f t="shared" si="26"/>
        <v/>
      </c>
      <c s="118" t="str">
        <f t="shared" si="29"/>
        <v/>
      </c>
      <c s="325"/>
      <c s="325"/>
      <c s="117"/>
    </row>
    <row r="147" spans="1:19" ht="21.75" customHeight="1">
      <c r="A147" s="114" t="str">
        <f>'DATA SHEET'!A148</f>
        <v/>
      </c>
      <c s="96" t="str">
        <f t="shared" si="20"/>
        <v/>
      </c>
      <c s="112" t="str">
        <f t="shared" si="21"/>
        <v/>
      </c>
      <c s="98" t="str">
        <f t="shared" si="22"/>
        <v/>
      </c>
      <c s="98" t="str">
        <f t="shared" si="23"/>
        <v/>
      </c>
      <c s="99" t="str">
        <f t="shared" si="24"/>
        <v/>
      </c>
      <c s="115" t="str">
        <f t="shared" si="25"/>
        <v/>
      </c>
      <c s="101" t="str">
        <f>IF(AND(B147="",D147="",F147="",G147=""),"",IF($M$4='DATA SHEET'!$BH$6,VLOOKUP(F147,अंक,24,0),IF($M$4='DATA SHEET'!$BH$7,VLOOKUP(F147,अंक,29,0),IF($M$4='DATA SHEET'!$BH$8,VLOOKUP(F147,अंक,34,0),""))))</f>
        <v/>
      </c>
      <c s="101" t="str">
        <f>IF(AND(B147="",D147="",F147="",G147=""),"",IF($M$4='DATA SHEET'!$BH$6,VLOOKUP(F147,अंक,25,0),IF($M$4='DATA SHEET'!$BH$7,VLOOKUP(F147,अंक,30,0),IF($M$4='DATA SHEET'!$BH$8,VLOOKUP(F147,अंक,35,0),""))))</f>
        <v/>
      </c>
      <c s="101" t="str">
        <f>IF(AND(B147="",D147="",F147="",G147=""),"",IF($M$4='DATA SHEET'!$BH$6,VLOOKUP(F147,अंक,26,0),IF($M$4='DATA SHEET'!$BH$7,VLOOKUP(F147,अंक,31,0),IF($M$4='DATA SHEET'!$BH$8,VLOOKUP(F147,अंक,36,0),""))))</f>
        <v/>
      </c>
      <c s="101" t="str">
        <f>IF(AND(B147="",D147="",F147="",G147=""),"",IF($M$4='DATA SHEET'!$BH$6,VLOOKUP(F147,अंक,27,0),IF($M$4='DATA SHEET'!$BH$7,VLOOKUP(F147,अंक,32,0),IF($M$4='DATA SHEET'!$BH$8,VLOOKUP(F147,अंक,37,0),""))))</f>
        <v/>
      </c>
      <c s="101" t="str">
        <f>IF(AND(C147="",E147="",G147="",H147=""),"",IF($M$4='DATA SHEET'!$BH$6,VLOOKUP(F147,अंक,28,0),IF($M$4='DATA SHEET'!$BH$7,VLOOKUP(F147,अंक,33,0),IF($M$4='DATA SHEET'!$BH$8,VLOOKUP(F147,अंक,38,0),""))))</f>
        <v/>
      </c>
      <c s="102" t="str">
        <f t="shared" si="27"/>
        <v/>
      </c>
      <c s="117" t="str">
        <f t="shared" si="28"/>
        <v/>
      </c>
      <c s="117" t="str">
        <f t="shared" si="26"/>
        <v/>
      </c>
      <c s="118" t="str">
        <f t="shared" si="29"/>
        <v/>
      </c>
      <c s="325"/>
      <c s="325"/>
      <c s="117"/>
    </row>
    <row r="148" spans="1:19" ht="21.75" customHeight="1">
      <c r="A148" s="114" t="str">
        <f>'DATA SHEET'!A149</f>
        <v/>
      </c>
      <c s="96" t="str">
        <f t="shared" si="20"/>
        <v/>
      </c>
      <c s="112" t="str">
        <f t="shared" si="21"/>
        <v/>
      </c>
      <c s="98" t="str">
        <f t="shared" si="22"/>
        <v/>
      </c>
      <c s="98" t="str">
        <f t="shared" si="23"/>
        <v/>
      </c>
      <c s="99" t="str">
        <f t="shared" si="24"/>
        <v/>
      </c>
      <c s="115" t="str">
        <f t="shared" si="25"/>
        <v/>
      </c>
      <c s="101" t="str">
        <f>IF(AND(B148="",D148="",F148="",G148=""),"",IF($M$4='DATA SHEET'!$BH$6,VLOOKUP(F148,अंक,24,0),IF($M$4='DATA SHEET'!$BH$7,VLOOKUP(F148,अंक,29,0),IF($M$4='DATA SHEET'!$BH$8,VLOOKUP(F148,अंक,34,0),""))))</f>
        <v/>
      </c>
      <c s="101" t="str">
        <f>IF(AND(B148="",D148="",F148="",G148=""),"",IF($M$4='DATA SHEET'!$BH$6,VLOOKUP(F148,अंक,25,0),IF($M$4='DATA SHEET'!$BH$7,VLOOKUP(F148,अंक,30,0),IF($M$4='DATA SHEET'!$BH$8,VLOOKUP(F148,अंक,35,0),""))))</f>
        <v/>
      </c>
      <c s="101" t="str">
        <f>IF(AND(B148="",D148="",F148="",G148=""),"",IF($M$4='DATA SHEET'!$BH$6,VLOOKUP(F148,अंक,26,0),IF($M$4='DATA SHEET'!$BH$7,VLOOKUP(F148,अंक,31,0),IF($M$4='DATA SHEET'!$BH$8,VLOOKUP(F148,अंक,36,0),""))))</f>
        <v/>
      </c>
      <c s="101" t="str">
        <f>IF(AND(B148="",D148="",F148="",G148=""),"",IF($M$4='DATA SHEET'!$BH$6,VLOOKUP(F148,अंक,27,0),IF($M$4='DATA SHEET'!$BH$7,VLOOKUP(F148,अंक,32,0),IF($M$4='DATA SHEET'!$BH$8,VLOOKUP(F148,अंक,37,0),""))))</f>
        <v/>
      </c>
      <c s="101" t="str">
        <f>IF(AND(C148="",E148="",G148="",H148=""),"",IF($M$4='DATA SHEET'!$BH$6,VLOOKUP(F148,अंक,28,0),IF($M$4='DATA SHEET'!$BH$7,VLOOKUP(F148,अंक,33,0),IF($M$4='DATA SHEET'!$BH$8,VLOOKUP(F148,अंक,38,0),""))))</f>
        <v/>
      </c>
      <c s="102" t="str">
        <f t="shared" si="27"/>
        <v/>
      </c>
      <c s="117" t="str">
        <f t="shared" si="28"/>
        <v/>
      </c>
      <c s="117" t="str">
        <f t="shared" si="26"/>
        <v/>
      </c>
      <c s="118" t="str">
        <f t="shared" si="29"/>
        <v/>
      </c>
      <c s="325"/>
      <c s="325"/>
      <c s="117"/>
    </row>
    <row r="149" spans="1:19" ht="21.75" customHeight="1">
      <c r="A149" s="114" t="str">
        <f>'DATA SHEET'!A150</f>
        <v/>
      </c>
      <c s="96" t="str">
        <f t="shared" si="20"/>
        <v/>
      </c>
      <c s="112" t="str">
        <f t="shared" si="21"/>
        <v/>
      </c>
      <c s="98" t="str">
        <f t="shared" si="22"/>
        <v/>
      </c>
      <c s="98" t="str">
        <f t="shared" si="23"/>
        <v/>
      </c>
      <c s="99" t="str">
        <f t="shared" si="24"/>
        <v/>
      </c>
      <c s="115" t="str">
        <f t="shared" si="25"/>
        <v/>
      </c>
      <c s="101" t="str">
        <f>IF(AND(B149="",D149="",F149="",G149=""),"",IF($M$4='DATA SHEET'!$BH$6,VLOOKUP(F149,अंक,24,0),IF($M$4='DATA SHEET'!$BH$7,VLOOKUP(F149,अंक,29,0),IF($M$4='DATA SHEET'!$BH$8,VLOOKUP(F149,अंक,34,0),""))))</f>
        <v/>
      </c>
      <c s="101" t="str">
        <f>IF(AND(B149="",D149="",F149="",G149=""),"",IF($M$4='DATA SHEET'!$BH$6,VLOOKUP(F149,अंक,25,0),IF($M$4='DATA SHEET'!$BH$7,VLOOKUP(F149,अंक,30,0),IF($M$4='DATA SHEET'!$BH$8,VLOOKUP(F149,अंक,35,0),""))))</f>
        <v/>
      </c>
      <c s="101" t="str">
        <f>IF(AND(B149="",D149="",F149="",G149=""),"",IF($M$4='DATA SHEET'!$BH$6,VLOOKUP(F149,अंक,26,0),IF($M$4='DATA SHEET'!$BH$7,VLOOKUP(F149,अंक,31,0),IF($M$4='DATA SHEET'!$BH$8,VLOOKUP(F149,अंक,36,0),""))))</f>
        <v/>
      </c>
      <c s="101" t="str">
        <f>IF(AND(B149="",D149="",F149="",G149=""),"",IF($M$4='DATA SHEET'!$BH$6,VLOOKUP(F149,अंक,27,0),IF($M$4='DATA SHEET'!$BH$7,VLOOKUP(F149,अंक,32,0),IF($M$4='DATA SHEET'!$BH$8,VLOOKUP(F149,अंक,37,0),""))))</f>
        <v/>
      </c>
      <c s="101" t="str">
        <f>IF(AND(C149="",E149="",G149="",H149=""),"",IF($M$4='DATA SHEET'!$BH$6,VLOOKUP(F149,अंक,28,0),IF($M$4='DATA SHEET'!$BH$7,VLOOKUP(F149,अंक,33,0),IF($M$4='DATA SHEET'!$BH$8,VLOOKUP(F149,अंक,38,0),""))))</f>
        <v/>
      </c>
      <c s="102" t="str">
        <f t="shared" si="27"/>
        <v/>
      </c>
      <c s="117" t="str">
        <f t="shared" si="28"/>
        <v/>
      </c>
      <c s="117" t="str">
        <f t="shared" si="26"/>
        <v/>
      </c>
      <c s="118" t="str">
        <f t="shared" si="29"/>
        <v/>
      </c>
      <c s="325"/>
      <c s="325"/>
      <c s="117"/>
    </row>
    <row r="150" spans="1:19" ht="21.75" customHeight="1">
      <c r="A150" s="114" t="str">
        <f>'DATA SHEET'!A151</f>
        <v/>
      </c>
      <c s="96" t="str">
        <f t="shared" si="20"/>
        <v/>
      </c>
      <c s="112" t="str">
        <f t="shared" si="21"/>
        <v/>
      </c>
      <c s="98" t="str">
        <f t="shared" si="22"/>
        <v/>
      </c>
      <c s="98" t="str">
        <f t="shared" si="23"/>
        <v/>
      </c>
      <c s="99" t="str">
        <f t="shared" si="24"/>
        <v/>
      </c>
      <c s="115" t="str">
        <f t="shared" si="25"/>
        <v/>
      </c>
      <c s="101" t="str">
        <f>IF(AND(B150="",D150="",F150="",G150=""),"",IF($M$4='DATA SHEET'!$BH$6,VLOOKUP(F150,अंक,24,0),IF($M$4='DATA SHEET'!$BH$7,VLOOKUP(F150,अंक,29,0),IF($M$4='DATA SHEET'!$BH$8,VLOOKUP(F150,अंक,34,0),""))))</f>
        <v/>
      </c>
      <c s="101" t="str">
        <f>IF(AND(B150="",D150="",F150="",G150=""),"",IF($M$4='DATA SHEET'!$BH$6,VLOOKUP(F150,अंक,25,0),IF($M$4='DATA SHEET'!$BH$7,VLOOKUP(F150,अंक,30,0),IF($M$4='DATA SHEET'!$BH$8,VLOOKUP(F150,अंक,35,0),""))))</f>
        <v/>
      </c>
      <c s="101" t="str">
        <f>IF(AND(B150="",D150="",F150="",G150=""),"",IF($M$4='DATA SHEET'!$BH$6,VLOOKUP(F150,अंक,26,0),IF($M$4='DATA SHEET'!$BH$7,VLOOKUP(F150,अंक,31,0),IF($M$4='DATA SHEET'!$BH$8,VLOOKUP(F150,अंक,36,0),""))))</f>
        <v/>
      </c>
      <c s="101" t="str">
        <f>IF(AND(B150="",D150="",F150="",G150=""),"",IF($M$4='DATA SHEET'!$BH$6,VLOOKUP(F150,अंक,27,0),IF($M$4='DATA SHEET'!$BH$7,VLOOKUP(F150,अंक,32,0),IF($M$4='DATA SHEET'!$BH$8,VLOOKUP(F150,अंक,37,0),""))))</f>
        <v/>
      </c>
      <c s="101" t="str">
        <f>IF(AND(C150="",E150="",G150="",H150=""),"",IF($M$4='DATA SHEET'!$BH$6,VLOOKUP(F150,अंक,28,0),IF($M$4='DATA SHEET'!$BH$7,VLOOKUP(F150,अंक,33,0),IF($M$4='DATA SHEET'!$BH$8,VLOOKUP(F150,अंक,38,0),""))))</f>
        <v/>
      </c>
      <c s="102" t="str">
        <f t="shared" si="27"/>
        <v/>
      </c>
      <c s="117" t="str">
        <f t="shared" si="28"/>
        <v/>
      </c>
      <c s="117" t="str">
        <f t="shared" si="26"/>
        <v/>
      </c>
      <c s="118" t="str">
        <f t="shared" si="29"/>
        <v/>
      </c>
      <c s="325"/>
      <c s="325"/>
      <c s="117"/>
    </row>
    <row r="151" spans="1:19" ht="21.75" customHeight="1">
      <c r="A151" s="114" t="str">
        <f>'DATA SHEET'!A152</f>
        <v/>
      </c>
      <c s="96" t="str">
        <f t="shared" si="20"/>
        <v/>
      </c>
      <c s="112" t="str">
        <f t="shared" si="21"/>
        <v/>
      </c>
      <c s="98" t="str">
        <f t="shared" si="22"/>
        <v/>
      </c>
      <c s="98" t="str">
        <f t="shared" si="23"/>
        <v/>
      </c>
      <c s="99" t="str">
        <f t="shared" si="24"/>
        <v/>
      </c>
      <c s="115" t="str">
        <f t="shared" si="25"/>
        <v/>
      </c>
      <c s="101" t="str">
        <f>IF(AND(B151="",D151="",F151="",G151=""),"",IF($M$4='DATA SHEET'!$BH$6,VLOOKUP(F151,अंक,24,0),IF($M$4='DATA SHEET'!$BH$7,VLOOKUP(F151,अंक,29,0),IF($M$4='DATA SHEET'!$BH$8,VLOOKUP(F151,अंक,34,0),""))))</f>
        <v/>
      </c>
      <c s="101" t="str">
        <f>IF(AND(B151="",D151="",F151="",G151=""),"",IF($M$4='DATA SHEET'!$BH$6,VLOOKUP(F151,अंक,25,0),IF($M$4='DATA SHEET'!$BH$7,VLOOKUP(F151,अंक,30,0),IF($M$4='DATA SHEET'!$BH$8,VLOOKUP(F151,अंक,35,0),""))))</f>
        <v/>
      </c>
      <c s="101" t="str">
        <f>IF(AND(B151="",D151="",F151="",G151=""),"",IF($M$4='DATA SHEET'!$BH$6,VLOOKUP(F151,अंक,26,0),IF($M$4='DATA SHEET'!$BH$7,VLOOKUP(F151,अंक,31,0),IF($M$4='DATA SHEET'!$BH$8,VLOOKUP(F151,अंक,36,0),""))))</f>
        <v/>
      </c>
      <c s="101" t="str">
        <f>IF(AND(B151="",D151="",F151="",G151=""),"",IF($M$4='DATA SHEET'!$BH$6,VLOOKUP(F151,अंक,27,0),IF($M$4='DATA SHEET'!$BH$7,VLOOKUP(F151,अंक,32,0),IF($M$4='DATA SHEET'!$BH$8,VLOOKUP(F151,अंक,37,0),""))))</f>
        <v/>
      </c>
      <c s="101" t="str">
        <f>IF(AND(C151="",E151="",G151="",H151=""),"",IF($M$4='DATA SHEET'!$BH$6,VLOOKUP(F151,अंक,28,0),IF($M$4='DATA SHEET'!$BH$7,VLOOKUP(F151,अंक,33,0),IF($M$4='DATA SHEET'!$BH$8,VLOOKUP(F151,अंक,38,0),""))))</f>
        <v/>
      </c>
      <c s="102" t="str">
        <f t="shared" si="27"/>
        <v/>
      </c>
      <c s="117" t="str">
        <f t="shared" si="28"/>
        <v/>
      </c>
      <c s="117" t="str">
        <f t="shared" si="26"/>
        <v/>
      </c>
      <c s="118" t="str">
        <f t="shared" si="29"/>
        <v/>
      </c>
      <c s="325"/>
      <c s="325"/>
      <c s="117"/>
    </row>
    <row r="152" spans="1:19" ht="21.75" customHeight="1">
      <c r="A152" s="114" t="str">
        <f>'DATA SHEET'!A153</f>
        <v/>
      </c>
      <c s="96" t="str">
        <f t="shared" si="20"/>
        <v/>
      </c>
      <c s="112" t="str">
        <f t="shared" si="21"/>
        <v/>
      </c>
      <c s="98" t="str">
        <f t="shared" si="22"/>
        <v/>
      </c>
      <c s="98" t="str">
        <f t="shared" si="23"/>
        <v/>
      </c>
      <c s="99" t="str">
        <f t="shared" si="24"/>
        <v/>
      </c>
      <c s="115" t="str">
        <f t="shared" si="25"/>
        <v/>
      </c>
      <c s="101" t="str">
        <f>IF(AND(B152="",D152="",F152="",G152=""),"",IF($M$4='DATA SHEET'!$BH$6,VLOOKUP(F152,अंक,24,0),IF($M$4='DATA SHEET'!$BH$7,VLOOKUP(F152,अंक,29,0),IF($M$4='DATA SHEET'!$BH$8,VLOOKUP(F152,अंक,34,0),""))))</f>
        <v/>
      </c>
      <c s="101" t="str">
        <f>IF(AND(B152="",D152="",F152="",G152=""),"",IF($M$4='DATA SHEET'!$BH$6,VLOOKUP(F152,अंक,25,0),IF($M$4='DATA SHEET'!$BH$7,VLOOKUP(F152,अंक,30,0),IF($M$4='DATA SHEET'!$BH$8,VLOOKUP(F152,अंक,35,0),""))))</f>
        <v/>
      </c>
      <c s="101" t="str">
        <f>IF(AND(B152="",D152="",F152="",G152=""),"",IF($M$4='DATA SHEET'!$BH$6,VLOOKUP(F152,अंक,26,0),IF($M$4='DATA SHEET'!$BH$7,VLOOKUP(F152,अंक,31,0),IF($M$4='DATA SHEET'!$BH$8,VLOOKUP(F152,अंक,36,0),""))))</f>
        <v/>
      </c>
      <c s="101" t="str">
        <f>IF(AND(B152="",D152="",F152="",G152=""),"",IF($M$4='DATA SHEET'!$BH$6,VLOOKUP(F152,अंक,27,0),IF($M$4='DATA SHEET'!$BH$7,VLOOKUP(F152,अंक,32,0),IF($M$4='DATA SHEET'!$BH$8,VLOOKUP(F152,अंक,37,0),""))))</f>
        <v/>
      </c>
      <c s="101" t="str">
        <f>IF(AND(C152="",E152="",G152="",H152=""),"",IF($M$4='DATA SHEET'!$BH$6,VLOOKUP(F152,अंक,28,0),IF($M$4='DATA SHEET'!$BH$7,VLOOKUP(F152,अंक,33,0),IF($M$4='DATA SHEET'!$BH$8,VLOOKUP(F152,अंक,38,0),""))))</f>
        <v/>
      </c>
      <c s="102" t="str">
        <f t="shared" si="27"/>
        <v/>
      </c>
      <c s="117" t="str">
        <f t="shared" si="28"/>
        <v/>
      </c>
      <c s="117" t="str">
        <f t="shared" si="26"/>
        <v/>
      </c>
      <c s="118" t="str">
        <f t="shared" si="29"/>
        <v/>
      </c>
      <c s="325"/>
      <c s="325"/>
      <c s="117"/>
    </row>
    <row r="153" spans="1:19" ht="21.75" customHeight="1">
      <c r="A153" s="114" t="str">
        <f>'DATA SHEET'!A154</f>
        <v/>
      </c>
      <c s="96" t="str">
        <f t="shared" si="20"/>
        <v/>
      </c>
      <c s="112" t="str">
        <f t="shared" si="21"/>
        <v/>
      </c>
      <c s="98" t="str">
        <f t="shared" si="22"/>
        <v/>
      </c>
      <c s="98" t="str">
        <f t="shared" si="23"/>
        <v/>
      </c>
      <c s="99" t="str">
        <f t="shared" si="24"/>
        <v/>
      </c>
      <c s="115" t="str">
        <f t="shared" si="25"/>
        <v/>
      </c>
      <c s="101" t="str">
        <f>IF(AND(B153="",D153="",F153="",G153=""),"",IF($M$4='DATA SHEET'!$BH$6,VLOOKUP(F153,अंक,24,0),IF($M$4='DATA SHEET'!$BH$7,VLOOKUP(F153,अंक,29,0),IF($M$4='DATA SHEET'!$BH$8,VLOOKUP(F153,अंक,34,0),""))))</f>
        <v/>
      </c>
      <c s="101" t="str">
        <f>IF(AND(B153="",D153="",F153="",G153=""),"",IF($M$4='DATA SHEET'!$BH$6,VLOOKUP(F153,अंक,25,0),IF($M$4='DATA SHEET'!$BH$7,VLOOKUP(F153,अंक,30,0),IF($M$4='DATA SHEET'!$BH$8,VLOOKUP(F153,अंक,35,0),""))))</f>
        <v/>
      </c>
      <c s="101" t="str">
        <f>IF(AND(B153="",D153="",F153="",G153=""),"",IF($M$4='DATA SHEET'!$BH$6,VLOOKUP(F153,अंक,26,0),IF($M$4='DATA SHEET'!$BH$7,VLOOKUP(F153,अंक,31,0),IF($M$4='DATA SHEET'!$BH$8,VLOOKUP(F153,अंक,36,0),""))))</f>
        <v/>
      </c>
      <c s="101" t="str">
        <f>IF(AND(B153="",D153="",F153="",G153=""),"",IF($M$4='DATA SHEET'!$BH$6,VLOOKUP(F153,अंक,27,0),IF($M$4='DATA SHEET'!$BH$7,VLOOKUP(F153,अंक,32,0),IF($M$4='DATA SHEET'!$BH$8,VLOOKUP(F153,अंक,37,0),""))))</f>
        <v/>
      </c>
      <c s="101" t="str">
        <f>IF(AND(C153="",E153="",G153="",H153=""),"",IF($M$4='DATA SHEET'!$BH$6,VLOOKUP(F153,अंक,28,0),IF($M$4='DATA SHEET'!$BH$7,VLOOKUP(F153,अंक,33,0),IF($M$4='DATA SHEET'!$BH$8,VLOOKUP(F153,अंक,38,0),""))))</f>
        <v/>
      </c>
      <c s="102" t="str">
        <f t="shared" si="27"/>
        <v/>
      </c>
      <c s="117" t="str">
        <f t="shared" si="28"/>
        <v/>
      </c>
      <c s="117" t="str">
        <f t="shared" si="26"/>
        <v/>
      </c>
      <c s="118" t="str">
        <f t="shared" si="29"/>
        <v/>
      </c>
      <c s="325"/>
      <c s="325"/>
      <c s="117"/>
    </row>
    <row r="154" spans="1:19" ht="21.75" customHeight="1">
      <c r="A154" s="114" t="str">
        <f>'DATA SHEET'!A155</f>
        <v/>
      </c>
      <c s="96" t="str">
        <f t="shared" si="20"/>
        <v/>
      </c>
      <c s="112" t="str">
        <f t="shared" si="21"/>
        <v/>
      </c>
      <c s="98" t="str">
        <f t="shared" si="22"/>
        <v/>
      </c>
      <c s="98" t="str">
        <f t="shared" si="23"/>
        <v/>
      </c>
      <c s="99" t="str">
        <f t="shared" si="24"/>
        <v/>
      </c>
      <c s="115" t="str">
        <f t="shared" si="25"/>
        <v/>
      </c>
      <c s="101" t="str">
        <f>IF(AND(B154="",D154="",F154="",G154=""),"",IF($M$4='DATA SHEET'!$BH$6,VLOOKUP(F154,अंक,24,0),IF($M$4='DATA SHEET'!$BH$7,VLOOKUP(F154,अंक,29,0),IF($M$4='DATA SHEET'!$BH$8,VLOOKUP(F154,अंक,34,0),""))))</f>
        <v/>
      </c>
      <c s="101" t="str">
        <f>IF(AND(B154="",D154="",F154="",G154=""),"",IF($M$4='DATA SHEET'!$BH$6,VLOOKUP(F154,अंक,25,0),IF($M$4='DATA SHEET'!$BH$7,VLOOKUP(F154,अंक,30,0),IF($M$4='DATA SHEET'!$BH$8,VLOOKUP(F154,अंक,35,0),""))))</f>
        <v/>
      </c>
      <c s="101" t="str">
        <f>IF(AND(B154="",D154="",F154="",G154=""),"",IF($M$4='DATA SHEET'!$BH$6,VLOOKUP(F154,अंक,26,0),IF($M$4='DATA SHEET'!$BH$7,VLOOKUP(F154,अंक,31,0),IF($M$4='DATA SHEET'!$BH$8,VLOOKUP(F154,अंक,36,0),""))))</f>
        <v/>
      </c>
      <c s="101" t="str">
        <f>IF(AND(B154="",D154="",F154="",G154=""),"",IF($M$4='DATA SHEET'!$BH$6,VLOOKUP(F154,अंक,27,0),IF($M$4='DATA SHEET'!$BH$7,VLOOKUP(F154,अंक,32,0),IF($M$4='DATA SHEET'!$BH$8,VLOOKUP(F154,अंक,37,0),""))))</f>
        <v/>
      </c>
      <c s="101" t="str">
        <f>IF(AND(C154="",E154="",G154="",H154=""),"",IF($M$4='DATA SHEET'!$BH$6,VLOOKUP(F154,अंक,28,0),IF($M$4='DATA SHEET'!$BH$7,VLOOKUP(F154,अंक,33,0),IF($M$4='DATA SHEET'!$BH$8,VLOOKUP(F154,अंक,38,0),""))))</f>
        <v/>
      </c>
      <c s="102" t="str">
        <f t="shared" si="27"/>
        <v/>
      </c>
      <c s="117" t="str">
        <f t="shared" si="28"/>
        <v/>
      </c>
      <c s="117" t="str">
        <f t="shared" si="26"/>
        <v/>
      </c>
      <c s="118" t="str">
        <f t="shared" si="29"/>
        <v/>
      </c>
      <c s="325"/>
      <c s="325"/>
      <c s="117"/>
    </row>
    <row r="155" spans="1:19" ht="21.75" customHeight="1">
      <c r="A155" s="114" t="str">
        <f>'DATA SHEET'!A156</f>
        <v/>
      </c>
      <c s="96" t="str">
        <f t="shared" si="20"/>
        <v/>
      </c>
      <c s="112" t="str">
        <f t="shared" si="21"/>
        <v/>
      </c>
      <c s="98" t="str">
        <f t="shared" si="22"/>
        <v/>
      </c>
      <c s="98" t="str">
        <f t="shared" si="23"/>
        <v/>
      </c>
      <c s="99" t="str">
        <f t="shared" si="24"/>
        <v/>
      </c>
      <c s="115" t="str">
        <f t="shared" si="25"/>
        <v/>
      </c>
      <c s="101" t="str">
        <f>IF(AND(B155="",D155="",F155="",G155=""),"",IF($M$4='DATA SHEET'!$BH$6,VLOOKUP(F155,अंक,24,0),IF($M$4='DATA SHEET'!$BH$7,VLOOKUP(F155,अंक,29,0),IF($M$4='DATA SHEET'!$BH$8,VLOOKUP(F155,अंक,34,0),""))))</f>
        <v/>
      </c>
      <c s="101" t="str">
        <f>IF(AND(B155="",D155="",F155="",G155=""),"",IF($M$4='DATA SHEET'!$BH$6,VLOOKUP(F155,अंक,25,0),IF($M$4='DATA SHEET'!$BH$7,VLOOKUP(F155,अंक,30,0),IF($M$4='DATA SHEET'!$BH$8,VLOOKUP(F155,अंक,35,0),""))))</f>
        <v/>
      </c>
      <c s="101" t="str">
        <f>IF(AND(B155="",D155="",F155="",G155=""),"",IF($M$4='DATA SHEET'!$BH$6,VLOOKUP(F155,अंक,26,0),IF($M$4='DATA SHEET'!$BH$7,VLOOKUP(F155,अंक,31,0),IF($M$4='DATA SHEET'!$BH$8,VLOOKUP(F155,अंक,36,0),""))))</f>
        <v/>
      </c>
      <c s="101" t="str">
        <f>IF(AND(B155="",D155="",F155="",G155=""),"",IF($M$4='DATA SHEET'!$BH$6,VLOOKUP(F155,अंक,27,0),IF($M$4='DATA SHEET'!$BH$7,VLOOKUP(F155,अंक,32,0),IF($M$4='DATA SHEET'!$BH$8,VLOOKUP(F155,अंक,37,0),""))))</f>
        <v/>
      </c>
      <c s="101" t="str">
        <f>IF(AND(C155="",E155="",G155="",H155=""),"",IF($M$4='DATA SHEET'!$BH$6,VLOOKUP(F155,अंक,28,0),IF($M$4='DATA SHEET'!$BH$7,VLOOKUP(F155,अंक,33,0),IF($M$4='DATA SHEET'!$BH$8,VLOOKUP(F155,अंक,38,0),""))))</f>
        <v/>
      </c>
      <c s="102" t="str">
        <f t="shared" si="27"/>
        <v/>
      </c>
      <c s="117" t="str">
        <f t="shared" si="28"/>
        <v/>
      </c>
      <c s="117" t="str">
        <f t="shared" si="26"/>
        <v/>
      </c>
      <c s="118" t="str">
        <f t="shared" si="29"/>
        <v/>
      </c>
      <c s="325"/>
      <c s="325"/>
      <c s="117"/>
    </row>
    <row r="156" spans="1:19" ht="21.75" customHeight="1">
      <c r="A156" s="114" t="str">
        <f>'DATA SHEET'!A157</f>
        <v/>
      </c>
      <c s="96" t="str">
        <f t="shared" si="20"/>
        <v/>
      </c>
      <c s="112" t="str">
        <f t="shared" si="21"/>
        <v/>
      </c>
      <c s="98" t="str">
        <f t="shared" si="22"/>
        <v/>
      </c>
      <c s="98" t="str">
        <f t="shared" si="23"/>
        <v/>
      </c>
      <c s="99" t="str">
        <f t="shared" si="24"/>
        <v/>
      </c>
      <c s="115" t="str">
        <f t="shared" si="25"/>
        <v/>
      </c>
      <c s="101" t="str">
        <f>IF(AND(B156="",D156="",F156="",G156=""),"",IF($M$4='DATA SHEET'!$BH$6,VLOOKUP(F156,अंक,24,0),IF($M$4='DATA SHEET'!$BH$7,VLOOKUP(F156,अंक,29,0),IF($M$4='DATA SHEET'!$BH$8,VLOOKUP(F156,अंक,34,0),""))))</f>
        <v/>
      </c>
      <c s="101" t="str">
        <f>IF(AND(B156="",D156="",F156="",G156=""),"",IF($M$4='DATA SHEET'!$BH$6,VLOOKUP(F156,अंक,25,0),IF($M$4='DATA SHEET'!$BH$7,VLOOKUP(F156,अंक,30,0),IF($M$4='DATA SHEET'!$BH$8,VLOOKUP(F156,अंक,35,0),""))))</f>
        <v/>
      </c>
      <c s="101" t="str">
        <f>IF(AND(B156="",D156="",F156="",G156=""),"",IF($M$4='DATA SHEET'!$BH$6,VLOOKUP(F156,अंक,26,0),IF($M$4='DATA SHEET'!$BH$7,VLOOKUP(F156,अंक,31,0),IF($M$4='DATA SHEET'!$BH$8,VLOOKUP(F156,अंक,36,0),""))))</f>
        <v/>
      </c>
      <c s="101" t="str">
        <f>IF(AND(B156="",D156="",F156="",G156=""),"",IF($M$4='DATA SHEET'!$BH$6,VLOOKUP(F156,अंक,27,0),IF($M$4='DATA SHEET'!$BH$7,VLOOKUP(F156,अंक,32,0),IF($M$4='DATA SHEET'!$BH$8,VLOOKUP(F156,अंक,37,0),""))))</f>
        <v/>
      </c>
      <c s="101" t="str">
        <f>IF(AND(C156="",E156="",G156="",H156=""),"",IF($M$4='DATA SHEET'!$BH$6,VLOOKUP(F156,अंक,28,0),IF($M$4='DATA SHEET'!$BH$7,VLOOKUP(F156,अंक,33,0),IF($M$4='DATA SHEET'!$BH$8,VLOOKUP(F156,अंक,38,0),""))))</f>
        <v/>
      </c>
      <c s="102" t="str">
        <f t="shared" si="27"/>
        <v/>
      </c>
      <c s="117" t="str">
        <f t="shared" si="28"/>
        <v/>
      </c>
      <c s="117" t="str">
        <f t="shared" si="26"/>
        <v/>
      </c>
      <c s="118" t="str">
        <f t="shared" si="29"/>
        <v/>
      </c>
      <c s="325"/>
      <c s="325"/>
      <c s="117"/>
    </row>
    <row r="157" spans="1:19" ht="21.75" customHeight="1">
      <c r="A157" s="114" t="str">
        <f>'DATA SHEET'!A158</f>
        <v/>
      </c>
      <c s="96" t="str">
        <f t="shared" si="20"/>
        <v/>
      </c>
      <c s="112" t="str">
        <f t="shared" si="21"/>
        <v/>
      </c>
      <c s="98" t="str">
        <f t="shared" si="22"/>
        <v/>
      </c>
      <c s="98" t="str">
        <f t="shared" si="23"/>
        <v/>
      </c>
      <c s="99" t="str">
        <f t="shared" si="24"/>
        <v/>
      </c>
      <c s="115" t="str">
        <f t="shared" si="25"/>
        <v/>
      </c>
      <c s="101" t="str">
        <f>IF(AND(B157="",D157="",F157="",G157=""),"",IF($M$4='DATA SHEET'!$BH$6,VLOOKUP(F157,अंक,24,0),IF($M$4='DATA SHEET'!$BH$7,VLOOKUP(F157,अंक,29,0),IF($M$4='DATA SHEET'!$BH$8,VLOOKUP(F157,अंक,34,0),""))))</f>
        <v/>
      </c>
      <c s="101" t="str">
        <f>IF(AND(B157="",D157="",F157="",G157=""),"",IF($M$4='DATA SHEET'!$BH$6,VLOOKUP(F157,अंक,25,0),IF($M$4='DATA SHEET'!$BH$7,VLOOKUP(F157,अंक,30,0),IF($M$4='DATA SHEET'!$BH$8,VLOOKUP(F157,अंक,35,0),""))))</f>
        <v/>
      </c>
      <c s="101" t="str">
        <f>IF(AND(B157="",D157="",F157="",G157=""),"",IF($M$4='DATA SHEET'!$BH$6,VLOOKUP(F157,अंक,26,0),IF($M$4='DATA SHEET'!$BH$7,VLOOKUP(F157,अंक,31,0),IF($M$4='DATA SHEET'!$BH$8,VLOOKUP(F157,अंक,36,0),""))))</f>
        <v/>
      </c>
      <c s="101" t="str">
        <f>IF(AND(B157="",D157="",F157="",G157=""),"",IF($M$4='DATA SHEET'!$BH$6,VLOOKUP(F157,अंक,27,0),IF($M$4='DATA SHEET'!$BH$7,VLOOKUP(F157,अंक,32,0),IF($M$4='DATA SHEET'!$BH$8,VLOOKUP(F157,अंक,37,0),""))))</f>
        <v/>
      </c>
      <c s="101" t="str">
        <f>IF(AND(C157="",E157="",G157="",H157=""),"",IF($M$4='DATA SHEET'!$BH$6,VLOOKUP(F157,अंक,28,0),IF($M$4='DATA SHEET'!$BH$7,VLOOKUP(F157,अंक,33,0),IF($M$4='DATA SHEET'!$BH$8,VLOOKUP(F157,अंक,38,0),""))))</f>
        <v/>
      </c>
      <c s="102" t="str">
        <f t="shared" si="27"/>
        <v/>
      </c>
      <c s="117" t="str">
        <f t="shared" si="28"/>
        <v/>
      </c>
      <c s="117" t="str">
        <f t="shared" si="26"/>
        <v/>
      </c>
      <c s="118" t="str">
        <f t="shared" si="29"/>
        <v/>
      </c>
      <c s="325"/>
      <c s="325"/>
      <c s="117"/>
    </row>
    <row r="158" spans="1:19" ht="21.75" customHeight="1">
      <c r="A158" s="114" t="str">
        <f>'DATA SHEET'!A159</f>
        <v/>
      </c>
      <c s="96" t="str">
        <f t="shared" si="20"/>
        <v/>
      </c>
      <c s="112" t="str">
        <f t="shared" si="21"/>
        <v/>
      </c>
      <c s="98" t="str">
        <f t="shared" si="22"/>
        <v/>
      </c>
      <c s="98" t="str">
        <f t="shared" si="23"/>
        <v/>
      </c>
      <c s="99" t="str">
        <f t="shared" si="24"/>
        <v/>
      </c>
      <c s="115" t="str">
        <f t="shared" si="25"/>
        <v/>
      </c>
      <c s="101" t="str">
        <f>IF(AND(B158="",D158="",F158="",G158=""),"",IF($M$4='DATA SHEET'!$BH$6,VLOOKUP(F158,अंक,24,0),IF($M$4='DATA SHEET'!$BH$7,VLOOKUP(F158,अंक,29,0),IF($M$4='DATA SHEET'!$BH$8,VLOOKUP(F158,अंक,34,0),""))))</f>
        <v/>
      </c>
      <c s="101" t="str">
        <f>IF(AND(B158="",D158="",F158="",G158=""),"",IF($M$4='DATA SHEET'!$BH$6,VLOOKUP(F158,अंक,25,0),IF($M$4='DATA SHEET'!$BH$7,VLOOKUP(F158,अंक,30,0),IF($M$4='DATA SHEET'!$BH$8,VLOOKUP(F158,अंक,35,0),""))))</f>
        <v/>
      </c>
      <c s="101" t="str">
        <f>IF(AND(B158="",D158="",F158="",G158=""),"",IF($M$4='DATA SHEET'!$BH$6,VLOOKUP(F158,अंक,26,0),IF($M$4='DATA SHEET'!$BH$7,VLOOKUP(F158,अंक,31,0),IF($M$4='DATA SHEET'!$BH$8,VLOOKUP(F158,अंक,36,0),""))))</f>
        <v/>
      </c>
      <c s="101" t="str">
        <f>IF(AND(B158="",D158="",F158="",G158=""),"",IF($M$4='DATA SHEET'!$BH$6,VLOOKUP(F158,अंक,27,0),IF($M$4='DATA SHEET'!$BH$7,VLOOKUP(F158,अंक,32,0),IF($M$4='DATA SHEET'!$BH$8,VLOOKUP(F158,अंक,37,0),""))))</f>
        <v/>
      </c>
      <c s="101" t="str">
        <f>IF(AND(C158="",E158="",G158="",H158=""),"",IF($M$4='DATA SHEET'!$BH$6,VLOOKUP(F158,अंक,28,0),IF($M$4='DATA SHEET'!$BH$7,VLOOKUP(F158,अंक,33,0),IF($M$4='DATA SHEET'!$BH$8,VLOOKUP(F158,अंक,38,0),""))))</f>
        <v/>
      </c>
      <c s="102" t="str">
        <f t="shared" si="27"/>
        <v/>
      </c>
      <c s="117" t="str">
        <f t="shared" si="28"/>
        <v/>
      </c>
      <c s="117" t="str">
        <f t="shared" si="26"/>
        <v/>
      </c>
      <c s="118" t="str">
        <f t="shared" si="29"/>
        <v/>
      </c>
      <c s="325"/>
      <c s="325"/>
      <c s="117"/>
    </row>
    <row r="159" spans="1:19" ht="21.75" customHeight="1">
      <c r="A159" s="114" t="str">
        <f>'DATA SHEET'!A160</f>
        <v/>
      </c>
      <c s="96" t="str">
        <f t="shared" si="20"/>
        <v/>
      </c>
      <c s="112" t="str">
        <f t="shared" si="21"/>
        <v/>
      </c>
      <c s="98" t="str">
        <f t="shared" si="22"/>
        <v/>
      </c>
      <c s="98" t="str">
        <f t="shared" si="23"/>
        <v/>
      </c>
      <c s="99" t="str">
        <f t="shared" si="24"/>
        <v/>
      </c>
      <c s="115" t="str">
        <f t="shared" si="25"/>
        <v/>
      </c>
      <c s="101" t="str">
        <f>IF(AND(B159="",D159="",F159="",G159=""),"",IF($M$4='DATA SHEET'!$BH$6,VLOOKUP(F159,अंक,24,0),IF($M$4='DATA SHEET'!$BH$7,VLOOKUP(F159,अंक,29,0),IF($M$4='DATA SHEET'!$BH$8,VLOOKUP(F159,अंक,34,0),""))))</f>
        <v/>
      </c>
      <c s="101" t="str">
        <f>IF(AND(B159="",D159="",F159="",G159=""),"",IF($M$4='DATA SHEET'!$BH$6,VLOOKUP(F159,अंक,25,0),IF($M$4='DATA SHEET'!$BH$7,VLOOKUP(F159,अंक,30,0),IF($M$4='DATA SHEET'!$BH$8,VLOOKUP(F159,अंक,35,0),""))))</f>
        <v/>
      </c>
      <c s="101" t="str">
        <f>IF(AND(B159="",D159="",F159="",G159=""),"",IF($M$4='DATA SHEET'!$BH$6,VLOOKUP(F159,अंक,26,0),IF($M$4='DATA SHEET'!$BH$7,VLOOKUP(F159,अंक,31,0),IF($M$4='DATA SHEET'!$BH$8,VLOOKUP(F159,अंक,36,0),""))))</f>
        <v/>
      </c>
      <c s="101" t="str">
        <f>IF(AND(B159="",D159="",F159="",G159=""),"",IF($M$4='DATA SHEET'!$BH$6,VLOOKUP(F159,अंक,27,0),IF($M$4='DATA SHEET'!$BH$7,VLOOKUP(F159,अंक,32,0),IF($M$4='DATA SHEET'!$BH$8,VLOOKUP(F159,अंक,37,0),""))))</f>
        <v/>
      </c>
      <c s="101" t="str">
        <f>IF(AND(C159="",E159="",G159="",H159=""),"",IF($M$4='DATA SHEET'!$BH$6,VLOOKUP(F159,अंक,28,0),IF($M$4='DATA SHEET'!$BH$7,VLOOKUP(F159,अंक,33,0),IF($M$4='DATA SHEET'!$BH$8,VLOOKUP(F159,अंक,38,0),""))))</f>
        <v/>
      </c>
      <c s="102" t="str">
        <f t="shared" si="27"/>
        <v/>
      </c>
      <c s="117" t="str">
        <f t="shared" si="28"/>
        <v/>
      </c>
      <c s="117" t="str">
        <f t="shared" si="26"/>
        <v/>
      </c>
      <c s="118" t="str">
        <f t="shared" si="29"/>
        <v/>
      </c>
      <c s="325"/>
      <c s="325"/>
      <c s="117"/>
    </row>
    <row r="160" spans="1:19" ht="21.75" customHeight="1">
      <c r="A160" s="114" t="str">
        <f>'DATA SHEET'!A161</f>
        <v/>
      </c>
      <c s="96" t="str">
        <f t="shared" si="20"/>
        <v/>
      </c>
      <c s="112" t="str">
        <f t="shared" si="21"/>
        <v/>
      </c>
      <c s="98" t="str">
        <f t="shared" si="22"/>
        <v/>
      </c>
      <c s="98" t="str">
        <f t="shared" si="23"/>
        <v/>
      </c>
      <c s="99" t="str">
        <f t="shared" si="24"/>
        <v/>
      </c>
      <c s="115" t="str">
        <f t="shared" si="25"/>
        <v/>
      </c>
      <c s="101" t="str">
        <f>IF(AND(B160="",D160="",F160="",G160=""),"",IF($M$4='DATA SHEET'!$BH$6,VLOOKUP(F160,अंक,24,0),IF($M$4='DATA SHEET'!$BH$7,VLOOKUP(F160,अंक,29,0),IF($M$4='DATA SHEET'!$BH$8,VLOOKUP(F160,अंक,34,0),""))))</f>
        <v/>
      </c>
      <c s="101" t="str">
        <f>IF(AND(B160="",D160="",F160="",G160=""),"",IF($M$4='DATA SHEET'!$BH$6,VLOOKUP(F160,अंक,25,0),IF($M$4='DATA SHEET'!$BH$7,VLOOKUP(F160,अंक,30,0),IF($M$4='DATA SHEET'!$BH$8,VLOOKUP(F160,अंक,35,0),""))))</f>
        <v/>
      </c>
      <c s="101" t="str">
        <f>IF(AND(B160="",D160="",F160="",G160=""),"",IF($M$4='DATA SHEET'!$BH$6,VLOOKUP(F160,अंक,26,0),IF($M$4='DATA SHEET'!$BH$7,VLOOKUP(F160,अंक,31,0),IF($M$4='DATA SHEET'!$BH$8,VLOOKUP(F160,अंक,36,0),""))))</f>
        <v/>
      </c>
      <c s="101" t="str">
        <f>IF(AND(B160="",D160="",F160="",G160=""),"",IF($M$4='DATA SHEET'!$BH$6,VLOOKUP(F160,अंक,27,0),IF($M$4='DATA SHEET'!$BH$7,VLOOKUP(F160,अंक,32,0),IF($M$4='DATA SHEET'!$BH$8,VLOOKUP(F160,अंक,37,0),""))))</f>
        <v/>
      </c>
      <c s="101" t="str">
        <f>IF(AND(C160="",E160="",G160="",H160=""),"",IF($M$4='DATA SHEET'!$BH$6,VLOOKUP(F160,अंक,28,0),IF($M$4='DATA SHEET'!$BH$7,VLOOKUP(F160,अंक,33,0),IF($M$4='DATA SHEET'!$BH$8,VLOOKUP(F160,अंक,38,0),""))))</f>
        <v/>
      </c>
      <c s="102" t="str">
        <f t="shared" si="27"/>
        <v/>
      </c>
      <c s="117" t="str">
        <f t="shared" si="28"/>
        <v/>
      </c>
      <c s="117" t="str">
        <f t="shared" si="26"/>
        <v/>
      </c>
      <c s="118" t="str">
        <f t="shared" si="29"/>
        <v/>
      </c>
      <c s="325"/>
      <c s="325"/>
      <c s="117"/>
    </row>
    <row r="161" spans="1:19" ht="21.75" customHeight="1">
      <c r="A161" s="114" t="str">
        <f>'DATA SHEET'!A162</f>
        <v/>
      </c>
      <c s="96" t="str">
        <f t="shared" si="20"/>
        <v/>
      </c>
      <c s="112" t="str">
        <f t="shared" si="21"/>
        <v/>
      </c>
      <c s="98" t="str">
        <f t="shared" si="22"/>
        <v/>
      </c>
      <c s="98" t="str">
        <f t="shared" si="23"/>
        <v/>
      </c>
      <c s="99" t="str">
        <f t="shared" si="24"/>
        <v/>
      </c>
      <c s="115" t="str">
        <f t="shared" si="25"/>
        <v/>
      </c>
      <c s="101" t="str">
        <f>IF(AND(B161="",D161="",F161="",G161=""),"",IF($M$4='DATA SHEET'!$BH$6,VLOOKUP(F161,अंक,24,0),IF($M$4='DATA SHEET'!$BH$7,VLOOKUP(F161,अंक,29,0),IF($M$4='DATA SHEET'!$BH$8,VLOOKUP(F161,अंक,34,0),""))))</f>
        <v/>
      </c>
      <c s="101" t="str">
        <f>IF(AND(B161="",D161="",F161="",G161=""),"",IF($M$4='DATA SHEET'!$BH$6,VLOOKUP(F161,अंक,25,0),IF($M$4='DATA SHEET'!$BH$7,VLOOKUP(F161,अंक,30,0),IF($M$4='DATA SHEET'!$BH$8,VLOOKUP(F161,अंक,35,0),""))))</f>
        <v/>
      </c>
      <c s="101" t="str">
        <f>IF(AND(B161="",D161="",F161="",G161=""),"",IF($M$4='DATA SHEET'!$BH$6,VLOOKUP(F161,अंक,26,0),IF($M$4='DATA SHEET'!$BH$7,VLOOKUP(F161,अंक,31,0),IF($M$4='DATA SHEET'!$BH$8,VLOOKUP(F161,अंक,36,0),""))))</f>
        <v/>
      </c>
      <c s="101" t="str">
        <f>IF(AND(B161="",D161="",F161="",G161=""),"",IF($M$4='DATA SHEET'!$BH$6,VLOOKUP(F161,अंक,27,0),IF($M$4='DATA SHEET'!$BH$7,VLOOKUP(F161,अंक,32,0),IF($M$4='DATA SHEET'!$BH$8,VLOOKUP(F161,अंक,37,0),""))))</f>
        <v/>
      </c>
      <c s="101" t="str">
        <f>IF(AND(C161="",E161="",G161="",H161=""),"",IF($M$4='DATA SHEET'!$BH$6,VLOOKUP(F161,अंक,28,0),IF($M$4='DATA SHEET'!$BH$7,VLOOKUP(F161,अंक,33,0),IF($M$4='DATA SHEET'!$BH$8,VLOOKUP(F161,अंक,38,0),""))))</f>
        <v/>
      </c>
      <c s="102" t="str">
        <f t="shared" si="27"/>
        <v/>
      </c>
      <c s="117" t="str">
        <f t="shared" si="28"/>
        <v/>
      </c>
      <c s="117" t="str">
        <f t="shared" si="26"/>
        <v/>
      </c>
      <c s="118" t="str">
        <f t="shared" si="29"/>
        <v/>
      </c>
      <c s="325"/>
      <c s="325"/>
      <c s="117"/>
    </row>
    <row r="162" spans="1:19" ht="21.75" customHeight="1">
      <c r="A162" s="114" t="str">
        <f>'DATA SHEET'!A163</f>
        <v/>
      </c>
      <c s="96" t="str">
        <f t="shared" si="20"/>
        <v/>
      </c>
      <c s="112" t="str">
        <f t="shared" si="21"/>
        <v/>
      </c>
      <c s="98" t="str">
        <f t="shared" si="22"/>
        <v/>
      </c>
      <c s="98" t="str">
        <f t="shared" si="23"/>
        <v/>
      </c>
      <c s="99" t="str">
        <f t="shared" si="24"/>
        <v/>
      </c>
      <c s="115" t="str">
        <f t="shared" si="25"/>
        <v/>
      </c>
      <c s="101" t="str">
        <f>IF(AND(B162="",D162="",F162="",G162=""),"",IF($M$4='DATA SHEET'!$BH$6,VLOOKUP(F162,अंक,24,0),IF($M$4='DATA SHEET'!$BH$7,VLOOKUP(F162,अंक,29,0),IF($M$4='DATA SHEET'!$BH$8,VLOOKUP(F162,अंक,34,0),""))))</f>
        <v/>
      </c>
      <c s="101" t="str">
        <f>IF(AND(B162="",D162="",F162="",G162=""),"",IF($M$4='DATA SHEET'!$BH$6,VLOOKUP(F162,अंक,25,0),IF($M$4='DATA SHEET'!$BH$7,VLOOKUP(F162,अंक,30,0),IF($M$4='DATA SHEET'!$BH$8,VLOOKUP(F162,अंक,35,0),""))))</f>
        <v/>
      </c>
      <c s="101" t="str">
        <f>IF(AND(B162="",D162="",F162="",G162=""),"",IF($M$4='DATA SHEET'!$BH$6,VLOOKUP(F162,अंक,26,0),IF($M$4='DATA SHEET'!$BH$7,VLOOKUP(F162,अंक,31,0),IF($M$4='DATA SHEET'!$BH$8,VLOOKUP(F162,अंक,36,0),""))))</f>
        <v/>
      </c>
      <c s="101" t="str">
        <f>IF(AND(B162="",D162="",F162="",G162=""),"",IF($M$4='DATA SHEET'!$BH$6,VLOOKUP(F162,अंक,27,0),IF($M$4='DATA SHEET'!$BH$7,VLOOKUP(F162,अंक,32,0),IF($M$4='DATA SHEET'!$BH$8,VLOOKUP(F162,अंक,37,0),""))))</f>
        <v/>
      </c>
      <c s="101" t="str">
        <f>IF(AND(C162="",E162="",G162="",H162=""),"",IF($M$4='DATA SHEET'!$BH$6,VLOOKUP(F162,अंक,28,0),IF($M$4='DATA SHEET'!$BH$7,VLOOKUP(F162,अंक,33,0),IF($M$4='DATA SHEET'!$BH$8,VLOOKUP(F162,अंक,38,0),""))))</f>
        <v/>
      </c>
      <c s="102" t="str">
        <f t="shared" si="27"/>
        <v/>
      </c>
      <c s="117" t="str">
        <f t="shared" si="28"/>
        <v/>
      </c>
      <c s="117" t="str">
        <f t="shared" si="26"/>
        <v/>
      </c>
      <c s="118" t="str">
        <f t="shared" si="29"/>
        <v/>
      </c>
      <c s="325"/>
      <c s="325"/>
      <c s="117"/>
    </row>
    <row r="163" spans="1:19" ht="21.75" customHeight="1">
      <c r="A163" s="114" t="str">
        <f>'DATA SHEET'!A164</f>
        <v/>
      </c>
      <c s="96" t="str">
        <f t="shared" si="20"/>
        <v/>
      </c>
      <c s="112" t="str">
        <f t="shared" si="21"/>
        <v/>
      </c>
      <c s="98" t="str">
        <f t="shared" si="22"/>
        <v/>
      </c>
      <c s="98" t="str">
        <f t="shared" si="23"/>
        <v/>
      </c>
      <c s="99" t="str">
        <f t="shared" si="24"/>
        <v/>
      </c>
      <c s="115" t="str">
        <f t="shared" si="25"/>
        <v/>
      </c>
      <c s="101" t="str">
        <f>IF(AND(B163="",D163="",F163="",G163=""),"",IF($M$4='DATA SHEET'!$BH$6,VLOOKUP(F163,अंक,24,0),IF($M$4='DATA SHEET'!$BH$7,VLOOKUP(F163,अंक,29,0),IF($M$4='DATA SHEET'!$BH$8,VLOOKUP(F163,अंक,34,0),""))))</f>
        <v/>
      </c>
      <c s="101" t="str">
        <f>IF(AND(B163="",D163="",F163="",G163=""),"",IF($M$4='DATA SHEET'!$BH$6,VLOOKUP(F163,अंक,25,0),IF($M$4='DATA SHEET'!$BH$7,VLOOKUP(F163,अंक,30,0),IF($M$4='DATA SHEET'!$BH$8,VLOOKUP(F163,अंक,35,0),""))))</f>
        <v/>
      </c>
      <c s="101" t="str">
        <f>IF(AND(B163="",D163="",F163="",G163=""),"",IF($M$4='DATA SHEET'!$BH$6,VLOOKUP(F163,अंक,26,0),IF($M$4='DATA SHEET'!$BH$7,VLOOKUP(F163,अंक,31,0),IF($M$4='DATA SHEET'!$BH$8,VLOOKUP(F163,अंक,36,0),""))))</f>
        <v/>
      </c>
      <c s="101" t="str">
        <f>IF(AND(B163="",D163="",F163="",G163=""),"",IF($M$4='DATA SHEET'!$BH$6,VLOOKUP(F163,अंक,27,0),IF($M$4='DATA SHEET'!$BH$7,VLOOKUP(F163,अंक,32,0),IF($M$4='DATA SHEET'!$BH$8,VLOOKUP(F163,अंक,37,0),""))))</f>
        <v/>
      </c>
      <c s="101" t="str">
        <f>IF(AND(C163="",E163="",G163="",H163=""),"",IF($M$4='DATA SHEET'!$BH$6,VLOOKUP(F163,अंक,28,0),IF($M$4='DATA SHEET'!$BH$7,VLOOKUP(F163,अंक,33,0),IF($M$4='DATA SHEET'!$BH$8,VLOOKUP(F163,अंक,38,0),""))))</f>
        <v/>
      </c>
      <c s="102" t="str">
        <f t="shared" si="27"/>
        <v/>
      </c>
      <c s="117" t="str">
        <f t="shared" si="28"/>
        <v/>
      </c>
      <c s="117" t="str">
        <f t="shared" si="26"/>
        <v/>
      </c>
      <c s="118" t="str">
        <f t="shared" si="29"/>
        <v/>
      </c>
      <c s="325"/>
      <c s="325"/>
      <c s="117"/>
    </row>
    <row r="164" spans="1:19" ht="21.75" customHeight="1">
      <c r="A164" s="114" t="str">
        <f>'DATA SHEET'!A165</f>
        <v/>
      </c>
      <c s="96" t="str">
        <f t="shared" si="20"/>
        <v/>
      </c>
      <c s="112" t="str">
        <f t="shared" si="21"/>
        <v/>
      </c>
      <c s="98" t="str">
        <f t="shared" si="22"/>
        <v/>
      </c>
      <c s="98" t="str">
        <f t="shared" si="23"/>
        <v/>
      </c>
      <c s="99" t="str">
        <f t="shared" si="24"/>
        <v/>
      </c>
      <c s="115" t="str">
        <f t="shared" si="25"/>
        <v/>
      </c>
      <c s="101" t="str">
        <f>IF(AND(B164="",D164="",F164="",G164=""),"",IF($M$4='DATA SHEET'!$BH$6,VLOOKUP(F164,अंक,24,0),IF($M$4='DATA SHEET'!$BH$7,VLOOKUP(F164,अंक,29,0),IF($M$4='DATA SHEET'!$BH$8,VLOOKUP(F164,अंक,34,0),""))))</f>
        <v/>
      </c>
      <c s="101" t="str">
        <f>IF(AND(B164="",D164="",F164="",G164=""),"",IF($M$4='DATA SHEET'!$BH$6,VLOOKUP(F164,अंक,25,0),IF($M$4='DATA SHEET'!$BH$7,VLOOKUP(F164,अंक,30,0),IF($M$4='DATA SHEET'!$BH$8,VLOOKUP(F164,अंक,35,0),""))))</f>
        <v/>
      </c>
      <c s="101" t="str">
        <f>IF(AND(B164="",D164="",F164="",G164=""),"",IF($M$4='DATA SHEET'!$BH$6,VLOOKUP(F164,अंक,26,0),IF($M$4='DATA SHEET'!$BH$7,VLOOKUP(F164,अंक,31,0),IF($M$4='DATA SHEET'!$BH$8,VLOOKUP(F164,अंक,36,0),""))))</f>
        <v/>
      </c>
      <c s="101" t="str">
        <f>IF(AND(B164="",D164="",F164="",G164=""),"",IF($M$4='DATA SHEET'!$BH$6,VLOOKUP(F164,अंक,27,0),IF($M$4='DATA SHEET'!$BH$7,VLOOKUP(F164,अंक,32,0),IF($M$4='DATA SHEET'!$BH$8,VLOOKUP(F164,अंक,37,0),""))))</f>
        <v/>
      </c>
      <c s="101" t="str">
        <f>IF(AND(C164="",E164="",G164="",H164=""),"",IF($M$4='DATA SHEET'!$BH$6,VLOOKUP(F164,अंक,28,0),IF($M$4='DATA SHEET'!$BH$7,VLOOKUP(F164,अंक,33,0),IF($M$4='DATA SHEET'!$BH$8,VLOOKUP(F164,अंक,38,0),""))))</f>
        <v/>
      </c>
      <c s="102" t="str">
        <f t="shared" si="27"/>
        <v/>
      </c>
      <c s="117" t="str">
        <f t="shared" si="28"/>
        <v/>
      </c>
      <c s="117" t="str">
        <f t="shared" si="26"/>
        <v/>
      </c>
      <c s="118" t="str">
        <f t="shared" si="29"/>
        <v/>
      </c>
      <c s="325"/>
      <c s="325"/>
      <c s="117"/>
    </row>
    <row r="165" spans="1:19" ht="21.75" customHeight="1">
      <c r="A165" s="114" t="str">
        <f>'DATA SHEET'!A166</f>
        <v/>
      </c>
      <c s="96" t="str">
        <f t="shared" si="20"/>
        <v/>
      </c>
      <c s="112" t="str">
        <f t="shared" si="21"/>
        <v/>
      </c>
      <c s="98" t="str">
        <f t="shared" si="22"/>
        <v/>
      </c>
      <c s="98" t="str">
        <f t="shared" si="23"/>
        <v/>
      </c>
      <c s="99" t="str">
        <f t="shared" si="24"/>
        <v/>
      </c>
      <c s="115" t="str">
        <f t="shared" si="25"/>
        <v/>
      </c>
      <c s="101" t="str">
        <f>IF(AND(B165="",D165="",F165="",G165=""),"",IF($M$4='DATA SHEET'!$BH$6,VLOOKUP(F165,अंक,24,0),IF($M$4='DATA SHEET'!$BH$7,VLOOKUP(F165,अंक,29,0),IF($M$4='DATA SHEET'!$BH$8,VLOOKUP(F165,अंक,34,0),""))))</f>
        <v/>
      </c>
      <c s="101" t="str">
        <f>IF(AND(B165="",D165="",F165="",G165=""),"",IF($M$4='DATA SHEET'!$BH$6,VLOOKUP(F165,अंक,25,0),IF($M$4='DATA SHEET'!$BH$7,VLOOKUP(F165,अंक,30,0),IF($M$4='DATA SHEET'!$BH$8,VLOOKUP(F165,अंक,35,0),""))))</f>
        <v/>
      </c>
      <c s="101" t="str">
        <f>IF(AND(B165="",D165="",F165="",G165=""),"",IF($M$4='DATA SHEET'!$BH$6,VLOOKUP(F165,अंक,26,0),IF($M$4='DATA SHEET'!$BH$7,VLOOKUP(F165,अंक,31,0),IF($M$4='DATA SHEET'!$BH$8,VLOOKUP(F165,अंक,36,0),""))))</f>
        <v/>
      </c>
      <c s="101" t="str">
        <f>IF(AND(B165="",D165="",F165="",G165=""),"",IF($M$4='DATA SHEET'!$BH$6,VLOOKUP(F165,अंक,27,0),IF($M$4='DATA SHEET'!$BH$7,VLOOKUP(F165,अंक,32,0),IF($M$4='DATA SHEET'!$BH$8,VLOOKUP(F165,अंक,37,0),""))))</f>
        <v/>
      </c>
      <c s="101" t="str">
        <f>IF(AND(C165="",E165="",G165="",H165=""),"",IF($M$4='DATA SHEET'!$BH$6,VLOOKUP(F165,अंक,28,0),IF($M$4='DATA SHEET'!$BH$7,VLOOKUP(F165,अंक,33,0),IF($M$4='DATA SHEET'!$BH$8,VLOOKUP(F165,अंक,38,0),""))))</f>
        <v/>
      </c>
      <c s="102" t="str">
        <f t="shared" si="27"/>
        <v/>
      </c>
      <c s="117" t="str">
        <f t="shared" si="28"/>
        <v/>
      </c>
      <c s="117" t="str">
        <f t="shared" si="26"/>
        <v/>
      </c>
      <c s="118" t="str">
        <f t="shared" si="29"/>
        <v/>
      </c>
      <c s="325"/>
      <c s="325"/>
      <c s="117"/>
    </row>
    <row r="166" spans="1:19" ht="21.75" customHeight="1">
      <c r="A166" s="114" t="str">
        <f>'DATA SHEET'!A167</f>
        <v/>
      </c>
      <c s="96" t="str">
        <f t="shared" si="20"/>
        <v/>
      </c>
      <c s="112" t="str">
        <f t="shared" si="21"/>
        <v/>
      </c>
      <c s="98" t="str">
        <f t="shared" si="22"/>
        <v/>
      </c>
      <c s="98" t="str">
        <f t="shared" si="23"/>
        <v/>
      </c>
      <c s="99" t="str">
        <f t="shared" si="24"/>
        <v/>
      </c>
      <c s="115" t="str">
        <f t="shared" si="25"/>
        <v/>
      </c>
      <c s="101" t="str">
        <f>IF(AND(B166="",D166="",F166="",G166=""),"",IF($M$4='DATA SHEET'!$BH$6,VLOOKUP(F166,अंक,24,0),IF($M$4='DATA SHEET'!$BH$7,VLOOKUP(F166,अंक,29,0),IF($M$4='DATA SHEET'!$BH$8,VLOOKUP(F166,अंक,34,0),""))))</f>
        <v/>
      </c>
      <c s="101" t="str">
        <f>IF(AND(B166="",D166="",F166="",G166=""),"",IF($M$4='DATA SHEET'!$BH$6,VLOOKUP(F166,अंक,25,0),IF($M$4='DATA SHEET'!$BH$7,VLOOKUP(F166,अंक,30,0),IF($M$4='DATA SHEET'!$BH$8,VLOOKUP(F166,अंक,35,0),""))))</f>
        <v/>
      </c>
      <c s="101" t="str">
        <f>IF(AND(B166="",D166="",F166="",G166=""),"",IF($M$4='DATA SHEET'!$BH$6,VLOOKUP(F166,अंक,26,0),IF($M$4='DATA SHEET'!$BH$7,VLOOKUP(F166,अंक,31,0),IF($M$4='DATA SHEET'!$BH$8,VLOOKUP(F166,अंक,36,0),""))))</f>
        <v/>
      </c>
      <c s="101" t="str">
        <f>IF(AND(B166="",D166="",F166="",G166=""),"",IF($M$4='DATA SHEET'!$BH$6,VLOOKUP(F166,अंक,27,0),IF($M$4='DATA SHEET'!$BH$7,VLOOKUP(F166,अंक,32,0),IF($M$4='DATA SHEET'!$BH$8,VLOOKUP(F166,अंक,37,0),""))))</f>
        <v/>
      </c>
      <c s="101" t="str">
        <f>IF(AND(C166="",E166="",G166="",H166=""),"",IF($M$4='DATA SHEET'!$BH$6,VLOOKUP(F166,अंक,28,0),IF($M$4='DATA SHEET'!$BH$7,VLOOKUP(F166,अंक,33,0),IF($M$4='DATA SHEET'!$BH$8,VLOOKUP(F166,अंक,38,0),""))))</f>
        <v/>
      </c>
      <c s="102" t="str">
        <f t="shared" si="27"/>
        <v/>
      </c>
      <c s="117" t="str">
        <f t="shared" si="28"/>
        <v/>
      </c>
      <c s="117" t="str">
        <f t="shared" si="26"/>
        <v/>
      </c>
      <c s="118" t="str">
        <f t="shared" si="29"/>
        <v/>
      </c>
      <c s="325"/>
      <c s="325"/>
      <c s="117"/>
    </row>
    <row r="167" spans="1:19" ht="21.75" customHeight="1">
      <c r="A167" s="114" t="str">
        <f>'DATA SHEET'!A168</f>
        <v/>
      </c>
      <c s="96" t="str">
        <f t="shared" si="20"/>
        <v/>
      </c>
      <c s="112" t="str">
        <f t="shared" si="21"/>
        <v/>
      </c>
      <c s="98" t="str">
        <f t="shared" si="22"/>
        <v/>
      </c>
      <c s="98" t="str">
        <f t="shared" si="23"/>
        <v/>
      </c>
      <c s="99" t="str">
        <f t="shared" si="24"/>
        <v/>
      </c>
      <c s="115" t="str">
        <f t="shared" si="25"/>
        <v/>
      </c>
      <c s="101" t="str">
        <f>IF(AND(B167="",D167="",F167="",G167=""),"",IF($M$4='DATA SHEET'!$BH$6,VLOOKUP(F167,अंक,24,0),IF($M$4='DATA SHEET'!$BH$7,VLOOKUP(F167,अंक,29,0),IF($M$4='DATA SHEET'!$BH$8,VLOOKUP(F167,अंक,34,0),""))))</f>
        <v/>
      </c>
      <c s="101" t="str">
        <f>IF(AND(B167="",D167="",F167="",G167=""),"",IF($M$4='DATA SHEET'!$BH$6,VLOOKUP(F167,अंक,25,0),IF($M$4='DATA SHEET'!$BH$7,VLOOKUP(F167,अंक,30,0),IF($M$4='DATA SHEET'!$BH$8,VLOOKUP(F167,अंक,35,0),""))))</f>
        <v/>
      </c>
      <c s="101" t="str">
        <f>IF(AND(B167="",D167="",F167="",G167=""),"",IF($M$4='DATA SHEET'!$BH$6,VLOOKUP(F167,अंक,26,0),IF($M$4='DATA SHEET'!$BH$7,VLOOKUP(F167,अंक,31,0),IF($M$4='DATA SHEET'!$BH$8,VLOOKUP(F167,अंक,36,0),""))))</f>
        <v/>
      </c>
      <c s="101" t="str">
        <f>IF(AND(B167="",D167="",F167="",G167=""),"",IF($M$4='DATA SHEET'!$BH$6,VLOOKUP(F167,अंक,27,0),IF($M$4='DATA SHEET'!$BH$7,VLOOKUP(F167,अंक,32,0),IF($M$4='DATA SHEET'!$BH$8,VLOOKUP(F167,अंक,37,0),""))))</f>
        <v/>
      </c>
      <c s="101" t="str">
        <f>IF(AND(C167="",E167="",G167="",H167=""),"",IF($M$4='DATA SHEET'!$BH$6,VLOOKUP(F167,अंक,28,0),IF($M$4='DATA SHEET'!$BH$7,VLOOKUP(F167,अंक,33,0),IF($M$4='DATA SHEET'!$BH$8,VLOOKUP(F167,अंक,38,0),""))))</f>
        <v/>
      </c>
      <c s="102" t="str">
        <f t="shared" si="27"/>
        <v/>
      </c>
      <c s="117" t="str">
        <f t="shared" si="28"/>
        <v/>
      </c>
      <c s="117" t="str">
        <f t="shared" si="26"/>
        <v/>
      </c>
      <c s="118" t="str">
        <f t="shared" si="29"/>
        <v/>
      </c>
      <c s="325"/>
      <c s="325"/>
      <c s="117"/>
    </row>
    <row r="168" spans="1:19" ht="21.75" customHeight="1">
      <c r="A168" s="114" t="str">
        <f>'DATA SHEET'!A169</f>
        <v/>
      </c>
      <c s="96" t="str">
        <f t="shared" si="20"/>
        <v/>
      </c>
      <c s="112" t="str">
        <f t="shared" si="21"/>
        <v/>
      </c>
      <c s="98" t="str">
        <f t="shared" si="22"/>
        <v/>
      </c>
      <c s="98" t="str">
        <f t="shared" si="23"/>
        <v/>
      </c>
      <c s="99" t="str">
        <f t="shared" si="24"/>
        <v/>
      </c>
      <c s="115" t="str">
        <f t="shared" si="25"/>
        <v/>
      </c>
      <c s="101" t="str">
        <f>IF(AND(B168="",D168="",F168="",G168=""),"",IF($M$4='DATA SHEET'!$BH$6,VLOOKUP(F168,अंक,24,0),IF($M$4='DATA SHEET'!$BH$7,VLOOKUP(F168,अंक,29,0),IF($M$4='DATA SHEET'!$BH$8,VLOOKUP(F168,अंक,34,0),""))))</f>
        <v/>
      </c>
      <c s="101" t="str">
        <f>IF(AND(B168="",D168="",F168="",G168=""),"",IF($M$4='DATA SHEET'!$BH$6,VLOOKUP(F168,अंक,25,0),IF($M$4='DATA SHEET'!$BH$7,VLOOKUP(F168,अंक,30,0),IF($M$4='DATA SHEET'!$BH$8,VLOOKUP(F168,अंक,35,0),""))))</f>
        <v/>
      </c>
      <c s="101" t="str">
        <f>IF(AND(B168="",D168="",F168="",G168=""),"",IF($M$4='DATA SHEET'!$BH$6,VLOOKUP(F168,अंक,26,0),IF($M$4='DATA SHEET'!$BH$7,VLOOKUP(F168,अंक,31,0),IF($M$4='DATA SHEET'!$BH$8,VLOOKUP(F168,अंक,36,0),""))))</f>
        <v/>
      </c>
      <c s="101" t="str">
        <f>IF(AND(B168="",D168="",F168="",G168=""),"",IF($M$4='DATA SHEET'!$BH$6,VLOOKUP(F168,अंक,27,0),IF($M$4='DATA SHEET'!$BH$7,VLOOKUP(F168,अंक,32,0),IF($M$4='DATA SHEET'!$BH$8,VLOOKUP(F168,अंक,37,0),""))))</f>
        <v/>
      </c>
      <c s="101" t="str">
        <f>IF(AND(C168="",E168="",G168="",H168=""),"",IF($M$4='DATA SHEET'!$BH$6,VLOOKUP(F168,अंक,28,0),IF($M$4='DATA SHEET'!$BH$7,VLOOKUP(F168,अंक,33,0),IF($M$4='DATA SHEET'!$BH$8,VLOOKUP(F168,अंक,38,0),""))))</f>
        <v/>
      </c>
      <c s="102" t="str">
        <f t="shared" si="27"/>
        <v/>
      </c>
      <c s="117" t="str">
        <f t="shared" si="28"/>
        <v/>
      </c>
      <c s="117" t="str">
        <f t="shared" si="26"/>
        <v/>
      </c>
      <c s="118" t="str">
        <f t="shared" si="29"/>
        <v/>
      </c>
      <c s="325"/>
      <c s="325"/>
      <c s="117"/>
    </row>
    <row r="169" spans="1:19" ht="21.75" customHeight="1">
      <c r="A169" s="114" t="str">
        <f>'DATA SHEET'!A170</f>
        <v/>
      </c>
      <c s="96" t="str">
        <f t="shared" si="20"/>
        <v/>
      </c>
      <c s="112" t="str">
        <f t="shared" si="21"/>
        <v/>
      </c>
      <c s="98" t="str">
        <f t="shared" si="22"/>
        <v/>
      </c>
      <c s="98" t="str">
        <f t="shared" si="23"/>
        <v/>
      </c>
      <c s="99" t="str">
        <f t="shared" si="24"/>
        <v/>
      </c>
      <c s="115" t="str">
        <f t="shared" si="25"/>
        <v/>
      </c>
      <c s="101" t="str">
        <f>IF(AND(B169="",D169="",F169="",G169=""),"",IF($M$4='DATA SHEET'!$BH$6,VLOOKUP(F169,अंक,24,0),IF($M$4='DATA SHEET'!$BH$7,VLOOKUP(F169,अंक,29,0),IF($M$4='DATA SHEET'!$BH$8,VLOOKUP(F169,अंक,34,0),""))))</f>
        <v/>
      </c>
      <c s="101" t="str">
        <f>IF(AND(B169="",D169="",F169="",G169=""),"",IF($M$4='DATA SHEET'!$BH$6,VLOOKUP(F169,अंक,25,0),IF($M$4='DATA SHEET'!$BH$7,VLOOKUP(F169,अंक,30,0),IF($M$4='DATA SHEET'!$BH$8,VLOOKUP(F169,अंक,35,0),""))))</f>
        <v/>
      </c>
      <c s="101" t="str">
        <f>IF(AND(B169="",D169="",F169="",G169=""),"",IF($M$4='DATA SHEET'!$BH$6,VLOOKUP(F169,अंक,26,0),IF($M$4='DATA SHEET'!$BH$7,VLOOKUP(F169,अंक,31,0),IF($M$4='DATA SHEET'!$BH$8,VLOOKUP(F169,अंक,36,0),""))))</f>
        <v/>
      </c>
      <c s="101" t="str">
        <f>IF(AND(B169="",D169="",F169="",G169=""),"",IF($M$4='DATA SHEET'!$BH$6,VLOOKUP(F169,अंक,27,0),IF($M$4='DATA SHEET'!$BH$7,VLOOKUP(F169,अंक,32,0),IF($M$4='DATA SHEET'!$BH$8,VLOOKUP(F169,अंक,37,0),""))))</f>
        <v/>
      </c>
      <c s="101" t="str">
        <f>IF(AND(C169="",E169="",G169="",H169=""),"",IF($M$4='DATA SHEET'!$BH$6,VLOOKUP(F169,अंक,28,0),IF($M$4='DATA SHEET'!$BH$7,VLOOKUP(F169,अंक,33,0),IF($M$4='DATA SHEET'!$BH$8,VLOOKUP(F169,अंक,38,0),""))))</f>
        <v/>
      </c>
      <c s="102" t="str">
        <f t="shared" si="27"/>
        <v/>
      </c>
      <c s="117" t="str">
        <f t="shared" si="28"/>
        <v/>
      </c>
      <c s="117" t="str">
        <f t="shared" si="26"/>
        <v/>
      </c>
      <c s="118" t="str">
        <f t="shared" si="29"/>
        <v/>
      </c>
      <c s="325"/>
      <c s="325"/>
      <c s="117"/>
    </row>
    <row r="170" spans="1:19" ht="21.75" customHeight="1">
      <c r="A170" s="114" t="str">
        <f>'DATA SHEET'!A171</f>
        <v/>
      </c>
      <c s="96" t="str">
        <f t="shared" si="20"/>
        <v/>
      </c>
      <c s="112" t="str">
        <f t="shared" si="21"/>
        <v/>
      </c>
      <c s="98" t="str">
        <f t="shared" si="22"/>
        <v/>
      </c>
      <c s="98" t="str">
        <f t="shared" si="23"/>
        <v/>
      </c>
      <c s="99" t="str">
        <f t="shared" si="24"/>
        <v/>
      </c>
      <c s="115" t="str">
        <f t="shared" si="25"/>
        <v/>
      </c>
      <c s="101" t="str">
        <f>IF(AND(B170="",D170="",F170="",G170=""),"",IF($M$4='DATA SHEET'!$BH$6,VLOOKUP(F170,अंक,24,0),IF($M$4='DATA SHEET'!$BH$7,VLOOKUP(F170,अंक,29,0),IF($M$4='DATA SHEET'!$BH$8,VLOOKUP(F170,अंक,34,0),""))))</f>
        <v/>
      </c>
      <c s="101" t="str">
        <f>IF(AND(B170="",D170="",F170="",G170=""),"",IF($M$4='DATA SHEET'!$BH$6,VLOOKUP(F170,अंक,25,0),IF($M$4='DATA SHEET'!$BH$7,VLOOKUP(F170,अंक,30,0),IF($M$4='DATA SHEET'!$BH$8,VLOOKUP(F170,अंक,35,0),""))))</f>
        <v/>
      </c>
      <c s="101" t="str">
        <f>IF(AND(B170="",D170="",F170="",G170=""),"",IF($M$4='DATA SHEET'!$BH$6,VLOOKUP(F170,अंक,26,0),IF($M$4='DATA SHEET'!$BH$7,VLOOKUP(F170,अंक,31,0),IF($M$4='DATA SHEET'!$BH$8,VLOOKUP(F170,अंक,36,0),""))))</f>
        <v/>
      </c>
      <c s="101" t="str">
        <f>IF(AND(B170="",D170="",F170="",G170=""),"",IF($M$4='DATA SHEET'!$BH$6,VLOOKUP(F170,अंक,27,0),IF($M$4='DATA SHEET'!$BH$7,VLOOKUP(F170,अंक,32,0),IF($M$4='DATA SHEET'!$BH$8,VLOOKUP(F170,अंक,37,0),""))))</f>
        <v/>
      </c>
      <c s="101" t="str">
        <f>IF(AND(C170="",E170="",G170="",H170=""),"",IF($M$4='DATA SHEET'!$BH$6,VLOOKUP(F170,अंक,28,0),IF($M$4='DATA SHEET'!$BH$7,VLOOKUP(F170,अंक,33,0),IF($M$4='DATA SHEET'!$BH$8,VLOOKUP(F170,अंक,38,0),""))))</f>
        <v/>
      </c>
      <c s="102" t="str">
        <f t="shared" si="27"/>
        <v/>
      </c>
      <c s="117" t="str">
        <f t="shared" si="28"/>
        <v/>
      </c>
      <c s="117" t="str">
        <f t="shared" si="26"/>
        <v/>
      </c>
      <c s="118" t="str">
        <f t="shared" si="29"/>
        <v/>
      </c>
      <c s="325"/>
      <c s="325"/>
      <c s="117"/>
    </row>
    <row r="171" spans="1:19" ht="21.75" customHeight="1">
      <c r="A171" s="114" t="str">
        <f>'DATA SHEET'!A172</f>
        <v/>
      </c>
      <c s="96" t="str">
        <f t="shared" si="20"/>
        <v/>
      </c>
      <c s="112" t="str">
        <f t="shared" si="21"/>
        <v/>
      </c>
      <c s="98" t="str">
        <f t="shared" si="22"/>
        <v/>
      </c>
      <c s="98" t="str">
        <f t="shared" si="23"/>
        <v/>
      </c>
      <c s="99" t="str">
        <f t="shared" si="24"/>
        <v/>
      </c>
      <c s="115" t="str">
        <f t="shared" si="25"/>
        <v/>
      </c>
      <c s="101" t="str">
        <f>IF(AND(B171="",D171="",F171="",G171=""),"",IF($M$4='DATA SHEET'!$BH$6,VLOOKUP(F171,अंक,24,0),IF($M$4='DATA SHEET'!$BH$7,VLOOKUP(F171,अंक,29,0),IF($M$4='DATA SHEET'!$BH$8,VLOOKUP(F171,अंक,34,0),""))))</f>
        <v/>
      </c>
      <c s="101" t="str">
        <f>IF(AND(B171="",D171="",F171="",G171=""),"",IF($M$4='DATA SHEET'!$BH$6,VLOOKUP(F171,अंक,25,0),IF($M$4='DATA SHEET'!$BH$7,VLOOKUP(F171,अंक,30,0),IF($M$4='DATA SHEET'!$BH$8,VLOOKUP(F171,अंक,35,0),""))))</f>
        <v/>
      </c>
      <c s="101" t="str">
        <f>IF(AND(B171="",D171="",F171="",G171=""),"",IF($M$4='DATA SHEET'!$BH$6,VLOOKUP(F171,अंक,26,0),IF($M$4='DATA SHEET'!$BH$7,VLOOKUP(F171,अंक,31,0),IF($M$4='DATA SHEET'!$BH$8,VLOOKUP(F171,अंक,36,0),""))))</f>
        <v/>
      </c>
      <c s="101" t="str">
        <f>IF(AND(B171="",D171="",F171="",G171=""),"",IF($M$4='DATA SHEET'!$BH$6,VLOOKUP(F171,अंक,27,0),IF($M$4='DATA SHEET'!$BH$7,VLOOKUP(F171,अंक,32,0),IF($M$4='DATA SHEET'!$BH$8,VLOOKUP(F171,अंक,37,0),""))))</f>
        <v/>
      </c>
      <c s="101" t="str">
        <f>IF(AND(C171="",E171="",G171="",H171=""),"",IF($M$4='DATA SHEET'!$BH$6,VLOOKUP(F171,अंक,28,0),IF($M$4='DATA SHEET'!$BH$7,VLOOKUP(F171,अंक,33,0),IF($M$4='DATA SHEET'!$BH$8,VLOOKUP(F171,अंक,38,0),""))))</f>
        <v/>
      </c>
      <c s="102" t="str">
        <f t="shared" si="27"/>
        <v/>
      </c>
      <c s="117" t="str">
        <f t="shared" si="28"/>
        <v/>
      </c>
      <c s="117" t="str">
        <f t="shared" si="26"/>
        <v/>
      </c>
      <c s="118" t="str">
        <f t="shared" si="29"/>
        <v/>
      </c>
      <c s="325"/>
      <c s="325"/>
      <c s="117"/>
    </row>
    <row r="172" spans="1:19" ht="21.75" customHeight="1">
      <c r="A172" s="114" t="str">
        <f>'DATA SHEET'!A173</f>
        <v/>
      </c>
      <c s="96" t="str">
        <f t="shared" si="20"/>
        <v/>
      </c>
      <c s="112" t="str">
        <f t="shared" si="21"/>
        <v/>
      </c>
      <c s="98" t="str">
        <f t="shared" si="22"/>
        <v/>
      </c>
      <c s="98" t="str">
        <f t="shared" si="23"/>
        <v/>
      </c>
      <c s="99" t="str">
        <f t="shared" si="24"/>
        <v/>
      </c>
      <c s="115" t="str">
        <f t="shared" si="25"/>
        <v/>
      </c>
      <c s="101" t="str">
        <f>IF(AND(B172="",D172="",F172="",G172=""),"",IF($M$4='DATA SHEET'!$BH$6,VLOOKUP(F172,अंक,24,0),IF($M$4='DATA SHEET'!$BH$7,VLOOKUP(F172,अंक,29,0),IF($M$4='DATA SHEET'!$BH$8,VLOOKUP(F172,अंक,34,0),""))))</f>
        <v/>
      </c>
      <c s="101" t="str">
        <f>IF(AND(B172="",D172="",F172="",G172=""),"",IF($M$4='DATA SHEET'!$BH$6,VLOOKUP(F172,अंक,25,0),IF($M$4='DATA SHEET'!$BH$7,VLOOKUP(F172,अंक,30,0),IF($M$4='DATA SHEET'!$BH$8,VLOOKUP(F172,अंक,35,0),""))))</f>
        <v/>
      </c>
      <c s="101" t="str">
        <f>IF(AND(B172="",D172="",F172="",G172=""),"",IF($M$4='DATA SHEET'!$BH$6,VLOOKUP(F172,अंक,26,0),IF($M$4='DATA SHEET'!$BH$7,VLOOKUP(F172,अंक,31,0),IF($M$4='DATA SHEET'!$BH$8,VLOOKUP(F172,अंक,36,0),""))))</f>
        <v/>
      </c>
      <c s="101" t="str">
        <f>IF(AND(B172="",D172="",F172="",G172=""),"",IF($M$4='DATA SHEET'!$BH$6,VLOOKUP(F172,अंक,27,0),IF($M$4='DATA SHEET'!$BH$7,VLOOKUP(F172,अंक,32,0),IF($M$4='DATA SHEET'!$BH$8,VLOOKUP(F172,अंक,37,0),""))))</f>
        <v/>
      </c>
      <c s="101" t="str">
        <f>IF(AND(C172="",E172="",G172="",H172=""),"",IF($M$4='DATA SHEET'!$BH$6,VLOOKUP(F172,अंक,28,0),IF($M$4='DATA SHEET'!$BH$7,VLOOKUP(F172,अंक,33,0),IF($M$4='DATA SHEET'!$BH$8,VLOOKUP(F172,अंक,38,0),""))))</f>
        <v/>
      </c>
      <c s="102" t="str">
        <f t="shared" si="27"/>
        <v/>
      </c>
      <c s="117" t="str">
        <f t="shared" si="28"/>
        <v/>
      </c>
      <c s="117" t="str">
        <f t="shared" si="26"/>
        <v/>
      </c>
      <c s="118" t="str">
        <f t="shared" si="29"/>
        <v/>
      </c>
      <c s="325"/>
      <c s="325"/>
      <c s="117"/>
    </row>
    <row r="173" spans="1:19" ht="21.75" customHeight="1">
      <c r="A173" s="114" t="str">
        <f>'DATA SHEET'!A174</f>
        <v/>
      </c>
      <c s="96" t="str">
        <f t="shared" si="20"/>
        <v/>
      </c>
      <c s="112" t="str">
        <f t="shared" si="21"/>
        <v/>
      </c>
      <c s="98" t="str">
        <f t="shared" si="22"/>
        <v/>
      </c>
      <c s="98" t="str">
        <f t="shared" si="23"/>
        <v/>
      </c>
      <c s="99" t="str">
        <f t="shared" si="24"/>
        <v/>
      </c>
      <c s="115" t="str">
        <f t="shared" si="25"/>
        <v/>
      </c>
      <c s="101" t="str">
        <f>IF(AND(B173="",D173="",F173="",G173=""),"",IF($M$4='DATA SHEET'!$BH$6,VLOOKUP(F173,अंक,24,0),IF($M$4='DATA SHEET'!$BH$7,VLOOKUP(F173,अंक,29,0),IF($M$4='DATA SHEET'!$BH$8,VLOOKUP(F173,अंक,34,0),""))))</f>
        <v/>
      </c>
      <c s="101" t="str">
        <f>IF(AND(B173="",D173="",F173="",G173=""),"",IF($M$4='DATA SHEET'!$BH$6,VLOOKUP(F173,अंक,25,0),IF($M$4='DATA SHEET'!$BH$7,VLOOKUP(F173,अंक,30,0),IF($M$4='DATA SHEET'!$BH$8,VLOOKUP(F173,अंक,35,0),""))))</f>
        <v/>
      </c>
      <c s="101" t="str">
        <f>IF(AND(B173="",D173="",F173="",G173=""),"",IF($M$4='DATA SHEET'!$BH$6,VLOOKUP(F173,अंक,26,0),IF($M$4='DATA SHEET'!$BH$7,VLOOKUP(F173,अंक,31,0),IF($M$4='DATA SHEET'!$BH$8,VLOOKUP(F173,अंक,36,0),""))))</f>
        <v/>
      </c>
      <c s="101" t="str">
        <f>IF(AND(B173="",D173="",F173="",G173=""),"",IF($M$4='DATA SHEET'!$BH$6,VLOOKUP(F173,अंक,27,0),IF($M$4='DATA SHEET'!$BH$7,VLOOKUP(F173,अंक,32,0),IF($M$4='DATA SHEET'!$BH$8,VLOOKUP(F173,अंक,37,0),""))))</f>
        <v/>
      </c>
      <c s="101" t="str">
        <f>IF(AND(C173="",E173="",G173="",H173=""),"",IF($M$4='DATA SHEET'!$BH$6,VLOOKUP(F173,अंक,28,0),IF($M$4='DATA SHEET'!$BH$7,VLOOKUP(F173,अंक,33,0),IF($M$4='DATA SHEET'!$BH$8,VLOOKUP(F173,अंक,38,0),""))))</f>
        <v/>
      </c>
      <c s="102" t="str">
        <f t="shared" si="27"/>
        <v/>
      </c>
      <c s="117" t="str">
        <f t="shared" si="28"/>
        <v/>
      </c>
      <c s="117" t="str">
        <f t="shared" si="26"/>
        <v/>
      </c>
      <c s="118" t="str">
        <f t="shared" si="29"/>
        <v/>
      </c>
      <c s="325"/>
      <c s="325"/>
      <c s="117"/>
    </row>
    <row r="174" spans="1:19" ht="21.75" customHeight="1">
      <c r="A174" s="114" t="str">
        <f>'DATA SHEET'!A175</f>
        <v/>
      </c>
      <c s="96" t="str">
        <f t="shared" si="20"/>
        <v/>
      </c>
      <c s="112" t="str">
        <f t="shared" si="21"/>
        <v/>
      </c>
      <c s="98" t="str">
        <f t="shared" si="22"/>
        <v/>
      </c>
      <c s="98" t="str">
        <f t="shared" si="23"/>
        <v/>
      </c>
      <c s="99" t="str">
        <f t="shared" si="24"/>
        <v/>
      </c>
      <c s="115" t="str">
        <f t="shared" si="25"/>
        <v/>
      </c>
      <c s="101" t="str">
        <f>IF(AND(B174="",D174="",F174="",G174=""),"",IF($M$4='DATA SHEET'!$BH$6,VLOOKUP(F174,अंक,24,0),IF($M$4='DATA SHEET'!$BH$7,VLOOKUP(F174,अंक,29,0),IF($M$4='DATA SHEET'!$BH$8,VLOOKUP(F174,अंक,34,0),""))))</f>
        <v/>
      </c>
      <c s="101" t="str">
        <f>IF(AND(B174="",D174="",F174="",G174=""),"",IF($M$4='DATA SHEET'!$BH$6,VLOOKUP(F174,अंक,25,0),IF($M$4='DATA SHEET'!$BH$7,VLOOKUP(F174,अंक,30,0),IF($M$4='DATA SHEET'!$BH$8,VLOOKUP(F174,अंक,35,0),""))))</f>
        <v/>
      </c>
      <c s="101" t="str">
        <f>IF(AND(B174="",D174="",F174="",G174=""),"",IF($M$4='DATA SHEET'!$BH$6,VLOOKUP(F174,अंक,26,0),IF($M$4='DATA SHEET'!$BH$7,VLOOKUP(F174,अंक,31,0),IF($M$4='DATA SHEET'!$BH$8,VLOOKUP(F174,अंक,36,0),""))))</f>
        <v/>
      </c>
      <c s="101" t="str">
        <f>IF(AND(B174="",D174="",F174="",G174=""),"",IF($M$4='DATA SHEET'!$BH$6,VLOOKUP(F174,अंक,27,0),IF($M$4='DATA SHEET'!$BH$7,VLOOKUP(F174,अंक,32,0),IF($M$4='DATA SHEET'!$BH$8,VLOOKUP(F174,अंक,37,0),""))))</f>
        <v/>
      </c>
      <c s="101" t="str">
        <f>IF(AND(C174="",E174="",G174="",H174=""),"",IF($M$4='DATA SHEET'!$BH$6,VLOOKUP(F174,अंक,28,0),IF($M$4='DATA SHEET'!$BH$7,VLOOKUP(F174,अंक,33,0),IF($M$4='DATA SHEET'!$BH$8,VLOOKUP(F174,अंक,38,0),""))))</f>
        <v/>
      </c>
      <c s="102" t="str">
        <f t="shared" si="27"/>
        <v/>
      </c>
      <c s="117" t="str">
        <f t="shared" si="28"/>
        <v/>
      </c>
      <c s="117" t="str">
        <f t="shared" si="26"/>
        <v/>
      </c>
      <c s="118" t="str">
        <f t="shared" si="29"/>
        <v/>
      </c>
      <c s="325"/>
      <c s="325"/>
      <c s="117"/>
    </row>
    <row r="175" spans="1:19" ht="21.75" customHeight="1">
      <c r="A175" s="114" t="str">
        <f>'DATA SHEET'!A176</f>
        <v/>
      </c>
      <c s="96" t="str">
        <f t="shared" si="20"/>
        <v/>
      </c>
      <c s="112" t="str">
        <f t="shared" si="21"/>
        <v/>
      </c>
      <c s="98" t="str">
        <f t="shared" si="22"/>
        <v/>
      </c>
      <c s="98" t="str">
        <f t="shared" si="23"/>
        <v/>
      </c>
      <c s="99" t="str">
        <f t="shared" si="24"/>
        <v/>
      </c>
      <c s="115" t="str">
        <f t="shared" si="25"/>
        <v/>
      </c>
      <c s="101" t="str">
        <f>IF(AND(B175="",D175="",F175="",G175=""),"",IF($M$4='DATA SHEET'!$BH$6,VLOOKUP(F175,अंक,24,0),IF($M$4='DATA SHEET'!$BH$7,VLOOKUP(F175,अंक,29,0),IF($M$4='DATA SHEET'!$BH$8,VLOOKUP(F175,अंक,34,0),""))))</f>
        <v/>
      </c>
      <c s="101" t="str">
        <f>IF(AND(B175="",D175="",F175="",G175=""),"",IF($M$4='DATA SHEET'!$BH$6,VLOOKUP(F175,अंक,25,0),IF($M$4='DATA SHEET'!$BH$7,VLOOKUP(F175,अंक,30,0),IF($M$4='DATA SHEET'!$BH$8,VLOOKUP(F175,अंक,35,0),""))))</f>
        <v/>
      </c>
      <c s="101" t="str">
        <f>IF(AND(B175="",D175="",F175="",G175=""),"",IF($M$4='DATA SHEET'!$BH$6,VLOOKUP(F175,अंक,26,0),IF($M$4='DATA SHEET'!$BH$7,VLOOKUP(F175,अंक,31,0),IF($M$4='DATA SHEET'!$BH$8,VLOOKUP(F175,अंक,36,0),""))))</f>
        <v/>
      </c>
      <c s="101" t="str">
        <f>IF(AND(B175="",D175="",F175="",G175=""),"",IF($M$4='DATA SHEET'!$BH$6,VLOOKUP(F175,अंक,27,0),IF($M$4='DATA SHEET'!$BH$7,VLOOKUP(F175,अंक,32,0),IF($M$4='DATA SHEET'!$BH$8,VLOOKUP(F175,अंक,37,0),""))))</f>
        <v/>
      </c>
      <c s="101" t="str">
        <f>IF(AND(C175="",E175="",G175="",H175=""),"",IF($M$4='DATA SHEET'!$BH$6,VLOOKUP(F175,अंक,28,0),IF($M$4='DATA SHEET'!$BH$7,VLOOKUP(F175,अंक,33,0),IF($M$4='DATA SHEET'!$BH$8,VLOOKUP(F175,अंक,38,0),""))))</f>
        <v/>
      </c>
      <c s="102" t="str">
        <f t="shared" si="27"/>
        <v/>
      </c>
      <c s="117" t="str">
        <f t="shared" si="28"/>
        <v/>
      </c>
      <c s="117" t="str">
        <f t="shared" si="26"/>
        <v/>
      </c>
      <c s="118" t="str">
        <f t="shared" si="29"/>
        <v/>
      </c>
      <c s="325"/>
      <c s="325"/>
      <c s="117"/>
    </row>
    <row r="176" spans="1:19" ht="21.75" customHeight="1">
      <c r="A176" s="114" t="str">
        <f>'DATA SHEET'!A177</f>
        <v/>
      </c>
      <c s="96" t="str">
        <f t="shared" si="20"/>
        <v/>
      </c>
      <c s="112" t="str">
        <f t="shared" si="21"/>
        <v/>
      </c>
      <c s="98" t="str">
        <f t="shared" si="22"/>
        <v/>
      </c>
      <c s="98" t="str">
        <f t="shared" si="23"/>
        <v/>
      </c>
      <c s="99" t="str">
        <f t="shared" si="24"/>
        <v/>
      </c>
      <c s="115" t="str">
        <f t="shared" si="25"/>
        <v/>
      </c>
      <c s="101" t="str">
        <f>IF(AND(B176="",D176="",F176="",G176=""),"",IF($M$4='DATA SHEET'!$BH$6,VLOOKUP(F176,अंक,24,0),IF($M$4='DATA SHEET'!$BH$7,VLOOKUP(F176,अंक,29,0),IF($M$4='DATA SHEET'!$BH$8,VLOOKUP(F176,अंक,34,0),""))))</f>
        <v/>
      </c>
      <c s="101" t="str">
        <f>IF(AND(B176="",D176="",F176="",G176=""),"",IF($M$4='DATA SHEET'!$BH$6,VLOOKUP(F176,अंक,25,0),IF($M$4='DATA SHEET'!$BH$7,VLOOKUP(F176,अंक,30,0),IF($M$4='DATA SHEET'!$BH$8,VLOOKUP(F176,अंक,35,0),""))))</f>
        <v/>
      </c>
      <c s="101" t="str">
        <f>IF(AND(B176="",D176="",F176="",G176=""),"",IF($M$4='DATA SHEET'!$BH$6,VLOOKUP(F176,अंक,26,0),IF($M$4='DATA SHEET'!$BH$7,VLOOKUP(F176,अंक,31,0),IF($M$4='DATA SHEET'!$BH$8,VLOOKUP(F176,अंक,36,0),""))))</f>
        <v/>
      </c>
      <c s="101" t="str">
        <f>IF(AND(B176="",D176="",F176="",G176=""),"",IF($M$4='DATA SHEET'!$BH$6,VLOOKUP(F176,अंक,27,0),IF($M$4='DATA SHEET'!$BH$7,VLOOKUP(F176,अंक,32,0),IF($M$4='DATA SHEET'!$BH$8,VLOOKUP(F176,अंक,37,0),""))))</f>
        <v/>
      </c>
      <c s="101" t="str">
        <f>IF(AND(C176="",E176="",G176="",H176=""),"",IF($M$4='DATA SHEET'!$BH$6,VLOOKUP(F176,अंक,28,0),IF($M$4='DATA SHEET'!$BH$7,VLOOKUP(F176,अंक,33,0),IF($M$4='DATA SHEET'!$BH$8,VLOOKUP(F176,अंक,38,0),""))))</f>
        <v/>
      </c>
      <c s="102" t="str">
        <f t="shared" si="27"/>
        <v/>
      </c>
      <c s="117" t="str">
        <f t="shared" si="28"/>
        <v/>
      </c>
      <c s="117" t="str">
        <f t="shared" si="26"/>
        <v/>
      </c>
      <c s="118" t="str">
        <f t="shared" si="29"/>
        <v/>
      </c>
      <c s="325"/>
      <c s="325"/>
      <c s="117"/>
    </row>
    <row r="177" spans="1:19" ht="21.75" customHeight="1">
      <c r="A177" s="114" t="str">
        <f>'DATA SHEET'!A178</f>
        <v/>
      </c>
      <c s="96" t="str">
        <f t="shared" si="20"/>
        <v/>
      </c>
      <c s="112" t="str">
        <f t="shared" si="21"/>
        <v/>
      </c>
      <c s="98" t="str">
        <f t="shared" si="22"/>
        <v/>
      </c>
      <c s="98" t="str">
        <f t="shared" si="23"/>
        <v/>
      </c>
      <c s="99" t="str">
        <f t="shared" si="24"/>
        <v/>
      </c>
      <c s="115" t="str">
        <f t="shared" si="25"/>
        <v/>
      </c>
      <c s="101" t="str">
        <f>IF(AND(B177="",D177="",F177="",G177=""),"",IF($M$4='DATA SHEET'!$BH$6,VLOOKUP(F177,अंक,24,0),IF($M$4='DATA SHEET'!$BH$7,VLOOKUP(F177,अंक,29,0),IF($M$4='DATA SHEET'!$BH$8,VLOOKUP(F177,अंक,34,0),""))))</f>
        <v/>
      </c>
      <c s="101" t="str">
        <f>IF(AND(B177="",D177="",F177="",G177=""),"",IF($M$4='DATA SHEET'!$BH$6,VLOOKUP(F177,अंक,25,0),IF($M$4='DATA SHEET'!$BH$7,VLOOKUP(F177,अंक,30,0),IF($M$4='DATA SHEET'!$BH$8,VLOOKUP(F177,अंक,35,0),""))))</f>
        <v/>
      </c>
      <c s="101" t="str">
        <f>IF(AND(B177="",D177="",F177="",G177=""),"",IF($M$4='DATA SHEET'!$BH$6,VLOOKUP(F177,अंक,26,0),IF($M$4='DATA SHEET'!$BH$7,VLOOKUP(F177,अंक,31,0),IF($M$4='DATA SHEET'!$BH$8,VLOOKUP(F177,अंक,36,0),""))))</f>
        <v/>
      </c>
      <c s="101" t="str">
        <f>IF(AND(B177="",D177="",F177="",G177=""),"",IF($M$4='DATA SHEET'!$BH$6,VLOOKUP(F177,अंक,27,0),IF($M$4='DATA SHEET'!$BH$7,VLOOKUP(F177,अंक,32,0),IF($M$4='DATA SHEET'!$BH$8,VLOOKUP(F177,अंक,37,0),""))))</f>
        <v/>
      </c>
      <c s="101" t="str">
        <f>IF(AND(C177="",E177="",G177="",H177=""),"",IF($M$4='DATA SHEET'!$BH$6,VLOOKUP(F177,अंक,28,0),IF($M$4='DATA SHEET'!$BH$7,VLOOKUP(F177,अंक,33,0),IF($M$4='DATA SHEET'!$BH$8,VLOOKUP(F177,अंक,38,0),""))))</f>
        <v/>
      </c>
      <c s="102" t="str">
        <f t="shared" si="27"/>
        <v/>
      </c>
      <c s="117" t="str">
        <f t="shared" si="28"/>
        <v/>
      </c>
      <c s="117" t="str">
        <f t="shared" si="26"/>
        <v/>
      </c>
      <c s="118" t="str">
        <f t="shared" si="29"/>
        <v/>
      </c>
      <c s="325"/>
      <c s="325"/>
      <c s="117"/>
    </row>
    <row r="178" spans="1:19" ht="21.75" customHeight="1">
      <c r="A178" s="114" t="str">
        <f>'DATA SHEET'!A179</f>
        <v/>
      </c>
      <c s="96" t="str">
        <f t="shared" si="20"/>
        <v/>
      </c>
      <c s="112" t="str">
        <f t="shared" si="21"/>
        <v/>
      </c>
      <c s="98" t="str">
        <f t="shared" si="22"/>
        <v/>
      </c>
      <c s="98" t="str">
        <f t="shared" si="23"/>
        <v/>
      </c>
      <c s="99" t="str">
        <f t="shared" si="24"/>
        <v/>
      </c>
      <c s="115" t="str">
        <f t="shared" si="25"/>
        <v/>
      </c>
      <c s="101" t="str">
        <f>IF(AND(B178="",D178="",F178="",G178=""),"",IF($M$4='DATA SHEET'!$BH$6,VLOOKUP(F178,अंक,24,0),IF($M$4='DATA SHEET'!$BH$7,VLOOKUP(F178,अंक,29,0),IF($M$4='DATA SHEET'!$BH$8,VLOOKUP(F178,अंक,34,0),""))))</f>
        <v/>
      </c>
      <c s="101" t="str">
        <f>IF(AND(B178="",D178="",F178="",G178=""),"",IF($M$4='DATA SHEET'!$BH$6,VLOOKUP(F178,अंक,25,0),IF($M$4='DATA SHEET'!$BH$7,VLOOKUP(F178,अंक,30,0),IF($M$4='DATA SHEET'!$BH$8,VLOOKUP(F178,अंक,35,0),""))))</f>
        <v/>
      </c>
      <c s="101" t="str">
        <f>IF(AND(B178="",D178="",F178="",G178=""),"",IF($M$4='DATA SHEET'!$BH$6,VLOOKUP(F178,अंक,26,0),IF($M$4='DATA SHEET'!$BH$7,VLOOKUP(F178,अंक,31,0),IF($M$4='DATA SHEET'!$BH$8,VLOOKUP(F178,अंक,36,0),""))))</f>
        <v/>
      </c>
      <c s="101" t="str">
        <f>IF(AND(B178="",D178="",F178="",G178=""),"",IF($M$4='DATA SHEET'!$BH$6,VLOOKUP(F178,अंक,27,0),IF($M$4='DATA SHEET'!$BH$7,VLOOKUP(F178,अंक,32,0),IF($M$4='DATA SHEET'!$BH$8,VLOOKUP(F178,अंक,37,0),""))))</f>
        <v/>
      </c>
      <c s="101" t="str">
        <f>IF(AND(C178="",E178="",G178="",H178=""),"",IF($M$4='DATA SHEET'!$BH$6,VLOOKUP(F178,अंक,28,0),IF($M$4='DATA SHEET'!$BH$7,VLOOKUP(F178,अंक,33,0),IF($M$4='DATA SHEET'!$BH$8,VLOOKUP(F178,अंक,38,0),""))))</f>
        <v/>
      </c>
      <c s="102" t="str">
        <f t="shared" si="27"/>
        <v/>
      </c>
      <c s="117" t="str">
        <f t="shared" si="28"/>
        <v/>
      </c>
      <c s="117" t="str">
        <f t="shared" si="26"/>
        <v/>
      </c>
      <c s="118" t="str">
        <f t="shared" si="29"/>
        <v/>
      </c>
      <c s="325"/>
      <c s="325"/>
      <c s="117"/>
    </row>
    <row r="179" spans="1:19" ht="21.75" customHeight="1">
      <c r="A179" s="114" t="str">
        <f>'DATA SHEET'!A180</f>
        <v/>
      </c>
      <c s="96" t="str">
        <f t="shared" si="20"/>
        <v/>
      </c>
      <c s="112" t="str">
        <f t="shared" si="21"/>
        <v/>
      </c>
      <c s="98" t="str">
        <f t="shared" si="22"/>
        <v/>
      </c>
      <c s="98" t="str">
        <f t="shared" si="23"/>
        <v/>
      </c>
      <c s="99" t="str">
        <f t="shared" si="24"/>
        <v/>
      </c>
      <c s="115" t="str">
        <f t="shared" si="25"/>
        <v/>
      </c>
      <c s="101" t="str">
        <f>IF(AND(B179="",D179="",F179="",G179=""),"",IF($M$4='DATA SHEET'!$BH$6,VLOOKUP(F179,अंक,24,0),IF($M$4='DATA SHEET'!$BH$7,VLOOKUP(F179,अंक,29,0),IF($M$4='DATA SHEET'!$BH$8,VLOOKUP(F179,अंक,34,0),""))))</f>
        <v/>
      </c>
      <c s="101" t="str">
        <f>IF(AND(B179="",D179="",F179="",G179=""),"",IF($M$4='DATA SHEET'!$BH$6,VLOOKUP(F179,अंक,25,0),IF($M$4='DATA SHEET'!$BH$7,VLOOKUP(F179,अंक,30,0),IF($M$4='DATA SHEET'!$BH$8,VLOOKUP(F179,अंक,35,0),""))))</f>
        <v/>
      </c>
      <c s="101" t="str">
        <f>IF(AND(B179="",D179="",F179="",G179=""),"",IF($M$4='DATA SHEET'!$BH$6,VLOOKUP(F179,अंक,26,0),IF($M$4='DATA SHEET'!$BH$7,VLOOKUP(F179,अंक,31,0),IF($M$4='DATA SHEET'!$BH$8,VLOOKUP(F179,अंक,36,0),""))))</f>
        <v/>
      </c>
      <c s="101" t="str">
        <f>IF(AND(B179="",D179="",F179="",G179=""),"",IF($M$4='DATA SHEET'!$BH$6,VLOOKUP(F179,अंक,27,0),IF($M$4='DATA SHEET'!$BH$7,VLOOKUP(F179,अंक,32,0),IF($M$4='DATA SHEET'!$BH$8,VLOOKUP(F179,अंक,37,0),""))))</f>
        <v/>
      </c>
      <c s="101" t="str">
        <f>IF(AND(C179="",E179="",G179="",H179=""),"",IF($M$4='DATA SHEET'!$BH$6,VLOOKUP(F179,अंक,28,0),IF($M$4='DATA SHEET'!$BH$7,VLOOKUP(F179,अंक,33,0),IF($M$4='DATA SHEET'!$BH$8,VLOOKUP(F179,अंक,38,0),""))))</f>
        <v/>
      </c>
      <c s="102" t="str">
        <f t="shared" si="27"/>
        <v/>
      </c>
      <c s="117" t="str">
        <f t="shared" si="28"/>
        <v/>
      </c>
      <c s="117" t="str">
        <f t="shared" si="26"/>
        <v/>
      </c>
      <c s="118" t="str">
        <f t="shared" si="29"/>
        <v/>
      </c>
      <c s="325"/>
      <c s="325"/>
      <c s="117"/>
    </row>
    <row r="180" spans="1:19" ht="21.75" customHeight="1">
      <c r="A180" s="114" t="str">
        <f>'DATA SHEET'!A181</f>
        <v/>
      </c>
      <c s="96" t="str">
        <f t="shared" si="20"/>
        <v/>
      </c>
      <c s="112" t="str">
        <f t="shared" si="21"/>
        <v/>
      </c>
      <c s="98" t="str">
        <f t="shared" si="22"/>
        <v/>
      </c>
      <c s="98" t="str">
        <f t="shared" si="23"/>
        <v/>
      </c>
      <c s="99" t="str">
        <f t="shared" si="24"/>
        <v/>
      </c>
      <c s="115" t="str">
        <f t="shared" si="25"/>
        <v/>
      </c>
      <c s="101" t="str">
        <f>IF(AND(B180="",D180="",F180="",G180=""),"",IF($M$4='DATA SHEET'!$BH$6,VLOOKUP(F180,अंक,24,0),IF($M$4='DATA SHEET'!$BH$7,VLOOKUP(F180,अंक,29,0),IF($M$4='DATA SHEET'!$BH$8,VLOOKUP(F180,अंक,34,0),""))))</f>
        <v/>
      </c>
      <c s="101" t="str">
        <f>IF(AND(B180="",D180="",F180="",G180=""),"",IF($M$4='DATA SHEET'!$BH$6,VLOOKUP(F180,अंक,25,0),IF($M$4='DATA SHEET'!$BH$7,VLOOKUP(F180,अंक,30,0),IF($M$4='DATA SHEET'!$BH$8,VLOOKUP(F180,अंक,35,0),""))))</f>
        <v/>
      </c>
      <c s="101" t="str">
        <f>IF(AND(B180="",D180="",F180="",G180=""),"",IF($M$4='DATA SHEET'!$BH$6,VLOOKUP(F180,अंक,26,0),IF($M$4='DATA SHEET'!$BH$7,VLOOKUP(F180,अंक,31,0),IF($M$4='DATA SHEET'!$BH$8,VLOOKUP(F180,अंक,36,0),""))))</f>
        <v/>
      </c>
      <c s="101" t="str">
        <f>IF(AND(B180="",D180="",F180="",G180=""),"",IF($M$4='DATA SHEET'!$BH$6,VLOOKUP(F180,अंक,27,0),IF($M$4='DATA SHEET'!$BH$7,VLOOKUP(F180,अंक,32,0),IF($M$4='DATA SHEET'!$BH$8,VLOOKUP(F180,अंक,37,0),""))))</f>
        <v/>
      </c>
      <c s="101" t="str">
        <f>IF(AND(C180="",E180="",G180="",H180=""),"",IF($M$4='DATA SHEET'!$BH$6,VLOOKUP(F180,अंक,28,0),IF($M$4='DATA SHEET'!$BH$7,VLOOKUP(F180,अंक,33,0),IF($M$4='DATA SHEET'!$BH$8,VLOOKUP(F180,अंक,38,0),""))))</f>
        <v/>
      </c>
      <c s="102" t="str">
        <f t="shared" si="27"/>
        <v/>
      </c>
      <c s="117" t="str">
        <f t="shared" si="28"/>
        <v/>
      </c>
      <c s="117" t="str">
        <f t="shared" si="26"/>
        <v/>
      </c>
      <c s="118" t="str">
        <f t="shared" si="29"/>
        <v/>
      </c>
      <c s="325"/>
      <c s="325"/>
      <c s="117"/>
    </row>
    <row r="181" spans="1:19" ht="21.75" customHeight="1">
      <c r="A181" s="114" t="str">
        <f>'DATA SHEET'!A182</f>
        <v/>
      </c>
      <c s="96" t="str">
        <f t="shared" si="20"/>
        <v/>
      </c>
      <c s="112" t="str">
        <f t="shared" si="21"/>
        <v/>
      </c>
      <c s="98" t="str">
        <f t="shared" si="22"/>
        <v/>
      </c>
      <c s="98" t="str">
        <f t="shared" si="23"/>
        <v/>
      </c>
      <c s="99" t="str">
        <f t="shared" si="24"/>
        <v/>
      </c>
      <c s="115" t="str">
        <f t="shared" si="25"/>
        <v/>
      </c>
      <c s="101" t="str">
        <f>IF(AND(B181="",D181="",F181="",G181=""),"",IF($M$4='DATA SHEET'!$BH$6,VLOOKUP(F181,अंक,24,0),IF($M$4='DATA SHEET'!$BH$7,VLOOKUP(F181,अंक,29,0),IF($M$4='DATA SHEET'!$BH$8,VLOOKUP(F181,अंक,34,0),""))))</f>
        <v/>
      </c>
      <c s="101" t="str">
        <f>IF(AND(B181="",D181="",F181="",G181=""),"",IF($M$4='DATA SHEET'!$BH$6,VLOOKUP(F181,अंक,25,0),IF($M$4='DATA SHEET'!$BH$7,VLOOKUP(F181,अंक,30,0),IF($M$4='DATA SHEET'!$BH$8,VLOOKUP(F181,अंक,35,0),""))))</f>
        <v/>
      </c>
      <c s="101" t="str">
        <f>IF(AND(B181="",D181="",F181="",G181=""),"",IF($M$4='DATA SHEET'!$BH$6,VLOOKUP(F181,अंक,26,0),IF($M$4='DATA SHEET'!$BH$7,VLOOKUP(F181,अंक,31,0),IF($M$4='DATA SHEET'!$BH$8,VLOOKUP(F181,अंक,36,0),""))))</f>
        <v/>
      </c>
      <c s="101" t="str">
        <f>IF(AND(B181="",D181="",F181="",G181=""),"",IF($M$4='DATA SHEET'!$BH$6,VLOOKUP(F181,अंक,27,0),IF($M$4='DATA SHEET'!$BH$7,VLOOKUP(F181,अंक,32,0),IF($M$4='DATA SHEET'!$BH$8,VLOOKUP(F181,अंक,37,0),""))))</f>
        <v/>
      </c>
      <c s="101" t="str">
        <f>IF(AND(C181="",E181="",G181="",H181=""),"",IF($M$4='DATA SHEET'!$BH$6,VLOOKUP(F181,अंक,28,0),IF($M$4='DATA SHEET'!$BH$7,VLOOKUP(F181,अंक,33,0),IF($M$4='DATA SHEET'!$BH$8,VLOOKUP(F181,अंक,38,0),""))))</f>
        <v/>
      </c>
      <c s="102" t="str">
        <f t="shared" si="27"/>
        <v/>
      </c>
      <c s="117" t="str">
        <f t="shared" si="28"/>
        <v/>
      </c>
      <c s="117" t="str">
        <f t="shared" si="26"/>
        <v/>
      </c>
      <c s="118" t="str">
        <f t="shared" si="29"/>
        <v/>
      </c>
      <c s="325"/>
      <c s="325"/>
      <c s="117"/>
    </row>
    <row r="182" spans="1:19" ht="21.75" customHeight="1">
      <c r="A182" s="114" t="str">
        <f>'DATA SHEET'!A183</f>
        <v/>
      </c>
      <c s="96" t="str">
        <f t="shared" si="20"/>
        <v/>
      </c>
      <c s="112" t="str">
        <f t="shared" si="21"/>
        <v/>
      </c>
      <c s="98" t="str">
        <f t="shared" si="22"/>
        <v/>
      </c>
      <c s="98" t="str">
        <f t="shared" si="23"/>
        <v/>
      </c>
      <c s="99" t="str">
        <f t="shared" si="24"/>
        <v/>
      </c>
      <c s="115" t="str">
        <f t="shared" si="25"/>
        <v/>
      </c>
      <c s="101" t="str">
        <f>IF(AND(B182="",D182="",F182="",G182=""),"",IF($M$4='DATA SHEET'!$BH$6,VLOOKUP(F182,अंक,24,0),IF($M$4='DATA SHEET'!$BH$7,VLOOKUP(F182,अंक,29,0),IF($M$4='DATA SHEET'!$BH$8,VLOOKUP(F182,अंक,34,0),""))))</f>
        <v/>
      </c>
      <c s="101" t="str">
        <f>IF(AND(B182="",D182="",F182="",G182=""),"",IF($M$4='DATA SHEET'!$BH$6,VLOOKUP(F182,अंक,25,0),IF($M$4='DATA SHEET'!$BH$7,VLOOKUP(F182,अंक,30,0),IF($M$4='DATA SHEET'!$BH$8,VLOOKUP(F182,अंक,35,0),""))))</f>
        <v/>
      </c>
      <c s="101" t="str">
        <f>IF(AND(B182="",D182="",F182="",G182=""),"",IF($M$4='DATA SHEET'!$BH$6,VLOOKUP(F182,अंक,26,0),IF($M$4='DATA SHEET'!$BH$7,VLOOKUP(F182,अंक,31,0),IF($M$4='DATA SHEET'!$BH$8,VLOOKUP(F182,अंक,36,0),""))))</f>
        <v/>
      </c>
      <c s="101" t="str">
        <f>IF(AND(B182="",D182="",F182="",G182=""),"",IF($M$4='DATA SHEET'!$BH$6,VLOOKUP(F182,अंक,27,0),IF($M$4='DATA SHEET'!$BH$7,VLOOKUP(F182,अंक,32,0),IF($M$4='DATA SHEET'!$BH$8,VLOOKUP(F182,अंक,37,0),""))))</f>
        <v/>
      </c>
      <c s="101" t="str">
        <f>IF(AND(C182="",E182="",G182="",H182=""),"",IF($M$4='DATA SHEET'!$BH$6,VLOOKUP(F182,अंक,28,0),IF($M$4='DATA SHEET'!$BH$7,VLOOKUP(F182,अंक,33,0),IF($M$4='DATA SHEET'!$BH$8,VLOOKUP(F182,अंक,38,0),""))))</f>
        <v/>
      </c>
      <c s="102" t="str">
        <f t="shared" si="27"/>
        <v/>
      </c>
      <c s="117" t="str">
        <f t="shared" si="28"/>
        <v/>
      </c>
      <c s="117" t="str">
        <f t="shared" si="26"/>
        <v/>
      </c>
      <c s="118" t="str">
        <f t="shared" si="29"/>
        <v/>
      </c>
      <c s="325"/>
      <c s="325"/>
      <c s="117"/>
    </row>
    <row r="183" spans="1:19" ht="21.75" customHeight="1">
      <c r="A183" s="114" t="str">
        <f>'DATA SHEET'!A184</f>
        <v/>
      </c>
      <c s="96" t="str">
        <f t="shared" si="20"/>
        <v/>
      </c>
      <c s="112" t="str">
        <f t="shared" si="21"/>
        <v/>
      </c>
      <c s="98" t="str">
        <f t="shared" si="22"/>
        <v/>
      </c>
      <c s="98" t="str">
        <f t="shared" si="23"/>
        <v/>
      </c>
      <c s="99" t="str">
        <f t="shared" si="24"/>
        <v/>
      </c>
      <c s="115" t="str">
        <f t="shared" si="25"/>
        <v/>
      </c>
      <c s="101" t="str">
        <f>IF(AND(B183="",D183="",F183="",G183=""),"",IF($M$4='DATA SHEET'!$BH$6,VLOOKUP(F183,अंक,24,0),IF($M$4='DATA SHEET'!$BH$7,VLOOKUP(F183,अंक,29,0),IF($M$4='DATA SHEET'!$BH$8,VLOOKUP(F183,अंक,34,0),""))))</f>
        <v/>
      </c>
      <c s="101" t="str">
        <f>IF(AND(B183="",D183="",F183="",G183=""),"",IF($M$4='DATA SHEET'!$BH$6,VLOOKUP(F183,अंक,25,0),IF($M$4='DATA SHEET'!$BH$7,VLOOKUP(F183,अंक,30,0),IF($M$4='DATA SHEET'!$BH$8,VLOOKUP(F183,अंक,35,0),""))))</f>
        <v/>
      </c>
      <c s="101" t="str">
        <f>IF(AND(B183="",D183="",F183="",G183=""),"",IF($M$4='DATA SHEET'!$BH$6,VLOOKUP(F183,अंक,26,0),IF($M$4='DATA SHEET'!$BH$7,VLOOKUP(F183,अंक,31,0),IF($M$4='DATA SHEET'!$BH$8,VLOOKUP(F183,अंक,36,0),""))))</f>
        <v/>
      </c>
      <c s="101" t="str">
        <f>IF(AND(B183="",D183="",F183="",G183=""),"",IF($M$4='DATA SHEET'!$BH$6,VLOOKUP(F183,अंक,27,0),IF($M$4='DATA SHEET'!$BH$7,VLOOKUP(F183,अंक,32,0),IF($M$4='DATA SHEET'!$BH$8,VLOOKUP(F183,अंक,37,0),""))))</f>
        <v/>
      </c>
      <c s="101" t="str">
        <f>IF(AND(C183="",E183="",G183="",H183=""),"",IF($M$4='DATA SHEET'!$BH$6,VLOOKUP(F183,अंक,28,0),IF($M$4='DATA SHEET'!$BH$7,VLOOKUP(F183,अंक,33,0),IF($M$4='DATA SHEET'!$BH$8,VLOOKUP(F183,अंक,38,0),""))))</f>
        <v/>
      </c>
      <c s="102" t="str">
        <f t="shared" si="27"/>
        <v/>
      </c>
      <c s="117" t="str">
        <f t="shared" si="28"/>
        <v/>
      </c>
      <c s="117" t="str">
        <f t="shared" si="26"/>
        <v/>
      </c>
      <c s="118" t="str">
        <f t="shared" si="29"/>
        <v/>
      </c>
      <c s="325"/>
      <c s="325"/>
      <c s="117"/>
    </row>
    <row r="184" spans="1:19" ht="21.75" customHeight="1">
      <c r="A184" s="114" t="str">
        <f>'DATA SHEET'!A185</f>
        <v/>
      </c>
      <c s="96" t="str">
        <f t="shared" si="20"/>
        <v/>
      </c>
      <c s="112" t="str">
        <f t="shared" si="21"/>
        <v/>
      </c>
      <c s="98" t="str">
        <f t="shared" si="22"/>
        <v/>
      </c>
      <c s="98" t="str">
        <f t="shared" si="23"/>
        <v/>
      </c>
      <c s="99" t="str">
        <f t="shared" si="24"/>
        <v/>
      </c>
      <c s="115" t="str">
        <f t="shared" si="25"/>
        <v/>
      </c>
      <c s="101" t="str">
        <f>IF(AND(B184="",D184="",F184="",G184=""),"",IF($M$4='DATA SHEET'!$BH$6,VLOOKUP(F184,अंक,24,0),IF($M$4='DATA SHEET'!$BH$7,VLOOKUP(F184,अंक,29,0),IF($M$4='DATA SHEET'!$BH$8,VLOOKUP(F184,अंक,34,0),""))))</f>
        <v/>
      </c>
      <c s="101" t="str">
        <f>IF(AND(B184="",D184="",F184="",G184=""),"",IF($M$4='DATA SHEET'!$BH$6,VLOOKUP(F184,अंक,25,0),IF($M$4='DATA SHEET'!$BH$7,VLOOKUP(F184,अंक,30,0),IF($M$4='DATA SHEET'!$BH$8,VLOOKUP(F184,अंक,35,0),""))))</f>
        <v/>
      </c>
      <c s="101" t="str">
        <f>IF(AND(B184="",D184="",F184="",G184=""),"",IF($M$4='DATA SHEET'!$BH$6,VLOOKUP(F184,अंक,26,0),IF($M$4='DATA SHEET'!$BH$7,VLOOKUP(F184,अंक,31,0),IF($M$4='DATA SHEET'!$BH$8,VLOOKUP(F184,अंक,36,0),""))))</f>
        <v/>
      </c>
      <c s="101" t="str">
        <f>IF(AND(B184="",D184="",F184="",G184=""),"",IF($M$4='DATA SHEET'!$BH$6,VLOOKUP(F184,अंक,27,0),IF($M$4='DATA SHEET'!$BH$7,VLOOKUP(F184,अंक,32,0),IF($M$4='DATA SHEET'!$BH$8,VLOOKUP(F184,अंक,37,0),""))))</f>
        <v/>
      </c>
      <c s="101" t="str">
        <f>IF(AND(C184="",E184="",G184="",H184=""),"",IF($M$4='DATA SHEET'!$BH$6,VLOOKUP(F184,अंक,28,0),IF($M$4='DATA SHEET'!$BH$7,VLOOKUP(F184,अंक,33,0),IF($M$4='DATA SHEET'!$BH$8,VLOOKUP(F184,अंक,38,0),""))))</f>
        <v/>
      </c>
      <c s="102" t="str">
        <f t="shared" si="27"/>
        <v/>
      </c>
      <c s="117" t="str">
        <f t="shared" si="28"/>
        <v/>
      </c>
      <c s="117" t="str">
        <f t="shared" si="26"/>
        <v/>
      </c>
      <c s="118" t="str">
        <f t="shared" si="29"/>
        <v/>
      </c>
      <c s="325"/>
      <c s="325"/>
      <c s="117"/>
    </row>
    <row r="185" spans="1:19" ht="21.75" customHeight="1">
      <c r="A185" s="114" t="str">
        <f>'DATA SHEET'!A186</f>
        <v/>
      </c>
      <c s="96" t="str">
        <f t="shared" si="20"/>
        <v/>
      </c>
      <c s="112" t="str">
        <f t="shared" si="21"/>
        <v/>
      </c>
      <c s="98" t="str">
        <f t="shared" si="22"/>
        <v/>
      </c>
      <c s="98" t="str">
        <f t="shared" si="23"/>
        <v/>
      </c>
      <c s="99" t="str">
        <f t="shared" si="24"/>
        <v/>
      </c>
      <c s="115" t="str">
        <f t="shared" si="25"/>
        <v/>
      </c>
      <c s="101" t="str">
        <f>IF(AND(B185="",D185="",F185="",G185=""),"",IF($M$4='DATA SHEET'!$BH$6,VLOOKUP(F185,अंक,24,0),IF($M$4='DATA SHEET'!$BH$7,VLOOKUP(F185,अंक,29,0),IF($M$4='DATA SHEET'!$BH$8,VLOOKUP(F185,अंक,34,0),""))))</f>
        <v/>
      </c>
      <c s="101" t="str">
        <f>IF(AND(B185="",D185="",F185="",G185=""),"",IF($M$4='DATA SHEET'!$BH$6,VLOOKUP(F185,अंक,25,0),IF($M$4='DATA SHEET'!$BH$7,VLOOKUP(F185,अंक,30,0),IF($M$4='DATA SHEET'!$BH$8,VLOOKUP(F185,अंक,35,0),""))))</f>
        <v/>
      </c>
      <c s="101" t="str">
        <f>IF(AND(B185="",D185="",F185="",G185=""),"",IF($M$4='DATA SHEET'!$BH$6,VLOOKUP(F185,अंक,26,0),IF($M$4='DATA SHEET'!$BH$7,VLOOKUP(F185,अंक,31,0),IF($M$4='DATA SHEET'!$BH$8,VLOOKUP(F185,अंक,36,0),""))))</f>
        <v/>
      </c>
      <c s="101" t="str">
        <f>IF(AND(B185="",D185="",F185="",G185=""),"",IF($M$4='DATA SHEET'!$BH$6,VLOOKUP(F185,अंक,27,0),IF($M$4='DATA SHEET'!$BH$7,VLOOKUP(F185,अंक,32,0),IF($M$4='DATA SHEET'!$BH$8,VLOOKUP(F185,अंक,37,0),""))))</f>
        <v/>
      </c>
      <c s="101" t="str">
        <f>IF(AND(C185="",E185="",G185="",H185=""),"",IF($M$4='DATA SHEET'!$BH$6,VLOOKUP(F185,अंक,28,0),IF($M$4='DATA SHEET'!$BH$7,VLOOKUP(F185,अंक,33,0),IF($M$4='DATA SHEET'!$BH$8,VLOOKUP(F185,अंक,38,0),""))))</f>
        <v/>
      </c>
      <c s="102" t="str">
        <f t="shared" si="27"/>
        <v/>
      </c>
      <c s="117" t="str">
        <f t="shared" si="28"/>
        <v/>
      </c>
      <c s="117" t="str">
        <f t="shared" si="26"/>
        <v/>
      </c>
      <c s="118" t="str">
        <f t="shared" si="29"/>
        <v/>
      </c>
      <c s="325"/>
      <c s="325"/>
      <c s="117"/>
    </row>
    <row r="186" spans="1:19" ht="21.75" customHeight="1">
      <c r="A186" s="114" t="str">
        <f>'DATA SHEET'!A187</f>
        <v/>
      </c>
      <c s="96" t="str">
        <f t="shared" si="20"/>
        <v/>
      </c>
      <c s="112" t="str">
        <f t="shared" si="21"/>
        <v/>
      </c>
      <c s="98" t="str">
        <f t="shared" si="22"/>
        <v/>
      </c>
      <c s="98" t="str">
        <f t="shared" si="23"/>
        <v/>
      </c>
      <c s="99" t="str">
        <f t="shared" si="24"/>
        <v/>
      </c>
      <c s="115" t="str">
        <f t="shared" si="25"/>
        <v/>
      </c>
      <c s="101" t="str">
        <f>IF(AND(B186="",D186="",F186="",G186=""),"",IF($M$4='DATA SHEET'!$BH$6,VLOOKUP(F186,अंक,24,0),IF($M$4='DATA SHEET'!$BH$7,VLOOKUP(F186,अंक,29,0),IF($M$4='DATA SHEET'!$BH$8,VLOOKUP(F186,अंक,34,0),""))))</f>
        <v/>
      </c>
      <c s="101" t="str">
        <f>IF(AND(B186="",D186="",F186="",G186=""),"",IF($M$4='DATA SHEET'!$BH$6,VLOOKUP(F186,अंक,25,0),IF($M$4='DATA SHEET'!$BH$7,VLOOKUP(F186,अंक,30,0),IF($M$4='DATA SHEET'!$BH$8,VLOOKUP(F186,अंक,35,0),""))))</f>
        <v/>
      </c>
      <c s="101" t="str">
        <f>IF(AND(B186="",D186="",F186="",G186=""),"",IF($M$4='DATA SHEET'!$BH$6,VLOOKUP(F186,अंक,26,0),IF($M$4='DATA SHEET'!$BH$7,VLOOKUP(F186,अंक,31,0),IF($M$4='DATA SHEET'!$BH$8,VLOOKUP(F186,अंक,36,0),""))))</f>
        <v/>
      </c>
      <c s="101" t="str">
        <f>IF(AND(B186="",D186="",F186="",G186=""),"",IF($M$4='DATA SHEET'!$BH$6,VLOOKUP(F186,अंक,27,0),IF($M$4='DATA SHEET'!$BH$7,VLOOKUP(F186,अंक,32,0),IF($M$4='DATA SHEET'!$BH$8,VLOOKUP(F186,अंक,37,0),""))))</f>
        <v/>
      </c>
      <c s="101" t="str">
        <f>IF(AND(C186="",E186="",G186="",H186=""),"",IF($M$4='DATA SHEET'!$BH$6,VLOOKUP(F186,अंक,28,0),IF($M$4='DATA SHEET'!$BH$7,VLOOKUP(F186,अंक,33,0),IF($M$4='DATA SHEET'!$BH$8,VLOOKUP(F186,अंक,38,0),""))))</f>
        <v/>
      </c>
      <c s="102" t="str">
        <f t="shared" si="27"/>
        <v/>
      </c>
      <c s="117" t="str">
        <f t="shared" si="28"/>
        <v/>
      </c>
      <c s="117" t="str">
        <f t="shared" si="26"/>
        <v/>
      </c>
      <c s="118" t="str">
        <f t="shared" si="29"/>
        <v/>
      </c>
      <c s="325"/>
      <c s="325"/>
      <c s="117"/>
    </row>
    <row r="187" spans="1:19" ht="21.75" customHeight="1">
      <c r="A187" s="114" t="str">
        <f>'DATA SHEET'!A188</f>
        <v/>
      </c>
      <c s="96" t="str">
        <f t="shared" si="20"/>
        <v/>
      </c>
      <c s="112" t="str">
        <f t="shared" si="21"/>
        <v/>
      </c>
      <c s="98" t="str">
        <f t="shared" si="22"/>
        <v/>
      </c>
      <c s="98" t="str">
        <f t="shared" si="23"/>
        <v/>
      </c>
      <c s="99" t="str">
        <f t="shared" si="24"/>
        <v/>
      </c>
      <c s="115" t="str">
        <f t="shared" si="25"/>
        <v/>
      </c>
      <c s="101" t="str">
        <f>IF(AND(B187="",D187="",F187="",G187=""),"",IF($M$4='DATA SHEET'!$BH$6,VLOOKUP(F187,अंक,24,0),IF($M$4='DATA SHEET'!$BH$7,VLOOKUP(F187,अंक,29,0),IF($M$4='DATA SHEET'!$BH$8,VLOOKUP(F187,अंक,34,0),""))))</f>
        <v/>
      </c>
      <c s="101" t="str">
        <f>IF(AND(B187="",D187="",F187="",G187=""),"",IF($M$4='DATA SHEET'!$BH$6,VLOOKUP(F187,अंक,25,0),IF($M$4='DATA SHEET'!$BH$7,VLOOKUP(F187,अंक,30,0),IF($M$4='DATA SHEET'!$BH$8,VLOOKUP(F187,अंक,35,0),""))))</f>
        <v/>
      </c>
      <c s="101" t="str">
        <f>IF(AND(B187="",D187="",F187="",G187=""),"",IF($M$4='DATA SHEET'!$BH$6,VLOOKUP(F187,अंक,26,0),IF($M$4='DATA SHEET'!$BH$7,VLOOKUP(F187,अंक,31,0),IF($M$4='DATA SHEET'!$BH$8,VLOOKUP(F187,अंक,36,0),""))))</f>
        <v/>
      </c>
      <c s="101" t="str">
        <f>IF(AND(B187="",D187="",F187="",G187=""),"",IF($M$4='DATA SHEET'!$BH$6,VLOOKUP(F187,अंक,27,0),IF($M$4='DATA SHEET'!$BH$7,VLOOKUP(F187,अंक,32,0),IF($M$4='DATA SHEET'!$BH$8,VLOOKUP(F187,अंक,37,0),""))))</f>
        <v/>
      </c>
      <c s="101" t="str">
        <f>IF(AND(C187="",E187="",G187="",H187=""),"",IF($M$4='DATA SHEET'!$BH$6,VLOOKUP(F187,अंक,28,0),IF($M$4='DATA SHEET'!$BH$7,VLOOKUP(F187,अंक,33,0),IF($M$4='DATA SHEET'!$BH$8,VLOOKUP(F187,अंक,38,0),""))))</f>
        <v/>
      </c>
      <c s="102" t="str">
        <f t="shared" si="27"/>
        <v/>
      </c>
      <c s="117" t="str">
        <f t="shared" si="28"/>
        <v/>
      </c>
      <c s="117" t="str">
        <f t="shared" si="26"/>
        <v/>
      </c>
      <c s="118" t="str">
        <f t="shared" si="29"/>
        <v/>
      </c>
      <c s="325"/>
      <c s="325"/>
      <c s="117"/>
    </row>
    <row r="188" spans="1:19" ht="21.75" customHeight="1">
      <c r="A188" s="114" t="str">
        <f>'DATA SHEET'!A189</f>
        <v/>
      </c>
      <c s="96" t="str">
        <f t="shared" si="20"/>
        <v/>
      </c>
      <c s="112" t="str">
        <f t="shared" si="21"/>
        <v/>
      </c>
      <c s="98" t="str">
        <f t="shared" si="22"/>
        <v/>
      </c>
      <c s="98" t="str">
        <f t="shared" si="23"/>
        <v/>
      </c>
      <c s="99" t="str">
        <f t="shared" si="24"/>
        <v/>
      </c>
      <c s="115" t="str">
        <f t="shared" si="25"/>
        <v/>
      </c>
      <c s="101" t="str">
        <f>IF(AND(B188="",D188="",F188="",G188=""),"",IF($M$4='DATA SHEET'!$BH$6,VLOOKUP(F188,अंक,24,0),IF($M$4='DATA SHEET'!$BH$7,VLOOKUP(F188,अंक,29,0),IF($M$4='DATA SHEET'!$BH$8,VLOOKUP(F188,अंक,34,0),""))))</f>
        <v/>
      </c>
      <c s="101" t="str">
        <f>IF(AND(B188="",D188="",F188="",G188=""),"",IF($M$4='DATA SHEET'!$BH$6,VLOOKUP(F188,अंक,25,0),IF($M$4='DATA SHEET'!$BH$7,VLOOKUP(F188,अंक,30,0),IF($M$4='DATA SHEET'!$BH$8,VLOOKUP(F188,अंक,35,0),""))))</f>
        <v/>
      </c>
      <c s="101" t="str">
        <f>IF(AND(B188="",D188="",F188="",G188=""),"",IF($M$4='DATA SHEET'!$BH$6,VLOOKUP(F188,अंक,26,0),IF($M$4='DATA SHEET'!$BH$7,VLOOKUP(F188,अंक,31,0),IF($M$4='DATA SHEET'!$BH$8,VLOOKUP(F188,अंक,36,0),""))))</f>
        <v/>
      </c>
      <c s="101" t="str">
        <f>IF(AND(B188="",D188="",F188="",G188=""),"",IF($M$4='DATA SHEET'!$BH$6,VLOOKUP(F188,अंक,27,0),IF($M$4='DATA SHEET'!$BH$7,VLOOKUP(F188,अंक,32,0),IF($M$4='DATA SHEET'!$BH$8,VLOOKUP(F188,अंक,37,0),""))))</f>
        <v/>
      </c>
      <c s="101" t="str">
        <f>IF(AND(C188="",E188="",G188="",H188=""),"",IF($M$4='DATA SHEET'!$BH$6,VLOOKUP(F188,अंक,28,0),IF($M$4='DATA SHEET'!$BH$7,VLOOKUP(F188,अंक,33,0),IF($M$4='DATA SHEET'!$BH$8,VLOOKUP(F188,अंक,38,0),""))))</f>
        <v/>
      </c>
      <c s="102" t="str">
        <f t="shared" si="27"/>
        <v/>
      </c>
      <c s="117" t="str">
        <f t="shared" si="28"/>
        <v/>
      </c>
      <c s="117" t="str">
        <f t="shared" si="26"/>
        <v/>
      </c>
      <c s="118" t="str">
        <f t="shared" si="29"/>
        <v/>
      </c>
      <c s="325"/>
      <c s="325"/>
      <c s="117"/>
    </row>
    <row r="189" spans="1:19" ht="21.75" customHeight="1">
      <c r="A189" s="114" t="str">
        <f>'DATA SHEET'!A190</f>
        <v/>
      </c>
      <c s="96" t="str">
        <f t="shared" si="20"/>
        <v/>
      </c>
      <c s="112" t="str">
        <f t="shared" si="21"/>
        <v/>
      </c>
      <c s="98" t="str">
        <f t="shared" si="22"/>
        <v/>
      </c>
      <c s="98" t="str">
        <f t="shared" si="23"/>
        <v/>
      </c>
      <c s="99" t="str">
        <f t="shared" si="24"/>
        <v/>
      </c>
      <c s="115" t="str">
        <f t="shared" si="25"/>
        <v/>
      </c>
      <c s="101" t="str">
        <f>IF(AND(B189="",D189="",F189="",G189=""),"",IF($M$4='DATA SHEET'!$BH$6,VLOOKUP(F189,अंक,24,0),IF($M$4='DATA SHEET'!$BH$7,VLOOKUP(F189,अंक,29,0),IF($M$4='DATA SHEET'!$BH$8,VLOOKUP(F189,अंक,34,0),""))))</f>
        <v/>
      </c>
      <c s="101" t="str">
        <f>IF(AND(B189="",D189="",F189="",G189=""),"",IF($M$4='DATA SHEET'!$BH$6,VLOOKUP(F189,अंक,25,0),IF($M$4='DATA SHEET'!$BH$7,VLOOKUP(F189,अंक,30,0),IF($M$4='DATA SHEET'!$BH$8,VLOOKUP(F189,अंक,35,0),""))))</f>
        <v/>
      </c>
      <c s="101" t="str">
        <f>IF(AND(B189="",D189="",F189="",G189=""),"",IF($M$4='DATA SHEET'!$BH$6,VLOOKUP(F189,अंक,26,0),IF($M$4='DATA SHEET'!$BH$7,VLOOKUP(F189,अंक,31,0),IF($M$4='DATA SHEET'!$BH$8,VLOOKUP(F189,अंक,36,0),""))))</f>
        <v/>
      </c>
      <c s="101" t="str">
        <f>IF(AND(B189="",D189="",F189="",G189=""),"",IF($M$4='DATA SHEET'!$BH$6,VLOOKUP(F189,अंक,27,0),IF($M$4='DATA SHEET'!$BH$7,VLOOKUP(F189,अंक,32,0),IF($M$4='DATA SHEET'!$BH$8,VLOOKUP(F189,अंक,37,0),""))))</f>
        <v/>
      </c>
      <c s="101" t="str">
        <f>IF(AND(C189="",E189="",G189="",H189=""),"",IF($M$4='DATA SHEET'!$BH$6,VLOOKUP(F189,अंक,28,0),IF($M$4='DATA SHEET'!$BH$7,VLOOKUP(F189,अंक,33,0),IF($M$4='DATA SHEET'!$BH$8,VLOOKUP(F189,अंक,38,0),""))))</f>
        <v/>
      </c>
      <c s="102" t="str">
        <f t="shared" si="27"/>
        <v/>
      </c>
      <c s="117" t="str">
        <f t="shared" si="28"/>
        <v/>
      </c>
      <c s="117" t="str">
        <f t="shared" si="26"/>
        <v/>
      </c>
      <c s="118" t="str">
        <f t="shared" si="29"/>
        <v/>
      </c>
      <c s="325"/>
      <c s="325"/>
      <c s="117"/>
    </row>
    <row r="190" spans="1:19" ht="21.75" customHeight="1">
      <c r="A190" s="114" t="str">
        <f>'DATA SHEET'!A191</f>
        <v/>
      </c>
      <c s="96" t="str">
        <f t="shared" si="20"/>
        <v/>
      </c>
      <c s="112" t="str">
        <f t="shared" si="21"/>
        <v/>
      </c>
      <c s="98" t="str">
        <f t="shared" si="22"/>
        <v/>
      </c>
      <c s="98" t="str">
        <f t="shared" si="23"/>
        <v/>
      </c>
      <c s="99" t="str">
        <f t="shared" si="24"/>
        <v/>
      </c>
      <c s="115" t="str">
        <f t="shared" si="25"/>
        <v/>
      </c>
      <c s="101" t="str">
        <f>IF(AND(B190="",D190="",F190="",G190=""),"",IF($M$4='DATA SHEET'!$BH$6,VLOOKUP(F190,अंक,24,0),IF($M$4='DATA SHEET'!$BH$7,VLOOKUP(F190,अंक,29,0),IF($M$4='DATA SHEET'!$BH$8,VLOOKUP(F190,अंक,34,0),""))))</f>
        <v/>
      </c>
      <c s="101" t="str">
        <f>IF(AND(B190="",D190="",F190="",G190=""),"",IF($M$4='DATA SHEET'!$BH$6,VLOOKUP(F190,अंक,25,0),IF($M$4='DATA SHEET'!$BH$7,VLOOKUP(F190,अंक,30,0),IF($M$4='DATA SHEET'!$BH$8,VLOOKUP(F190,अंक,35,0),""))))</f>
        <v/>
      </c>
      <c s="101" t="str">
        <f>IF(AND(B190="",D190="",F190="",G190=""),"",IF($M$4='DATA SHEET'!$BH$6,VLOOKUP(F190,अंक,26,0),IF($M$4='DATA SHEET'!$BH$7,VLOOKUP(F190,अंक,31,0),IF($M$4='DATA SHEET'!$BH$8,VLOOKUP(F190,अंक,36,0),""))))</f>
        <v/>
      </c>
      <c s="101" t="str">
        <f>IF(AND(B190="",D190="",F190="",G190=""),"",IF($M$4='DATA SHEET'!$BH$6,VLOOKUP(F190,अंक,27,0),IF($M$4='DATA SHEET'!$BH$7,VLOOKUP(F190,अंक,32,0),IF($M$4='DATA SHEET'!$BH$8,VLOOKUP(F190,अंक,37,0),""))))</f>
        <v/>
      </c>
      <c s="101" t="str">
        <f>IF(AND(C190="",E190="",G190="",H190=""),"",IF($M$4='DATA SHEET'!$BH$6,VLOOKUP(F190,अंक,28,0),IF($M$4='DATA SHEET'!$BH$7,VLOOKUP(F190,अंक,33,0),IF($M$4='DATA SHEET'!$BH$8,VLOOKUP(F190,अंक,38,0),""))))</f>
        <v/>
      </c>
      <c s="102" t="str">
        <f t="shared" si="27"/>
        <v/>
      </c>
      <c s="117" t="str">
        <f t="shared" si="28"/>
        <v/>
      </c>
      <c s="117" t="str">
        <f t="shared" si="26"/>
        <v/>
      </c>
      <c s="118" t="str">
        <f t="shared" si="29"/>
        <v/>
      </c>
      <c s="325"/>
      <c s="325"/>
      <c s="117"/>
    </row>
    <row r="191" spans="1:19" ht="21.75" customHeight="1">
      <c r="A191" s="114" t="str">
        <f>'DATA SHEET'!A192</f>
        <v/>
      </c>
      <c s="96" t="str">
        <f t="shared" si="20"/>
        <v/>
      </c>
      <c s="112" t="str">
        <f t="shared" si="21"/>
        <v/>
      </c>
      <c s="98" t="str">
        <f t="shared" si="22"/>
        <v/>
      </c>
      <c s="98" t="str">
        <f t="shared" si="23"/>
        <v/>
      </c>
      <c s="99" t="str">
        <f t="shared" si="24"/>
        <v/>
      </c>
      <c s="115" t="str">
        <f t="shared" si="25"/>
        <v/>
      </c>
      <c s="101" t="str">
        <f>IF(AND(B191="",D191="",F191="",G191=""),"",IF($M$4='DATA SHEET'!$BH$6,VLOOKUP(F191,अंक,24,0),IF($M$4='DATA SHEET'!$BH$7,VLOOKUP(F191,अंक,29,0),IF($M$4='DATA SHEET'!$BH$8,VLOOKUP(F191,अंक,34,0),""))))</f>
        <v/>
      </c>
      <c s="101" t="str">
        <f>IF(AND(B191="",D191="",F191="",G191=""),"",IF($M$4='DATA SHEET'!$BH$6,VLOOKUP(F191,अंक,25,0),IF($M$4='DATA SHEET'!$BH$7,VLOOKUP(F191,अंक,30,0),IF($M$4='DATA SHEET'!$BH$8,VLOOKUP(F191,अंक,35,0),""))))</f>
        <v/>
      </c>
      <c s="101" t="str">
        <f>IF(AND(B191="",D191="",F191="",G191=""),"",IF($M$4='DATA SHEET'!$BH$6,VLOOKUP(F191,अंक,26,0),IF($M$4='DATA SHEET'!$BH$7,VLOOKUP(F191,अंक,31,0),IF($M$4='DATA SHEET'!$BH$8,VLOOKUP(F191,अंक,36,0),""))))</f>
        <v/>
      </c>
      <c s="101" t="str">
        <f>IF(AND(B191="",D191="",F191="",G191=""),"",IF($M$4='DATA SHEET'!$BH$6,VLOOKUP(F191,अंक,27,0),IF($M$4='DATA SHEET'!$BH$7,VLOOKUP(F191,अंक,32,0),IF($M$4='DATA SHEET'!$BH$8,VLOOKUP(F191,अंक,37,0),""))))</f>
        <v/>
      </c>
      <c s="101" t="str">
        <f>IF(AND(C191="",E191="",G191="",H191=""),"",IF($M$4='DATA SHEET'!$BH$6,VLOOKUP(F191,अंक,28,0),IF($M$4='DATA SHEET'!$BH$7,VLOOKUP(F191,अंक,33,0),IF($M$4='DATA SHEET'!$BH$8,VLOOKUP(F191,अंक,38,0),""))))</f>
        <v/>
      </c>
      <c s="102" t="str">
        <f t="shared" si="27"/>
        <v/>
      </c>
      <c s="117" t="str">
        <f t="shared" si="28"/>
        <v/>
      </c>
      <c s="117" t="str">
        <f t="shared" si="26"/>
        <v/>
      </c>
      <c s="118" t="str">
        <f t="shared" si="29"/>
        <v/>
      </c>
      <c s="325"/>
      <c s="325"/>
      <c s="117"/>
    </row>
    <row r="192" spans="1:19" ht="21.75" customHeight="1">
      <c r="A192" s="114" t="str">
        <f>'DATA SHEET'!A193</f>
        <v/>
      </c>
      <c s="96" t="str">
        <f t="shared" si="20"/>
        <v/>
      </c>
      <c s="112" t="str">
        <f t="shared" si="21"/>
        <v/>
      </c>
      <c s="98" t="str">
        <f t="shared" si="22"/>
        <v/>
      </c>
      <c s="98" t="str">
        <f t="shared" si="23"/>
        <v/>
      </c>
      <c s="99" t="str">
        <f t="shared" si="24"/>
        <v/>
      </c>
      <c s="115" t="str">
        <f t="shared" si="25"/>
        <v/>
      </c>
      <c s="101" t="str">
        <f>IF(AND(B192="",D192="",F192="",G192=""),"",IF($M$4='DATA SHEET'!$BH$6,VLOOKUP(F192,अंक,24,0),IF($M$4='DATA SHEET'!$BH$7,VLOOKUP(F192,अंक,29,0),IF($M$4='DATA SHEET'!$BH$8,VLOOKUP(F192,अंक,34,0),""))))</f>
        <v/>
      </c>
      <c s="101" t="str">
        <f>IF(AND(B192="",D192="",F192="",G192=""),"",IF($M$4='DATA SHEET'!$BH$6,VLOOKUP(F192,अंक,25,0),IF($M$4='DATA SHEET'!$BH$7,VLOOKUP(F192,अंक,30,0),IF($M$4='DATA SHEET'!$BH$8,VLOOKUP(F192,अंक,35,0),""))))</f>
        <v/>
      </c>
      <c s="101" t="str">
        <f>IF(AND(B192="",D192="",F192="",G192=""),"",IF($M$4='DATA SHEET'!$BH$6,VLOOKUP(F192,अंक,26,0),IF($M$4='DATA SHEET'!$BH$7,VLOOKUP(F192,अंक,31,0),IF($M$4='DATA SHEET'!$BH$8,VLOOKUP(F192,अंक,36,0),""))))</f>
        <v/>
      </c>
      <c s="101" t="str">
        <f>IF(AND(B192="",D192="",F192="",G192=""),"",IF($M$4='DATA SHEET'!$BH$6,VLOOKUP(F192,अंक,27,0),IF($M$4='DATA SHEET'!$BH$7,VLOOKUP(F192,अंक,32,0),IF($M$4='DATA SHEET'!$BH$8,VLOOKUP(F192,अंक,37,0),""))))</f>
        <v/>
      </c>
      <c s="101" t="str">
        <f>IF(AND(C192="",E192="",G192="",H192=""),"",IF($M$4='DATA SHEET'!$BH$6,VLOOKUP(F192,अंक,28,0),IF($M$4='DATA SHEET'!$BH$7,VLOOKUP(F192,अंक,33,0),IF($M$4='DATA SHEET'!$BH$8,VLOOKUP(F192,अंक,38,0),""))))</f>
        <v/>
      </c>
      <c s="102" t="str">
        <f t="shared" si="27"/>
        <v/>
      </c>
      <c s="117" t="str">
        <f t="shared" si="28"/>
        <v/>
      </c>
      <c s="117" t="str">
        <f t="shared" si="26"/>
        <v/>
      </c>
      <c s="118" t="str">
        <f t="shared" si="29"/>
        <v/>
      </c>
      <c s="325"/>
      <c s="325"/>
      <c s="117"/>
    </row>
    <row r="193" spans="1:19" ht="21.75" customHeight="1">
      <c r="A193" s="114" t="str">
        <f>'DATA SHEET'!A194</f>
        <v/>
      </c>
      <c s="96" t="str">
        <f t="shared" si="20"/>
        <v/>
      </c>
      <c s="112" t="str">
        <f t="shared" si="21"/>
        <v/>
      </c>
      <c s="98" t="str">
        <f t="shared" si="22"/>
        <v/>
      </c>
      <c s="98" t="str">
        <f t="shared" si="23"/>
        <v/>
      </c>
      <c s="99" t="str">
        <f t="shared" si="24"/>
        <v/>
      </c>
      <c s="115" t="str">
        <f t="shared" si="25"/>
        <v/>
      </c>
      <c s="101" t="str">
        <f>IF(AND(B193="",D193="",F193="",G193=""),"",IF($M$4='DATA SHEET'!$BH$6,VLOOKUP(F193,अंक,24,0),IF($M$4='DATA SHEET'!$BH$7,VLOOKUP(F193,अंक,29,0),IF($M$4='DATA SHEET'!$BH$8,VLOOKUP(F193,अंक,34,0),""))))</f>
        <v/>
      </c>
      <c s="101" t="str">
        <f>IF(AND(B193="",D193="",F193="",G193=""),"",IF($M$4='DATA SHEET'!$BH$6,VLOOKUP(F193,अंक,25,0),IF($M$4='DATA SHEET'!$BH$7,VLOOKUP(F193,अंक,30,0),IF($M$4='DATA SHEET'!$BH$8,VLOOKUP(F193,अंक,35,0),""))))</f>
        <v/>
      </c>
      <c s="101" t="str">
        <f>IF(AND(B193="",D193="",F193="",G193=""),"",IF($M$4='DATA SHEET'!$BH$6,VLOOKUP(F193,अंक,26,0),IF($M$4='DATA SHEET'!$BH$7,VLOOKUP(F193,अंक,31,0),IF($M$4='DATA SHEET'!$BH$8,VLOOKUP(F193,अंक,36,0),""))))</f>
        <v/>
      </c>
      <c s="101" t="str">
        <f>IF(AND(B193="",D193="",F193="",G193=""),"",IF($M$4='DATA SHEET'!$BH$6,VLOOKUP(F193,अंक,27,0),IF($M$4='DATA SHEET'!$BH$7,VLOOKUP(F193,अंक,32,0),IF($M$4='DATA SHEET'!$BH$8,VLOOKUP(F193,अंक,37,0),""))))</f>
        <v/>
      </c>
      <c s="101" t="str">
        <f>IF(AND(C193="",E193="",G193="",H193=""),"",IF($M$4='DATA SHEET'!$BH$6,VLOOKUP(F193,अंक,28,0),IF($M$4='DATA SHEET'!$BH$7,VLOOKUP(F193,अंक,33,0),IF($M$4='DATA SHEET'!$BH$8,VLOOKUP(F193,अंक,38,0),""))))</f>
        <v/>
      </c>
      <c s="102" t="str">
        <f t="shared" si="27"/>
        <v/>
      </c>
      <c s="117" t="str">
        <f t="shared" si="28"/>
        <v/>
      </c>
      <c s="117" t="str">
        <f t="shared" si="26"/>
        <v/>
      </c>
      <c s="118" t="str">
        <f t="shared" si="29"/>
        <v/>
      </c>
      <c s="325"/>
      <c s="325"/>
      <c s="117"/>
    </row>
    <row r="194" spans="1:19" ht="21.75" customHeight="1">
      <c r="A194" s="114" t="str">
        <f>'DATA SHEET'!A195</f>
        <v/>
      </c>
      <c s="96" t="str">
        <f t="shared" si="20"/>
        <v/>
      </c>
      <c s="112" t="str">
        <f t="shared" si="21"/>
        <v/>
      </c>
      <c s="98" t="str">
        <f t="shared" si="22"/>
        <v/>
      </c>
      <c s="98" t="str">
        <f t="shared" si="23"/>
        <v/>
      </c>
      <c s="99" t="str">
        <f t="shared" si="24"/>
        <v/>
      </c>
      <c s="115" t="str">
        <f t="shared" si="25"/>
        <v/>
      </c>
      <c s="101" t="str">
        <f>IF(AND(B194="",D194="",F194="",G194=""),"",IF($M$4='DATA SHEET'!$BH$6,VLOOKUP(F194,अंक,24,0),IF($M$4='DATA SHEET'!$BH$7,VLOOKUP(F194,अंक,29,0),IF($M$4='DATA SHEET'!$BH$8,VLOOKUP(F194,अंक,34,0),""))))</f>
        <v/>
      </c>
      <c s="101" t="str">
        <f>IF(AND(B194="",D194="",F194="",G194=""),"",IF($M$4='DATA SHEET'!$BH$6,VLOOKUP(F194,अंक,25,0),IF($M$4='DATA SHEET'!$BH$7,VLOOKUP(F194,अंक,30,0),IF($M$4='DATA SHEET'!$BH$8,VLOOKUP(F194,अंक,35,0),""))))</f>
        <v/>
      </c>
      <c s="101" t="str">
        <f>IF(AND(B194="",D194="",F194="",G194=""),"",IF($M$4='DATA SHEET'!$BH$6,VLOOKUP(F194,अंक,26,0),IF($M$4='DATA SHEET'!$BH$7,VLOOKUP(F194,अंक,31,0),IF($M$4='DATA SHEET'!$BH$8,VLOOKUP(F194,अंक,36,0),""))))</f>
        <v/>
      </c>
      <c s="101" t="str">
        <f>IF(AND(B194="",D194="",F194="",G194=""),"",IF($M$4='DATA SHEET'!$BH$6,VLOOKUP(F194,अंक,27,0),IF($M$4='DATA SHEET'!$BH$7,VLOOKUP(F194,अंक,32,0),IF($M$4='DATA SHEET'!$BH$8,VLOOKUP(F194,अंक,37,0),""))))</f>
        <v/>
      </c>
      <c s="101" t="str">
        <f>IF(AND(C194="",E194="",G194="",H194=""),"",IF($M$4='DATA SHEET'!$BH$6,VLOOKUP(F194,अंक,28,0),IF($M$4='DATA SHEET'!$BH$7,VLOOKUP(F194,अंक,33,0),IF($M$4='DATA SHEET'!$BH$8,VLOOKUP(F194,अंक,38,0),""))))</f>
        <v/>
      </c>
      <c s="102" t="str">
        <f t="shared" si="27"/>
        <v/>
      </c>
      <c s="117" t="str">
        <f t="shared" si="28"/>
        <v/>
      </c>
      <c s="117" t="str">
        <f t="shared" si="26"/>
        <v/>
      </c>
      <c s="118" t="str">
        <f t="shared" si="29"/>
        <v/>
      </c>
      <c s="325"/>
      <c s="325"/>
      <c s="117"/>
    </row>
    <row r="195" spans="1:19" ht="21.75" customHeight="1">
      <c r="A195" s="114" t="str">
        <f>'DATA SHEET'!A196</f>
        <v/>
      </c>
      <c s="96" t="str">
        <f t="shared" si="20"/>
        <v/>
      </c>
      <c s="112" t="str">
        <f t="shared" si="21"/>
        <v/>
      </c>
      <c s="98" t="str">
        <f t="shared" si="22"/>
        <v/>
      </c>
      <c s="98" t="str">
        <f t="shared" si="23"/>
        <v/>
      </c>
      <c s="99" t="str">
        <f t="shared" si="24"/>
        <v/>
      </c>
      <c s="115" t="str">
        <f t="shared" si="25"/>
        <v/>
      </c>
      <c s="101" t="str">
        <f>IF(AND(B195="",D195="",F195="",G195=""),"",IF($M$4='DATA SHEET'!$BH$6,VLOOKUP(F195,अंक,24,0),IF($M$4='DATA SHEET'!$BH$7,VLOOKUP(F195,अंक,29,0),IF($M$4='DATA SHEET'!$BH$8,VLOOKUP(F195,अंक,34,0),""))))</f>
        <v/>
      </c>
      <c s="101" t="str">
        <f>IF(AND(B195="",D195="",F195="",G195=""),"",IF($M$4='DATA SHEET'!$BH$6,VLOOKUP(F195,अंक,25,0),IF($M$4='DATA SHEET'!$BH$7,VLOOKUP(F195,अंक,30,0),IF($M$4='DATA SHEET'!$BH$8,VLOOKUP(F195,अंक,35,0),""))))</f>
        <v/>
      </c>
      <c s="101" t="str">
        <f>IF(AND(B195="",D195="",F195="",G195=""),"",IF($M$4='DATA SHEET'!$BH$6,VLOOKUP(F195,अंक,26,0),IF($M$4='DATA SHEET'!$BH$7,VLOOKUP(F195,अंक,31,0),IF($M$4='DATA SHEET'!$BH$8,VLOOKUP(F195,अंक,36,0),""))))</f>
        <v/>
      </c>
      <c s="101" t="str">
        <f>IF(AND(B195="",D195="",F195="",G195=""),"",IF($M$4='DATA SHEET'!$BH$6,VLOOKUP(F195,अंक,27,0),IF($M$4='DATA SHEET'!$BH$7,VLOOKUP(F195,अंक,32,0),IF($M$4='DATA SHEET'!$BH$8,VLOOKUP(F195,अंक,37,0),""))))</f>
        <v/>
      </c>
      <c s="101" t="str">
        <f>IF(AND(C195="",E195="",G195="",H195=""),"",IF($M$4='DATA SHEET'!$BH$6,VLOOKUP(F195,अंक,28,0),IF($M$4='DATA SHEET'!$BH$7,VLOOKUP(F195,अंक,33,0),IF($M$4='DATA SHEET'!$BH$8,VLOOKUP(F195,अंक,38,0),""))))</f>
        <v/>
      </c>
      <c s="102" t="str">
        <f t="shared" si="27"/>
        <v/>
      </c>
      <c s="117" t="str">
        <f t="shared" si="28"/>
        <v/>
      </c>
      <c s="117" t="str">
        <f t="shared" si="26"/>
        <v/>
      </c>
      <c s="118" t="str">
        <f t="shared" si="29"/>
        <v/>
      </c>
      <c s="325"/>
      <c s="325"/>
      <c s="117"/>
    </row>
    <row r="196" spans="1:19" ht="21.75" customHeight="1">
      <c r="A196" s="114" t="str">
        <f>'DATA SHEET'!A197</f>
        <v/>
      </c>
      <c s="96" t="str">
        <f t="shared" si="20"/>
        <v/>
      </c>
      <c s="112" t="str">
        <f t="shared" si="21"/>
        <v/>
      </c>
      <c s="98" t="str">
        <f t="shared" si="22"/>
        <v/>
      </c>
      <c s="98" t="str">
        <f t="shared" si="23"/>
        <v/>
      </c>
      <c s="99" t="str">
        <f t="shared" si="24"/>
        <v/>
      </c>
      <c s="115" t="str">
        <f t="shared" si="25"/>
        <v/>
      </c>
      <c s="101" t="str">
        <f>IF(AND(B196="",D196="",F196="",G196=""),"",IF($M$4='DATA SHEET'!$BH$6,VLOOKUP(F196,अंक,24,0),IF($M$4='DATA SHEET'!$BH$7,VLOOKUP(F196,अंक,29,0),IF($M$4='DATA SHEET'!$BH$8,VLOOKUP(F196,अंक,34,0),""))))</f>
        <v/>
      </c>
      <c s="101" t="str">
        <f>IF(AND(B196="",D196="",F196="",G196=""),"",IF($M$4='DATA SHEET'!$BH$6,VLOOKUP(F196,अंक,25,0),IF($M$4='DATA SHEET'!$BH$7,VLOOKUP(F196,अंक,30,0),IF($M$4='DATA SHEET'!$BH$8,VLOOKUP(F196,अंक,35,0),""))))</f>
        <v/>
      </c>
      <c s="101" t="str">
        <f>IF(AND(B196="",D196="",F196="",G196=""),"",IF($M$4='DATA SHEET'!$BH$6,VLOOKUP(F196,अंक,26,0),IF($M$4='DATA SHEET'!$BH$7,VLOOKUP(F196,अंक,31,0),IF($M$4='DATA SHEET'!$BH$8,VLOOKUP(F196,अंक,36,0),""))))</f>
        <v/>
      </c>
      <c s="101" t="str">
        <f>IF(AND(B196="",D196="",F196="",G196=""),"",IF($M$4='DATA SHEET'!$BH$6,VLOOKUP(F196,अंक,27,0),IF($M$4='DATA SHEET'!$BH$7,VLOOKUP(F196,अंक,32,0),IF($M$4='DATA SHEET'!$BH$8,VLOOKUP(F196,अंक,37,0),""))))</f>
        <v/>
      </c>
      <c s="101" t="str">
        <f>IF(AND(C196="",E196="",G196="",H196=""),"",IF($M$4='DATA SHEET'!$BH$6,VLOOKUP(F196,अंक,28,0),IF($M$4='DATA SHEET'!$BH$7,VLOOKUP(F196,अंक,33,0),IF($M$4='DATA SHEET'!$BH$8,VLOOKUP(F196,अंक,38,0),""))))</f>
        <v/>
      </c>
      <c s="102" t="str">
        <f t="shared" si="27"/>
        <v/>
      </c>
      <c s="117" t="str">
        <f t="shared" si="28"/>
        <v/>
      </c>
      <c s="117" t="str">
        <f t="shared" si="26"/>
        <v/>
      </c>
      <c s="118" t="str">
        <f t="shared" si="29"/>
        <v/>
      </c>
      <c s="325"/>
      <c s="325"/>
      <c s="117"/>
    </row>
    <row r="197" spans="1:19" ht="21.75" customHeight="1">
      <c r="A197" s="114" t="str">
        <f>'DATA SHEET'!A198</f>
        <v/>
      </c>
      <c s="96" t="str">
        <f t="shared" si="20"/>
        <v/>
      </c>
      <c s="112" t="str">
        <f t="shared" si="21"/>
        <v/>
      </c>
      <c s="98" t="str">
        <f t="shared" si="22"/>
        <v/>
      </c>
      <c s="98" t="str">
        <f t="shared" si="23"/>
        <v/>
      </c>
      <c s="99" t="str">
        <f t="shared" si="24"/>
        <v/>
      </c>
      <c s="115" t="str">
        <f t="shared" si="25"/>
        <v/>
      </c>
      <c s="101" t="str">
        <f>IF(AND(B197="",D197="",F197="",G197=""),"",IF($M$4='DATA SHEET'!$BH$6,VLOOKUP(F197,अंक,24,0),IF($M$4='DATA SHEET'!$BH$7,VLOOKUP(F197,अंक,29,0),IF($M$4='DATA SHEET'!$BH$8,VLOOKUP(F197,अंक,34,0),""))))</f>
        <v/>
      </c>
      <c s="101" t="str">
        <f>IF(AND(B197="",D197="",F197="",G197=""),"",IF($M$4='DATA SHEET'!$BH$6,VLOOKUP(F197,अंक,25,0),IF($M$4='DATA SHEET'!$BH$7,VLOOKUP(F197,अंक,30,0),IF($M$4='DATA SHEET'!$BH$8,VLOOKUP(F197,अंक,35,0),""))))</f>
        <v/>
      </c>
      <c s="101" t="str">
        <f>IF(AND(B197="",D197="",F197="",G197=""),"",IF($M$4='DATA SHEET'!$BH$6,VLOOKUP(F197,अंक,26,0),IF($M$4='DATA SHEET'!$BH$7,VLOOKUP(F197,अंक,31,0),IF($M$4='DATA SHEET'!$BH$8,VLOOKUP(F197,अंक,36,0),""))))</f>
        <v/>
      </c>
      <c s="101" t="str">
        <f>IF(AND(B197="",D197="",F197="",G197=""),"",IF($M$4='DATA SHEET'!$BH$6,VLOOKUP(F197,अंक,27,0),IF($M$4='DATA SHEET'!$BH$7,VLOOKUP(F197,अंक,32,0),IF($M$4='DATA SHEET'!$BH$8,VLOOKUP(F197,अंक,37,0),""))))</f>
        <v/>
      </c>
      <c s="101" t="str">
        <f>IF(AND(C197="",E197="",G197="",H197=""),"",IF($M$4='DATA SHEET'!$BH$6,VLOOKUP(F197,अंक,28,0),IF($M$4='DATA SHEET'!$BH$7,VLOOKUP(F197,अंक,33,0),IF($M$4='DATA SHEET'!$BH$8,VLOOKUP(F197,अंक,38,0),""))))</f>
        <v/>
      </c>
      <c s="102" t="str">
        <f t="shared" si="27"/>
        <v/>
      </c>
      <c s="117" t="str">
        <f t="shared" si="28"/>
        <v/>
      </c>
      <c s="117" t="str">
        <f t="shared" si="26"/>
        <v/>
      </c>
      <c s="118" t="str">
        <f t="shared" si="29"/>
        <v/>
      </c>
      <c s="325"/>
      <c s="325"/>
      <c s="117"/>
    </row>
    <row r="198" spans="1:19" ht="21.75" customHeight="1">
      <c r="A198" s="114" t="str">
        <f>'DATA SHEET'!A199</f>
        <v/>
      </c>
      <c s="96" t="str">
        <f t="shared" si="20"/>
        <v/>
      </c>
      <c s="112" t="str">
        <f t="shared" si="21"/>
        <v/>
      </c>
      <c s="98" t="str">
        <f t="shared" si="22"/>
        <v/>
      </c>
      <c s="98" t="str">
        <f t="shared" si="23"/>
        <v/>
      </c>
      <c s="99" t="str">
        <f t="shared" si="24"/>
        <v/>
      </c>
      <c s="115" t="str">
        <f t="shared" si="25"/>
        <v/>
      </c>
      <c s="101" t="str">
        <f>IF(AND(B198="",D198="",F198="",G198=""),"",IF($M$4='DATA SHEET'!$BH$6,VLOOKUP(F198,अंक,24,0),IF($M$4='DATA SHEET'!$BH$7,VLOOKUP(F198,अंक,29,0),IF($M$4='DATA SHEET'!$BH$8,VLOOKUP(F198,अंक,34,0),""))))</f>
        <v/>
      </c>
      <c s="101" t="str">
        <f>IF(AND(B198="",D198="",F198="",G198=""),"",IF($M$4='DATA SHEET'!$BH$6,VLOOKUP(F198,अंक,25,0),IF($M$4='DATA SHEET'!$BH$7,VLOOKUP(F198,अंक,30,0),IF($M$4='DATA SHEET'!$BH$8,VLOOKUP(F198,अंक,35,0),""))))</f>
        <v/>
      </c>
      <c s="101" t="str">
        <f>IF(AND(B198="",D198="",F198="",G198=""),"",IF($M$4='DATA SHEET'!$BH$6,VLOOKUP(F198,अंक,26,0),IF($M$4='DATA SHEET'!$BH$7,VLOOKUP(F198,अंक,31,0),IF($M$4='DATA SHEET'!$BH$8,VLOOKUP(F198,अंक,36,0),""))))</f>
        <v/>
      </c>
      <c s="101" t="str">
        <f>IF(AND(B198="",D198="",F198="",G198=""),"",IF($M$4='DATA SHEET'!$BH$6,VLOOKUP(F198,अंक,27,0),IF($M$4='DATA SHEET'!$BH$7,VLOOKUP(F198,अंक,32,0),IF($M$4='DATA SHEET'!$BH$8,VLOOKUP(F198,अंक,37,0),""))))</f>
        <v/>
      </c>
      <c s="101" t="str">
        <f>IF(AND(C198="",E198="",G198="",H198=""),"",IF($M$4='DATA SHEET'!$BH$6,VLOOKUP(F198,अंक,28,0),IF($M$4='DATA SHEET'!$BH$7,VLOOKUP(F198,अंक,33,0),IF($M$4='DATA SHEET'!$BH$8,VLOOKUP(F198,अंक,38,0),""))))</f>
        <v/>
      </c>
      <c s="102" t="str">
        <f t="shared" si="27"/>
        <v/>
      </c>
      <c s="117" t="str">
        <f t="shared" si="28"/>
        <v/>
      </c>
      <c s="117" t="str">
        <f t="shared" si="26"/>
        <v/>
      </c>
      <c s="118" t="str">
        <f t="shared" si="29"/>
        <v/>
      </c>
      <c s="325"/>
      <c s="325"/>
      <c s="117"/>
    </row>
    <row r="199" spans="1:19" ht="21.75" customHeight="1">
      <c r="A199" s="114" t="str">
        <f>'DATA SHEET'!A200</f>
        <v/>
      </c>
      <c s="96" t="str">
        <f t="shared" si="30" ref="B199:B207">IFERROR(IF($C$4="","",VLOOKUP(A199,नाम,4,0)),"")</f>
        <v/>
      </c>
      <c s="112" t="str">
        <f t="shared" si="31" ref="C199:C207">IFERROR(IF($C$4="","",VLOOKUP(A199,नाम,11,0)),"")</f>
        <v/>
      </c>
      <c s="98" t="str">
        <f t="shared" si="32" ref="D199:D207">IFERROR(IF($C$4="","",VLOOKUP(A199,नाम,6,0)),"")</f>
        <v/>
      </c>
      <c s="98" t="str">
        <f t="shared" si="33" ref="E199:E207">IFERROR(IF($C$4="","",VLOOKUP(A199,नाम,8,0)),"")</f>
        <v/>
      </c>
      <c s="99" t="str">
        <f t="shared" si="34" ref="F199:F207">IFERROR(IF($C$4="","",VLOOKUP(A199,नाम,12,0)),"")</f>
        <v/>
      </c>
      <c s="115" t="str">
        <f t="shared" si="35" ref="G199:G207">IFERROR(IF($C$4="","",VLOOKUP(A199,नाम1,13,0)),"")</f>
        <v/>
      </c>
      <c s="101" t="str">
        <f>IF(AND(B199="",D199="",F199="",G199=""),"",IF($M$4='DATA SHEET'!$BH$6,VLOOKUP(F199,अंक,24,0),IF($M$4='DATA SHEET'!$BH$7,VLOOKUP(F199,अंक,29,0),IF($M$4='DATA SHEET'!$BH$8,VLOOKUP(F199,अंक,34,0),""))))</f>
        <v/>
      </c>
      <c s="101" t="str">
        <f>IF(AND(B199="",D199="",F199="",G199=""),"",IF($M$4='DATA SHEET'!$BH$6,VLOOKUP(F199,अंक,25,0),IF($M$4='DATA SHEET'!$BH$7,VLOOKUP(F199,अंक,30,0),IF($M$4='DATA SHEET'!$BH$8,VLOOKUP(F199,अंक,35,0),""))))</f>
        <v/>
      </c>
      <c s="101" t="str">
        <f>IF(AND(B199="",D199="",F199="",G199=""),"",IF($M$4='DATA SHEET'!$BH$6,VLOOKUP(F199,अंक,26,0),IF($M$4='DATA SHEET'!$BH$7,VLOOKUP(F199,अंक,31,0),IF($M$4='DATA SHEET'!$BH$8,VLOOKUP(F199,अंक,36,0),""))))</f>
        <v/>
      </c>
      <c s="101" t="str">
        <f>IF(AND(B199="",D199="",F199="",G199=""),"",IF($M$4='DATA SHEET'!$BH$6,VLOOKUP(F199,अंक,27,0),IF($M$4='DATA SHEET'!$BH$7,VLOOKUP(F199,अंक,32,0),IF($M$4='DATA SHEET'!$BH$8,VLOOKUP(F199,अंक,37,0),""))))</f>
        <v/>
      </c>
      <c s="101" t="str">
        <f>IF(AND(C199="",E199="",G199="",H199=""),"",IF($M$4='DATA SHEET'!$BH$6,VLOOKUP(F199,अंक,28,0),IF($M$4='DATA SHEET'!$BH$7,VLOOKUP(F199,अंक,33,0),IF($M$4='DATA SHEET'!$BH$8,VLOOKUP(F199,अंक,38,0),""))))</f>
        <v/>
      </c>
      <c s="102" t="str">
        <f t="shared" si="27"/>
        <v/>
      </c>
      <c s="117" t="str">
        <f t="shared" si="28"/>
        <v/>
      </c>
      <c s="117" t="str">
        <f t="shared" si="36" ref="O199:O207">IFERROR(IF(AND($M$4=""),"",IF(AND(M199=""),"",IF(AND(F199=""),"",IF(AND(VLOOKUP(F199,अंक,5,0)=""),"",IF(AND(VLOOKUP(F199,अंक,5,0)&gt;=86),5,IF(AND(VLOOKUP(F199,अंक,5,0)&gt;=76),4,IF(AND(VLOOKUP(F199,अंक,5,0)&gt;=65),3,0))))))),"")</f>
        <v/>
      </c>
      <c s="118" t="str">
        <f t="shared" si="29"/>
        <v/>
      </c>
      <c s="325"/>
      <c s="325"/>
      <c s="117"/>
    </row>
    <row r="200" spans="1:19" ht="21.75" customHeight="1">
      <c r="A200" s="114" t="str">
        <f>'DATA SHEET'!A201</f>
        <v/>
      </c>
      <c s="96" t="str">
        <f t="shared" si="30"/>
        <v/>
      </c>
      <c s="112" t="str">
        <f t="shared" si="31"/>
        <v/>
      </c>
      <c s="98" t="str">
        <f t="shared" si="32"/>
        <v/>
      </c>
      <c s="98" t="str">
        <f t="shared" si="33"/>
        <v/>
      </c>
      <c s="99" t="str">
        <f t="shared" si="34"/>
        <v/>
      </c>
      <c s="115" t="str">
        <f t="shared" si="35"/>
        <v/>
      </c>
      <c s="101" t="str">
        <f>IF(AND(B200="",D200="",F200="",G200=""),"",IF($M$4='DATA SHEET'!$BH$6,VLOOKUP(F200,अंक,24,0),IF($M$4='DATA SHEET'!$BH$7,VLOOKUP(F200,अंक,29,0),IF($M$4='DATA SHEET'!$BH$8,VLOOKUP(F200,अंक,34,0),""))))</f>
        <v/>
      </c>
      <c s="101" t="str">
        <f>IF(AND(B200="",D200="",F200="",G200=""),"",IF($M$4='DATA SHEET'!$BH$6,VLOOKUP(F200,अंक,25,0),IF($M$4='DATA SHEET'!$BH$7,VLOOKUP(F200,अंक,30,0),IF($M$4='DATA SHEET'!$BH$8,VLOOKUP(F200,अंक,35,0),""))))</f>
        <v/>
      </c>
      <c s="101" t="str">
        <f>IF(AND(B200="",D200="",F200="",G200=""),"",IF($M$4='DATA SHEET'!$BH$6,VLOOKUP(F200,अंक,26,0),IF($M$4='DATA SHEET'!$BH$7,VLOOKUP(F200,अंक,31,0),IF($M$4='DATA SHEET'!$BH$8,VLOOKUP(F200,अंक,36,0),""))))</f>
        <v/>
      </c>
      <c s="101" t="str">
        <f>IF(AND(B200="",D200="",F200="",G200=""),"",IF($M$4='DATA SHEET'!$BH$6,VLOOKUP(F200,अंक,27,0),IF($M$4='DATA SHEET'!$BH$7,VLOOKUP(F200,अंक,32,0),IF($M$4='DATA SHEET'!$BH$8,VLOOKUP(F200,अंक,37,0),""))))</f>
        <v/>
      </c>
      <c s="101" t="str">
        <f>IF(AND(C200="",E200="",G200="",H200=""),"",IF($M$4='DATA SHEET'!$BH$6,VLOOKUP(F200,अंक,28,0),IF($M$4='DATA SHEET'!$BH$7,VLOOKUP(F200,अंक,33,0),IF($M$4='DATA SHEET'!$BH$8,VLOOKUP(F200,अंक,38,0),""))))</f>
        <v/>
      </c>
      <c s="102" t="str">
        <f t="shared" si="37" ref="M200:M208">IF(AND(H200="",I200="",J200="",K200=""),"",IF($M$4="","",SUM(H200,I200,J200,K200,L200)))</f>
        <v/>
      </c>
      <c s="117" t="str">
        <f t="shared" si="38" ref="N200:N207">IFERROR(IF(OR($M200="",$M$4="",$B200=""),"",ROUNDUP(M200*$N$6%,0)),"")</f>
        <v/>
      </c>
      <c s="117" t="str">
        <f t="shared" si="36"/>
        <v/>
      </c>
      <c s="118" t="str">
        <f t="shared" si="39" ref="P200:P206">IFERROR(IF(F200="","",IF(N200="","",IF(O200="","",SUM(N200:O200)))),"")</f>
        <v/>
      </c>
      <c s="325"/>
      <c s="325"/>
      <c s="117"/>
    </row>
    <row r="201" spans="1:19" ht="21.75" customHeight="1">
      <c r="A201" s="114" t="str">
        <f>'DATA SHEET'!A202</f>
        <v/>
      </c>
      <c s="96" t="str">
        <f t="shared" si="30"/>
        <v/>
      </c>
      <c s="112" t="str">
        <f t="shared" si="31"/>
        <v/>
      </c>
      <c s="98" t="str">
        <f t="shared" si="32"/>
        <v/>
      </c>
      <c s="98" t="str">
        <f t="shared" si="33"/>
        <v/>
      </c>
      <c s="99" t="str">
        <f t="shared" si="34"/>
        <v/>
      </c>
      <c s="115" t="str">
        <f t="shared" si="35"/>
        <v/>
      </c>
      <c s="101" t="str">
        <f>IF(AND(B201="",D201="",F201="",G201=""),"",IF($M$4='DATA SHEET'!$BH$6,VLOOKUP(F201,अंक,24,0),IF($M$4='DATA SHEET'!$BH$7,VLOOKUP(F201,अंक,29,0),IF($M$4='DATA SHEET'!$BH$8,VLOOKUP(F201,अंक,34,0),""))))</f>
        <v/>
      </c>
      <c s="101" t="str">
        <f>IF(AND(B201="",D201="",F201="",G201=""),"",IF($M$4='DATA SHEET'!$BH$6,VLOOKUP(F201,अंक,25,0),IF($M$4='DATA SHEET'!$BH$7,VLOOKUP(F201,अंक,30,0),IF($M$4='DATA SHEET'!$BH$8,VLOOKUP(F201,अंक,35,0),""))))</f>
        <v/>
      </c>
      <c s="101" t="str">
        <f>IF(AND(B201="",D201="",F201="",G201=""),"",IF($M$4='DATA SHEET'!$BH$6,VLOOKUP(F201,अंक,26,0),IF($M$4='DATA SHEET'!$BH$7,VLOOKUP(F201,अंक,31,0),IF($M$4='DATA SHEET'!$BH$8,VLOOKUP(F201,अंक,36,0),""))))</f>
        <v/>
      </c>
      <c s="101" t="str">
        <f>IF(AND(B201="",D201="",F201="",G201=""),"",IF($M$4='DATA SHEET'!$BH$6,VLOOKUP(F201,अंक,27,0),IF($M$4='DATA SHEET'!$BH$7,VLOOKUP(F201,अंक,32,0),IF($M$4='DATA SHEET'!$BH$8,VLOOKUP(F201,अंक,37,0),""))))</f>
        <v/>
      </c>
      <c s="101" t="str">
        <f>IF(AND(C201="",E201="",G201="",H201=""),"",IF($M$4='DATA SHEET'!$BH$6,VLOOKUP(F201,अंक,28,0),IF($M$4='DATA SHEET'!$BH$7,VLOOKUP(F201,अंक,33,0),IF($M$4='DATA SHEET'!$BH$8,VLOOKUP(F201,अंक,38,0),""))))</f>
        <v/>
      </c>
      <c s="102" t="str">
        <f t="shared" si="37"/>
        <v/>
      </c>
      <c s="117" t="str">
        <f t="shared" si="38"/>
        <v/>
      </c>
      <c s="117" t="str">
        <f t="shared" si="36"/>
        <v/>
      </c>
      <c s="118" t="str">
        <f t="shared" si="39"/>
        <v/>
      </c>
      <c s="325"/>
      <c s="325"/>
      <c s="117"/>
    </row>
    <row r="202" spans="1:19" ht="21.75" customHeight="1">
      <c r="A202" s="114" t="str">
        <f>'DATA SHEET'!A203</f>
        <v/>
      </c>
      <c s="96" t="str">
        <f t="shared" si="30"/>
        <v/>
      </c>
      <c s="112" t="str">
        <f t="shared" si="31"/>
        <v/>
      </c>
      <c s="98" t="str">
        <f t="shared" si="32"/>
        <v/>
      </c>
      <c s="98" t="str">
        <f t="shared" si="33"/>
        <v/>
      </c>
      <c s="99" t="str">
        <f t="shared" si="34"/>
        <v/>
      </c>
      <c s="115" t="str">
        <f t="shared" si="35"/>
        <v/>
      </c>
      <c s="101" t="str">
        <f>IF(AND(B202="",D202="",F202="",G202=""),"",IF($M$4='DATA SHEET'!$BH$6,VLOOKUP(F202,अंक,24,0),IF($M$4='DATA SHEET'!$BH$7,VLOOKUP(F202,अंक,29,0),IF($M$4='DATA SHEET'!$BH$8,VLOOKUP(F202,अंक,34,0),""))))</f>
        <v/>
      </c>
      <c s="101" t="str">
        <f>IF(AND(B202="",D202="",F202="",G202=""),"",IF($M$4='DATA SHEET'!$BH$6,VLOOKUP(F202,अंक,25,0),IF($M$4='DATA SHEET'!$BH$7,VLOOKUP(F202,अंक,30,0),IF($M$4='DATA SHEET'!$BH$8,VLOOKUP(F202,अंक,35,0),""))))</f>
        <v/>
      </c>
      <c s="101" t="str">
        <f>IF(AND(B202="",D202="",F202="",G202=""),"",IF($M$4='DATA SHEET'!$BH$6,VLOOKUP(F202,अंक,26,0),IF($M$4='DATA SHEET'!$BH$7,VLOOKUP(F202,अंक,31,0),IF($M$4='DATA SHEET'!$BH$8,VLOOKUP(F202,अंक,36,0),""))))</f>
        <v/>
      </c>
      <c s="101" t="str">
        <f>IF(AND(B202="",D202="",F202="",G202=""),"",IF($M$4='DATA SHEET'!$BH$6,VLOOKUP(F202,अंक,27,0),IF($M$4='DATA SHEET'!$BH$7,VLOOKUP(F202,अंक,32,0),IF($M$4='DATA SHEET'!$BH$8,VLOOKUP(F202,अंक,37,0),""))))</f>
        <v/>
      </c>
      <c s="101" t="str">
        <f>IF(AND(C202="",E202="",G202="",H202=""),"",IF($M$4='DATA SHEET'!$BH$6,VLOOKUP(F202,अंक,28,0),IF($M$4='DATA SHEET'!$BH$7,VLOOKUP(F202,अंक,33,0),IF($M$4='DATA SHEET'!$BH$8,VLOOKUP(F202,अंक,38,0),""))))</f>
        <v/>
      </c>
      <c s="102" t="str">
        <f t="shared" si="37"/>
        <v/>
      </c>
      <c s="117" t="str">
        <f t="shared" si="38"/>
        <v/>
      </c>
      <c s="117" t="str">
        <f t="shared" si="36"/>
        <v/>
      </c>
      <c s="118" t="str">
        <f t="shared" si="39"/>
        <v/>
      </c>
      <c s="325"/>
      <c s="325"/>
      <c s="117"/>
    </row>
    <row r="203" spans="1:19" ht="21.75" customHeight="1">
      <c r="A203" s="114" t="str">
        <f>'DATA SHEET'!A204</f>
        <v/>
      </c>
      <c s="96" t="str">
        <f t="shared" si="30"/>
        <v/>
      </c>
      <c s="112" t="str">
        <f t="shared" si="31"/>
        <v/>
      </c>
      <c s="98" t="str">
        <f t="shared" si="32"/>
        <v/>
      </c>
      <c s="98" t="str">
        <f t="shared" si="33"/>
        <v/>
      </c>
      <c s="99" t="str">
        <f t="shared" si="34"/>
        <v/>
      </c>
      <c s="115" t="str">
        <f t="shared" si="35"/>
        <v/>
      </c>
      <c s="101" t="str">
        <f>IF(AND(B203="",D203="",F203="",G203=""),"",IF($M$4='DATA SHEET'!$BH$6,VLOOKUP(F203,अंक,24,0),IF($M$4='DATA SHEET'!$BH$7,VLOOKUP(F203,अंक,29,0),IF($M$4='DATA SHEET'!$BH$8,VLOOKUP(F203,अंक,34,0),""))))</f>
        <v/>
      </c>
      <c s="101" t="str">
        <f>IF(AND(B203="",D203="",F203="",G203=""),"",IF($M$4='DATA SHEET'!$BH$6,VLOOKUP(F203,अंक,25,0),IF($M$4='DATA SHEET'!$BH$7,VLOOKUP(F203,अंक,30,0),IF($M$4='DATA SHEET'!$BH$8,VLOOKUP(F203,अंक,35,0),""))))</f>
        <v/>
      </c>
      <c s="101" t="str">
        <f>IF(AND(B203="",D203="",F203="",G203=""),"",IF($M$4='DATA SHEET'!$BH$6,VLOOKUP(F203,अंक,26,0),IF($M$4='DATA SHEET'!$BH$7,VLOOKUP(F203,अंक,31,0),IF($M$4='DATA SHEET'!$BH$8,VLOOKUP(F203,अंक,36,0),""))))</f>
        <v/>
      </c>
      <c s="101" t="str">
        <f>IF(AND(B203="",D203="",F203="",G203=""),"",IF($M$4='DATA SHEET'!$BH$6,VLOOKUP(F203,अंक,27,0),IF($M$4='DATA SHEET'!$BH$7,VLOOKUP(F203,अंक,32,0),IF($M$4='DATA SHEET'!$BH$8,VLOOKUP(F203,अंक,37,0),""))))</f>
        <v/>
      </c>
      <c s="101" t="str">
        <f>IF(AND(C203="",E203="",G203="",H203=""),"",IF($M$4='DATA SHEET'!$BH$6,VLOOKUP(F203,अंक,28,0),IF($M$4='DATA SHEET'!$BH$7,VLOOKUP(F203,अंक,33,0),IF($M$4='DATA SHEET'!$BH$8,VLOOKUP(F203,अंक,38,0),""))))</f>
        <v/>
      </c>
      <c s="102" t="str">
        <f t="shared" si="37"/>
        <v/>
      </c>
      <c s="117" t="str">
        <f t="shared" si="38"/>
        <v/>
      </c>
      <c s="117" t="str">
        <f t="shared" si="36"/>
        <v/>
      </c>
      <c s="118" t="str">
        <f t="shared" si="39"/>
        <v/>
      </c>
      <c s="325"/>
      <c s="325"/>
      <c s="117"/>
    </row>
    <row r="204" spans="1:19" ht="21.75" customHeight="1">
      <c r="A204" s="114" t="str">
        <f>'DATA SHEET'!A205</f>
        <v/>
      </c>
      <c s="96" t="str">
        <f t="shared" si="30"/>
        <v/>
      </c>
      <c s="112" t="str">
        <f t="shared" si="31"/>
        <v/>
      </c>
      <c s="98" t="str">
        <f t="shared" si="32"/>
        <v/>
      </c>
      <c s="98" t="str">
        <f t="shared" si="33"/>
        <v/>
      </c>
      <c s="99" t="str">
        <f t="shared" si="34"/>
        <v/>
      </c>
      <c s="115" t="str">
        <f t="shared" si="35"/>
        <v/>
      </c>
      <c s="101" t="str">
        <f>IF(AND(B204="",D204="",F204="",G204=""),"",IF($M$4='DATA SHEET'!$BH$6,VLOOKUP(F204,अंक,24,0),IF($M$4='DATA SHEET'!$BH$7,VLOOKUP(F204,अंक,29,0),IF($M$4='DATA SHEET'!$BH$8,VLOOKUP(F204,अंक,34,0),""))))</f>
        <v/>
      </c>
      <c s="101" t="str">
        <f>IF(AND(B204="",D204="",F204="",G204=""),"",IF($M$4='DATA SHEET'!$BH$6,VLOOKUP(F204,अंक,25,0),IF($M$4='DATA SHEET'!$BH$7,VLOOKUP(F204,अंक,30,0),IF($M$4='DATA SHEET'!$BH$8,VLOOKUP(F204,अंक,35,0),""))))</f>
        <v/>
      </c>
      <c s="101" t="str">
        <f>IF(AND(B204="",D204="",F204="",G204=""),"",IF($M$4='DATA SHEET'!$BH$6,VLOOKUP(F204,अंक,26,0),IF($M$4='DATA SHEET'!$BH$7,VLOOKUP(F204,अंक,31,0),IF($M$4='DATA SHEET'!$BH$8,VLOOKUP(F204,अंक,36,0),""))))</f>
        <v/>
      </c>
      <c s="101" t="str">
        <f>IF(AND(B204="",D204="",F204="",G204=""),"",IF($M$4='DATA SHEET'!$BH$6,VLOOKUP(F204,अंक,27,0),IF($M$4='DATA SHEET'!$BH$7,VLOOKUP(F204,अंक,32,0),IF($M$4='DATA SHEET'!$BH$8,VLOOKUP(F204,अंक,37,0),""))))</f>
        <v/>
      </c>
      <c s="101" t="str">
        <f>IF(AND(C204="",E204="",G204="",H204=""),"",IF($M$4='DATA SHEET'!$BH$6,VLOOKUP(F204,अंक,28,0),IF($M$4='DATA SHEET'!$BH$7,VLOOKUP(F204,अंक,33,0),IF($M$4='DATA SHEET'!$BH$8,VLOOKUP(F204,अंक,38,0),""))))</f>
        <v/>
      </c>
      <c s="102" t="str">
        <f t="shared" si="37"/>
        <v/>
      </c>
      <c s="117" t="str">
        <f t="shared" si="38"/>
        <v/>
      </c>
      <c s="117" t="str">
        <f t="shared" si="36"/>
        <v/>
      </c>
      <c s="118" t="str">
        <f t="shared" si="39"/>
        <v/>
      </c>
      <c s="325"/>
      <c s="325"/>
      <c s="117"/>
    </row>
    <row r="205" spans="1:19" ht="21.75" customHeight="1">
      <c r="A205" s="114" t="str">
        <f>'DATA SHEET'!A206</f>
        <v/>
      </c>
      <c s="96" t="str">
        <f t="shared" si="30"/>
        <v/>
      </c>
      <c s="112" t="str">
        <f t="shared" si="31"/>
        <v/>
      </c>
      <c s="98" t="str">
        <f t="shared" si="32"/>
        <v/>
      </c>
      <c s="98" t="str">
        <f t="shared" si="33"/>
        <v/>
      </c>
      <c s="99" t="str">
        <f t="shared" si="34"/>
        <v/>
      </c>
      <c s="115" t="str">
        <f t="shared" si="35"/>
        <v/>
      </c>
      <c s="101" t="str">
        <f>IF(AND(B205="",D205="",F205="",G205=""),"",IF($M$4='DATA SHEET'!$BH$6,VLOOKUP(F205,अंक,24,0),IF($M$4='DATA SHEET'!$BH$7,VLOOKUP(F205,अंक,29,0),IF($M$4='DATA SHEET'!$BH$8,VLOOKUP(F205,अंक,34,0),""))))</f>
        <v/>
      </c>
      <c s="101" t="str">
        <f>IF(AND(B205="",D205="",F205="",G205=""),"",IF($M$4='DATA SHEET'!$BH$6,VLOOKUP(F205,अंक,25,0),IF($M$4='DATA SHEET'!$BH$7,VLOOKUP(F205,अंक,30,0),IF($M$4='DATA SHEET'!$BH$8,VLOOKUP(F205,अंक,35,0),""))))</f>
        <v/>
      </c>
      <c s="101" t="str">
        <f>IF(AND(B205="",D205="",F205="",G205=""),"",IF($M$4='DATA SHEET'!$BH$6,VLOOKUP(F205,अंक,26,0),IF($M$4='DATA SHEET'!$BH$7,VLOOKUP(F205,अंक,31,0),IF($M$4='DATA SHEET'!$BH$8,VLOOKUP(F205,अंक,36,0),""))))</f>
        <v/>
      </c>
      <c s="101" t="str">
        <f>IF(AND(B205="",D205="",F205="",G205=""),"",IF($M$4='DATA SHEET'!$BH$6,VLOOKUP(F205,अंक,27,0),IF($M$4='DATA SHEET'!$BH$7,VLOOKUP(F205,अंक,32,0),IF($M$4='DATA SHEET'!$BH$8,VLOOKUP(F205,अंक,37,0),""))))</f>
        <v/>
      </c>
      <c s="101" t="str">
        <f>IF(AND(C205="",E205="",G205="",H205=""),"",IF($M$4='DATA SHEET'!$BH$6,VLOOKUP(F205,अंक,28,0),IF($M$4='DATA SHEET'!$BH$7,VLOOKUP(F205,अंक,33,0),IF($M$4='DATA SHEET'!$BH$8,VLOOKUP(F205,अंक,38,0),""))))</f>
        <v/>
      </c>
      <c s="102" t="str">
        <f t="shared" si="37"/>
        <v/>
      </c>
      <c s="117" t="str">
        <f t="shared" si="38"/>
        <v/>
      </c>
      <c s="117" t="str">
        <f t="shared" si="36"/>
        <v/>
      </c>
      <c s="118" t="str">
        <f t="shared" si="39"/>
        <v/>
      </c>
      <c s="325"/>
      <c s="325"/>
      <c s="117"/>
    </row>
    <row r="206" spans="1:19" ht="21.75" customHeight="1">
      <c r="A206" s="114" t="str">
        <f>'DATA SHEET'!A207</f>
        <v/>
      </c>
      <c s="96" t="str">
        <f t="shared" si="30"/>
        <v/>
      </c>
      <c s="112" t="str">
        <f t="shared" si="31"/>
        <v/>
      </c>
      <c s="98" t="str">
        <f t="shared" si="32"/>
        <v/>
      </c>
      <c s="98" t="str">
        <f t="shared" si="33"/>
        <v/>
      </c>
      <c s="99" t="str">
        <f t="shared" si="34"/>
        <v/>
      </c>
      <c s="115" t="str">
        <f t="shared" si="35"/>
        <v/>
      </c>
      <c s="101" t="str">
        <f>IF(AND(B206="",D206="",F206="",G206=""),"",IF($M$4='DATA SHEET'!$BH$6,VLOOKUP(F206,अंक,24,0),IF($M$4='DATA SHEET'!$BH$7,VLOOKUP(F206,अंक,29,0),IF($M$4='DATA SHEET'!$BH$8,VLOOKUP(F206,अंक,34,0),""))))</f>
        <v/>
      </c>
      <c s="101" t="str">
        <f>IF(AND(B206="",D206="",F206="",G206=""),"",IF($M$4='DATA SHEET'!$BH$6,VLOOKUP(F206,अंक,25,0),IF($M$4='DATA SHEET'!$BH$7,VLOOKUP(F206,अंक,30,0),IF($M$4='DATA SHEET'!$BH$8,VLOOKUP(F206,अंक,35,0),""))))</f>
        <v/>
      </c>
      <c s="101" t="str">
        <f>IF(AND(B206="",D206="",F206="",G206=""),"",IF($M$4='DATA SHEET'!$BH$6,VLOOKUP(F206,अंक,26,0),IF($M$4='DATA SHEET'!$BH$7,VLOOKUP(F206,अंक,31,0),IF($M$4='DATA SHEET'!$BH$8,VLOOKUP(F206,अंक,36,0),""))))</f>
        <v/>
      </c>
      <c s="101" t="str">
        <f>IF(AND(B206="",D206="",F206="",G206=""),"",IF($M$4='DATA SHEET'!$BH$6,VLOOKUP(F206,अंक,27,0),IF($M$4='DATA SHEET'!$BH$7,VLOOKUP(F206,अंक,32,0),IF($M$4='DATA SHEET'!$BH$8,VLOOKUP(F206,अंक,37,0),""))))</f>
        <v/>
      </c>
      <c s="101" t="str">
        <f>IF(AND(C206="",E206="",G206="",H206=""),"",IF($M$4='DATA SHEET'!$BH$6,VLOOKUP(F206,अंक,28,0),IF($M$4='DATA SHEET'!$BH$7,VLOOKUP(F206,अंक,33,0),IF($M$4='DATA SHEET'!$BH$8,VLOOKUP(F206,अंक,38,0),""))))</f>
        <v/>
      </c>
      <c s="102" t="str">
        <f t="shared" si="37"/>
        <v/>
      </c>
      <c s="117" t="str">
        <f t="shared" si="38"/>
        <v/>
      </c>
      <c s="117" t="str">
        <f t="shared" si="36"/>
        <v/>
      </c>
      <c s="118" t="str">
        <f t="shared" si="39"/>
        <v/>
      </c>
      <c s="325"/>
      <c s="325"/>
      <c s="117"/>
    </row>
    <row r="207" spans="1:19" ht="21.75" customHeight="1">
      <c r="A207" s="145" t="str">
        <f>'DATA SHEET'!A208</f>
        <v/>
      </c>
      <c s="146" t="str">
        <f t="shared" si="30"/>
        <v/>
      </c>
      <c s="147" t="str">
        <f t="shared" si="31"/>
        <v/>
      </c>
      <c s="148" t="str">
        <f t="shared" si="32"/>
        <v/>
      </c>
      <c s="148" t="str">
        <f t="shared" si="33"/>
        <v/>
      </c>
      <c s="149" t="str">
        <f t="shared" si="34"/>
        <v/>
      </c>
      <c s="150" t="str">
        <f t="shared" si="35"/>
        <v/>
      </c>
      <c s="101" t="str">
        <f>IF(AND(B207="",D207="",F207="",G207=""),"",IF($M$4='DATA SHEET'!$BH$6,VLOOKUP(F207,अंक,24,0),IF($M$4='DATA SHEET'!$BH$7,VLOOKUP(F207,अंक,29,0),IF($M$4='DATA SHEET'!$BH$8,VLOOKUP(F207,अंक,34,0),""))))</f>
        <v/>
      </c>
      <c s="101" t="str">
        <f>IF(AND(B207="",D207="",F207="",G207=""),"",IF($M$4='DATA SHEET'!$BH$6,VLOOKUP(F207,अंक,25,0),IF($M$4='DATA SHEET'!$BH$7,VLOOKUP(F207,अंक,30,0),IF($M$4='DATA SHEET'!$BH$8,VLOOKUP(F207,अंक,35,0),""))))</f>
        <v/>
      </c>
      <c s="101" t="str">
        <f>IF(AND(B207="",D207="",F207="",G207=""),"",IF($M$4='DATA SHEET'!$BH$6,VLOOKUP(F207,अंक,26,0),IF($M$4='DATA SHEET'!$BH$7,VLOOKUP(F207,अंक,31,0),IF($M$4='DATA SHEET'!$BH$8,VLOOKUP(F207,अंक,36,0),""))))</f>
        <v/>
      </c>
      <c s="101" t="str">
        <f>IF(AND(B207="",D207="",F207="",G207=""),"",IF($M$4='DATA SHEET'!$BH$6,VLOOKUP(F207,अंक,27,0),IF($M$4='DATA SHEET'!$BH$7,VLOOKUP(F207,अंक,32,0),IF($M$4='DATA SHEET'!$BH$8,VLOOKUP(F207,अंक,37,0),""))))</f>
        <v/>
      </c>
      <c s="101" t="str">
        <f>IF(AND(C207="",E207="",G207="",H207=""),"",IF($M$4='DATA SHEET'!$BH$6,VLOOKUP(F207,अंक,28,0),IF($M$4='DATA SHEET'!$BH$7,VLOOKUP(F207,अंक,33,0),IF($M$4='DATA SHEET'!$BH$8,VLOOKUP(F207,अंक,38,0),""))))</f>
        <v/>
      </c>
      <c s="102" t="str">
        <f t="shared" si="37"/>
        <v/>
      </c>
      <c s="151" t="str">
        <f t="shared" si="38"/>
        <v/>
      </c>
      <c s="151" t="str">
        <f t="shared" si="36"/>
        <v/>
      </c>
      <c s="152" t="str">
        <f t="shared" si="40" ref="P207">IFERROR(IF(F207="","",IF(N207="","",IF(O207="","",SUM(N207:O207)))),"")</f>
        <v/>
      </c>
      <c s="326"/>
      <c s="326"/>
      <c s="151"/>
    </row>
    <row r="208" spans="4:18" ht="77.25" customHeight="1">
      <c r="D208" s="171" t="s">
        <v>54</v>
      </c>
      <c s="119"/>
      <c s="119"/>
      <c r="I208" s="120"/>
      <c r="L208" s="101" t="str">
        <f>IF(AND(C208="",E208="",G208="",H208=""),"",IF($M$4='DATA SHEET'!$BH$6,VLOOKUP(F208,अंक,28,0),IF($M$4='DATA SHEET'!$BH$7,VLOOKUP(F208,अंक,33,0),IF($M$4='DATA SHEET'!$BH$8,VLOOKUP(F208,अंक,38,0),""))))</f>
        <v/>
      </c>
      <c s="102" t="str">
        <f t="shared" si="37"/>
        <v/>
      </c>
      <c r="Q208" s="111"/>
      <c s="111"/>
    </row>
    <row r="209" ht="15"/>
    <row r="210" ht="15" hidden="1"/>
    <row r="211" ht="15" hidden="1"/>
    <row r="212" ht="15" hidden="1"/>
  </sheetData>
  <sheetProtection password="CDA0" sheet="1" objects="1" scenarios="1" formatRows="0"/>
  <mergeCells count="18">
    <mergeCell ref="A3:R3"/>
    <mergeCell ref="R5:R6"/>
    <mergeCell ref="Q7:Q207"/>
    <mergeCell ref="R7:R207"/>
    <mergeCell ref="A2:Q2"/>
    <mergeCell ref="F5:F6"/>
    <mergeCell ref="A1:Q1"/>
    <mergeCell ref="H4:K4"/>
    <mergeCell ref="F4:G4"/>
    <mergeCell ref="A4:B4"/>
    <mergeCell ref="G5:G6"/>
    <mergeCell ref="Q5:Q6"/>
    <mergeCell ref="A5:A6"/>
    <mergeCell ref="B5:B6"/>
    <mergeCell ref="C5:C6"/>
    <mergeCell ref="E5:E6"/>
    <mergeCell ref="D5:D6"/>
    <mergeCell ref="M4:R4"/>
  </mergeCells>
  <conditionalFormatting sqref="G28 N28:P28">
    <cfRule type="expression" priority="8" dxfId="11">
      <formula>$A28=""</formula>
    </cfRule>
  </conditionalFormatting>
  <conditionalFormatting sqref="A7:G7 G29:G207 G8:G27 B8:F207">
    <cfRule type="expression" priority="9" dxfId="11">
      <formula>$A7=""</formula>
    </cfRule>
  </conditionalFormatting>
  <conditionalFormatting sqref="A8:A207">
    <cfRule type="expression" priority="10" dxfId="11">
      <formula>$A8=""</formula>
    </cfRule>
  </conditionalFormatting>
  <conditionalFormatting sqref="N29:P207 S29:S207">
    <cfRule type="expression" priority="5" dxfId="11">
      <formula>$A29=""</formula>
    </cfRule>
  </conditionalFormatting>
  <dataValidations count="2">
    <dataValidation type="list" allowBlank="1" showInputMessage="1" showErrorMessage="1" sqref="S1:T4">
      <formula1>"संस्कृत,विज्ञान, सामाजिक विज्ञान"</formula1>
    </dataValidation>
    <dataValidation type="list" allowBlank="1" showInputMessage="1" showErrorMessage="1" sqref="M4:Q4">
      <formula1>$S$1:$S$4</formula1>
    </dataValidation>
  </dataValidations>
  <printOptions horizontalCentered="1"/>
  <pageMargins left="0.196850393700787" right="0" top="0.196850393700787" bottom="0.196850393700787" header="0.118110236220472" footer="0.118110236220472"/>
  <pageSetup fitToHeight="0" orientation="portrait" paperSize="9" scale="83" r:id="rId1"/>
  <headerFooter>
    <oddFooter>&amp;C&amp;"Calibri,Bold"&amp;14MADE BYE:-- BHAGIRATH MAL KOLIYA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C8089F"/>
  </sheetPr>
  <dimension ref="A1:O1001"/>
  <sheetViews>
    <sheetView workbookViewId="0" topLeftCell="A1">
      <selection pane="topLeft" activeCell="O9" sqref="O9"/>
    </sheetView>
  </sheetViews>
  <sheetFormatPr defaultColWidth="0" defaultRowHeight="15" zeroHeight="1"/>
  <cols>
    <col min="1" max="1" width="4.57142857142857" style="73" customWidth="1"/>
    <col min="2" max="2" width="7.28571428571429" style="73" customWidth="1"/>
    <col min="3" max="3" width="10.5714285714286" style="73" customWidth="1"/>
    <col min="4" max="4" width="24.7142857142857" style="73" customWidth="1"/>
    <col min="5" max="5" width="21.5714285714286" style="73" hidden="1" customWidth="1"/>
    <col min="6" max="6" width="6.57142857142857" style="73" customWidth="1"/>
    <col min="7" max="7" width="8.57142857142857" style="73" customWidth="1"/>
    <col min="8" max="9" width="4.71428571428571" style="73" customWidth="1"/>
    <col min="10" max="11" width="5.57142857142857" style="73" customWidth="1"/>
    <col min="12" max="12" width="7.57142857142857" style="73" hidden="1" customWidth="1"/>
    <col min="13" max="13" width="4.71428571428571" style="73" customWidth="1"/>
    <col min="14" max="14" width="6.42857142857143" style="73" customWidth="1"/>
    <col min="15" max="15" width="14.4285714285714" style="73" customWidth="1"/>
    <col min="16" max="16384" width="14.4285714285714" style="73" hidden="1"/>
  </cols>
  <sheetData>
    <row r="1" spans="1:14" s="23" customFormat="1" ht="39.75" customHeight="1">
      <c r="A1" s="346" t="str">
        <f>'DATA SHEET'!A1</f>
        <v>निर्माणकर्ता:--भागीरथ मल अध्यापक L-1 G.S.S.SCHOOL  DASANA KHURD (MOULASAR) डीडवाना-कुचामन मोब.न.9828789204</v>
      </c>
      <c s="346"/>
      <c s="346"/>
      <c s="346"/>
      <c s="346"/>
      <c s="346"/>
      <c s="346"/>
      <c s="346"/>
      <c s="346"/>
      <c s="346"/>
      <c s="346"/>
      <c s="346"/>
      <c s="346"/>
      <c s="346"/>
    </row>
    <row r="2" spans="1:14" ht="24.75" customHeight="1">
      <c r="A2" s="305" t="str">
        <f>IF('DATA SHEET'!L4="Hindi",'DATA SHEET'!A2,'DATA SHEET'!A3)</f>
        <v>राजकीय उच्च माध्यमिक विद्यालय डसाणा खुर्द (मौलासर) डीडवाना-कुचामन</v>
      </c>
      <c s="306"/>
      <c s="306"/>
      <c s="306"/>
      <c s="306"/>
      <c s="306"/>
      <c s="306"/>
      <c s="306"/>
      <c s="306"/>
      <c s="306"/>
      <c s="306"/>
      <c s="306"/>
      <c s="306"/>
      <c s="307"/>
    </row>
    <row r="3" spans="1:15" ht="24" customHeight="1">
      <c r="A3" s="355" t="str">
        <f>'DATA SHEET'!A4</f>
        <v>सत्रांक वर्कशीट 2025-2026</v>
      </c>
      <c s="356"/>
      <c s="356"/>
      <c s="356"/>
      <c s="356"/>
      <c s="356"/>
      <c s="356"/>
      <c s="356"/>
      <c s="356"/>
      <c s="356"/>
      <c s="356"/>
      <c s="356"/>
      <c s="356"/>
      <c s="357"/>
      <c s="345">
        <v>2026</v>
      </c>
    </row>
    <row r="4" spans="1:15" ht="21" customHeight="1">
      <c r="A4" s="347" t="str">
        <f>IF('DATA SHEET'!L4="Hindi",CONCATENATE("कक्षा :- ",'DATA SHEET'!H5," "),CONCATENATE("CLASS :- ",'DATA SHEET'!H5," "))</f>
        <v xml:space="preserve">कक्षा :- 8 </v>
      </c>
      <c s="348"/>
      <c s="142" t="str">
        <f>IF('प्रपत्र 2 A(1) '!C4="","",'प्रपत्र 2 A(1) '!C4)</f>
        <v>A</v>
      </c>
      <c s="287" t="str">
        <f>IF('DATA SHEET'!$L$4="Hindi","विद्यालय अभिलेख संधारण हेतु ","RECORD FOR MAINTENANCE'")</f>
        <v xml:space="preserve">विद्यालय अभिलेख संधारण हेतु </v>
      </c>
      <c s="287"/>
      <c s="287"/>
      <c s="287"/>
      <c s="287" t="str">
        <f>IF('DATA SHEET'!$L$4="Hindi","प्रपत्र -2 '' अ ","FORMAT -2  A")</f>
        <v xml:space="preserve">प्रपत्र -2 '' अ </v>
      </c>
      <c s="287"/>
      <c s="287"/>
      <c s="287"/>
      <c s="287"/>
      <c s="287"/>
      <c s="287"/>
      <c s="345"/>
    </row>
    <row r="5" spans="1:15" ht="116.25" customHeight="1">
      <c r="A5" s="353" t="str">
        <f>IF('DATA SHEET'!$L$4="Hindi","क्र. स .","SR. NO.")</f>
        <v>क्र. स .</v>
      </c>
      <c s="349" t="str">
        <f>IF('DATA SHEET'!$L$4="Hindi","प्रवेशांक","SCHOLAR  NO.")</f>
        <v>प्रवेशांक</v>
      </c>
      <c s="349" t="str">
        <f>IF('DATA SHEET'!$L$4="Hindi","जन्म दिनांक","DATE OF BIRTH")</f>
        <v>जन्म दिनांक</v>
      </c>
      <c s="351" t="str">
        <f>IF('DATA SHEET'!$L$4="Hindi","विद्यार्थी का नाम","STUDENT'S NAME")</f>
        <v>विद्यार्थी का नाम</v>
      </c>
      <c s="351" t="str">
        <f>IF('DATA SHEET'!$L$4="Hindi","पिता का नाम","FATHER'S NAME")</f>
        <v>पिता का नाम</v>
      </c>
      <c s="352" t="str">
        <f>IF('DATA SHEET'!$L$4="Hindi","कक्षा रोल न. ","CLASS ROLL NO.")</f>
        <v xml:space="preserve">कक्षा रोल न. </v>
      </c>
      <c s="352" t="str">
        <f>IF('DATA SHEET'!$L$4="HINDI","बोर्ड रोल न. ","BOARD ROLL NO.")</f>
        <v xml:space="preserve">बोर्ड रोल न. </v>
      </c>
      <c s="141" t="str">
        <f>IF('DATA SHEET'!$L$4="Hindi","हिन्दी ","HINDI")</f>
        <v xml:space="preserve">हिन्दी </v>
      </c>
      <c s="141" t="str">
        <f>IF('DATA SHEET'!$L$4="HINDI","अंग्रेजी ","ENGLISH")</f>
        <v xml:space="preserve">अंग्रेजी </v>
      </c>
      <c s="141" t="str">
        <f>IF('DATA SHEET'!$L$4="HINDI","गणित","MATHS")</f>
        <v>गणित</v>
      </c>
      <c s="121" t="str">
        <f>IF('DATA SHEET'!$L$4="HINDI","तृतीय भाषा ","THIRD LANG.")</f>
        <v xml:space="preserve">तृतीय भाषा </v>
      </c>
      <c s="122" t="e">
        <f>IF(#REF!="Hindi","संस्कृत (केवल संस्कृत विद्यालयों के लिए)","Sanskrit (Only For Sanskrit School)")</f>
        <v>#REF!</v>
      </c>
      <c s="121" t="str">
        <f>IF('DATA SHEET'!$L$4="HINDI","विज्ञान ","SCIENCE")</f>
        <v xml:space="preserve">विज्ञान </v>
      </c>
      <c s="121" t="str">
        <f>IF('DATA SHEET'!$L$4="HINDI","सामाजिक विज्ञान ","SOCIAL SCIENCE")</f>
        <v xml:space="preserve">सामाजिक विज्ञान </v>
      </c>
      <c s="230" t="s">
        <v>78</v>
      </c>
    </row>
    <row r="6" spans="1:14" ht="21.75" customHeight="1">
      <c r="A6" s="354"/>
      <c s="350"/>
      <c s="350"/>
      <c s="350"/>
      <c s="350"/>
      <c s="350"/>
      <c s="350"/>
      <c s="123">
        <v>20</v>
      </c>
      <c s="123">
        <v>20</v>
      </c>
      <c s="123">
        <v>20</v>
      </c>
      <c s="124">
        <v>20</v>
      </c>
      <c s="123">
        <v>20</v>
      </c>
      <c s="123">
        <v>20</v>
      </c>
      <c s="124">
        <v>20</v>
      </c>
    </row>
    <row r="7" spans="1:14" ht="21.75" customHeight="1">
      <c r="A7" s="95">
        <f>'DATA SHEET'!A8</f>
        <v>1</v>
      </c>
      <c s="96">
        <f t="shared" si="0" ref="B7">IFERROR(IF($C$4="","",VLOOKUP(A7,नाम,4,0)),"")</f>
        <v>550</v>
      </c>
      <c s="140">
        <f t="shared" si="1" ref="C7:C38">IFERROR(IF($C$4="","",VLOOKUP(A7,नाम,11,0)),"")</f>
        <v>40523</v>
      </c>
      <c s="98" t="str">
        <f t="shared" si="2" ref="D7:D70">IFERROR(IF($C$4="","",VLOOKUP(A7,नाम,6,0)),"")</f>
        <v>AJAY</v>
      </c>
      <c s="98" t="str">
        <f t="shared" si="3" ref="E7:E70">IFERROR(IF($C$4="","",VLOOKUP(A7,नाम,8,0)),"")</f>
        <v>GIRDHARI</v>
      </c>
      <c s="99">
        <f t="shared" si="4" ref="F7:F70">IFERROR(IF($C$4="","",VLOOKUP(A7,नाम,12,0)),"")</f>
        <v>8049</v>
      </c>
      <c s="125" t="str">
        <f t="shared" si="5" ref="G7:G70">IFERROR(IF($C$4="","",VLOOKUP(A7,नाम,13,0)),"")</f>
        <v/>
      </c>
      <c s="125">
        <f t="shared" si="6" ref="H7:H38">IF(AND(B7="",D7="",F7="",G7=""),"",VLOOKUP(F7,सत्रांक,2,0))</f>
        <v>20</v>
      </c>
      <c s="125">
        <f t="shared" si="7" ref="I7:I38">IF(AND(B7="",D7="",F7="",G7=""),"",VLOOKUP(F7,सत्रांक,3,0))</f>
        <v>19</v>
      </c>
      <c s="125">
        <f t="shared" si="8" ref="J7:J38">IF(AND(B7="",D7="",F7="",G7=""),"",VLOOKUP(F7,सत्रांक,4,0))</f>
        <v>20</v>
      </c>
      <c s="126">
        <f>IF(AND(B7="",D7="",F7="",G7=""),"",VLOOKUP(F7,सत्रांक,5,0))</f>
        <v>19</v>
      </c>
      <c s="125" t="e">
        <f>IF(AND(#REF!="NO"),"",IF(AND(B7="",D7="",F7="",G7=""),"",VLOOKUP(F7,सत्रांक,6,0)))</f>
        <v>#REF!</v>
      </c>
      <c s="126">
        <f>IF(AND(B7="",D7="",F7="",G7=""),"",VLOOKUP(F7,सत्रांक,6,0))</f>
        <v>19</v>
      </c>
      <c s="126">
        <f t="shared" si="9" ref="N7:N38">IF(AND(B7="",D7="",F7="",G7=""),"",VLOOKUP(F7,सत्रांक,7,0))</f>
        <v>19</v>
      </c>
    </row>
    <row r="8" spans="1:14" ht="21.75" customHeight="1">
      <c r="A8" s="95">
        <f>'DATA SHEET'!A9</f>
        <v>2</v>
      </c>
      <c s="127">
        <f t="shared" si="10" ref="B8:B38">IFERROR(IF($C$4="","",VLOOKUP(A8,नाम,4,0)),"")</f>
        <v>604</v>
      </c>
      <c s="140">
        <f t="shared" si="1"/>
        <v>40409</v>
      </c>
      <c s="98" t="str">
        <f t="shared" si="2"/>
        <v>Bhawna Kanwar</v>
      </c>
      <c s="98" t="str">
        <f t="shared" si="3"/>
        <v>Anand Singh</v>
      </c>
      <c s="99">
        <f t="shared" si="4"/>
        <v>8050</v>
      </c>
      <c s="125" t="str">
        <f t="shared" si="5"/>
        <v/>
      </c>
      <c s="125">
        <f t="shared" si="6"/>
        <v>18</v>
      </c>
      <c s="125">
        <f t="shared" si="7"/>
        <v>19</v>
      </c>
      <c s="125">
        <f t="shared" si="8"/>
        <v>17</v>
      </c>
      <c s="126">
        <f t="shared" si="11" ref="K8:K38">IF(AND(B8="",D8="",F8="",G8=""),"",VLOOKUP(F8,सत्रांक,5,0))</f>
        <v>18</v>
      </c>
      <c s="125" t="e">
        <f>IF(AND(#REF!="NO"),"",IF(AND(B8="",D8="",F8="",G8=""),"",VLOOKUP(F8,सत्रांक,6,0)))</f>
        <v>#REF!</v>
      </c>
      <c s="126">
        <f t="shared" si="12" ref="M8:M38">IF(AND(B8="",D8="",F8="",G8=""),"",VLOOKUP(F8,सत्रांक,6,0))</f>
        <v>18</v>
      </c>
      <c s="126">
        <f t="shared" si="9"/>
        <v>18</v>
      </c>
    </row>
    <row r="9" spans="1:14" ht="21.75" customHeight="1">
      <c r="A9" s="95">
        <f>'DATA SHEET'!A10</f>
        <v>3</v>
      </c>
      <c s="127">
        <f t="shared" si="10"/>
        <v>658</v>
      </c>
      <c s="140">
        <f t="shared" si="1"/>
        <v>40409</v>
      </c>
      <c s="98" t="str">
        <f t="shared" si="2"/>
        <v>Bhawna Kanwar</v>
      </c>
      <c s="98" t="str">
        <f t="shared" si="3"/>
        <v>GIRDHARI</v>
      </c>
      <c s="99">
        <f t="shared" si="4"/>
        <v>8051</v>
      </c>
      <c s="125" t="str">
        <f t="shared" si="5"/>
        <v/>
      </c>
      <c s="125">
        <f t="shared" si="6"/>
        <v>19</v>
      </c>
      <c s="125">
        <f t="shared" si="7"/>
        <v>20</v>
      </c>
      <c s="125">
        <f t="shared" si="8"/>
        <v>18</v>
      </c>
      <c s="126">
        <f t="shared" si="11"/>
        <v>19</v>
      </c>
      <c s="125" t="e">
        <f>IF(AND(#REF!="NO"),"",IF(AND(B9="",D9="",F9="",G9=""),"",VLOOKUP(F9,सत्रांक,6,0)))</f>
        <v>#REF!</v>
      </c>
      <c s="126">
        <f t="shared" si="12"/>
        <v>19</v>
      </c>
      <c s="126">
        <f t="shared" si="9"/>
        <v>19</v>
      </c>
    </row>
    <row r="10" spans="1:14" ht="21.75" customHeight="1">
      <c r="A10" s="95">
        <f>'DATA SHEET'!A11</f>
        <v>4</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IF(AND(#REF!="NO"),"",IF(AND(B10="",D10="",F10="",G10=""),"",VLOOKUP(F10,सत्रांक,6,0)))</f>
        <v>#REF!</v>
      </c>
      <c s="126" t="str">
        <f t="shared" si="12"/>
        <v/>
      </c>
      <c s="126" t="str">
        <f t="shared" si="9"/>
        <v/>
      </c>
    </row>
    <row r="11" spans="1:14" ht="21.75" customHeight="1">
      <c r="A11" s="95" t="str">
        <f>'DATA SHEET'!A12</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IF(AND(#REF!="NO"),"",IF(AND(B11="",D11="",F11="",G11=""),"",VLOOKUP(F11,सत्रांक,6,0)))</f>
        <v>#REF!</v>
      </c>
      <c s="126" t="str">
        <f t="shared" si="12"/>
        <v/>
      </c>
      <c s="126" t="str">
        <f t="shared" si="9"/>
        <v/>
      </c>
    </row>
    <row r="12" spans="1:14" ht="21.75" customHeight="1">
      <c r="A12" s="95" t="str">
        <f>'DATA SHEET'!A13</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IF(AND(#REF!="NO"),"",IF(AND(B12="",D12="",F12="",G12=""),"",VLOOKUP(F12,सत्रांक,6,0)))</f>
        <v>#REF!</v>
      </c>
      <c s="126" t="str">
        <f t="shared" si="12"/>
        <v/>
      </c>
      <c s="126" t="str">
        <f t="shared" si="9"/>
        <v/>
      </c>
    </row>
    <row r="13" spans="1:14" ht="21.75" customHeight="1">
      <c r="A13" s="95" t="str">
        <f>'DATA SHEET'!A14</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IF(AND(#REF!="NO"),"",IF(AND(B13="",D13="",F13="",G13=""),"",VLOOKUP(F13,सत्रांक,6,0)))</f>
        <v>#REF!</v>
      </c>
      <c s="126" t="str">
        <f t="shared" si="12"/>
        <v/>
      </c>
      <c s="126" t="str">
        <f t="shared" si="9"/>
        <v/>
      </c>
    </row>
    <row r="14" spans="1:14" ht="21.75" customHeight="1">
      <c r="A14" s="95" t="str">
        <f>'DATA SHEET'!A15</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IF(AND(#REF!="NO"),"",IF(AND(B14="",D14="",F14="",G14=""),"",VLOOKUP(F14,सत्रांक,6,0)))</f>
        <v>#REF!</v>
      </c>
      <c s="126" t="str">
        <f t="shared" si="12"/>
        <v/>
      </c>
      <c s="126" t="str">
        <f t="shared" si="9"/>
        <v/>
      </c>
    </row>
    <row r="15" spans="1:14" ht="21.75" customHeight="1">
      <c r="A15" s="95" t="str">
        <f>'DATA SHEET'!A16</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IF(AND(#REF!="NO"),"",IF(AND(B15="",D15="",F15="",G15=""),"",VLOOKUP(F15,सत्रांक,6,0)))</f>
        <v>#REF!</v>
      </c>
      <c s="126" t="str">
        <f t="shared" si="12"/>
        <v/>
      </c>
      <c s="126" t="str">
        <f t="shared" si="9"/>
        <v/>
      </c>
    </row>
    <row r="16" spans="1:14" ht="18.75" customHeight="1">
      <c r="A16" s="95" t="str">
        <f>'DATA SHEET'!A17</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IF(AND(#REF!="NO"),"",IF(AND(B16="",D16="",F16="",G16=""),"",VLOOKUP(F16,सत्रांक,6,0)))</f>
        <v>#REF!</v>
      </c>
      <c s="126" t="str">
        <f t="shared" si="12"/>
        <v/>
      </c>
      <c s="126" t="str">
        <f t="shared" si="9"/>
        <v/>
      </c>
    </row>
    <row r="17" spans="1:14" ht="18.75" customHeight="1">
      <c r="A17" s="95" t="str">
        <f>'DATA SHEET'!A18</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IF(AND(#REF!="NO"),"",IF(AND(B17="",D17="",F17="",G17=""),"",VLOOKUP(F17,सत्रांक,6,0)))</f>
        <v>#REF!</v>
      </c>
      <c s="126" t="str">
        <f t="shared" si="12"/>
        <v/>
      </c>
      <c s="126" t="str">
        <f t="shared" si="9"/>
        <v/>
      </c>
    </row>
    <row r="18" spans="1:14" ht="18.75" customHeight="1">
      <c r="A18" s="95" t="str">
        <f>'DATA SHEET'!A19</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IF(AND(#REF!="NO"),"",IF(AND(B18="",D18="",F18="",G18=""),"",VLOOKUP(F18,सत्रांक,6,0)))</f>
        <v>#REF!</v>
      </c>
      <c s="126" t="str">
        <f t="shared" si="12"/>
        <v/>
      </c>
      <c s="126" t="str">
        <f t="shared" si="9"/>
        <v/>
      </c>
    </row>
    <row r="19" spans="1:14" ht="18.75" customHeight="1">
      <c r="A19" s="95" t="str">
        <f>'DATA SHEET'!A20</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IF(AND(#REF!="NO"),"",IF(AND(B19="",D19="",F19="",G19=""),"",VLOOKUP(F19,सत्रांक,6,0)))</f>
        <v>#REF!</v>
      </c>
      <c s="126" t="str">
        <f t="shared" si="12"/>
        <v/>
      </c>
      <c s="126" t="str">
        <f t="shared" si="9"/>
        <v/>
      </c>
    </row>
    <row r="20" spans="1:14" ht="18.75" customHeight="1">
      <c r="A20" s="95" t="str">
        <f>'DATA SHEET'!A21</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IF(AND(#REF!="NO"),"",IF(AND(B20="",D20="",F20="",G20=""),"",VLOOKUP(F20,सत्रांक,6,0)))</f>
        <v>#REF!</v>
      </c>
      <c s="126" t="str">
        <f t="shared" si="12"/>
        <v/>
      </c>
      <c s="126" t="str">
        <f t="shared" si="9"/>
        <v/>
      </c>
    </row>
    <row r="21" spans="1:14" ht="18.75" customHeight="1">
      <c r="A21" s="95" t="str">
        <f>'DATA SHEET'!A22</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IF(AND(#REF!="NO"),"",IF(AND(B21="",D21="",F21="",G21=""),"",VLOOKUP(F21,सत्रांक,6,0)))</f>
        <v>#REF!</v>
      </c>
      <c s="126" t="str">
        <f t="shared" si="12"/>
        <v/>
      </c>
      <c s="126" t="str">
        <f t="shared" si="9"/>
        <v/>
      </c>
    </row>
    <row r="22" spans="1:14" ht="18.75" customHeight="1">
      <c r="A22" s="95" t="str">
        <f>'DATA SHEET'!A23</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IF(AND(#REF!="NO"),"",IF(AND(B22="",D22="",F22="",G22=""),"",VLOOKUP(F22,सत्रांक,6,0)))</f>
        <v>#REF!</v>
      </c>
      <c s="126" t="str">
        <f t="shared" si="12"/>
        <v/>
      </c>
      <c s="126" t="str">
        <f t="shared" si="9"/>
        <v/>
      </c>
    </row>
    <row r="23" spans="1:14" ht="18.75" customHeight="1">
      <c r="A23" s="95" t="str">
        <f>'DATA SHEET'!A24</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IF(AND(#REF!="NO"),"",IF(AND(B23="",D23="",F23="",G23=""),"",VLOOKUP(F23,सत्रांक,6,0)))</f>
        <v>#REF!</v>
      </c>
      <c s="126" t="str">
        <f t="shared" si="12"/>
        <v/>
      </c>
      <c s="126" t="str">
        <f t="shared" si="9"/>
        <v/>
      </c>
    </row>
    <row r="24" spans="1:14" ht="18.75" customHeight="1">
      <c r="A24" s="95" t="str">
        <f>'DATA SHEET'!A25</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IF(AND(#REF!="NO"),"",IF(AND(B24="",D24="",F24="",G24=""),"",VLOOKUP(F24,सत्रांक,6,0)))</f>
        <v>#REF!</v>
      </c>
      <c s="126" t="str">
        <f t="shared" si="12"/>
        <v/>
      </c>
      <c s="126" t="str">
        <f t="shared" si="9"/>
        <v/>
      </c>
    </row>
    <row r="25" spans="1:14" ht="18.75" customHeight="1">
      <c r="A25" s="95" t="str">
        <f>'DATA SHEET'!A26</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IF(AND(#REF!="NO"),"",IF(AND(B25="",D25="",F25="",G25=""),"",VLOOKUP(F25,सत्रांक,6,0)))</f>
        <v>#REF!</v>
      </c>
      <c s="126" t="str">
        <f t="shared" si="12"/>
        <v/>
      </c>
      <c s="126" t="str">
        <f t="shared" si="9"/>
        <v/>
      </c>
    </row>
    <row r="26" spans="1:14" ht="18.75" customHeight="1">
      <c r="A26" s="95" t="str">
        <f>'DATA SHEET'!A27</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IF(AND(#REF!="NO"),"",IF(AND(B26="",D26="",F26="",G26=""),"",VLOOKUP(F26,सत्रांक,6,0)))</f>
        <v>#REF!</v>
      </c>
      <c s="126" t="str">
        <f t="shared" si="12"/>
        <v/>
      </c>
      <c s="126" t="str">
        <f t="shared" si="9"/>
        <v/>
      </c>
    </row>
    <row r="27" spans="1:14" ht="18.75" customHeight="1">
      <c r="A27" s="95" t="str">
        <f>'DATA SHEET'!A28</f>
        <v/>
      </c>
      <c s="127" t="str">
        <f t="shared" si="10"/>
        <v/>
      </c>
      <c s="140" t="str">
        <f t="shared" si="1"/>
        <v/>
      </c>
      <c s="98" t="str">
        <f t="shared" si="2"/>
        <v/>
      </c>
      <c s="98" t="str">
        <f t="shared" si="3"/>
        <v/>
      </c>
      <c s="99" t="str">
        <f t="shared" si="4"/>
        <v/>
      </c>
      <c s="125" t="str">
        <f t="shared" si="5"/>
        <v/>
      </c>
      <c s="125" t="str">
        <f t="shared" si="6"/>
        <v/>
      </c>
      <c s="125" t="str">
        <f t="shared" si="7"/>
        <v/>
      </c>
      <c s="125" t="str">
        <f t="shared" si="8"/>
        <v/>
      </c>
      <c s="126" t="str">
        <f t="shared" si="11"/>
        <v/>
      </c>
      <c s="125" t="e">
        <f>IF(AND(#REF!="NO"),"",IF(AND(B27="",D27="",F27="",G27=""),"",VLOOKUP(F27,सत्रांक,6,0)))</f>
        <v>#REF!</v>
      </c>
      <c s="126" t="str">
        <f t="shared" si="12"/>
        <v/>
      </c>
      <c s="128" t="str">
        <f t="shared" si="9"/>
        <v/>
      </c>
    </row>
    <row r="28" spans="1:14" ht="18.75" customHeight="1">
      <c r="A28" s="95" t="str">
        <f>'DATA SHEET'!A29</f>
        <v/>
      </c>
      <c s="127" t="str">
        <f t="shared" si="10"/>
        <v/>
      </c>
      <c s="140" t="str">
        <f t="shared" si="1"/>
        <v/>
      </c>
      <c s="98" t="str">
        <f t="shared" si="2"/>
        <v/>
      </c>
      <c s="98" t="str">
        <f t="shared" si="3"/>
        <v/>
      </c>
      <c s="129" t="str">
        <f t="shared" si="4"/>
        <v/>
      </c>
      <c s="130" t="str">
        <f t="shared" si="5"/>
        <v/>
      </c>
      <c s="125" t="str">
        <f t="shared" si="6"/>
        <v/>
      </c>
      <c s="125" t="str">
        <f t="shared" si="7"/>
        <v/>
      </c>
      <c s="125" t="str">
        <f t="shared" si="8"/>
        <v/>
      </c>
      <c s="126" t="str">
        <f t="shared" si="11"/>
        <v/>
      </c>
      <c s="131" t="e">
        <f>IF(AND(#REF!="NO"),"",IF(AND(B28="",D28="",F28="",G28=""),"",VLOOKUP(F28,सत्रांक,6,0)))</f>
        <v>#REF!</v>
      </c>
      <c s="132" t="str">
        <f t="shared" si="12"/>
        <v/>
      </c>
      <c s="132" t="str">
        <f t="shared" si="9"/>
        <v/>
      </c>
    </row>
    <row r="29" spans="1:15" ht="18.75" customHeight="1">
      <c r="A29" s="95" t="str">
        <f>'DATA SHEET'!A30</f>
        <v/>
      </c>
      <c s="127" t="str">
        <f t="shared" si="10"/>
        <v/>
      </c>
      <c s="140" t="str">
        <f t="shared" si="1"/>
        <v/>
      </c>
      <c s="98" t="str">
        <f t="shared" si="2"/>
        <v/>
      </c>
      <c s="98" t="str">
        <f t="shared" si="3"/>
        <v/>
      </c>
      <c s="99" t="str">
        <f t="shared" si="4"/>
        <v/>
      </c>
      <c s="100" t="str">
        <f t="shared" si="5"/>
        <v/>
      </c>
      <c s="125" t="str">
        <f t="shared" si="6"/>
        <v/>
      </c>
      <c s="125" t="str">
        <f t="shared" si="7"/>
        <v/>
      </c>
      <c s="125" t="str">
        <f t="shared" si="8"/>
        <v/>
      </c>
      <c s="126" t="str">
        <f t="shared" si="11"/>
        <v/>
      </c>
      <c s="131" t="e">
        <f>IF(AND(#REF!="NO"),"",IF(AND(B29="",D29="",F29="",G29=""),"",VLOOKUP(F29,सत्रांक,6,0)))</f>
        <v>#REF!</v>
      </c>
      <c s="132" t="str">
        <f t="shared" si="12"/>
        <v/>
      </c>
      <c s="132" t="str">
        <f t="shared" si="9"/>
        <v/>
      </c>
      <c s="172"/>
    </row>
    <row r="30" spans="1:15" ht="18.75" customHeight="1">
      <c r="A30" s="95" t="str">
        <f>'DATA SHEET'!A31</f>
        <v/>
      </c>
      <c s="127" t="str">
        <f t="shared" si="10"/>
        <v/>
      </c>
      <c s="140" t="str">
        <f t="shared" si="1"/>
        <v/>
      </c>
      <c s="98" t="str">
        <f t="shared" si="2"/>
        <v/>
      </c>
      <c s="98" t="str">
        <f t="shared" si="3"/>
        <v/>
      </c>
      <c s="99" t="str">
        <f t="shared" si="4"/>
        <v/>
      </c>
      <c s="100" t="str">
        <f t="shared" si="5"/>
        <v/>
      </c>
      <c s="125" t="str">
        <f t="shared" si="6"/>
        <v/>
      </c>
      <c s="125" t="str">
        <f t="shared" si="7"/>
        <v/>
      </c>
      <c s="125" t="str">
        <f t="shared" si="8"/>
        <v/>
      </c>
      <c s="126" t="str">
        <f t="shared" si="11"/>
        <v/>
      </c>
      <c s="131" t="e">
        <f>IF(AND(#REF!="NO"),"",IF(AND(B30="",D30="",F30="",G30=""),"",VLOOKUP(F30,सत्रांक,6,0)))</f>
        <v>#REF!</v>
      </c>
      <c s="132" t="str">
        <f t="shared" si="12"/>
        <v/>
      </c>
      <c s="132" t="str">
        <f t="shared" si="9"/>
        <v/>
      </c>
      <c s="172"/>
    </row>
    <row r="31" spans="1:15" ht="18.75" customHeight="1">
      <c r="A31" s="95" t="str">
        <f>'DATA SHEET'!A32</f>
        <v/>
      </c>
      <c s="127" t="str">
        <f t="shared" si="10"/>
        <v/>
      </c>
      <c s="140" t="str">
        <f t="shared" si="1"/>
        <v/>
      </c>
      <c s="98" t="str">
        <f t="shared" si="2"/>
        <v/>
      </c>
      <c s="98" t="str">
        <f t="shared" si="3"/>
        <v/>
      </c>
      <c s="99" t="str">
        <f t="shared" si="4"/>
        <v/>
      </c>
      <c s="100" t="str">
        <f t="shared" si="5"/>
        <v/>
      </c>
      <c s="125" t="str">
        <f t="shared" si="6"/>
        <v/>
      </c>
      <c s="125" t="str">
        <f t="shared" si="7"/>
        <v/>
      </c>
      <c s="125" t="str">
        <f t="shared" si="8"/>
        <v/>
      </c>
      <c s="126" t="str">
        <f t="shared" si="11"/>
        <v/>
      </c>
      <c s="131" t="e">
        <f>IF(AND(#REF!="NO"),"",IF(AND(B31="",D31="",F31="",G31=""),"",VLOOKUP(F31,सत्रांक,6,0)))</f>
        <v>#REF!</v>
      </c>
      <c s="132" t="str">
        <f t="shared" si="12"/>
        <v/>
      </c>
      <c s="132" t="str">
        <f t="shared" si="9"/>
        <v/>
      </c>
      <c s="172"/>
    </row>
    <row r="32" spans="1:15" ht="18.75" customHeight="1">
      <c r="A32" s="95" t="str">
        <f>'DATA SHEET'!A33</f>
        <v/>
      </c>
      <c s="127" t="str">
        <f t="shared" si="10"/>
        <v/>
      </c>
      <c s="140" t="str">
        <f t="shared" si="1"/>
        <v/>
      </c>
      <c s="98" t="str">
        <f t="shared" si="2"/>
        <v/>
      </c>
      <c s="98" t="str">
        <f t="shared" si="3"/>
        <v/>
      </c>
      <c s="99" t="str">
        <f t="shared" si="4"/>
        <v/>
      </c>
      <c s="100" t="str">
        <f t="shared" si="5"/>
        <v/>
      </c>
      <c s="125" t="str">
        <f t="shared" si="6"/>
        <v/>
      </c>
      <c s="125" t="str">
        <f t="shared" si="7"/>
        <v/>
      </c>
      <c s="125" t="str">
        <f t="shared" si="8"/>
        <v/>
      </c>
      <c s="126" t="str">
        <f t="shared" si="11"/>
        <v/>
      </c>
      <c s="131" t="e">
        <f>IF(AND(#REF!="NO"),"",IF(AND(B32="",D32="",F32="",G32=""),"",VLOOKUP(F32,सत्रांक,6,0)))</f>
        <v>#REF!</v>
      </c>
      <c s="132" t="str">
        <f t="shared" si="12"/>
        <v/>
      </c>
      <c s="132" t="str">
        <f t="shared" si="9"/>
        <v/>
      </c>
      <c s="172"/>
    </row>
    <row r="33" spans="1:15" ht="18.75" customHeight="1">
      <c r="A33" s="95" t="str">
        <f>'DATA SHEET'!A34</f>
        <v/>
      </c>
      <c s="127" t="str">
        <f t="shared" si="10"/>
        <v/>
      </c>
      <c s="140" t="str">
        <f t="shared" si="1"/>
        <v/>
      </c>
      <c s="98" t="str">
        <f t="shared" si="2"/>
        <v/>
      </c>
      <c s="98" t="str">
        <f t="shared" si="3"/>
        <v/>
      </c>
      <c s="99" t="str">
        <f t="shared" si="4"/>
        <v/>
      </c>
      <c s="100" t="str">
        <f t="shared" si="5"/>
        <v/>
      </c>
      <c s="125" t="str">
        <f t="shared" si="6"/>
        <v/>
      </c>
      <c s="125" t="str">
        <f t="shared" si="7"/>
        <v/>
      </c>
      <c s="125" t="str">
        <f t="shared" si="8"/>
        <v/>
      </c>
      <c s="126" t="str">
        <f t="shared" si="11"/>
        <v/>
      </c>
      <c s="131" t="e">
        <f>IF(AND(#REF!="NO"),"",IF(AND(B33="",D33="",F33="",G33=""),"",VLOOKUP(F33,सत्रांक,6,0)))</f>
        <v>#REF!</v>
      </c>
      <c s="132" t="str">
        <f t="shared" si="12"/>
        <v/>
      </c>
      <c s="132" t="str">
        <f t="shared" si="9"/>
        <v/>
      </c>
      <c s="172"/>
    </row>
    <row r="34" spans="1:14" ht="18.75" customHeight="1">
      <c r="A34" s="95" t="str">
        <f>'DATA SHEET'!A35</f>
        <v/>
      </c>
      <c s="127" t="str">
        <f t="shared" si="10"/>
        <v/>
      </c>
      <c s="140" t="str">
        <f t="shared" si="1"/>
        <v/>
      </c>
      <c s="98" t="str">
        <f t="shared" si="2"/>
        <v/>
      </c>
      <c s="98" t="str">
        <f t="shared" si="3"/>
        <v/>
      </c>
      <c s="99" t="str">
        <f t="shared" si="4"/>
        <v/>
      </c>
      <c s="100" t="str">
        <f t="shared" si="5"/>
        <v/>
      </c>
      <c s="125" t="str">
        <f t="shared" si="6"/>
        <v/>
      </c>
      <c s="125" t="str">
        <f t="shared" si="7"/>
        <v/>
      </c>
      <c s="125" t="str">
        <f t="shared" si="8"/>
        <v/>
      </c>
      <c s="126" t="str">
        <f t="shared" si="11"/>
        <v/>
      </c>
      <c s="131" t="e">
        <f>IF(AND(#REF!="NO"),"",IF(AND(B34="",D34="",F34="",G34=""),"",VLOOKUP(F34,सत्रांक,6,0)))</f>
        <v>#REF!</v>
      </c>
      <c s="132" t="str">
        <f t="shared" si="12"/>
        <v/>
      </c>
      <c s="132" t="str">
        <f t="shared" si="9"/>
        <v/>
      </c>
    </row>
    <row r="35" spans="1:14" ht="18.75" customHeight="1">
      <c r="A35" s="95" t="str">
        <f>'DATA SHEET'!A36</f>
        <v/>
      </c>
      <c s="127" t="str">
        <f t="shared" si="10"/>
        <v/>
      </c>
      <c s="140" t="str">
        <f t="shared" si="1"/>
        <v/>
      </c>
      <c s="98" t="str">
        <f t="shared" si="2"/>
        <v/>
      </c>
      <c s="98" t="str">
        <f t="shared" si="3"/>
        <v/>
      </c>
      <c s="99" t="str">
        <f t="shared" si="4"/>
        <v/>
      </c>
      <c s="100" t="str">
        <f t="shared" si="5"/>
        <v/>
      </c>
      <c s="125" t="str">
        <f t="shared" si="6"/>
        <v/>
      </c>
      <c s="125" t="str">
        <f t="shared" si="7"/>
        <v/>
      </c>
      <c s="125" t="str">
        <f t="shared" si="8"/>
        <v/>
      </c>
      <c s="126" t="str">
        <f t="shared" si="11"/>
        <v/>
      </c>
      <c s="131" t="e">
        <f>IF(AND(#REF!="NO"),"",IF(AND(B35="",D35="",F35="",G35=""),"",VLOOKUP(F35,सत्रांक,6,0)))</f>
        <v>#REF!</v>
      </c>
      <c s="132" t="str">
        <f t="shared" si="12"/>
        <v/>
      </c>
      <c s="132" t="str">
        <f t="shared" si="9"/>
        <v/>
      </c>
    </row>
    <row r="36" spans="1:14" ht="18.75" customHeight="1">
      <c r="A36" s="95" t="str">
        <f>'DATA SHEET'!A37</f>
        <v/>
      </c>
      <c s="127" t="str">
        <f t="shared" si="10"/>
        <v/>
      </c>
      <c s="140" t="str">
        <f t="shared" si="1"/>
        <v/>
      </c>
      <c s="98" t="str">
        <f t="shared" si="2"/>
        <v/>
      </c>
      <c s="98" t="str">
        <f t="shared" si="3"/>
        <v/>
      </c>
      <c s="99" t="str">
        <f t="shared" si="4"/>
        <v/>
      </c>
      <c s="100" t="str">
        <f t="shared" si="5"/>
        <v/>
      </c>
      <c s="125" t="str">
        <f t="shared" si="6"/>
        <v/>
      </c>
      <c s="125" t="str">
        <f t="shared" si="7"/>
        <v/>
      </c>
      <c s="125" t="str">
        <f t="shared" si="8"/>
        <v/>
      </c>
      <c s="126" t="str">
        <f t="shared" si="11"/>
        <v/>
      </c>
      <c s="131" t="e">
        <f>IF(AND(#REF!="NO"),"",IF(AND(B36="",D36="",F36="",G36=""),"",VLOOKUP(F36,सत्रांक,6,0)))</f>
        <v>#REF!</v>
      </c>
      <c s="132" t="str">
        <f t="shared" si="12"/>
        <v/>
      </c>
      <c s="132" t="str">
        <f t="shared" si="9"/>
        <v/>
      </c>
    </row>
    <row r="37" spans="1:14" ht="18.75" customHeight="1">
      <c r="A37" s="95" t="str">
        <f>'DATA SHEET'!A38</f>
        <v/>
      </c>
      <c s="127" t="str">
        <f t="shared" si="10"/>
        <v/>
      </c>
      <c s="140" t="str">
        <f t="shared" si="1"/>
        <v/>
      </c>
      <c s="98" t="str">
        <f t="shared" si="2"/>
        <v/>
      </c>
      <c s="98" t="str">
        <f t="shared" si="3"/>
        <v/>
      </c>
      <c s="99" t="str">
        <f t="shared" si="4"/>
        <v/>
      </c>
      <c s="100" t="str">
        <f t="shared" si="5"/>
        <v/>
      </c>
      <c s="125" t="str">
        <f t="shared" si="6"/>
        <v/>
      </c>
      <c s="125" t="str">
        <f t="shared" si="7"/>
        <v/>
      </c>
      <c s="125" t="str">
        <f t="shared" si="8"/>
        <v/>
      </c>
      <c s="126" t="str">
        <f t="shared" si="11"/>
        <v/>
      </c>
      <c s="131" t="e">
        <f>IF(AND(#REF!="NO"),"",IF(AND(B37="",D37="",F37="",G37=""),"",VLOOKUP(F37,सत्रांक,6,0)))</f>
        <v>#REF!</v>
      </c>
      <c s="132" t="str">
        <f t="shared" si="12"/>
        <v/>
      </c>
      <c s="132" t="str">
        <f t="shared" si="9"/>
        <v/>
      </c>
    </row>
    <row r="38" spans="1:14" ht="18.75" customHeight="1">
      <c r="A38" s="95" t="str">
        <f>'DATA SHEET'!A39</f>
        <v/>
      </c>
      <c s="127" t="str">
        <f t="shared" si="10"/>
        <v/>
      </c>
      <c s="140" t="str">
        <f t="shared" si="1"/>
        <v/>
      </c>
      <c s="98" t="str">
        <f t="shared" si="2"/>
        <v/>
      </c>
      <c s="98" t="str">
        <f t="shared" si="3"/>
        <v/>
      </c>
      <c s="99" t="str">
        <f t="shared" si="4"/>
        <v/>
      </c>
      <c s="100" t="str">
        <f t="shared" si="5"/>
        <v/>
      </c>
      <c s="125" t="str">
        <f t="shared" si="6"/>
        <v/>
      </c>
      <c s="125" t="str">
        <f t="shared" si="7"/>
        <v/>
      </c>
      <c s="125" t="str">
        <f t="shared" si="8"/>
        <v/>
      </c>
      <c s="126" t="str">
        <f t="shared" si="11"/>
        <v/>
      </c>
      <c s="131" t="e">
        <f>IF(AND(#REF!="NO"),"",IF(AND(B38="",D38="",F38="",G38=""),"",VLOOKUP(F38,सत्रांक,6,0)))</f>
        <v>#REF!</v>
      </c>
      <c s="132" t="str">
        <f t="shared" si="12"/>
        <v/>
      </c>
      <c s="132" t="str">
        <f t="shared" si="9"/>
        <v/>
      </c>
    </row>
    <row r="39" spans="1:14" ht="18.75" customHeight="1">
      <c r="A39" s="95" t="str">
        <f>'DATA SHEET'!A40</f>
        <v/>
      </c>
      <c s="127" t="str">
        <f t="shared" si="13" ref="B39:B70">IFERROR(IF($C$4="","",VLOOKUP(A39,नाम,4,0)),"")</f>
        <v/>
      </c>
      <c s="140" t="str">
        <f t="shared" si="14" ref="C39:C70">IFERROR(IF($C$4="","",VLOOKUP(A39,नाम,11,0)),"")</f>
        <v/>
      </c>
      <c s="98" t="str">
        <f t="shared" si="2"/>
        <v/>
      </c>
      <c s="98" t="str">
        <f t="shared" si="3"/>
        <v/>
      </c>
      <c s="99" t="str">
        <f t="shared" si="4"/>
        <v/>
      </c>
      <c s="100" t="str">
        <f t="shared" si="5"/>
        <v/>
      </c>
      <c s="125" t="str">
        <f t="shared" si="15" ref="H39:H70">IF(AND(B39="",D39="",F39="",G39=""),"",VLOOKUP(F39,सत्रांक,2,0))</f>
        <v/>
      </c>
      <c s="125" t="str">
        <f t="shared" si="16" ref="I39:I70">IF(AND(B39="",D39="",F39="",G39=""),"",VLOOKUP(F39,सत्रांक,3,0))</f>
        <v/>
      </c>
      <c s="125" t="str">
        <f t="shared" si="17" ref="J39:J70">IF(AND(B39="",D39="",F39="",G39=""),"",VLOOKUP(F39,सत्रांक,4,0))</f>
        <v/>
      </c>
      <c s="126" t="str">
        <f t="shared" si="18" ref="K39:K70">IF(AND(B39="",D39="",F39="",G39=""),"",VLOOKUP(F39,सत्रांक,5,0))</f>
        <v/>
      </c>
      <c s="131" t="e">
        <f>IF(AND(#REF!="NO"),"",IF(AND(B39="",D39="",F39="",G39=""),"",VLOOKUP(F39,सत्रांक,6,0)))</f>
        <v>#REF!</v>
      </c>
      <c s="132" t="str">
        <f t="shared" si="19" ref="M39:M70">IF(AND(B39="",D39="",F39="",G39=""),"",VLOOKUP(F39,सत्रांक,6,0))</f>
        <v/>
      </c>
      <c s="132" t="str">
        <f t="shared" si="20" ref="N39:N70">IF(AND(B39="",D39="",F39="",G39=""),"",VLOOKUP(F39,सत्रांक,7,0))</f>
        <v/>
      </c>
    </row>
    <row r="40" spans="1:14" ht="18.75" customHeight="1">
      <c r="A40" s="95" t="str">
        <f>'DATA SHEET'!A41</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IF(AND(#REF!="NO"),"",IF(AND(B40="",D40="",F40="",G40=""),"",VLOOKUP(F40,सत्रांक,6,0)))</f>
        <v>#REF!</v>
      </c>
      <c s="132" t="str">
        <f t="shared" si="19"/>
        <v/>
      </c>
      <c s="132" t="str">
        <f t="shared" si="20"/>
        <v/>
      </c>
    </row>
    <row r="41" spans="1:14" ht="18.75" customHeight="1">
      <c r="A41" s="95" t="str">
        <f>'DATA SHEET'!A42</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IF(AND(#REF!="NO"),"",IF(AND(B41="",D41="",F41="",G41=""),"",VLOOKUP(F41,सत्रांक,6,0)))</f>
        <v>#REF!</v>
      </c>
      <c s="132" t="str">
        <f t="shared" si="19"/>
        <v/>
      </c>
      <c s="132" t="str">
        <f t="shared" si="20"/>
        <v/>
      </c>
    </row>
    <row r="42" spans="1:14" ht="18.75" customHeight="1">
      <c r="A42" s="95" t="str">
        <f>'DATA SHEET'!A43</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IF(AND(#REF!="NO"),"",IF(AND(B42="",D42="",F42="",G42=""),"",VLOOKUP(F42,सत्रांक,6,0)))</f>
        <v>#REF!</v>
      </c>
      <c s="132" t="str">
        <f t="shared" si="19"/>
        <v/>
      </c>
      <c s="132" t="str">
        <f t="shared" si="20"/>
        <v/>
      </c>
    </row>
    <row r="43" spans="1:14" ht="18.75" customHeight="1">
      <c r="A43" s="95" t="str">
        <f>'DATA SHEET'!A44</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IF(AND(#REF!="NO"),"",IF(AND(B43="",D43="",F43="",G43=""),"",VLOOKUP(F43,सत्रांक,6,0)))</f>
        <v>#REF!</v>
      </c>
      <c s="132" t="str">
        <f t="shared" si="19"/>
        <v/>
      </c>
      <c s="132" t="str">
        <f t="shared" si="20"/>
        <v/>
      </c>
    </row>
    <row r="44" spans="1:14" ht="18.75" customHeight="1">
      <c r="A44" s="95" t="str">
        <f>'DATA SHEET'!A45</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IF(AND(#REF!="NO"),"",IF(AND(B44="",D44="",F44="",G44=""),"",VLOOKUP(F44,सत्रांक,6,0)))</f>
        <v>#REF!</v>
      </c>
      <c s="132" t="str">
        <f t="shared" si="19"/>
        <v/>
      </c>
      <c s="132" t="str">
        <f t="shared" si="20"/>
        <v/>
      </c>
    </row>
    <row r="45" spans="1:14" ht="18.75" customHeight="1">
      <c r="A45" s="95" t="str">
        <f>'DATA SHEET'!A46</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IF(AND(#REF!="NO"),"",IF(AND(B45="",D45="",F45="",G45=""),"",VLOOKUP(F45,सत्रांक,6,0)))</f>
        <v>#REF!</v>
      </c>
      <c s="132" t="str">
        <f t="shared" si="19"/>
        <v/>
      </c>
      <c s="132" t="str">
        <f t="shared" si="20"/>
        <v/>
      </c>
    </row>
    <row r="46" spans="1:14" ht="18.75" customHeight="1">
      <c r="A46" s="95" t="str">
        <f>'DATA SHEET'!A47</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IF(AND(#REF!="NO"),"",IF(AND(B46="",D46="",F46="",G46=""),"",VLOOKUP(F46,सत्रांक,6,0)))</f>
        <v>#REF!</v>
      </c>
      <c s="132" t="str">
        <f t="shared" si="19"/>
        <v/>
      </c>
      <c s="132" t="str">
        <f t="shared" si="20"/>
        <v/>
      </c>
    </row>
    <row r="47" spans="1:14" ht="18.75" customHeight="1">
      <c r="A47" s="95" t="str">
        <f>'DATA SHEET'!A48</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IF(AND(#REF!="NO"),"",IF(AND(B47="",D47="",F47="",G47=""),"",VLOOKUP(F47,सत्रांक,6,0)))</f>
        <v>#REF!</v>
      </c>
      <c s="132" t="str">
        <f t="shared" si="19"/>
        <v/>
      </c>
      <c s="132" t="str">
        <f t="shared" si="20"/>
        <v/>
      </c>
    </row>
    <row r="48" spans="1:14" ht="18.75" customHeight="1">
      <c r="A48" s="95" t="str">
        <f>'DATA SHEET'!A49</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IF(AND(#REF!="NO"),"",IF(AND(B48="",D48="",F48="",G48=""),"",VLOOKUP(F48,सत्रांक,6,0)))</f>
        <v>#REF!</v>
      </c>
      <c s="132" t="str">
        <f t="shared" si="19"/>
        <v/>
      </c>
      <c s="132" t="str">
        <f t="shared" si="20"/>
        <v/>
      </c>
    </row>
    <row r="49" spans="1:14" ht="18.75" customHeight="1">
      <c r="A49" s="95" t="str">
        <f>'DATA SHEET'!A50</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IF(AND(#REF!="NO"),"",IF(AND(B49="",D49="",F49="",G49=""),"",VLOOKUP(F49,सत्रांक,6,0)))</f>
        <v>#REF!</v>
      </c>
      <c s="132" t="str">
        <f t="shared" si="19"/>
        <v/>
      </c>
      <c s="132" t="str">
        <f t="shared" si="20"/>
        <v/>
      </c>
    </row>
    <row r="50" spans="1:14" ht="18.75" customHeight="1">
      <c r="A50" s="95" t="str">
        <f>'DATA SHEET'!A51</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IF(AND(#REF!="NO"),"",IF(AND(B50="",D50="",F50="",G50=""),"",VLOOKUP(F50,सत्रांक,6,0)))</f>
        <v>#REF!</v>
      </c>
      <c s="132" t="str">
        <f t="shared" si="19"/>
        <v/>
      </c>
      <c s="132" t="str">
        <f t="shared" si="20"/>
        <v/>
      </c>
    </row>
    <row r="51" spans="1:14" ht="18.75" customHeight="1">
      <c r="A51" s="95" t="str">
        <f>'DATA SHEET'!A52</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IF(AND(#REF!="NO"),"",IF(AND(B51="",D51="",F51="",G51=""),"",VLOOKUP(F51,सत्रांक,6,0)))</f>
        <v>#REF!</v>
      </c>
      <c s="132" t="str">
        <f t="shared" si="19"/>
        <v/>
      </c>
      <c s="132" t="str">
        <f t="shared" si="20"/>
        <v/>
      </c>
    </row>
    <row r="52" spans="1:14" ht="18.75" customHeight="1">
      <c r="A52" s="95" t="str">
        <f>'DATA SHEET'!A53</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IF(AND(#REF!="NO"),"",IF(AND(B52="",D52="",F52="",G52=""),"",VLOOKUP(F52,सत्रांक,6,0)))</f>
        <v>#REF!</v>
      </c>
      <c s="132" t="str">
        <f t="shared" si="19"/>
        <v/>
      </c>
      <c s="132" t="str">
        <f t="shared" si="20"/>
        <v/>
      </c>
    </row>
    <row r="53" spans="1:14" ht="18.75" customHeight="1">
      <c r="A53" s="95" t="str">
        <f>'DATA SHEET'!A54</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IF(AND(#REF!="NO"),"",IF(AND(B53="",D53="",F53="",G53=""),"",VLOOKUP(F53,सत्रांक,6,0)))</f>
        <v>#REF!</v>
      </c>
      <c s="132" t="str">
        <f t="shared" si="19"/>
        <v/>
      </c>
      <c s="132" t="str">
        <f t="shared" si="20"/>
        <v/>
      </c>
    </row>
    <row r="54" spans="1:14" ht="18.75" customHeight="1">
      <c r="A54" s="95" t="str">
        <f>'DATA SHEET'!A55</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IF(AND(#REF!="NO"),"",IF(AND(B54="",D54="",F54="",G54=""),"",VLOOKUP(F54,सत्रांक,6,0)))</f>
        <v>#REF!</v>
      </c>
      <c s="132" t="str">
        <f t="shared" si="19"/>
        <v/>
      </c>
      <c s="132" t="str">
        <f t="shared" si="20"/>
        <v/>
      </c>
    </row>
    <row r="55" spans="1:14" ht="18.75" customHeight="1">
      <c r="A55" s="95" t="str">
        <f>'DATA SHEET'!A56</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IF(AND(#REF!="NO"),"",IF(AND(B55="",D55="",F55="",G55=""),"",VLOOKUP(F55,सत्रांक,6,0)))</f>
        <v>#REF!</v>
      </c>
      <c s="132" t="str">
        <f t="shared" si="19"/>
        <v/>
      </c>
      <c s="132" t="str">
        <f t="shared" si="20"/>
        <v/>
      </c>
    </row>
    <row r="56" spans="1:14" ht="18.75" customHeight="1">
      <c r="A56" s="95" t="str">
        <f>'DATA SHEET'!A57</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IF(AND(#REF!="NO"),"",IF(AND(B56="",D56="",F56="",G56=""),"",VLOOKUP(F56,सत्रांक,6,0)))</f>
        <v>#REF!</v>
      </c>
      <c s="132" t="str">
        <f t="shared" si="19"/>
        <v/>
      </c>
      <c s="132" t="str">
        <f t="shared" si="20"/>
        <v/>
      </c>
    </row>
    <row r="57" spans="1:14" ht="18.75" customHeight="1">
      <c r="A57" s="95" t="str">
        <f>'DATA SHEET'!A58</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IF(AND(#REF!="NO"),"",IF(AND(B57="",D57="",F57="",G57=""),"",VLOOKUP(F57,सत्रांक,6,0)))</f>
        <v>#REF!</v>
      </c>
      <c s="132" t="str">
        <f t="shared" si="19"/>
        <v/>
      </c>
      <c s="132" t="str">
        <f t="shared" si="20"/>
        <v/>
      </c>
    </row>
    <row r="58" spans="1:14" ht="18.75" customHeight="1">
      <c r="A58" s="95" t="str">
        <f>'DATA SHEET'!A59</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IF(AND(#REF!="NO"),"",IF(AND(B58="",D58="",F58="",G58=""),"",VLOOKUP(F58,सत्रांक,6,0)))</f>
        <v>#REF!</v>
      </c>
      <c s="132" t="str">
        <f t="shared" si="19"/>
        <v/>
      </c>
      <c s="132" t="str">
        <f t="shared" si="20"/>
        <v/>
      </c>
    </row>
    <row r="59" spans="1:14" ht="18.75" customHeight="1">
      <c r="A59" s="95" t="str">
        <f>'DATA SHEET'!A60</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IF(AND(#REF!="NO"),"",IF(AND(B59="",D59="",F59="",G59=""),"",VLOOKUP(F59,सत्रांक,6,0)))</f>
        <v>#REF!</v>
      </c>
      <c s="132" t="str">
        <f t="shared" si="19"/>
        <v/>
      </c>
      <c s="132" t="str">
        <f t="shared" si="20"/>
        <v/>
      </c>
    </row>
    <row r="60" spans="1:14" ht="18.75" customHeight="1">
      <c r="A60" s="95" t="str">
        <f>'DATA SHEET'!A61</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IF(AND(#REF!="NO"),"",IF(AND(B60="",D60="",F60="",G60=""),"",VLOOKUP(F60,सत्रांक,6,0)))</f>
        <v>#REF!</v>
      </c>
      <c s="132" t="str">
        <f t="shared" si="19"/>
        <v/>
      </c>
      <c s="132" t="str">
        <f t="shared" si="20"/>
        <v/>
      </c>
    </row>
    <row r="61" spans="1:14" ht="18.75" customHeight="1">
      <c r="A61" s="95" t="str">
        <f>'DATA SHEET'!A62</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IF(AND(#REF!="NO"),"",IF(AND(B61="",D61="",F61="",G61=""),"",VLOOKUP(F61,सत्रांक,6,0)))</f>
        <v>#REF!</v>
      </c>
      <c s="132" t="str">
        <f t="shared" si="19"/>
        <v/>
      </c>
      <c s="132" t="str">
        <f t="shared" si="20"/>
        <v/>
      </c>
    </row>
    <row r="62" spans="1:14" ht="18.75" customHeight="1">
      <c r="A62" s="95" t="str">
        <f>'DATA SHEET'!A63</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IF(AND(#REF!="NO"),"",IF(AND(B62="",D62="",F62="",G62=""),"",VLOOKUP(F62,सत्रांक,6,0)))</f>
        <v>#REF!</v>
      </c>
      <c s="132" t="str">
        <f t="shared" si="19"/>
        <v/>
      </c>
      <c s="132" t="str">
        <f t="shared" si="20"/>
        <v/>
      </c>
    </row>
    <row r="63" spans="1:14" ht="18.75" customHeight="1">
      <c r="A63" s="95" t="str">
        <f>'DATA SHEET'!A64</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IF(AND(#REF!="NO"),"",IF(AND(B63="",D63="",F63="",G63=""),"",VLOOKUP(F63,सत्रांक,6,0)))</f>
        <v>#REF!</v>
      </c>
      <c s="132" t="str">
        <f t="shared" si="19"/>
        <v/>
      </c>
      <c s="132" t="str">
        <f t="shared" si="20"/>
        <v/>
      </c>
    </row>
    <row r="64" spans="1:14" ht="18.75" customHeight="1">
      <c r="A64" s="95" t="str">
        <f>'DATA SHEET'!A65</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IF(AND(#REF!="NO"),"",IF(AND(B64="",D64="",F64="",G64=""),"",VLOOKUP(F64,सत्रांक,6,0)))</f>
        <v>#REF!</v>
      </c>
      <c s="132" t="str">
        <f t="shared" si="19"/>
        <v/>
      </c>
      <c s="132" t="str">
        <f t="shared" si="20"/>
        <v/>
      </c>
    </row>
    <row r="65" spans="1:14" ht="18.75" customHeight="1">
      <c r="A65" s="95" t="str">
        <f>'DATA SHEET'!A66</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IF(AND(#REF!="NO"),"",IF(AND(B65="",D65="",F65="",G65=""),"",VLOOKUP(F65,सत्रांक,6,0)))</f>
        <v>#REF!</v>
      </c>
      <c s="132" t="str">
        <f t="shared" si="19"/>
        <v/>
      </c>
      <c s="132" t="str">
        <f t="shared" si="20"/>
        <v/>
      </c>
    </row>
    <row r="66" spans="1:14" ht="18.75" customHeight="1">
      <c r="A66" s="95" t="str">
        <f>'DATA SHEET'!A67</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IF(AND(#REF!="NO"),"",IF(AND(B66="",D66="",F66="",G66=""),"",VLOOKUP(F66,सत्रांक,6,0)))</f>
        <v>#REF!</v>
      </c>
      <c s="132" t="str">
        <f t="shared" si="19"/>
        <v/>
      </c>
      <c s="132" t="str">
        <f t="shared" si="20"/>
        <v/>
      </c>
    </row>
    <row r="67" spans="1:14" ht="18.75" customHeight="1">
      <c r="A67" s="95" t="str">
        <f>'DATA SHEET'!A68</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IF(AND(#REF!="NO"),"",IF(AND(B67="",D67="",F67="",G67=""),"",VLOOKUP(F67,सत्रांक,6,0)))</f>
        <v>#REF!</v>
      </c>
      <c s="132" t="str">
        <f t="shared" si="19"/>
        <v/>
      </c>
      <c s="132" t="str">
        <f t="shared" si="20"/>
        <v/>
      </c>
    </row>
    <row r="68" spans="1:14" ht="18.75" customHeight="1">
      <c r="A68" s="95" t="str">
        <f>'DATA SHEET'!A69</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IF(AND(#REF!="NO"),"",IF(AND(B68="",D68="",F68="",G68=""),"",VLOOKUP(F68,सत्रांक,6,0)))</f>
        <v>#REF!</v>
      </c>
      <c s="132" t="str">
        <f t="shared" si="19"/>
        <v/>
      </c>
      <c s="132" t="str">
        <f t="shared" si="20"/>
        <v/>
      </c>
    </row>
    <row r="69" spans="1:14" ht="18.75" customHeight="1">
      <c r="A69" s="95" t="str">
        <f>'DATA SHEET'!A70</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IF(AND(#REF!="NO"),"",IF(AND(B69="",D69="",F69="",G69=""),"",VLOOKUP(F69,सत्रांक,6,0)))</f>
        <v>#REF!</v>
      </c>
      <c s="132" t="str">
        <f t="shared" si="19"/>
        <v/>
      </c>
      <c s="132" t="str">
        <f t="shared" si="20"/>
        <v/>
      </c>
    </row>
    <row r="70" spans="1:14" ht="18.75" customHeight="1">
      <c r="A70" s="95" t="str">
        <f>'DATA SHEET'!A71</f>
        <v/>
      </c>
      <c s="127" t="str">
        <f t="shared" si="13"/>
        <v/>
      </c>
      <c s="140" t="str">
        <f t="shared" si="14"/>
        <v/>
      </c>
      <c s="98" t="str">
        <f t="shared" si="2"/>
        <v/>
      </c>
      <c s="98" t="str">
        <f t="shared" si="3"/>
        <v/>
      </c>
      <c s="99" t="str">
        <f t="shared" si="4"/>
        <v/>
      </c>
      <c s="100" t="str">
        <f t="shared" si="5"/>
        <v/>
      </c>
      <c s="125" t="str">
        <f t="shared" si="15"/>
        <v/>
      </c>
      <c s="125" t="str">
        <f t="shared" si="16"/>
        <v/>
      </c>
      <c s="125" t="str">
        <f t="shared" si="17"/>
        <v/>
      </c>
      <c s="126" t="str">
        <f t="shared" si="18"/>
        <v/>
      </c>
      <c s="131" t="e">
        <f>IF(AND(#REF!="NO"),"",IF(AND(B70="",D70="",F70="",G70=""),"",VLOOKUP(F70,सत्रांक,6,0)))</f>
        <v>#REF!</v>
      </c>
      <c s="132" t="str">
        <f t="shared" si="19"/>
        <v/>
      </c>
      <c s="132" t="str">
        <f t="shared" si="20"/>
        <v/>
      </c>
    </row>
    <row r="71" spans="1:14" ht="18.75" customHeight="1">
      <c r="A71" s="95" t="str">
        <f>'DATA SHEET'!A72</f>
        <v/>
      </c>
      <c s="127" t="str">
        <f t="shared" si="21" ref="B71:B102">IFERROR(IF($C$4="","",VLOOKUP(A71,नाम,4,0)),"")</f>
        <v/>
      </c>
      <c s="140" t="str">
        <f t="shared" si="22" ref="C71:C102">IFERROR(IF($C$4="","",VLOOKUP(A71,नाम,11,0)),"")</f>
        <v/>
      </c>
      <c s="98" t="str">
        <f t="shared" si="23" ref="D71:D134">IFERROR(IF($C$4="","",VLOOKUP(A71,नाम,6,0)),"")</f>
        <v/>
      </c>
      <c s="98" t="str">
        <f t="shared" si="24" ref="E71:E134">IFERROR(IF($C$4="","",VLOOKUP(A71,नाम,8,0)),"")</f>
        <v/>
      </c>
      <c s="99" t="str">
        <f t="shared" si="25" ref="F71:F134">IFERROR(IF($C$4="","",VLOOKUP(A71,नाम,12,0)),"")</f>
        <v/>
      </c>
      <c s="100" t="str">
        <f t="shared" si="26" ref="G71:G134">IFERROR(IF($C$4="","",VLOOKUP(A71,नाम,13,0)),"")</f>
        <v/>
      </c>
      <c s="125" t="str">
        <f t="shared" si="27" ref="H71:H102">IF(AND(B71="",D71="",F71="",G71=""),"",VLOOKUP(F71,सत्रांक,2,0))</f>
        <v/>
      </c>
      <c s="125" t="str">
        <f t="shared" si="28" ref="I71:I102">IF(AND(B71="",D71="",F71="",G71=""),"",VLOOKUP(F71,सत्रांक,3,0))</f>
        <v/>
      </c>
      <c s="125" t="str">
        <f t="shared" si="29" ref="J71:J102">IF(AND(B71="",D71="",F71="",G71=""),"",VLOOKUP(F71,सत्रांक,4,0))</f>
        <v/>
      </c>
      <c s="126" t="str">
        <f t="shared" si="30" ref="K71:K102">IF(AND(B71="",D71="",F71="",G71=""),"",VLOOKUP(F71,सत्रांक,5,0))</f>
        <v/>
      </c>
      <c s="131" t="e">
        <f>IF(AND(#REF!="NO"),"",IF(AND(B71="",D71="",F71="",G71=""),"",VLOOKUP(F71,सत्रांक,6,0)))</f>
        <v>#REF!</v>
      </c>
      <c s="132" t="str">
        <f t="shared" si="31" ref="M71:M102">IF(AND(B71="",D71="",F71="",G71=""),"",VLOOKUP(F71,सत्रांक,6,0))</f>
        <v/>
      </c>
      <c s="132" t="str">
        <f t="shared" si="32" ref="N71:N102">IF(AND(B71="",D71="",F71="",G71=""),"",VLOOKUP(F71,सत्रांक,7,0))</f>
        <v/>
      </c>
    </row>
    <row r="72" spans="1:14" ht="18.75" customHeight="1">
      <c r="A72" s="95" t="str">
        <f>'DATA SHEET'!A73</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IF(AND(#REF!="NO"),"",IF(AND(B72="",D72="",F72="",G72=""),"",VLOOKUP(F72,सत्रांक,6,0)))</f>
        <v>#REF!</v>
      </c>
      <c s="132" t="str">
        <f t="shared" si="31"/>
        <v/>
      </c>
      <c s="132" t="str">
        <f t="shared" si="32"/>
        <v/>
      </c>
    </row>
    <row r="73" spans="1:14" ht="18.75" customHeight="1">
      <c r="A73" s="95" t="str">
        <f>'DATA SHEET'!A74</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IF(AND(#REF!="NO"),"",IF(AND(B73="",D73="",F73="",G73=""),"",VLOOKUP(F73,सत्रांक,6,0)))</f>
        <v>#REF!</v>
      </c>
      <c s="132" t="str">
        <f t="shared" si="31"/>
        <v/>
      </c>
      <c s="132" t="str">
        <f t="shared" si="32"/>
        <v/>
      </c>
    </row>
    <row r="74" spans="1:14" ht="18.75" customHeight="1">
      <c r="A74" s="95" t="str">
        <f>'DATA SHEET'!A75</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IF(AND(#REF!="NO"),"",IF(AND(B74="",D74="",F74="",G74=""),"",VLOOKUP(F74,सत्रांक,6,0)))</f>
        <v>#REF!</v>
      </c>
      <c s="132" t="str">
        <f t="shared" si="31"/>
        <v/>
      </c>
      <c s="132" t="str">
        <f t="shared" si="32"/>
        <v/>
      </c>
    </row>
    <row r="75" spans="1:14" ht="18.75" customHeight="1">
      <c r="A75" s="95" t="str">
        <f>'DATA SHEET'!A76</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IF(AND(#REF!="NO"),"",IF(AND(B75="",D75="",F75="",G75=""),"",VLOOKUP(F75,सत्रांक,6,0)))</f>
        <v>#REF!</v>
      </c>
      <c s="132" t="str">
        <f t="shared" si="31"/>
        <v/>
      </c>
      <c s="132" t="str">
        <f t="shared" si="32"/>
        <v/>
      </c>
    </row>
    <row r="76" spans="1:14" ht="18.75" customHeight="1">
      <c r="A76" s="95" t="str">
        <f>'DATA SHEET'!A77</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IF(AND(#REF!="NO"),"",IF(AND(B76="",D76="",F76="",G76=""),"",VLOOKUP(F76,सत्रांक,6,0)))</f>
        <v>#REF!</v>
      </c>
      <c s="132" t="str">
        <f t="shared" si="31"/>
        <v/>
      </c>
      <c s="132" t="str">
        <f t="shared" si="32"/>
        <v/>
      </c>
    </row>
    <row r="77" spans="1:14" ht="18.75" customHeight="1">
      <c r="A77" s="95" t="str">
        <f>'DATA SHEET'!A78</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IF(AND(#REF!="NO"),"",IF(AND(B77="",D77="",F77="",G77=""),"",VLOOKUP(F77,सत्रांक,6,0)))</f>
        <v>#REF!</v>
      </c>
      <c s="132" t="str">
        <f t="shared" si="31"/>
        <v/>
      </c>
      <c s="132" t="str">
        <f t="shared" si="32"/>
        <v/>
      </c>
    </row>
    <row r="78" spans="1:14" ht="18.75" customHeight="1">
      <c r="A78" s="95" t="str">
        <f>'DATA SHEET'!A79</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IF(AND(#REF!="NO"),"",IF(AND(B78="",D78="",F78="",G78=""),"",VLOOKUP(F78,सत्रांक,6,0)))</f>
        <v>#REF!</v>
      </c>
      <c s="132" t="str">
        <f t="shared" si="31"/>
        <v/>
      </c>
      <c s="132" t="str">
        <f t="shared" si="32"/>
        <v/>
      </c>
    </row>
    <row r="79" spans="1:14" ht="18.75" customHeight="1">
      <c r="A79" s="95" t="str">
        <f>'DATA SHEET'!A80</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IF(AND(#REF!="NO"),"",IF(AND(B79="",D79="",F79="",G79=""),"",VLOOKUP(F79,सत्रांक,6,0)))</f>
        <v>#REF!</v>
      </c>
      <c s="132" t="str">
        <f t="shared" si="31"/>
        <v/>
      </c>
      <c s="132" t="str">
        <f t="shared" si="32"/>
        <v/>
      </c>
    </row>
    <row r="80" spans="1:14" ht="18.75" customHeight="1">
      <c r="A80" s="95" t="str">
        <f>'DATA SHEET'!A81</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IF(AND(#REF!="NO"),"",IF(AND(B80="",D80="",F80="",G80=""),"",VLOOKUP(F80,सत्रांक,6,0)))</f>
        <v>#REF!</v>
      </c>
      <c s="132" t="str">
        <f t="shared" si="31"/>
        <v/>
      </c>
      <c s="132" t="str">
        <f t="shared" si="32"/>
        <v/>
      </c>
    </row>
    <row r="81" spans="1:14" ht="18.75" customHeight="1">
      <c r="A81" s="95" t="str">
        <f>'DATA SHEET'!A82</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IF(AND(#REF!="NO"),"",IF(AND(B81="",D81="",F81="",G81=""),"",VLOOKUP(F81,सत्रांक,6,0)))</f>
        <v>#REF!</v>
      </c>
      <c s="132" t="str">
        <f t="shared" si="31"/>
        <v/>
      </c>
      <c s="132" t="str">
        <f t="shared" si="32"/>
        <v/>
      </c>
    </row>
    <row r="82" spans="1:14" ht="18.75" customHeight="1">
      <c r="A82" s="95" t="str">
        <f>'DATA SHEET'!A83</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IF(AND(#REF!="NO"),"",IF(AND(B82="",D82="",F82="",G82=""),"",VLOOKUP(F82,सत्रांक,6,0)))</f>
        <v>#REF!</v>
      </c>
      <c s="132" t="str">
        <f t="shared" si="31"/>
        <v/>
      </c>
      <c s="132" t="str">
        <f t="shared" si="32"/>
        <v/>
      </c>
    </row>
    <row r="83" spans="1:14" ht="18.75" customHeight="1">
      <c r="A83" s="95" t="str">
        <f>'DATA SHEET'!A84</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IF(AND(#REF!="NO"),"",IF(AND(B83="",D83="",F83="",G83=""),"",VLOOKUP(F83,सत्रांक,6,0)))</f>
        <v>#REF!</v>
      </c>
      <c s="132" t="str">
        <f t="shared" si="31"/>
        <v/>
      </c>
      <c s="132" t="str">
        <f t="shared" si="32"/>
        <v/>
      </c>
    </row>
    <row r="84" spans="1:14" ht="18.75" customHeight="1">
      <c r="A84" s="95" t="str">
        <f>'DATA SHEET'!A85</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IF(AND(#REF!="NO"),"",IF(AND(B84="",D84="",F84="",G84=""),"",VLOOKUP(F84,सत्रांक,6,0)))</f>
        <v>#REF!</v>
      </c>
      <c s="132" t="str">
        <f t="shared" si="31"/>
        <v/>
      </c>
      <c s="132" t="str">
        <f t="shared" si="32"/>
        <v/>
      </c>
    </row>
    <row r="85" spans="1:14" ht="18.75" customHeight="1">
      <c r="A85" s="95" t="str">
        <f>'DATA SHEET'!A86</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IF(AND(#REF!="NO"),"",IF(AND(B85="",D85="",F85="",G85=""),"",VLOOKUP(F85,सत्रांक,6,0)))</f>
        <v>#REF!</v>
      </c>
      <c s="132" t="str">
        <f t="shared" si="31"/>
        <v/>
      </c>
      <c s="132" t="str">
        <f t="shared" si="32"/>
        <v/>
      </c>
    </row>
    <row r="86" spans="1:14" ht="18.75" customHeight="1">
      <c r="A86" s="95" t="str">
        <f>'DATA SHEET'!A87</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IF(AND(#REF!="NO"),"",IF(AND(B86="",D86="",F86="",G86=""),"",VLOOKUP(F86,सत्रांक,6,0)))</f>
        <v>#REF!</v>
      </c>
      <c s="132" t="str">
        <f t="shared" si="31"/>
        <v/>
      </c>
      <c s="132" t="str">
        <f t="shared" si="32"/>
        <v/>
      </c>
    </row>
    <row r="87" spans="1:14" ht="18.75" customHeight="1">
      <c r="A87" s="95" t="str">
        <f>'DATA SHEET'!A88</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IF(AND(#REF!="NO"),"",IF(AND(B87="",D87="",F87="",G87=""),"",VLOOKUP(F87,सत्रांक,6,0)))</f>
        <v>#REF!</v>
      </c>
      <c s="132" t="str">
        <f t="shared" si="31"/>
        <v/>
      </c>
      <c s="132" t="str">
        <f t="shared" si="32"/>
        <v/>
      </c>
    </row>
    <row r="88" spans="1:14" ht="18.75" customHeight="1">
      <c r="A88" s="95" t="str">
        <f>'DATA SHEET'!A89</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IF(AND(#REF!="NO"),"",IF(AND(B88="",D88="",F88="",G88=""),"",VLOOKUP(F88,सत्रांक,6,0)))</f>
        <v>#REF!</v>
      </c>
      <c s="132" t="str">
        <f t="shared" si="31"/>
        <v/>
      </c>
      <c s="132" t="str">
        <f t="shared" si="32"/>
        <v/>
      </c>
    </row>
    <row r="89" spans="1:14" ht="18.75" customHeight="1">
      <c r="A89" s="95" t="str">
        <f>'DATA SHEET'!A90</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IF(AND(#REF!="NO"),"",IF(AND(B89="",D89="",F89="",G89=""),"",VLOOKUP(F89,सत्रांक,6,0)))</f>
        <v>#REF!</v>
      </c>
      <c s="132" t="str">
        <f t="shared" si="31"/>
        <v/>
      </c>
      <c s="132" t="str">
        <f t="shared" si="32"/>
        <v/>
      </c>
    </row>
    <row r="90" spans="1:14" ht="18.75" customHeight="1">
      <c r="A90" s="95" t="str">
        <f>'DATA SHEET'!A91</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IF(AND(#REF!="NO"),"",IF(AND(B90="",D90="",F90="",G90=""),"",VLOOKUP(F90,सत्रांक,6,0)))</f>
        <v>#REF!</v>
      </c>
      <c s="132" t="str">
        <f t="shared" si="31"/>
        <v/>
      </c>
      <c s="132" t="str">
        <f t="shared" si="32"/>
        <v/>
      </c>
    </row>
    <row r="91" spans="1:14" ht="18.75" customHeight="1">
      <c r="A91" s="95" t="str">
        <f>'DATA SHEET'!A92</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IF(AND(#REF!="NO"),"",IF(AND(B91="",D91="",F91="",G91=""),"",VLOOKUP(F91,सत्रांक,6,0)))</f>
        <v>#REF!</v>
      </c>
      <c s="132" t="str">
        <f t="shared" si="31"/>
        <v/>
      </c>
      <c s="132" t="str">
        <f t="shared" si="32"/>
        <v/>
      </c>
    </row>
    <row r="92" spans="1:14" ht="18.75" customHeight="1">
      <c r="A92" s="95" t="str">
        <f>'DATA SHEET'!A93</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IF(AND(#REF!="NO"),"",IF(AND(B92="",D92="",F92="",G92=""),"",VLOOKUP(F92,सत्रांक,6,0)))</f>
        <v>#REF!</v>
      </c>
      <c s="132" t="str">
        <f t="shared" si="31"/>
        <v/>
      </c>
      <c s="132" t="str">
        <f t="shared" si="32"/>
        <v/>
      </c>
    </row>
    <row r="93" spans="1:14" ht="18.75" customHeight="1">
      <c r="A93" s="95" t="str">
        <f>'DATA SHEET'!A94</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IF(AND(#REF!="NO"),"",IF(AND(B93="",D93="",F93="",G93=""),"",VLOOKUP(F93,सत्रांक,6,0)))</f>
        <v>#REF!</v>
      </c>
      <c s="132" t="str">
        <f t="shared" si="31"/>
        <v/>
      </c>
      <c s="132" t="str">
        <f t="shared" si="32"/>
        <v/>
      </c>
    </row>
    <row r="94" spans="1:14" ht="18.75" customHeight="1">
      <c r="A94" s="95" t="str">
        <f>'DATA SHEET'!A95</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IF(AND(#REF!="NO"),"",IF(AND(B94="",D94="",F94="",G94=""),"",VLOOKUP(F94,सत्रांक,6,0)))</f>
        <v>#REF!</v>
      </c>
      <c s="132" t="str">
        <f t="shared" si="31"/>
        <v/>
      </c>
      <c s="132" t="str">
        <f t="shared" si="32"/>
        <v/>
      </c>
    </row>
    <row r="95" spans="1:14" ht="18.75" customHeight="1">
      <c r="A95" s="95" t="str">
        <f>'DATA SHEET'!A96</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IF(AND(#REF!="NO"),"",IF(AND(B95="",D95="",F95="",G95=""),"",VLOOKUP(F95,सत्रांक,6,0)))</f>
        <v>#REF!</v>
      </c>
      <c s="132" t="str">
        <f t="shared" si="31"/>
        <v/>
      </c>
      <c s="132" t="str">
        <f t="shared" si="32"/>
        <v/>
      </c>
    </row>
    <row r="96" spans="1:14" ht="18.75" customHeight="1">
      <c r="A96" s="95" t="str">
        <f>'DATA SHEET'!A97</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IF(AND(#REF!="NO"),"",IF(AND(B96="",D96="",F96="",G96=""),"",VLOOKUP(F96,सत्रांक,6,0)))</f>
        <v>#REF!</v>
      </c>
      <c s="132" t="str">
        <f t="shared" si="31"/>
        <v/>
      </c>
      <c s="132" t="str">
        <f t="shared" si="32"/>
        <v/>
      </c>
    </row>
    <row r="97" spans="1:14" ht="18.75" customHeight="1">
      <c r="A97" s="95" t="str">
        <f>'DATA SHEET'!A98</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IF(AND(#REF!="NO"),"",IF(AND(B97="",D97="",F97="",G97=""),"",VLOOKUP(F97,सत्रांक,6,0)))</f>
        <v>#REF!</v>
      </c>
      <c s="132" t="str">
        <f t="shared" si="31"/>
        <v/>
      </c>
      <c s="132" t="str">
        <f t="shared" si="32"/>
        <v/>
      </c>
    </row>
    <row r="98" spans="1:14" ht="18.75" customHeight="1">
      <c r="A98" s="95" t="str">
        <f>'DATA SHEET'!A99</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IF(AND(#REF!="NO"),"",IF(AND(B98="",D98="",F98="",G98=""),"",VLOOKUP(F98,सत्रांक,6,0)))</f>
        <v>#REF!</v>
      </c>
      <c s="132" t="str">
        <f t="shared" si="31"/>
        <v/>
      </c>
      <c s="132" t="str">
        <f t="shared" si="32"/>
        <v/>
      </c>
    </row>
    <row r="99" spans="1:14" ht="18.75" customHeight="1">
      <c r="A99" s="95" t="str">
        <f>'DATA SHEET'!A100</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IF(AND(#REF!="NO"),"",IF(AND(B99="",D99="",F99="",G99=""),"",VLOOKUP(F99,सत्रांक,6,0)))</f>
        <v>#REF!</v>
      </c>
      <c s="132" t="str">
        <f t="shared" si="31"/>
        <v/>
      </c>
      <c s="132" t="str">
        <f t="shared" si="32"/>
        <v/>
      </c>
    </row>
    <row r="100" spans="1:14" ht="18.75" customHeight="1">
      <c r="A100" s="95" t="str">
        <f>'DATA SHEET'!A101</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IF(AND(#REF!="NO"),"",IF(AND(B100="",D100="",F100="",G100=""),"",VLOOKUP(F100,सत्रांक,6,0)))</f>
        <v>#REF!</v>
      </c>
      <c s="132" t="str">
        <f t="shared" si="31"/>
        <v/>
      </c>
      <c s="132" t="str">
        <f t="shared" si="32"/>
        <v/>
      </c>
    </row>
    <row r="101" spans="1:14" ht="18.75" customHeight="1">
      <c r="A101" s="95" t="str">
        <f>'DATA SHEET'!A102</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IF(AND(#REF!="NO"),"",IF(AND(B101="",D101="",F101="",G101=""),"",VLOOKUP(F101,सत्रांक,6,0)))</f>
        <v>#REF!</v>
      </c>
      <c s="132" t="str">
        <f t="shared" si="31"/>
        <v/>
      </c>
      <c s="132" t="str">
        <f t="shared" si="32"/>
        <v/>
      </c>
    </row>
    <row r="102" spans="1:14" ht="18.75" customHeight="1">
      <c r="A102" s="95" t="str">
        <f>'DATA SHEET'!A103</f>
        <v/>
      </c>
      <c s="127" t="str">
        <f t="shared" si="21"/>
        <v/>
      </c>
      <c s="140" t="str">
        <f t="shared" si="22"/>
        <v/>
      </c>
      <c s="98" t="str">
        <f t="shared" si="23"/>
        <v/>
      </c>
      <c s="98" t="str">
        <f t="shared" si="24"/>
        <v/>
      </c>
      <c s="99" t="str">
        <f t="shared" si="25"/>
        <v/>
      </c>
      <c s="100" t="str">
        <f t="shared" si="26"/>
        <v/>
      </c>
      <c s="125" t="str">
        <f t="shared" si="27"/>
        <v/>
      </c>
      <c s="125" t="str">
        <f t="shared" si="28"/>
        <v/>
      </c>
      <c s="125" t="str">
        <f t="shared" si="29"/>
        <v/>
      </c>
      <c s="126" t="str">
        <f t="shared" si="30"/>
        <v/>
      </c>
      <c s="131" t="e">
        <f>IF(AND(#REF!="NO"),"",IF(AND(B102="",D102="",F102="",G102=""),"",VLOOKUP(F102,सत्रांक,6,0)))</f>
        <v>#REF!</v>
      </c>
      <c s="132" t="str">
        <f t="shared" si="31"/>
        <v/>
      </c>
      <c s="132" t="str">
        <f t="shared" si="32"/>
        <v/>
      </c>
    </row>
    <row r="103" spans="1:14" ht="18.75" customHeight="1">
      <c r="A103" s="95" t="str">
        <f>'DATA SHEET'!A104</f>
        <v/>
      </c>
      <c s="127" t="str">
        <f t="shared" si="33" ref="B103:B134">IFERROR(IF($C$4="","",VLOOKUP(A103,नाम,4,0)),"")</f>
        <v/>
      </c>
      <c s="140" t="str">
        <f t="shared" si="34" ref="C103:C134">IFERROR(IF($C$4="","",VLOOKUP(A103,नाम,11,0)),"")</f>
        <v/>
      </c>
      <c s="98" t="str">
        <f t="shared" si="23"/>
        <v/>
      </c>
      <c s="98" t="str">
        <f t="shared" si="24"/>
        <v/>
      </c>
      <c s="99" t="str">
        <f t="shared" si="25"/>
        <v/>
      </c>
      <c s="100" t="str">
        <f t="shared" si="26"/>
        <v/>
      </c>
      <c s="125" t="str">
        <f t="shared" si="35" ref="H103:H134">IF(AND(B103="",D103="",F103="",G103=""),"",VLOOKUP(F103,सत्रांक,2,0))</f>
        <v/>
      </c>
      <c s="125" t="str">
        <f t="shared" si="36" ref="I103:I134">IF(AND(B103="",D103="",F103="",G103=""),"",VLOOKUP(F103,सत्रांक,3,0))</f>
        <v/>
      </c>
      <c s="125" t="str">
        <f t="shared" si="37" ref="J103:J134">IF(AND(B103="",D103="",F103="",G103=""),"",VLOOKUP(F103,सत्रांक,4,0))</f>
        <v/>
      </c>
      <c s="126" t="str">
        <f t="shared" si="38" ref="K103:K134">IF(AND(B103="",D103="",F103="",G103=""),"",VLOOKUP(F103,सत्रांक,5,0))</f>
        <v/>
      </c>
      <c s="131" t="e">
        <f>IF(AND(#REF!="NO"),"",IF(AND(B103="",D103="",F103="",G103=""),"",VLOOKUP(F103,सत्रांक,6,0)))</f>
        <v>#REF!</v>
      </c>
      <c s="132" t="str">
        <f t="shared" si="39" ref="M103:M134">IF(AND(B103="",D103="",F103="",G103=""),"",VLOOKUP(F103,सत्रांक,6,0))</f>
        <v/>
      </c>
      <c s="132" t="str">
        <f t="shared" si="40" ref="N103:N134">IF(AND(B103="",D103="",F103="",G103=""),"",VLOOKUP(F103,सत्रांक,7,0))</f>
        <v/>
      </c>
    </row>
    <row r="104" spans="1:14" ht="18.75" customHeight="1">
      <c r="A104" s="95" t="str">
        <f>'DATA SHEET'!A105</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IF(AND(#REF!="NO"),"",IF(AND(B104="",D104="",F104="",G104=""),"",VLOOKUP(F104,सत्रांक,6,0)))</f>
        <v>#REF!</v>
      </c>
      <c s="132" t="str">
        <f t="shared" si="39"/>
        <v/>
      </c>
      <c s="132" t="str">
        <f t="shared" si="40"/>
        <v/>
      </c>
    </row>
    <row r="105" spans="1:14" ht="18.75" customHeight="1">
      <c r="A105" s="95" t="str">
        <f>'DATA SHEET'!A106</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IF(AND(#REF!="NO"),"",IF(AND(B105="",D105="",F105="",G105=""),"",VLOOKUP(F105,सत्रांक,6,0)))</f>
        <v>#REF!</v>
      </c>
      <c s="132" t="str">
        <f t="shared" si="39"/>
        <v/>
      </c>
      <c s="132" t="str">
        <f t="shared" si="40"/>
        <v/>
      </c>
    </row>
    <row r="106" spans="1:14" ht="18.75" customHeight="1">
      <c r="A106" s="95" t="str">
        <f>'DATA SHEET'!A107</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IF(AND(#REF!="NO"),"",IF(AND(B106="",D106="",F106="",G106=""),"",VLOOKUP(F106,सत्रांक,6,0)))</f>
        <v>#REF!</v>
      </c>
      <c s="132" t="str">
        <f t="shared" si="39"/>
        <v/>
      </c>
      <c s="132" t="str">
        <f t="shared" si="40"/>
        <v/>
      </c>
    </row>
    <row r="107" spans="1:14" ht="18.75" customHeight="1">
      <c r="A107" s="95" t="str">
        <f>'DATA SHEET'!A108</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IF(AND(#REF!="NO"),"",IF(AND(B107="",D107="",F107="",G107=""),"",VLOOKUP(F107,सत्रांक,6,0)))</f>
        <v>#REF!</v>
      </c>
      <c s="132" t="str">
        <f t="shared" si="39"/>
        <v/>
      </c>
      <c s="132" t="str">
        <f t="shared" si="40"/>
        <v/>
      </c>
    </row>
    <row r="108" spans="1:14" ht="18.75" customHeight="1">
      <c r="A108" s="95" t="str">
        <f>'DATA SHEET'!A109</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IF(AND(#REF!="NO"),"",IF(AND(B108="",D108="",F108="",G108=""),"",VLOOKUP(F108,सत्रांक,6,0)))</f>
        <v>#REF!</v>
      </c>
      <c s="132" t="str">
        <f t="shared" si="39"/>
        <v/>
      </c>
      <c s="132" t="str">
        <f t="shared" si="40"/>
        <v/>
      </c>
    </row>
    <row r="109" spans="1:14" ht="18.75" customHeight="1">
      <c r="A109" s="95" t="str">
        <f>'DATA SHEET'!A110</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IF(AND(#REF!="NO"),"",IF(AND(B109="",D109="",F109="",G109=""),"",VLOOKUP(F109,सत्रांक,6,0)))</f>
        <v>#REF!</v>
      </c>
      <c s="132" t="str">
        <f t="shared" si="39"/>
        <v/>
      </c>
      <c s="132" t="str">
        <f t="shared" si="40"/>
        <v/>
      </c>
    </row>
    <row r="110" spans="1:14" ht="18.75" customHeight="1">
      <c r="A110" s="95" t="str">
        <f>'DATA SHEET'!A111</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IF(AND(#REF!="NO"),"",IF(AND(B110="",D110="",F110="",G110=""),"",VLOOKUP(F110,सत्रांक,6,0)))</f>
        <v>#REF!</v>
      </c>
      <c s="132" t="str">
        <f t="shared" si="39"/>
        <v/>
      </c>
      <c s="132" t="str">
        <f t="shared" si="40"/>
        <v/>
      </c>
    </row>
    <row r="111" spans="1:14" ht="18.75" customHeight="1">
      <c r="A111" s="95" t="str">
        <f>'DATA SHEET'!A112</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IF(AND(#REF!="NO"),"",IF(AND(B111="",D111="",F111="",G111=""),"",VLOOKUP(F111,सत्रांक,6,0)))</f>
        <v>#REF!</v>
      </c>
      <c s="132" t="str">
        <f t="shared" si="39"/>
        <v/>
      </c>
      <c s="132" t="str">
        <f t="shared" si="40"/>
        <v/>
      </c>
    </row>
    <row r="112" spans="1:14" ht="18.75" customHeight="1">
      <c r="A112" s="95" t="str">
        <f>'DATA SHEET'!A113</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IF(AND(#REF!="NO"),"",IF(AND(B112="",D112="",F112="",G112=""),"",VLOOKUP(F112,सत्रांक,6,0)))</f>
        <v>#REF!</v>
      </c>
      <c s="132" t="str">
        <f t="shared" si="39"/>
        <v/>
      </c>
      <c s="132" t="str">
        <f t="shared" si="40"/>
        <v/>
      </c>
    </row>
    <row r="113" spans="1:14" ht="18.75" customHeight="1">
      <c r="A113" s="95" t="str">
        <f>'DATA SHEET'!A114</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IF(AND(#REF!="NO"),"",IF(AND(B113="",D113="",F113="",G113=""),"",VLOOKUP(F113,सत्रांक,6,0)))</f>
        <v>#REF!</v>
      </c>
      <c s="132" t="str">
        <f t="shared" si="39"/>
        <v/>
      </c>
      <c s="132" t="str">
        <f t="shared" si="40"/>
        <v/>
      </c>
    </row>
    <row r="114" spans="1:14" ht="18.75" customHeight="1">
      <c r="A114" s="95" t="str">
        <f>'DATA SHEET'!A115</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IF(AND(#REF!="NO"),"",IF(AND(B114="",D114="",F114="",G114=""),"",VLOOKUP(F114,सत्रांक,6,0)))</f>
        <v>#REF!</v>
      </c>
      <c s="132" t="str">
        <f t="shared" si="39"/>
        <v/>
      </c>
      <c s="132" t="str">
        <f t="shared" si="40"/>
        <v/>
      </c>
    </row>
    <row r="115" spans="1:14" ht="18.75" customHeight="1">
      <c r="A115" s="95" t="str">
        <f>'DATA SHEET'!A116</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IF(AND(#REF!="NO"),"",IF(AND(B115="",D115="",F115="",G115=""),"",VLOOKUP(F115,सत्रांक,6,0)))</f>
        <v>#REF!</v>
      </c>
      <c s="132" t="str">
        <f t="shared" si="39"/>
        <v/>
      </c>
      <c s="132" t="str">
        <f t="shared" si="40"/>
        <v/>
      </c>
    </row>
    <row r="116" spans="1:14" ht="18.75" customHeight="1">
      <c r="A116" s="95" t="str">
        <f>'DATA SHEET'!A117</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IF(AND(#REF!="NO"),"",IF(AND(B116="",D116="",F116="",G116=""),"",VLOOKUP(F116,सत्रांक,6,0)))</f>
        <v>#REF!</v>
      </c>
      <c s="132" t="str">
        <f t="shared" si="39"/>
        <v/>
      </c>
      <c s="132" t="str">
        <f t="shared" si="40"/>
        <v/>
      </c>
    </row>
    <row r="117" spans="1:14" ht="18.75" customHeight="1">
      <c r="A117" s="95" t="str">
        <f>'DATA SHEET'!A118</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IF(AND(#REF!="NO"),"",IF(AND(B117="",D117="",F117="",G117=""),"",VLOOKUP(F117,सत्रांक,6,0)))</f>
        <v>#REF!</v>
      </c>
      <c s="132" t="str">
        <f t="shared" si="39"/>
        <v/>
      </c>
      <c s="132" t="str">
        <f t="shared" si="40"/>
        <v/>
      </c>
    </row>
    <row r="118" spans="1:14" ht="18.75" customHeight="1">
      <c r="A118" s="95" t="str">
        <f>'DATA SHEET'!A119</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IF(AND(#REF!="NO"),"",IF(AND(B118="",D118="",F118="",G118=""),"",VLOOKUP(F118,सत्रांक,6,0)))</f>
        <v>#REF!</v>
      </c>
      <c s="132" t="str">
        <f t="shared" si="39"/>
        <v/>
      </c>
      <c s="132" t="str">
        <f t="shared" si="40"/>
        <v/>
      </c>
    </row>
    <row r="119" spans="1:14" ht="18.75" customHeight="1">
      <c r="A119" s="95" t="str">
        <f>'DATA SHEET'!A120</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IF(AND(#REF!="NO"),"",IF(AND(B119="",D119="",F119="",G119=""),"",VLOOKUP(F119,सत्रांक,6,0)))</f>
        <v>#REF!</v>
      </c>
      <c s="132" t="str">
        <f t="shared" si="39"/>
        <v/>
      </c>
      <c s="132" t="str">
        <f t="shared" si="40"/>
        <v/>
      </c>
    </row>
    <row r="120" spans="1:14" ht="18.75" customHeight="1">
      <c r="A120" s="95" t="str">
        <f>'DATA SHEET'!A121</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IF(AND(#REF!="NO"),"",IF(AND(B120="",D120="",F120="",G120=""),"",VLOOKUP(F120,सत्रांक,6,0)))</f>
        <v>#REF!</v>
      </c>
      <c s="132" t="str">
        <f t="shared" si="39"/>
        <v/>
      </c>
      <c s="132" t="str">
        <f t="shared" si="40"/>
        <v/>
      </c>
    </row>
    <row r="121" spans="1:14" ht="18.75" customHeight="1">
      <c r="A121" s="95" t="str">
        <f>'DATA SHEET'!A122</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IF(AND(#REF!="NO"),"",IF(AND(B121="",D121="",F121="",G121=""),"",VLOOKUP(F121,सत्रांक,6,0)))</f>
        <v>#REF!</v>
      </c>
      <c s="132" t="str">
        <f t="shared" si="39"/>
        <v/>
      </c>
      <c s="132" t="str">
        <f t="shared" si="40"/>
        <v/>
      </c>
    </row>
    <row r="122" spans="1:14" ht="18.75" customHeight="1">
      <c r="A122" s="95" t="str">
        <f>'DATA SHEET'!A123</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IF(AND(#REF!="NO"),"",IF(AND(B122="",D122="",F122="",G122=""),"",VLOOKUP(F122,सत्रांक,6,0)))</f>
        <v>#REF!</v>
      </c>
      <c s="132" t="str">
        <f t="shared" si="39"/>
        <v/>
      </c>
      <c s="132" t="str">
        <f t="shared" si="40"/>
        <v/>
      </c>
    </row>
    <row r="123" spans="1:14" ht="18.75" customHeight="1">
      <c r="A123" s="95" t="str">
        <f>'DATA SHEET'!A124</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IF(AND(#REF!="NO"),"",IF(AND(B123="",D123="",F123="",G123=""),"",VLOOKUP(F123,सत्रांक,6,0)))</f>
        <v>#REF!</v>
      </c>
      <c s="132" t="str">
        <f t="shared" si="39"/>
        <v/>
      </c>
      <c s="132" t="str">
        <f t="shared" si="40"/>
        <v/>
      </c>
    </row>
    <row r="124" spans="1:14" ht="18.75" customHeight="1">
      <c r="A124" s="95" t="str">
        <f>'DATA SHEET'!A125</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IF(AND(#REF!="NO"),"",IF(AND(B124="",D124="",F124="",G124=""),"",VLOOKUP(F124,सत्रांक,6,0)))</f>
        <v>#REF!</v>
      </c>
      <c s="132" t="str">
        <f t="shared" si="39"/>
        <v/>
      </c>
      <c s="132" t="str">
        <f t="shared" si="40"/>
        <v/>
      </c>
    </row>
    <row r="125" spans="1:14" ht="18.75" customHeight="1">
      <c r="A125" s="95" t="str">
        <f>'DATA SHEET'!A126</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IF(AND(#REF!="NO"),"",IF(AND(B125="",D125="",F125="",G125=""),"",VLOOKUP(F125,सत्रांक,6,0)))</f>
        <v>#REF!</v>
      </c>
      <c s="132" t="str">
        <f t="shared" si="39"/>
        <v/>
      </c>
      <c s="132" t="str">
        <f t="shared" si="40"/>
        <v/>
      </c>
    </row>
    <row r="126" spans="1:14" ht="18.75" customHeight="1">
      <c r="A126" s="95" t="str">
        <f>'DATA SHEET'!A127</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IF(AND(#REF!="NO"),"",IF(AND(B126="",D126="",F126="",G126=""),"",VLOOKUP(F126,सत्रांक,6,0)))</f>
        <v>#REF!</v>
      </c>
      <c s="132" t="str">
        <f t="shared" si="39"/>
        <v/>
      </c>
      <c s="132" t="str">
        <f t="shared" si="40"/>
        <v/>
      </c>
    </row>
    <row r="127" spans="1:14" ht="18.75" customHeight="1">
      <c r="A127" s="95" t="str">
        <f>'DATA SHEET'!A128</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IF(AND(#REF!="NO"),"",IF(AND(B127="",D127="",F127="",G127=""),"",VLOOKUP(F127,सत्रांक,6,0)))</f>
        <v>#REF!</v>
      </c>
      <c s="132" t="str">
        <f t="shared" si="39"/>
        <v/>
      </c>
      <c s="132" t="str">
        <f t="shared" si="40"/>
        <v/>
      </c>
    </row>
    <row r="128" spans="1:14" ht="18.75" customHeight="1">
      <c r="A128" s="95" t="str">
        <f>'DATA SHEET'!A129</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IF(AND(#REF!="NO"),"",IF(AND(B128="",D128="",F128="",G128=""),"",VLOOKUP(F128,सत्रांक,6,0)))</f>
        <v>#REF!</v>
      </c>
      <c s="132" t="str">
        <f t="shared" si="39"/>
        <v/>
      </c>
      <c s="132" t="str">
        <f t="shared" si="40"/>
        <v/>
      </c>
    </row>
    <row r="129" spans="1:14" ht="18.75" customHeight="1">
      <c r="A129" s="95" t="str">
        <f>'DATA SHEET'!A130</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IF(AND(#REF!="NO"),"",IF(AND(B129="",D129="",F129="",G129=""),"",VLOOKUP(F129,सत्रांक,6,0)))</f>
        <v>#REF!</v>
      </c>
      <c s="132" t="str">
        <f t="shared" si="39"/>
        <v/>
      </c>
      <c s="132" t="str">
        <f t="shared" si="40"/>
        <v/>
      </c>
    </row>
    <row r="130" spans="1:14" ht="18.75" customHeight="1">
      <c r="A130" s="95" t="str">
        <f>'DATA SHEET'!A131</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IF(AND(#REF!="NO"),"",IF(AND(B130="",D130="",F130="",G130=""),"",VLOOKUP(F130,सत्रांक,6,0)))</f>
        <v>#REF!</v>
      </c>
      <c s="132" t="str">
        <f t="shared" si="39"/>
        <v/>
      </c>
      <c s="132" t="str">
        <f t="shared" si="40"/>
        <v/>
      </c>
    </row>
    <row r="131" spans="1:14" ht="18.75" customHeight="1">
      <c r="A131" s="95" t="str">
        <f>'DATA SHEET'!A132</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IF(AND(#REF!="NO"),"",IF(AND(B131="",D131="",F131="",G131=""),"",VLOOKUP(F131,सत्रांक,6,0)))</f>
        <v>#REF!</v>
      </c>
      <c s="132" t="str">
        <f t="shared" si="39"/>
        <v/>
      </c>
      <c s="132" t="str">
        <f t="shared" si="40"/>
        <v/>
      </c>
    </row>
    <row r="132" spans="1:14" ht="18.75" customHeight="1">
      <c r="A132" s="95" t="str">
        <f>'DATA SHEET'!A133</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IF(AND(#REF!="NO"),"",IF(AND(B132="",D132="",F132="",G132=""),"",VLOOKUP(F132,सत्रांक,6,0)))</f>
        <v>#REF!</v>
      </c>
      <c s="132" t="str">
        <f t="shared" si="39"/>
        <v/>
      </c>
      <c s="132" t="str">
        <f t="shared" si="40"/>
        <v/>
      </c>
    </row>
    <row r="133" spans="1:14" ht="18.75" customHeight="1">
      <c r="A133" s="95" t="str">
        <f>'DATA SHEET'!A134</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IF(AND(#REF!="NO"),"",IF(AND(B133="",D133="",F133="",G133=""),"",VLOOKUP(F133,सत्रांक,6,0)))</f>
        <v>#REF!</v>
      </c>
      <c s="132" t="str">
        <f t="shared" si="39"/>
        <v/>
      </c>
      <c s="132" t="str">
        <f t="shared" si="40"/>
        <v/>
      </c>
    </row>
    <row r="134" spans="1:14" ht="18.75" customHeight="1">
      <c r="A134" s="95" t="str">
        <f>'DATA SHEET'!A135</f>
        <v/>
      </c>
      <c s="127" t="str">
        <f t="shared" si="33"/>
        <v/>
      </c>
      <c s="140" t="str">
        <f t="shared" si="34"/>
        <v/>
      </c>
      <c s="98" t="str">
        <f t="shared" si="23"/>
        <v/>
      </c>
      <c s="98" t="str">
        <f t="shared" si="24"/>
        <v/>
      </c>
      <c s="99" t="str">
        <f t="shared" si="25"/>
        <v/>
      </c>
      <c s="100" t="str">
        <f t="shared" si="26"/>
        <v/>
      </c>
      <c s="125" t="str">
        <f t="shared" si="35"/>
        <v/>
      </c>
      <c s="125" t="str">
        <f t="shared" si="36"/>
        <v/>
      </c>
      <c s="125" t="str">
        <f t="shared" si="37"/>
        <v/>
      </c>
      <c s="126" t="str">
        <f t="shared" si="38"/>
        <v/>
      </c>
      <c s="131" t="e">
        <f>IF(AND(#REF!="NO"),"",IF(AND(B134="",D134="",F134="",G134=""),"",VLOOKUP(F134,सत्रांक,6,0)))</f>
        <v>#REF!</v>
      </c>
      <c s="132" t="str">
        <f t="shared" si="39"/>
        <v/>
      </c>
      <c s="132" t="str">
        <f t="shared" si="40"/>
        <v/>
      </c>
    </row>
    <row r="135" spans="1:14" ht="18.75" customHeight="1">
      <c r="A135" s="95" t="str">
        <f>'DATA SHEET'!A136</f>
        <v/>
      </c>
      <c s="127" t="str">
        <f t="shared" si="41" ref="B135:B161">IFERROR(IF($C$4="","",VLOOKUP(A135,नाम,4,0)),"")</f>
        <v/>
      </c>
      <c s="140" t="str">
        <f t="shared" si="42" ref="C135:C166">IFERROR(IF($C$4="","",VLOOKUP(A135,नाम,11,0)),"")</f>
        <v/>
      </c>
      <c s="98" t="str">
        <f t="shared" si="43" ref="D135:D198">IFERROR(IF($C$4="","",VLOOKUP(A135,नाम,6,0)),"")</f>
        <v/>
      </c>
      <c s="98" t="str">
        <f t="shared" si="44" ref="E135:E198">IFERROR(IF($C$4="","",VLOOKUP(A135,नाम,8,0)),"")</f>
        <v/>
      </c>
      <c s="99" t="str">
        <f t="shared" si="45" ref="F135:F198">IFERROR(IF($C$4="","",VLOOKUP(A135,नाम,12,0)),"")</f>
        <v/>
      </c>
      <c s="100" t="str">
        <f t="shared" si="46" ref="G135:G198">IFERROR(IF($C$4="","",VLOOKUP(A135,नाम,13,0)),"")</f>
        <v/>
      </c>
      <c s="125" t="str">
        <f t="shared" si="47" ref="H135:H161">IF(AND(B135="",D135="",F135="",G135=""),"",VLOOKUP(F135,सत्रांक,2,0))</f>
        <v/>
      </c>
      <c s="125" t="str">
        <f t="shared" si="48" ref="I135:I161">IF(AND(B135="",D135="",F135="",G135=""),"",VLOOKUP(F135,सत्रांक,3,0))</f>
        <v/>
      </c>
      <c s="125" t="str">
        <f t="shared" si="49" ref="J135:J161">IF(AND(B135="",D135="",F135="",G135=""),"",VLOOKUP(F135,सत्रांक,4,0))</f>
        <v/>
      </c>
      <c s="126" t="str">
        <f t="shared" si="50" ref="K135:K161">IF(AND(B135="",D135="",F135="",G135=""),"",VLOOKUP(F135,सत्रांक,5,0))</f>
        <v/>
      </c>
      <c s="131" t="e">
        <f>IF(AND(#REF!="NO"),"",IF(AND(B135="",D135="",F135="",G135=""),"",VLOOKUP(F135,सत्रांक,6,0)))</f>
        <v>#REF!</v>
      </c>
      <c s="132" t="str">
        <f t="shared" si="51" ref="M135:M166">IF(AND(B135="",D135="",F135="",G135=""),"",VLOOKUP(F135,सत्रांक,6,0))</f>
        <v/>
      </c>
      <c s="132" t="str">
        <f t="shared" si="52" ref="N135:N166">IF(AND(B135="",D135="",F135="",G135=""),"",VLOOKUP(F135,सत्रांक,7,0))</f>
        <v/>
      </c>
    </row>
    <row r="136" spans="1:14" ht="18.75" customHeight="1">
      <c r="A136" s="95" t="str">
        <f>'DATA SHEET'!A137</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IF(AND(#REF!="NO"),"",IF(AND(B136="",D136="",F136="",G136=""),"",VLOOKUP(F136,सत्रांक,6,0)))</f>
        <v>#REF!</v>
      </c>
      <c s="132" t="str">
        <f t="shared" si="51"/>
        <v/>
      </c>
      <c s="132" t="str">
        <f t="shared" si="52"/>
        <v/>
      </c>
    </row>
    <row r="137" spans="1:14" ht="18.75" customHeight="1">
      <c r="A137" s="95" t="str">
        <f>'DATA SHEET'!A138</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IF(AND(#REF!="NO"),"",IF(AND(B137="",D137="",F137="",G137=""),"",VLOOKUP(F137,सत्रांक,6,0)))</f>
        <v>#REF!</v>
      </c>
      <c s="132" t="str">
        <f t="shared" si="51"/>
        <v/>
      </c>
      <c s="132" t="str">
        <f t="shared" si="52"/>
        <v/>
      </c>
    </row>
    <row r="138" spans="1:14" ht="18.75" customHeight="1">
      <c r="A138" s="95" t="str">
        <f>'DATA SHEET'!A139</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IF(AND(#REF!="NO"),"",IF(AND(B138="",D138="",F138="",G138=""),"",VLOOKUP(F138,सत्रांक,6,0)))</f>
        <v>#REF!</v>
      </c>
      <c s="132" t="str">
        <f t="shared" si="51"/>
        <v/>
      </c>
      <c s="132" t="str">
        <f t="shared" si="52"/>
        <v/>
      </c>
    </row>
    <row r="139" spans="1:14" ht="18.75" customHeight="1">
      <c r="A139" s="95" t="str">
        <f>'DATA SHEET'!A140</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IF(AND(#REF!="NO"),"",IF(AND(B139="",D139="",F139="",G139=""),"",VLOOKUP(F139,सत्रांक,6,0)))</f>
        <v>#REF!</v>
      </c>
      <c s="132" t="str">
        <f t="shared" si="51"/>
        <v/>
      </c>
      <c s="132" t="str">
        <f t="shared" si="52"/>
        <v/>
      </c>
    </row>
    <row r="140" spans="1:14" ht="18.75" customHeight="1">
      <c r="A140" s="95" t="str">
        <f>'DATA SHEET'!A141</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IF(AND(#REF!="NO"),"",IF(AND(B140="",D140="",F140="",G140=""),"",VLOOKUP(F140,सत्रांक,6,0)))</f>
        <v>#REF!</v>
      </c>
      <c s="132" t="str">
        <f t="shared" si="51"/>
        <v/>
      </c>
      <c s="132" t="str">
        <f t="shared" si="52"/>
        <v/>
      </c>
    </row>
    <row r="141" spans="1:14" ht="18.75" customHeight="1">
      <c r="A141" s="95" t="str">
        <f>'DATA SHEET'!A142</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IF(AND(#REF!="NO"),"",IF(AND(B141="",D141="",F141="",G141=""),"",VLOOKUP(F141,सत्रांक,6,0)))</f>
        <v>#REF!</v>
      </c>
      <c s="132" t="str">
        <f t="shared" si="51"/>
        <v/>
      </c>
      <c s="132" t="str">
        <f t="shared" si="52"/>
        <v/>
      </c>
    </row>
    <row r="142" spans="1:14" ht="18.75" customHeight="1">
      <c r="A142" s="95" t="str">
        <f>'DATA SHEET'!A143</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IF(AND(#REF!="NO"),"",IF(AND(B142="",D142="",F142="",G142=""),"",VLOOKUP(F142,सत्रांक,6,0)))</f>
        <v>#REF!</v>
      </c>
      <c s="132" t="str">
        <f t="shared" si="51"/>
        <v/>
      </c>
      <c s="132" t="str">
        <f t="shared" si="52"/>
        <v/>
      </c>
    </row>
    <row r="143" spans="1:14" ht="18.75" customHeight="1">
      <c r="A143" s="95" t="str">
        <f>'DATA SHEET'!A144</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IF(AND(#REF!="NO"),"",IF(AND(B143="",D143="",F143="",G143=""),"",VLOOKUP(F143,सत्रांक,6,0)))</f>
        <v>#REF!</v>
      </c>
      <c s="132" t="str">
        <f t="shared" si="51"/>
        <v/>
      </c>
      <c s="132" t="str">
        <f t="shared" si="52"/>
        <v/>
      </c>
    </row>
    <row r="144" spans="1:14" ht="18.75" customHeight="1">
      <c r="A144" s="95" t="str">
        <f>'DATA SHEET'!A145</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IF(AND(#REF!="NO"),"",IF(AND(B144="",D144="",F144="",G144=""),"",VLOOKUP(F144,सत्रांक,6,0)))</f>
        <v>#REF!</v>
      </c>
      <c s="132" t="str">
        <f t="shared" si="51"/>
        <v/>
      </c>
      <c s="132" t="str">
        <f t="shared" si="52"/>
        <v/>
      </c>
    </row>
    <row r="145" spans="1:14" ht="18.75" customHeight="1">
      <c r="A145" s="95" t="str">
        <f>'DATA SHEET'!A146</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IF(AND(#REF!="NO"),"",IF(AND(B145="",D145="",F145="",G145=""),"",VLOOKUP(F145,सत्रांक,6,0)))</f>
        <v>#REF!</v>
      </c>
      <c s="132" t="str">
        <f t="shared" si="51"/>
        <v/>
      </c>
      <c s="132" t="str">
        <f t="shared" si="52"/>
        <v/>
      </c>
    </row>
    <row r="146" spans="1:14" ht="18.75" customHeight="1">
      <c r="A146" s="95" t="str">
        <f>'DATA SHEET'!A147</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IF(AND(#REF!="NO"),"",IF(AND(B146="",D146="",F146="",G146=""),"",VLOOKUP(F146,सत्रांक,6,0)))</f>
        <v>#REF!</v>
      </c>
      <c s="132" t="str">
        <f t="shared" si="51"/>
        <v/>
      </c>
      <c s="132" t="str">
        <f t="shared" si="52"/>
        <v/>
      </c>
    </row>
    <row r="147" spans="1:14" ht="18.75" customHeight="1">
      <c r="A147" s="95" t="str">
        <f>'DATA SHEET'!A148</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IF(AND(#REF!="NO"),"",IF(AND(B147="",D147="",F147="",G147=""),"",VLOOKUP(F147,सत्रांक,6,0)))</f>
        <v>#REF!</v>
      </c>
      <c s="132" t="str">
        <f t="shared" si="51"/>
        <v/>
      </c>
      <c s="132" t="str">
        <f t="shared" si="52"/>
        <v/>
      </c>
    </row>
    <row r="148" spans="1:14" ht="18.75" customHeight="1">
      <c r="A148" s="95" t="str">
        <f>'DATA SHEET'!A149</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IF(AND(#REF!="NO"),"",IF(AND(B148="",D148="",F148="",G148=""),"",VLOOKUP(F148,सत्रांक,6,0)))</f>
        <v>#REF!</v>
      </c>
      <c s="132" t="str">
        <f t="shared" si="51"/>
        <v/>
      </c>
      <c s="132" t="str">
        <f t="shared" si="52"/>
        <v/>
      </c>
    </row>
    <row r="149" spans="1:14" ht="18.75" customHeight="1">
      <c r="A149" s="95" t="str">
        <f>'DATA SHEET'!A150</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IF(AND(#REF!="NO"),"",IF(AND(B149="",D149="",F149="",G149=""),"",VLOOKUP(F149,सत्रांक,6,0)))</f>
        <v>#REF!</v>
      </c>
      <c s="132" t="str">
        <f t="shared" si="51"/>
        <v/>
      </c>
      <c s="132" t="str">
        <f t="shared" si="52"/>
        <v/>
      </c>
    </row>
    <row r="150" spans="1:14" ht="18.75" customHeight="1">
      <c r="A150" s="95" t="str">
        <f>'DATA SHEET'!A151</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IF(AND(#REF!="NO"),"",IF(AND(B150="",D150="",F150="",G150=""),"",VLOOKUP(F150,सत्रांक,6,0)))</f>
        <v>#REF!</v>
      </c>
      <c s="132" t="str">
        <f t="shared" si="51"/>
        <v/>
      </c>
      <c s="132" t="str">
        <f t="shared" si="52"/>
        <v/>
      </c>
    </row>
    <row r="151" spans="1:14" ht="18.75" customHeight="1">
      <c r="A151" s="95" t="str">
        <f>'DATA SHEET'!A152</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IF(AND(#REF!="NO"),"",IF(AND(B151="",D151="",F151="",G151=""),"",VLOOKUP(F151,सत्रांक,6,0)))</f>
        <v>#REF!</v>
      </c>
      <c s="132" t="str">
        <f t="shared" si="51"/>
        <v/>
      </c>
      <c s="132" t="str">
        <f t="shared" si="52"/>
        <v/>
      </c>
    </row>
    <row r="152" spans="1:14" ht="18.75" customHeight="1">
      <c r="A152" s="95" t="str">
        <f>'DATA SHEET'!A153</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IF(AND(#REF!="NO"),"",IF(AND(B152="",D152="",F152="",G152=""),"",VLOOKUP(F152,सत्रांक,6,0)))</f>
        <v>#REF!</v>
      </c>
      <c s="132" t="str">
        <f t="shared" si="51"/>
        <v/>
      </c>
      <c s="132" t="str">
        <f t="shared" si="52"/>
        <v/>
      </c>
    </row>
    <row r="153" spans="1:14" ht="18.75" customHeight="1">
      <c r="A153" s="95" t="str">
        <f>'DATA SHEET'!A154</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IF(AND(#REF!="NO"),"",IF(AND(B153="",D153="",F153="",G153=""),"",VLOOKUP(F153,सत्रांक,6,0)))</f>
        <v>#REF!</v>
      </c>
      <c s="132" t="str">
        <f t="shared" si="51"/>
        <v/>
      </c>
      <c s="132" t="str">
        <f t="shared" si="52"/>
        <v/>
      </c>
    </row>
    <row r="154" spans="1:14" ht="18.75" customHeight="1">
      <c r="A154" s="95" t="str">
        <f>'DATA SHEET'!A155</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IF(AND(#REF!="NO"),"",IF(AND(B154="",D154="",F154="",G154=""),"",VLOOKUP(F154,सत्रांक,6,0)))</f>
        <v>#REF!</v>
      </c>
      <c s="132" t="str">
        <f t="shared" si="51"/>
        <v/>
      </c>
      <c s="132" t="str">
        <f t="shared" si="52"/>
        <v/>
      </c>
    </row>
    <row r="155" spans="1:14" ht="18.75" customHeight="1">
      <c r="A155" s="95" t="str">
        <f>'DATA SHEET'!A156</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IF(AND(#REF!="NO"),"",IF(AND(B155="",D155="",F155="",G155=""),"",VLOOKUP(F155,सत्रांक,6,0)))</f>
        <v>#REF!</v>
      </c>
      <c s="132" t="str">
        <f t="shared" si="51"/>
        <v/>
      </c>
      <c s="132" t="str">
        <f t="shared" si="52"/>
        <v/>
      </c>
    </row>
    <row r="156" spans="1:14" ht="18.75" customHeight="1">
      <c r="A156" s="95" t="str">
        <f>'DATA SHEET'!A157</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IF(AND(#REF!="NO"),"",IF(AND(B156="",D156="",F156="",G156=""),"",VLOOKUP(F156,सत्रांक,6,0)))</f>
        <v>#REF!</v>
      </c>
      <c s="132" t="str">
        <f t="shared" si="51"/>
        <v/>
      </c>
      <c s="132" t="str">
        <f t="shared" si="52"/>
        <v/>
      </c>
    </row>
    <row r="157" spans="1:14" ht="18.75" customHeight="1">
      <c r="A157" s="95" t="str">
        <f>'DATA SHEET'!A158</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IF(AND(#REF!="NO"),"",IF(AND(B157="",D157="",F157="",G157=""),"",VLOOKUP(F157,सत्रांक,6,0)))</f>
        <v>#REF!</v>
      </c>
      <c s="132" t="str">
        <f t="shared" si="51"/>
        <v/>
      </c>
      <c s="132" t="str">
        <f t="shared" si="52"/>
        <v/>
      </c>
    </row>
    <row r="158" spans="1:14" ht="18.75" customHeight="1">
      <c r="A158" s="95" t="str">
        <f>'DATA SHEET'!A159</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IF(AND(#REF!="NO"),"",IF(AND(B158="",D158="",F158="",G158=""),"",VLOOKUP(F158,सत्रांक,6,0)))</f>
        <v>#REF!</v>
      </c>
      <c s="132" t="str">
        <f t="shared" si="51"/>
        <v/>
      </c>
      <c s="132" t="str">
        <f t="shared" si="52"/>
        <v/>
      </c>
    </row>
    <row r="159" spans="1:14" ht="18.75" customHeight="1">
      <c r="A159" s="95" t="str">
        <f>'DATA SHEET'!A160</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IF(AND(#REF!="NO"),"",IF(AND(B159="",D159="",F159="",G159=""),"",VLOOKUP(F159,सत्रांक,6,0)))</f>
        <v>#REF!</v>
      </c>
      <c s="132" t="str">
        <f t="shared" si="51"/>
        <v/>
      </c>
      <c s="132" t="str">
        <f t="shared" si="52"/>
        <v/>
      </c>
    </row>
    <row r="160" spans="1:14" ht="18.75" customHeight="1">
      <c r="A160" s="95" t="str">
        <f>'DATA SHEET'!A161</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IF(AND(#REF!="NO"),"",IF(AND(B160="",D160="",F160="",G160=""),"",VLOOKUP(F160,सत्रांक,6,0)))</f>
        <v>#REF!</v>
      </c>
      <c s="132" t="str">
        <f t="shared" si="51"/>
        <v/>
      </c>
      <c s="132" t="str">
        <f t="shared" si="52"/>
        <v/>
      </c>
    </row>
    <row r="161" spans="1:14" ht="18.75" customHeight="1">
      <c r="A161" s="95" t="str">
        <f>'DATA SHEET'!A162</f>
        <v/>
      </c>
      <c s="127" t="str">
        <f t="shared" si="41"/>
        <v/>
      </c>
      <c s="140" t="str">
        <f t="shared" si="42"/>
        <v/>
      </c>
      <c s="98" t="str">
        <f t="shared" si="43"/>
        <v/>
      </c>
      <c s="98" t="str">
        <f t="shared" si="44"/>
        <v/>
      </c>
      <c s="99" t="str">
        <f t="shared" si="45"/>
        <v/>
      </c>
      <c s="100" t="str">
        <f t="shared" si="46"/>
        <v/>
      </c>
      <c s="125" t="str">
        <f t="shared" si="47"/>
        <v/>
      </c>
      <c s="125" t="str">
        <f t="shared" si="48"/>
        <v/>
      </c>
      <c s="125" t="str">
        <f t="shared" si="49"/>
        <v/>
      </c>
      <c s="126" t="str">
        <f t="shared" si="50"/>
        <v/>
      </c>
      <c s="131" t="e">
        <f>IF(AND(#REF!="NO"),"",IF(AND(B161="",D161="",F161="",G161=""),"",VLOOKUP(F161,सत्रांक,6,0)))</f>
        <v>#REF!</v>
      </c>
      <c s="132" t="str">
        <f t="shared" si="51"/>
        <v/>
      </c>
      <c s="132" t="str">
        <f t="shared" si="52"/>
        <v/>
      </c>
    </row>
    <row r="162" spans="1:14" ht="18.75" customHeight="1">
      <c r="A162" s="95" t="str">
        <f>'DATA SHEET'!A163</f>
        <v/>
      </c>
      <c s="127" t="str">
        <f t="shared" si="53" ref="B162:B206">IFERROR(IF($C$4="","",VLOOKUP(A162,नाम,4,0)),"")</f>
        <v/>
      </c>
      <c s="140" t="str">
        <f t="shared" si="42"/>
        <v/>
      </c>
      <c s="98" t="str">
        <f t="shared" si="43"/>
        <v/>
      </c>
      <c s="98" t="str">
        <f t="shared" si="44"/>
        <v/>
      </c>
      <c s="99" t="str">
        <f t="shared" si="45"/>
        <v/>
      </c>
      <c s="100" t="str">
        <f t="shared" si="46"/>
        <v/>
      </c>
      <c s="125" t="str">
        <f t="shared" si="54" ref="H162:H206">IF(AND(B162="",D162="",F162="",G162=""),"",VLOOKUP(F162,सत्रांक,2,0))</f>
        <v/>
      </c>
      <c s="125" t="str">
        <f t="shared" si="55" ref="I162:I206">IF(AND(B162="",D162="",F162="",G162=""),"",VLOOKUP(F162,सत्रांक,3,0))</f>
        <v/>
      </c>
      <c s="125" t="str">
        <f t="shared" si="56" ref="J162:J206">IF(AND(B162="",D162="",F162="",G162=""),"",VLOOKUP(F162,सत्रांक,4,0))</f>
        <v/>
      </c>
      <c s="126" t="str">
        <f t="shared" si="57" ref="K162:K206">IF(AND(B162="",D162="",F162="",G162=""),"",VLOOKUP(F162,सत्रांक,5,0))</f>
        <v/>
      </c>
      <c s="131" t="e">
        <f>IF(AND(#REF!="NO"),"",IF(AND(B162="",D162="",F162="",G162=""),"",VLOOKUP(F162,सत्रांक,6,0)))</f>
        <v>#REF!</v>
      </c>
      <c s="132" t="str">
        <f t="shared" si="51"/>
        <v/>
      </c>
      <c s="132" t="str">
        <f t="shared" si="52"/>
        <v/>
      </c>
    </row>
    <row r="163" spans="1:14" ht="18.75" customHeight="1">
      <c r="A163" s="95" t="str">
        <f>'DATA SHEET'!A164</f>
        <v/>
      </c>
      <c s="127" t="str">
        <f t="shared" si="53"/>
        <v/>
      </c>
      <c s="140" t="str">
        <f t="shared" si="42"/>
        <v/>
      </c>
      <c s="98" t="str">
        <f t="shared" si="43"/>
        <v/>
      </c>
      <c s="98" t="str">
        <f t="shared" si="44"/>
        <v/>
      </c>
      <c s="99" t="str">
        <f t="shared" si="45"/>
        <v/>
      </c>
      <c s="100" t="str">
        <f t="shared" si="46"/>
        <v/>
      </c>
      <c s="125" t="str">
        <f t="shared" si="54"/>
        <v/>
      </c>
      <c s="125" t="str">
        <f t="shared" si="55"/>
        <v/>
      </c>
      <c s="125" t="str">
        <f t="shared" si="56"/>
        <v/>
      </c>
      <c s="126" t="str">
        <f t="shared" si="57"/>
        <v/>
      </c>
      <c s="131" t="e">
        <f>IF(AND(#REF!="NO"),"",IF(AND(B163="",D163="",F163="",G163=""),"",VLOOKUP(F163,सत्रांक,6,0)))</f>
        <v>#REF!</v>
      </c>
      <c s="132" t="str">
        <f t="shared" si="51"/>
        <v/>
      </c>
      <c s="132" t="str">
        <f t="shared" si="52"/>
        <v/>
      </c>
    </row>
    <row r="164" spans="1:14" ht="18.75" customHeight="1">
      <c r="A164" s="95" t="str">
        <f>'DATA SHEET'!A165</f>
        <v/>
      </c>
      <c s="127" t="str">
        <f t="shared" si="53"/>
        <v/>
      </c>
      <c s="140" t="str">
        <f t="shared" si="42"/>
        <v/>
      </c>
      <c s="98" t="str">
        <f t="shared" si="43"/>
        <v/>
      </c>
      <c s="98" t="str">
        <f t="shared" si="44"/>
        <v/>
      </c>
      <c s="99" t="str">
        <f t="shared" si="45"/>
        <v/>
      </c>
      <c s="100" t="str">
        <f t="shared" si="46"/>
        <v/>
      </c>
      <c s="125" t="str">
        <f t="shared" si="54"/>
        <v/>
      </c>
      <c s="125" t="str">
        <f t="shared" si="55"/>
        <v/>
      </c>
      <c s="125" t="str">
        <f t="shared" si="56"/>
        <v/>
      </c>
      <c s="126" t="str">
        <f t="shared" si="57"/>
        <v/>
      </c>
      <c s="131" t="e">
        <f>IF(AND(#REF!="NO"),"",IF(AND(B164="",D164="",F164="",G164=""),"",VLOOKUP(F164,सत्रांक,6,0)))</f>
        <v>#REF!</v>
      </c>
      <c s="132" t="str">
        <f t="shared" si="51"/>
        <v/>
      </c>
      <c s="132" t="str">
        <f t="shared" si="52"/>
        <v/>
      </c>
    </row>
    <row r="165" spans="1:14" ht="18.75" customHeight="1">
      <c r="A165" s="95" t="str">
        <f>'DATA SHEET'!A166</f>
        <v/>
      </c>
      <c s="127" t="str">
        <f t="shared" si="53"/>
        <v/>
      </c>
      <c s="140" t="str">
        <f t="shared" si="42"/>
        <v/>
      </c>
      <c s="98" t="str">
        <f t="shared" si="43"/>
        <v/>
      </c>
      <c s="98" t="str">
        <f t="shared" si="44"/>
        <v/>
      </c>
      <c s="99" t="str">
        <f t="shared" si="45"/>
        <v/>
      </c>
      <c s="100" t="str">
        <f t="shared" si="46"/>
        <v/>
      </c>
      <c s="125" t="str">
        <f t="shared" si="54"/>
        <v/>
      </c>
      <c s="125" t="str">
        <f t="shared" si="55"/>
        <v/>
      </c>
      <c s="125" t="str">
        <f t="shared" si="56"/>
        <v/>
      </c>
      <c s="126" t="str">
        <f t="shared" si="57"/>
        <v/>
      </c>
      <c s="131" t="e">
        <f>IF(AND(#REF!="NO"),"",IF(AND(B165="",D165="",F165="",G165=""),"",VLOOKUP(F165,सत्रांक,6,0)))</f>
        <v>#REF!</v>
      </c>
      <c s="132" t="str">
        <f t="shared" si="51"/>
        <v/>
      </c>
      <c s="132" t="str">
        <f t="shared" si="52"/>
        <v/>
      </c>
    </row>
    <row r="166" spans="1:14" ht="18.75" customHeight="1">
      <c r="A166" s="95" t="str">
        <f>'DATA SHEET'!A167</f>
        <v/>
      </c>
      <c s="127" t="str">
        <f t="shared" si="53"/>
        <v/>
      </c>
      <c s="140" t="str">
        <f t="shared" si="42"/>
        <v/>
      </c>
      <c s="98" t="str">
        <f t="shared" si="43"/>
        <v/>
      </c>
      <c s="98" t="str">
        <f t="shared" si="44"/>
        <v/>
      </c>
      <c s="99" t="str">
        <f t="shared" si="45"/>
        <v/>
      </c>
      <c s="100" t="str">
        <f t="shared" si="46"/>
        <v/>
      </c>
      <c s="125" t="str">
        <f t="shared" si="54"/>
        <v/>
      </c>
      <c s="125" t="str">
        <f t="shared" si="55"/>
        <v/>
      </c>
      <c s="125" t="str">
        <f t="shared" si="56"/>
        <v/>
      </c>
      <c s="126" t="str">
        <f t="shared" si="57"/>
        <v/>
      </c>
      <c s="131" t="e">
        <f>IF(AND(#REF!="NO"),"",IF(AND(B166="",D166="",F166="",G166=""),"",VLOOKUP(F166,सत्रांक,6,0)))</f>
        <v>#REF!</v>
      </c>
      <c s="132" t="str">
        <f t="shared" si="51"/>
        <v/>
      </c>
      <c s="132" t="str">
        <f t="shared" si="52"/>
        <v/>
      </c>
    </row>
    <row r="167" spans="1:14" ht="18.75" customHeight="1">
      <c r="A167" s="95" t="str">
        <f>'DATA SHEET'!A168</f>
        <v/>
      </c>
      <c s="127" t="str">
        <f t="shared" si="53"/>
        <v/>
      </c>
      <c s="140" t="str">
        <f t="shared" si="58" ref="C167:C198">IFERROR(IF($C$4="","",VLOOKUP(A167,नाम,11,0)),"")</f>
        <v/>
      </c>
      <c s="98" t="str">
        <f t="shared" si="43"/>
        <v/>
      </c>
      <c s="98" t="str">
        <f t="shared" si="44"/>
        <v/>
      </c>
      <c s="99" t="str">
        <f t="shared" si="45"/>
        <v/>
      </c>
      <c s="100" t="str">
        <f t="shared" si="46"/>
        <v/>
      </c>
      <c s="125" t="str">
        <f t="shared" si="54"/>
        <v/>
      </c>
      <c s="125" t="str">
        <f t="shared" si="55"/>
        <v/>
      </c>
      <c s="125" t="str">
        <f t="shared" si="56"/>
        <v/>
      </c>
      <c s="126" t="str">
        <f t="shared" si="57"/>
        <v/>
      </c>
      <c s="131" t="e">
        <f>IF(AND(#REF!="NO"),"",IF(AND(B167="",D167="",F167="",G167=""),"",VLOOKUP(F167,सत्रांक,6,0)))</f>
        <v>#REF!</v>
      </c>
      <c s="132" t="str">
        <f t="shared" si="59" ref="M167:M198">IF(AND(B167="",D167="",F167="",G167=""),"",VLOOKUP(F167,सत्रांक,6,0))</f>
        <v/>
      </c>
      <c s="132" t="str">
        <f t="shared" si="60" ref="N167:N198">IF(AND(B167="",D167="",F167="",G167=""),"",VLOOKUP(F167,सत्रांक,7,0))</f>
        <v/>
      </c>
    </row>
    <row r="168" spans="1:14" ht="18.75" customHeight="1">
      <c r="A168" s="95" t="str">
        <f>'DATA SHEET'!A169</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IF(AND(#REF!="NO"),"",IF(AND(B168="",D168="",F168="",G168=""),"",VLOOKUP(F168,सत्रांक,6,0)))</f>
        <v>#REF!</v>
      </c>
      <c s="132" t="str">
        <f t="shared" si="59"/>
        <v/>
      </c>
      <c s="132" t="str">
        <f t="shared" si="60"/>
        <v/>
      </c>
    </row>
    <row r="169" spans="1:14" ht="18.75" customHeight="1">
      <c r="A169" s="95" t="str">
        <f>'DATA SHEET'!A170</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IF(AND(#REF!="NO"),"",IF(AND(B169="",D169="",F169="",G169=""),"",VLOOKUP(F169,सत्रांक,6,0)))</f>
        <v>#REF!</v>
      </c>
      <c s="132" t="str">
        <f t="shared" si="59"/>
        <v/>
      </c>
      <c s="132" t="str">
        <f t="shared" si="60"/>
        <v/>
      </c>
    </row>
    <row r="170" spans="1:14" ht="18.75" customHeight="1">
      <c r="A170" s="95" t="str">
        <f>'DATA SHEET'!A171</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IF(AND(#REF!="NO"),"",IF(AND(B170="",D170="",F170="",G170=""),"",VLOOKUP(F170,सत्रांक,6,0)))</f>
        <v>#REF!</v>
      </c>
      <c s="132" t="str">
        <f t="shared" si="59"/>
        <v/>
      </c>
      <c s="132" t="str">
        <f t="shared" si="60"/>
        <v/>
      </c>
    </row>
    <row r="171" spans="1:14" ht="18.75" customHeight="1">
      <c r="A171" s="95" t="str">
        <f>'DATA SHEET'!A172</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IF(AND(#REF!="NO"),"",IF(AND(B171="",D171="",F171="",G171=""),"",VLOOKUP(F171,सत्रांक,6,0)))</f>
        <v>#REF!</v>
      </c>
      <c s="132" t="str">
        <f t="shared" si="59"/>
        <v/>
      </c>
      <c s="132" t="str">
        <f t="shared" si="60"/>
        <v/>
      </c>
    </row>
    <row r="172" spans="1:14" ht="18.75" customHeight="1">
      <c r="A172" s="95" t="str">
        <f>'DATA SHEET'!A173</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IF(AND(#REF!="NO"),"",IF(AND(B172="",D172="",F172="",G172=""),"",VLOOKUP(F172,सत्रांक,6,0)))</f>
        <v>#REF!</v>
      </c>
      <c s="132" t="str">
        <f t="shared" si="59"/>
        <v/>
      </c>
      <c s="132" t="str">
        <f t="shared" si="60"/>
        <v/>
      </c>
    </row>
    <row r="173" spans="1:14" ht="18.75" customHeight="1">
      <c r="A173" s="95" t="str">
        <f>'DATA SHEET'!A174</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IF(AND(#REF!="NO"),"",IF(AND(B173="",D173="",F173="",G173=""),"",VLOOKUP(F173,सत्रांक,6,0)))</f>
        <v>#REF!</v>
      </c>
      <c s="132" t="str">
        <f t="shared" si="59"/>
        <v/>
      </c>
      <c s="132" t="str">
        <f t="shared" si="60"/>
        <v/>
      </c>
    </row>
    <row r="174" spans="1:14" ht="18.75" customHeight="1">
      <c r="A174" s="95" t="str">
        <f>'DATA SHEET'!A175</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IF(AND(#REF!="NO"),"",IF(AND(B174="",D174="",F174="",G174=""),"",VLOOKUP(F174,सत्रांक,6,0)))</f>
        <v>#REF!</v>
      </c>
      <c s="132" t="str">
        <f t="shared" si="59"/>
        <v/>
      </c>
      <c s="132" t="str">
        <f t="shared" si="60"/>
        <v/>
      </c>
    </row>
    <row r="175" spans="1:14" ht="18.75" customHeight="1">
      <c r="A175" s="95" t="str">
        <f>'DATA SHEET'!A176</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IF(AND(#REF!="NO"),"",IF(AND(B175="",D175="",F175="",G175=""),"",VLOOKUP(F175,सत्रांक,6,0)))</f>
        <v>#REF!</v>
      </c>
      <c s="132" t="str">
        <f t="shared" si="59"/>
        <v/>
      </c>
      <c s="132" t="str">
        <f t="shared" si="60"/>
        <v/>
      </c>
    </row>
    <row r="176" spans="1:14" ht="18.75" customHeight="1">
      <c r="A176" s="95" t="str">
        <f>'DATA SHEET'!A177</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IF(AND(#REF!="NO"),"",IF(AND(B176="",D176="",F176="",G176=""),"",VLOOKUP(F176,सत्रांक,6,0)))</f>
        <v>#REF!</v>
      </c>
      <c s="132" t="str">
        <f t="shared" si="59"/>
        <v/>
      </c>
      <c s="132" t="str">
        <f t="shared" si="60"/>
        <v/>
      </c>
    </row>
    <row r="177" spans="1:14" ht="18.75" customHeight="1">
      <c r="A177" s="95" t="str">
        <f>'DATA SHEET'!A178</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IF(AND(#REF!="NO"),"",IF(AND(B177="",D177="",F177="",G177=""),"",VLOOKUP(F177,सत्रांक,6,0)))</f>
        <v>#REF!</v>
      </c>
      <c s="132" t="str">
        <f t="shared" si="59"/>
        <v/>
      </c>
      <c s="132" t="str">
        <f t="shared" si="60"/>
        <v/>
      </c>
    </row>
    <row r="178" spans="1:14" ht="18.75" customHeight="1">
      <c r="A178" s="95" t="str">
        <f>'DATA SHEET'!A179</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IF(AND(#REF!="NO"),"",IF(AND(B178="",D178="",F178="",G178=""),"",VLOOKUP(F178,सत्रांक,6,0)))</f>
        <v>#REF!</v>
      </c>
      <c s="132" t="str">
        <f t="shared" si="59"/>
        <v/>
      </c>
      <c s="132" t="str">
        <f t="shared" si="60"/>
        <v/>
      </c>
    </row>
    <row r="179" spans="1:14" ht="18.75" customHeight="1">
      <c r="A179" s="95" t="str">
        <f>'DATA SHEET'!A180</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IF(AND(#REF!="NO"),"",IF(AND(B179="",D179="",F179="",G179=""),"",VLOOKUP(F179,सत्रांक,6,0)))</f>
        <v>#REF!</v>
      </c>
      <c s="132" t="str">
        <f t="shared" si="59"/>
        <v/>
      </c>
      <c s="132" t="str">
        <f t="shared" si="60"/>
        <v/>
      </c>
    </row>
    <row r="180" spans="1:14" ht="18.75" customHeight="1">
      <c r="A180" s="95" t="str">
        <f>'DATA SHEET'!A181</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IF(AND(#REF!="NO"),"",IF(AND(B180="",D180="",F180="",G180=""),"",VLOOKUP(F180,सत्रांक,6,0)))</f>
        <v>#REF!</v>
      </c>
      <c s="132" t="str">
        <f t="shared" si="59"/>
        <v/>
      </c>
      <c s="132" t="str">
        <f t="shared" si="60"/>
        <v/>
      </c>
    </row>
    <row r="181" spans="1:14" ht="18.75" customHeight="1">
      <c r="A181" s="95" t="str">
        <f>'DATA SHEET'!A182</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IF(AND(#REF!="NO"),"",IF(AND(B181="",D181="",F181="",G181=""),"",VLOOKUP(F181,सत्रांक,6,0)))</f>
        <v>#REF!</v>
      </c>
      <c s="132" t="str">
        <f t="shared" si="59"/>
        <v/>
      </c>
      <c s="132" t="str">
        <f t="shared" si="60"/>
        <v/>
      </c>
    </row>
    <row r="182" spans="1:14" ht="18.75" customHeight="1">
      <c r="A182" s="95" t="str">
        <f>'DATA SHEET'!A183</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IF(AND(#REF!="NO"),"",IF(AND(B182="",D182="",F182="",G182=""),"",VLOOKUP(F182,सत्रांक,6,0)))</f>
        <v>#REF!</v>
      </c>
      <c s="132" t="str">
        <f t="shared" si="59"/>
        <v/>
      </c>
      <c s="132" t="str">
        <f t="shared" si="60"/>
        <v/>
      </c>
    </row>
    <row r="183" spans="1:14" ht="18.75" customHeight="1">
      <c r="A183" s="95" t="str">
        <f>'DATA SHEET'!A184</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IF(AND(#REF!="NO"),"",IF(AND(B183="",D183="",F183="",G183=""),"",VLOOKUP(F183,सत्रांक,6,0)))</f>
        <v>#REF!</v>
      </c>
      <c s="132" t="str">
        <f t="shared" si="59"/>
        <v/>
      </c>
      <c s="132" t="str">
        <f t="shared" si="60"/>
        <v/>
      </c>
    </row>
    <row r="184" spans="1:14" ht="18.75" customHeight="1">
      <c r="A184" s="95" t="str">
        <f>'DATA SHEET'!A185</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IF(AND(#REF!="NO"),"",IF(AND(B184="",D184="",F184="",G184=""),"",VLOOKUP(F184,सत्रांक,6,0)))</f>
        <v>#REF!</v>
      </c>
      <c s="132" t="str">
        <f t="shared" si="59"/>
        <v/>
      </c>
      <c s="132" t="str">
        <f t="shared" si="60"/>
        <v/>
      </c>
    </row>
    <row r="185" spans="1:14" ht="18.75" customHeight="1">
      <c r="A185" s="95" t="str">
        <f>'DATA SHEET'!A186</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IF(AND(#REF!="NO"),"",IF(AND(B185="",D185="",F185="",G185=""),"",VLOOKUP(F185,सत्रांक,6,0)))</f>
        <v>#REF!</v>
      </c>
      <c s="132" t="str">
        <f t="shared" si="59"/>
        <v/>
      </c>
      <c s="132" t="str">
        <f t="shared" si="60"/>
        <v/>
      </c>
    </row>
    <row r="186" spans="1:14" ht="18.75" customHeight="1">
      <c r="A186" s="95" t="str">
        <f>'DATA SHEET'!A187</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IF(AND(#REF!="NO"),"",IF(AND(B186="",D186="",F186="",G186=""),"",VLOOKUP(F186,सत्रांक,6,0)))</f>
        <v>#REF!</v>
      </c>
      <c s="132" t="str">
        <f t="shared" si="59"/>
        <v/>
      </c>
      <c s="132" t="str">
        <f t="shared" si="60"/>
        <v/>
      </c>
    </row>
    <row r="187" spans="1:14" ht="18.75" customHeight="1">
      <c r="A187" s="95" t="str">
        <f>'DATA SHEET'!A188</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IF(AND(#REF!="NO"),"",IF(AND(B187="",D187="",F187="",G187=""),"",VLOOKUP(F187,सत्रांक,6,0)))</f>
        <v>#REF!</v>
      </c>
      <c s="132" t="str">
        <f t="shared" si="59"/>
        <v/>
      </c>
      <c s="132" t="str">
        <f t="shared" si="60"/>
        <v/>
      </c>
    </row>
    <row r="188" spans="1:14" ht="18.75" customHeight="1">
      <c r="A188" s="95" t="str">
        <f>'DATA SHEET'!A189</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IF(AND(#REF!="NO"),"",IF(AND(B188="",D188="",F188="",G188=""),"",VLOOKUP(F188,सत्रांक,6,0)))</f>
        <v>#REF!</v>
      </c>
      <c s="132" t="str">
        <f t="shared" si="59"/>
        <v/>
      </c>
      <c s="132" t="str">
        <f t="shared" si="60"/>
        <v/>
      </c>
    </row>
    <row r="189" spans="1:14" ht="18.75" customHeight="1">
      <c r="A189" s="95" t="str">
        <f>'DATA SHEET'!A190</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IF(AND(#REF!="NO"),"",IF(AND(B189="",D189="",F189="",G189=""),"",VLOOKUP(F189,सत्रांक,6,0)))</f>
        <v>#REF!</v>
      </c>
      <c s="132" t="str">
        <f t="shared" si="59"/>
        <v/>
      </c>
      <c s="132" t="str">
        <f t="shared" si="60"/>
        <v/>
      </c>
    </row>
    <row r="190" spans="1:14" ht="18.75" customHeight="1">
      <c r="A190" s="95" t="str">
        <f>'DATA SHEET'!A191</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IF(AND(#REF!="NO"),"",IF(AND(B190="",D190="",F190="",G190=""),"",VLOOKUP(F190,सत्रांक,6,0)))</f>
        <v>#REF!</v>
      </c>
      <c s="132" t="str">
        <f t="shared" si="59"/>
        <v/>
      </c>
      <c s="132" t="str">
        <f t="shared" si="60"/>
        <v/>
      </c>
    </row>
    <row r="191" spans="1:14" ht="18.75" customHeight="1">
      <c r="A191" s="95" t="str">
        <f>'DATA SHEET'!A192</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IF(AND(#REF!="NO"),"",IF(AND(B191="",D191="",F191="",G191=""),"",VLOOKUP(F191,सत्रांक,6,0)))</f>
        <v>#REF!</v>
      </c>
      <c s="132" t="str">
        <f t="shared" si="59"/>
        <v/>
      </c>
      <c s="132" t="str">
        <f t="shared" si="60"/>
        <v/>
      </c>
    </row>
    <row r="192" spans="1:14" ht="18.75" customHeight="1">
      <c r="A192" s="95" t="str">
        <f>'DATA SHEET'!A193</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IF(AND(#REF!="NO"),"",IF(AND(B192="",D192="",F192="",G192=""),"",VLOOKUP(F192,सत्रांक,6,0)))</f>
        <v>#REF!</v>
      </c>
      <c s="132" t="str">
        <f t="shared" si="59"/>
        <v/>
      </c>
      <c s="132" t="str">
        <f t="shared" si="60"/>
        <v/>
      </c>
    </row>
    <row r="193" spans="1:14" ht="18.75" customHeight="1">
      <c r="A193" s="95" t="str">
        <f>'DATA SHEET'!A194</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IF(AND(#REF!="NO"),"",IF(AND(B193="",D193="",F193="",G193=""),"",VLOOKUP(F193,सत्रांक,6,0)))</f>
        <v>#REF!</v>
      </c>
      <c s="132" t="str">
        <f t="shared" si="59"/>
        <v/>
      </c>
      <c s="132" t="str">
        <f t="shared" si="60"/>
        <v/>
      </c>
    </row>
    <row r="194" spans="1:14" ht="18.75" customHeight="1">
      <c r="A194" s="95" t="str">
        <f>'DATA SHEET'!A195</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IF(AND(#REF!="NO"),"",IF(AND(B194="",D194="",F194="",G194=""),"",VLOOKUP(F194,सत्रांक,6,0)))</f>
        <v>#REF!</v>
      </c>
      <c s="132" t="str">
        <f t="shared" si="59"/>
        <v/>
      </c>
      <c s="132" t="str">
        <f t="shared" si="60"/>
        <v/>
      </c>
    </row>
    <row r="195" spans="1:14" ht="18.75" customHeight="1">
      <c r="A195" s="95" t="str">
        <f>'DATA SHEET'!A196</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IF(AND(#REF!="NO"),"",IF(AND(B195="",D195="",F195="",G195=""),"",VLOOKUP(F195,सत्रांक,6,0)))</f>
        <v>#REF!</v>
      </c>
      <c s="132" t="str">
        <f t="shared" si="59"/>
        <v/>
      </c>
      <c s="132" t="str">
        <f t="shared" si="60"/>
        <v/>
      </c>
    </row>
    <row r="196" spans="1:14" ht="18.75" customHeight="1">
      <c r="A196" s="95" t="str">
        <f>'DATA SHEET'!A197</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IF(AND(#REF!="NO"),"",IF(AND(B196="",D196="",F196="",G196=""),"",VLOOKUP(F196,सत्रांक,6,0)))</f>
        <v>#REF!</v>
      </c>
      <c s="132" t="str">
        <f t="shared" si="59"/>
        <v/>
      </c>
      <c s="132" t="str">
        <f t="shared" si="60"/>
        <v/>
      </c>
    </row>
    <row r="197" spans="1:14" ht="18.75" customHeight="1">
      <c r="A197" s="95" t="str">
        <f>'DATA SHEET'!A198</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IF(AND(#REF!="NO"),"",IF(AND(B197="",D197="",F197="",G197=""),"",VLOOKUP(F197,सत्रांक,6,0)))</f>
        <v>#REF!</v>
      </c>
      <c s="132" t="str">
        <f t="shared" si="59"/>
        <v/>
      </c>
      <c s="132" t="str">
        <f t="shared" si="60"/>
        <v/>
      </c>
    </row>
    <row r="198" spans="1:14" ht="18.75" customHeight="1">
      <c r="A198" s="95" t="str">
        <f>'DATA SHEET'!A199</f>
        <v/>
      </c>
      <c s="127" t="str">
        <f t="shared" si="53"/>
        <v/>
      </c>
      <c s="140" t="str">
        <f t="shared" si="58"/>
        <v/>
      </c>
      <c s="98" t="str">
        <f t="shared" si="43"/>
        <v/>
      </c>
      <c s="98" t="str">
        <f t="shared" si="44"/>
        <v/>
      </c>
      <c s="99" t="str">
        <f t="shared" si="45"/>
        <v/>
      </c>
      <c s="100" t="str">
        <f t="shared" si="46"/>
        <v/>
      </c>
      <c s="125" t="str">
        <f t="shared" si="54"/>
        <v/>
      </c>
      <c s="125" t="str">
        <f t="shared" si="55"/>
        <v/>
      </c>
      <c s="125" t="str">
        <f t="shared" si="56"/>
        <v/>
      </c>
      <c s="126" t="str">
        <f t="shared" si="57"/>
        <v/>
      </c>
      <c s="131" t="e">
        <f>IF(AND(#REF!="NO"),"",IF(AND(B198="",D198="",F198="",G198=""),"",VLOOKUP(F198,सत्रांक,6,0)))</f>
        <v>#REF!</v>
      </c>
      <c s="132" t="str">
        <f t="shared" si="59"/>
        <v/>
      </c>
      <c s="132" t="str">
        <f t="shared" si="60"/>
        <v/>
      </c>
    </row>
    <row r="199" spans="1:14" ht="18.75" customHeight="1">
      <c r="A199" s="95" t="str">
        <f>'DATA SHEET'!A200</f>
        <v/>
      </c>
      <c s="127" t="str">
        <f t="shared" si="53"/>
        <v/>
      </c>
      <c s="140" t="str">
        <f t="shared" si="61" ref="C199:C206">IFERROR(IF($C$4="","",VLOOKUP(A199,नाम,11,0)),"")</f>
        <v/>
      </c>
      <c s="98" t="str">
        <f t="shared" si="62" ref="D199:D206">IFERROR(IF($C$4="","",VLOOKUP(A199,नाम,6,0)),"")</f>
        <v/>
      </c>
      <c s="98" t="str">
        <f t="shared" si="63" ref="E199:E206">IFERROR(IF($C$4="","",VLOOKUP(A199,नाम,8,0)),"")</f>
        <v/>
      </c>
      <c s="99" t="str">
        <f t="shared" si="64" ref="F199:F206">IFERROR(IF($C$4="","",VLOOKUP(A199,नाम,12,0)),"")</f>
        <v/>
      </c>
      <c s="100" t="str">
        <f t="shared" si="65" ref="G199:G206">IFERROR(IF($C$4="","",VLOOKUP(A199,नाम,13,0)),"")</f>
        <v/>
      </c>
      <c s="125" t="str">
        <f t="shared" si="54"/>
        <v/>
      </c>
      <c s="125" t="str">
        <f t="shared" si="55"/>
        <v/>
      </c>
      <c s="125" t="str">
        <f t="shared" si="56"/>
        <v/>
      </c>
      <c s="126" t="str">
        <f t="shared" si="57"/>
        <v/>
      </c>
      <c s="131" t="e">
        <f>IF(AND(#REF!="NO"),"",IF(AND(B199="",D199="",F199="",G199=""),"",VLOOKUP(F199,सत्रांक,6,0)))</f>
        <v>#REF!</v>
      </c>
      <c s="132" t="str">
        <f t="shared" si="66" ref="M199:M206">IF(AND(B199="",D199="",F199="",G199=""),"",VLOOKUP(F199,सत्रांक,6,0))</f>
        <v/>
      </c>
      <c s="132" t="str">
        <f t="shared" si="67" ref="N199:N206">IF(AND(B199="",D199="",F199="",G199=""),"",VLOOKUP(F199,सत्रांक,7,0))</f>
        <v/>
      </c>
    </row>
    <row r="200" spans="1:14" ht="18.75" customHeight="1">
      <c r="A200" s="95" t="str">
        <f>'DATA SHEET'!A201</f>
        <v/>
      </c>
      <c s="127" t="str">
        <f t="shared" si="53"/>
        <v/>
      </c>
      <c s="140" t="str">
        <f t="shared" si="61"/>
        <v/>
      </c>
      <c s="98" t="str">
        <f t="shared" si="62"/>
        <v/>
      </c>
      <c s="98" t="str">
        <f t="shared" si="63"/>
        <v/>
      </c>
      <c s="99" t="str">
        <f t="shared" si="64"/>
        <v/>
      </c>
      <c s="100" t="str">
        <f t="shared" si="65"/>
        <v/>
      </c>
      <c s="125" t="str">
        <f t="shared" si="54"/>
        <v/>
      </c>
      <c s="125" t="str">
        <f t="shared" si="55"/>
        <v/>
      </c>
      <c s="125" t="str">
        <f t="shared" si="56"/>
        <v/>
      </c>
      <c s="126" t="str">
        <f t="shared" si="57"/>
        <v/>
      </c>
      <c s="131" t="e">
        <f>IF(AND(#REF!="NO"),"",IF(AND(B200="",D200="",F200="",G200=""),"",VLOOKUP(F200,सत्रांक,6,0)))</f>
        <v>#REF!</v>
      </c>
      <c s="132" t="str">
        <f t="shared" si="66"/>
        <v/>
      </c>
      <c s="132" t="str">
        <f t="shared" si="67"/>
        <v/>
      </c>
    </row>
    <row r="201" spans="1:14" ht="18.75" customHeight="1">
      <c r="A201" s="95" t="str">
        <f>'DATA SHEET'!A202</f>
        <v/>
      </c>
      <c s="127" t="str">
        <f t="shared" si="53"/>
        <v/>
      </c>
      <c s="140" t="str">
        <f t="shared" si="61"/>
        <v/>
      </c>
      <c s="98" t="str">
        <f t="shared" si="62"/>
        <v/>
      </c>
      <c s="98" t="str">
        <f t="shared" si="63"/>
        <v/>
      </c>
      <c s="99" t="str">
        <f t="shared" si="64"/>
        <v/>
      </c>
      <c s="100" t="str">
        <f t="shared" si="65"/>
        <v/>
      </c>
      <c s="125" t="str">
        <f t="shared" si="54"/>
        <v/>
      </c>
      <c s="125" t="str">
        <f t="shared" si="55"/>
        <v/>
      </c>
      <c s="125" t="str">
        <f t="shared" si="56"/>
        <v/>
      </c>
      <c s="126" t="str">
        <f t="shared" si="57"/>
        <v/>
      </c>
      <c s="131" t="e">
        <f>IF(AND(#REF!="NO"),"",IF(AND(B201="",D201="",F201="",G201=""),"",VLOOKUP(F201,सत्रांक,6,0)))</f>
        <v>#REF!</v>
      </c>
      <c s="132" t="str">
        <f t="shared" si="66"/>
        <v/>
      </c>
      <c s="132" t="str">
        <f t="shared" si="67"/>
        <v/>
      </c>
    </row>
    <row r="202" spans="1:14" ht="18.75" customHeight="1">
      <c r="A202" s="95" t="str">
        <f>'DATA SHEET'!A203</f>
        <v/>
      </c>
      <c s="127" t="str">
        <f t="shared" si="53"/>
        <v/>
      </c>
      <c s="140" t="str">
        <f t="shared" si="61"/>
        <v/>
      </c>
      <c s="98" t="str">
        <f t="shared" si="62"/>
        <v/>
      </c>
      <c s="98" t="str">
        <f t="shared" si="63"/>
        <v/>
      </c>
      <c s="99" t="str">
        <f t="shared" si="64"/>
        <v/>
      </c>
      <c s="100" t="str">
        <f t="shared" si="65"/>
        <v/>
      </c>
      <c s="125" t="str">
        <f t="shared" si="54"/>
        <v/>
      </c>
      <c s="125" t="str">
        <f t="shared" si="55"/>
        <v/>
      </c>
      <c s="125" t="str">
        <f t="shared" si="56"/>
        <v/>
      </c>
      <c s="126" t="str">
        <f t="shared" si="57"/>
        <v/>
      </c>
      <c s="131" t="e">
        <f>IF(AND(#REF!="NO"),"",IF(AND(B202="",D202="",F202="",G202=""),"",VLOOKUP(F202,सत्रांक,6,0)))</f>
        <v>#REF!</v>
      </c>
      <c s="132" t="str">
        <f t="shared" si="66"/>
        <v/>
      </c>
      <c s="132" t="str">
        <f t="shared" si="67"/>
        <v/>
      </c>
    </row>
    <row r="203" spans="1:14" ht="18.75" customHeight="1">
      <c r="A203" s="95" t="str">
        <f>'DATA SHEET'!A204</f>
        <v/>
      </c>
      <c s="127" t="str">
        <f t="shared" si="53"/>
        <v/>
      </c>
      <c s="140" t="str">
        <f t="shared" si="61"/>
        <v/>
      </c>
      <c s="98" t="str">
        <f t="shared" si="62"/>
        <v/>
      </c>
      <c s="98" t="str">
        <f t="shared" si="63"/>
        <v/>
      </c>
      <c s="99" t="str">
        <f t="shared" si="64"/>
        <v/>
      </c>
      <c s="100" t="str">
        <f t="shared" si="65"/>
        <v/>
      </c>
      <c s="125" t="str">
        <f t="shared" si="54"/>
        <v/>
      </c>
      <c s="125" t="str">
        <f t="shared" si="55"/>
        <v/>
      </c>
      <c s="125" t="str">
        <f t="shared" si="56"/>
        <v/>
      </c>
      <c s="126" t="str">
        <f t="shared" si="57"/>
        <v/>
      </c>
      <c s="131" t="e">
        <f>IF(AND(#REF!="NO"),"",IF(AND(B203="",D203="",F203="",G203=""),"",VLOOKUP(F203,सत्रांक,6,0)))</f>
        <v>#REF!</v>
      </c>
      <c s="132" t="str">
        <f t="shared" si="66"/>
        <v/>
      </c>
      <c s="132" t="str">
        <f t="shared" si="67"/>
        <v/>
      </c>
    </row>
    <row r="204" spans="1:14" ht="18.75" customHeight="1">
      <c r="A204" s="95" t="str">
        <f>'DATA SHEET'!A205</f>
        <v/>
      </c>
      <c s="127" t="str">
        <f t="shared" si="53"/>
        <v/>
      </c>
      <c s="140" t="str">
        <f t="shared" si="61"/>
        <v/>
      </c>
      <c s="98" t="str">
        <f t="shared" si="62"/>
        <v/>
      </c>
      <c s="98" t="str">
        <f t="shared" si="63"/>
        <v/>
      </c>
      <c s="99" t="str">
        <f t="shared" si="64"/>
        <v/>
      </c>
      <c s="100" t="str">
        <f t="shared" si="65"/>
        <v/>
      </c>
      <c s="125" t="str">
        <f t="shared" si="54"/>
        <v/>
      </c>
      <c s="125" t="str">
        <f t="shared" si="55"/>
        <v/>
      </c>
      <c s="125" t="str">
        <f t="shared" si="56"/>
        <v/>
      </c>
      <c s="126" t="str">
        <f t="shared" si="57"/>
        <v/>
      </c>
      <c s="131" t="e">
        <f>IF(AND(#REF!="NO"),"",IF(AND(B204="",D204="",F204="",G204=""),"",VLOOKUP(F204,सत्रांक,6,0)))</f>
        <v>#REF!</v>
      </c>
      <c s="132" t="str">
        <f t="shared" si="66"/>
        <v/>
      </c>
      <c s="132" t="str">
        <f t="shared" si="67"/>
        <v/>
      </c>
    </row>
    <row r="205" spans="1:14" ht="18.75" customHeight="1">
      <c r="A205" s="95" t="str">
        <f>'DATA SHEET'!A206</f>
        <v/>
      </c>
      <c s="127" t="str">
        <f t="shared" si="53"/>
        <v/>
      </c>
      <c s="140" t="str">
        <f t="shared" si="61"/>
        <v/>
      </c>
      <c s="98" t="str">
        <f t="shared" si="62"/>
        <v/>
      </c>
      <c s="98" t="str">
        <f t="shared" si="63"/>
        <v/>
      </c>
      <c s="99" t="str">
        <f t="shared" si="64"/>
        <v/>
      </c>
      <c s="100" t="str">
        <f t="shared" si="65"/>
        <v/>
      </c>
      <c s="125" t="str">
        <f t="shared" si="54"/>
        <v/>
      </c>
      <c s="125" t="str">
        <f t="shared" si="55"/>
        <v/>
      </c>
      <c s="125" t="str">
        <f t="shared" si="56"/>
        <v/>
      </c>
      <c s="126" t="str">
        <f t="shared" si="57"/>
        <v/>
      </c>
      <c s="131" t="e">
        <f>IF(AND(#REF!="NO"),"",IF(AND(B205="",D205="",F205="",G205=""),"",VLOOKUP(F205,सत्रांक,6,0)))</f>
        <v>#REF!</v>
      </c>
      <c s="132" t="str">
        <f t="shared" si="66"/>
        <v/>
      </c>
      <c s="132" t="str">
        <f t="shared" si="67"/>
        <v/>
      </c>
    </row>
    <row r="206" spans="1:14" ht="18.75" customHeight="1">
      <c r="A206" s="95" t="str">
        <f>'DATA SHEET'!A207</f>
        <v/>
      </c>
      <c s="127" t="str">
        <f t="shared" si="53"/>
        <v/>
      </c>
      <c s="140" t="str">
        <f t="shared" si="61"/>
        <v/>
      </c>
      <c s="98" t="str">
        <f t="shared" si="62"/>
        <v/>
      </c>
      <c s="98" t="str">
        <f t="shared" si="63"/>
        <v/>
      </c>
      <c s="99" t="str">
        <f t="shared" si="64"/>
        <v/>
      </c>
      <c s="100" t="str">
        <f t="shared" si="65"/>
        <v/>
      </c>
      <c s="125" t="str">
        <f t="shared" si="54"/>
        <v/>
      </c>
      <c s="125" t="str">
        <f t="shared" si="55"/>
        <v/>
      </c>
      <c s="125" t="str">
        <f t="shared" si="56"/>
        <v/>
      </c>
      <c s="126" t="str">
        <f t="shared" si="57"/>
        <v/>
      </c>
      <c s="131" t="e">
        <f>IF(AND(#REF!="NO"),"",IF(AND(B206="",D206="",F206="",G206=""),"",VLOOKUP(F206,सत्रांक,6,0)))</f>
        <v>#REF!</v>
      </c>
      <c s="132" t="str">
        <f t="shared" si="66"/>
        <v/>
      </c>
      <c s="132" t="str">
        <f t="shared" si="67"/>
        <v/>
      </c>
    </row>
    <row r="207" spans="1:14" ht="18.75" customHeight="1">
      <c r="A207" s="133"/>
      <c s="134"/>
      <c s="135"/>
      <c s="136"/>
      <c s="136"/>
      <c s="136"/>
      <c s="136"/>
      <c s="136"/>
      <c s="136"/>
      <c s="136"/>
      <c s="136"/>
      <c s="136"/>
      <c s="136"/>
      <c s="173"/>
    </row>
    <row r="208" spans="1:14" ht="18.75" customHeight="1">
      <c r="A208" s="174"/>
      <c s="137"/>
      <c s="137"/>
      <c s="175"/>
      <c s="175"/>
      <c s="175"/>
      <c s="175"/>
      <c s="175"/>
      <c s="175"/>
      <c s="175"/>
      <c s="175"/>
      <c s="175"/>
      <c s="175"/>
      <c s="176"/>
    </row>
    <row r="209" spans="1:14" ht="33.75" customHeight="1">
      <c r="A209" s="174"/>
      <c s="137"/>
      <c s="171" t="s">
        <v>54</v>
      </c>
      <c s="177"/>
      <c s="119"/>
      <c s="119"/>
      <c s="138"/>
      <c s="177"/>
      <c s="177"/>
      <c s="171" t="s">
        <v>65</v>
      </c>
      <c s="177"/>
      <c s="177"/>
      <c s="177"/>
      <c s="178"/>
    </row>
    <row r="210" spans="1:14" ht="17.25" customHeight="1" hidden="1">
      <c r="A210" s="179"/>
      <c s="177"/>
      <c s="177"/>
      <c s="177"/>
      <c s="177"/>
      <c s="177"/>
      <c s="177"/>
      <c s="177"/>
      <c s="177"/>
      <c s="177"/>
      <c s="177"/>
      <c s="177"/>
      <c s="177"/>
      <c s="176"/>
    </row>
    <row r="211" spans="1:14" ht="58.5" customHeight="1" hidden="1">
      <c r="A211" s="179"/>
      <c s="177"/>
      <c s="177"/>
      <c s="177"/>
      <c s="177"/>
      <c s="177"/>
      <c s="177"/>
      <c s="177"/>
      <c s="177"/>
      <c s="177"/>
      <c s="177"/>
      <c s="177"/>
      <c s="177"/>
      <c s="176"/>
    </row>
    <row r="212" spans="1:14" ht="15" customHeight="1" hidden="1">
      <c r="A212" s="179"/>
      <c s="177"/>
      <c s="177"/>
      <c s="177"/>
      <c s="177"/>
      <c s="177"/>
      <c s="177"/>
      <c s="177"/>
      <c s="177"/>
      <c s="177"/>
      <c s="177"/>
      <c s="177"/>
      <c s="177"/>
      <c s="176"/>
    </row>
    <row r="213" spans="1:14" ht="15.75" customHeight="1" hidden="1">
      <c r="A213" s="179"/>
      <c s="177"/>
      <c s="177"/>
      <c s="177"/>
      <c s="177"/>
      <c s="177"/>
      <c s="177"/>
      <c s="177"/>
      <c s="177"/>
      <c s="177"/>
      <c s="177"/>
      <c s="177"/>
      <c s="177"/>
      <c s="176"/>
    </row>
    <row r="214" spans="1:14" ht="15.75" customHeight="1" hidden="1">
      <c r="A214" s="179"/>
      <c s="177"/>
      <c s="177"/>
      <c s="177"/>
      <c s="177"/>
      <c s="177"/>
      <c s="177"/>
      <c s="177"/>
      <c s="177"/>
      <c s="177"/>
      <c s="177"/>
      <c s="177"/>
      <c s="177"/>
      <c s="176"/>
    </row>
    <row r="215" spans="1:14" ht="15.75" customHeight="1" hidden="1">
      <c r="A215" s="179"/>
      <c s="177"/>
      <c s="177"/>
      <c s="177"/>
      <c s="177"/>
      <c s="177"/>
      <c s="177"/>
      <c s="177"/>
      <c s="177"/>
      <c s="177"/>
      <c s="177"/>
      <c s="177"/>
      <c s="177"/>
      <c s="176"/>
    </row>
    <row r="216" spans="1:14" ht="15.75" customHeight="1" hidden="1">
      <c r="A216" s="179"/>
      <c s="177"/>
      <c s="177"/>
      <c s="177"/>
      <c s="177"/>
      <c s="177"/>
      <c s="177"/>
      <c s="177"/>
      <c s="177"/>
      <c s="177"/>
      <c s="177"/>
      <c s="177"/>
      <c s="177"/>
      <c s="176"/>
    </row>
    <row r="217" spans="1:14" ht="15.75" customHeight="1" hidden="1">
      <c r="A217" s="179"/>
      <c s="177"/>
      <c s="177"/>
      <c s="177"/>
      <c s="177"/>
      <c s="177"/>
      <c s="177"/>
      <c s="177"/>
      <c s="177"/>
      <c s="177"/>
      <c s="177"/>
      <c s="177"/>
      <c s="177"/>
      <c s="176"/>
    </row>
    <row r="218" spans="1:14" ht="15.75" customHeight="1" hidden="1">
      <c r="A218" s="179"/>
      <c s="177"/>
      <c s="177"/>
      <c s="177"/>
      <c s="177"/>
      <c s="177"/>
      <c s="177"/>
      <c s="177"/>
      <c s="177"/>
      <c s="177"/>
      <c s="177"/>
      <c s="177"/>
      <c s="177"/>
      <c s="176"/>
    </row>
    <row r="219" spans="1:14" ht="15.75" customHeight="1" hidden="1">
      <c r="A219" s="179"/>
      <c s="177"/>
      <c s="177"/>
      <c s="177"/>
      <c s="177"/>
      <c s="177"/>
      <c s="177"/>
      <c s="177"/>
      <c s="177"/>
      <c s="177"/>
      <c s="177"/>
      <c s="177"/>
      <c s="177"/>
      <c s="176"/>
    </row>
    <row r="220" spans="1:14" ht="15.75" customHeight="1" hidden="1">
      <c r="A220" s="179"/>
      <c s="177"/>
      <c s="177"/>
      <c s="177"/>
      <c s="177"/>
      <c s="177"/>
      <c s="177"/>
      <c s="177"/>
      <c s="177"/>
      <c s="177"/>
      <c s="177"/>
      <c s="177"/>
      <c s="177"/>
      <c s="176"/>
    </row>
    <row r="221" spans="1:14" ht="15.75" customHeight="1" hidden="1">
      <c r="A221" s="179"/>
      <c s="177"/>
      <c s="177"/>
      <c s="177"/>
      <c s="177"/>
      <c s="177"/>
      <c s="177"/>
      <c s="177"/>
      <c s="177"/>
      <c s="177"/>
      <c s="177"/>
      <c s="177"/>
      <c s="177"/>
      <c s="176"/>
    </row>
    <row r="222" spans="1:14" ht="15.75" customHeight="1" hidden="1">
      <c r="A222" s="179"/>
      <c s="177"/>
      <c s="177"/>
      <c s="177"/>
      <c s="177"/>
      <c s="177"/>
      <c s="177"/>
      <c s="177"/>
      <c s="177"/>
      <c s="177"/>
      <c s="177"/>
      <c s="177"/>
      <c s="177"/>
      <c s="176"/>
    </row>
    <row r="223" spans="1:14" ht="15.75" customHeight="1" hidden="1">
      <c r="A223" s="179"/>
      <c s="177"/>
      <c s="177"/>
      <c s="177"/>
      <c s="177"/>
      <c s="177"/>
      <c s="177"/>
      <c s="177"/>
      <c s="177"/>
      <c s="177"/>
      <c s="177"/>
      <c s="177"/>
      <c s="177"/>
      <c s="176"/>
    </row>
    <row r="224" spans="1:14" ht="15.75" customHeight="1" hidden="1">
      <c r="A224" s="179"/>
      <c s="177"/>
      <c s="177"/>
      <c s="177"/>
      <c s="177"/>
      <c s="177"/>
      <c s="177"/>
      <c s="177"/>
      <c s="177"/>
      <c s="177"/>
      <c s="177"/>
      <c s="177"/>
      <c s="177"/>
      <c s="176"/>
    </row>
    <row r="225" spans="1:14" ht="15.75" customHeight="1" hidden="1">
      <c r="A225" s="179"/>
      <c s="177"/>
      <c s="177"/>
      <c s="177"/>
      <c s="177"/>
      <c s="177"/>
      <c s="177"/>
      <c s="177"/>
      <c s="177"/>
      <c s="177"/>
      <c s="177"/>
      <c s="177"/>
      <c s="177"/>
      <c s="176"/>
    </row>
    <row r="226" spans="1:14" ht="15.75" customHeight="1" hidden="1">
      <c r="A226" s="179"/>
      <c s="177"/>
      <c s="177"/>
      <c s="177"/>
      <c s="177"/>
      <c s="177"/>
      <c s="177"/>
      <c s="177"/>
      <c s="177"/>
      <c s="177"/>
      <c s="177"/>
      <c s="177"/>
      <c s="177"/>
      <c s="176"/>
    </row>
    <row r="227" spans="1:14" ht="15.75" customHeight="1" hidden="1">
      <c r="A227" s="179"/>
      <c s="177"/>
      <c s="177"/>
      <c s="177"/>
      <c s="177"/>
      <c s="177"/>
      <c s="177"/>
      <c s="177"/>
      <c s="177"/>
      <c s="177"/>
      <c s="177"/>
      <c s="177"/>
      <c s="177"/>
      <c s="176"/>
    </row>
    <row r="228" spans="1:14" ht="15.75" customHeight="1" hidden="1">
      <c r="A228" s="179"/>
      <c s="177"/>
      <c s="177"/>
      <c s="177"/>
      <c s="177"/>
      <c s="177"/>
      <c s="177"/>
      <c s="177"/>
      <c s="177"/>
      <c s="177"/>
      <c s="177"/>
      <c s="177"/>
      <c s="177"/>
      <c s="176"/>
    </row>
    <row r="229" spans="1:14" ht="15.75" customHeight="1" hidden="1">
      <c r="A229" s="179"/>
      <c s="177"/>
      <c s="177"/>
      <c s="177"/>
      <c s="177"/>
      <c s="177"/>
      <c s="177"/>
      <c s="177"/>
      <c s="177"/>
      <c s="177"/>
      <c s="177"/>
      <c s="177"/>
      <c s="177"/>
      <c s="176"/>
    </row>
    <row r="230" spans="1:14" ht="15.75" customHeight="1" hidden="1">
      <c r="A230" s="179"/>
      <c s="177"/>
      <c s="177"/>
      <c s="177"/>
      <c s="177"/>
      <c s="177"/>
      <c s="177"/>
      <c s="177"/>
      <c s="177"/>
      <c s="177"/>
      <c s="177"/>
      <c s="177"/>
      <c s="177"/>
      <c s="176"/>
    </row>
    <row r="231" spans="1:14" ht="15.75" customHeight="1" hidden="1">
      <c r="A231" s="179"/>
      <c s="177"/>
      <c s="177"/>
      <c s="177"/>
      <c s="177"/>
      <c s="177"/>
      <c s="177"/>
      <c s="177"/>
      <c s="177"/>
      <c s="177"/>
      <c s="177"/>
      <c s="177"/>
      <c s="177"/>
      <c s="176"/>
    </row>
    <row r="232" spans="1:14" ht="15.75" customHeight="1" hidden="1">
      <c r="A232" s="179"/>
      <c s="177"/>
      <c s="177"/>
      <c s="177"/>
      <c s="177"/>
      <c s="177"/>
      <c s="177"/>
      <c s="177"/>
      <c s="177"/>
      <c s="177"/>
      <c s="177"/>
      <c s="177"/>
      <c s="177"/>
      <c s="176"/>
    </row>
    <row r="233" spans="1:14" ht="15.75" customHeight="1" hidden="1">
      <c r="A233" s="179"/>
      <c s="177"/>
      <c s="177"/>
      <c s="177"/>
      <c s="177"/>
      <c s="177"/>
      <c s="177"/>
      <c s="177"/>
      <c s="177"/>
      <c s="177"/>
      <c s="177"/>
      <c s="177"/>
      <c s="177"/>
      <c s="176"/>
    </row>
    <row r="234" spans="1:14" ht="15.75" customHeight="1" hidden="1">
      <c r="A234" s="179"/>
      <c s="177"/>
      <c s="177"/>
      <c s="177"/>
      <c s="177"/>
      <c s="177"/>
      <c s="177"/>
      <c s="177"/>
      <c s="177"/>
      <c s="177"/>
      <c s="177"/>
      <c s="177"/>
      <c s="177"/>
      <c s="176"/>
    </row>
    <row r="235" spans="1:14" ht="15.75" customHeight="1" hidden="1">
      <c r="A235" s="179"/>
      <c s="177"/>
      <c s="177"/>
      <c s="177"/>
      <c s="177"/>
      <c s="177"/>
      <c s="177"/>
      <c s="177"/>
      <c s="177"/>
      <c s="177"/>
      <c s="177"/>
      <c s="177"/>
      <c s="177"/>
      <c s="176"/>
    </row>
    <row r="236" spans="1:14" ht="15.75" customHeight="1" hidden="1">
      <c r="A236" s="179"/>
      <c s="177"/>
      <c s="177"/>
      <c s="177"/>
      <c s="177"/>
      <c s="177"/>
      <c s="177"/>
      <c s="177"/>
      <c s="177"/>
      <c s="177"/>
      <c s="177"/>
      <c s="177"/>
      <c s="177"/>
      <c s="176"/>
    </row>
    <row r="237" spans="1:14" ht="15.75" customHeight="1" hidden="1">
      <c r="A237" s="179"/>
      <c s="177"/>
      <c s="177"/>
      <c s="177"/>
      <c s="177"/>
      <c s="177"/>
      <c s="177"/>
      <c s="177"/>
      <c s="177"/>
      <c s="177"/>
      <c s="177"/>
      <c s="177"/>
      <c s="177"/>
      <c s="176"/>
    </row>
    <row r="238" spans="1:14" ht="15.75" customHeight="1" hidden="1">
      <c r="A238" s="179"/>
      <c s="177"/>
      <c s="177"/>
      <c s="177"/>
      <c s="177"/>
      <c s="177"/>
      <c s="177"/>
      <c s="177"/>
      <c s="177"/>
      <c s="177"/>
      <c s="177"/>
      <c s="177"/>
      <c s="177"/>
      <c s="176"/>
    </row>
    <row r="239" spans="1:14" ht="15.75" customHeight="1" hidden="1">
      <c r="A239" s="179"/>
      <c s="177"/>
      <c s="177"/>
      <c s="177"/>
      <c s="177"/>
      <c s="177"/>
      <c s="177"/>
      <c s="177"/>
      <c s="177"/>
      <c s="177"/>
      <c s="177"/>
      <c s="177"/>
      <c s="177"/>
      <c s="176"/>
    </row>
    <row r="240" spans="1:14" ht="15.75" customHeight="1" hidden="1">
      <c r="A240" s="179"/>
      <c s="177"/>
      <c s="177"/>
      <c s="177"/>
      <c s="177"/>
      <c s="177"/>
      <c s="177"/>
      <c s="177"/>
      <c s="177"/>
      <c s="177"/>
      <c s="177"/>
      <c s="177"/>
      <c s="177"/>
      <c s="176"/>
    </row>
    <row r="241" spans="1:14" ht="15.75" customHeight="1" hidden="1">
      <c r="A241" s="179"/>
      <c s="177"/>
      <c s="177"/>
      <c s="177"/>
      <c s="177"/>
      <c s="177"/>
      <c s="177"/>
      <c s="177"/>
      <c s="177"/>
      <c s="177"/>
      <c s="177"/>
      <c s="177"/>
      <c s="177"/>
      <c s="176"/>
    </row>
    <row r="242" spans="1:14" ht="15.75" customHeight="1" hidden="1">
      <c r="A242" s="179"/>
      <c s="177"/>
      <c s="177"/>
      <c s="177"/>
      <c s="177"/>
      <c s="177"/>
      <c s="177"/>
      <c s="177"/>
      <c s="177"/>
      <c s="177"/>
      <c s="177"/>
      <c s="177"/>
      <c s="177"/>
      <c s="176"/>
    </row>
    <row r="243" spans="1:14" ht="15.75" customHeight="1" hidden="1">
      <c r="A243" s="179"/>
      <c s="177"/>
      <c s="177"/>
      <c s="177"/>
      <c s="177"/>
      <c s="177"/>
      <c s="177"/>
      <c s="177"/>
      <c s="177"/>
      <c s="177"/>
      <c s="177"/>
      <c s="177"/>
      <c s="177"/>
      <c s="176"/>
    </row>
    <row r="244" spans="1:14" ht="15.75" customHeight="1" hidden="1">
      <c r="A244" s="179"/>
      <c s="177"/>
      <c s="177"/>
      <c s="177"/>
      <c s="177"/>
      <c s="177"/>
      <c s="177"/>
      <c s="177"/>
      <c s="177"/>
      <c s="177"/>
      <c s="177"/>
      <c s="177"/>
      <c s="177"/>
      <c s="176"/>
    </row>
    <row r="245" spans="1:14" ht="15.75" customHeight="1" hidden="1">
      <c r="A245" s="179"/>
      <c s="177"/>
      <c s="177"/>
      <c s="177"/>
      <c s="177"/>
      <c s="177"/>
      <c s="177"/>
      <c s="177"/>
      <c s="177"/>
      <c s="177"/>
      <c s="177"/>
      <c s="177"/>
      <c s="177"/>
      <c s="176"/>
    </row>
    <row r="246" spans="1:14" ht="15.75" customHeight="1" hidden="1">
      <c r="A246" s="179"/>
      <c s="177"/>
      <c s="177"/>
      <c s="177"/>
      <c s="177"/>
      <c s="177"/>
      <c s="177"/>
      <c s="177"/>
      <c s="177"/>
      <c s="177"/>
      <c s="177"/>
      <c s="177"/>
      <c s="177"/>
      <c s="176"/>
    </row>
    <row r="247" spans="1:14" ht="15.75" customHeight="1" hidden="1">
      <c r="A247" s="179"/>
      <c s="177"/>
      <c s="177"/>
      <c s="177"/>
      <c s="177"/>
      <c s="177"/>
      <c s="177"/>
      <c s="177"/>
      <c s="177"/>
      <c s="177"/>
      <c s="177"/>
      <c s="177"/>
      <c s="177"/>
      <c s="176"/>
    </row>
    <row r="248" spans="1:14" ht="15.75" customHeight="1" hidden="1">
      <c r="A248" s="179"/>
      <c s="177"/>
      <c s="177"/>
      <c s="177"/>
      <c s="177"/>
      <c s="177"/>
      <c s="177"/>
      <c s="177"/>
      <c s="177"/>
      <c s="177"/>
      <c s="177"/>
      <c s="177"/>
      <c s="177"/>
      <c s="176"/>
    </row>
    <row r="249" spans="1:14" ht="15.75" customHeight="1" hidden="1">
      <c r="A249" s="179"/>
      <c s="177"/>
      <c s="177"/>
      <c s="177"/>
      <c s="177"/>
      <c s="177"/>
      <c s="177"/>
      <c s="177"/>
      <c s="177"/>
      <c s="177"/>
      <c s="177"/>
      <c s="177"/>
      <c s="177"/>
      <c s="176"/>
    </row>
    <row r="250" spans="1:14" ht="15.75" customHeight="1" hidden="1">
      <c r="A250" s="179"/>
      <c s="177"/>
      <c s="177"/>
      <c s="177"/>
      <c s="177"/>
      <c s="177"/>
      <c s="177"/>
      <c s="177"/>
      <c s="177"/>
      <c s="177"/>
      <c s="177"/>
      <c s="177"/>
      <c s="177"/>
      <c s="176"/>
    </row>
    <row r="251" spans="1:14" ht="15.75" customHeight="1" hidden="1">
      <c r="A251" s="179"/>
      <c s="177"/>
      <c s="177"/>
      <c s="177"/>
      <c s="177"/>
      <c s="177"/>
      <c s="177"/>
      <c s="177"/>
      <c s="177"/>
      <c s="177"/>
      <c s="177"/>
      <c s="177"/>
      <c s="177"/>
      <c s="176"/>
    </row>
    <row r="252" spans="1:14" ht="15.75" customHeight="1" hidden="1">
      <c r="A252" s="179"/>
      <c s="177"/>
      <c s="177"/>
      <c s="177"/>
      <c s="177"/>
      <c s="177"/>
      <c s="177"/>
      <c s="177"/>
      <c s="177"/>
      <c s="177"/>
      <c s="177"/>
      <c s="177"/>
      <c s="177"/>
      <c s="176"/>
    </row>
    <row r="253" spans="1:14" ht="15.75" customHeight="1" hidden="1">
      <c r="A253" s="179"/>
      <c s="177"/>
      <c s="177"/>
      <c s="177"/>
      <c s="177"/>
      <c s="177"/>
      <c s="177"/>
      <c s="177"/>
      <c s="177"/>
      <c s="177"/>
      <c s="177"/>
      <c s="177"/>
      <c s="177"/>
      <c s="176"/>
    </row>
    <row r="254" spans="1:14" ht="15.75" customHeight="1" hidden="1">
      <c r="A254" s="179"/>
      <c s="177"/>
      <c s="177"/>
      <c s="177"/>
      <c s="177"/>
      <c s="177"/>
      <c s="177"/>
      <c s="177"/>
      <c s="177"/>
      <c s="177"/>
      <c s="177"/>
      <c s="177"/>
      <c s="177"/>
      <c s="176"/>
    </row>
    <row r="255" spans="1:14" ht="15.75" customHeight="1" hidden="1">
      <c r="A255" s="179"/>
      <c s="177"/>
      <c s="177"/>
      <c s="177"/>
      <c s="177"/>
      <c s="177"/>
      <c s="177"/>
      <c s="177"/>
      <c s="177"/>
      <c s="177"/>
      <c s="177"/>
      <c s="177"/>
      <c s="177"/>
      <c s="176"/>
    </row>
    <row r="256" spans="1:14" ht="15.75" customHeight="1" hidden="1">
      <c r="A256" s="179"/>
      <c s="177"/>
      <c s="177"/>
      <c s="177"/>
      <c s="177"/>
      <c s="177"/>
      <c s="177"/>
      <c s="177"/>
      <c s="177"/>
      <c s="177"/>
      <c s="177"/>
      <c s="177"/>
      <c s="177"/>
      <c s="176"/>
    </row>
    <row r="257" spans="1:14" ht="15.75" customHeight="1" hidden="1">
      <c r="A257" s="179"/>
      <c s="177"/>
      <c s="177"/>
      <c s="177"/>
      <c s="177"/>
      <c s="177"/>
      <c s="177"/>
      <c s="177"/>
      <c s="177"/>
      <c s="177"/>
      <c s="177"/>
      <c s="177"/>
      <c s="177"/>
      <c s="176"/>
    </row>
    <row r="258" spans="1:14" ht="15.75" customHeight="1" hidden="1">
      <c r="A258" s="179"/>
      <c s="177"/>
      <c s="177"/>
      <c s="177"/>
      <c s="177"/>
      <c s="177"/>
      <c s="177"/>
      <c s="177"/>
      <c s="177"/>
      <c s="177"/>
      <c s="177"/>
      <c s="177"/>
      <c s="177"/>
      <c s="176"/>
    </row>
    <row r="259" spans="1:14" ht="15.75" customHeight="1" hidden="1">
      <c r="A259" s="179"/>
      <c s="177"/>
      <c s="177"/>
      <c s="177"/>
      <c s="177"/>
      <c s="177"/>
      <c s="177"/>
      <c s="177"/>
      <c s="177"/>
      <c s="177"/>
      <c s="177"/>
      <c s="177"/>
      <c s="177"/>
      <c s="176"/>
    </row>
    <row r="260" spans="1:14" ht="15.75" customHeight="1" hidden="1">
      <c r="A260" s="179"/>
      <c s="177"/>
      <c s="177"/>
      <c s="177"/>
      <c s="177"/>
      <c s="177"/>
      <c s="177"/>
      <c s="177"/>
      <c s="177"/>
      <c s="177"/>
      <c s="177"/>
      <c s="177"/>
      <c s="177"/>
      <c s="176"/>
    </row>
    <row r="261" spans="1:14" ht="15.75" customHeight="1" hidden="1">
      <c r="A261" s="179"/>
      <c s="177"/>
      <c s="177"/>
      <c s="177"/>
      <c s="177"/>
      <c s="177"/>
      <c s="177"/>
      <c s="177"/>
      <c s="177"/>
      <c s="177"/>
      <c s="177"/>
      <c s="177"/>
      <c s="177"/>
      <c s="176"/>
    </row>
    <row r="262" spans="1:14" ht="15.75" customHeight="1" hidden="1">
      <c r="A262" s="179"/>
      <c s="177"/>
      <c s="177"/>
      <c s="177"/>
      <c s="177"/>
      <c s="177"/>
      <c s="177"/>
      <c s="177"/>
      <c s="177"/>
      <c s="177"/>
      <c s="177"/>
      <c s="177"/>
      <c s="177"/>
      <c s="176"/>
    </row>
    <row r="263" spans="1:14" ht="15.75" customHeight="1" hidden="1">
      <c r="A263" s="179"/>
      <c s="177"/>
      <c s="177"/>
      <c s="177"/>
      <c s="177"/>
      <c s="177"/>
      <c s="177"/>
      <c s="177"/>
      <c s="177"/>
      <c s="177"/>
      <c s="177"/>
      <c s="177"/>
      <c s="177"/>
      <c s="176"/>
    </row>
    <row r="264" spans="1:14" ht="15.75" customHeight="1" hidden="1">
      <c r="A264" s="179"/>
      <c s="177"/>
      <c s="177"/>
      <c s="177"/>
      <c s="177"/>
      <c s="177"/>
      <c s="177"/>
      <c s="177"/>
      <c s="177"/>
      <c s="177"/>
      <c s="177"/>
      <c s="177"/>
      <c s="177"/>
      <c s="176"/>
    </row>
    <row r="265" spans="1:14" ht="15.75" customHeight="1" hidden="1">
      <c r="A265" s="179"/>
      <c s="177"/>
      <c s="177"/>
      <c s="177"/>
      <c s="177"/>
      <c s="177"/>
      <c s="177"/>
      <c s="177"/>
      <c s="177"/>
      <c s="177"/>
      <c s="177"/>
      <c s="177"/>
      <c s="177"/>
      <c s="176"/>
    </row>
    <row r="266" spans="1:14" ht="15.75" customHeight="1" hidden="1">
      <c r="A266" s="179"/>
      <c s="177"/>
      <c s="177"/>
      <c s="177"/>
      <c s="177"/>
      <c s="177"/>
      <c s="177"/>
      <c s="177"/>
      <c s="177"/>
      <c s="177"/>
      <c s="177"/>
      <c s="177"/>
      <c s="177"/>
      <c s="176"/>
    </row>
    <row r="267" spans="1:14" ht="15.75" customHeight="1" hidden="1">
      <c r="A267" s="179"/>
      <c s="177"/>
      <c s="177"/>
      <c s="177"/>
      <c s="177"/>
      <c s="177"/>
      <c s="177"/>
      <c s="177"/>
      <c s="177"/>
      <c s="177"/>
      <c s="177"/>
      <c s="177"/>
      <c s="177"/>
      <c s="176"/>
    </row>
    <row r="268" spans="1:14" ht="15.75" customHeight="1" hidden="1">
      <c r="A268" s="179"/>
      <c s="177"/>
      <c s="177"/>
      <c s="177"/>
      <c s="177"/>
      <c s="177"/>
      <c s="177"/>
      <c s="177"/>
      <c s="177"/>
      <c s="177"/>
      <c s="177"/>
      <c s="177"/>
      <c s="177"/>
      <c s="176"/>
    </row>
    <row r="269" spans="1:14" ht="15.75" customHeight="1" hidden="1">
      <c r="A269" s="179"/>
      <c s="177"/>
      <c s="177"/>
      <c s="177"/>
      <c s="177"/>
      <c s="177"/>
      <c s="177"/>
      <c s="177"/>
      <c s="177"/>
      <c s="177"/>
      <c s="177"/>
      <c s="177"/>
      <c s="177"/>
      <c s="176"/>
    </row>
    <row r="270" spans="1:14" ht="15.75" customHeight="1" hidden="1">
      <c r="A270" s="179"/>
      <c s="177"/>
      <c s="177"/>
      <c s="177"/>
      <c s="177"/>
      <c s="177"/>
      <c s="177"/>
      <c s="177"/>
      <c s="177"/>
      <c s="177"/>
      <c s="177"/>
      <c s="177"/>
      <c s="177"/>
      <c s="176"/>
    </row>
    <row r="271" spans="1:14" ht="15.75" customHeight="1" hidden="1">
      <c r="A271" s="179"/>
      <c s="177"/>
      <c s="177"/>
      <c s="177"/>
      <c s="177"/>
      <c s="177"/>
      <c s="177"/>
      <c s="177"/>
      <c s="177"/>
      <c s="177"/>
      <c s="177"/>
      <c s="177"/>
      <c s="177"/>
      <c s="176"/>
    </row>
    <row r="272" spans="1:14" ht="15.75" customHeight="1" hidden="1">
      <c r="A272" s="179"/>
      <c s="177"/>
      <c s="177"/>
      <c s="177"/>
      <c s="177"/>
      <c s="177"/>
      <c s="177"/>
      <c s="177"/>
      <c s="177"/>
      <c s="177"/>
      <c s="177"/>
      <c s="177"/>
      <c s="177"/>
      <c s="176"/>
    </row>
    <row r="273" spans="1:14" ht="15.75" customHeight="1" hidden="1">
      <c r="A273" s="179"/>
      <c s="177"/>
      <c s="177"/>
      <c s="177"/>
      <c s="177"/>
      <c s="177"/>
      <c s="177"/>
      <c s="177"/>
      <c s="177"/>
      <c s="177"/>
      <c s="177"/>
      <c s="177"/>
      <c s="177"/>
      <c s="176"/>
    </row>
    <row r="274" spans="1:14" ht="15.75" customHeight="1" hidden="1">
      <c r="A274" s="179"/>
      <c s="177"/>
      <c s="177"/>
      <c s="177"/>
      <c s="177"/>
      <c s="177"/>
      <c s="177"/>
      <c s="177"/>
      <c s="177"/>
      <c s="177"/>
      <c s="177"/>
      <c s="177"/>
      <c s="177"/>
      <c s="176"/>
    </row>
    <row r="275" spans="1:14" ht="15.75" customHeight="1" hidden="1">
      <c r="A275" s="179"/>
      <c s="177"/>
      <c s="177"/>
      <c s="177"/>
      <c s="177"/>
      <c s="177"/>
      <c s="177"/>
      <c s="177"/>
      <c s="177"/>
      <c s="177"/>
      <c s="177"/>
      <c s="177"/>
      <c s="177"/>
      <c s="176"/>
    </row>
    <row r="276" spans="1:14" ht="15.75" customHeight="1" hidden="1">
      <c r="A276" s="179"/>
      <c s="177"/>
      <c s="177"/>
      <c s="177"/>
      <c s="177"/>
      <c s="177"/>
      <c s="177"/>
      <c s="177"/>
      <c s="177"/>
      <c s="177"/>
      <c s="177"/>
      <c s="177"/>
      <c s="177"/>
      <c s="176"/>
    </row>
    <row r="277" spans="1:14" ht="15.75" customHeight="1" hidden="1">
      <c r="A277" s="179"/>
      <c s="177"/>
      <c s="177"/>
      <c s="177"/>
      <c s="177"/>
      <c s="177"/>
      <c s="177"/>
      <c s="177"/>
      <c s="177"/>
      <c s="177"/>
      <c s="177"/>
      <c s="177"/>
      <c s="177"/>
      <c s="176"/>
    </row>
    <row r="278" spans="1:14" ht="15.75" customHeight="1" hidden="1">
      <c r="A278" s="179"/>
      <c s="177"/>
      <c s="177"/>
      <c s="177"/>
      <c s="177"/>
      <c s="177"/>
      <c s="177"/>
      <c s="177"/>
      <c s="177"/>
      <c s="177"/>
      <c s="177"/>
      <c s="177"/>
      <c s="177"/>
      <c s="176"/>
    </row>
    <row r="279" spans="1:14" ht="15.75" customHeight="1" hidden="1">
      <c r="A279" s="179"/>
      <c s="177"/>
      <c s="177"/>
      <c s="177"/>
      <c s="177"/>
      <c s="177"/>
      <c s="177"/>
      <c s="177"/>
      <c s="177"/>
      <c s="177"/>
      <c s="177"/>
      <c s="177"/>
      <c s="177"/>
      <c s="176"/>
    </row>
    <row r="280" spans="1:14" ht="15.75" customHeight="1" hidden="1">
      <c r="A280" s="179"/>
      <c s="177"/>
      <c s="177"/>
      <c s="177"/>
      <c s="177"/>
      <c s="177"/>
      <c s="177"/>
      <c s="177"/>
      <c s="177"/>
      <c s="177"/>
      <c s="177"/>
      <c s="177"/>
      <c s="177"/>
      <c s="176"/>
    </row>
    <row r="281" spans="1:14" ht="15.75" customHeight="1" hidden="1">
      <c r="A281" s="179"/>
      <c s="177"/>
      <c s="177"/>
      <c s="177"/>
      <c s="177"/>
      <c s="177"/>
      <c s="177"/>
      <c s="177"/>
      <c s="177"/>
      <c s="177"/>
      <c s="177"/>
      <c s="177"/>
      <c s="177"/>
      <c s="176"/>
    </row>
    <row r="282" spans="1:14" ht="15.75" customHeight="1" hidden="1">
      <c r="A282" s="179"/>
      <c s="177"/>
      <c s="177"/>
      <c s="177"/>
      <c s="177"/>
      <c s="177"/>
      <c s="177"/>
      <c s="177"/>
      <c s="177"/>
      <c s="177"/>
      <c s="177"/>
      <c s="177"/>
      <c s="177"/>
      <c s="176"/>
    </row>
    <row r="283" spans="1:14" ht="15.75" customHeight="1" hidden="1">
      <c r="A283" s="179"/>
      <c s="177"/>
      <c s="177"/>
      <c s="177"/>
      <c s="177"/>
      <c s="177"/>
      <c s="177"/>
      <c s="177"/>
      <c s="177"/>
      <c s="177"/>
      <c s="177"/>
      <c s="177"/>
      <c s="177"/>
      <c s="176"/>
    </row>
    <row r="284" spans="1:14" ht="15.75" customHeight="1" hidden="1">
      <c r="A284" s="179"/>
      <c s="177"/>
      <c s="177"/>
      <c s="177"/>
      <c s="177"/>
      <c s="177"/>
      <c s="177"/>
      <c s="177"/>
      <c s="177"/>
      <c s="177"/>
      <c s="177"/>
      <c s="177"/>
      <c s="177"/>
      <c s="176"/>
    </row>
    <row r="285" spans="1:14" ht="15.75" customHeight="1" hidden="1">
      <c r="A285" s="179"/>
      <c s="177"/>
      <c s="177"/>
      <c s="177"/>
      <c s="177"/>
      <c s="177"/>
      <c s="177"/>
      <c s="177"/>
      <c s="177"/>
      <c s="177"/>
      <c s="177"/>
      <c s="177"/>
      <c s="177"/>
      <c s="176"/>
    </row>
    <row r="286" spans="1:14" ht="15.75" customHeight="1" hidden="1">
      <c r="A286" s="179"/>
      <c s="177"/>
      <c s="177"/>
      <c s="177"/>
      <c s="177"/>
      <c s="177"/>
      <c s="177"/>
      <c s="177"/>
      <c s="177"/>
      <c s="177"/>
      <c s="177"/>
      <c s="177"/>
      <c s="177"/>
      <c s="176"/>
    </row>
    <row r="287" spans="1:14" ht="15.75" customHeight="1" hidden="1">
      <c r="A287" s="179"/>
      <c s="177"/>
      <c s="177"/>
      <c s="177"/>
      <c s="177"/>
      <c s="177"/>
      <c s="177"/>
      <c s="177"/>
      <c s="177"/>
      <c s="177"/>
      <c s="177"/>
      <c s="177"/>
      <c s="177"/>
      <c s="176"/>
    </row>
    <row r="288" spans="1:14" ht="15.75" customHeight="1" hidden="1">
      <c r="A288" s="179"/>
      <c s="177"/>
      <c s="177"/>
      <c s="177"/>
      <c s="177"/>
      <c s="177"/>
      <c s="177"/>
      <c s="177"/>
      <c s="177"/>
      <c s="177"/>
      <c s="177"/>
      <c s="177"/>
      <c s="177"/>
      <c s="176"/>
    </row>
    <row r="289" spans="1:14" ht="15.75" customHeight="1" hidden="1">
      <c r="A289" s="179"/>
      <c s="177"/>
      <c s="177"/>
      <c s="177"/>
      <c s="177"/>
      <c s="177"/>
      <c s="177"/>
      <c s="177"/>
      <c s="177"/>
      <c s="177"/>
      <c s="177"/>
      <c s="177"/>
      <c s="177"/>
      <c s="176"/>
    </row>
    <row r="290" spans="1:14" ht="15.75" customHeight="1" hidden="1">
      <c r="A290" s="179"/>
      <c s="177"/>
      <c s="177"/>
      <c s="177"/>
      <c s="177"/>
      <c s="177"/>
      <c s="177"/>
      <c s="177"/>
      <c s="177"/>
      <c s="177"/>
      <c s="177"/>
      <c s="177"/>
      <c s="177"/>
      <c s="176"/>
    </row>
    <row r="291" spans="1:14" ht="15.75" customHeight="1" hidden="1">
      <c r="A291" s="179"/>
      <c s="177"/>
      <c s="177"/>
      <c s="177"/>
      <c s="177"/>
      <c s="177"/>
      <c s="177"/>
      <c s="177"/>
      <c s="177"/>
      <c s="177"/>
      <c s="177"/>
      <c s="177"/>
      <c s="177"/>
      <c s="176"/>
    </row>
    <row r="292" spans="1:14" ht="15.75" customHeight="1" hidden="1">
      <c r="A292" s="179"/>
      <c s="177"/>
      <c s="177"/>
      <c s="177"/>
      <c s="177"/>
      <c s="177"/>
      <c s="177"/>
      <c s="177"/>
      <c s="177"/>
      <c s="177"/>
      <c s="177"/>
      <c s="177"/>
      <c s="177"/>
      <c s="176"/>
    </row>
    <row r="293" spans="1:14" ht="15.75" customHeight="1" hidden="1">
      <c r="A293" s="179"/>
      <c s="177"/>
      <c s="177"/>
      <c s="177"/>
      <c s="177"/>
      <c s="177"/>
      <c s="177"/>
      <c s="177"/>
      <c s="177"/>
      <c s="177"/>
      <c s="177"/>
      <c s="177"/>
      <c s="177"/>
      <c s="176"/>
    </row>
    <row r="294" spans="1:14" ht="15.75" customHeight="1" hidden="1">
      <c r="A294" s="179"/>
      <c s="177"/>
      <c s="177"/>
      <c s="177"/>
      <c s="177"/>
      <c s="177"/>
      <c s="177"/>
      <c s="177"/>
      <c s="177"/>
      <c s="177"/>
      <c s="177"/>
      <c s="177"/>
      <c s="177"/>
      <c s="176"/>
    </row>
    <row r="295" spans="1:14" ht="15.75" customHeight="1" hidden="1">
      <c r="A295" s="179"/>
      <c s="177"/>
      <c s="177"/>
      <c s="177"/>
      <c s="177"/>
      <c s="177"/>
      <c s="177"/>
      <c s="177"/>
      <c s="177"/>
      <c s="177"/>
      <c s="177"/>
      <c s="177"/>
      <c s="177"/>
      <c s="176"/>
    </row>
    <row r="296" spans="1:14" ht="15.75" customHeight="1" hidden="1">
      <c r="A296" s="179"/>
      <c s="177"/>
      <c s="177"/>
      <c s="177"/>
      <c s="177"/>
      <c s="177"/>
      <c s="177"/>
      <c s="177"/>
      <c s="177"/>
      <c s="177"/>
      <c s="177"/>
      <c s="177"/>
      <c s="177"/>
      <c s="176"/>
    </row>
    <row r="297" spans="1:14" ht="15.75" customHeight="1" hidden="1">
      <c r="A297" s="179"/>
      <c s="177"/>
      <c s="177"/>
      <c s="177"/>
      <c s="177"/>
      <c s="177"/>
      <c s="177"/>
      <c s="177"/>
      <c s="177"/>
      <c s="177"/>
      <c s="177"/>
      <c s="177"/>
      <c s="177"/>
      <c s="176"/>
    </row>
    <row r="298" spans="1:14" ht="15.75" customHeight="1" hidden="1">
      <c r="A298" s="179"/>
      <c s="177"/>
      <c s="177"/>
      <c s="177"/>
      <c s="177"/>
      <c s="177"/>
      <c s="177"/>
      <c s="177"/>
      <c s="177"/>
      <c s="177"/>
      <c s="177"/>
      <c s="177"/>
      <c s="177"/>
      <c s="176"/>
    </row>
    <row r="299" spans="1:14" ht="15.75" customHeight="1" hidden="1">
      <c r="A299" s="179"/>
      <c s="177"/>
      <c s="177"/>
      <c s="177"/>
      <c s="177"/>
      <c s="177"/>
      <c s="177"/>
      <c s="177"/>
      <c s="177"/>
      <c s="177"/>
      <c s="177"/>
      <c s="177"/>
      <c s="177"/>
      <c s="176"/>
    </row>
    <row r="300" spans="1:14" ht="15.75" customHeight="1" hidden="1">
      <c r="A300" s="179"/>
      <c s="177"/>
      <c s="177"/>
      <c s="177"/>
      <c s="177"/>
      <c s="177"/>
      <c s="177"/>
      <c s="177"/>
      <c s="177"/>
      <c s="177"/>
      <c s="177"/>
      <c s="177"/>
      <c s="177"/>
      <c s="176"/>
    </row>
    <row r="301" spans="1:14" ht="15.75" customHeight="1" hidden="1">
      <c r="A301" s="179"/>
      <c s="177"/>
      <c s="177"/>
      <c s="177"/>
      <c s="177"/>
      <c s="177"/>
      <c s="177"/>
      <c s="177"/>
      <c s="177"/>
      <c s="177"/>
      <c s="177"/>
      <c s="177"/>
      <c s="177"/>
      <c s="176"/>
    </row>
    <row r="302" spans="1:14" ht="15.75" customHeight="1" hidden="1">
      <c r="A302" s="179"/>
      <c s="177"/>
      <c s="177"/>
      <c s="177"/>
      <c s="177"/>
      <c s="177"/>
      <c s="177"/>
      <c s="177"/>
      <c s="177"/>
      <c s="177"/>
      <c s="177"/>
      <c s="177"/>
      <c s="177"/>
      <c s="176"/>
    </row>
    <row r="303" spans="1:14" ht="15.75" customHeight="1" hidden="1">
      <c r="A303" s="179"/>
      <c s="177"/>
      <c s="177"/>
      <c s="177"/>
      <c s="177"/>
      <c s="177"/>
      <c s="177"/>
      <c s="177"/>
      <c s="177"/>
      <c s="177"/>
      <c s="177"/>
      <c s="177"/>
      <c s="177"/>
      <c s="176"/>
    </row>
    <row r="304" spans="1:14" ht="15.75" customHeight="1" hidden="1">
      <c r="A304" s="179"/>
      <c s="177"/>
      <c s="177"/>
      <c s="177"/>
      <c s="177"/>
      <c s="177"/>
      <c s="177"/>
      <c s="177"/>
      <c s="177"/>
      <c s="177"/>
      <c s="177"/>
      <c s="177"/>
      <c s="177"/>
      <c s="176"/>
    </row>
    <row r="305" spans="1:14" ht="15.75" customHeight="1" hidden="1">
      <c r="A305" s="179"/>
      <c s="177"/>
      <c s="177"/>
      <c s="177"/>
      <c s="177"/>
      <c s="177"/>
      <c s="177"/>
      <c s="177"/>
      <c s="177"/>
      <c s="177"/>
      <c s="177"/>
      <c s="177"/>
      <c s="177"/>
      <c s="176"/>
    </row>
    <row r="306" spans="1:14" ht="15.75" customHeight="1" hidden="1">
      <c r="A306" s="179"/>
      <c s="177"/>
      <c s="177"/>
      <c s="177"/>
      <c s="177"/>
      <c s="177"/>
      <c s="177"/>
      <c s="177"/>
      <c s="177"/>
      <c s="177"/>
      <c s="177"/>
      <c s="177"/>
      <c s="177"/>
      <c s="176"/>
    </row>
    <row r="307" spans="1:14" ht="15.75" customHeight="1" hidden="1">
      <c r="A307" s="179"/>
      <c s="177"/>
      <c s="177"/>
      <c s="177"/>
      <c s="177"/>
      <c s="177"/>
      <c s="177"/>
      <c s="177"/>
      <c s="177"/>
      <c s="177"/>
      <c s="177"/>
      <c s="177"/>
      <c s="177"/>
      <c s="176"/>
    </row>
    <row r="308" spans="1:14" ht="15.75" customHeight="1" hidden="1">
      <c r="A308" s="179"/>
      <c s="177"/>
      <c s="177"/>
      <c s="177"/>
      <c s="177"/>
      <c s="177"/>
      <c s="177"/>
      <c s="177"/>
      <c s="177"/>
      <c s="177"/>
      <c s="177"/>
      <c s="177"/>
      <c s="177"/>
      <c s="176"/>
    </row>
    <row r="309" spans="1:14" ht="15.75" customHeight="1" hidden="1">
      <c r="A309" s="179"/>
      <c s="177"/>
      <c s="177"/>
      <c s="177"/>
      <c s="177"/>
      <c s="177"/>
      <c s="177"/>
      <c s="177"/>
      <c s="177"/>
      <c s="177"/>
      <c s="177"/>
      <c s="177"/>
      <c s="177"/>
      <c s="176"/>
    </row>
    <row r="310" spans="1:14" ht="15.75" customHeight="1" hidden="1">
      <c r="A310" s="179"/>
      <c s="177"/>
      <c s="177"/>
      <c s="177"/>
      <c s="177"/>
      <c s="177"/>
      <c s="177"/>
      <c s="177"/>
      <c s="177"/>
      <c s="177"/>
      <c s="177"/>
      <c s="177"/>
      <c s="177"/>
      <c s="176"/>
    </row>
    <row r="311" spans="1:14" ht="15.75" customHeight="1" hidden="1">
      <c r="A311" s="179"/>
      <c s="177"/>
      <c s="177"/>
      <c s="177"/>
      <c s="177"/>
      <c s="177"/>
      <c s="177"/>
      <c s="177"/>
      <c s="177"/>
      <c s="177"/>
      <c s="177"/>
      <c s="177"/>
      <c s="177"/>
      <c s="176"/>
    </row>
    <row r="312" spans="1:14" ht="15.75" customHeight="1" hidden="1">
      <c r="A312" s="179"/>
      <c s="177"/>
      <c s="177"/>
      <c s="177"/>
      <c s="177"/>
      <c s="177"/>
      <c s="177"/>
      <c s="177"/>
      <c s="177"/>
      <c s="177"/>
      <c s="177"/>
      <c s="177"/>
      <c s="177"/>
      <c s="176"/>
    </row>
    <row r="313" spans="1:14" ht="15.75" customHeight="1" hidden="1">
      <c r="A313" s="179"/>
      <c s="177"/>
      <c s="177"/>
      <c s="177"/>
      <c s="177"/>
      <c s="177"/>
      <c s="177"/>
      <c s="177"/>
      <c s="177"/>
      <c s="177"/>
      <c s="177"/>
      <c s="177"/>
      <c s="177"/>
      <c s="176"/>
    </row>
    <row r="314" spans="1:14" ht="15.75" customHeight="1" hidden="1">
      <c r="A314" s="179"/>
      <c s="177"/>
      <c s="177"/>
      <c s="177"/>
      <c s="177"/>
      <c s="177"/>
      <c s="177"/>
      <c s="177"/>
      <c s="177"/>
      <c s="177"/>
      <c s="177"/>
      <c s="177"/>
      <c s="177"/>
      <c s="176"/>
    </row>
    <row r="315" spans="1:14" ht="15.75" customHeight="1" hidden="1">
      <c r="A315" s="179"/>
      <c s="177"/>
      <c s="177"/>
      <c s="177"/>
      <c s="177"/>
      <c s="177"/>
      <c s="177"/>
      <c s="177"/>
      <c s="177"/>
      <c s="177"/>
      <c s="177"/>
      <c s="177"/>
      <c s="177"/>
      <c s="176"/>
    </row>
    <row r="316" spans="1:14" ht="15.75" customHeight="1" hidden="1">
      <c r="A316" s="179"/>
      <c s="177"/>
      <c s="177"/>
      <c s="177"/>
      <c s="177"/>
      <c s="177"/>
      <c s="177"/>
      <c s="177"/>
      <c s="177"/>
      <c s="177"/>
      <c s="177"/>
      <c s="177"/>
      <c s="177"/>
      <c s="176"/>
    </row>
    <row r="317" spans="1:14" ht="15.75" customHeight="1" hidden="1">
      <c r="A317" s="179"/>
      <c s="177"/>
      <c s="177"/>
      <c s="177"/>
      <c s="177"/>
      <c s="177"/>
      <c s="177"/>
      <c s="177"/>
      <c s="177"/>
      <c s="177"/>
      <c s="177"/>
      <c s="177"/>
      <c s="177"/>
      <c s="176"/>
    </row>
    <row r="318" spans="1:14" ht="15.75" customHeight="1" hidden="1">
      <c r="A318" s="179"/>
      <c s="177"/>
      <c s="177"/>
      <c s="177"/>
      <c s="177"/>
      <c s="177"/>
      <c s="177"/>
      <c s="177"/>
      <c s="177"/>
      <c s="177"/>
      <c s="177"/>
      <c s="177"/>
      <c s="177"/>
      <c s="176"/>
    </row>
    <row r="319" spans="1:14" ht="15.75" customHeight="1" hidden="1">
      <c r="A319" s="179"/>
      <c s="177"/>
      <c s="177"/>
      <c s="177"/>
      <c s="177"/>
      <c s="177"/>
      <c s="177"/>
      <c s="177"/>
      <c s="177"/>
      <c s="177"/>
      <c s="177"/>
      <c s="177"/>
      <c s="177"/>
      <c s="176"/>
    </row>
    <row r="320" spans="1:14" ht="15.75" customHeight="1" hidden="1">
      <c r="A320" s="179"/>
      <c s="177"/>
      <c s="177"/>
      <c s="177"/>
      <c s="177"/>
      <c s="177"/>
      <c s="177"/>
      <c s="177"/>
      <c s="177"/>
      <c s="177"/>
      <c s="177"/>
      <c s="177"/>
      <c s="177"/>
      <c s="176"/>
    </row>
    <row r="321" spans="1:14" ht="15.75" customHeight="1" hidden="1">
      <c r="A321" s="179"/>
      <c s="177"/>
      <c s="177"/>
      <c s="177"/>
      <c s="177"/>
      <c s="177"/>
      <c s="177"/>
      <c s="177"/>
      <c s="177"/>
      <c s="177"/>
      <c s="177"/>
      <c s="177"/>
      <c s="177"/>
      <c s="176"/>
    </row>
    <row r="322" spans="1:14" ht="15.75" customHeight="1" hidden="1">
      <c r="A322" s="179"/>
      <c s="177"/>
      <c s="177"/>
      <c s="177"/>
      <c s="177"/>
      <c s="177"/>
      <c s="177"/>
      <c s="177"/>
      <c s="177"/>
      <c s="177"/>
      <c s="177"/>
      <c s="177"/>
      <c s="177"/>
      <c s="176"/>
    </row>
    <row r="323" spans="1:14" ht="15.75" customHeight="1" hidden="1">
      <c r="A323" s="179"/>
      <c s="177"/>
      <c s="177"/>
      <c s="177"/>
      <c s="177"/>
      <c s="177"/>
      <c s="177"/>
      <c s="177"/>
      <c s="177"/>
      <c s="177"/>
      <c s="177"/>
      <c s="177"/>
      <c s="177"/>
      <c s="176"/>
    </row>
    <row r="324" spans="1:14" ht="15.75" customHeight="1" hidden="1">
      <c r="A324" s="179"/>
      <c s="177"/>
      <c s="177"/>
      <c s="177"/>
      <c s="177"/>
      <c s="177"/>
      <c s="177"/>
      <c s="177"/>
      <c s="177"/>
      <c s="177"/>
      <c s="177"/>
      <c s="177"/>
      <c s="177"/>
      <c s="176"/>
    </row>
    <row r="325" spans="1:14" ht="15.75" customHeight="1" hidden="1">
      <c r="A325" s="179"/>
      <c s="177"/>
      <c s="177"/>
      <c s="177"/>
      <c s="177"/>
      <c s="177"/>
      <c s="177"/>
      <c s="177"/>
      <c s="177"/>
      <c s="177"/>
      <c s="177"/>
      <c s="177"/>
      <c s="177"/>
      <c s="176"/>
    </row>
    <row r="326" spans="1:14" ht="15.75" customHeight="1" hidden="1">
      <c r="A326" s="179"/>
      <c s="177"/>
      <c s="177"/>
      <c s="177"/>
      <c s="177"/>
      <c s="177"/>
      <c s="177"/>
      <c s="177"/>
      <c s="177"/>
      <c s="177"/>
      <c s="177"/>
      <c s="177"/>
      <c s="177"/>
      <c s="176"/>
    </row>
    <row r="327" spans="1:14" ht="15.75" customHeight="1" hidden="1">
      <c r="A327" s="179"/>
      <c s="177"/>
      <c s="177"/>
      <c s="177"/>
      <c s="177"/>
      <c s="177"/>
      <c s="177"/>
      <c s="177"/>
      <c s="177"/>
      <c s="177"/>
      <c s="177"/>
      <c s="177"/>
      <c s="177"/>
      <c s="176"/>
    </row>
    <row r="328" spans="1:14" ht="15.75" customHeight="1" hidden="1">
      <c r="A328" s="179"/>
      <c s="177"/>
      <c s="177"/>
      <c s="177"/>
      <c s="177"/>
      <c s="177"/>
      <c s="177"/>
      <c s="177"/>
      <c s="177"/>
      <c s="177"/>
      <c s="177"/>
      <c s="177"/>
      <c s="177"/>
      <c s="176"/>
    </row>
    <row r="329" spans="1:14" ht="15.75" customHeight="1" hidden="1">
      <c r="A329" s="179"/>
      <c s="177"/>
      <c s="177"/>
      <c s="177"/>
      <c s="177"/>
      <c s="177"/>
      <c s="177"/>
      <c s="177"/>
      <c s="177"/>
      <c s="177"/>
      <c s="177"/>
      <c s="177"/>
      <c s="177"/>
      <c s="176"/>
    </row>
    <row r="330" spans="1:14" ht="15.75" customHeight="1" hidden="1">
      <c r="A330" s="179"/>
      <c s="177"/>
      <c s="177"/>
      <c s="177"/>
      <c s="177"/>
      <c s="177"/>
      <c s="177"/>
      <c s="177"/>
      <c s="177"/>
      <c s="177"/>
      <c s="177"/>
      <c s="177"/>
      <c s="177"/>
      <c s="176"/>
    </row>
    <row r="331" spans="1:14" ht="15.75" customHeight="1" hidden="1">
      <c r="A331" s="179"/>
      <c s="177"/>
      <c s="177"/>
      <c s="177"/>
      <c s="177"/>
      <c s="177"/>
      <c s="177"/>
      <c s="177"/>
      <c s="177"/>
      <c s="177"/>
      <c s="177"/>
      <c s="177"/>
      <c s="177"/>
      <c s="176"/>
    </row>
    <row r="332" spans="1:14" ht="15.75" customHeight="1" hidden="1">
      <c r="A332" s="179"/>
      <c s="177"/>
      <c s="177"/>
      <c s="177"/>
      <c s="177"/>
      <c s="177"/>
      <c s="177"/>
      <c s="177"/>
      <c s="177"/>
      <c s="177"/>
      <c s="177"/>
      <c s="177"/>
      <c s="177"/>
      <c s="176"/>
    </row>
    <row r="333" spans="1:14" ht="15.75" customHeight="1" hidden="1">
      <c r="A333" s="179"/>
      <c s="177"/>
      <c s="177"/>
      <c s="177"/>
      <c s="177"/>
      <c s="177"/>
      <c s="177"/>
      <c s="177"/>
      <c s="177"/>
      <c s="177"/>
      <c s="177"/>
      <c s="177"/>
      <c s="177"/>
      <c s="176"/>
    </row>
    <row r="334" spans="1:14" ht="15.75" customHeight="1" hidden="1">
      <c r="A334" s="179"/>
      <c s="177"/>
      <c s="177"/>
      <c s="177"/>
      <c s="177"/>
      <c s="177"/>
      <c s="177"/>
      <c s="177"/>
      <c s="177"/>
      <c s="177"/>
      <c s="177"/>
      <c s="177"/>
      <c s="177"/>
      <c s="176"/>
    </row>
    <row r="335" spans="1:14" ht="15.75" customHeight="1" hidden="1">
      <c r="A335" s="179"/>
      <c s="177"/>
      <c s="177"/>
      <c s="177"/>
      <c s="177"/>
      <c s="177"/>
      <c s="177"/>
      <c s="177"/>
      <c s="177"/>
      <c s="177"/>
      <c s="177"/>
      <c s="177"/>
      <c s="177"/>
      <c s="176"/>
    </row>
    <row r="336" spans="1:14" ht="15.75" customHeight="1" hidden="1">
      <c r="A336" s="179"/>
      <c s="177"/>
      <c s="177"/>
      <c s="177"/>
      <c s="177"/>
      <c s="177"/>
      <c s="177"/>
      <c s="177"/>
      <c s="177"/>
      <c s="177"/>
      <c s="177"/>
      <c s="177"/>
      <c s="177"/>
      <c s="176"/>
    </row>
    <row r="337" spans="1:14" ht="15.75" customHeight="1" hidden="1">
      <c r="A337" s="179"/>
      <c s="177"/>
      <c s="177"/>
      <c s="177"/>
      <c s="177"/>
      <c s="177"/>
      <c s="177"/>
      <c s="177"/>
      <c s="177"/>
      <c s="177"/>
      <c s="177"/>
      <c s="177"/>
      <c s="177"/>
      <c s="176"/>
    </row>
    <row r="338" spans="1:14" ht="15.75" customHeight="1" hidden="1">
      <c r="A338" s="179"/>
      <c s="177"/>
      <c s="177"/>
      <c s="177"/>
      <c s="177"/>
      <c s="177"/>
      <c s="177"/>
      <c s="177"/>
      <c s="177"/>
      <c s="177"/>
      <c s="177"/>
      <c s="177"/>
      <c s="177"/>
      <c s="176"/>
    </row>
    <row r="339" spans="1:14" ht="15.75" customHeight="1" hidden="1">
      <c r="A339" s="179"/>
      <c s="177"/>
      <c s="177"/>
      <c s="177"/>
      <c s="177"/>
      <c s="177"/>
      <c s="177"/>
      <c s="177"/>
      <c s="177"/>
      <c s="177"/>
      <c s="177"/>
      <c s="177"/>
      <c s="177"/>
      <c s="176"/>
    </row>
    <row r="340" spans="1:14" ht="15.75" customHeight="1" hidden="1">
      <c r="A340" s="179"/>
      <c s="177"/>
      <c s="177"/>
      <c s="177"/>
      <c s="177"/>
      <c s="177"/>
      <c s="177"/>
      <c s="177"/>
      <c s="177"/>
      <c s="177"/>
      <c s="177"/>
      <c s="177"/>
      <c s="177"/>
      <c s="176"/>
    </row>
    <row r="341" spans="1:14" ht="15.75" customHeight="1" hidden="1">
      <c r="A341" s="179"/>
      <c s="177"/>
      <c s="177"/>
      <c s="177"/>
      <c s="177"/>
      <c s="177"/>
      <c s="177"/>
      <c s="177"/>
      <c s="177"/>
      <c s="177"/>
      <c s="177"/>
      <c s="177"/>
      <c s="177"/>
      <c s="176"/>
    </row>
    <row r="342" spans="1:14" ht="15.75" customHeight="1" hidden="1">
      <c r="A342" s="179"/>
      <c s="177"/>
      <c s="177"/>
      <c s="177"/>
      <c s="177"/>
      <c s="177"/>
      <c s="177"/>
      <c s="177"/>
      <c s="177"/>
      <c s="177"/>
      <c s="177"/>
      <c s="177"/>
      <c s="177"/>
      <c s="176"/>
    </row>
    <row r="343" spans="1:14" ht="15.75" customHeight="1" hidden="1">
      <c r="A343" s="179"/>
      <c s="177"/>
      <c s="177"/>
      <c s="177"/>
      <c s="177"/>
      <c s="177"/>
      <c s="177"/>
      <c s="177"/>
      <c s="177"/>
      <c s="177"/>
      <c s="177"/>
      <c s="177"/>
      <c s="177"/>
      <c s="176"/>
    </row>
    <row r="344" spans="1:14" ht="15.75" customHeight="1" hidden="1">
      <c r="A344" s="179"/>
      <c s="177"/>
      <c s="177"/>
      <c s="177"/>
      <c s="177"/>
      <c s="177"/>
      <c s="177"/>
      <c s="177"/>
      <c s="177"/>
      <c s="177"/>
      <c s="177"/>
      <c s="177"/>
      <c s="177"/>
      <c s="176"/>
    </row>
    <row r="345" spans="1:14" ht="15.75" customHeight="1" hidden="1">
      <c r="A345" s="179"/>
      <c s="177"/>
      <c s="177"/>
      <c s="177"/>
      <c s="177"/>
      <c s="177"/>
      <c s="177"/>
      <c s="177"/>
      <c s="177"/>
      <c s="177"/>
      <c s="177"/>
      <c s="177"/>
      <c s="177"/>
      <c s="176"/>
    </row>
    <row r="346" spans="1:14" ht="15.75" customHeight="1" hidden="1">
      <c r="A346" s="179"/>
      <c s="177"/>
      <c s="177"/>
      <c s="177"/>
      <c s="177"/>
      <c s="177"/>
      <c s="177"/>
      <c s="177"/>
      <c s="177"/>
      <c s="177"/>
      <c s="177"/>
      <c s="177"/>
      <c s="177"/>
      <c s="176"/>
    </row>
    <row r="347" spans="1:14" ht="15.75" customHeight="1" hidden="1">
      <c r="A347" s="179"/>
      <c s="177"/>
      <c s="177"/>
      <c s="177"/>
      <c s="177"/>
      <c s="177"/>
      <c s="177"/>
      <c s="177"/>
      <c s="177"/>
      <c s="177"/>
      <c s="177"/>
      <c s="177"/>
      <c s="177"/>
      <c s="176"/>
    </row>
    <row r="348" spans="1:14" ht="15.75" customHeight="1" hidden="1">
      <c r="A348" s="179"/>
      <c s="177"/>
      <c s="177"/>
      <c s="177"/>
      <c s="177"/>
      <c s="177"/>
      <c s="177"/>
      <c s="177"/>
      <c s="177"/>
      <c s="177"/>
      <c s="177"/>
      <c s="177"/>
      <c s="177"/>
      <c s="176"/>
    </row>
    <row r="349" spans="1:14" ht="15.75" customHeight="1" hidden="1">
      <c r="A349" s="179"/>
      <c s="177"/>
      <c s="177"/>
      <c s="177"/>
      <c s="177"/>
      <c s="177"/>
      <c s="177"/>
      <c s="177"/>
      <c s="177"/>
      <c s="177"/>
      <c s="177"/>
      <c s="177"/>
      <c s="177"/>
      <c s="176"/>
    </row>
    <row r="350" spans="1:14" ht="15.75" customHeight="1" hidden="1">
      <c r="A350" s="179"/>
      <c s="177"/>
      <c s="177"/>
      <c s="177"/>
      <c s="177"/>
      <c s="177"/>
      <c s="177"/>
      <c s="177"/>
      <c s="177"/>
      <c s="177"/>
      <c s="177"/>
      <c s="177"/>
      <c s="177"/>
      <c s="176"/>
    </row>
    <row r="351" spans="1:14" ht="15.75" customHeight="1" hidden="1">
      <c r="A351" s="179"/>
      <c s="177"/>
      <c s="177"/>
      <c s="177"/>
      <c s="177"/>
      <c s="177"/>
      <c s="177"/>
      <c s="177"/>
      <c s="177"/>
      <c s="177"/>
      <c s="177"/>
      <c s="177"/>
      <c s="177"/>
      <c s="176"/>
    </row>
    <row r="352" spans="1:14" ht="15.75" customHeight="1" hidden="1">
      <c r="A352" s="179"/>
      <c s="177"/>
      <c s="177"/>
      <c s="177"/>
      <c s="177"/>
      <c s="177"/>
      <c s="177"/>
      <c s="177"/>
      <c s="177"/>
      <c s="177"/>
      <c s="177"/>
      <c s="177"/>
      <c s="177"/>
      <c s="176"/>
    </row>
    <row r="353" spans="1:14" ht="15.75" customHeight="1" hidden="1">
      <c r="A353" s="179"/>
      <c s="177"/>
      <c s="177"/>
      <c s="177"/>
      <c s="177"/>
      <c s="177"/>
      <c s="177"/>
      <c s="177"/>
      <c s="177"/>
      <c s="177"/>
      <c s="177"/>
      <c s="177"/>
      <c s="177"/>
      <c s="176"/>
    </row>
    <row r="354" spans="1:14" ht="15.75" customHeight="1" hidden="1">
      <c r="A354" s="179"/>
      <c s="177"/>
      <c s="177"/>
      <c s="177"/>
      <c s="177"/>
      <c s="177"/>
      <c s="177"/>
      <c s="177"/>
      <c s="177"/>
      <c s="177"/>
      <c s="177"/>
      <c s="177"/>
      <c s="177"/>
      <c s="176"/>
    </row>
    <row r="355" spans="1:14" ht="15.75" customHeight="1" hidden="1">
      <c r="A355" s="179"/>
      <c s="177"/>
      <c s="177"/>
      <c s="177"/>
      <c s="177"/>
      <c s="177"/>
      <c s="177"/>
      <c s="177"/>
      <c s="177"/>
      <c s="177"/>
      <c s="177"/>
      <c s="177"/>
      <c s="177"/>
      <c s="176"/>
    </row>
    <row r="356" spans="1:14" ht="15.75" customHeight="1" hidden="1">
      <c r="A356" s="179"/>
      <c s="177"/>
      <c s="177"/>
      <c s="177"/>
      <c s="177"/>
      <c s="177"/>
      <c s="177"/>
      <c s="177"/>
      <c s="177"/>
      <c s="177"/>
      <c s="177"/>
      <c s="177"/>
      <c s="177"/>
      <c s="176"/>
    </row>
    <row r="357" spans="1:14" ht="15.75" customHeight="1" hidden="1">
      <c r="A357" s="179"/>
      <c s="177"/>
      <c s="177"/>
      <c s="177"/>
      <c s="177"/>
      <c s="177"/>
      <c s="177"/>
      <c s="177"/>
      <c s="177"/>
      <c s="177"/>
      <c s="177"/>
      <c s="177"/>
      <c s="177"/>
      <c s="176"/>
    </row>
    <row r="358" spans="1:14" ht="15.75" customHeight="1" hidden="1">
      <c r="A358" s="179"/>
      <c s="177"/>
      <c s="177"/>
      <c s="177"/>
      <c s="177"/>
      <c s="177"/>
      <c s="177"/>
      <c s="177"/>
      <c s="177"/>
      <c s="177"/>
      <c s="177"/>
      <c s="177"/>
      <c s="177"/>
      <c s="176"/>
    </row>
    <row r="359" spans="1:14" ht="15.75" customHeight="1" hidden="1">
      <c r="A359" s="179"/>
      <c s="177"/>
      <c s="177"/>
      <c s="177"/>
      <c s="177"/>
      <c s="177"/>
      <c s="177"/>
      <c s="177"/>
      <c s="177"/>
      <c s="177"/>
      <c s="177"/>
      <c s="177"/>
      <c s="177"/>
      <c s="176"/>
    </row>
    <row r="360" spans="1:14" ht="15.75" customHeight="1" hidden="1">
      <c r="A360" s="179"/>
      <c s="177"/>
      <c s="177"/>
      <c s="177"/>
      <c s="177"/>
      <c s="177"/>
      <c s="177"/>
      <c s="177"/>
      <c s="177"/>
      <c s="177"/>
      <c s="177"/>
      <c s="177"/>
      <c s="177"/>
      <c s="176"/>
    </row>
    <row r="361" spans="1:14" ht="15.75" customHeight="1" hidden="1">
      <c r="A361" s="179"/>
      <c s="177"/>
      <c s="177"/>
      <c s="177"/>
      <c s="177"/>
      <c s="177"/>
      <c s="177"/>
      <c s="177"/>
      <c s="177"/>
      <c s="177"/>
      <c s="177"/>
      <c s="177"/>
      <c s="177"/>
      <c s="176"/>
    </row>
    <row r="362" spans="1:14" ht="15.75" customHeight="1" hidden="1">
      <c r="A362" s="179"/>
      <c s="177"/>
      <c s="177"/>
      <c s="177"/>
      <c s="177"/>
      <c s="177"/>
      <c s="177"/>
      <c s="177"/>
      <c s="177"/>
      <c s="177"/>
      <c s="177"/>
      <c s="177"/>
      <c s="177"/>
      <c s="176"/>
    </row>
    <row r="363" spans="1:14" ht="15.75" customHeight="1" hidden="1">
      <c r="A363" s="179"/>
      <c s="177"/>
      <c s="177"/>
      <c s="177"/>
      <c s="177"/>
      <c s="177"/>
      <c s="177"/>
      <c s="177"/>
      <c s="177"/>
      <c s="177"/>
      <c s="177"/>
      <c s="177"/>
      <c s="177"/>
      <c s="176"/>
    </row>
    <row r="364" spans="1:14" ht="15.75" customHeight="1" hidden="1">
      <c r="A364" s="179"/>
      <c s="177"/>
      <c s="177"/>
      <c s="177"/>
      <c s="177"/>
      <c s="177"/>
      <c s="177"/>
      <c s="177"/>
      <c s="177"/>
      <c s="177"/>
      <c s="177"/>
      <c s="177"/>
      <c s="177"/>
      <c s="176"/>
    </row>
    <row r="365" spans="1:14" ht="15.75" customHeight="1" hidden="1">
      <c r="A365" s="179"/>
      <c s="177"/>
      <c s="177"/>
      <c s="177"/>
      <c s="177"/>
      <c s="177"/>
      <c s="177"/>
      <c s="177"/>
      <c s="177"/>
      <c s="177"/>
      <c s="177"/>
      <c s="177"/>
      <c s="177"/>
      <c s="176"/>
    </row>
    <row r="366" spans="1:14" ht="15.75" customHeight="1" hidden="1">
      <c r="A366" s="179"/>
      <c s="177"/>
      <c s="177"/>
      <c s="177"/>
      <c s="177"/>
      <c s="177"/>
      <c s="177"/>
      <c s="177"/>
      <c s="177"/>
      <c s="177"/>
      <c s="177"/>
      <c s="177"/>
      <c s="177"/>
      <c s="176"/>
    </row>
    <row r="367" spans="1:14" ht="15.75" customHeight="1" hidden="1">
      <c r="A367" s="179"/>
      <c s="177"/>
      <c s="177"/>
      <c s="177"/>
      <c s="177"/>
      <c s="177"/>
      <c s="177"/>
      <c s="177"/>
      <c s="177"/>
      <c s="177"/>
      <c s="177"/>
      <c s="177"/>
      <c s="177"/>
      <c s="176"/>
    </row>
    <row r="368" spans="1:14" ht="15.75" customHeight="1" hidden="1">
      <c r="A368" s="179"/>
      <c s="177"/>
      <c s="177"/>
      <c s="177"/>
      <c s="177"/>
      <c s="177"/>
      <c s="177"/>
      <c s="177"/>
      <c s="177"/>
      <c s="177"/>
      <c s="177"/>
      <c s="177"/>
      <c s="177"/>
      <c s="176"/>
    </row>
    <row r="369" spans="1:14" ht="15.75" customHeight="1" hidden="1">
      <c r="A369" s="179"/>
      <c s="177"/>
      <c s="177"/>
      <c s="177"/>
      <c s="177"/>
      <c s="177"/>
      <c s="177"/>
      <c s="177"/>
      <c s="177"/>
      <c s="177"/>
      <c s="177"/>
      <c s="177"/>
      <c s="177"/>
      <c s="176"/>
    </row>
    <row r="370" spans="1:14" ht="15.75" customHeight="1" hidden="1">
      <c r="A370" s="179"/>
      <c s="177"/>
      <c s="177"/>
      <c s="177"/>
      <c s="177"/>
      <c s="177"/>
      <c s="177"/>
      <c s="177"/>
      <c s="177"/>
      <c s="177"/>
      <c s="177"/>
      <c s="177"/>
      <c s="177"/>
      <c s="176"/>
    </row>
    <row r="371" spans="1:14" ht="15.75" customHeight="1" hidden="1">
      <c r="A371" s="179"/>
      <c s="177"/>
      <c s="177"/>
      <c s="177"/>
      <c s="177"/>
      <c s="177"/>
      <c s="177"/>
      <c s="177"/>
      <c s="177"/>
      <c s="177"/>
      <c s="177"/>
      <c s="177"/>
      <c s="177"/>
      <c s="176"/>
    </row>
    <row r="372" spans="1:14" ht="15.75" customHeight="1" hidden="1">
      <c r="A372" s="179"/>
      <c s="177"/>
      <c s="177"/>
      <c s="177"/>
      <c s="177"/>
      <c s="177"/>
      <c s="177"/>
      <c s="177"/>
      <c s="177"/>
      <c s="177"/>
      <c s="177"/>
      <c s="177"/>
      <c s="177"/>
      <c s="176"/>
    </row>
    <row r="373" spans="1:14" ht="15.75" customHeight="1" hidden="1">
      <c r="A373" s="179"/>
      <c s="177"/>
      <c s="177"/>
      <c s="177"/>
      <c s="177"/>
      <c s="177"/>
      <c s="177"/>
      <c s="177"/>
      <c s="177"/>
      <c s="177"/>
      <c s="177"/>
      <c s="177"/>
      <c s="177"/>
      <c s="176"/>
    </row>
    <row r="374" spans="1:14" ht="15.75" customHeight="1" hidden="1">
      <c r="A374" s="179"/>
      <c s="177"/>
      <c s="177"/>
      <c s="177"/>
      <c s="177"/>
      <c s="177"/>
      <c s="177"/>
      <c s="177"/>
      <c s="177"/>
      <c s="177"/>
      <c s="177"/>
      <c s="177"/>
      <c s="177"/>
      <c s="176"/>
    </row>
    <row r="375" spans="1:14" ht="15.75" customHeight="1" hidden="1">
      <c r="A375" s="179"/>
      <c s="177"/>
      <c s="177"/>
      <c s="177"/>
      <c s="177"/>
      <c s="177"/>
      <c s="177"/>
      <c s="177"/>
      <c s="177"/>
      <c s="177"/>
      <c s="177"/>
      <c s="177"/>
      <c s="177"/>
      <c s="176"/>
    </row>
    <row r="376" spans="1:14" ht="15.75" customHeight="1" hidden="1">
      <c r="A376" s="179"/>
      <c s="177"/>
      <c s="177"/>
      <c s="177"/>
      <c s="177"/>
      <c s="177"/>
      <c s="177"/>
      <c s="177"/>
      <c s="177"/>
      <c s="177"/>
      <c s="177"/>
      <c s="177"/>
      <c s="177"/>
      <c s="176"/>
    </row>
    <row r="377" spans="1:14" ht="15.75" customHeight="1" hidden="1">
      <c r="A377" s="179"/>
      <c s="177"/>
      <c s="177"/>
      <c s="177"/>
      <c s="177"/>
      <c s="177"/>
      <c s="177"/>
      <c s="177"/>
      <c s="177"/>
      <c s="177"/>
      <c s="177"/>
      <c s="177"/>
      <c s="177"/>
      <c s="176"/>
    </row>
    <row r="378" spans="1:14" ht="15.75" customHeight="1" hidden="1">
      <c r="A378" s="179"/>
      <c s="177"/>
      <c s="177"/>
      <c s="177"/>
      <c s="177"/>
      <c s="177"/>
      <c s="177"/>
      <c s="177"/>
      <c s="177"/>
      <c s="177"/>
      <c s="177"/>
      <c s="177"/>
      <c s="177"/>
      <c s="176"/>
    </row>
    <row r="379" spans="1:14" ht="15.75" customHeight="1" hidden="1">
      <c r="A379" s="179"/>
      <c s="177"/>
      <c s="177"/>
      <c s="177"/>
      <c s="177"/>
      <c s="177"/>
      <c s="177"/>
      <c s="177"/>
      <c s="177"/>
      <c s="177"/>
      <c s="177"/>
      <c s="177"/>
      <c s="177"/>
      <c s="176"/>
    </row>
    <row r="380" spans="1:14" ht="15.75" customHeight="1" hidden="1">
      <c r="A380" s="179"/>
      <c s="177"/>
      <c s="177"/>
      <c s="177"/>
      <c s="177"/>
      <c s="177"/>
      <c s="177"/>
      <c s="177"/>
      <c s="177"/>
      <c s="177"/>
      <c s="177"/>
      <c s="177"/>
      <c s="177"/>
      <c s="176"/>
    </row>
    <row r="381" spans="1:14" ht="15.75" customHeight="1" hidden="1">
      <c r="A381" s="179"/>
      <c s="177"/>
      <c s="177"/>
      <c s="177"/>
      <c s="177"/>
      <c s="177"/>
      <c s="177"/>
      <c s="177"/>
      <c s="177"/>
      <c s="177"/>
      <c s="177"/>
      <c s="177"/>
      <c s="177"/>
      <c s="176"/>
    </row>
    <row r="382" spans="1:14" ht="15.75" customHeight="1" hidden="1">
      <c r="A382" s="179"/>
      <c s="177"/>
      <c s="177"/>
      <c s="177"/>
      <c s="177"/>
      <c s="177"/>
      <c s="177"/>
      <c s="177"/>
      <c s="177"/>
      <c s="177"/>
      <c s="177"/>
      <c s="177"/>
      <c s="177"/>
      <c s="176"/>
    </row>
    <row r="383" spans="1:14" ht="15.75" customHeight="1" hidden="1">
      <c r="A383" s="179"/>
      <c s="177"/>
      <c s="177"/>
      <c s="177"/>
      <c s="177"/>
      <c s="177"/>
      <c s="177"/>
      <c s="177"/>
      <c s="177"/>
      <c s="177"/>
      <c s="177"/>
      <c s="177"/>
      <c s="177"/>
      <c s="176"/>
    </row>
    <row r="384" spans="1:14" ht="15.75" customHeight="1" hidden="1">
      <c r="A384" s="179"/>
      <c s="177"/>
      <c s="177"/>
      <c s="177"/>
      <c s="177"/>
      <c s="177"/>
      <c s="177"/>
      <c s="177"/>
      <c s="177"/>
      <c s="177"/>
      <c s="177"/>
      <c s="177"/>
      <c s="177"/>
      <c s="176"/>
    </row>
    <row r="385" spans="1:14" ht="15.75" customHeight="1" hidden="1">
      <c r="A385" s="179"/>
      <c s="177"/>
      <c s="177"/>
      <c s="177"/>
      <c s="177"/>
      <c s="177"/>
      <c s="177"/>
      <c s="177"/>
      <c s="177"/>
      <c s="177"/>
      <c s="177"/>
      <c s="177"/>
      <c s="177"/>
      <c s="176"/>
    </row>
    <row r="386" spans="1:14" ht="15.75" customHeight="1" hidden="1">
      <c r="A386" s="179"/>
      <c s="177"/>
      <c s="177"/>
      <c s="177"/>
      <c s="177"/>
      <c s="177"/>
      <c s="177"/>
      <c s="177"/>
      <c s="177"/>
      <c s="177"/>
      <c s="177"/>
      <c s="177"/>
      <c s="177"/>
      <c s="176"/>
    </row>
    <row r="387" spans="1:14" ht="15.75" customHeight="1" hidden="1">
      <c r="A387" s="179"/>
      <c s="177"/>
      <c s="177"/>
      <c s="177"/>
      <c s="177"/>
      <c s="177"/>
      <c s="177"/>
      <c s="177"/>
      <c s="177"/>
      <c s="177"/>
      <c s="177"/>
      <c s="177"/>
      <c s="177"/>
      <c s="176"/>
    </row>
    <row r="388" spans="1:14" ht="15.75" customHeight="1" hidden="1">
      <c r="A388" s="179"/>
      <c s="177"/>
      <c s="177"/>
      <c s="177"/>
      <c s="177"/>
      <c s="177"/>
      <c s="177"/>
      <c s="177"/>
      <c s="177"/>
      <c s="177"/>
      <c s="177"/>
      <c s="177"/>
      <c s="177"/>
      <c s="176"/>
    </row>
    <row r="389" spans="1:14" ht="15.75" customHeight="1" hidden="1">
      <c r="A389" s="179"/>
      <c s="177"/>
      <c s="177"/>
      <c s="177"/>
      <c s="177"/>
      <c s="177"/>
      <c s="177"/>
      <c s="177"/>
      <c s="177"/>
      <c s="177"/>
      <c s="177"/>
      <c s="177"/>
      <c s="177"/>
      <c s="176"/>
    </row>
    <row r="390" spans="1:14" ht="15.75" customHeight="1" hidden="1">
      <c r="A390" s="179"/>
      <c s="177"/>
      <c s="177"/>
      <c s="177"/>
      <c s="177"/>
      <c s="177"/>
      <c s="177"/>
      <c s="177"/>
      <c s="177"/>
      <c s="177"/>
      <c s="177"/>
      <c s="177"/>
      <c s="177"/>
      <c s="176"/>
    </row>
    <row r="391" spans="1:14" ht="15.75" customHeight="1" hidden="1">
      <c r="A391" s="179"/>
      <c s="177"/>
      <c s="177"/>
      <c s="177"/>
      <c s="177"/>
      <c s="177"/>
      <c s="177"/>
      <c s="177"/>
      <c s="177"/>
      <c s="177"/>
      <c s="177"/>
      <c s="177"/>
      <c s="177"/>
      <c s="176"/>
    </row>
    <row r="392" spans="1:14" ht="15.75" customHeight="1" hidden="1">
      <c r="A392" s="179"/>
      <c s="177"/>
      <c s="177"/>
      <c s="177"/>
      <c s="177"/>
      <c s="177"/>
      <c s="177"/>
      <c s="177"/>
      <c s="177"/>
      <c s="177"/>
      <c s="177"/>
      <c s="177"/>
      <c s="177"/>
      <c s="176"/>
    </row>
    <row r="393" spans="1:14" ht="15.75" customHeight="1" hidden="1">
      <c r="A393" s="179"/>
      <c s="177"/>
      <c s="177"/>
      <c s="177"/>
      <c s="177"/>
      <c s="177"/>
      <c s="177"/>
      <c s="177"/>
      <c s="177"/>
      <c s="177"/>
      <c s="177"/>
      <c s="177"/>
      <c s="177"/>
      <c s="176"/>
    </row>
    <row r="394" spans="1:14" ht="15.75" customHeight="1" hidden="1">
      <c r="A394" s="179"/>
      <c s="177"/>
      <c s="177"/>
      <c s="177"/>
      <c s="177"/>
      <c s="177"/>
      <c s="177"/>
      <c s="177"/>
      <c s="177"/>
      <c s="177"/>
      <c s="177"/>
      <c s="177"/>
      <c s="177"/>
      <c s="176"/>
    </row>
    <row r="395" spans="1:14" ht="15.75" customHeight="1" hidden="1">
      <c r="A395" s="179"/>
      <c s="177"/>
      <c s="177"/>
      <c s="177"/>
      <c s="177"/>
      <c s="177"/>
      <c s="177"/>
      <c s="177"/>
      <c s="177"/>
      <c s="177"/>
      <c s="177"/>
      <c s="177"/>
      <c s="177"/>
      <c s="176"/>
    </row>
    <row r="396" spans="1:14" ht="15.75" customHeight="1" hidden="1">
      <c r="A396" s="179"/>
      <c s="177"/>
      <c s="177"/>
      <c s="177"/>
      <c s="177"/>
      <c s="177"/>
      <c s="177"/>
      <c s="177"/>
      <c s="177"/>
      <c s="177"/>
      <c s="177"/>
      <c s="177"/>
      <c s="177"/>
      <c s="176"/>
    </row>
    <row r="397" spans="1:14" ht="15.75" customHeight="1" hidden="1">
      <c r="A397" s="179"/>
      <c s="177"/>
      <c s="177"/>
      <c s="177"/>
      <c s="177"/>
      <c s="177"/>
      <c s="177"/>
      <c s="177"/>
      <c s="177"/>
      <c s="177"/>
      <c s="177"/>
      <c s="177"/>
      <c s="177"/>
      <c s="176"/>
    </row>
    <row r="398" spans="1:14" ht="15.75" customHeight="1" hidden="1">
      <c r="A398" s="179"/>
      <c s="177"/>
      <c s="177"/>
      <c s="177"/>
      <c s="177"/>
      <c s="177"/>
      <c s="177"/>
      <c s="177"/>
      <c s="177"/>
      <c s="177"/>
      <c s="177"/>
      <c s="177"/>
      <c s="177"/>
      <c s="176"/>
    </row>
    <row r="399" spans="1:14" ht="15.75" customHeight="1" hidden="1">
      <c r="A399" s="179"/>
      <c s="177"/>
      <c s="177"/>
      <c s="177"/>
      <c s="177"/>
      <c s="177"/>
      <c s="177"/>
      <c s="177"/>
      <c s="177"/>
      <c s="177"/>
      <c s="177"/>
      <c s="177"/>
      <c s="177"/>
      <c s="176"/>
    </row>
    <row r="400" spans="1:14" ht="15.75" customHeight="1" hidden="1">
      <c r="A400" s="179"/>
      <c s="177"/>
      <c s="177"/>
      <c s="177"/>
      <c s="177"/>
      <c s="177"/>
      <c s="177"/>
      <c s="177"/>
      <c s="177"/>
      <c s="177"/>
      <c s="177"/>
      <c s="177"/>
      <c s="177"/>
      <c s="176"/>
    </row>
    <row r="401" spans="1:14" ht="15.75" customHeight="1" hidden="1">
      <c r="A401" s="179"/>
      <c s="177"/>
      <c s="177"/>
      <c s="177"/>
      <c s="177"/>
      <c s="177"/>
      <c s="177"/>
      <c s="177"/>
      <c s="177"/>
      <c s="177"/>
      <c s="177"/>
      <c s="177"/>
      <c s="177"/>
      <c s="176"/>
    </row>
    <row r="402" spans="1:14" ht="15.75" customHeight="1" hidden="1">
      <c r="A402" s="179"/>
      <c s="177"/>
      <c s="177"/>
      <c s="177"/>
      <c s="177"/>
      <c s="177"/>
      <c s="177"/>
      <c s="177"/>
      <c s="177"/>
      <c s="177"/>
      <c s="177"/>
      <c s="177"/>
      <c s="177"/>
      <c s="176"/>
    </row>
    <row r="403" spans="1:14" ht="15.75" customHeight="1" hidden="1">
      <c r="A403" s="179"/>
      <c s="177"/>
      <c s="177"/>
      <c s="177"/>
      <c s="177"/>
      <c s="177"/>
      <c s="177"/>
      <c s="177"/>
      <c s="177"/>
      <c s="177"/>
      <c s="177"/>
      <c s="177"/>
      <c s="177"/>
      <c s="176"/>
    </row>
    <row r="404" spans="1:14" ht="15.75" customHeight="1" hidden="1">
      <c r="A404" s="179"/>
      <c s="177"/>
      <c s="177"/>
      <c s="177"/>
      <c s="177"/>
      <c s="177"/>
      <c s="177"/>
      <c s="177"/>
      <c s="177"/>
      <c s="177"/>
      <c s="177"/>
      <c s="177"/>
      <c s="177"/>
      <c s="176"/>
    </row>
    <row r="405" spans="1:14" ht="15.75" customHeight="1" hidden="1">
      <c r="A405" s="179"/>
      <c s="177"/>
      <c s="177"/>
      <c s="177"/>
      <c s="177"/>
      <c s="177"/>
      <c s="177"/>
      <c s="177"/>
      <c s="177"/>
      <c s="177"/>
      <c s="177"/>
      <c s="177"/>
      <c s="177"/>
      <c s="176"/>
    </row>
    <row r="406" spans="1:14" ht="15.75" customHeight="1" hidden="1">
      <c r="A406" s="179"/>
      <c s="177"/>
      <c s="177"/>
      <c s="177"/>
      <c s="177"/>
      <c s="177"/>
      <c s="177"/>
      <c s="177"/>
      <c s="177"/>
      <c s="177"/>
      <c s="177"/>
      <c s="177"/>
      <c s="177"/>
      <c s="176"/>
    </row>
    <row r="407" spans="1:14" ht="15.75" customHeight="1" hidden="1">
      <c r="A407" s="179"/>
      <c s="177"/>
      <c s="177"/>
      <c s="177"/>
      <c s="177"/>
      <c s="177"/>
      <c s="177"/>
      <c s="177"/>
      <c s="177"/>
      <c s="177"/>
      <c s="177"/>
      <c s="177"/>
      <c s="177"/>
      <c s="176"/>
    </row>
    <row r="408" spans="1:14" ht="15.75" customHeight="1" hidden="1">
      <c r="A408" s="179"/>
      <c s="177"/>
      <c s="177"/>
      <c s="177"/>
      <c s="177"/>
      <c s="177"/>
      <c s="177"/>
      <c s="177"/>
      <c s="177"/>
      <c s="177"/>
      <c s="177"/>
      <c s="177"/>
      <c s="177"/>
      <c s="176"/>
    </row>
    <row r="409" spans="1:14" ht="15.75" customHeight="1" hidden="1">
      <c r="A409" s="179"/>
      <c s="177"/>
      <c s="177"/>
      <c s="177"/>
      <c s="177"/>
      <c s="177"/>
      <c s="177"/>
      <c s="177"/>
      <c s="177"/>
      <c s="177"/>
      <c s="177"/>
      <c s="177"/>
      <c s="177"/>
      <c s="176"/>
    </row>
    <row r="410" spans="1:14" ht="15.75" customHeight="1" hidden="1">
      <c r="A410" s="179"/>
      <c s="177"/>
      <c s="177"/>
      <c s="177"/>
      <c s="177"/>
      <c s="177"/>
      <c s="177"/>
      <c s="177"/>
      <c s="177"/>
      <c s="177"/>
      <c s="177"/>
      <c s="177"/>
      <c s="177"/>
      <c s="176"/>
    </row>
    <row r="411" spans="1:14" ht="15.75" customHeight="1" hidden="1">
      <c r="A411" s="179"/>
      <c s="177"/>
      <c s="177"/>
      <c s="177"/>
      <c s="177"/>
      <c s="177"/>
      <c s="177"/>
      <c s="177"/>
      <c s="177"/>
      <c s="177"/>
      <c s="177"/>
      <c s="177"/>
      <c s="177"/>
      <c s="176"/>
    </row>
    <row r="412" spans="1:14" ht="15.75" customHeight="1" hidden="1">
      <c r="A412" s="179"/>
      <c s="177"/>
      <c s="177"/>
      <c s="177"/>
      <c s="177"/>
      <c s="177"/>
      <c s="177"/>
      <c s="177"/>
      <c s="177"/>
      <c s="177"/>
      <c s="177"/>
      <c s="177"/>
      <c s="177"/>
      <c s="176"/>
    </row>
    <row r="413" spans="1:14" ht="18" customHeight="1" hidden="1">
      <c r="A413" s="179"/>
      <c s="177"/>
      <c s="177"/>
      <c s="177"/>
      <c s="177"/>
      <c s="177"/>
      <c s="177"/>
      <c s="177"/>
      <c s="177"/>
      <c s="177"/>
      <c s="177"/>
      <c s="177"/>
      <c s="177"/>
      <c s="176"/>
    </row>
    <row r="414" spans="1:14" ht="18" customHeight="1" hidden="1">
      <c r="A414" s="179"/>
      <c s="177"/>
      <c s="177"/>
      <c s="177"/>
      <c s="177"/>
      <c s="177"/>
      <c s="177"/>
      <c s="177"/>
      <c s="177"/>
      <c s="177"/>
      <c s="177"/>
      <c s="177"/>
      <c s="177"/>
      <c s="176"/>
    </row>
    <row r="415" spans="1:14" ht="15" hidden="1">
      <c r="A415" s="179"/>
      <c s="177"/>
      <c s="177"/>
      <c s="177"/>
      <c s="177"/>
      <c s="177"/>
      <c s="177"/>
      <c s="177"/>
      <c s="177"/>
      <c s="177"/>
      <c s="177"/>
      <c s="177"/>
      <c s="177"/>
      <c s="176"/>
    </row>
    <row r="416" spans="1:14" ht="15" hidden="1">
      <c r="A416" s="179"/>
      <c s="177"/>
      <c s="177"/>
      <c s="177"/>
      <c s="177"/>
      <c s="177"/>
      <c s="177"/>
      <c s="177"/>
      <c s="177"/>
      <c s="177"/>
      <c s="177"/>
      <c s="177"/>
      <c s="177"/>
      <c s="176"/>
    </row>
    <row r="417" spans="1:14" ht="15" hidden="1">
      <c r="A417" s="179"/>
      <c s="177"/>
      <c s="177"/>
      <c s="177"/>
      <c s="177"/>
      <c s="177"/>
      <c s="177"/>
      <c s="177"/>
      <c s="177"/>
      <c s="177"/>
      <c s="177"/>
      <c s="177"/>
      <c s="177"/>
      <c s="176"/>
    </row>
    <row r="418" spans="1:14" ht="15" hidden="1">
      <c r="A418" s="179"/>
      <c s="177"/>
      <c s="177"/>
      <c s="177"/>
      <c s="177"/>
      <c s="177"/>
      <c s="177"/>
      <c s="177"/>
      <c s="177"/>
      <c s="177"/>
      <c s="177"/>
      <c s="177"/>
      <c s="177"/>
      <c s="176"/>
    </row>
    <row r="419" spans="1:14" ht="15" hidden="1">
      <c r="A419" s="179"/>
      <c s="177"/>
      <c s="177"/>
      <c s="177"/>
      <c s="177"/>
      <c s="177"/>
      <c s="177"/>
      <c s="177"/>
      <c s="177"/>
      <c s="177"/>
      <c s="177"/>
      <c s="177"/>
      <c s="177"/>
      <c s="176"/>
    </row>
    <row r="420" spans="1:14" ht="15" hidden="1">
      <c r="A420" s="179"/>
      <c s="177"/>
      <c s="177"/>
      <c s="177"/>
      <c s="177"/>
      <c s="177"/>
      <c s="177"/>
      <c s="177"/>
      <c s="177"/>
      <c s="177"/>
      <c s="177"/>
      <c s="177"/>
      <c s="177"/>
      <c s="176"/>
    </row>
    <row r="421" spans="1:14" ht="15" hidden="1">
      <c r="A421" s="179"/>
      <c s="177"/>
      <c s="177"/>
      <c s="177"/>
      <c s="177"/>
      <c s="177"/>
      <c s="177"/>
      <c s="177"/>
      <c s="177"/>
      <c s="177"/>
      <c s="177"/>
      <c s="177"/>
      <c s="177"/>
      <c s="176"/>
    </row>
    <row r="422" spans="1:14" ht="15" hidden="1">
      <c r="A422" s="179"/>
      <c s="177"/>
      <c s="177"/>
      <c s="177"/>
      <c s="177"/>
      <c s="177"/>
      <c s="177"/>
      <c s="177"/>
      <c s="177"/>
      <c s="177"/>
      <c s="177"/>
      <c s="177"/>
      <c s="177"/>
      <c s="176"/>
    </row>
    <row r="423" spans="1:14" ht="15" hidden="1">
      <c r="A423" s="179"/>
      <c s="177"/>
      <c s="177"/>
      <c s="177"/>
      <c s="177"/>
      <c s="177"/>
      <c s="177"/>
      <c s="177"/>
      <c s="177"/>
      <c s="177"/>
      <c s="177"/>
      <c s="177"/>
      <c s="177"/>
      <c s="176"/>
    </row>
    <row r="424" spans="1:14" ht="15" hidden="1">
      <c r="A424" s="179"/>
      <c s="177"/>
      <c s="177"/>
      <c s="177"/>
      <c s="177"/>
      <c s="177"/>
      <c s="177"/>
      <c s="177"/>
      <c s="177"/>
      <c s="177"/>
      <c s="177"/>
      <c s="177"/>
      <c s="177"/>
      <c s="176"/>
    </row>
    <row r="425" spans="1:14" ht="15" hidden="1">
      <c r="A425" s="179"/>
      <c s="177"/>
      <c s="177"/>
      <c s="177"/>
      <c s="177"/>
      <c s="177"/>
      <c s="177"/>
      <c s="177"/>
      <c s="177"/>
      <c s="177"/>
      <c s="177"/>
      <c s="177"/>
      <c s="177"/>
      <c s="176"/>
    </row>
    <row r="426" spans="1:14" ht="15" hidden="1">
      <c r="A426" s="179"/>
      <c s="177"/>
      <c s="177"/>
      <c s="177"/>
      <c s="177"/>
      <c s="177"/>
      <c s="177"/>
      <c s="177"/>
      <c s="177"/>
      <c s="177"/>
      <c s="177"/>
      <c s="177"/>
      <c s="177"/>
      <c s="176"/>
    </row>
    <row r="427" spans="1:14" ht="15" hidden="1">
      <c r="A427" s="179"/>
      <c s="177"/>
      <c s="177"/>
      <c s="177"/>
      <c s="177"/>
      <c s="177"/>
      <c s="177"/>
      <c s="177"/>
      <c s="177"/>
      <c s="177"/>
      <c s="177"/>
      <c s="177"/>
      <c s="177"/>
      <c s="176"/>
    </row>
    <row r="428" spans="1:14" ht="15" hidden="1">
      <c r="A428" s="179"/>
      <c s="177"/>
      <c s="177"/>
      <c s="177"/>
      <c s="177"/>
      <c s="177"/>
      <c s="177"/>
      <c s="177"/>
      <c s="177"/>
      <c s="177"/>
      <c s="177"/>
      <c s="177"/>
      <c s="177"/>
      <c s="176"/>
    </row>
    <row r="429" spans="1:14" ht="15" hidden="1">
      <c r="A429" s="179"/>
      <c s="177"/>
      <c s="177"/>
      <c s="177"/>
      <c s="177"/>
      <c s="177"/>
      <c s="177"/>
      <c s="177"/>
      <c s="177"/>
      <c s="177"/>
      <c s="177"/>
      <c s="177"/>
      <c s="177"/>
      <c s="176"/>
    </row>
    <row r="430" spans="1:14" ht="15" hidden="1">
      <c r="A430" s="179"/>
      <c s="177"/>
      <c s="177"/>
      <c s="177"/>
      <c s="177"/>
      <c s="177"/>
      <c s="177"/>
      <c s="177"/>
      <c s="177"/>
      <c s="177"/>
      <c s="177"/>
      <c s="177"/>
      <c s="177"/>
      <c s="176"/>
    </row>
    <row r="431" spans="1:14" ht="15" hidden="1">
      <c r="A431" s="179"/>
      <c s="177"/>
      <c s="177"/>
      <c s="177"/>
      <c s="177"/>
      <c s="177"/>
      <c s="177"/>
      <c s="177"/>
      <c s="177"/>
      <c s="177"/>
      <c s="177"/>
      <c s="177"/>
      <c s="177"/>
      <c s="176"/>
    </row>
    <row r="432" spans="1:14" ht="15" hidden="1">
      <c r="A432" s="179"/>
      <c s="177"/>
      <c s="177"/>
      <c s="177"/>
      <c s="177"/>
      <c s="177"/>
      <c s="177"/>
      <c s="177"/>
      <c s="177"/>
      <c s="177"/>
      <c s="177"/>
      <c s="177"/>
      <c s="177"/>
      <c s="176"/>
    </row>
    <row r="433" spans="1:14" ht="15" hidden="1">
      <c r="A433" s="179"/>
      <c s="177"/>
      <c s="177"/>
      <c s="177"/>
      <c s="177"/>
      <c s="177"/>
      <c s="177"/>
      <c s="177"/>
      <c s="177"/>
      <c s="177"/>
      <c s="177"/>
      <c s="177"/>
      <c s="177"/>
      <c s="176"/>
    </row>
    <row r="434" spans="1:14" ht="15" hidden="1">
      <c r="A434" s="179"/>
      <c s="177"/>
      <c s="177"/>
      <c s="177"/>
      <c s="177"/>
      <c s="177"/>
      <c s="177"/>
      <c s="177"/>
      <c s="177"/>
      <c s="177"/>
      <c s="177"/>
      <c s="177"/>
      <c s="177"/>
      <c s="176"/>
    </row>
    <row r="435" spans="1:14" ht="15" hidden="1">
      <c r="A435" s="179"/>
      <c s="177"/>
      <c s="177"/>
      <c s="177"/>
      <c s="177"/>
      <c s="177"/>
      <c s="177"/>
      <c s="177"/>
      <c s="177"/>
      <c s="177"/>
      <c s="177"/>
      <c s="177"/>
      <c s="177"/>
      <c s="176"/>
    </row>
    <row r="436" spans="1:14" ht="15" hidden="1">
      <c r="A436" s="179"/>
      <c s="177"/>
      <c s="177"/>
      <c s="177"/>
      <c s="177"/>
      <c s="177"/>
      <c s="177"/>
      <c s="177"/>
      <c s="177"/>
      <c s="177"/>
      <c s="177"/>
      <c s="177"/>
      <c s="177"/>
      <c s="176"/>
    </row>
    <row r="437" spans="1:14" ht="15" hidden="1">
      <c r="A437" s="179"/>
      <c s="177"/>
      <c s="177"/>
      <c s="177"/>
      <c s="177"/>
      <c s="177"/>
      <c s="177"/>
      <c s="177"/>
      <c s="177"/>
      <c s="177"/>
      <c s="177"/>
      <c s="177"/>
      <c s="177"/>
      <c s="176"/>
    </row>
    <row r="438" spans="1:14" ht="15" hidden="1">
      <c r="A438" s="179"/>
      <c s="177"/>
      <c s="177"/>
      <c s="177"/>
      <c s="177"/>
      <c s="177"/>
      <c s="177"/>
      <c s="177"/>
      <c s="177"/>
      <c s="177"/>
      <c s="177"/>
      <c s="177"/>
      <c s="177"/>
      <c s="176"/>
    </row>
    <row r="439" spans="1:14" ht="15" hidden="1">
      <c r="A439" s="179"/>
      <c s="177"/>
      <c s="177"/>
      <c s="177"/>
      <c s="177"/>
      <c s="177"/>
      <c s="177"/>
      <c s="177"/>
      <c s="177"/>
      <c s="177"/>
      <c s="177"/>
      <c s="177"/>
      <c s="177"/>
      <c s="176"/>
    </row>
    <row r="440" spans="1:14" ht="15" hidden="1">
      <c r="A440" s="179"/>
      <c s="177"/>
      <c s="177"/>
      <c s="177"/>
      <c s="177"/>
      <c s="177"/>
      <c s="177"/>
      <c s="177"/>
      <c s="177"/>
      <c s="177"/>
      <c s="177"/>
      <c s="177"/>
      <c s="177"/>
      <c s="176"/>
    </row>
    <row r="441" spans="1:14" ht="15" hidden="1">
      <c r="A441" s="179"/>
      <c s="177"/>
      <c s="177"/>
      <c s="177"/>
      <c s="177"/>
      <c s="177"/>
      <c s="177"/>
      <c s="177"/>
      <c s="177"/>
      <c s="177"/>
      <c s="177"/>
      <c s="177"/>
      <c s="177"/>
      <c s="176"/>
    </row>
    <row r="442" spans="1:14" ht="15" hidden="1">
      <c r="A442" s="179"/>
      <c s="177"/>
      <c s="177"/>
      <c s="177"/>
      <c s="177"/>
      <c s="177"/>
      <c s="177"/>
      <c s="177"/>
      <c s="177"/>
      <c s="177"/>
      <c s="177"/>
      <c s="177"/>
      <c s="177"/>
      <c s="176"/>
    </row>
    <row r="443" spans="1:14" ht="15" hidden="1">
      <c r="A443" s="179"/>
      <c s="177"/>
      <c s="177"/>
      <c s="177"/>
      <c s="177"/>
      <c s="177"/>
      <c s="177"/>
      <c s="177"/>
      <c s="177"/>
      <c s="177"/>
      <c s="177"/>
      <c s="177"/>
      <c s="177"/>
      <c s="176"/>
    </row>
    <row r="444" spans="1:14" ht="15" hidden="1">
      <c r="A444" s="179"/>
      <c s="177"/>
      <c s="177"/>
      <c s="177"/>
      <c s="177"/>
      <c s="177"/>
      <c s="177"/>
      <c s="177"/>
      <c s="177"/>
      <c s="177"/>
      <c s="177"/>
      <c s="177"/>
      <c s="177"/>
      <c s="176"/>
    </row>
    <row r="445" spans="1:14" ht="15" hidden="1">
      <c r="A445" s="179"/>
      <c s="177"/>
      <c s="177"/>
      <c s="177"/>
      <c s="177"/>
      <c s="177"/>
      <c s="177"/>
      <c s="177"/>
      <c s="177"/>
      <c s="177"/>
      <c s="177"/>
      <c s="177"/>
      <c s="177"/>
      <c s="176"/>
    </row>
    <row r="446" spans="1:14" ht="15" hidden="1">
      <c r="A446" s="179"/>
      <c s="177"/>
      <c s="177"/>
      <c s="177"/>
      <c s="177"/>
      <c s="177"/>
      <c s="177"/>
      <c s="177"/>
      <c s="177"/>
      <c s="177"/>
      <c s="177"/>
      <c s="177"/>
      <c s="177"/>
      <c s="176"/>
    </row>
    <row r="447" spans="1:14" ht="15" hidden="1">
      <c r="A447" s="179"/>
      <c s="177"/>
      <c s="177"/>
      <c s="177"/>
      <c s="177"/>
      <c s="177"/>
      <c s="177"/>
      <c s="177"/>
      <c s="177"/>
      <c s="177"/>
      <c s="177"/>
      <c s="177"/>
      <c s="177"/>
      <c s="176"/>
    </row>
    <row r="448" spans="1:14" ht="15" hidden="1">
      <c r="A448" s="179"/>
      <c s="177"/>
      <c s="177"/>
      <c s="177"/>
      <c s="177"/>
      <c s="177"/>
      <c s="177"/>
      <c s="177"/>
      <c s="177"/>
      <c s="177"/>
      <c s="177"/>
      <c s="177"/>
      <c s="177"/>
      <c s="176"/>
    </row>
    <row r="449" spans="1:14" ht="15" hidden="1">
      <c r="A449" s="179"/>
      <c s="177"/>
      <c s="177"/>
      <c s="177"/>
      <c s="177"/>
      <c s="177"/>
      <c s="177"/>
      <c s="177"/>
      <c s="177"/>
      <c s="177"/>
      <c s="177"/>
      <c s="177"/>
      <c s="177"/>
      <c s="176"/>
    </row>
    <row r="450" spans="1:14" ht="15" hidden="1">
      <c r="A450" s="179"/>
      <c s="177"/>
      <c s="177"/>
      <c s="177"/>
      <c s="177"/>
      <c s="177"/>
      <c s="177"/>
      <c s="177"/>
      <c s="177"/>
      <c s="177"/>
      <c s="177"/>
      <c s="177"/>
      <c s="177"/>
      <c s="176"/>
    </row>
    <row r="451" spans="1:14" ht="15" hidden="1">
      <c r="A451" s="179"/>
      <c s="177"/>
      <c s="177"/>
      <c s="177"/>
      <c s="177"/>
      <c s="177"/>
      <c s="177"/>
      <c s="177"/>
      <c s="177"/>
      <c s="177"/>
      <c s="177"/>
      <c s="177"/>
      <c s="177"/>
      <c s="176"/>
    </row>
    <row r="452" spans="1:14" ht="15" hidden="1">
      <c r="A452" s="179"/>
      <c s="177"/>
      <c s="177"/>
      <c s="177"/>
      <c s="177"/>
      <c s="177"/>
      <c s="177"/>
      <c s="177"/>
      <c s="177"/>
      <c s="177"/>
      <c s="177"/>
      <c s="177"/>
      <c s="177"/>
      <c s="176"/>
    </row>
    <row r="453" spans="1:14" ht="15" hidden="1">
      <c r="A453" s="179"/>
      <c s="177"/>
      <c s="177"/>
      <c s="177"/>
      <c s="177"/>
      <c s="177"/>
      <c s="177"/>
      <c s="177"/>
      <c s="177"/>
      <c s="177"/>
      <c s="177"/>
      <c s="177"/>
      <c s="177"/>
      <c s="176"/>
    </row>
    <row r="454" spans="1:14" ht="15" hidden="1">
      <c r="A454" s="179"/>
      <c s="177"/>
      <c s="177"/>
      <c s="177"/>
      <c s="177"/>
      <c s="177"/>
      <c s="177"/>
      <c s="177"/>
      <c s="177"/>
      <c s="177"/>
      <c s="177"/>
      <c s="177"/>
      <c s="177"/>
      <c s="176"/>
    </row>
    <row r="455" spans="1:14" ht="15" hidden="1">
      <c r="A455" s="179"/>
      <c s="177"/>
      <c s="177"/>
      <c s="177"/>
      <c s="177"/>
      <c s="177"/>
      <c s="177"/>
      <c s="177"/>
      <c s="177"/>
      <c s="177"/>
      <c s="177"/>
      <c s="177"/>
      <c s="177"/>
      <c s="176"/>
    </row>
    <row r="456" spans="1:14" ht="15" hidden="1">
      <c r="A456" s="179"/>
      <c s="177"/>
      <c s="177"/>
      <c s="177"/>
      <c s="177"/>
      <c s="177"/>
      <c s="177"/>
      <c s="177"/>
      <c s="177"/>
      <c s="177"/>
      <c s="177"/>
      <c s="177"/>
      <c s="177"/>
      <c s="176"/>
    </row>
    <row r="457" spans="1:14" ht="15" hidden="1">
      <c r="A457" s="179"/>
      <c s="177"/>
      <c s="177"/>
      <c s="177"/>
      <c s="177"/>
      <c s="177"/>
      <c s="177"/>
      <c s="177"/>
      <c s="177"/>
      <c s="177"/>
      <c s="177"/>
      <c s="177"/>
      <c s="177"/>
      <c s="176"/>
    </row>
    <row r="458" spans="1:14" ht="15" hidden="1">
      <c r="A458" s="179"/>
      <c s="177"/>
      <c s="177"/>
      <c s="177"/>
      <c s="177"/>
      <c s="177"/>
      <c s="177"/>
      <c s="177"/>
      <c s="177"/>
      <c s="177"/>
      <c s="177"/>
      <c s="177"/>
      <c s="177"/>
      <c s="176"/>
    </row>
    <row r="459" spans="1:14" ht="15" hidden="1">
      <c r="A459" s="179"/>
      <c s="177"/>
      <c s="177"/>
      <c s="177"/>
      <c s="177"/>
      <c s="177"/>
      <c s="177"/>
      <c s="177"/>
      <c s="177"/>
      <c s="177"/>
      <c s="177"/>
      <c s="177"/>
      <c s="177"/>
      <c s="176"/>
    </row>
    <row r="460" spans="1:14" ht="15" hidden="1">
      <c r="A460" s="179"/>
      <c s="177"/>
      <c s="177"/>
      <c s="177"/>
      <c s="177"/>
      <c s="177"/>
      <c s="177"/>
      <c s="177"/>
      <c s="177"/>
      <c s="177"/>
      <c s="177"/>
      <c s="177"/>
      <c s="177"/>
      <c s="176"/>
    </row>
    <row r="461" spans="1:14" ht="15" hidden="1">
      <c r="A461" s="179"/>
      <c s="177"/>
      <c s="177"/>
      <c s="177"/>
      <c s="177"/>
      <c s="177"/>
      <c s="177"/>
      <c s="177"/>
      <c s="177"/>
      <c s="177"/>
      <c s="177"/>
      <c s="177"/>
      <c s="177"/>
      <c s="176"/>
    </row>
    <row r="462" spans="1:14" ht="15" hidden="1">
      <c r="A462" s="179"/>
      <c s="177"/>
      <c s="177"/>
      <c s="177"/>
      <c s="177"/>
      <c s="177"/>
      <c s="177"/>
      <c s="177"/>
      <c s="177"/>
      <c s="177"/>
      <c s="177"/>
      <c s="177"/>
      <c s="177"/>
      <c s="176"/>
    </row>
    <row r="463" spans="1:14" ht="15" hidden="1">
      <c r="A463" s="179"/>
      <c s="177"/>
      <c s="177"/>
      <c s="177"/>
      <c s="177"/>
      <c s="177"/>
      <c s="177"/>
      <c s="177"/>
      <c s="177"/>
      <c s="177"/>
      <c s="177"/>
      <c s="177"/>
      <c s="177"/>
      <c s="176"/>
    </row>
    <row r="464" spans="1:14" ht="15" hidden="1">
      <c r="A464" s="179"/>
      <c s="177"/>
      <c s="177"/>
      <c s="177"/>
      <c s="177"/>
      <c s="177"/>
      <c s="177"/>
      <c s="177"/>
      <c s="177"/>
      <c s="177"/>
      <c s="177"/>
      <c s="177"/>
      <c s="177"/>
      <c s="176"/>
    </row>
    <row r="465" spans="1:14" ht="15" hidden="1">
      <c r="A465" s="179"/>
      <c s="177"/>
      <c s="177"/>
      <c s="177"/>
      <c s="177"/>
      <c s="177"/>
      <c s="177"/>
      <c s="177"/>
      <c s="177"/>
      <c s="177"/>
      <c s="177"/>
      <c s="177"/>
      <c s="177"/>
      <c s="176"/>
    </row>
    <row r="466" spans="1:14" ht="15" hidden="1">
      <c r="A466" s="179"/>
      <c s="177"/>
      <c s="177"/>
      <c s="177"/>
      <c s="177"/>
      <c s="177"/>
      <c s="177"/>
      <c s="177"/>
      <c s="177"/>
      <c s="177"/>
      <c s="177"/>
      <c s="177"/>
      <c s="177"/>
      <c s="176"/>
    </row>
    <row r="467" spans="1:14" ht="15" hidden="1">
      <c r="A467" s="179"/>
      <c s="177"/>
      <c s="177"/>
      <c s="177"/>
      <c s="177"/>
      <c s="177"/>
      <c s="177"/>
      <c s="177"/>
      <c s="177"/>
      <c s="177"/>
      <c s="177"/>
      <c s="177"/>
      <c s="177"/>
      <c s="176"/>
    </row>
    <row r="468" spans="1:14" ht="15" hidden="1">
      <c r="A468" s="179"/>
      <c s="177"/>
      <c s="177"/>
      <c s="177"/>
      <c s="177"/>
      <c s="177"/>
      <c s="177"/>
      <c s="177"/>
      <c s="177"/>
      <c s="177"/>
      <c s="177"/>
      <c s="177"/>
      <c s="177"/>
      <c s="176"/>
    </row>
    <row r="469" spans="1:14" ht="15" hidden="1">
      <c r="A469" s="179"/>
      <c s="177"/>
      <c s="177"/>
      <c s="177"/>
      <c s="177"/>
      <c s="177"/>
      <c s="177"/>
      <c s="177"/>
      <c s="177"/>
      <c s="177"/>
      <c s="177"/>
      <c s="177"/>
      <c s="177"/>
      <c s="176"/>
    </row>
    <row r="470" spans="1:14" ht="15" hidden="1">
      <c r="A470" s="179"/>
      <c s="177"/>
      <c s="177"/>
      <c s="177"/>
      <c s="177"/>
      <c s="177"/>
      <c s="177"/>
      <c s="177"/>
      <c s="177"/>
      <c s="177"/>
      <c s="177"/>
      <c s="177"/>
      <c s="177"/>
      <c s="176"/>
    </row>
    <row r="471" spans="1:14" ht="15" hidden="1">
      <c r="A471" s="179"/>
      <c s="177"/>
      <c s="177"/>
      <c s="177"/>
      <c s="177"/>
      <c s="177"/>
      <c s="177"/>
      <c s="177"/>
      <c s="177"/>
      <c s="177"/>
      <c s="177"/>
      <c s="177"/>
      <c s="177"/>
      <c s="176"/>
    </row>
    <row r="472" spans="1:14" ht="15" hidden="1">
      <c r="A472" s="179"/>
      <c s="177"/>
      <c s="177"/>
      <c s="177"/>
      <c s="177"/>
      <c s="177"/>
      <c s="177"/>
      <c s="177"/>
      <c s="177"/>
      <c s="177"/>
      <c s="177"/>
      <c s="177"/>
      <c s="177"/>
      <c s="176"/>
    </row>
    <row r="473" spans="1:14" ht="15" hidden="1">
      <c r="A473" s="179"/>
      <c s="177"/>
      <c s="177"/>
      <c s="177"/>
      <c s="177"/>
      <c s="177"/>
      <c s="177"/>
      <c s="177"/>
      <c s="177"/>
      <c s="177"/>
      <c s="177"/>
      <c s="177"/>
      <c s="177"/>
      <c s="176"/>
    </row>
    <row r="474" spans="1:14" ht="15" hidden="1">
      <c r="A474" s="179"/>
      <c s="177"/>
      <c s="177"/>
      <c s="177"/>
      <c s="177"/>
      <c s="177"/>
      <c s="177"/>
      <c s="177"/>
      <c s="177"/>
      <c s="177"/>
      <c s="177"/>
      <c s="177"/>
      <c s="177"/>
      <c s="176"/>
    </row>
    <row r="475" spans="1:14" ht="15" hidden="1">
      <c r="A475" s="179"/>
      <c s="177"/>
      <c s="177"/>
      <c s="177"/>
      <c s="177"/>
      <c s="177"/>
      <c s="177"/>
      <c s="177"/>
      <c s="177"/>
      <c s="177"/>
      <c s="177"/>
      <c s="177"/>
      <c s="177"/>
      <c s="176"/>
    </row>
    <row r="476" spans="1:14" ht="15" hidden="1">
      <c r="A476" s="179"/>
      <c s="177"/>
      <c s="177"/>
      <c s="177"/>
      <c s="177"/>
      <c s="177"/>
      <c s="177"/>
      <c s="177"/>
      <c s="177"/>
      <c s="177"/>
      <c s="177"/>
      <c s="177"/>
      <c s="177"/>
      <c s="176"/>
    </row>
    <row r="477" spans="1:14" ht="15" hidden="1">
      <c r="A477" s="179"/>
      <c s="177"/>
      <c s="177"/>
      <c s="177"/>
      <c s="177"/>
      <c s="177"/>
      <c s="177"/>
      <c s="177"/>
      <c s="177"/>
      <c s="177"/>
      <c s="177"/>
      <c s="177"/>
      <c s="177"/>
      <c s="176"/>
    </row>
    <row r="478" spans="1:14" ht="15" hidden="1">
      <c r="A478" s="179"/>
      <c s="177"/>
      <c s="177"/>
      <c s="177"/>
      <c s="177"/>
      <c s="177"/>
      <c s="177"/>
      <c s="177"/>
      <c s="177"/>
      <c s="177"/>
      <c s="177"/>
      <c s="177"/>
      <c s="177"/>
      <c s="176"/>
    </row>
    <row r="479" spans="1:14" ht="15" hidden="1">
      <c r="A479" s="179"/>
      <c s="177"/>
      <c s="177"/>
      <c s="177"/>
      <c s="177"/>
      <c s="177"/>
      <c s="177"/>
      <c s="177"/>
      <c s="177"/>
      <c s="177"/>
      <c s="177"/>
      <c s="177"/>
      <c s="177"/>
      <c s="176"/>
    </row>
    <row r="480" spans="1:14" ht="15" hidden="1">
      <c r="A480" s="179"/>
      <c s="177"/>
      <c s="177"/>
      <c s="177"/>
      <c s="177"/>
      <c s="177"/>
      <c s="177"/>
      <c s="177"/>
      <c s="177"/>
      <c s="177"/>
      <c s="177"/>
      <c s="177"/>
      <c s="177"/>
      <c s="176"/>
    </row>
    <row r="481" spans="1:14" ht="15" hidden="1">
      <c r="A481" s="179"/>
      <c s="177"/>
      <c s="177"/>
      <c s="177"/>
      <c s="177"/>
      <c s="177"/>
      <c s="177"/>
      <c s="177"/>
      <c s="177"/>
      <c s="177"/>
      <c s="177"/>
      <c s="177"/>
      <c s="177"/>
      <c s="176"/>
    </row>
    <row r="482" spans="1:14" ht="15" hidden="1">
      <c r="A482" s="179"/>
      <c s="177"/>
      <c s="177"/>
      <c s="177"/>
      <c s="177"/>
      <c s="177"/>
      <c s="177"/>
      <c s="177"/>
      <c s="177"/>
      <c s="177"/>
      <c s="177"/>
      <c s="177"/>
      <c s="177"/>
      <c s="176"/>
    </row>
    <row r="483" spans="1:14" ht="15" hidden="1">
      <c r="A483" s="179"/>
      <c s="177"/>
      <c s="177"/>
      <c s="177"/>
      <c s="177"/>
      <c s="177"/>
      <c s="177"/>
      <c s="177"/>
      <c s="177"/>
      <c s="177"/>
      <c s="177"/>
      <c s="177"/>
      <c s="177"/>
      <c s="176"/>
    </row>
    <row r="484" spans="1:14" ht="15" hidden="1">
      <c r="A484" s="179"/>
      <c s="177"/>
      <c s="177"/>
      <c s="177"/>
      <c s="177"/>
      <c s="177"/>
      <c s="177"/>
      <c s="177"/>
      <c s="177"/>
      <c s="177"/>
      <c s="177"/>
      <c s="177"/>
      <c s="177"/>
      <c s="176"/>
    </row>
    <row r="485" spans="1:14" ht="15" hidden="1">
      <c r="A485" s="179"/>
      <c s="177"/>
      <c s="177"/>
      <c s="177"/>
      <c s="177"/>
      <c s="177"/>
      <c s="177"/>
      <c s="177"/>
      <c s="177"/>
      <c s="177"/>
      <c s="177"/>
      <c s="177"/>
      <c s="177"/>
      <c s="176"/>
    </row>
    <row r="486" spans="1:14" ht="15" hidden="1">
      <c r="A486" s="179"/>
      <c s="177"/>
      <c s="177"/>
      <c s="177"/>
      <c s="177"/>
      <c s="177"/>
      <c s="177"/>
      <c s="177"/>
      <c s="177"/>
      <c s="177"/>
      <c s="177"/>
      <c s="177"/>
      <c s="177"/>
      <c s="176"/>
    </row>
    <row r="487" spans="1:14" ht="15" hidden="1">
      <c r="A487" s="179"/>
      <c s="177"/>
      <c s="177"/>
      <c s="177"/>
      <c s="177"/>
      <c s="177"/>
      <c s="177"/>
      <c s="177"/>
      <c s="177"/>
      <c s="177"/>
      <c s="177"/>
      <c s="177"/>
      <c s="177"/>
      <c s="176"/>
    </row>
    <row r="488" spans="1:14" ht="15" hidden="1">
      <c r="A488" s="179"/>
      <c s="177"/>
      <c s="177"/>
      <c s="177"/>
      <c s="177"/>
      <c s="177"/>
      <c s="177"/>
      <c s="177"/>
      <c s="177"/>
      <c s="177"/>
      <c s="177"/>
      <c s="177"/>
      <c s="177"/>
      <c s="176"/>
    </row>
    <row r="489" spans="1:14" ht="15" hidden="1">
      <c r="A489" s="179"/>
      <c s="177"/>
      <c s="177"/>
      <c s="177"/>
      <c s="177"/>
      <c s="177"/>
      <c s="177"/>
      <c s="177"/>
      <c s="177"/>
      <c s="177"/>
      <c s="177"/>
      <c s="177"/>
      <c s="177"/>
      <c s="176"/>
    </row>
    <row r="490" spans="1:14" ht="15" hidden="1">
      <c r="A490" s="179"/>
      <c s="177"/>
      <c s="177"/>
      <c s="177"/>
      <c s="177"/>
      <c s="177"/>
      <c s="177"/>
      <c s="177"/>
      <c s="177"/>
      <c s="177"/>
      <c s="177"/>
      <c s="177"/>
      <c s="177"/>
      <c s="176"/>
    </row>
    <row r="491" spans="1:14" ht="15" hidden="1">
      <c r="A491" s="179"/>
      <c s="177"/>
      <c s="177"/>
      <c s="177"/>
      <c s="177"/>
      <c s="177"/>
      <c s="177"/>
      <c s="177"/>
      <c s="177"/>
      <c s="177"/>
      <c s="177"/>
      <c s="177"/>
      <c s="177"/>
      <c s="176"/>
    </row>
    <row r="492" spans="1:14" ht="15" hidden="1">
      <c r="A492" s="179"/>
      <c s="177"/>
      <c s="177"/>
      <c s="177"/>
      <c s="177"/>
      <c s="177"/>
      <c s="177"/>
      <c s="177"/>
      <c s="177"/>
      <c s="177"/>
      <c s="177"/>
      <c s="177"/>
      <c s="177"/>
      <c s="176"/>
    </row>
    <row r="493" spans="1:14" ht="15" hidden="1">
      <c r="A493" s="179"/>
      <c s="177"/>
      <c s="177"/>
      <c s="177"/>
      <c s="177"/>
      <c s="177"/>
      <c s="177"/>
      <c s="177"/>
      <c s="177"/>
      <c s="177"/>
      <c s="177"/>
      <c s="177"/>
      <c s="177"/>
      <c s="176"/>
    </row>
    <row r="494" spans="1:14" ht="15" hidden="1">
      <c r="A494" s="179"/>
      <c s="177"/>
      <c s="177"/>
      <c s="177"/>
      <c s="177"/>
      <c s="177"/>
      <c s="177"/>
      <c s="177"/>
      <c s="177"/>
      <c s="177"/>
      <c s="177"/>
      <c s="177"/>
      <c s="177"/>
      <c s="176"/>
    </row>
    <row r="495" spans="1:14" ht="15" hidden="1">
      <c r="A495" s="179"/>
      <c s="177"/>
      <c s="177"/>
      <c s="177"/>
      <c s="177"/>
      <c s="177"/>
      <c s="177"/>
      <c s="177"/>
      <c s="177"/>
      <c s="177"/>
      <c s="177"/>
      <c s="177"/>
      <c s="177"/>
      <c s="176"/>
    </row>
    <row r="496" spans="1:14" ht="15" hidden="1">
      <c r="A496" s="179"/>
      <c s="177"/>
      <c s="177"/>
      <c s="177"/>
      <c s="177"/>
      <c s="177"/>
      <c s="177"/>
      <c s="177"/>
      <c s="177"/>
      <c s="177"/>
      <c s="177"/>
      <c s="177"/>
      <c s="177"/>
      <c s="176"/>
    </row>
    <row r="497" spans="1:14" ht="15" hidden="1">
      <c r="A497" s="179"/>
      <c s="177"/>
      <c s="177"/>
      <c s="177"/>
      <c s="177"/>
      <c s="177"/>
      <c s="177"/>
      <c s="177"/>
      <c s="177"/>
      <c s="177"/>
      <c s="177"/>
      <c s="177"/>
      <c s="177"/>
      <c s="176"/>
    </row>
    <row r="498" spans="1:14" ht="15" hidden="1">
      <c r="A498" s="179"/>
      <c s="177"/>
      <c s="177"/>
      <c s="177"/>
      <c s="177"/>
      <c s="177"/>
      <c s="177"/>
      <c s="177"/>
      <c s="177"/>
      <c s="177"/>
      <c s="177"/>
      <c s="177"/>
      <c s="177"/>
      <c s="176"/>
    </row>
    <row r="499" spans="1:14" ht="15" hidden="1">
      <c r="A499" s="179"/>
      <c s="177"/>
      <c s="177"/>
      <c s="177"/>
      <c s="177"/>
      <c s="177"/>
      <c s="177"/>
      <c s="177"/>
      <c s="177"/>
      <c s="177"/>
      <c s="177"/>
      <c s="177"/>
      <c s="177"/>
      <c s="176"/>
    </row>
    <row r="500" spans="1:14" ht="15" hidden="1">
      <c r="A500" s="179"/>
      <c s="177"/>
      <c s="177"/>
      <c s="177"/>
      <c s="177"/>
      <c s="177"/>
      <c s="177"/>
      <c s="177"/>
      <c s="177"/>
      <c s="177"/>
      <c s="177"/>
      <c s="177"/>
      <c s="177"/>
      <c s="176"/>
    </row>
    <row r="501" spans="1:14" ht="15" hidden="1">
      <c r="A501" s="179"/>
      <c s="177"/>
      <c s="177"/>
      <c s="177"/>
      <c s="177"/>
      <c s="177"/>
      <c s="177"/>
      <c s="177"/>
      <c s="177"/>
      <c s="177"/>
      <c s="177"/>
      <c s="177"/>
      <c s="177"/>
      <c s="176"/>
    </row>
    <row r="502" spans="1:14" ht="15" hidden="1">
      <c r="A502" s="179"/>
      <c s="177"/>
      <c s="177"/>
      <c s="177"/>
      <c s="177"/>
      <c s="177"/>
      <c s="177"/>
      <c s="177"/>
      <c s="177"/>
      <c s="177"/>
      <c s="177"/>
      <c s="177"/>
      <c s="177"/>
      <c s="176"/>
    </row>
    <row r="503" spans="1:14" ht="15" hidden="1">
      <c r="A503" s="179"/>
      <c s="177"/>
      <c s="177"/>
      <c s="177"/>
      <c s="177"/>
      <c s="177"/>
      <c s="177"/>
      <c s="177"/>
      <c s="177"/>
      <c s="177"/>
      <c s="177"/>
      <c s="177"/>
      <c s="177"/>
      <c s="176"/>
    </row>
    <row r="504" spans="1:14" ht="15" hidden="1">
      <c r="A504" s="179"/>
      <c s="177"/>
      <c s="177"/>
      <c s="177"/>
      <c s="177"/>
      <c s="177"/>
      <c s="177"/>
      <c s="177"/>
      <c s="177"/>
      <c s="177"/>
      <c s="177"/>
      <c s="177"/>
      <c s="177"/>
      <c s="176"/>
    </row>
    <row r="505" spans="1:14" ht="15" hidden="1">
      <c r="A505" s="179"/>
      <c s="177"/>
      <c s="177"/>
      <c s="177"/>
      <c s="177"/>
      <c s="177"/>
      <c s="177"/>
      <c s="177"/>
      <c s="177"/>
      <c s="177"/>
      <c s="177"/>
      <c s="177"/>
      <c s="177"/>
      <c s="176"/>
    </row>
    <row r="506" spans="1:14" ht="15" hidden="1">
      <c r="A506" s="179"/>
      <c s="177"/>
      <c s="177"/>
      <c s="177"/>
      <c s="177"/>
      <c s="177"/>
      <c s="177"/>
      <c s="177"/>
      <c s="177"/>
      <c s="177"/>
      <c s="177"/>
      <c s="177"/>
      <c s="177"/>
      <c s="176"/>
    </row>
    <row r="507" spans="1:14" ht="15" hidden="1">
      <c r="A507" s="179"/>
      <c s="177"/>
      <c s="177"/>
      <c s="177"/>
      <c s="177"/>
      <c s="177"/>
      <c s="177"/>
      <c s="177"/>
      <c s="177"/>
      <c s="177"/>
      <c s="177"/>
      <c s="177"/>
      <c s="177"/>
      <c s="176"/>
    </row>
    <row r="508" spans="1:14" ht="15" hidden="1">
      <c r="A508" s="179"/>
      <c s="177"/>
      <c s="177"/>
      <c s="177"/>
      <c s="177"/>
      <c s="177"/>
      <c s="177"/>
      <c s="177"/>
      <c s="177"/>
      <c s="177"/>
      <c s="177"/>
      <c s="177"/>
      <c s="177"/>
      <c s="176"/>
    </row>
    <row r="509" spans="1:14" ht="15" hidden="1">
      <c r="A509" s="179"/>
      <c s="177"/>
      <c s="177"/>
      <c s="177"/>
      <c s="177"/>
      <c s="177"/>
      <c s="177"/>
      <c s="177"/>
      <c s="177"/>
      <c s="177"/>
      <c s="177"/>
      <c s="177"/>
      <c s="177"/>
      <c s="176"/>
    </row>
    <row r="510" spans="1:14" ht="15" hidden="1">
      <c r="A510" s="179"/>
      <c s="177"/>
      <c s="177"/>
      <c s="177"/>
      <c s="177"/>
      <c s="177"/>
      <c s="177"/>
      <c s="177"/>
      <c s="177"/>
      <c s="177"/>
      <c s="177"/>
      <c s="177"/>
      <c s="177"/>
      <c s="176"/>
    </row>
    <row r="511" spans="1:14" ht="15" hidden="1">
      <c r="A511" s="179"/>
      <c s="177"/>
      <c s="177"/>
      <c s="177"/>
      <c s="177"/>
      <c s="177"/>
      <c s="177"/>
      <c s="177"/>
      <c s="177"/>
      <c s="177"/>
      <c s="177"/>
      <c s="177"/>
      <c s="177"/>
      <c s="176"/>
    </row>
    <row r="512" spans="1:14" ht="15" hidden="1">
      <c r="A512" s="179"/>
      <c s="177"/>
      <c s="177"/>
      <c s="177"/>
      <c s="177"/>
      <c s="177"/>
      <c s="177"/>
      <c s="177"/>
      <c s="177"/>
      <c s="177"/>
      <c s="177"/>
      <c s="177"/>
      <c s="177"/>
      <c s="176"/>
    </row>
    <row r="513" spans="1:14" ht="15" hidden="1">
      <c r="A513" s="179"/>
      <c s="177"/>
      <c s="177"/>
      <c s="177"/>
      <c s="177"/>
      <c s="177"/>
      <c s="177"/>
      <c s="177"/>
      <c s="177"/>
      <c s="177"/>
      <c s="177"/>
      <c s="177"/>
      <c s="177"/>
      <c s="176"/>
    </row>
    <row r="514" spans="1:14" ht="15" hidden="1">
      <c r="A514" s="179"/>
      <c s="177"/>
      <c s="177"/>
      <c s="177"/>
      <c s="177"/>
      <c s="177"/>
      <c s="177"/>
      <c s="177"/>
      <c s="177"/>
      <c s="177"/>
      <c s="177"/>
      <c s="177"/>
      <c s="177"/>
      <c s="176"/>
    </row>
    <row r="515" spans="1:14" ht="15" hidden="1">
      <c r="A515" s="179"/>
      <c s="177"/>
      <c s="177"/>
      <c s="177"/>
      <c s="177"/>
      <c s="177"/>
      <c s="177"/>
      <c s="177"/>
      <c s="177"/>
      <c s="177"/>
      <c s="177"/>
      <c s="177"/>
      <c s="177"/>
      <c s="176"/>
    </row>
    <row r="516" spans="1:14" ht="15" hidden="1">
      <c r="A516" s="179"/>
      <c s="177"/>
      <c s="177"/>
      <c s="177"/>
      <c s="177"/>
      <c s="177"/>
      <c s="177"/>
      <c s="177"/>
      <c s="177"/>
      <c s="177"/>
      <c s="177"/>
      <c s="177"/>
      <c s="177"/>
      <c s="176"/>
    </row>
    <row r="517" spans="1:14" ht="15" hidden="1">
      <c r="A517" s="179"/>
      <c s="177"/>
      <c s="177"/>
      <c s="177"/>
      <c s="177"/>
      <c s="177"/>
      <c s="177"/>
      <c s="177"/>
      <c s="177"/>
      <c s="177"/>
      <c s="177"/>
      <c s="177"/>
      <c s="177"/>
      <c s="176"/>
    </row>
    <row r="518" spans="1:14" ht="15" hidden="1">
      <c r="A518" s="179"/>
      <c s="177"/>
      <c s="177"/>
      <c s="177"/>
      <c s="177"/>
      <c s="177"/>
      <c s="177"/>
      <c s="177"/>
      <c s="177"/>
      <c s="177"/>
      <c s="177"/>
      <c s="177"/>
      <c s="177"/>
      <c s="176"/>
    </row>
    <row r="519" spans="1:14" ht="15" hidden="1">
      <c r="A519" s="179"/>
      <c s="177"/>
      <c s="177"/>
      <c s="177"/>
      <c s="177"/>
      <c s="177"/>
      <c s="177"/>
      <c s="177"/>
      <c s="177"/>
      <c s="177"/>
      <c s="177"/>
      <c s="177"/>
      <c s="177"/>
      <c s="176"/>
    </row>
    <row r="520" spans="1:14" ht="15" hidden="1">
      <c r="A520" s="179"/>
      <c s="177"/>
      <c s="177"/>
      <c s="177"/>
      <c s="177"/>
      <c s="177"/>
      <c s="177"/>
      <c s="177"/>
      <c s="177"/>
      <c s="177"/>
      <c s="177"/>
      <c s="177"/>
      <c s="177"/>
      <c s="176"/>
    </row>
    <row r="521" spans="1:14" ht="15" hidden="1">
      <c r="A521" s="179"/>
      <c s="177"/>
      <c s="177"/>
      <c s="177"/>
      <c s="177"/>
      <c s="177"/>
      <c s="177"/>
      <c s="177"/>
      <c s="177"/>
      <c s="177"/>
      <c s="177"/>
      <c s="177"/>
      <c s="177"/>
      <c s="176"/>
    </row>
    <row r="522" spans="1:14" ht="15" hidden="1">
      <c r="A522" s="179"/>
      <c s="177"/>
      <c s="177"/>
      <c s="177"/>
      <c s="177"/>
      <c s="177"/>
      <c s="177"/>
      <c s="177"/>
      <c s="177"/>
      <c s="177"/>
      <c s="177"/>
      <c s="177"/>
      <c s="177"/>
      <c s="176"/>
    </row>
    <row r="523" spans="1:14" ht="15" hidden="1">
      <c r="A523" s="179"/>
      <c s="177"/>
      <c s="177"/>
      <c s="177"/>
      <c s="177"/>
      <c s="177"/>
      <c s="177"/>
      <c s="177"/>
      <c s="177"/>
      <c s="177"/>
      <c s="177"/>
      <c s="177"/>
      <c s="177"/>
      <c s="176"/>
    </row>
    <row r="524" spans="1:14" ht="15" hidden="1">
      <c r="A524" s="179"/>
      <c s="177"/>
      <c s="177"/>
      <c s="177"/>
      <c s="177"/>
      <c s="177"/>
      <c s="177"/>
      <c s="177"/>
      <c s="177"/>
      <c s="177"/>
      <c s="177"/>
      <c s="177"/>
      <c s="177"/>
      <c s="176"/>
    </row>
    <row r="525" spans="1:14" ht="15" hidden="1">
      <c r="A525" s="179"/>
      <c s="177"/>
      <c s="177"/>
      <c s="177"/>
      <c s="177"/>
      <c s="177"/>
      <c s="177"/>
      <c s="177"/>
      <c s="177"/>
      <c s="177"/>
      <c s="177"/>
      <c s="177"/>
      <c s="177"/>
      <c s="176"/>
    </row>
    <row r="526" spans="1:14" ht="15" hidden="1">
      <c r="A526" s="179"/>
      <c s="177"/>
      <c s="177"/>
      <c s="177"/>
      <c s="177"/>
      <c s="177"/>
      <c s="177"/>
      <c s="177"/>
      <c s="177"/>
      <c s="177"/>
      <c s="177"/>
      <c s="177"/>
      <c s="177"/>
      <c s="176"/>
    </row>
    <row r="527" spans="1:14" ht="15" hidden="1">
      <c r="A527" s="179"/>
      <c s="177"/>
      <c s="177"/>
      <c s="177"/>
      <c s="177"/>
      <c s="177"/>
      <c s="177"/>
      <c s="177"/>
      <c s="177"/>
      <c s="177"/>
      <c s="177"/>
      <c s="177"/>
      <c s="177"/>
      <c s="176"/>
    </row>
    <row r="528" spans="1:14" ht="15" hidden="1">
      <c r="A528" s="179"/>
      <c s="177"/>
      <c s="177"/>
      <c s="177"/>
      <c s="177"/>
      <c s="177"/>
      <c s="177"/>
      <c s="177"/>
      <c s="177"/>
      <c s="177"/>
      <c s="177"/>
      <c s="177"/>
      <c s="177"/>
      <c s="176"/>
    </row>
    <row r="529" spans="1:14" ht="15" hidden="1">
      <c r="A529" s="179"/>
      <c s="177"/>
      <c s="177"/>
      <c s="177"/>
      <c s="177"/>
      <c s="177"/>
      <c s="177"/>
      <c s="177"/>
      <c s="177"/>
      <c s="177"/>
      <c s="177"/>
      <c s="177"/>
      <c s="177"/>
      <c s="176"/>
    </row>
    <row r="530" spans="1:14" ht="15" hidden="1">
      <c r="A530" s="179"/>
      <c s="177"/>
      <c s="177"/>
      <c s="177"/>
      <c s="177"/>
      <c s="177"/>
      <c s="177"/>
      <c s="177"/>
      <c s="177"/>
      <c s="177"/>
      <c s="177"/>
      <c s="177"/>
      <c s="177"/>
      <c s="176"/>
    </row>
    <row r="531" spans="1:14" ht="15" hidden="1">
      <c r="A531" s="179"/>
      <c s="177"/>
      <c s="177"/>
      <c s="177"/>
      <c s="177"/>
      <c s="177"/>
      <c s="177"/>
      <c s="177"/>
      <c s="177"/>
      <c s="177"/>
      <c s="177"/>
      <c s="177"/>
      <c s="177"/>
      <c s="176"/>
    </row>
    <row r="532" spans="1:14" ht="15" hidden="1">
      <c r="A532" s="179"/>
      <c s="177"/>
      <c s="177"/>
      <c s="177"/>
      <c s="177"/>
      <c s="177"/>
      <c s="177"/>
      <c s="177"/>
      <c s="177"/>
      <c s="177"/>
      <c s="177"/>
      <c s="177"/>
      <c s="177"/>
      <c s="176"/>
    </row>
    <row r="533" spans="1:14" ht="15" hidden="1">
      <c r="A533" s="179"/>
      <c s="177"/>
      <c s="177"/>
      <c s="177"/>
      <c s="177"/>
      <c s="177"/>
      <c s="177"/>
      <c s="177"/>
      <c s="177"/>
      <c s="177"/>
      <c s="177"/>
      <c s="177"/>
      <c s="177"/>
      <c s="176"/>
    </row>
    <row r="534" spans="1:14" ht="15" hidden="1">
      <c r="A534" s="179"/>
      <c s="177"/>
      <c s="177"/>
      <c s="177"/>
      <c s="177"/>
      <c s="177"/>
      <c s="177"/>
      <c s="177"/>
      <c s="177"/>
      <c s="177"/>
      <c s="177"/>
      <c s="177"/>
      <c s="177"/>
      <c s="176"/>
    </row>
    <row r="535" spans="1:14" ht="15" hidden="1">
      <c r="A535" s="179"/>
      <c s="177"/>
      <c s="177"/>
      <c s="177"/>
      <c s="177"/>
      <c s="177"/>
      <c s="177"/>
      <c s="177"/>
      <c s="177"/>
      <c s="177"/>
      <c s="177"/>
      <c s="177"/>
      <c s="177"/>
      <c s="176"/>
    </row>
    <row r="536" spans="1:14" ht="15" hidden="1">
      <c r="A536" s="179"/>
      <c s="177"/>
      <c s="177"/>
      <c s="177"/>
      <c s="177"/>
      <c s="177"/>
      <c s="177"/>
      <c s="177"/>
      <c s="177"/>
      <c s="177"/>
      <c s="177"/>
      <c s="177"/>
      <c s="177"/>
      <c s="176"/>
    </row>
    <row r="537" spans="1:14" ht="15" hidden="1">
      <c r="A537" s="179"/>
      <c s="177"/>
      <c s="177"/>
      <c s="177"/>
      <c s="177"/>
      <c s="177"/>
      <c s="177"/>
      <c s="177"/>
      <c s="177"/>
      <c s="177"/>
      <c s="177"/>
      <c s="177"/>
      <c s="177"/>
      <c s="176"/>
    </row>
    <row r="538" spans="1:14" ht="15" hidden="1">
      <c r="A538" s="179"/>
      <c s="177"/>
      <c s="177"/>
      <c s="177"/>
      <c s="177"/>
      <c s="177"/>
      <c s="177"/>
      <c s="177"/>
      <c s="177"/>
      <c s="177"/>
      <c s="177"/>
      <c s="177"/>
      <c s="177"/>
      <c s="176"/>
    </row>
    <row r="539" spans="1:14" ht="15" hidden="1">
      <c r="A539" s="179"/>
      <c s="177"/>
      <c s="177"/>
      <c s="177"/>
      <c s="177"/>
      <c s="177"/>
      <c s="177"/>
      <c s="177"/>
      <c s="177"/>
      <c s="177"/>
      <c s="177"/>
      <c s="177"/>
      <c s="177"/>
      <c s="176"/>
    </row>
    <row r="540" spans="1:14" ht="15" hidden="1">
      <c r="A540" s="179"/>
      <c s="177"/>
      <c s="177"/>
      <c s="177"/>
      <c s="177"/>
      <c s="177"/>
      <c s="177"/>
      <c s="177"/>
      <c s="177"/>
      <c s="177"/>
      <c s="177"/>
      <c s="177"/>
      <c s="177"/>
      <c s="176"/>
    </row>
    <row r="541" spans="1:14" ht="15" hidden="1">
      <c r="A541" s="179"/>
      <c s="177"/>
      <c s="177"/>
      <c s="177"/>
      <c s="177"/>
      <c s="177"/>
      <c s="177"/>
      <c s="177"/>
      <c s="177"/>
      <c s="177"/>
      <c s="177"/>
      <c s="177"/>
      <c s="177"/>
      <c s="176"/>
    </row>
    <row r="542" spans="1:14" ht="15" hidden="1">
      <c r="A542" s="179"/>
      <c s="177"/>
      <c s="177"/>
      <c s="177"/>
      <c s="177"/>
      <c s="177"/>
      <c s="177"/>
      <c s="177"/>
      <c s="177"/>
      <c s="177"/>
      <c s="177"/>
      <c s="177"/>
      <c s="177"/>
      <c s="176"/>
    </row>
    <row r="543" spans="1:14" ht="15" hidden="1">
      <c r="A543" s="179"/>
      <c s="177"/>
      <c s="177"/>
      <c s="177"/>
      <c s="177"/>
      <c s="177"/>
      <c s="177"/>
      <c s="177"/>
      <c s="177"/>
      <c s="177"/>
      <c s="177"/>
      <c s="177"/>
      <c s="177"/>
      <c s="176"/>
    </row>
    <row r="544" spans="1:14" ht="15" hidden="1">
      <c r="A544" s="179"/>
      <c s="177"/>
      <c s="177"/>
      <c s="177"/>
      <c s="177"/>
      <c s="177"/>
      <c s="177"/>
      <c s="177"/>
      <c s="177"/>
      <c s="177"/>
      <c s="177"/>
      <c s="177"/>
      <c s="177"/>
      <c s="176"/>
    </row>
    <row r="545" spans="1:14" ht="15" hidden="1">
      <c r="A545" s="179"/>
      <c s="177"/>
      <c s="177"/>
      <c s="177"/>
      <c s="177"/>
      <c s="177"/>
      <c s="177"/>
      <c s="177"/>
      <c s="177"/>
      <c s="177"/>
      <c s="177"/>
      <c s="177"/>
      <c s="177"/>
      <c s="176"/>
    </row>
    <row r="546" spans="1:14" ht="15" hidden="1">
      <c r="A546" s="179"/>
      <c s="177"/>
      <c s="177"/>
      <c s="177"/>
      <c s="177"/>
      <c s="177"/>
      <c s="177"/>
      <c s="177"/>
      <c s="177"/>
      <c s="177"/>
      <c s="177"/>
      <c s="177"/>
      <c s="177"/>
      <c s="176"/>
    </row>
    <row r="547" spans="1:14" ht="15" hidden="1">
      <c r="A547" s="179"/>
      <c s="177"/>
      <c s="177"/>
      <c s="177"/>
      <c s="177"/>
      <c s="177"/>
      <c s="177"/>
      <c s="177"/>
      <c s="177"/>
      <c s="177"/>
      <c s="177"/>
      <c s="177"/>
      <c s="177"/>
      <c s="176"/>
    </row>
    <row r="548" spans="1:14" ht="15" hidden="1">
      <c r="A548" s="179"/>
      <c s="177"/>
      <c s="177"/>
      <c s="177"/>
      <c s="177"/>
      <c s="177"/>
      <c s="177"/>
      <c s="177"/>
      <c s="177"/>
      <c s="177"/>
      <c s="177"/>
      <c s="177"/>
      <c s="177"/>
      <c s="176"/>
    </row>
    <row r="549" spans="1:14" ht="15" hidden="1">
      <c r="A549" s="179"/>
      <c s="177"/>
      <c s="177"/>
      <c s="177"/>
      <c s="177"/>
      <c s="177"/>
      <c s="177"/>
      <c s="177"/>
      <c s="177"/>
      <c s="177"/>
      <c s="177"/>
      <c s="177"/>
      <c s="177"/>
      <c s="176"/>
    </row>
    <row r="550" spans="1:14" ht="15" hidden="1">
      <c r="A550" s="179"/>
      <c s="177"/>
      <c s="177"/>
      <c s="177"/>
      <c s="177"/>
      <c s="177"/>
      <c s="177"/>
      <c s="177"/>
      <c s="177"/>
      <c s="177"/>
      <c s="177"/>
      <c s="177"/>
      <c s="177"/>
      <c s="176"/>
    </row>
    <row r="551" spans="1:14" ht="15" hidden="1">
      <c r="A551" s="179"/>
      <c s="177"/>
      <c s="177"/>
      <c s="177"/>
      <c s="177"/>
      <c s="177"/>
      <c s="177"/>
      <c s="177"/>
      <c s="177"/>
      <c s="177"/>
      <c s="177"/>
      <c s="177"/>
      <c s="177"/>
      <c s="176"/>
    </row>
    <row r="552" spans="1:14" ht="15" hidden="1">
      <c r="A552" s="179"/>
      <c s="177"/>
      <c s="177"/>
      <c s="177"/>
      <c s="177"/>
      <c s="177"/>
      <c s="177"/>
      <c s="177"/>
      <c s="177"/>
      <c s="177"/>
      <c s="177"/>
      <c s="177"/>
      <c s="177"/>
      <c s="176"/>
    </row>
    <row r="553" spans="1:14" ht="15" hidden="1">
      <c r="A553" s="179"/>
      <c s="177"/>
      <c s="177"/>
      <c s="177"/>
      <c s="177"/>
      <c s="177"/>
      <c s="177"/>
      <c s="177"/>
      <c s="177"/>
      <c s="177"/>
      <c s="177"/>
      <c s="177"/>
      <c s="177"/>
      <c s="176"/>
    </row>
    <row r="554" spans="1:14" ht="15" hidden="1">
      <c r="A554" s="179"/>
      <c s="177"/>
      <c s="177"/>
      <c s="177"/>
      <c s="177"/>
      <c s="177"/>
      <c s="177"/>
      <c s="177"/>
      <c s="177"/>
      <c s="177"/>
      <c s="177"/>
      <c s="177"/>
      <c s="177"/>
      <c s="176"/>
    </row>
    <row r="555" spans="1:14" ht="15" hidden="1">
      <c r="A555" s="179"/>
      <c s="177"/>
      <c s="177"/>
      <c s="177"/>
      <c s="177"/>
      <c s="177"/>
      <c s="177"/>
      <c s="177"/>
      <c s="177"/>
      <c s="177"/>
      <c s="177"/>
      <c s="177"/>
      <c s="177"/>
      <c s="176"/>
    </row>
    <row r="556" spans="1:14" ht="15" hidden="1">
      <c r="A556" s="179"/>
      <c s="177"/>
      <c s="177"/>
      <c s="177"/>
      <c s="177"/>
      <c s="177"/>
      <c s="177"/>
      <c s="177"/>
      <c s="177"/>
      <c s="177"/>
      <c s="177"/>
      <c s="177"/>
      <c s="177"/>
      <c s="176"/>
    </row>
    <row r="557" spans="1:14" ht="15" hidden="1">
      <c r="A557" s="179"/>
      <c s="177"/>
      <c s="177"/>
      <c s="177"/>
      <c s="177"/>
      <c s="177"/>
      <c s="177"/>
      <c s="177"/>
      <c s="177"/>
      <c s="177"/>
      <c s="177"/>
      <c s="177"/>
      <c s="177"/>
      <c s="176"/>
    </row>
    <row r="558" spans="1:14" ht="15" hidden="1">
      <c r="A558" s="179"/>
      <c s="177"/>
      <c s="177"/>
      <c s="177"/>
      <c s="177"/>
      <c s="177"/>
      <c s="177"/>
      <c s="177"/>
      <c s="177"/>
      <c s="177"/>
      <c s="177"/>
      <c s="177"/>
      <c s="177"/>
      <c s="176"/>
    </row>
    <row r="559" spans="1:14" ht="15" hidden="1">
      <c r="A559" s="179"/>
      <c s="177"/>
      <c s="177"/>
      <c s="177"/>
      <c s="177"/>
      <c s="177"/>
      <c s="177"/>
      <c s="177"/>
      <c s="177"/>
      <c s="177"/>
      <c s="177"/>
      <c s="177"/>
      <c s="177"/>
      <c s="176"/>
    </row>
    <row r="560" spans="1:14" ht="15" hidden="1">
      <c r="A560" s="179"/>
      <c s="177"/>
      <c s="177"/>
      <c s="177"/>
      <c s="177"/>
      <c s="177"/>
      <c s="177"/>
      <c s="177"/>
      <c s="177"/>
      <c s="177"/>
      <c s="177"/>
      <c s="177"/>
      <c s="177"/>
      <c s="176"/>
    </row>
    <row r="561" spans="1:14" ht="15" hidden="1">
      <c r="A561" s="179"/>
      <c s="177"/>
      <c s="177"/>
      <c s="177"/>
      <c s="177"/>
      <c s="177"/>
      <c s="177"/>
      <c s="177"/>
      <c s="177"/>
      <c s="177"/>
      <c s="177"/>
      <c s="177"/>
      <c s="177"/>
      <c s="176"/>
    </row>
    <row r="562" spans="1:14" ht="15" hidden="1">
      <c r="A562" s="179"/>
      <c s="177"/>
      <c s="177"/>
      <c s="177"/>
      <c s="177"/>
      <c s="177"/>
      <c s="177"/>
      <c s="177"/>
      <c s="177"/>
      <c s="177"/>
      <c s="177"/>
      <c s="177"/>
      <c s="177"/>
      <c s="176"/>
    </row>
    <row r="563" spans="1:14" ht="15" hidden="1">
      <c r="A563" s="179"/>
      <c s="177"/>
      <c s="177"/>
      <c s="177"/>
      <c s="177"/>
      <c s="177"/>
      <c s="177"/>
      <c s="177"/>
      <c s="177"/>
      <c s="177"/>
      <c s="177"/>
      <c s="177"/>
      <c s="177"/>
      <c s="176"/>
    </row>
    <row r="564" spans="1:14" ht="15" hidden="1">
      <c r="A564" s="179"/>
      <c s="177"/>
      <c s="177"/>
      <c s="177"/>
      <c s="177"/>
      <c s="177"/>
      <c s="177"/>
      <c s="177"/>
      <c s="177"/>
      <c s="177"/>
      <c s="177"/>
      <c s="177"/>
      <c s="177"/>
      <c s="176"/>
    </row>
    <row r="565" spans="1:14" ht="15" hidden="1">
      <c r="A565" s="179"/>
      <c s="177"/>
      <c s="177"/>
      <c s="177"/>
      <c s="177"/>
      <c s="177"/>
      <c s="177"/>
      <c s="177"/>
      <c s="177"/>
      <c s="177"/>
      <c s="177"/>
      <c s="177"/>
      <c s="177"/>
      <c s="176"/>
    </row>
    <row r="566" spans="1:14" ht="15" hidden="1">
      <c r="A566" s="179"/>
      <c s="177"/>
      <c s="177"/>
      <c s="177"/>
      <c s="177"/>
      <c s="177"/>
      <c s="177"/>
      <c s="177"/>
      <c s="177"/>
      <c s="177"/>
      <c s="177"/>
      <c s="177"/>
      <c s="177"/>
      <c s="176"/>
    </row>
    <row r="567" spans="1:14" ht="15" hidden="1">
      <c r="A567" s="179"/>
      <c s="177"/>
      <c s="177"/>
      <c s="177"/>
      <c s="177"/>
      <c s="177"/>
      <c s="177"/>
      <c s="177"/>
      <c s="177"/>
      <c s="177"/>
      <c s="177"/>
      <c s="177"/>
      <c s="177"/>
      <c s="176"/>
    </row>
    <row r="568" spans="1:14" ht="15" hidden="1">
      <c r="A568" s="179"/>
      <c s="177"/>
      <c s="177"/>
      <c s="177"/>
      <c s="177"/>
      <c s="177"/>
      <c s="177"/>
      <c s="177"/>
      <c s="177"/>
      <c s="177"/>
      <c s="177"/>
      <c s="177"/>
      <c s="177"/>
      <c s="176"/>
    </row>
    <row r="569" spans="1:14" ht="15" hidden="1">
      <c r="A569" s="179"/>
      <c s="177"/>
      <c s="177"/>
      <c s="177"/>
      <c s="177"/>
      <c s="177"/>
      <c s="177"/>
      <c s="177"/>
      <c s="177"/>
      <c s="177"/>
      <c s="177"/>
      <c s="177"/>
      <c s="177"/>
      <c s="176"/>
    </row>
    <row r="570" spans="1:14" ht="15" hidden="1">
      <c r="A570" s="179"/>
      <c s="177"/>
      <c s="177"/>
      <c s="177"/>
      <c s="177"/>
      <c s="177"/>
      <c s="177"/>
      <c s="177"/>
      <c s="177"/>
      <c s="177"/>
      <c s="177"/>
      <c s="177"/>
      <c s="177"/>
      <c s="176"/>
    </row>
    <row r="571" spans="1:14" ht="15" hidden="1">
      <c r="A571" s="179"/>
      <c s="177"/>
      <c s="177"/>
      <c s="177"/>
      <c s="177"/>
      <c s="177"/>
      <c s="177"/>
      <c s="177"/>
      <c s="177"/>
      <c s="177"/>
      <c s="177"/>
      <c s="177"/>
      <c s="177"/>
      <c s="176"/>
    </row>
    <row r="572" spans="1:14" ht="15" hidden="1">
      <c r="A572" s="179"/>
      <c s="177"/>
      <c s="177"/>
      <c s="177"/>
      <c s="177"/>
      <c s="177"/>
      <c s="177"/>
      <c s="177"/>
      <c s="177"/>
      <c s="177"/>
      <c s="177"/>
      <c s="177"/>
      <c s="177"/>
      <c s="176"/>
    </row>
    <row r="573" spans="1:14" ht="15" hidden="1">
      <c r="A573" s="179"/>
      <c s="177"/>
      <c s="177"/>
      <c s="177"/>
      <c s="177"/>
      <c s="177"/>
      <c s="177"/>
      <c s="177"/>
      <c s="177"/>
      <c s="177"/>
      <c s="177"/>
      <c s="177"/>
      <c s="177"/>
      <c s="176"/>
    </row>
    <row r="574" spans="1:14" ht="15" hidden="1">
      <c r="A574" s="179"/>
      <c s="177"/>
      <c s="177"/>
      <c s="177"/>
      <c s="177"/>
      <c s="177"/>
      <c s="177"/>
      <c s="177"/>
      <c s="177"/>
      <c s="177"/>
      <c s="177"/>
      <c s="177"/>
      <c s="177"/>
      <c s="176"/>
    </row>
    <row r="575" spans="1:14" ht="15" hidden="1">
      <c r="A575" s="179"/>
      <c s="177"/>
      <c s="177"/>
      <c s="177"/>
      <c s="177"/>
      <c s="177"/>
      <c s="177"/>
      <c s="177"/>
      <c s="177"/>
      <c s="177"/>
      <c s="177"/>
      <c s="177"/>
      <c s="177"/>
      <c s="176"/>
    </row>
    <row r="576" spans="1:14" ht="15" hidden="1">
      <c r="A576" s="179"/>
      <c s="177"/>
      <c s="177"/>
      <c s="177"/>
      <c s="177"/>
      <c s="177"/>
      <c s="177"/>
      <c s="177"/>
      <c s="177"/>
      <c s="177"/>
      <c s="177"/>
      <c s="177"/>
      <c s="177"/>
      <c s="176"/>
    </row>
    <row r="577" spans="1:14" ht="15" hidden="1">
      <c r="A577" s="179"/>
      <c s="177"/>
      <c s="177"/>
      <c s="177"/>
      <c s="177"/>
      <c s="177"/>
      <c s="177"/>
      <c s="177"/>
      <c s="177"/>
      <c s="177"/>
      <c s="177"/>
      <c s="177"/>
      <c s="177"/>
      <c s="176"/>
    </row>
    <row r="578" spans="1:14" ht="15" hidden="1">
      <c r="A578" s="179"/>
      <c s="177"/>
      <c s="177"/>
      <c s="177"/>
      <c s="177"/>
      <c s="177"/>
      <c s="177"/>
      <c s="177"/>
      <c s="177"/>
      <c s="177"/>
      <c s="177"/>
      <c s="177"/>
      <c s="177"/>
      <c s="176"/>
    </row>
    <row r="579" spans="1:14" ht="15" hidden="1">
      <c r="A579" s="179"/>
      <c s="177"/>
      <c s="177"/>
      <c s="177"/>
      <c s="177"/>
      <c s="177"/>
      <c s="177"/>
      <c s="177"/>
      <c s="177"/>
      <c s="177"/>
      <c s="177"/>
      <c s="177"/>
      <c s="177"/>
      <c s="176"/>
    </row>
    <row r="580" spans="1:14" ht="15" hidden="1">
      <c r="A580" s="179"/>
      <c s="177"/>
      <c s="177"/>
      <c s="177"/>
      <c s="177"/>
      <c s="177"/>
      <c s="177"/>
      <c s="177"/>
      <c s="177"/>
      <c s="177"/>
      <c s="177"/>
      <c s="177"/>
      <c s="177"/>
      <c s="176"/>
    </row>
    <row r="581" spans="1:14" ht="15" hidden="1">
      <c r="A581" s="179"/>
      <c s="177"/>
      <c s="177"/>
      <c s="177"/>
      <c s="177"/>
      <c s="177"/>
      <c s="177"/>
      <c s="177"/>
      <c s="177"/>
      <c s="177"/>
      <c s="177"/>
      <c s="177"/>
      <c s="177"/>
      <c s="176"/>
    </row>
    <row r="582" spans="1:14" ht="15" hidden="1">
      <c r="A582" s="179"/>
      <c s="177"/>
      <c s="177"/>
      <c s="177"/>
      <c s="177"/>
      <c s="177"/>
      <c s="177"/>
      <c s="177"/>
      <c s="177"/>
      <c s="177"/>
      <c s="177"/>
      <c s="177"/>
      <c s="177"/>
      <c s="176"/>
    </row>
    <row r="583" spans="1:14" ht="15" hidden="1">
      <c r="A583" s="179"/>
      <c s="177"/>
      <c s="177"/>
      <c s="177"/>
      <c s="177"/>
      <c s="177"/>
      <c s="177"/>
      <c s="177"/>
      <c s="177"/>
      <c s="177"/>
      <c s="177"/>
      <c s="177"/>
      <c s="177"/>
      <c s="176"/>
    </row>
    <row r="584" spans="1:14" ht="15" hidden="1">
      <c r="A584" s="179"/>
      <c s="177"/>
      <c s="177"/>
      <c s="177"/>
      <c s="177"/>
      <c s="177"/>
      <c s="177"/>
      <c s="177"/>
      <c s="177"/>
      <c s="177"/>
      <c s="177"/>
      <c s="177"/>
      <c s="177"/>
      <c s="176"/>
    </row>
    <row r="585" spans="1:14" ht="15" hidden="1">
      <c r="A585" s="179"/>
      <c s="177"/>
      <c s="177"/>
      <c s="177"/>
      <c s="177"/>
      <c s="177"/>
      <c s="177"/>
      <c s="177"/>
      <c s="177"/>
      <c s="177"/>
      <c s="177"/>
      <c s="177"/>
      <c s="177"/>
      <c s="176"/>
    </row>
    <row r="586" spans="1:14" ht="15" hidden="1">
      <c r="A586" s="179"/>
      <c s="177"/>
      <c s="177"/>
      <c s="177"/>
      <c s="177"/>
      <c s="177"/>
      <c s="177"/>
      <c s="177"/>
      <c s="177"/>
      <c s="177"/>
      <c s="177"/>
      <c s="177"/>
      <c s="177"/>
      <c s="176"/>
    </row>
    <row r="587" spans="1:14" ht="15" hidden="1">
      <c r="A587" s="179"/>
      <c s="177"/>
      <c s="177"/>
      <c s="177"/>
      <c s="177"/>
      <c s="177"/>
      <c s="177"/>
      <c s="177"/>
      <c s="177"/>
      <c s="177"/>
      <c s="177"/>
      <c s="177"/>
      <c s="177"/>
      <c s="176"/>
    </row>
    <row r="588" spans="1:14" ht="15" hidden="1">
      <c r="A588" s="179"/>
      <c s="177"/>
      <c s="177"/>
      <c s="177"/>
      <c s="177"/>
      <c s="177"/>
      <c s="177"/>
      <c s="177"/>
      <c s="177"/>
      <c s="177"/>
      <c s="177"/>
      <c s="177"/>
      <c s="177"/>
      <c s="176"/>
    </row>
    <row r="589" spans="1:14" ht="15" hidden="1">
      <c r="A589" s="179"/>
      <c s="177"/>
      <c s="177"/>
      <c s="177"/>
      <c s="177"/>
      <c s="177"/>
      <c s="177"/>
      <c s="177"/>
      <c s="177"/>
      <c s="177"/>
      <c s="177"/>
      <c s="177"/>
      <c s="177"/>
      <c s="176"/>
    </row>
    <row r="590" spans="1:14" ht="15" hidden="1">
      <c r="A590" s="179"/>
      <c s="177"/>
      <c s="177"/>
      <c s="177"/>
      <c s="177"/>
      <c s="177"/>
      <c s="177"/>
      <c s="177"/>
      <c s="177"/>
      <c s="177"/>
      <c s="177"/>
      <c s="177"/>
      <c s="177"/>
      <c s="176"/>
    </row>
    <row r="591" spans="1:14" ht="15" hidden="1">
      <c r="A591" s="179"/>
      <c s="177"/>
      <c s="177"/>
      <c s="177"/>
      <c s="177"/>
      <c s="177"/>
      <c s="177"/>
      <c s="177"/>
      <c s="177"/>
      <c s="177"/>
      <c s="177"/>
      <c s="177"/>
      <c s="177"/>
      <c s="176"/>
    </row>
    <row r="592" spans="1:14" ht="15" hidden="1">
      <c r="A592" s="179"/>
      <c s="177"/>
      <c s="177"/>
      <c s="177"/>
      <c s="177"/>
      <c s="177"/>
      <c s="177"/>
      <c s="177"/>
      <c s="177"/>
      <c s="177"/>
      <c s="177"/>
      <c s="177"/>
      <c s="177"/>
      <c s="176"/>
    </row>
    <row r="593" spans="1:14" ht="15" hidden="1">
      <c r="A593" s="179"/>
      <c s="177"/>
      <c s="177"/>
      <c s="177"/>
      <c s="177"/>
      <c s="177"/>
      <c s="177"/>
      <c s="177"/>
      <c s="177"/>
      <c s="177"/>
      <c s="177"/>
      <c s="177"/>
      <c s="177"/>
      <c s="176"/>
    </row>
    <row r="594" spans="1:14" ht="15" hidden="1">
      <c r="A594" s="179"/>
      <c s="177"/>
      <c s="177"/>
      <c s="177"/>
      <c s="177"/>
      <c s="177"/>
      <c s="177"/>
      <c s="177"/>
      <c s="177"/>
      <c s="177"/>
      <c s="177"/>
      <c s="177"/>
      <c s="177"/>
      <c s="176"/>
    </row>
    <row r="595" spans="1:14" ht="15" hidden="1">
      <c r="A595" s="179"/>
      <c s="177"/>
      <c s="177"/>
      <c s="177"/>
      <c s="177"/>
      <c s="177"/>
      <c s="177"/>
      <c s="177"/>
      <c s="177"/>
      <c s="177"/>
      <c s="177"/>
      <c s="177"/>
      <c s="177"/>
      <c s="176"/>
    </row>
    <row r="596" spans="1:14" ht="15" hidden="1">
      <c r="A596" s="179"/>
      <c s="177"/>
      <c s="177"/>
      <c s="177"/>
      <c s="177"/>
      <c s="177"/>
      <c s="177"/>
      <c s="177"/>
      <c s="177"/>
      <c s="177"/>
      <c s="177"/>
      <c s="177"/>
      <c s="177"/>
      <c s="176"/>
    </row>
    <row r="597" spans="1:14" ht="15" hidden="1">
      <c r="A597" s="179"/>
      <c s="177"/>
      <c s="177"/>
      <c s="177"/>
      <c s="177"/>
      <c s="177"/>
      <c s="177"/>
      <c s="177"/>
      <c s="177"/>
      <c s="177"/>
      <c s="177"/>
      <c s="177"/>
      <c s="177"/>
      <c s="176"/>
    </row>
    <row r="598" spans="1:14" ht="15" hidden="1">
      <c r="A598" s="179"/>
      <c s="177"/>
      <c s="177"/>
      <c s="177"/>
      <c s="177"/>
      <c s="177"/>
      <c s="177"/>
      <c s="177"/>
      <c s="177"/>
      <c s="177"/>
      <c s="177"/>
      <c s="177"/>
      <c s="177"/>
      <c s="176"/>
    </row>
    <row r="599" spans="1:14" ht="15" hidden="1">
      <c r="A599" s="179"/>
      <c s="177"/>
      <c s="177"/>
      <c s="177"/>
      <c s="177"/>
      <c s="177"/>
      <c s="177"/>
      <c s="177"/>
      <c s="177"/>
      <c s="177"/>
      <c s="177"/>
      <c s="177"/>
      <c s="177"/>
      <c s="176"/>
    </row>
    <row r="600" spans="1:14" ht="15" hidden="1">
      <c r="A600" s="179"/>
      <c s="177"/>
      <c s="177"/>
      <c s="177"/>
      <c s="177"/>
      <c s="177"/>
      <c s="177"/>
      <c s="177"/>
      <c s="177"/>
      <c s="177"/>
      <c s="177"/>
      <c s="177"/>
      <c s="177"/>
      <c s="176"/>
    </row>
    <row r="601" spans="1:14" ht="15" hidden="1">
      <c r="A601" s="179"/>
      <c s="177"/>
      <c s="177"/>
      <c s="177"/>
      <c s="177"/>
      <c s="177"/>
      <c s="177"/>
      <c s="177"/>
      <c s="177"/>
      <c s="177"/>
      <c s="177"/>
      <c s="177"/>
      <c s="177"/>
      <c s="176"/>
    </row>
    <row r="602" spans="1:14" ht="15" hidden="1">
      <c r="A602" s="179"/>
      <c s="177"/>
      <c s="177"/>
      <c s="177"/>
      <c s="177"/>
      <c s="177"/>
      <c s="177"/>
      <c s="177"/>
      <c s="177"/>
      <c s="177"/>
      <c s="177"/>
      <c s="177"/>
      <c s="177"/>
      <c s="176"/>
    </row>
    <row r="603" spans="1:14" ht="15" hidden="1">
      <c r="A603" s="179"/>
      <c s="177"/>
      <c s="177"/>
      <c s="177"/>
      <c s="177"/>
      <c s="177"/>
      <c s="177"/>
      <c s="177"/>
      <c s="177"/>
      <c s="177"/>
      <c s="177"/>
      <c s="177"/>
      <c s="177"/>
      <c s="176"/>
    </row>
    <row r="604" spans="1:14" ht="15" hidden="1">
      <c r="A604" s="179"/>
      <c s="177"/>
      <c s="177"/>
      <c s="177"/>
      <c s="177"/>
      <c s="177"/>
      <c s="177"/>
      <c s="177"/>
      <c s="177"/>
      <c s="177"/>
      <c s="177"/>
      <c s="177"/>
      <c s="177"/>
      <c s="176"/>
    </row>
    <row r="605" spans="1:14" ht="15" hidden="1">
      <c r="A605" s="179"/>
      <c s="177"/>
      <c s="177"/>
      <c s="177"/>
      <c s="177"/>
      <c s="177"/>
      <c s="177"/>
      <c s="177"/>
      <c s="177"/>
      <c s="177"/>
      <c s="177"/>
      <c s="177"/>
      <c s="177"/>
      <c s="176"/>
    </row>
    <row r="606" spans="1:14" ht="15" hidden="1">
      <c r="A606" s="179"/>
      <c s="177"/>
      <c s="177"/>
      <c s="177"/>
      <c s="177"/>
      <c s="177"/>
      <c s="177"/>
      <c s="177"/>
      <c s="177"/>
      <c s="177"/>
      <c s="177"/>
      <c s="177"/>
      <c s="177"/>
      <c s="176"/>
    </row>
    <row r="607" spans="1:14" ht="15" hidden="1">
      <c r="A607" s="179"/>
      <c s="177"/>
      <c s="177"/>
      <c s="177"/>
      <c s="177"/>
      <c s="177"/>
      <c s="177"/>
      <c s="177"/>
      <c s="177"/>
      <c s="177"/>
      <c s="177"/>
      <c s="177"/>
      <c s="177"/>
      <c s="176"/>
    </row>
    <row r="608" spans="1:14" ht="15" hidden="1">
      <c r="A608" s="179"/>
      <c s="177"/>
      <c s="177"/>
      <c s="177"/>
      <c s="177"/>
      <c s="177"/>
      <c s="177"/>
      <c s="177"/>
      <c s="177"/>
      <c s="177"/>
      <c s="177"/>
      <c s="177"/>
      <c s="177"/>
      <c s="176"/>
    </row>
    <row r="609" spans="1:14" ht="15" hidden="1">
      <c r="A609" s="179"/>
      <c s="177"/>
      <c s="177"/>
      <c s="177"/>
      <c s="177"/>
      <c s="177"/>
      <c s="177"/>
      <c s="177"/>
      <c s="177"/>
      <c s="177"/>
      <c s="177"/>
      <c s="177"/>
      <c s="177"/>
      <c s="176"/>
    </row>
    <row r="610" spans="1:14" ht="15" hidden="1">
      <c r="A610" s="179"/>
      <c s="177"/>
      <c s="177"/>
      <c s="177"/>
      <c s="177"/>
      <c s="177"/>
      <c s="177"/>
      <c s="177"/>
      <c s="177"/>
      <c s="177"/>
      <c s="177"/>
      <c s="177"/>
      <c s="177"/>
      <c s="176"/>
    </row>
    <row r="611" spans="1:14" ht="15" hidden="1">
      <c r="A611" s="179"/>
      <c s="177"/>
      <c s="177"/>
      <c s="177"/>
      <c s="177"/>
      <c s="177"/>
      <c s="177"/>
      <c s="177"/>
      <c s="177"/>
      <c s="177"/>
      <c s="177"/>
      <c s="177"/>
      <c s="177"/>
      <c s="176"/>
    </row>
    <row r="612" spans="1:14" ht="15" hidden="1">
      <c r="A612" s="179"/>
      <c s="177"/>
      <c s="177"/>
      <c s="177"/>
      <c s="177"/>
      <c s="177"/>
      <c s="177"/>
      <c s="177"/>
      <c s="177"/>
      <c s="177"/>
      <c s="177"/>
      <c s="177"/>
      <c s="177"/>
      <c s="176"/>
    </row>
    <row r="613" spans="1:14" ht="15" hidden="1">
      <c r="A613" s="179"/>
      <c s="177"/>
      <c s="177"/>
      <c s="177"/>
      <c s="177"/>
      <c s="177"/>
      <c s="177"/>
      <c s="177"/>
      <c s="177"/>
      <c s="177"/>
      <c s="177"/>
      <c s="177"/>
      <c s="177"/>
      <c s="176"/>
    </row>
    <row r="614" spans="1:14" ht="15" hidden="1">
      <c r="A614" s="179"/>
      <c s="177"/>
      <c s="177"/>
      <c s="177"/>
      <c s="177"/>
      <c s="177"/>
      <c s="177"/>
      <c s="177"/>
      <c s="177"/>
      <c s="177"/>
      <c s="177"/>
      <c s="177"/>
      <c s="177"/>
      <c s="176"/>
    </row>
    <row r="615" spans="1:14" ht="15" hidden="1">
      <c r="A615" s="179"/>
      <c s="177"/>
      <c s="177"/>
      <c s="177"/>
      <c s="177"/>
      <c s="177"/>
      <c s="177"/>
      <c s="177"/>
      <c s="177"/>
      <c s="177"/>
      <c s="177"/>
      <c s="177"/>
      <c s="177"/>
      <c s="176"/>
    </row>
    <row r="616" spans="1:14" ht="15" hidden="1">
      <c r="A616" s="179"/>
      <c s="177"/>
      <c s="177"/>
      <c s="177"/>
      <c s="177"/>
      <c s="177"/>
      <c s="177"/>
      <c s="177"/>
      <c s="177"/>
      <c s="177"/>
      <c s="177"/>
      <c s="177"/>
      <c s="177"/>
      <c s="176"/>
    </row>
    <row r="617" spans="1:14" ht="15" hidden="1">
      <c r="A617" s="179"/>
      <c s="177"/>
      <c s="177"/>
      <c s="177"/>
      <c s="177"/>
      <c s="177"/>
      <c s="177"/>
      <c s="177"/>
      <c s="177"/>
      <c s="177"/>
      <c s="177"/>
      <c s="177"/>
      <c s="177"/>
      <c s="176"/>
    </row>
    <row r="618" spans="1:14" ht="15" hidden="1">
      <c r="A618" s="179"/>
      <c s="177"/>
      <c s="177"/>
      <c s="177"/>
      <c s="177"/>
      <c s="177"/>
      <c s="177"/>
      <c s="177"/>
      <c s="177"/>
      <c s="177"/>
      <c s="177"/>
      <c s="177"/>
      <c s="177"/>
      <c s="176"/>
    </row>
    <row r="619" spans="1:14" ht="15" hidden="1">
      <c r="A619" s="179"/>
      <c s="177"/>
      <c s="177"/>
      <c s="177"/>
      <c s="177"/>
      <c s="177"/>
      <c s="177"/>
      <c s="177"/>
      <c s="177"/>
      <c s="177"/>
      <c s="177"/>
      <c s="177"/>
      <c s="177"/>
      <c s="176"/>
    </row>
    <row r="620" spans="1:14" ht="15" hidden="1">
      <c r="A620" s="179"/>
      <c s="177"/>
      <c s="177"/>
      <c s="177"/>
      <c s="177"/>
      <c s="177"/>
      <c s="177"/>
      <c s="177"/>
      <c s="177"/>
      <c s="177"/>
      <c s="177"/>
      <c s="177"/>
      <c s="177"/>
      <c s="176"/>
    </row>
    <row r="621" spans="1:14" ht="15" hidden="1">
      <c r="A621" s="179"/>
      <c s="177"/>
      <c s="177"/>
      <c s="177"/>
      <c s="177"/>
      <c s="177"/>
      <c s="177"/>
      <c s="177"/>
      <c s="177"/>
      <c s="177"/>
      <c s="177"/>
      <c s="177"/>
      <c s="177"/>
      <c s="176"/>
    </row>
    <row r="622" spans="1:14" ht="15" hidden="1">
      <c r="A622" s="179"/>
      <c s="177"/>
      <c s="177"/>
      <c s="177"/>
      <c s="177"/>
      <c s="177"/>
      <c s="177"/>
      <c s="177"/>
      <c s="177"/>
      <c s="177"/>
      <c s="177"/>
      <c s="177"/>
      <c s="177"/>
      <c s="176"/>
    </row>
    <row r="623" spans="1:14" ht="15" hidden="1">
      <c r="A623" s="179"/>
      <c s="177"/>
      <c s="177"/>
      <c s="177"/>
      <c s="177"/>
      <c s="177"/>
      <c s="177"/>
      <c s="177"/>
      <c s="177"/>
      <c s="177"/>
      <c s="177"/>
      <c s="177"/>
      <c s="177"/>
      <c s="176"/>
    </row>
    <row r="624" spans="1:14" ht="15" hidden="1">
      <c r="A624" s="179"/>
      <c s="177"/>
      <c s="177"/>
      <c s="177"/>
      <c s="177"/>
      <c s="177"/>
      <c s="177"/>
      <c s="177"/>
      <c s="177"/>
      <c s="177"/>
      <c s="177"/>
      <c s="177"/>
      <c s="177"/>
      <c s="176"/>
    </row>
    <row r="625" spans="1:14" ht="15" hidden="1">
      <c r="A625" s="179"/>
      <c s="177"/>
      <c s="177"/>
      <c s="177"/>
      <c s="177"/>
      <c s="177"/>
      <c s="177"/>
      <c s="177"/>
      <c s="177"/>
      <c s="177"/>
      <c s="177"/>
      <c s="177"/>
      <c s="177"/>
      <c s="176"/>
    </row>
    <row r="626" spans="1:14" ht="15" hidden="1">
      <c r="A626" s="179"/>
      <c s="177"/>
      <c s="177"/>
      <c s="177"/>
      <c s="177"/>
      <c s="177"/>
      <c s="177"/>
      <c s="177"/>
      <c s="177"/>
      <c s="177"/>
      <c s="177"/>
      <c s="177"/>
      <c s="177"/>
      <c s="176"/>
    </row>
    <row r="627" spans="1:14" ht="15" hidden="1">
      <c r="A627" s="179"/>
      <c s="177"/>
      <c s="177"/>
      <c s="177"/>
      <c s="177"/>
      <c s="177"/>
      <c s="177"/>
      <c s="177"/>
      <c s="177"/>
      <c s="177"/>
      <c s="177"/>
      <c s="177"/>
      <c s="177"/>
      <c s="176"/>
    </row>
    <row r="628" spans="1:14" ht="15" hidden="1">
      <c r="A628" s="179"/>
      <c s="177"/>
      <c s="177"/>
      <c s="177"/>
      <c s="177"/>
      <c s="177"/>
      <c s="177"/>
      <c s="177"/>
      <c s="177"/>
      <c s="177"/>
      <c s="177"/>
      <c s="177"/>
      <c s="177"/>
      <c s="176"/>
    </row>
    <row r="629" spans="1:14" ht="15" hidden="1">
      <c r="A629" s="179"/>
      <c s="177"/>
      <c s="177"/>
      <c s="177"/>
      <c s="177"/>
      <c s="177"/>
      <c s="177"/>
      <c s="177"/>
      <c s="177"/>
      <c s="177"/>
      <c s="177"/>
      <c s="177"/>
      <c s="177"/>
      <c s="176"/>
    </row>
    <row r="630" spans="1:14" ht="15" hidden="1">
      <c r="A630" s="179"/>
      <c s="177"/>
      <c s="177"/>
      <c s="177"/>
      <c s="177"/>
      <c s="177"/>
      <c s="177"/>
      <c s="177"/>
      <c s="177"/>
      <c s="177"/>
      <c s="177"/>
      <c s="177"/>
      <c s="177"/>
      <c s="176"/>
    </row>
    <row r="631" spans="1:14" ht="15" hidden="1">
      <c r="A631" s="179"/>
      <c s="177"/>
      <c s="177"/>
      <c s="177"/>
      <c s="177"/>
      <c s="177"/>
      <c s="177"/>
      <c s="177"/>
      <c s="177"/>
      <c s="177"/>
      <c s="177"/>
      <c s="177"/>
      <c s="177"/>
      <c s="176"/>
    </row>
    <row r="632" spans="1:14" ht="15" hidden="1">
      <c r="A632" s="179"/>
      <c s="177"/>
      <c s="177"/>
      <c s="177"/>
      <c s="177"/>
      <c s="177"/>
      <c s="177"/>
      <c s="177"/>
      <c s="177"/>
      <c s="177"/>
      <c s="177"/>
      <c s="177"/>
      <c s="177"/>
      <c s="176"/>
    </row>
    <row r="633" spans="1:14" ht="15" hidden="1">
      <c r="A633" s="179"/>
      <c s="177"/>
      <c s="177"/>
      <c s="177"/>
      <c s="177"/>
      <c s="177"/>
      <c s="177"/>
      <c s="177"/>
      <c s="177"/>
      <c s="177"/>
      <c s="177"/>
      <c s="177"/>
      <c s="177"/>
      <c s="176"/>
    </row>
    <row r="634" spans="1:14" ht="15" hidden="1">
      <c r="A634" s="179"/>
      <c s="177"/>
      <c s="177"/>
      <c s="177"/>
      <c s="177"/>
      <c s="177"/>
      <c s="177"/>
      <c s="177"/>
      <c s="177"/>
      <c s="177"/>
      <c s="177"/>
      <c s="177"/>
      <c s="177"/>
      <c s="176"/>
    </row>
    <row r="635" spans="1:14" ht="15" hidden="1">
      <c r="A635" s="179"/>
      <c s="177"/>
      <c s="177"/>
      <c s="177"/>
      <c s="177"/>
      <c s="177"/>
      <c s="177"/>
      <c s="177"/>
      <c s="177"/>
      <c s="177"/>
      <c s="177"/>
      <c s="177"/>
      <c s="177"/>
      <c s="176"/>
    </row>
    <row r="636" spans="1:14" ht="15" hidden="1">
      <c r="A636" s="179"/>
      <c s="177"/>
      <c s="177"/>
      <c s="177"/>
      <c s="177"/>
      <c s="177"/>
      <c s="177"/>
      <c s="177"/>
      <c s="177"/>
      <c s="177"/>
      <c s="177"/>
      <c s="177"/>
      <c s="177"/>
      <c s="176"/>
    </row>
    <row r="637" spans="1:14" ht="15" hidden="1">
      <c r="A637" s="179"/>
      <c s="177"/>
      <c s="177"/>
      <c s="177"/>
      <c s="177"/>
      <c s="177"/>
      <c s="177"/>
      <c s="177"/>
      <c s="177"/>
      <c s="177"/>
      <c s="177"/>
      <c s="177"/>
      <c s="177"/>
      <c s="176"/>
    </row>
    <row r="638" spans="1:14" ht="15" hidden="1">
      <c r="A638" s="179"/>
      <c s="177"/>
      <c s="177"/>
      <c s="177"/>
      <c s="177"/>
      <c s="177"/>
      <c s="177"/>
      <c s="177"/>
      <c s="177"/>
      <c s="177"/>
      <c s="177"/>
      <c s="177"/>
      <c s="177"/>
      <c s="176"/>
    </row>
    <row r="639" spans="1:14" ht="15" hidden="1">
      <c r="A639" s="179"/>
      <c s="177"/>
      <c s="177"/>
      <c s="177"/>
      <c s="177"/>
      <c s="177"/>
      <c s="177"/>
      <c s="177"/>
      <c s="177"/>
      <c s="177"/>
      <c s="177"/>
      <c s="177"/>
      <c s="177"/>
      <c s="176"/>
    </row>
    <row r="640" spans="1:14" ht="15" hidden="1">
      <c r="A640" s="179"/>
      <c s="177"/>
      <c s="177"/>
      <c s="177"/>
      <c s="177"/>
      <c s="177"/>
      <c s="177"/>
      <c s="177"/>
      <c s="177"/>
      <c s="177"/>
      <c s="177"/>
      <c s="177"/>
      <c s="177"/>
      <c s="176"/>
    </row>
    <row r="641" spans="1:14" ht="15" hidden="1">
      <c r="A641" s="179"/>
      <c s="177"/>
      <c s="177"/>
      <c s="177"/>
      <c s="177"/>
      <c s="177"/>
      <c s="177"/>
      <c s="177"/>
      <c s="177"/>
      <c s="177"/>
      <c s="177"/>
      <c s="177"/>
      <c s="177"/>
      <c s="176"/>
    </row>
    <row r="642" spans="1:14" ht="15" hidden="1">
      <c r="A642" s="179"/>
      <c s="177"/>
      <c s="177"/>
      <c s="177"/>
      <c s="177"/>
      <c s="177"/>
      <c s="177"/>
      <c s="177"/>
      <c s="177"/>
      <c s="177"/>
      <c s="177"/>
      <c s="177"/>
      <c s="177"/>
      <c s="176"/>
    </row>
    <row r="643" spans="1:14" ht="15" hidden="1">
      <c r="A643" s="179"/>
      <c s="177"/>
      <c s="177"/>
      <c s="177"/>
      <c s="177"/>
      <c s="177"/>
      <c s="177"/>
      <c s="177"/>
      <c s="177"/>
      <c s="177"/>
      <c s="177"/>
      <c s="177"/>
      <c s="177"/>
      <c s="176"/>
    </row>
    <row r="644" spans="1:14" ht="15" hidden="1">
      <c r="A644" s="179"/>
      <c s="177"/>
      <c s="177"/>
      <c s="177"/>
      <c s="177"/>
      <c s="177"/>
      <c s="177"/>
      <c s="177"/>
      <c s="177"/>
      <c s="177"/>
      <c s="177"/>
      <c s="177"/>
      <c s="177"/>
      <c s="176"/>
    </row>
    <row r="645" spans="1:14" ht="15" hidden="1">
      <c r="A645" s="179"/>
      <c s="177"/>
      <c s="177"/>
      <c s="177"/>
      <c s="177"/>
      <c s="177"/>
      <c s="177"/>
      <c s="177"/>
      <c s="177"/>
      <c s="177"/>
      <c s="177"/>
      <c s="177"/>
      <c s="177"/>
      <c s="176"/>
    </row>
    <row r="646" spans="1:14" ht="15" hidden="1">
      <c r="A646" s="179"/>
      <c s="177"/>
      <c s="177"/>
      <c s="177"/>
      <c s="177"/>
      <c s="177"/>
      <c s="177"/>
      <c s="177"/>
      <c s="177"/>
      <c s="177"/>
      <c s="177"/>
      <c s="177"/>
      <c s="177"/>
      <c s="176"/>
    </row>
    <row r="647" spans="1:14" ht="15" hidden="1">
      <c r="A647" s="179"/>
      <c s="177"/>
      <c s="177"/>
      <c s="177"/>
      <c s="177"/>
      <c s="177"/>
      <c s="177"/>
      <c s="177"/>
      <c s="177"/>
      <c s="177"/>
      <c s="177"/>
      <c s="177"/>
      <c s="177"/>
      <c s="176"/>
    </row>
    <row r="648" spans="1:14" ht="15" hidden="1">
      <c r="A648" s="179"/>
      <c s="177"/>
      <c s="177"/>
      <c s="177"/>
      <c s="177"/>
      <c s="177"/>
      <c s="177"/>
      <c s="177"/>
      <c s="177"/>
      <c s="177"/>
      <c s="177"/>
      <c s="177"/>
      <c s="177"/>
      <c s="176"/>
    </row>
    <row r="649" spans="1:14" ht="15" hidden="1">
      <c r="A649" s="179"/>
      <c s="177"/>
      <c s="177"/>
      <c s="177"/>
      <c s="177"/>
      <c s="177"/>
      <c s="177"/>
      <c s="177"/>
      <c s="177"/>
      <c s="177"/>
      <c s="177"/>
      <c s="177"/>
      <c s="177"/>
      <c s="176"/>
    </row>
    <row r="650" spans="1:14" ht="15" hidden="1">
      <c r="A650" s="179"/>
      <c s="177"/>
      <c s="177"/>
      <c s="177"/>
      <c s="177"/>
      <c s="177"/>
      <c s="177"/>
      <c s="177"/>
      <c s="177"/>
      <c s="177"/>
      <c s="177"/>
      <c s="177"/>
      <c s="177"/>
      <c s="176"/>
    </row>
    <row r="651" spans="1:14" ht="15" hidden="1">
      <c r="A651" s="179"/>
      <c s="177"/>
      <c s="177"/>
      <c s="177"/>
      <c s="177"/>
      <c s="177"/>
      <c s="177"/>
      <c s="177"/>
      <c s="177"/>
      <c s="177"/>
      <c s="177"/>
      <c s="177"/>
      <c s="177"/>
      <c s="176"/>
    </row>
    <row r="652" spans="1:14" ht="15" hidden="1">
      <c r="A652" s="179"/>
      <c s="177"/>
      <c s="177"/>
      <c s="177"/>
      <c s="177"/>
      <c s="177"/>
      <c s="177"/>
      <c s="177"/>
      <c s="177"/>
      <c s="177"/>
      <c s="177"/>
      <c s="177"/>
      <c s="177"/>
      <c s="176"/>
    </row>
    <row r="653" spans="1:14" ht="15" hidden="1">
      <c r="A653" s="179"/>
      <c s="177"/>
      <c s="177"/>
      <c s="177"/>
      <c s="177"/>
      <c s="177"/>
      <c s="177"/>
      <c s="177"/>
      <c s="177"/>
      <c s="177"/>
      <c s="177"/>
      <c s="177"/>
      <c s="177"/>
      <c s="176"/>
    </row>
    <row r="654" spans="1:14" ht="15" hidden="1">
      <c r="A654" s="179"/>
      <c s="177"/>
      <c s="177"/>
      <c s="177"/>
      <c s="177"/>
      <c s="177"/>
      <c s="177"/>
      <c s="177"/>
      <c s="177"/>
      <c s="177"/>
      <c s="177"/>
      <c s="177"/>
      <c s="177"/>
      <c s="176"/>
    </row>
    <row r="655" spans="1:14" ht="15" hidden="1">
      <c r="A655" s="179"/>
      <c s="177"/>
      <c s="177"/>
      <c s="177"/>
      <c s="177"/>
      <c s="177"/>
      <c s="177"/>
      <c s="177"/>
      <c s="177"/>
      <c s="177"/>
      <c s="177"/>
      <c s="177"/>
      <c s="177"/>
      <c s="176"/>
    </row>
    <row r="656" spans="1:14" ht="15" hidden="1">
      <c r="A656" s="179"/>
      <c s="177"/>
      <c s="177"/>
      <c s="177"/>
      <c s="177"/>
      <c s="177"/>
      <c s="177"/>
      <c s="177"/>
      <c s="177"/>
      <c s="177"/>
      <c s="177"/>
      <c s="177"/>
      <c s="177"/>
      <c s="176"/>
    </row>
    <row r="657" spans="1:14" ht="15" hidden="1">
      <c r="A657" s="179"/>
      <c s="177"/>
      <c s="177"/>
      <c s="177"/>
      <c s="177"/>
      <c s="177"/>
      <c s="177"/>
      <c s="177"/>
      <c s="177"/>
      <c s="177"/>
      <c s="177"/>
      <c s="177"/>
      <c s="177"/>
      <c s="176"/>
    </row>
    <row r="658" spans="1:14" ht="15" hidden="1">
      <c r="A658" s="179"/>
      <c s="177"/>
      <c s="177"/>
      <c s="177"/>
      <c s="177"/>
      <c s="177"/>
      <c s="177"/>
      <c s="177"/>
      <c s="177"/>
      <c s="177"/>
      <c s="177"/>
      <c s="177"/>
      <c s="177"/>
      <c s="176"/>
    </row>
    <row r="659" spans="1:14" ht="15" hidden="1">
      <c r="A659" s="179"/>
      <c s="177"/>
      <c s="177"/>
      <c s="177"/>
      <c s="177"/>
      <c s="177"/>
      <c s="177"/>
      <c s="177"/>
      <c s="177"/>
      <c s="177"/>
      <c s="177"/>
      <c s="177"/>
      <c s="177"/>
      <c s="176"/>
    </row>
    <row r="660" spans="1:14" ht="15" hidden="1">
      <c r="A660" s="179"/>
      <c s="177"/>
      <c s="177"/>
      <c s="177"/>
      <c s="177"/>
      <c s="177"/>
      <c s="177"/>
      <c s="177"/>
      <c s="177"/>
      <c s="177"/>
      <c s="177"/>
      <c s="177"/>
      <c s="177"/>
      <c s="176"/>
    </row>
    <row r="661" spans="1:14" ht="15" hidden="1">
      <c r="A661" s="179"/>
      <c s="177"/>
      <c s="177"/>
      <c s="177"/>
      <c s="177"/>
      <c s="177"/>
      <c s="177"/>
      <c s="177"/>
      <c s="177"/>
      <c s="177"/>
      <c s="177"/>
      <c s="177"/>
      <c s="177"/>
      <c s="176"/>
    </row>
    <row r="662" spans="1:14" ht="15" hidden="1">
      <c r="A662" s="179"/>
      <c s="177"/>
      <c s="177"/>
      <c s="177"/>
      <c s="177"/>
      <c s="177"/>
      <c s="177"/>
      <c s="177"/>
      <c s="177"/>
      <c s="177"/>
      <c s="177"/>
      <c s="177"/>
      <c s="177"/>
      <c s="176"/>
    </row>
    <row r="663" spans="1:14" ht="15" hidden="1">
      <c r="A663" s="179"/>
      <c s="177"/>
      <c s="177"/>
      <c s="177"/>
      <c s="177"/>
      <c s="177"/>
      <c s="177"/>
      <c s="177"/>
      <c s="177"/>
      <c s="177"/>
      <c s="177"/>
      <c s="177"/>
      <c s="177"/>
      <c s="176"/>
    </row>
    <row r="664" spans="1:14" ht="15" hidden="1">
      <c r="A664" s="179"/>
      <c s="177"/>
      <c s="177"/>
      <c s="177"/>
      <c s="177"/>
      <c s="177"/>
      <c s="177"/>
      <c s="177"/>
      <c s="177"/>
      <c s="177"/>
      <c s="177"/>
      <c s="177"/>
      <c s="177"/>
      <c s="176"/>
    </row>
    <row r="665" spans="1:14" ht="15" hidden="1">
      <c r="A665" s="179"/>
      <c s="177"/>
      <c s="177"/>
      <c s="177"/>
      <c s="177"/>
      <c s="177"/>
      <c s="177"/>
      <c s="177"/>
      <c s="177"/>
      <c s="177"/>
      <c s="177"/>
      <c s="177"/>
      <c s="177"/>
      <c s="176"/>
    </row>
    <row r="666" spans="1:14" ht="15" hidden="1">
      <c r="A666" s="179"/>
      <c s="177"/>
      <c s="177"/>
      <c s="177"/>
      <c s="177"/>
      <c s="177"/>
      <c s="177"/>
      <c s="177"/>
      <c s="177"/>
      <c s="177"/>
      <c s="177"/>
      <c s="177"/>
      <c s="177"/>
      <c s="176"/>
    </row>
    <row r="667" spans="1:14" ht="15" hidden="1">
      <c r="A667" s="179"/>
      <c s="177"/>
      <c s="177"/>
      <c s="177"/>
      <c s="177"/>
      <c s="177"/>
      <c s="177"/>
      <c s="177"/>
      <c s="177"/>
      <c s="177"/>
      <c s="177"/>
      <c s="177"/>
      <c s="177"/>
      <c s="176"/>
    </row>
    <row r="668" spans="1:14" ht="15" hidden="1">
      <c r="A668" s="179"/>
      <c s="177"/>
      <c s="177"/>
      <c s="177"/>
      <c s="177"/>
      <c s="177"/>
      <c s="177"/>
      <c s="177"/>
      <c s="177"/>
      <c s="177"/>
      <c s="177"/>
      <c s="177"/>
      <c s="177"/>
      <c s="176"/>
    </row>
    <row r="669" spans="1:14" ht="15" hidden="1">
      <c r="A669" s="179"/>
      <c s="177"/>
      <c s="177"/>
      <c s="177"/>
      <c s="177"/>
      <c s="177"/>
      <c s="177"/>
      <c s="177"/>
      <c s="177"/>
      <c s="177"/>
      <c s="177"/>
      <c s="177"/>
      <c s="177"/>
      <c s="176"/>
    </row>
    <row r="670" spans="1:14" ht="15" hidden="1">
      <c r="A670" s="179"/>
      <c s="177"/>
      <c s="177"/>
      <c s="177"/>
      <c s="177"/>
      <c s="177"/>
      <c s="177"/>
      <c s="177"/>
      <c s="177"/>
      <c s="177"/>
      <c s="177"/>
      <c s="177"/>
      <c s="177"/>
      <c s="176"/>
    </row>
    <row r="671" spans="1:14" ht="15" hidden="1">
      <c r="A671" s="179"/>
      <c s="177"/>
      <c s="177"/>
      <c s="177"/>
      <c s="177"/>
      <c s="177"/>
      <c s="177"/>
      <c s="177"/>
      <c s="177"/>
      <c s="177"/>
      <c s="177"/>
      <c s="177"/>
      <c s="177"/>
      <c s="176"/>
    </row>
    <row r="672" spans="1:14" ht="15" hidden="1">
      <c r="A672" s="179"/>
      <c s="177"/>
      <c s="177"/>
      <c s="177"/>
      <c s="177"/>
      <c s="177"/>
      <c s="177"/>
      <c s="177"/>
      <c s="177"/>
      <c s="177"/>
      <c s="177"/>
      <c s="177"/>
      <c s="177"/>
      <c s="176"/>
    </row>
    <row r="673" spans="1:14" ht="15" hidden="1">
      <c r="A673" s="179"/>
      <c s="177"/>
      <c s="177"/>
      <c s="177"/>
      <c s="177"/>
      <c s="177"/>
      <c s="177"/>
      <c s="177"/>
      <c s="177"/>
      <c s="177"/>
      <c s="177"/>
      <c s="177"/>
      <c s="177"/>
      <c s="176"/>
    </row>
    <row r="674" spans="1:14" ht="15" hidden="1">
      <c r="A674" s="179"/>
      <c s="177"/>
      <c s="177"/>
      <c s="177"/>
      <c s="177"/>
      <c s="177"/>
      <c s="177"/>
      <c s="177"/>
      <c s="177"/>
      <c s="177"/>
      <c s="177"/>
      <c s="177"/>
      <c s="177"/>
      <c s="176"/>
    </row>
    <row r="675" spans="1:14" ht="15" hidden="1">
      <c r="A675" s="179"/>
      <c s="177"/>
      <c s="177"/>
      <c s="177"/>
      <c s="177"/>
      <c s="177"/>
      <c s="177"/>
      <c s="177"/>
      <c s="177"/>
      <c s="177"/>
      <c s="177"/>
      <c s="177"/>
      <c s="177"/>
      <c s="176"/>
    </row>
    <row r="676" spans="1:14" ht="15" hidden="1">
      <c r="A676" s="179"/>
      <c s="177"/>
      <c s="177"/>
      <c s="177"/>
      <c s="177"/>
      <c s="177"/>
      <c s="177"/>
      <c s="177"/>
      <c s="177"/>
      <c s="177"/>
      <c s="177"/>
      <c s="177"/>
      <c s="177"/>
      <c s="176"/>
    </row>
    <row r="677" spans="1:14" ht="15" hidden="1">
      <c r="A677" s="179"/>
      <c s="177"/>
      <c s="177"/>
      <c s="177"/>
      <c s="177"/>
      <c s="177"/>
      <c s="177"/>
      <c s="177"/>
      <c s="177"/>
      <c s="177"/>
      <c s="177"/>
      <c s="177"/>
      <c s="177"/>
      <c s="176"/>
    </row>
    <row r="678" spans="1:14" ht="15" hidden="1">
      <c r="A678" s="179"/>
      <c s="177"/>
      <c s="177"/>
      <c s="177"/>
      <c s="177"/>
      <c s="177"/>
      <c s="177"/>
      <c s="177"/>
      <c s="177"/>
      <c s="177"/>
      <c s="177"/>
      <c s="177"/>
      <c s="177"/>
      <c s="176"/>
    </row>
    <row r="679" spans="1:14" ht="15" hidden="1">
      <c r="A679" s="179"/>
      <c s="177"/>
      <c s="177"/>
      <c s="177"/>
      <c s="177"/>
      <c s="177"/>
      <c s="177"/>
      <c s="177"/>
      <c s="177"/>
      <c s="177"/>
      <c s="177"/>
      <c s="177"/>
      <c s="177"/>
      <c s="176"/>
    </row>
    <row r="680" spans="1:14" ht="15" hidden="1">
      <c r="A680" s="179"/>
      <c s="177"/>
      <c s="177"/>
      <c s="177"/>
      <c s="177"/>
      <c s="177"/>
      <c s="177"/>
      <c s="177"/>
      <c s="177"/>
      <c s="177"/>
      <c s="177"/>
      <c s="177"/>
      <c s="177"/>
      <c s="176"/>
    </row>
    <row r="681" spans="1:14" ht="15" hidden="1">
      <c r="A681" s="179"/>
      <c s="177"/>
      <c s="177"/>
      <c s="177"/>
      <c s="177"/>
      <c s="177"/>
      <c s="177"/>
      <c s="177"/>
      <c s="177"/>
      <c s="177"/>
      <c s="177"/>
      <c s="177"/>
      <c s="177"/>
      <c s="176"/>
    </row>
    <row r="682" spans="1:14" ht="15" hidden="1">
      <c r="A682" s="179"/>
      <c s="177"/>
      <c s="177"/>
      <c s="177"/>
      <c s="177"/>
      <c s="177"/>
      <c s="177"/>
      <c s="177"/>
      <c s="177"/>
      <c s="177"/>
      <c s="177"/>
      <c s="177"/>
      <c s="177"/>
      <c s="176"/>
    </row>
    <row r="683" spans="1:14" ht="15" hidden="1">
      <c r="A683" s="179"/>
      <c s="177"/>
      <c s="177"/>
      <c s="177"/>
      <c s="177"/>
      <c s="177"/>
      <c s="177"/>
      <c s="177"/>
      <c s="177"/>
      <c s="177"/>
      <c s="177"/>
      <c s="177"/>
      <c s="177"/>
      <c s="176"/>
    </row>
    <row r="684" spans="1:14" ht="15" hidden="1">
      <c r="A684" s="179"/>
      <c s="177"/>
      <c s="177"/>
      <c s="177"/>
      <c s="177"/>
      <c s="177"/>
      <c s="177"/>
      <c s="177"/>
      <c s="177"/>
      <c s="177"/>
      <c s="177"/>
      <c s="177"/>
      <c s="177"/>
      <c s="176"/>
    </row>
    <row r="685" spans="1:14" ht="15" hidden="1">
      <c r="A685" s="179"/>
      <c s="177"/>
      <c s="177"/>
      <c s="177"/>
      <c s="177"/>
      <c s="177"/>
      <c s="177"/>
      <c s="177"/>
      <c s="177"/>
      <c s="177"/>
      <c s="177"/>
      <c s="177"/>
      <c s="177"/>
      <c s="176"/>
    </row>
    <row r="686" spans="1:14" ht="15" hidden="1">
      <c r="A686" s="179"/>
      <c s="177"/>
      <c s="177"/>
      <c s="177"/>
      <c s="177"/>
      <c s="177"/>
      <c s="177"/>
      <c s="177"/>
      <c s="177"/>
      <c s="177"/>
      <c s="177"/>
      <c s="177"/>
      <c s="177"/>
      <c s="176"/>
    </row>
    <row r="687" spans="1:14" ht="15" hidden="1">
      <c r="A687" s="179"/>
      <c s="177"/>
      <c s="177"/>
      <c s="177"/>
      <c s="177"/>
      <c s="177"/>
      <c s="177"/>
      <c s="177"/>
      <c s="177"/>
      <c s="177"/>
      <c s="177"/>
      <c s="177"/>
      <c s="177"/>
      <c s="176"/>
    </row>
    <row r="688" spans="1:14" ht="15" hidden="1">
      <c r="A688" s="179"/>
      <c s="177"/>
      <c s="177"/>
      <c s="177"/>
      <c s="177"/>
      <c s="177"/>
      <c s="177"/>
      <c s="177"/>
      <c s="177"/>
      <c s="177"/>
      <c s="177"/>
      <c s="177"/>
      <c s="177"/>
      <c s="176"/>
    </row>
    <row r="689" spans="1:14" ht="15" hidden="1">
      <c r="A689" s="179"/>
      <c s="177"/>
      <c s="177"/>
      <c s="177"/>
      <c s="177"/>
      <c s="177"/>
      <c s="177"/>
      <c s="177"/>
      <c s="177"/>
      <c s="177"/>
      <c s="177"/>
      <c s="177"/>
      <c s="177"/>
      <c s="176"/>
    </row>
    <row r="690" spans="1:14" ht="15" hidden="1">
      <c r="A690" s="179"/>
      <c s="177"/>
      <c s="177"/>
      <c s="177"/>
      <c s="177"/>
      <c s="177"/>
      <c s="177"/>
      <c s="177"/>
      <c s="177"/>
      <c s="177"/>
      <c s="177"/>
      <c s="177"/>
      <c s="177"/>
      <c s="176"/>
    </row>
    <row r="691" spans="1:14" ht="15" hidden="1">
      <c r="A691" s="179"/>
      <c s="177"/>
      <c s="177"/>
      <c s="177"/>
      <c s="177"/>
      <c s="177"/>
      <c s="177"/>
      <c s="177"/>
      <c s="177"/>
      <c s="177"/>
      <c s="177"/>
      <c s="177"/>
      <c s="177"/>
      <c s="176"/>
    </row>
    <row r="692" spans="1:14" ht="15" hidden="1">
      <c r="A692" s="179"/>
      <c s="177"/>
      <c s="177"/>
      <c s="177"/>
      <c s="177"/>
      <c s="177"/>
      <c s="177"/>
      <c s="177"/>
      <c s="177"/>
      <c s="177"/>
      <c s="177"/>
      <c s="177"/>
      <c s="177"/>
      <c s="176"/>
    </row>
    <row r="693" spans="1:14" ht="15" hidden="1">
      <c r="A693" s="179"/>
      <c s="177"/>
      <c s="177"/>
      <c s="177"/>
      <c s="177"/>
      <c s="177"/>
      <c s="177"/>
      <c s="177"/>
      <c s="177"/>
      <c s="177"/>
      <c s="177"/>
      <c s="177"/>
      <c s="177"/>
      <c s="176"/>
    </row>
    <row r="694" spans="1:14" ht="15" hidden="1">
      <c r="A694" s="179"/>
      <c s="177"/>
      <c s="177"/>
      <c s="177"/>
      <c s="177"/>
      <c s="177"/>
      <c s="177"/>
      <c s="177"/>
      <c s="177"/>
      <c s="177"/>
      <c s="177"/>
      <c s="177"/>
      <c s="177"/>
      <c s="176"/>
    </row>
    <row r="695" spans="1:14" ht="15" hidden="1">
      <c r="A695" s="179"/>
      <c s="177"/>
      <c s="177"/>
      <c s="177"/>
      <c s="177"/>
      <c s="177"/>
      <c s="177"/>
      <c s="177"/>
      <c s="177"/>
      <c s="177"/>
      <c s="177"/>
      <c s="177"/>
      <c s="177"/>
      <c s="176"/>
    </row>
    <row r="696" spans="1:14" ht="15" hidden="1">
      <c r="A696" s="179"/>
      <c s="177"/>
      <c s="177"/>
      <c s="177"/>
      <c s="177"/>
      <c s="177"/>
      <c s="177"/>
      <c s="177"/>
      <c s="177"/>
      <c s="177"/>
      <c s="177"/>
      <c s="177"/>
      <c s="177"/>
      <c s="176"/>
    </row>
    <row r="697" spans="1:14" ht="15" hidden="1">
      <c r="A697" s="179"/>
      <c s="177"/>
      <c s="177"/>
      <c s="177"/>
      <c s="177"/>
      <c s="177"/>
      <c s="177"/>
      <c s="177"/>
      <c s="177"/>
      <c s="177"/>
      <c s="177"/>
      <c s="177"/>
      <c s="177"/>
      <c s="176"/>
    </row>
    <row r="698" spans="1:14" ht="15" hidden="1">
      <c r="A698" s="179"/>
      <c s="177"/>
      <c s="177"/>
      <c s="177"/>
      <c s="177"/>
      <c s="177"/>
      <c s="177"/>
      <c s="177"/>
      <c s="177"/>
      <c s="177"/>
      <c s="177"/>
      <c s="177"/>
      <c s="177"/>
      <c s="176"/>
    </row>
    <row r="699" spans="1:14" ht="15" hidden="1">
      <c r="A699" s="179"/>
      <c s="177"/>
      <c s="177"/>
      <c s="177"/>
      <c s="177"/>
      <c s="177"/>
      <c s="177"/>
      <c s="177"/>
      <c s="177"/>
      <c s="177"/>
      <c s="177"/>
      <c s="177"/>
      <c s="177"/>
      <c s="176"/>
    </row>
    <row r="700" spans="1:14" ht="15" hidden="1">
      <c r="A700" s="179"/>
      <c s="177"/>
      <c s="177"/>
      <c s="177"/>
      <c s="177"/>
      <c s="177"/>
      <c s="177"/>
      <c s="177"/>
      <c s="177"/>
      <c s="177"/>
      <c s="177"/>
      <c s="177"/>
      <c s="177"/>
      <c s="176"/>
    </row>
    <row r="701" spans="1:14" ht="15" hidden="1">
      <c r="A701" s="179"/>
      <c s="177"/>
      <c s="177"/>
      <c s="177"/>
      <c s="177"/>
      <c s="177"/>
      <c s="177"/>
      <c s="177"/>
      <c s="177"/>
      <c s="177"/>
      <c s="177"/>
      <c s="177"/>
      <c s="177"/>
      <c s="176"/>
    </row>
    <row r="702" spans="1:14" ht="15" hidden="1">
      <c r="A702" s="179"/>
      <c s="177"/>
      <c s="177"/>
      <c s="177"/>
      <c s="177"/>
      <c s="177"/>
      <c s="177"/>
      <c s="177"/>
      <c s="177"/>
      <c s="177"/>
      <c s="177"/>
      <c s="177"/>
      <c s="177"/>
      <c s="176"/>
    </row>
    <row r="703" spans="1:14" ht="15" hidden="1">
      <c r="A703" s="179"/>
      <c s="177"/>
      <c s="177"/>
      <c s="177"/>
      <c s="177"/>
      <c s="177"/>
      <c s="177"/>
      <c s="177"/>
      <c s="177"/>
      <c s="177"/>
      <c s="177"/>
      <c s="177"/>
      <c s="177"/>
      <c s="176"/>
    </row>
    <row r="704" spans="1:14" ht="15" hidden="1">
      <c r="A704" s="179"/>
      <c s="177"/>
      <c s="177"/>
      <c s="177"/>
      <c s="177"/>
      <c s="177"/>
      <c s="177"/>
      <c s="177"/>
      <c s="177"/>
      <c s="177"/>
      <c s="177"/>
      <c s="177"/>
      <c s="177"/>
      <c s="176"/>
    </row>
    <row r="705" spans="1:14" ht="15" hidden="1">
      <c r="A705" s="179"/>
      <c s="177"/>
      <c s="177"/>
      <c s="177"/>
      <c s="177"/>
      <c s="177"/>
      <c s="177"/>
      <c s="177"/>
      <c s="177"/>
      <c s="177"/>
      <c s="177"/>
      <c s="177"/>
      <c s="177"/>
      <c s="176"/>
    </row>
    <row r="706" spans="1:14" ht="15" hidden="1">
      <c r="A706" s="179"/>
      <c s="177"/>
      <c s="177"/>
      <c s="177"/>
      <c s="177"/>
      <c s="177"/>
      <c s="177"/>
      <c s="177"/>
      <c s="177"/>
      <c s="177"/>
      <c s="177"/>
      <c s="177"/>
      <c s="177"/>
      <c s="176"/>
    </row>
    <row r="707" spans="1:14" ht="15" hidden="1">
      <c r="A707" s="179"/>
      <c s="177"/>
      <c s="177"/>
      <c s="177"/>
      <c s="177"/>
      <c s="177"/>
      <c s="177"/>
      <c s="177"/>
      <c s="177"/>
      <c s="177"/>
      <c s="177"/>
      <c s="177"/>
      <c s="177"/>
      <c s="176"/>
    </row>
    <row r="708" spans="1:14" ht="15" hidden="1">
      <c r="A708" s="179"/>
      <c s="177"/>
      <c s="177"/>
      <c s="177"/>
      <c s="177"/>
      <c s="177"/>
      <c s="177"/>
      <c s="177"/>
      <c s="177"/>
      <c s="177"/>
      <c s="177"/>
      <c s="177"/>
      <c s="177"/>
      <c s="176"/>
    </row>
    <row r="709" spans="1:14" ht="15" hidden="1">
      <c r="A709" s="179"/>
      <c s="177"/>
      <c s="177"/>
      <c s="177"/>
      <c s="177"/>
      <c s="177"/>
      <c s="177"/>
      <c s="177"/>
      <c s="177"/>
      <c s="177"/>
      <c s="177"/>
      <c s="177"/>
      <c s="177"/>
      <c s="176"/>
    </row>
    <row r="710" spans="1:14" ht="15" hidden="1">
      <c r="A710" s="179"/>
      <c s="177"/>
      <c s="177"/>
      <c s="177"/>
      <c s="177"/>
      <c s="177"/>
      <c s="177"/>
      <c s="177"/>
      <c s="177"/>
      <c s="177"/>
      <c s="177"/>
      <c s="177"/>
      <c s="177"/>
      <c s="176"/>
    </row>
    <row r="711" spans="1:14" ht="15" hidden="1">
      <c r="A711" s="179"/>
      <c s="177"/>
      <c s="177"/>
      <c s="177"/>
      <c s="177"/>
      <c s="177"/>
      <c s="177"/>
      <c s="177"/>
      <c s="177"/>
      <c s="177"/>
      <c s="177"/>
      <c s="177"/>
      <c s="177"/>
      <c s="176"/>
    </row>
    <row r="712" spans="1:14" ht="15" hidden="1">
      <c r="A712" s="179"/>
      <c s="177"/>
      <c s="177"/>
      <c s="177"/>
      <c s="177"/>
      <c s="177"/>
      <c s="177"/>
      <c s="177"/>
      <c s="177"/>
      <c s="177"/>
      <c s="177"/>
      <c s="177"/>
      <c s="177"/>
      <c s="176"/>
    </row>
    <row r="713" spans="1:14" ht="15" hidden="1">
      <c r="A713" s="179"/>
      <c s="177"/>
      <c s="177"/>
      <c s="177"/>
      <c s="177"/>
      <c s="177"/>
      <c s="177"/>
      <c s="177"/>
      <c s="177"/>
      <c s="177"/>
      <c s="177"/>
      <c s="177"/>
      <c s="177"/>
      <c s="176"/>
    </row>
    <row r="714" spans="1:14" ht="15" hidden="1">
      <c r="A714" s="179"/>
      <c s="177"/>
      <c s="177"/>
      <c s="177"/>
      <c s="177"/>
      <c s="177"/>
      <c s="177"/>
      <c s="177"/>
      <c s="177"/>
      <c s="177"/>
      <c s="177"/>
      <c s="177"/>
      <c s="177"/>
      <c s="176"/>
    </row>
    <row r="715" spans="1:14" ht="15" hidden="1">
      <c r="A715" s="179"/>
      <c s="177"/>
      <c s="177"/>
      <c s="177"/>
      <c s="177"/>
      <c s="177"/>
      <c s="177"/>
      <c s="177"/>
      <c s="177"/>
      <c s="177"/>
      <c s="177"/>
      <c s="177"/>
      <c s="177"/>
      <c s="176"/>
    </row>
    <row r="716" spans="1:14" ht="15" hidden="1">
      <c r="A716" s="179"/>
      <c s="177"/>
      <c s="177"/>
      <c s="177"/>
      <c s="177"/>
      <c s="177"/>
      <c s="177"/>
      <c s="177"/>
      <c s="177"/>
      <c s="177"/>
      <c s="177"/>
      <c s="177"/>
      <c s="177"/>
      <c s="176"/>
    </row>
    <row r="717" spans="1:14" ht="15" hidden="1">
      <c r="A717" s="179"/>
      <c s="177"/>
      <c s="177"/>
      <c s="177"/>
      <c s="177"/>
      <c s="177"/>
      <c s="177"/>
      <c s="177"/>
      <c s="177"/>
      <c s="177"/>
      <c s="177"/>
      <c s="177"/>
      <c s="177"/>
      <c s="176"/>
    </row>
    <row r="718" spans="1:14" ht="15" hidden="1">
      <c r="A718" s="179"/>
      <c s="177"/>
      <c s="177"/>
      <c s="177"/>
      <c s="177"/>
      <c s="177"/>
      <c s="177"/>
      <c s="177"/>
      <c s="177"/>
      <c s="177"/>
      <c s="177"/>
      <c s="177"/>
      <c s="177"/>
      <c s="176"/>
    </row>
    <row r="719" spans="1:14" ht="15" hidden="1">
      <c r="A719" s="179"/>
      <c s="177"/>
      <c s="177"/>
      <c s="177"/>
      <c s="177"/>
      <c s="177"/>
      <c s="177"/>
      <c s="177"/>
      <c s="177"/>
      <c s="177"/>
      <c s="177"/>
      <c s="177"/>
      <c s="177"/>
      <c s="176"/>
    </row>
    <row r="720" spans="1:14" ht="15" hidden="1">
      <c r="A720" s="179"/>
      <c s="177"/>
      <c s="177"/>
      <c s="177"/>
      <c s="177"/>
      <c s="177"/>
      <c s="177"/>
      <c s="177"/>
      <c s="177"/>
      <c s="177"/>
      <c s="177"/>
      <c s="177"/>
      <c s="177"/>
      <c s="176"/>
    </row>
    <row r="721" spans="1:14" ht="15" hidden="1">
      <c r="A721" s="179"/>
      <c s="177"/>
      <c s="177"/>
      <c s="177"/>
      <c s="177"/>
      <c s="177"/>
      <c s="177"/>
      <c s="177"/>
      <c s="177"/>
      <c s="177"/>
      <c s="177"/>
      <c s="177"/>
      <c s="177"/>
      <c s="176"/>
    </row>
    <row r="722" spans="1:14" ht="15" hidden="1">
      <c r="A722" s="179"/>
      <c s="177"/>
      <c s="177"/>
      <c s="177"/>
      <c s="177"/>
      <c s="177"/>
      <c s="177"/>
      <c s="177"/>
      <c s="177"/>
      <c s="177"/>
      <c s="177"/>
      <c s="177"/>
      <c s="177"/>
      <c s="176"/>
    </row>
    <row r="723" spans="1:14" ht="15" hidden="1">
      <c r="A723" s="179"/>
      <c s="177"/>
      <c s="177"/>
      <c s="177"/>
      <c s="177"/>
      <c s="177"/>
      <c s="177"/>
      <c s="177"/>
      <c s="177"/>
      <c s="177"/>
      <c s="177"/>
      <c s="177"/>
      <c s="177"/>
      <c s="176"/>
    </row>
    <row r="724" spans="1:14" ht="15" hidden="1">
      <c r="A724" s="179"/>
      <c s="177"/>
      <c s="177"/>
      <c s="177"/>
      <c s="177"/>
      <c s="177"/>
      <c s="177"/>
      <c s="177"/>
      <c s="177"/>
      <c s="177"/>
      <c s="177"/>
      <c s="177"/>
      <c s="177"/>
      <c s="176"/>
    </row>
    <row r="725" spans="1:14" ht="15" hidden="1">
      <c r="A725" s="179"/>
      <c s="177"/>
      <c s="177"/>
      <c s="177"/>
      <c s="177"/>
      <c s="177"/>
      <c s="177"/>
      <c s="177"/>
      <c s="177"/>
      <c s="177"/>
      <c s="177"/>
      <c s="177"/>
      <c s="177"/>
      <c s="176"/>
    </row>
    <row r="726" spans="1:14" ht="15" hidden="1">
      <c r="A726" s="179"/>
      <c s="177"/>
      <c s="177"/>
      <c s="177"/>
      <c s="177"/>
      <c s="177"/>
      <c s="177"/>
      <c s="177"/>
      <c s="177"/>
      <c s="177"/>
      <c s="177"/>
      <c s="177"/>
      <c s="177"/>
      <c s="176"/>
    </row>
    <row r="727" spans="1:14" ht="15" hidden="1">
      <c r="A727" s="179"/>
      <c s="177"/>
      <c s="177"/>
      <c s="177"/>
      <c s="177"/>
      <c s="177"/>
      <c s="177"/>
      <c s="177"/>
      <c s="177"/>
      <c s="177"/>
      <c s="177"/>
      <c s="177"/>
      <c s="177"/>
      <c s="176"/>
    </row>
    <row r="728" spans="1:14" ht="15" hidden="1">
      <c r="A728" s="179"/>
      <c s="177"/>
      <c s="177"/>
      <c s="177"/>
      <c s="177"/>
      <c s="177"/>
      <c s="177"/>
      <c s="177"/>
      <c s="177"/>
      <c s="177"/>
      <c s="177"/>
      <c s="177"/>
      <c s="177"/>
      <c s="176"/>
    </row>
    <row r="729" spans="1:14" ht="15" hidden="1">
      <c r="A729" s="179"/>
      <c s="177"/>
      <c s="177"/>
      <c s="177"/>
      <c s="177"/>
      <c s="177"/>
      <c s="177"/>
      <c s="177"/>
      <c s="177"/>
      <c s="177"/>
      <c s="177"/>
      <c s="177"/>
      <c s="177"/>
      <c s="176"/>
    </row>
    <row r="730" spans="1:14" ht="15" hidden="1">
      <c r="A730" s="179"/>
      <c s="177"/>
      <c s="177"/>
      <c s="177"/>
      <c s="177"/>
      <c s="177"/>
      <c s="177"/>
      <c s="177"/>
      <c s="177"/>
      <c s="177"/>
      <c s="177"/>
      <c s="177"/>
      <c s="177"/>
      <c s="176"/>
    </row>
    <row r="731" spans="1:14" ht="15" hidden="1">
      <c r="A731" s="179"/>
      <c s="177"/>
      <c s="177"/>
      <c s="177"/>
      <c s="177"/>
      <c s="177"/>
      <c s="177"/>
      <c s="177"/>
      <c s="177"/>
      <c s="177"/>
      <c s="177"/>
      <c s="177"/>
      <c s="177"/>
      <c s="176"/>
    </row>
    <row r="732" spans="1:14" ht="15" hidden="1">
      <c r="A732" s="179"/>
      <c s="177"/>
      <c s="177"/>
      <c s="177"/>
      <c s="177"/>
      <c s="177"/>
      <c s="177"/>
      <c s="177"/>
      <c s="177"/>
      <c s="177"/>
      <c s="177"/>
      <c s="177"/>
      <c s="177"/>
      <c s="176"/>
    </row>
    <row r="733" spans="1:14" ht="15" hidden="1">
      <c r="A733" s="179"/>
      <c s="177"/>
      <c s="177"/>
      <c s="177"/>
      <c s="177"/>
      <c s="177"/>
      <c s="177"/>
      <c s="177"/>
      <c s="177"/>
      <c s="177"/>
      <c s="177"/>
      <c s="177"/>
      <c s="177"/>
      <c s="176"/>
    </row>
    <row r="734" spans="1:14" ht="15" hidden="1">
      <c r="A734" s="179"/>
      <c s="177"/>
      <c s="177"/>
      <c s="177"/>
      <c s="177"/>
      <c s="177"/>
      <c s="177"/>
      <c s="177"/>
      <c s="177"/>
      <c s="177"/>
      <c s="177"/>
      <c s="177"/>
      <c s="177"/>
      <c s="176"/>
    </row>
    <row r="735" spans="1:14" ht="15" hidden="1">
      <c r="A735" s="179"/>
      <c s="177"/>
      <c s="177"/>
      <c s="177"/>
      <c s="177"/>
      <c s="177"/>
      <c s="177"/>
      <c s="177"/>
      <c s="177"/>
      <c s="177"/>
      <c s="177"/>
      <c s="177"/>
      <c s="177"/>
      <c s="176"/>
    </row>
    <row r="736" spans="1:14" ht="15" hidden="1">
      <c r="A736" s="179"/>
      <c s="177"/>
      <c s="177"/>
      <c s="177"/>
      <c s="177"/>
      <c s="177"/>
      <c s="177"/>
      <c s="177"/>
      <c s="177"/>
      <c s="177"/>
      <c s="177"/>
      <c s="177"/>
      <c s="177"/>
      <c s="176"/>
    </row>
    <row r="737" spans="1:14" ht="15" hidden="1">
      <c r="A737" s="179"/>
      <c s="177"/>
      <c s="177"/>
      <c s="177"/>
      <c s="177"/>
      <c s="177"/>
      <c s="177"/>
      <c s="177"/>
      <c s="177"/>
      <c s="177"/>
      <c s="177"/>
      <c s="177"/>
      <c s="177"/>
      <c s="176"/>
    </row>
    <row r="738" spans="1:14" ht="15" hidden="1">
      <c r="A738" s="179"/>
      <c s="177"/>
      <c s="177"/>
      <c s="177"/>
      <c s="177"/>
      <c s="177"/>
      <c s="177"/>
      <c s="177"/>
      <c s="177"/>
      <c s="177"/>
      <c s="177"/>
      <c s="177"/>
      <c s="177"/>
      <c s="176"/>
    </row>
    <row r="739" spans="1:14" ht="15" hidden="1">
      <c r="A739" s="179"/>
      <c s="177"/>
      <c s="177"/>
      <c s="177"/>
      <c s="177"/>
      <c s="177"/>
      <c s="177"/>
      <c s="177"/>
      <c s="177"/>
      <c s="177"/>
      <c s="177"/>
      <c s="177"/>
      <c s="177"/>
      <c s="176"/>
    </row>
    <row r="740" spans="1:14" ht="15" hidden="1">
      <c r="A740" s="179"/>
      <c s="177"/>
      <c s="177"/>
      <c s="177"/>
      <c s="177"/>
      <c s="177"/>
      <c s="177"/>
      <c s="177"/>
      <c s="177"/>
      <c s="177"/>
      <c s="177"/>
      <c s="177"/>
      <c s="177"/>
      <c s="176"/>
    </row>
    <row r="741" spans="1:14" ht="15" hidden="1">
      <c r="A741" s="179"/>
      <c s="177"/>
      <c s="177"/>
      <c s="177"/>
      <c s="177"/>
      <c s="177"/>
      <c s="177"/>
      <c s="177"/>
      <c s="177"/>
      <c s="177"/>
      <c s="177"/>
      <c s="177"/>
      <c s="177"/>
      <c s="176"/>
    </row>
    <row r="742" spans="1:14" ht="15" hidden="1">
      <c r="A742" s="179"/>
      <c s="177"/>
      <c s="177"/>
      <c s="177"/>
      <c s="177"/>
      <c s="177"/>
      <c s="177"/>
      <c s="177"/>
      <c s="177"/>
      <c s="177"/>
      <c s="177"/>
      <c s="177"/>
      <c s="177"/>
      <c s="176"/>
    </row>
    <row r="743" spans="1:14" ht="15" hidden="1">
      <c r="A743" s="179"/>
      <c s="177"/>
      <c s="177"/>
      <c s="177"/>
      <c s="177"/>
      <c s="177"/>
      <c s="177"/>
      <c s="177"/>
      <c s="177"/>
      <c s="177"/>
      <c s="177"/>
      <c s="177"/>
      <c s="177"/>
      <c s="176"/>
    </row>
    <row r="744" spans="1:14" ht="15" hidden="1">
      <c r="A744" s="179"/>
      <c s="177"/>
      <c s="177"/>
      <c s="177"/>
      <c s="177"/>
      <c s="177"/>
      <c s="177"/>
      <c s="177"/>
      <c s="177"/>
      <c s="177"/>
      <c s="177"/>
      <c s="177"/>
      <c s="177"/>
      <c s="176"/>
    </row>
    <row r="745" spans="1:14" ht="15" hidden="1">
      <c r="A745" s="179"/>
      <c s="177"/>
      <c s="177"/>
      <c s="177"/>
      <c s="177"/>
      <c s="177"/>
      <c s="177"/>
      <c s="177"/>
      <c s="177"/>
      <c s="177"/>
      <c s="177"/>
      <c s="177"/>
      <c s="177"/>
      <c s="176"/>
    </row>
    <row r="746" spans="1:14" ht="15" hidden="1">
      <c r="A746" s="179"/>
      <c s="177"/>
      <c s="177"/>
      <c s="177"/>
      <c s="177"/>
      <c s="177"/>
      <c s="177"/>
      <c s="177"/>
      <c s="177"/>
      <c s="177"/>
      <c s="177"/>
      <c s="177"/>
      <c s="177"/>
      <c s="176"/>
    </row>
    <row r="747" spans="1:14" ht="15" hidden="1">
      <c r="A747" s="179"/>
      <c s="177"/>
      <c s="177"/>
      <c s="177"/>
      <c s="177"/>
      <c s="177"/>
      <c s="177"/>
      <c s="177"/>
      <c s="177"/>
      <c s="177"/>
      <c s="177"/>
      <c s="177"/>
      <c s="177"/>
      <c s="176"/>
    </row>
    <row r="748" spans="1:14" ht="15" hidden="1">
      <c r="A748" s="179"/>
      <c s="177"/>
      <c s="177"/>
      <c s="177"/>
      <c s="177"/>
      <c s="177"/>
      <c s="177"/>
      <c s="177"/>
      <c s="177"/>
      <c s="177"/>
      <c s="177"/>
      <c s="177"/>
      <c s="177"/>
      <c s="176"/>
    </row>
    <row r="749" spans="1:14" ht="15" hidden="1">
      <c r="A749" s="179"/>
      <c s="177"/>
      <c s="177"/>
      <c s="177"/>
      <c s="177"/>
      <c s="177"/>
      <c s="177"/>
      <c s="177"/>
      <c s="177"/>
      <c s="177"/>
      <c s="177"/>
      <c s="177"/>
      <c s="177"/>
      <c s="176"/>
    </row>
    <row r="750" spans="1:14" ht="15" hidden="1">
      <c r="A750" s="179"/>
      <c s="177"/>
      <c s="177"/>
      <c s="177"/>
      <c s="177"/>
      <c s="177"/>
      <c s="177"/>
      <c s="177"/>
      <c s="177"/>
      <c s="177"/>
      <c s="177"/>
      <c s="177"/>
      <c s="177"/>
      <c s="176"/>
    </row>
    <row r="751" spans="1:14" ht="15" hidden="1">
      <c r="A751" s="179"/>
      <c s="177"/>
      <c s="177"/>
      <c s="177"/>
      <c s="177"/>
      <c s="177"/>
      <c s="177"/>
      <c s="177"/>
      <c s="177"/>
      <c s="177"/>
      <c s="177"/>
      <c s="177"/>
      <c s="177"/>
      <c s="176"/>
    </row>
    <row r="752" spans="1:14" ht="15" hidden="1">
      <c r="A752" s="179"/>
      <c s="177"/>
      <c s="177"/>
      <c s="177"/>
      <c s="177"/>
      <c s="177"/>
      <c s="177"/>
      <c s="177"/>
      <c s="177"/>
      <c s="177"/>
      <c s="177"/>
      <c s="177"/>
      <c s="177"/>
      <c s="176"/>
    </row>
    <row r="753" spans="1:14" ht="15" hidden="1">
      <c r="A753" s="179"/>
      <c s="177"/>
      <c s="177"/>
      <c s="177"/>
      <c s="177"/>
      <c s="177"/>
      <c s="177"/>
      <c s="177"/>
      <c s="177"/>
      <c s="177"/>
      <c s="177"/>
      <c s="177"/>
      <c s="177"/>
      <c s="176"/>
    </row>
    <row r="754" spans="1:14" ht="15" hidden="1">
      <c r="A754" s="179"/>
      <c s="177"/>
      <c s="177"/>
      <c s="177"/>
      <c s="177"/>
      <c s="177"/>
      <c s="177"/>
      <c s="177"/>
      <c s="177"/>
      <c s="177"/>
      <c s="177"/>
      <c s="177"/>
      <c s="177"/>
      <c s="176"/>
    </row>
    <row r="755" spans="1:14" ht="15" hidden="1">
      <c r="A755" s="179"/>
      <c s="177"/>
      <c s="177"/>
      <c s="177"/>
      <c s="177"/>
      <c s="177"/>
      <c s="177"/>
      <c s="177"/>
      <c s="177"/>
      <c s="177"/>
      <c s="177"/>
      <c s="177"/>
      <c s="177"/>
      <c s="176"/>
    </row>
    <row r="756" spans="1:14" ht="15" hidden="1">
      <c r="A756" s="179"/>
      <c s="177"/>
      <c s="177"/>
      <c s="177"/>
      <c s="177"/>
      <c s="177"/>
      <c s="177"/>
      <c s="177"/>
      <c s="177"/>
      <c s="177"/>
      <c s="177"/>
      <c s="177"/>
      <c s="177"/>
      <c s="176"/>
    </row>
    <row r="757" spans="1:14" ht="15" hidden="1">
      <c r="A757" s="179"/>
      <c s="177"/>
      <c s="177"/>
      <c s="177"/>
      <c s="177"/>
      <c s="177"/>
      <c s="177"/>
      <c s="177"/>
      <c s="177"/>
      <c s="177"/>
      <c s="177"/>
      <c s="177"/>
      <c s="177"/>
      <c s="176"/>
    </row>
    <row r="758" spans="1:14" ht="15" hidden="1">
      <c r="A758" s="179"/>
      <c s="177"/>
      <c s="177"/>
      <c s="177"/>
      <c s="177"/>
      <c s="177"/>
      <c s="177"/>
      <c s="177"/>
      <c s="177"/>
      <c s="177"/>
      <c s="177"/>
      <c s="177"/>
      <c s="177"/>
      <c s="176"/>
    </row>
    <row r="759" spans="1:14" ht="15" hidden="1">
      <c r="A759" s="179"/>
      <c s="177"/>
      <c s="177"/>
      <c s="177"/>
      <c s="177"/>
      <c s="177"/>
      <c s="177"/>
      <c s="177"/>
      <c s="177"/>
      <c s="177"/>
      <c s="177"/>
      <c s="177"/>
      <c s="177"/>
      <c s="176"/>
    </row>
    <row r="760" spans="1:14" ht="15" hidden="1">
      <c r="A760" s="179"/>
      <c s="177"/>
      <c s="177"/>
      <c s="177"/>
      <c s="177"/>
      <c s="177"/>
      <c s="177"/>
      <c s="177"/>
      <c s="177"/>
      <c s="177"/>
      <c s="177"/>
      <c s="177"/>
      <c s="177"/>
      <c s="176"/>
    </row>
    <row r="761" spans="1:14" ht="15" hidden="1">
      <c r="A761" s="179"/>
      <c s="177"/>
      <c s="177"/>
      <c s="177"/>
      <c s="177"/>
      <c s="177"/>
      <c s="177"/>
      <c s="177"/>
      <c s="177"/>
      <c s="177"/>
      <c s="177"/>
      <c s="177"/>
      <c s="177"/>
      <c s="176"/>
    </row>
    <row r="762" spans="1:14" ht="15" hidden="1">
      <c r="A762" s="179"/>
      <c s="177"/>
      <c s="177"/>
      <c s="177"/>
      <c s="177"/>
      <c s="177"/>
      <c s="177"/>
      <c s="177"/>
      <c s="177"/>
      <c s="177"/>
      <c s="177"/>
      <c s="177"/>
      <c s="177"/>
      <c s="176"/>
    </row>
    <row r="763" spans="1:14" ht="15" hidden="1">
      <c r="A763" s="179"/>
      <c s="177"/>
      <c s="177"/>
      <c s="177"/>
      <c s="177"/>
      <c s="177"/>
      <c s="177"/>
      <c s="177"/>
      <c s="177"/>
      <c s="177"/>
      <c s="177"/>
      <c s="177"/>
      <c s="177"/>
      <c s="176"/>
    </row>
    <row r="764" spans="1:14" ht="15" hidden="1">
      <c r="A764" s="179"/>
      <c s="177"/>
      <c s="177"/>
      <c s="177"/>
      <c s="177"/>
      <c s="177"/>
      <c s="177"/>
      <c s="177"/>
      <c s="177"/>
      <c s="177"/>
      <c s="177"/>
      <c s="177"/>
      <c s="177"/>
      <c s="176"/>
    </row>
    <row r="765" spans="1:14" ht="15" hidden="1">
      <c r="A765" s="179"/>
      <c s="177"/>
      <c s="177"/>
      <c s="177"/>
      <c s="177"/>
      <c s="177"/>
      <c s="177"/>
      <c s="177"/>
      <c s="177"/>
      <c s="177"/>
      <c s="177"/>
      <c s="177"/>
      <c s="177"/>
      <c s="176"/>
    </row>
    <row r="766" spans="1:14" ht="15" hidden="1">
      <c r="A766" s="179"/>
      <c s="177"/>
      <c s="177"/>
      <c s="177"/>
      <c s="177"/>
      <c s="177"/>
      <c s="177"/>
      <c s="177"/>
      <c s="177"/>
      <c s="177"/>
      <c s="177"/>
      <c s="177"/>
      <c s="177"/>
      <c s="176"/>
    </row>
    <row r="767" spans="1:14" ht="15" hidden="1">
      <c r="A767" s="179"/>
      <c s="177"/>
      <c s="177"/>
      <c s="177"/>
      <c s="177"/>
      <c s="177"/>
      <c s="177"/>
      <c s="177"/>
      <c s="177"/>
      <c s="177"/>
      <c s="177"/>
      <c s="177"/>
      <c s="177"/>
      <c s="176"/>
    </row>
    <row r="768" spans="1:14" ht="15" hidden="1">
      <c r="A768" s="179"/>
      <c s="177"/>
      <c s="177"/>
      <c s="177"/>
      <c s="177"/>
      <c s="177"/>
      <c s="177"/>
      <c s="177"/>
      <c s="177"/>
      <c s="177"/>
      <c s="177"/>
      <c s="177"/>
      <c s="177"/>
      <c s="176"/>
    </row>
    <row r="769" spans="1:14" ht="15" hidden="1">
      <c r="A769" s="179"/>
      <c s="177"/>
      <c s="177"/>
      <c s="177"/>
      <c s="177"/>
      <c s="177"/>
      <c s="177"/>
      <c s="177"/>
      <c s="177"/>
      <c s="177"/>
      <c s="177"/>
      <c s="177"/>
      <c s="177"/>
      <c s="176"/>
    </row>
    <row r="770" spans="1:14" ht="15" hidden="1">
      <c r="A770" s="179"/>
      <c s="177"/>
      <c s="177"/>
      <c s="177"/>
      <c s="177"/>
      <c s="177"/>
      <c s="177"/>
      <c s="177"/>
      <c s="177"/>
      <c s="177"/>
      <c s="177"/>
      <c s="177"/>
      <c s="177"/>
      <c s="176"/>
    </row>
    <row r="771" spans="1:14" ht="15" hidden="1">
      <c r="A771" s="179"/>
      <c s="177"/>
      <c s="177"/>
      <c s="177"/>
      <c s="177"/>
      <c s="177"/>
      <c s="177"/>
      <c s="177"/>
      <c s="177"/>
      <c s="177"/>
      <c s="177"/>
      <c s="177"/>
      <c s="177"/>
      <c s="176"/>
    </row>
    <row r="772" spans="1:14" ht="15" hidden="1">
      <c r="A772" s="179"/>
      <c s="177"/>
      <c s="177"/>
      <c s="177"/>
      <c s="177"/>
      <c s="177"/>
      <c s="177"/>
      <c s="177"/>
      <c s="177"/>
      <c s="177"/>
      <c s="177"/>
      <c s="177"/>
      <c s="177"/>
      <c s="176"/>
    </row>
    <row r="773" spans="1:14" ht="15" hidden="1">
      <c r="A773" s="179"/>
      <c s="177"/>
      <c s="177"/>
      <c s="177"/>
      <c s="177"/>
      <c s="177"/>
      <c s="177"/>
      <c s="177"/>
      <c s="177"/>
      <c s="177"/>
      <c s="177"/>
      <c s="177"/>
      <c s="177"/>
      <c s="176"/>
    </row>
    <row r="774" spans="1:14" ht="15" hidden="1">
      <c r="A774" s="179"/>
      <c s="177"/>
      <c s="177"/>
      <c s="177"/>
      <c s="177"/>
      <c s="177"/>
      <c s="177"/>
      <c s="177"/>
      <c s="177"/>
      <c s="177"/>
      <c s="177"/>
      <c s="177"/>
      <c s="177"/>
      <c s="176"/>
    </row>
    <row r="775" spans="1:14" ht="15" hidden="1">
      <c r="A775" s="179"/>
      <c s="177"/>
      <c s="177"/>
      <c s="177"/>
      <c s="177"/>
      <c s="177"/>
      <c s="177"/>
      <c s="177"/>
      <c s="177"/>
      <c s="177"/>
      <c s="177"/>
      <c s="177"/>
      <c s="177"/>
      <c s="176"/>
    </row>
    <row r="776" spans="1:14" ht="15" hidden="1">
      <c r="A776" s="179"/>
      <c s="177"/>
      <c s="177"/>
      <c s="177"/>
      <c s="177"/>
      <c s="177"/>
      <c s="177"/>
      <c s="177"/>
      <c s="177"/>
      <c s="177"/>
      <c s="177"/>
      <c s="177"/>
      <c s="177"/>
      <c s="176"/>
    </row>
    <row r="777" spans="1:14" ht="15" hidden="1">
      <c r="A777" s="179"/>
      <c s="177"/>
      <c s="177"/>
      <c s="177"/>
      <c s="177"/>
      <c s="177"/>
      <c s="177"/>
      <c s="177"/>
      <c s="177"/>
      <c s="177"/>
      <c s="177"/>
      <c s="177"/>
      <c s="177"/>
      <c s="176"/>
    </row>
    <row r="778" spans="1:14" ht="15" hidden="1">
      <c r="A778" s="179"/>
      <c s="177"/>
      <c s="177"/>
      <c s="177"/>
      <c s="177"/>
      <c s="177"/>
      <c s="177"/>
      <c s="177"/>
      <c s="177"/>
      <c s="177"/>
      <c s="177"/>
      <c s="177"/>
      <c s="177"/>
      <c s="176"/>
    </row>
    <row r="779" spans="1:14" ht="15" hidden="1">
      <c r="A779" s="179"/>
      <c s="177"/>
      <c s="177"/>
      <c s="177"/>
      <c s="177"/>
      <c s="177"/>
      <c s="177"/>
      <c s="177"/>
      <c s="177"/>
      <c s="177"/>
      <c s="177"/>
      <c s="177"/>
      <c s="177"/>
      <c s="176"/>
    </row>
    <row r="780" spans="1:14" ht="15" hidden="1">
      <c r="A780" s="179"/>
      <c s="177"/>
      <c s="177"/>
      <c s="177"/>
      <c s="177"/>
      <c s="177"/>
      <c s="177"/>
      <c s="177"/>
      <c s="177"/>
      <c s="177"/>
      <c s="177"/>
      <c s="177"/>
      <c s="177"/>
      <c s="176"/>
    </row>
    <row r="781" spans="1:14" ht="15" hidden="1">
      <c r="A781" s="179"/>
      <c s="177"/>
      <c s="177"/>
      <c s="177"/>
      <c s="177"/>
      <c s="177"/>
      <c s="177"/>
      <c s="177"/>
      <c s="177"/>
      <c s="177"/>
      <c s="177"/>
      <c s="177"/>
      <c s="177"/>
      <c s="176"/>
    </row>
    <row r="782" spans="1:14" ht="15" hidden="1">
      <c r="A782" s="179"/>
      <c s="177"/>
      <c s="177"/>
      <c s="177"/>
      <c s="177"/>
      <c s="177"/>
      <c s="177"/>
      <c s="177"/>
      <c s="177"/>
      <c s="177"/>
      <c s="177"/>
      <c s="177"/>
      <c s="177"/>
      <c s="176"/>
    </row>
    <row r="783" spans="1:14" ht="15" hidden="1">
      <c r="A783" s="179"/>
      <c s="177"/>
      <c s="177"/>
      <c s="177"/>
      <c s="177"/>
      <c s="177"/>
      <c s="177"/>
      <c s="177"/>
      <c s="177"/>
      <c s="177"/>
      <c s="177"/>
      <c s="177"/>
      <c s="177"/>
      <c s="176"/>
    </row>
    <row r="784" spans="1:14" ht="15" hidden="1">
      <c r="A784" s="179"/>
      <c s="177"/>
      <c s="177"/>
      <c s="177"/>
      <c s="177"/>
      <c s="177"/>
      <c s="177"/>
      <c s="177"/>
      <c s="177"/>
      <c s="177"/>
      <c s="177"/>
      <c s="177"/>
      <c s="177"/>
      <c s="176"/>
    </row>
    <row r="785" spans="1:14" ht="15" hidden="1">
      <c r="A785" s="179"/>
      <c s="177"/>
      <c s="177"/>
      <c s="177"/>
      <c s="177"/>
      <c s="177"/>
      <c s="177"/>
      <c s="177"/>
      <c s="177"/>
      <c s="177"/>
      <c s="177"/>
      <c s="177"/>
      <c s="177"/>
      <c s="176"/>
    </row>
    <row r="786" spans="1:14" ht="15" hidden="1">
      <c r="A786" s="179"/>
      <c s="177"/>
      <c s="177"/>
      <c s="177"/>
      <c s="177"/>
      <c s="177"/>
      <c s="177"/>
      <c s="177"/>
      <c s="177"/>
      <c s="177"/>
      <c s="177"/>
      <c s="177"/>
      <c s="177"/>
      <c s="176"/>
    </row>
    <row r="787" spans="1:14" ht="15" hidden="1">
      <c r="A787" s="179"/>
      <c s="177"/>
      <c s="177"/>
      <c s="177"/>
      <c s="177"/>
      <c s="177"/>
      <c s="177"/>
      <c s="177"/>
      <c s="177"/>
      <c s="177"/>
      <c s="177"/>
      <c s="177"/>
      <c s="177"/>
      <c s="176"/>
    </row>
    <row r="788" spans="1:14" ht="15" hidden="1">
      <c r="A788" s="179"/>
      <c s="177"/>
      <c s="177"/>
      <c s="177"/>
      <c s="177"/>
      <c s="177"/>
      <c s="177"/>
      <c s="177"/>
      <c s="177"/>
      <c s="177"/>
      <c s="177"/>
      <c s="177"/>
      <c s="177"/>
      <c s="176"/>
    </row>
    <row r="789" spans="1:14" ht="15" hidden="1">
      <c r="A789" s="179"/>
      <c s="177"/>
      <c s="177"/>
      <c s="177"/>
      <c s="177"/>
      <c s="177"/>
      <c s="177"/>
      <c s="177"/>
      <c s="177"/>
      <c s="177"/>
      <c s="177"/>
      <c s="177"/>
      <c s="177"/>
      <c s="176"/>
    </row>
    <row r="790" spans="1:14" ht="15" hidden="1">
      <c r="A790" s="179"/>
      <c s="177"/>
      <c s="177"/>
      <c s="177"/>
      <c s="177"/>
      <c s="177"/>
      <c s="177"/>
      <c s="177"/>
      <c s="177"/>
      <c s="177"/>
      <c s="177"/>
      <c s="177"/>
      <c s="177"/>
      <c s="176"/>
    </row>
    <row r="791" spans="1:14" ht="15" hidden="1">
      <c r="A791" s="179"/>
      <c s="177"/>
      <c s="177"/>
      <c s="177"/>
      <c s="177"/>
      <c s="177"/>
      <c s="177"/>
      <c s="177"/>
      <c s="177"/>
      <c s="177"/>
      <c s="177"/>
      <c s="177"/>
      <c s="177"/>
      <c s="176"/>
    </row>
    <row r="792" spans="1:14" ht="15" hidden="1">
      <c r="A792" s="179"/>
      <c s="177"/>
      <c s="177"/>
      <c s="177"/>
      <c s="177"/>
      <c s="177"/>
      <c s="177"/>
      <c s="177"/>
      <c s="177"/>
      <c s="177"/>
      <c s="177"/>
      <c s="177"/>
      <c s="177"/>
      <c s="176"/>
    </row>
    <row r="793" spans="1:14" ht="15" hidden="1">
      <c r="A793" s="179"/>
      <c s="177"/>
      <c s="177"/>
      <c s="177"/>
      <c s="177"/>
      <c s="177"/>
      <c s="177"/>
      <c s="177"/>
      <c s="177"/>
      <c s="177"/>
      <c s="177"/>
      <c s="177"/>
      <c s="177"/>
      <c s="176"/>
    </row>
    <row r="794" spans="1:14" ht="15" hidden="1">
      <c r="A794" s="179"/>
      <c s="177"/>
      <c s="177"/>
      <c s="177"/>
      <c s="177"/>
      <c s="177"/>
      <c s="177"/>
      <c s="177"/>
      <c s="177"/>
      <c s="177"/>
      <c s="177"/>
      <c s="177"/>
      <c s="177"/>
      <c s="176"/>
    </row>
    <row r="795" spans="1:14" ht="15" hidden="1">
      <c r="A795" s="179"/>
      <c s="177"/>
      <c s="177"/>
      <c s="177"/>
      <c s="177"/>
      <c s="177"/>
      <c s="177"/>
      <c s="177"/>
      <c s="177"/>
      <c s="177"/>
      <c s="177"/>
      <c s="177"/>
      <c s="177"/>
      <c s="176"/>
    </row>
    <row r="796" spans="1:14" ht="15" hidden="1">
      <c r="A796" s="179"/>
      <c s="177"/>
      <c s="177"/>
      <c s="177"/>
      <c s="177"/>
      <c s="177"/>
      <c s="177"/>
      <c s="177"/>
      <c s="177"/>
      <c s="177"/>
      <c s="177"/>
      <c s="177"/>
      <c s="177"/>
      <c s="176"/>
    </row>
    <row r="797" spans="1:14" ht="15" hidden="1">
      <c r="A797" s="179"/>
      <c s="177"/>
      <c s="177"/>
      <c s="177"/>
      <c s="177"/>
      <c s="177"/>
      <c s="177"/>
      <c s="177"/>
      <c s="177"/>
      <c s="177"/>
      <c s="177"/>
      <c s="177"/>
      <c s="177"/>
      <c s="176"/>
    </row>
    <row r="798" spans="1:14" ht="15" hidden="1">
      <c r="A798" s="179"/>
      <c s="177"/>
      <c s="177"/>
      <c s="177"/>
      <c s="177"/>
      <c s="177"/>
      <c s="177"/>
      <c s="177"/>
      <c s="177"/>
      <c s="177"/>
      <c s="177"/>
      <c s="177"/>
      <c s="177"/>
      <c s="176"/>
    </row>
    <row r="799" spans="1:14" ht="15" hidden="1">
      <c r="A799" s="179"/>
      <c s="177"/>
      <c s="177"/>
      <c s="177"/>
      <c s="177"/>
      <c s="177"/>
      <c s="177"/>
      <c s="177"/>
      <c s="177"/>
      <c s="177"/>
      <c s="177"/>
      <c s="177"/>
      <c s="177"/>
      <c s="176"/>
    </row>
    <row r="800" spans="1:14" ht="15" hidden="1">
      <c r="A800" s="179"/>
      <c s="177"/>
      <c s="177"/>
      <c s="177"/>
      <c s="177"/>
      <c s="177"/>
      <c s="177"/>
      <c s="177"/>
      <c s="177"/>
      <c s="177"/>
      <c s="177"/>
      <c s="177"/>
      <c s="177"/>
      <c s="176"/>
    </row>
    <row r="801" spans="1:14" ht="15" hidden="1">
      <c r="A801" s="179"/>
      <c s="177"/>
      <c s="177"/>
      <c s="177"/>
      <c s="177"/>
      <c s="177"/>
      <c s="177"/>
      <c s="177"/>
      <c s="177"/>
      <c s="177"/>
      <c s="177"/>
      <c s="177"/>
      <c s="177"/>
      <c s="176"/>
    </row>
    <row r="802" spans="1:14" ht="15" hidden="1">
      <c r="A802" s="179"/>
      <c s="177"/>
      <c s="177"/>
      <c s="177"/>
      <c s="177"/>
      <c s="177"/>
      <c s="177"/>
      <c s="177"/>
      <c s="177"/>
      <c s="177"/>
      <c s="177"/>
      <c s="177"/>
      <c s="177"/>
      <c s="176"/>
    </row>
    <row r="803" spans="1:14" ht="15" hidden="1">
      <c r="A803" s="179"/>
      <c s="177"/>
      <c s="177"/>
      <c s="177"/>
      <c s="177"/>
      <c s="177"/>
      <c s="177"/>
      <c s="177"/>
      <c s="177"/>
      <c s="177"/>
      <c s="177"/>
      <c s="177"/>
      <c s="177"/>
      <c s="176"/>
    </row>
    <row r="804" spans="1:14" ht="15" hidden="1">
      <c r="A804" s="179"/>
      <c s="177"/>
      <c s="177"/>
      <c s="177"/>
      <c s="177"/>
      <c s="177"/>
      <c s="177"/>
      <c s="177"/>
      <c s="177"/>
      <c s="177"/>
      <c s="177"/>
      <c s="177"/>
      <c s="177"/>
      <c s="176"/>
    </row>
    <row r="805" spans="1:14" ht="15" hidden="1">
      <c r="A805" s="179"/>
      <c s="177"/>
      <c s="177"/>
      <c s="177"/>
      <c s="177"/>
      <c s="177"/>
      <c s="177"/>
      <c s="177"/>
      <c s="177"/>
      <c s="177"/>
      <c s="177"/>
      <c s="177"/>
      <c s="177"/>
      <c s="176"/>
    </row>
    <row r="806" spans="1:14" ht="15" hidden="1">
      <c r="A806" s="179"/>
      <c s="177"/>
      <c s="177"/>
      <c s="177"/>
      <c s="177"/>
      <c s="177"/>
      <c s="177"/>
      <c s="177"/>
      <c s="177"/>
      <c s="177"/>
      <c s="177"/>
      <c s="177"/>
      <c s="177"/>
      <c s="176"/>
    </row>
    <row r="807" spans="1:14" ht="15" hidden="1">
      <c r="A807" s="179"/>
      <c s="177"/>
      <c s="177"/>
      <c s="177"/>
      <c s="177"/>
      <c s="177"/>
      <c s="177"/>
      <c s="177"/>
      <c s="177"/>
      <c s="177"/>
      <c s="177"/>
      <c s="177"/>
      <c s="177"/>
      <c s="176"/>
    </row>
    <row r="808" spans="1:14" ht="15" hidden="1">
      <c r="A808" s="179"/>
      <c s="177"/>
      <c s="177"/>
      <c s="177"/>
      <c s="177"/>
      <c s="177"/>
      <c s="177"/>
      <c s="177"/>
      <c s="177"/>
      <c s="177"/>
      <c s="177"/>
      <c s="177"/>
      <c s="177"/>
      <c s="176"/>
    </row>
    <row r="809" spans="1:14" ht="15" hidden="1">
      <c r="A809" s="179"/>
      <c s="177"/>
      <c s="177"/>
      <c s="177"/>
      <c s="177"/>
      <c s="177"/>
      <c s="177"/>
      <c s="177"/>
      <c s="177"/>
      <c s="177"/>
      <c s="177"/>
      <c s="177"/>
      <c s="177"/>
      <c s="176"/>
    </row>
    <row r="810" spans="1:14" ht="15" hidden="1">
      <c r="A810" s="179"/>
      <c s="177"/>
      <c s="177"/>
      <c s="177"/>
      <c s="177"/>
      <c s="177"/>
      <c s="177"/>
      <c s="177"/>
      <c s="177"/>
      <c s="177"/>
      <c s="177"/>
      <c s="177"/>
      <c s="177"/>
      <c s="176"/>
    </row>
    <row r="811" spans="1:14" ht="15" hidden="1">
      <c r="A811" s="179"/>
      <c s="177"/>
      <c s="177"/>
      <c s="177"/>
      <c s="177"/>
      <c s="177"/>
      <c s="177"/>
      <c s="177"/>
      <c s="177"/>
      <c s="177"/>
      <c s="177"/>
      <c s="177"/>
      <c s="177"/>
      <c s="176"/>
    </row>
    <row r="812" spans="1:14" ht="15" hidden="1">
      <c r="A812" s="179"/>
      <c s="177"/>
      <c s="177"/>
      <c s="177"/>
      <c s="177"/>
      <c s="177"/>
      <c s="177"/>
      <c s="177"/>
      <c s="177"/>
      <c s="177"/>
      <c s="177"/>
      <c s="177"/>
      <c s="177"/>
      <c s="176"/>
    </row>
    <row r="813" spans="1:14" ht="15" hidden="1">
      <c r="A813" s="179"/>
      <c s="177"/>
      <c s="177"/>
      <c s="177"/>
      <c s="177"/>
      <c s="177"/>
      <c s="177"/>
      <c s="177"/>
      <c s="177"/>
      <c s="177"/>
      <c s="177"/>
      <c s="177"/>
      <c s="177"/>
      <c s="176"/>
    </row>
    <row r="814" spans="1:14" ht="15" hidden="1">
      <c r="A814" s="179"/>
      <c s="177"/>
      <c s="177"/>
      <c s="177"/>
      <c s="177"/>
      <c s="177"/>
      <c s="177"/>
      <c s="177"/>
      <c s="177"/>
      <c s="177"/>
      <c s="177"/>
      <c s="177"/>
      <c s="177"/>
      <c s="176"/>
    </row>
    <row r="815" spans="1:14" ht="15" hidden="1">
      <c r="A815" s="179"/>
      <c s="177"/>
      <c s="177"/>
      <c s="177"/>
      <c s="177"/>
      <c s="177"/>
      <c s="177"/>
      <c s="177"/>
      <c s="177"/>
      <c s="177"/>
      <c s="177"/>
      <c s="177"/>
      <c s="177"/>
      <c s="176"/>
    </row>
    <row r="816" spans="1:14" ht="15" hidden="1">
      <c r="A816" s="179"/>
      <c s="177"/>
      <c s="177"/>
      <c s="177"/>
      <c s="177"/>
      <c s="177"/>
      <c s="177"/>
      <c s="177"/>
      <c s="177"/>
      <c s="177"/>
      <c s="177"/>
      <c s="177"/>
      <c s="177"/>
      <c s="176"/>
    </row>
    <row r="817" spans="1:14" ht="15" hidden="1">
      <c r="A817" s="179"/>
      <c s="177"/>
      <c s="177"/>
      <c s="177"/>
      <c s="177"/>
      <c s="177"/>
      <c s="177"/>
      <c s="177"/>
      <c s="177"/>
      <c s="177"/>
      <c s="177"/>
      <c s="177"/>
      <c s="177"/>
      <c s="176"/>
    </row>
    <row r="818" spans="1:14" ht="15" hidden="1">
      <c r="A818" s="179"/>
      <c s="177"/>
      <c s="177"/>
      <c s="177"/>
      <c s="177"/>
      <c s="177"/>
      <c s="177"/>
      <c s="177"/>
      <c s="177"/>
      <c s="177"/>
      <c s="177"/>
      <c s="177"/>
      <c s="177"/>
      <c s="176"/>
    </row>
    <row r="819" spans="1:14" ht="15" hidden="1">
      <c r="A819" s="179"/>
      <c s="177"/>
      <c s="177"/>
      <c s="177"/>
      <c s="177"/>
      <c s="177"/>
      <c s="177"/>
      <c s="177"/>
      <c s="177"/>
      <c s="177"/>
      <c s="177"/>
      <c s="177"/>
      <c s="177"/>
      <c s="176"/>
    </row>
    <row r="820" spans="1:14" ht="15" hidden="1">
      <c r="A820" s="179"/>
      <c s="177"/>
      <c s="177"/>
      <c s="177"/>
      <c s="177"/>
      <c s="177"/>
      <c s="177"/>
      <c s="177"/>
      <c s="177"/>
      <c s="177"/>
      <c s="177"/>
      <c s="177"/>
      <c s="177"/>
      <c s="176"/>
    </row>
    <row r="821" spans="1:14" ht="15" hidden="1">
      <c r="A821" s="179"/>
      <c s="177"/>
      <c s="177"/>
      <c s="177"/>
      <c s="177"/>
      <c s="177"/>
      <c s="177"/>
      <c s="177"/>
      <c s="177"/>
      <c s="177"/>
      <c s="177"/>
      <c s="177"/>
      <c s="177"/>
      <c s="176"/>
    </row>
    <row r="822" spans="1:14" ht="15" hidden="1">
      <c r="A822" s="179"/>
      <c s="177"/>
      <c s="177"/>
      <c s="177"/>
      <c s="177"/>
      <c s="177"/>
      <c s="177"/>
      <c s="177"/>
      <c s="177"/>
      <c s="177"/>
      <c s="177"/>
      <c s="177"/>
      <c s="177"/>
      <c s="176"/>
    </row>
    <row r="823" spans="1:14" ht="15" hidden="1">
      <c r="A823" s="179"/>
      <c s="177"/>
      <c s="177"/>
      <c s="177"/>
      <c s="177"/>
      <c s="177"/>
      <c s="177"/>
      <c s="177"/>
      <c s="177"/>
      <c s="177"/>
      <c s="177"/>
      <c s="177"/>
      <c s="177"/>
      <c s="176"/>
    </row>
    <row r="824" spans="1:14" ht="15" hidden="1">
      <c r="A824" s="179"/>
      <c s="177"/>
      <c s="177"/>
      <c s="177"/>
      <c s="177"/>
      <c s="177"/>
      <c s="177"/>
      <c s="177"/>
      <c s="177"/>
      <c s="177"/>
      <c s="177"/>
      <c s="177"/>
      <c s="177"/>
      <c s="176"/>
    </row>
    <row r="825" spans="1:14" ht="15" hidden="1">
      <c r="A825" s="179"/>
      <c s="177"/>
      <c s="177"/>
      <c s="177"/>
      <c s="177"/>
      <c s="177"/>
      <c s="177"/>
      <c s="177"/>
      <c s="177"/>
      <c s="177"/>
      <c s="177"/>
      <c s="177"/>
      <c s="177"/>
      <c s="176"/>
    </row>
    <row r="826" spans="1:14" ht="15" hidden="1">
      <c r="A826" s="179"/>
      <c s="177"/>
      <c s="177"/>
      <c s="177"/>
      <c s="177"/>
      <c s="177"/>
      <c s="177"/>
      <c s="177"/>
      <c s="177"/>
      <c s="177"/>
      <c s="177"/>
      <c s="177"/>
      <c s="177"/>
      <c s="176"/>
    </row>
    <row r="827" spans="1:14" ht="15" hidden="1">
      <c r="A827" s="179"/>
      <c s="177"/>
      <c s="177"/>
      <c s="177"/>
      <c s="177"/>
      <c s="177"/>
      <c s="177"/>
      <c s="177"/>
      <c s="177"/>
      <c s="177"/>
      <c s="177"/>
      <c s="177"/>
      <c s="177"/>
      <c s="176"/>
    </row>
    <row r="828" spans="1:14" ht="15" hidden="1">
      <c r="A828" s="179"/>
      <c s="177"/>
      <c s="177"/>
      <c s="177"/>
      <c s="177"/>
      <c s="177"/>
      <c s="177"/>
      <c s="177"/>
      <c s="177"/>
      <c s="177"/>
      <c s="177"/>
      <c s="177"/>
      <c s="177"/>
      <c s="176"/>
    </row>
    <row r="829" spans="1:14" ht="15" hidden="1">
      <c r="A829" s="179"/>
      <c s="177"/>
      <c s="177"/>
      <c s="177"/>
      <c s="177"/>
      <c s="177"/>
      <c s="177"/>
      <c s="177"/>
      <c s="177"/>
      <c s="177"/>
      <c s="177"/>
      <c s="177"/>
      <c s="177"/>
      <c s="176"/>
    </row>
    <row r="830" spans="1:14" ht="15" hidden="1">
      <c r="A830" s="179"/>
      <c s="177"/>
      <c s="177"/>
      <c s="177"/>
      <c s="177"/>
      <c s="177"/>
      <c s="177"/>
      <c s="177"/>
      <c s="177"/>
      <c s="177"/>
      <c s="177"/>
      <c s="177"/>
      <c s="177"/>
      <c s="176"/>
    </row>
    <row r="831" spans="1:14" ht="15" hidden="1">
      <c r="A831" s="179"/>
      <c s="177"/>
      <c s="177"/>
      <c s="177"/>
      <c s="177"/>
      <c s="177"/>
      <c s="177"/>
      <c s="177"/>
      <c s="177"/>
      <c s="177"/>
      <c s="177"/>
      <c s="177"/>
      <c s="177"/>
      <c s="176"/>
    </row>
    <row r="832" spans="1:14" ht="15" hidden="1">
      <c r="A832" s="179"/>
      <c s="177"/>
      <c s="177"/>
      <c s="177"/>
      <c s="177"/>
      <c s="177"/>
      <c s="177"/>
      <c s="177"/>
      <c s="177"/>
      <c s="177"/>
      <c s="177"/>
      <c s="177"/>
      <c s="177"/>
      <c s="176"/>
    </row>
    <row r="833" spans="1:14" ht="15" hidden="1">
      <c r="A833" s="179"/>
      <c s="177"/>
      <c s="177"/>
      <c s="177"/>
      <c s="177"/>
      <c s="177"/>
      <c s="177"/>
      <c s="177"/>
      <c s="177"/>
      <c s="177"/>
      <c s="177"/>
      <c s="177"/>
      <c s="177"/>
      <c s="176"/>
    </row>
    <row r="834" spans="1:14" ht="15" hidden="1">
      <c r="A834" s="179"/>
      <c s="177"/>
      <c s="177"/>
      <c s="177"/>
      <c s="177"/>
      <c s="177"/>
      <c s="177"/>
      <c s="177"/>
      <c s="177"/>
      <c s="177"/>
      <c s="177"/>
      <c s="177"/>
      <c s="177"/>
      <c s="176"/>
    </row>
    <row r="835" spans="1:14" ht="15" hidden="1">
      <c r="A835" s="179"/>
      <c s="177"/>
      <c s="177"/>
      <c s="177"/>
      <c s="177"/>
      <c s="177"/>
      <c s="177"/>
      <c s="177"/>
      <c s="177"/>
      <c s="177"/>
      <c s="177"/>
      <c s="177"/>
      <c s="177"/>
      <c s="176"/>
    </row>
    <row r="836" spans="1:14" ht="15" hidden="1">
      <c r="A836" s="179"/>
      <c s="177"/>
      <c s="177"/>
      <c s="177"/>
      <c s="177"/>
      <c s="177"/>
      <c s="177"/>
      <c s="177"/>
      <c s="177"/>
      <c s="177"/>
      <c s="177"/>
      <c s="177"/>
      <c s="177"/>
      <c s="176"/>
    </row>
    <row r="837" spans="1:14" ht="15" hidden="1">
      <c r="A837" s="179"/>
      <c s="177"/>
      <c s="177"/>
      <c s="177"/>
      <c s="177"/>
      <c s="177"/>
      <c s="177"/>
      <c s="177"/>
      <c s="177"/>
      <c s="177"/>
      <c s="177"/>
      <c s="177"/>
      <c s="177"/>
      <c s="176"/>
    </row>
    <row r="838" spans="1:14" ht="15" hidden="1">
      <c r="A838" s="179"/>
      <c s="177"/>
      <c s="177"/>
      <c s="177"/>
      <c s="177"/>
      <c s="177"/>
      <c s="177"/>
      <c s="177"/>
      <c s="177"/>
      <c s="177"/>
      <c s="177"/>
      <c s="177"/>
      <c s="177"/>
      <c s="176"/>
    </row>
    <row r="839" spans="1:14" ht="15" hidden="1">
      <c r="A839" s="179"/>
      <c s="177"/>
      <c s="177"/>
      <c s="177"/>
      <c s="177"/>
      <c s="177"/>
      <c s="177"/>
      <c s="177"/>
      <c s="177"/>
      <c s="177"/>
      <c s="177"/>
      <c s="177"/>
      <c s="177"/>
      <c s="176"/>
    </row>
    <row r="840" spans="1:14" ht="15" hidden="1">
      <c r="A840" s="179"/>
      <c s="177"/>
      <c s="177"/>
      <c s="177"/>
      <c s="177"/>
      <c s="177"/>
      <c s="177"/>
      <c s="177"/>
      <c s="177"/>
      <c s="177"/>
      <c s="177"/>
      <c s="177"/>
      <c s="177"/>
      <c s="176"/>
    </row>
    <row r="841" spans="1:14" ht="15" hidden="1">
      <c r="A841" s="179"/>
      <c s="177"/>
      <c s="177"/>
      <c s="177"/>
      <c s="177"/>
      <c s="177"/>
      <c s="177"/>
      <c s="177"/>
      <c s="177"/>
      <c s="177"/>
      <c s="177"/>
      <c s="177"/>
      <c s="177"/>
      <c s="176"/>
    </row>
    <row r="842" spans="1:14" ht="15" hidden="1">
      <c r="A842" s="179"/>
      <c s="177"/>
      <c s="177"/>
      <c s="177"/>
      <c s="177"/>
      <c s="177"/>
      <c s="177"/>
      <c s="177"/>
      <c s="177"/>
      <c s="177"/>
      <c s="177"/>
      <c s="177"/>
      <c s="177"/>
      <c s="176"/>
    </row>
    <row r="843" spans="1:14" ht="15" hidden="1">
      <c r="A843" s="179"/>
      <c s="177"/>
      <c s="177"/>
      <c s="177"/>
      <c s="177"/>
      <c s="177"/>
      <c s="177"/>
      <c s="177"/>
      <c s="177"/>
      <c s="177"/>
      <c s="177"/>
      <c s="177"/>
      <c s="177"/>
      <c s="176"/>
    </row>
    <row r="844" spans="1:14" ht="15" hidden="1">
      <c r="A844" s="179"/>
      <c s="177"/>
      <c s="177"/>
      <c s="177"/>
      <c s="177"/>
      <c s="177"/>
      <c s="177"/>
      <c s="177"/>
      <c s="177"/>
      <c s="177"/>
      <c s="177"/>
      <c s="177"/>
      <c s="177"/>
      <c s="176"/>
    </row>
    <row r="845" spans="1:14" ht="15" hidden="1">
      <c r="A845" s="179"/>
      <c s="177"/>
      <c s="177"/>
      <c s="177"/>
      <c s="177"/>
      <c s="177"/>
      <c s="177"/>
      <c s="177"/>
      <c s="177"/>
      <c s="177"/>
      <c s="177"/>
      <c s="177"/>
      <c s="177"/>
      <c s="176"/>
    </row>
    <row r="846" spans="1:14" ht="15" hidden="1">
      <c r="A846" s="179"/>
      <c s="177"/>
      <c s="177"/>
      <c s="177"/>
      <c s="177"/>
      <c s="177"/>
      <c s="177"/>
      <c s="177"/>
      <c s="177"/>
      <c s="177"/>
      <c s="177"/>
      <c s="177"/>
      <c s="177"/>
      <c s="176"/>
    </row>
    <row r="847" spans="1:14" ht="15" hidden="1">
      <c r="A847" s="179"/>
      <c s="177"/>
      <c s="177"/>
      <c s="177"/>
      <c s="177"/>
      <c s="177"/>
      <c s="177"/>
      <c s="177"/>
      <c s="177"/>
      <c s="177"/>
      <c s="177"/>
      <c s="177"/>
      <c s="177"/>
      <c s="176"/>
    </row>
    <row r="848" spans="1:14" ht="15" hidden="1">
      <c r="A848" s="179"/>
      <c s="177"/>
      <c s="177"/>
      <c s="177"/>
      <c s="177"/>
      <c s="177"/>
      <c s="177"/>
      <c s="177"/>
      <c s="177"/>
      <c s="177"/>
      <c s="177"/>
      <c s="177"/>
      <c s="177"/>
      <c s="176"/>
    </row>
    <row r="849" spans="1:14" ht="15" hidden="1">
      <c r="A849" s="179"/>
      <c s="177"/>
      <c s="177"/>
      <c s="177"/>
      <c s="177"/>
      <c s="177"/>
      <c s="177"/>
      <c s="177"/>
      <c s="177"/>
      <c s="177"/>
      <c s="177"/>
      <c s="177"/>
      <c s="177"/>
      <c s="176"/>
    </row>
    <row r="850" spans="1:14" ht="15" hidden="1">
      <c r="A850" s="179"/>
      <c s="177"/>
      <c s="177"/>
      <c s="177"/>
      <c s="177"/>
      <c s="177"/>
      <c s="177"/>
      <c s="177"/>
      <c s="177"/>
      <c s="177"/>
      <c s="177"/>
      <c s="177"/>
      <c s="177"/>
      <c s="176"/>
    </row>
    <row r="851" spans="1:14" ht="15" hidden="1">
      <c r="A851" s="179"/>
      <c s="177"/>
      <c s="177"/>
      <c s="177"/>
      <c s="177"/>
      <c s="177"/>
      <c s="177"/>
      <c s="177"/>
      <c s="177"/>
      <c s="177"/>
      <c s="177"/>
      <c s="177"/>
      <c s="177"/>
      <c s="176"/>
    </row>
    <row r="852" spans="1:14" ht="15" hidden="1">
      <c r="A852" s="179"/>
      <c s="177"/>
      <c s="177"/>
      <c s="177"/>
      <c s="177"/>
      <c s="177"/>
      <c s="177"/>
      <c s="177"/>
      <c s="177"/>
      <c s="177"/>
      <c s="177"/>
      <c s="177"/>
      <c s="177"/>
      <c s="176"/>
    </row>
    <row r="853" spans="1:14" ht="15" hidden="1">
      <c r="A853" s="179"/>
      <c s="177"/>
      <c s="177"/>
      <c s="177"/>
      <c s="177"/>
      <c s="177"/>
      <c s="177"/>
      <c s="177"/>
      <c s="177"/>
      <c s="177"/>
      <c s="177"/>
      <c s="177"/>
      <c s="177"/>
      <c s="176"/>
    </row>
    <row r="854" spans="1:14" ht="15" hidden="1">
      <c r="A854" s="179"/>
      <c s="177"/>
      <c s="177"/>
      <c s="177"/>
      <c s="177"/>
      <c s="177"/>
      <c s="177"/>
      <c s="177"/>
      <c s="177"/>
      <c s="177"/>
      <c s="177"/>
      <c s="177"/>
      <c s="177"/>
      <c s="176"/>
    </row>
    <row r="855" spans="1:14" ht="15" hidden="1">
      <c r="A855" s="179"/>
      <c s="177"/>
      <c s="177"/>
      <c s="177"/>
      <c s="177"/>
      <c s="177"/>
      <c s="177"/>
      <c s="177"/>
      <c s="177"/>
      <c s="177"/>
      <c s="177"/>
      <c s="177"/>
      <c s="177"/>
      <c s="176"/>
    </row>
    <row r="856" spans="1:14" ht="15" hidden="1">
      <c r="A856" s="179"/>
      <c s="177"/>
      <c s="177"/>
      <c s="177"/>
      <c s="177"/>
      <c s="177"/>
      <c s="177"/>
      <c s="177"/>
      <c s="177"/>
      <c s="177"/>
      <c s="177"/>
      <c s="177"/>
      <c s="177"/>
      <c s="176"/>
    </row>
    <row r="857" spans="1:14" ht="15" hidden="1">
      <c r="A857" s="179"/>
      <c s="177"/>
      <c s="177"/>
      <c s="177"/>
      <c s="177"/>
      <c s="177"/>
      <c s="177"/>
      <c s="177"/>
      <c s="177"/>
      <c s="177"/>
      <c s="177"/>
      <c s="177"/>
      <c s="177"/>
      <c s="176"/>
    </row>
    <row r="858" spans="1:14" ht="15" hidden="1">
      <c r="A858" s="179"/>
      <c s="177"/>
      <c s="177"/>
      <c s="177"/>
      <c s="177"/>
      <c s="177"/>
      <c s="177"/>
      <c s="177"/>
      <c s="177"/>
      <c s="177"/>
      <c s="177"/>
      <c s="177"/>
      <c s="177"/>
      <c s="176"/>
    </row>
    <row r="859" spans="1:14" ht="15" hidden="1">
      <c r="A859" s="179"/>
      <c s="177"/>
      <c s="177"/>
      <c s="177"/>
      <c s="177"/>
      <c s="177"/>
      <c s="177"/>
      <c s="177"/>
      <c s="177"/>
      <c s="177"/>
      <c s="177"/>
      <c s="177"/>
      <c s="177"/>
      <c s="176"/>
    </row>
    <row r="860" spans="1:14" ht="15" hidden="1">
      <c r="A860" s="179"/>
      <c s="177"/>
      <c s="177"/>
      <c s="177"/>
      <c s="177"/>
      <c s="177"/>
      <c s="177"/>
      <c s="177"/>
      <c s="177"/>
      <c s="177"/>
      <c s="177"/>
      <c s="177"/>
      <c s="177"/>
      <c s="176"/>
    </row>
    <row r="861" spans="1:14" ht="15" hidden="1">
      <c r="A861" s="179"/>
      <c s="177"/>
      <c s="177"/>
      <c s="177"/>
      <c s="177"/>
      <c s="177"/>
      <c s="177"/>
      <c s="177"/>
      <c s="177"/>
      <c s="177"/>
      <c s="177"/>
      <c s="177"/>
      <c s="177"/>
      <c s="176"/>
    </row>
    <row r="862" spans="1:14" ht="15" hidden="1">
      <c r="A862" s="179"/>
      <c s="177"/>
      <c s="177"/>
      <c s="177"/>
      <c s="177"/>
      <c s="177"/>
      <c s="177"/>
      <c s="177"/>
      <c s="177"/>
      <c s="177"/>
      <c s="177"/>
      <c s="177"/>
      <c s="177"/>
      <c s="176"/>
    </row>
    <row r="863" spans="1:14" ht="15" hidden="1">
      <c r="A863" s="179"/>
      <c s="177"/>
      <c s="177"/>
      <c s="177"/>
      <c s="177"/>
      <c s="177"/>
      <c s="177"/>
      <c s="177"/>
      <c s="177"/>
      <c s="177"/>
      <c s="177"/>
      <c s="177"/>
      <c s="177"/>
      <c s="176"/>
    </row>
    <row r="864" spans="1:14" ht="15" hidden="1">
      <c r="A864" s="179"/>
      <c s="177"/>
      <c s="177"/>
      <c s="177"/>
      <c s="177"/>
      <c s="177"/>
      <c s="177"/>
      <c s="177"/>
      <c s="177"/>
      <c s="177"/>
      <c s="177"/>
      <c s="177"/>
      <c s="177"/>
      <c s="176"/>
    </row>
    <row r="865" spans="1:14" ht="15" hidden="1">
      <c r="A865" s="179"/>
      <c s="177"/>
      <c s="177"/>
      <c s="177"/>
      <c s="177"/>
      <c s="177"/>
      <c s="177"/>
      <c s="177"/>
      <c s="177"/>
      <c s="177"/>
      <c s="177"/>
      <c s="177"/>
      <c s="177"/>
      <c s="176"/>
    </row>
    <row r="866" spans="1:14" ht="15" hidden="1">
      <c r="A866" s="179"/>
      <c s="177"/>
      <c s="177"/>
      <c s="177"/>
      <c s="177"/>
      <c s="177"/>
      <c s="177"/>
      <c s="177"/>
      <c s="177"/>
      <c s="177"/>
      <c s="177"/>
      <c s="177"/>
      <c s="177"/>
      <c s="176"/>
    </row>
    <row r="867" spans="1:14" ht="15" hidden="1">
      <c r="A867" s="179"/>
      <c s="177"/>
      <c s="177"/>
      <c s="177"/>
      <c s="177"/>
      <c s="177"/>
      <c s="177"/>
      <c s="177"/>
      <c s="177"/>
      <c s="177"/>
      <c s="177"/>
      <c s="177"/>
      <c s="177"/>
      <c s="176"/>
    </row>
    <row r="868" spans="1:14" ht="15" hidden="1">
      <c r="A868" s="179"/>
      <c s="177"/>
      <c s="177"/>
      <c s="177"/>
      <c s="177"/>
      <c s="177"/>
      <c s="177"/>
      <c s="177"/>
      <c s="177"/>
      <c s="177"/>
      <c s="177"/>
      <c s="177"/>
      <c s="177"/>
      <c s="176"/>
    </row>
    <row r="869" spans="1:14" ht="15" hidden="1">
      <c r="A869" s="179"/>
      <c s="177"/>
      <c s="177"/>
      <c s="177"/>
      <c s="177"/>
      <c s="177"/>
      <c s="177"/>
      <c s="177"/>
      <c s="177"/>
      <c s="177"/>
      <c s="177"/>
      <c s="177"/>
      <c s="177"/>
      <c s="176"/>
    </row>
    <row r="870" spans="1:14" ht="15" hidden="1">
      <c r="A870" s="179"/>
      <c s="177"/>
      <c s="177"/>
      <c s="177"/>
      <c s="177"/>
      <c s="177"/>
      <c s="177"/>
      <c s="177"/>
      <c s="177"/>
      <c s="177"/>
      <c s="177"/>
      <c s="177"/>
      <c s="177"/>
      <c s="176"/>
    </row>
    <row r="871" spans="1:14" ht="15" hidden="1">
      <c r="A871" s="179"/>
      <c s="177"/>
      <c s="177"/>
      <c s="177"/>
      <c s="177"/>
      <c s="177"/>
      <c s="177"/>
      <c s="177"/>
      <c s="177"/>
      <c s="177"/>
      <c s="177"/>
      <c s="177"/>
      <c s="177"/>
      <c s="176"/>
    </row>
    <row r="872" spans="1:14" ht="15" hidden="1">
      <c r="A872" s="179"/>
      <c s="177"/>
      <c s="177"/>
      <c s="177"/>
      <c s="177"/>
      <c s="177"/>
      <c s="177"/>
      <c s="177"/>
      <c s="177"/>
      <c s="177"/>
      <c s="177"/>
      <c s="177"/>
      <c s="177"/>
      <c s="176"/>
    </row>
    <row r="873" spans="1:14" ht="15" hidden="1">
      <c r="A873" s="179"/>
      <c s="177"/>
      <c s="177"/>
      <c s="177"/>
      <c s="177"/>
      <c s="177"/>
      <c s="177"/>
      <c s="177"/>
      <c s="177"/>
      <c s="177"/>
      <c s="177"/>
      <c s="177"/>
      <c s="177"/>
      <c s="176"/>
    </row>
    <row r="874" spans="1:14" ht="15" hidden="1">
      <c r="A874" s="179"/>
      <c s="177"/>
      <c s="177"/>
      <c s="177"/>
      <c s="177"/>
      <c s="177"/>
      <c s="177"/>
      <c s="177"/>
      <c s="177"/>
      <c s="177"/>
      <c s="177"/>
      <c s="177"/>
      <c s="177"/>
      <c s="176"/>
    </row>
    <row r="875" spans="1:14" ht="15" hidden="1">
      <c r="A875" s="179"/>
      <c s="177"/>
      <c s="177"/>
      <c s="177"/>
      <c s="177"/>
      <c s="177"/>
      <c s="177"/>
      <c s="177"/>
      <c s="177"/>
      <c s="177"/>
      <c s="177"/>
      <c s="177"/>
      <c s="177"/>
      <c s="176"/>
    </row>
    <row r="876" spans="1:14" ht="15" hidden="1">
      <c r="A876" s="179"/>
      <c s="177"/>
      <c s="177"/>
      <c s="177"/>
      <c s="177"/>
      <c s="177"/>
      <c s="177"/>
      <c s="177"/>
      <c s="177"/>
      <c s="177"/>
      <c s="177"/>
      <c s="177"/>
      <c s="177"/>
      <c s="176"/>
    </row>
    <row r="877" spans="1:14" ht="15" hidden="1">
      <c r="A877" s="179"/>
      <c s="177"/>
      <c s="177"/>
      <c s="177"/>
      <c s="177"/>
      <c s="177"/>
      <c s="177"/>
      <c s="177"/>
      <c s="177"/>
      <c s="177"/>
      <c s="177"/>
      <c s="177"/>
      <c s="177"/>
      <c s="176"/>
    </row>
    <row r="878" spans="1:14" ht="15" hidden="1">
      <c r="A878" s="179"/>
      <c s="177"/>
      <c s="177"/>
      <c s="177"/>
      <c s="177"/>
      <c s="177"/>
      <c s="177"/>
      <c s="177"/>
      <c s="177"/>
      <c s="177"/>
      <c s="177"/>
      <c s="177"/>
      <c s="177"/>
      <c s="176"/>
    </row>
    <row r="879" spans="1:14" ht="15" hidden="1">
      <c r="A879" s="179"/>
      <c s="177"/>
      <c s="177"/>
      <c s="177"/>
      <c s="177"/>
      <c s="177"/>
      <c s="177"/>
      <c s="177"/>
      <c s="177"/>
      <c s="177"/>
      <c s="177"/>
      <c s="177"/>
      <c s="177"/>
      <c s="176"/>
    </row>
    <row r="880" spans="1:14" ht="15" hidden="1">
      <c r="A880" s="179"/>
      <c s="177"/>
      <c s="177"/>
      <c s="177"/>
      <c s="177"/>
      <c s="177"/>
      <c s="177"/>
      <c s="177"/>
      <c s="177"/>
      <c s="177"/>
      <c s="177"/>
      <c s="177"/>
      <c s="177"/>
      <c s="176"/>
    </row>
    <row r="881" spans="1:14" ht="15" hidden="1">
      <c r="A881" s="179"/>
      <c s="177"/>
      <c s="177"/>
      <c s="177"/>
      <c s="177"/>
      <c s="177"/>
      <c s="177"/>
      <c s="177"/>
      <c s="177"/>
      <c s="177"/>
      <c s="177"/>
      <c s="177"/>
      <c s="177"/>
      <c s="176"/>
    </row>
    <row r="882" spans="1:14" ht="15" hidden="1">
      <c r="A882" s="179"/>
      <c s="177"/>
      <c s="177"/>
      <c s="177"/>
      <c s="177"/>
      <c s="177"/>
      <c s="177"/>
      <c s="177"/>
      <c s="177"/>
      <c s="177"/>
      <c s="177"/>
      <c s="177"/>
      <c s="177"/>
      <c s="176"/>
    </row>
    <row r="883" spans="1:14" ht="15" hidden="1">
      <c r="A883" s="179"/>
      <c s="177"/>
      <c s="177"/>
      <c s="177"/>
      <c s="177"/>
      <c s="177"/>
      <c s="177"/>
      <c s="177"/>
      <c s="177"/>
      <c s="177"/>
      <c s="177"/>
      <c s="177"/>
      <c s="177"/>
      <c s="176"/>
    </row>
    <row r="884" spans="1:14" ht="15" hidden="1">
      <c r="A884" s="179"/>
      <c s="177"/>
      <c s="177"/>
      <c s="177"/>
      <c s="177"/>
      <c s="177"/>
      <c s="177"/>
      <c s="177"/>
      <c s="177"/>
      <c s="177"/>
      <c s="177"/>
      <c s="177"/>
      <c s="177"/>
      <c s="176"/>
    </row>
    <row r="885" spans="1:14" ht="15" hidden="1">
      <c r="A885" s="179"/>
      <c s="177"/>
      <c s="177"/>
      <c s="177"/>
      <c s="177"/>
      <c s="177"/>
      <c s="177"/>
      <c s="177"/>
      <c s="177"/>
      <c s="177"/>
      <c s="177"/>
      <c s="177"/>
      <c s="177"/>
      <c s="176"/>
    </row>
    <row r="886" spans="1:14" ht="15" hidden="1">
      <c r="A886" s="179"/>
      <c s="177"/>
      <c s="177"/>
      <c s="177"/>
      <c s="177"/>
      <c s="177"/>
      <c s="177"/>
      <c s="177"/>
      <c s="177"/>
      <c s="177"/>
      <c s="177"/>
      <c s="177"/>
      <c s="177"/>
      <c s="176"/>
    </row>
    <row r="887" spans="1:14" ht="15" hidden="1">
      <c r="A887" s="179"/>
      <c s="177"/>
      <c s="177"/>
      <c s="177"/>
      <c s="177"/>
      <c s="177"/>
      <c s="177"/>
      <c s="177"/>
      <c s="177"/>
      <c s="177"/>
      <c s="177"/>
      <c s="177"/>
      <c s="177"/>
      <c s="176"/>
    </row>
    <row r="888" spans="1:14" ht="15" hidden="1">
      <c r="A888" s="179"/>
      <c s="177"/>
      <c s="177"/>
      <c s="177"/>
      <c s="177"/>
      <c s="177"/>
      <c s="177"/>
      <c s="177"/>
      <c s="177"/>
      <c s="177"/>
      <c s="177"/>
      <c s="177"/>
      <c s="177"/>
      <c s="176"/>
    </row>
    <row r="889" spans="1:14" ht="15" hidden="1">
      <c r="A889" s="179"/>
      <c s="177"/>
      <c s="177"/>
      <c s="177"/>
      <c s="177"/>
      <c s="177"/>
      <c s="177"/>
      <c s="177"/>
      <c s="177"/>
      <c s="177"/>
      <c s="177"/>
      <c s="177"/>
      <c s="177"/>
      <c s="176"/>
    </row>
    <row r="890" spans="1:14" ht="15" hidden="1">
      <c r="A890" s="179"/>
      <c s="177"/>
      <c s="177"/>
      <c s="177"/>
      <c s="177"/>
      <c s="177"/>
      <c s="177"/>
      <c s="177"/>
      <c s="177"/>
      <c s="177"/>
      <c s="177"/>
      <c s="177"/>
      <c s="177"/>
      <c s="176"/>
    </row>
    <row r="891" spans="1:14" ht="15" hidden="1">
      <c r="A891" s="179"/>
      <c s="177"/>
      <c s="177"/>
      <c s="177"/>
      <c s="177"/>
      <c s="177"/>
      <c s="177"/>
      <c s="177"/>
      <c s="177"/>
      <c s="177"/>
      <c s="177"/>
      <c s="177"/>
      <c s="177"/>
      <c s="176"/>
    </row>
    <row r="892" spans="1:14" ht="15" hidden="1">
      <c r="A892" s="179"/>
      <c s="177"/>
      <c s="177"/>
      <c s="177"/>
      <c s="177"/>
      <c s="177"/>
      <c s="177"/>
      <c s="177"/>
      <c s="177"/>
      <c s="177"/>
      <c s="177"/>
      <c s="177"/>
      <c s="177"/>
      <c s="176"/>
    </row>
    <row r="893" spans="1:14" ht="15" hidden="1">
      <c r="A893" s="179"/>
      <c s="177"/>
      <c s="177"/>
      <c s="177"/>
      <c s="177"/>
      <c s="177"/>
      <c s="177"/>
      <c s="177"/>
      <c s="177"/>
      <c s="177"/>
      <c s="177"/>
      <c s="177"/>
      <c s="177"/>
      <c s="176"/>
    </row>
    <row r="894" spans="1:14" ht="15" hidden="1">
      <c r="A894" s="179"/>
      <c s="177"/>
      <c s="177"/>
      <c s="177"/>
      <c s="177"/>
      <c s="177"/>
      <c s="177"/>
      <c s="177"/>
      <c s="177"/>
      <c s="177"/>
      <c s="177"/>
      <c s="177"/>
      <c s="177"/>
      <c s="176"/>
    </row>
    <row r="895" spans="1:14" ht="15" hidden="1">
      <c r="A895" s="179"/>
      <c s="177"/>
      <c s="177"/>
      <c s="177"/>
      <c s="177"/>
      <c s="177"/>
      <c s="177"/>
      <c s="177"/>
      <c s="177"/>
      <c s="177"/>
      <c s="177"/>
      <c s="177"/>
      <c s="177"/>
      <c s="176"/>
    </row>
    <row r="896" spans="1:14" ht="15" hidden="1">
      <c r="A896" s="179"/>
      <c s="177"/>
      <c s="177"/>
      <c s="177"/>
      <c s="177"/>
      <c s="177"/>
      <c s="177"/>
      <c s="177"/>
      <c s="177"/>
      <c s="177"/>
      <c s="177"/>
      <c s="177"/>
      <c s="177"/>
      <c s="176"/>
    </row>
    <row r="897" spans="1:14" ht="15" hidden="1">
      <c r="A897" s="179"/>
      <c s="177"/>
      <c s="177"/>
      <c s="177"/>
      <c s="177"/>
      <c s="177"/>
      <c s="177"/>
      <c s="177"/>
      <c s="177"/>
      <c s="177"/>
      <c s="177"/>
      <c s="177"/>
      <c s="177"/>
      <c s="176"/>
    </row>
    <row r="898" spans="1:14" ht="15" hidden="1">
      <c r="A898" s="179"/>
      <c s="177"/>
      <c s="177"/>
      <c s="177"/>
      <c s="177"/>
      <c s="177"/>
      <c s="177"/>
      <c s="177"/>
      <c s="177"/>
      <c s="177"/>
      <c s="177"/>
      <c s="177"/>
      <c s="177"/>
      <c s="176"/>
    </row>
    <row r="899" spans="1:14" ht="15" hidden="1">
      <c r="A899" s="179"/>
      <c s="177"/>
      <c s="177"/>
      <c s="177"/>
      <c s="177"/>
      <c s="177"/>
      <c s="177"/>
      <c s="177"/>
      <c s="177"/>
      <c s="177"/>
      <c s="177"/>
      <c s="177"/>
      <c s="177"/>
      <c s="176"/>
    </row>
    <row r="900" spans="1:14" ht="15" hidden="1">
      <c r="A900" s="179"/>
      <c s="177"/>
      <c s="177"/>
      <c s="177"/>
      <c s="177"/>
      <c s="177"/>
      <c s="177"/>
      <c s="177"/>
      <c s="177"/>
      <c s="177"/>
      <c s="177"/>
      <c s="177"/>
      <c s="177"/>
      <c s="176"/>
    </row>
    <row r="901" spans="1:14" ht="15" hidden="1">
      <c r="A901" s="179"/>
      <c s="177"/>
      <c s="177"/>
      <c s="177"/>
      <c s="177"/>
      <c s="177"/>
      <c s="177"/>
      <c s="177"/>
      <c s="177"/>
      <c s="177"/>
      <c s="177"/>
      <c s="177"/>
      <c s="177"/>
      <c s="176"/>
    </row>
    <row r="902" spans="1:14" ht="15" hidden="1">
      <c r="A902" s="179"/>
      <c s="177"/>
      <c s="177"/>
      <c s="177"/>
      <c s="177"/>
      <c s="177"/>
      <c s="177"/>
      <c s="177"/>
      <c s="177"/>
      <c s="177"/>
      <c s="177"/>
      <c s="177"/>
      <c s="177"/>
      <c s="176"/>
    </row>
    <row r="903" spans="1:14" ht="15" hidden="1">
      <c r="A903" s="179"/>
      <c s="177"/>
      <c s="177"/>
      <c s="177"/>
      <c s="177"/>
      <c s="177"/>
      <c s="177"/>
      <c s="177"/>
      <c s="177"/>
      <c s="177"/>
      <c s="177"/>
      <c s="177"/>
      <c s="177"/>
      <c s="176"/>
    </row>
    <row r="904" spans="1:14" ht="15" hidden="1">
      <c r="A904" s="179"/>
      <c s="177"/>
      <c s="177"/>
      <c s="177"/>
      <c s="177"/>
      <c s="177"/>
      <c s="177"/>
      <c s="177"/>
      <c s="177"/>
      <c s="177"/>
      <c s="177"/>
      <c s="177"/>
      <c s="177"/>
      <c s="176"/>
    </row>
    <row r="905" spans="1:14" ht="15" hidden="1">
      <c r="A905" s="179"/>
      <c s="177"/>
      <c s="177"/>
      <c s="177"/>
      <c s="177"/>
      <c s="177"/>
      <c s="177"/>
      <c s="177"/>
      <c s="177"/>
      <c s="177"/>
      <c s="177"/>
      <c s="177"/>
      <c s="177"/>
      <c s="176"/>
    </row>
    <row r="906" spans="1:14" ht="15" hidden="1">
      <c r="A906" s="179"/>
      <c s="177"/>
      <c s="177"/>
      <c s="177"/>
      <c s="177"/>
      <c s="177"/>
      <c s="177"/>
      <c s="177"/>
      <c s="177"/>
      <c s="177"/>
      <c s="177"/>
      <c s="177"/>
      <c s="177"/>
      <c s="176"/>
    </row>
    <row r="907" spans="1:14" ht="15" hidden="1">
      <c r="A907" s="179"/>
      <c s="177"/>
      <c s="177"/>
      <c s="177"/>
      <c s="177"/>
      <c s="177"/>
      <c s="177"/>
      <c s="177"/>
      <c s="177"/>
      <c s="177"/>
      <c s="177"/>
      <c s="177"/>
      <c s="177"/>
      <c s="176"/>
    </row>
    <row r="908" spans="1:14" ht="15" hidden="1">
      <c r="A908" s="179"/>
      <c s="177"/>
      <c s="177"/>
      <c s="177"/>
      <c s="177"/>
      <c s="177"/>
      <c s="177"/>
      <c s="177"/>
      <c s="177"/>
      <c s="177"/>
      <c s="177"/>
      <c s="177"/>
      <c s="177"/>
      <c s="176"/>
    </row>
    <row r="909" spans="1:14" ht="15" hidden="1">
      <c r="A909" s="179"/>
      <c s="177"/>
      <c s="177"/>
      <c s="177"/>
      <c s="177"/>
      <c s="177"/>
      <c s="177"/>
      <c s="177"/>
      <c s="177"/>
      <c s="177"/>
      <c s="177"/>
      <c s="177"/>
      <c s="177"/>
      <c s="176"/>
    </row>
    <row r="910" spans="1:14" ht="15" hidden="1">
      <c r="A910" s="179"/>
      <c s="177"/>
      <c s="177"/>
      <c s="177"/>
      <c s="177"/>
      <c s="177"/>
      <c s="177"/>
      <c s="177"/>
      <c s="177"/>
      <c s="177"/>
      <c s="177"/>
      <c s="177"/>
      <c s="177"/>
      <c s="176"/>
    </row>
    <row r="911" spans="1:14" ht="15" hidden="1">
      <c r="A911" s="179"/>
      <c s="177"/>
      <c s="177"/>
      <c s="177"/>
      <c s="177"/>
      <c s="177"/>
      <c s="177"/>
      <c s="177"/>
      <c s="177"/>
      <c s="177"/>
      <c s="177"/>
      <c s="177"/>
      <c s="177"/>
      <c s="176"/>
    </row>
    <row r="912" spans="1:14" ht="15" hidden="1">
      <c r="A912" s="179"/>
      <c s="177"/>
      <c s="177"/>
      <c s="177"/>
      <c s="177"/>
      <c s="177"/>
      <c s="177"/>
      <c s="177"/>
      <c s="177"/>
      <c s="177"/>
      <c s="177"/>
      <c s="177"/>
      <c s="177"/>
      <c s="176"/>
    </row>
    <row r="913" spans="1:14" ht="15" hidden="1">
      <c r="A913" s="179"/>
      <c s="177"/>
      <c s="177"/>
      <c s="177"/>
      <c s="177"/>
      <c s="177"/>
      <c s="177"/>
      <c s="177"/>
      <c s="177"/>
      <c s="177"/>
      <c s="177"/>
      <c s="177"/>
      <c s="177"/>
      <c s="176"/>
    </row>
    <row r="914" spans="1:14" ht="15" hidden="1">
      <c r="A914" s="179"/>
      <c s="177"/>
      <c s="177"/>
      <c s="177"/>
      <c s="177"/>
      <c s="177"/>
      <c s="177"/>
      <c s="177"/>
      <c s="177"/>
      <c s="177"/>
      <c s="177"/>
      <c s="177"/>
      <c s="177"/>
      <c s="176"/>
    </row>
    <row r="915" spans="1:14" ht="15" hidden="1">
      <c r="A915" s="179"/>
      <c s="177"/>
      <c s="177"/>
      <c s="177"/>
      <c s="177"/>
      <c s="177"/>
      <c s="177"/>
      <c s="177"/>
      <c s="177"/>
      <c s="177"/>
      <c s="177"/>
      <c s="177"/>
      <c s="177"/>
      <c s="176"/>
    </row>
    <row r="916" spans="1:14" ht="15" hidden="1">
      <c r="A916" s="179"/>
      <c s="177"/>
      <c s="177"/>
      <c s="177"/>
      <c s="177"/>
      <c s="177"/>
      <c s="177"/>
      <c s="177"/>
      <c s="177"/>
      <c s="177"/>
      <c s="177"/>
      <c s="177"/>
      <c s="177"/>
      <c s="176"/>
    </row>
    <row r="917" spans="1:14" ht="15" hidden="1">
      <c r="A917" s="179"/>
      <c s="177"/>
      <c s="177"/>
      <c s="177"/>
      <c s="177"/>
      <c s="177"/>
      <c s="177"/>
      <c s="177"/>
      <c s="177"/>
      <c s="177"/>
      <c s="177"/>
      <c s="177"/>
      <c s="177"/>
      <c s="176"/>
    </row>
    <row r="918" spans="1:14" ht="15" hidden="1">
      <c r="A918" s="179"/>
      <c s="177"/>
      <c s="177"/>
      <c s="177"/>
      <c s="177"/>
      <c s="177"/>
      <c s="177"/>
      <c s="177"/>
      <c s="177"/>
      <c s="177"/>
      <c s="177"/>
      <c s="177"/>
      <c s="177"/>
      <c s="176"/>
    </row>
    <row r="919" spans="1:14" ht="15" hidden="1">
      <c r="A919" s="179"/>
      <c s="177"/>
      <c s="177"/>
      <c s="177"/>
      <c s="177"/>
      <c s="177"/>
      <c s="177"/>
      <c s="177"/>
      <c s="177"/>
      <c s="177"/>
      <c s="177"/>
      <c s="177"/>
      <c s="177"/>
      <c s="176"/>
    </row>
    <row r="920" spans="1:14" ht="15" hidden="1">
      <c r="A920" s="179"/>
      <c s="177"/>
      <c s="177"/>
      <c s="177"/>
      <c s="177"/>
      <c s="177"/>
      <c s="177"/>
      <c s="177"/>
      <c s="177"/>
      <c s="177"/>
      <c s="177"/>
      <c s="177"/>
      <c s="177"/>
      <c s="176"/>
    </row>
    <row r="921" spans="1:14" ht="15" hidden="1">
      <c r="A921" s="179"/>
      <c s="177"/>
      <c s="177"/>
      <c s="177"/>
      <c s="177"/>
      <c s="177"/>
      <c s="177"/>
      <c s="177"/>
      <c s="177"/>
      <c s="177"/>
      <c s="177"/>
      <c s="177"/>
      <c s="177"/>
      <c s="176"/>
    </row>
    <row r="922" spans="1:14" ht="15" hidden="1">
      <c r="A922" s="179"/>
      <c s="177"/>
      <c s="177"/>
      <c s="177"/>
      <c s="177"/>
      <c s="177"/>
      <c s="177"/>
      <c s="177"/>
      <c s="177"/>
      <c s="177"/>
      <c s="177"/>
      <c s="177"/>
      <c s="177"/>
      <c s="176"/>
    </row>
    <row r="923" spans="1:14" ht="15" hidden="1">
      <c r="A923" s="179"/>
      <c s="177"/>
      <c s="177"/>
      <c s="177"/>
      <c s="177"/>
      <c s="177"/>
      <c s="177"/>
      <c s="177"/>
      <c s="177"/>
      <c s="177"/>
      <c s="177"/>
      <c s="177"/>
      <c s="177"/>
      <c s="176"/>
    </row>
    <row r="924" spans="1:14" ht="15" hidden="1">
      <c r="A924" s="179"/>
      <c s="177"/>
      <c s="177"/>
      <c s="177"/>
      <c s="177"/>
      <c s="177"/>
      <c s="177"/>
      <c s="177"/>
      <c s="177"/>
      <c s="177"/>
      <c s="177"/>
      <c s="177"/>
      <c s="177"/>
      <c s="176"/>
    </row>
    <row r="925" spans="1:14" ht="15" hidden="1">
      <c r="A925" s="179"/>
      <c s="177"/>
      <c s="177"/>
      <c s="177"/>
      <c s="177"/>
      <c s="177"/>
      <c s="177"/>
      <c s="177"/>
      <c s="177"/>
      <c s="177"/>
      <c s="177"/>
      <c s="177"/>
      <c s="177"/>
      <c s="176"/>
    </row>
    <row r="926" spans="1:14" ht="15" hidden="1">
      <c r="A926" s="179"/>
      <c s="177"/>
      <c s="177"/>
      <c s="177"/>
      <c s="177"/>
      <c s="177"/>
      <c s="177"/>
      <c s="177"/>
      <c s="177"/>
      <c s="177"/>
      <c s="177"/>
      <c s="177"/>
      <c s="177"/>
      <c s="176"/>
    </row>
    <row r="927" spans="1:14" ht="15" hidden="1">
      <c r="A927" s="179"/>
      <c s="177"/>
      <c s="177"/>
      <c s="177"/>
      <c s="177"/>
      <c s="177"/>
      <c s="177"/>
      <c s="177"/>
      <c s="177"/>
      <c s="177"/>
      <c s="177"/>
      <c s="177"/>
      <c s="177"/>
      <c s="176"/>
    </row>
    <row r="928" spans="1:14" ht="15" hidden="1">
      <c r="A928" s="179"/>
      <c s="177"/>
      <c s="177"/>
      <c s="177"/>
      <c s="177"/>
      <c s="177"/>
      <c s="177"/>
      <c s="177"/>
      <c s="177"/>
      <c s="177"/>
      <c s="177"/>
      <c s="177"/>
      <c s="177"/>
      <c s="176"/>
    </row>
    <row r="929" spans="1:14" ht="15" hidden="1">
      <c r="A929" s="179"/>
      <c s="177"/>
      <c s="177"/>
      <c s="177"/>
      <c s="177"/>
      <c s="177"/>
      <c s="177"/>
      <c s="177"/>
      <c s="177"/>
      <c s="177"/>
      <c s="177"/>
      <c s="177"/>
      <c s="177"/>
      <c s="176"/>
    </row>
    <row r="930" spans="1:14" ht="15" hidden="1">
      <c r="A930" s="179"/>
      <c s="177"/>
      <c s="177"/>
      <c s="177"/>
      <c s="177"/>
      <c s="177"/>
      <c s="177"/>
      <c s="177"/>
      <c s="177"/>
      <c s="177"/>
      <c s="177"/>
      <c s="177"/>
      <c s="177"/>
      <c s="176"/>
    </row>
    <row r="931" spans="1:14" ht="15" hidden="1">
      <c r="A931" s="179"/>
      <c s="177"/>
      <c s="177"/>
      <c s="177"/>
      <c s="177"/>
      <c s="177"/>
      <c s="177"/>
      <c s="177"/>
      <c s="177"/>
      <c s="177"/>
      <c s="177"/>
      <c s="177"/>
      <c s="177"/>
      <c s="176"/>
    </row>
    <row r="932" spans="1:14" ht="15" hidden="1">
      <c r="A932" s="179"/>
      <c s="177"/>
      <c s="177"/>
      <c s="177"/>
      <c s="177"/>
      <c s="177"/>
      <c s="177"/>
      <c s="177"/>
      <c s="177"/>
      <c s="177"/>
      <c s="177"/>
      <c s="177"/>
      <c s="177"/>
      <c s="176"/>
    </row>
    <row r="933" spans="1:14" ht="15" hidden="1">
      <c r="A933" s="179"/>
      <c s="177"/>
      <c s="177"/>
      <c s="177"/>
      <c s="177"/>
      <c s="177"/>
      <c s="177"/>
      <c s="177"/>
      <c s="177"/>
      <c s="177"/>
      <c s="177"/>
      <c s="177"/>
      <c s="177"/>
      <c s="176"/>
    </row>
    <row r="934" spans="1:14" ht="15" hidden="1">
      <c r="A934" s="179"/>
      <c s="177"/>
      <c s="177"/>
      <c s="177"/>
      <c s="177"/>
      <c s="177"/>
      <c s="177"/>
      <c s="177"/>
      <c s="177"/>
      <c s="177"/>
      <c s="177"/>
      <c s="177"/>
      <c s="177"/>
      <c s="176"/>
    </row>
    <row r="935" spans="1:14" ht="15" hidden="1">
      <c r="A935" s="179"/>
      <c s="177"/>
      <c s="177"/>
      <c s="177"/>
      <c s="177"/>
      <c s="177"/>
      <c s="177"/>
      <c s="177"/>
      <c s="177"/>
      <c s="177"/>
      <c s="177"/>
      <c s="177"/>
      <c s="177"/>
      <c s="176"/>
    </row>
    <row r="936" spans="1:14" ht="15" hidden="1">
      <c r="A936" s="179"/>
      <c s="177"/>
      <c s="177"/>
      <c s="177"/>
      <c s="177"/>
      <c s="177"/>
      <c s="177"/>
      <c s="177"/>
      <c s="177"/>
      <c s="177"/>
      <c s="177"/>
      <c s="177"/>
      <c s="177"/>
      <c s="176"/>
    </row>
    <row r="937" spans="1:14" ht="15" hidden="1">
      <c r="A937" s="179"/>
      <c s="177"/>
      <c s="177"/>
      <c s="177"/>
      <c s="177"/>
      <c s="177"/>
      <c s="177"/>
      <c s="177"/>
      <c s="177"/>
      <c s="177"/>
      <c s="177"/>
      <c s="177"/>
      <c s="177"/>
      <c s="176"/>
    </row>
    <row r="938" spans="1:14" ht="15" hidden="1">
      <c r="A938" s="179"/>
      <c s="177"/>
      <c s="177"/>
      <c s="177"/>
      <c s="177"/>
      <c s="177"/>
      <c s="177"/>
      <c s="177"/>
      <c s="177"/>
      <c s="177"/>
      <c s="177"/>
      <c s="177"/>
      <c s="177"/>
      <c s="176"/>
    </row>
    <row r="939" spans="1:14" ht="15" hidden="1">
      <c r="A939" s="179"/>
      <c s="177"/>
      <c s="177"/>
      <c s="177"/>
      <c s="177"/>
      <c s="177"/>
      <c s="177"/>
      <c s="177"/>
      <c s="177"/>
      <c s="177"/>
      <c s="177"/>
      <c s="177"/>
      <c s="177"/>
      <c s="176"/>
    </row>
    <row r="940" spans="1:14" ht="15" hidden="1">
      <c r="A940" s="179"/>
      <c s="177"/>
      <c s="177"/>
      <c s="177"/>
      <c s="177"/>
      <c s="177"/>
      <c s="177"/>
      <c s="177"/>
      <c s="177"/>
      <c s="177"/>
      <c s="177"/>
      <c s="177"/>
      <c s="177"/>
      <c s="176"/>
    </row>
    <row r="941" spans="1:14" ht="15" hidden="1">
      <c r="A941" s="179"/>
      <c s="177"/>
      <c s="177"/>
      <c s="177"/>
      <c s="177"/>
      <c s="177"/>
      <c s="177"/>
      <c s="177"/>
      <c s="177"/>
      <c s="177"/>
      <c s="177"/>
      <c s="177"/>
      <c s="177"/>
      <c s="176"/>
    </row>
    <row r="942" spans="1:14" ht="15" hidden="1">
      <c r="A942" s="179"/>
      <c s="177"/>
      <c s="177"/>
      <c s="177"/>
      <c s="177"/>
      <c s="177"/>
      <c s="177"/>
      <c s="177"/>
      <c s="177"/>
      <c s="177"/>
      <c s="177"/>
      <c s="177"/>
      <c s="177"/>
      <c s="176"/>
    </row>
    <row r="943" spans="1:14" ht="15" hidden="1">
      <c r="A943" s="179"/>
      <c s="177"/>
      <c s="177"/>
      <c s="177"/>
      <c s="177"/>
      <c s="177"/>
      <c s="177"/>
      <c s="177"/>
      <c s="177"/>
      <c s="177"/>
      <c s="177"/>
      <c s="177"/>
      <c s="177"/>
      <c s="176"/>
    </row>
    <row r="944" spans="1:14" ht="15" hidden="1">
      <c r="A944" s="179"/>
      <c s="177"/>
      <c s="177"/>
      <c s="177"/>
      <c s="177"/>
      <c s="177"/>
      <c s="177"/>
      <c s="177"/>
      <c s="177"/>
      <c s="177"/>
      <c s="177"/>
      <c s="177"/>
      <c s="177"/>
      <c s="176"/>
    </row>
    <row r="945" spans="1:14" ht="15" hidden="1">
      <c r="A945" s="179"/>
      <c s="177"/>
      <c s="177"/>
      <c s="177"/>
      <c s="177"/>
      <c s="177"/>
      <c s="177"/>
      <c s="177"/>
      <c s="177"/>
      <c s="177"/>
      <c s="177"/>
      <c s="177"/>
      <c s="177"/>
      <c s="176"/>
    </row>
    <row r="946" spans="1:14" ht="15" hidden="1">
      <c r="A946" s="179"/>
      <c s="177"/>
      <c s="177"/>
      <c s="177"/>
      <c s="177"/>
      <c s="177"/>
      <c s="177"/>
      <c s="177"/>
      <c s="177"/>
      <c s="177"/>
      <c s="177"/>
      <c s="177"/>
      <c s="177"/>
      <c s="176"/>
    </row>
    <row r="947" spans="1:14" ht="15" hidden="1">
      <c r="A947" s="179"/>
      <c s="177"/>
      <c s="177"/>
      <c s="177"/>
      <c s="177"/>
      <c s="177"/>
      <c s="177"/>
      <c s="177"/>
      <c s="177"/>
      <c s="177"/>
      <c s="177"/>
      <c s="177"/>
      <c s="177"/>
      <c s="176"/>
    </row>
    <row r="948" spans="1:14" ht="15" hidden="1">
      <c r="A948" s="179"/>
      <c s="177"/>
      <c s="177"/>
      <c s="177"/>
      <c s="177"/>
      <c s="177"/>
      <c s="177"/>
      <c s="177"/>
      <c s="177"/>
      <c s="177"/>
      <c s="177"/>
      <c s="177"/>
      <c s="177"/>
      <c s="176"/>
    </row>
    <row r="949" spans="1:14" ht="15" hidden="1">
      <c r="A949" s="179"/>
      <c s="177"/>
      <c s="177"/>
      <c s="177"/>
      <c s="177"/>
      <c s="177"/>
      <c s="177"/>
      <c s="177"/>
      <c s="177"/>
      <c s="177"/>
      <c s="177"/>
      <c s="177"/>
      <c s="177"/>
      <c s="176"/>
    </row>
    <row r="950" spans="1:14" ht="15" hidden="1">
      <c r="A950" s="179"/>
      <c s="177"/>
      <c s="177"/>
      <c s="177"/>
      <c s="177"/>
      <c s="177"/>
      <c s="177"/>
      <c s="177"/>
      <c s="177"/>
      <c s="177"/>
      <c s="177"/>
      <c s="177"/>
      <c s="177"/>
      <c s="176"/>
    </row>
    <row r="951" spans="1:14" ht="15" hidden="1">
      <c r="A951" s="179"/>
      <c s="177"/>
      <c s="177"/>
      <c s="177"/>
      <c s="177"/>
      <c s="177"/>
      <c s="177"/>
      <c s="177"/>
      <c s="177"/>
      <c s="177"/>
      <c s="177"/>
      <c s="177"/>
      <c s="177"/>
      <c s="176"/>
    </row>
    <row r="952" spans="1:14" ht="15" hidden="1">
      <c r="A952" s="179"/>
      <c s="177"/>
      <c s="177"/>
      <c s="177"/>
      <c s="177"/>
      <c s="177"/>
      <c s="177"/>
      <c s="177"/>
      <c s="177"/>
      <c s="177"/>
      <c s="177"/>
      <c s="177"/>
      <c s="177"/>
      <c s="176"/>
    </row>
    <row r="953" spans="1:14" ht="15" hidden="1">
      <c r="A953" s="179"/>
      <c s="177"/>
      <c s="177"/>
      <c s="177"/>
      <c s="177"/>
      <c s="177"/>
      <c s="177"/>
      <c s="177"/>
      <c s="177"/>
      <c s="177"/>
      <c s="177"/>
      <c s="177"/>
      <c s="177"/>
      <c s="176"/>
    </row>
    <row r="954" spans="1:14" ht="15" hidden="1">
      <c r="A954" s="179"/>
      <c s="177"/>
      <c s="177"/>
      <c s="177"/>
      <c s="177"/>
      <c s="177"/>
      <c s="177"/>
      <c s="177"/>
      <c s="177"/>
      <c s="177"/>
      <c s="177"/>
      <c s="177"/>
      <c s="177"/>
      <c s="176"/>
    </row>
    <row r="955" spans="1:14" ht="15" hidden="1">
      <c r="A955" s="179"/>
      <c s="177"/>
      <c s="177"/>
      <c s="177"/>
      <c s="177"/>
      <c s="177"/>
      <c s="177"/>
      <c s="177"/>
      <c s="177"/>
      <c s="177"/>
      <c s="177"/>
      <c s="177"/>
      <c s="177"/>
      <c s="176"/>
    </row>
    <row r="956" spans="1:14" ht="15" hidden="1">
      <c r="A956" s="179"/>
      <c s="177"/>
      <c s="177"/>
      <c s="177"/>
      <c s="177"/>
      <c s="177"/>
      <c s="177"/>
      <c s="177"/>
      <c s="177"/>
      <c s="177"/>
      <c s="177"/>
      <c s="177"/>
      <c s="177"/>
      <c s="176"/>
    </row>
    <row r="957" spans="1:14" ht="15" hidden="1">
      <c r="A957" s="179"/>
      <c s="177"/>
      <c s="177"/>
      <c s="177"/>
      <c s="177"/>
      <c s="177"/>
      <c s="177"/>
      <c s="177"/>
      <c s="177"/>
      <c s="177"/>
      <c s="177"/>
      <c s="177"/>
      <c s="177"/>
      <c s="176"/>
    </row>
    <row r="958" spans="1:14" ht="15" hidden="1">
      <c r="A958" s="179"/>
      <c s="177"/>
      <c s="177"/>
      <c s="177"/>
      <c s="177"/>
      <c s="177"/>
      <c s="177"/>
      <c s="177"/>
      <c s="177"/>
      <c s="177"/>
      <c s="177"/>
      <c s="177"/>
      <c s="177"/>
      <c s="176"/>
    </row>
    <row r="959" spans="1:14" ht="15" hidden="1">
      <c r="A959" s="179"/>
      <c s="177"/>
      <c s="177"/>
      <c s="177"/>
      <c s="177"/>
      <c s="177"/>
      <c s="177"/>
      <c s="177"/>
      <c s="177"/>
      <c s="177"/>
      <c s="177"/>
      <c s="177"/>
      <c s="177"/>
      <c s="176"/>
    </row>
    <row r="960" spans="1:14" ht="15" hidden="1">
      <c r="A960" s="179"/>
      <c s="177"/>
      <c s="177"/>
      <c s="177"/>
      <c s="177"/>
      <c s="177"/>
      <c s="177"/>
      <c s="177"/>
      <c s="177"/>
      <c s="177"/>
      <c s="177"/>
      <c s="177"/>
      <c s="177"/>
      <c s="176"/>
    </row>
    <row r="961" spans="1:14" ht="15" hidden="1">
      <c r="A961" s="179"/>
      <c s="177"/>
      <c s="177"/>
      <c s="177"/>
      <c s="177"/>
      <c s="177"/>
      <c s="177"/>
      <c s="177"/>
      <c s="177"/>
      <c s="177"/>
      <c s="177"/>
      <c s="177"/>
      <c s="177"/>
      <c s="176"/>
    </row>
    <row r="962" spans="1:14" ht="15" hidden="1">
      <c r="A962" s="179"/>
      <c s="177"/>
      <c s="177"/>
      <c s="177"/>
      <c s="177"/>
      <c s="177"/>
      <c s="177"/>
      <c s="177"/>
      <c s="177"/>
      <c s="177"/>
      <c s="177"/>
      <c s="177"/>
      <c s="177"/>
      <c s="176"/>
    </row>
    <row r="963" spans="1:14" ht="15" hidden="1">
      <c r="A963" s="179"/>
      <c s="177"/>
      <c s="177"/>
      <c s="177"/>
      <c s="177"/>
      <c s="177"/>
      <c s="177"/>
      <c s="177"/>
      <c s="177"/>
      <c s="177"/>
      <c s="177"/>
      <c s="177"/>
      <c s="177"/>
      <c s="176"/>
    </row>
    <row r="964" spans="1:14" ht="15" hidden="1">
      <c r="A964" s="179"/>
      <c s="177"/>
      <c s="177"/>
      <c s="177"/>
      <c s="177"/>
      <c s="177"/>
      <c s="177"/>
      <c s="177"/>
      <c s="177"/>
      <c s="177"/>
      <c s="177"/>
      <c s="177"/>
      <c s="177"/>
      <c s="176"/>
    </row>
    <row r="965" spans="1:14" ht="15" hidden="1">
      <c r="A965" s="179"/>
      <c s="177"/>
      <c s="177"/>
      <c s="177"/>
      <c s="177"/>
      <c s="177"/>
      <c s="177"/>
      <c s="177"/>
      <c s="177"/>
      <c s="177"/>
      <c s="177"/>
      <c s="177"/>
      <c s="177"/>
      <c s="176"/>
    </row>
    <row r="966" spans="1:14" ht="15" hidden="1">
      <c r="A966" s="179"/>
      <c s="177"/>
      <c s="177"/>
      <c s="177"/>
      <c s="177"/>
      <c s="177"/>
      <c s="177"/>
      <c s="177"/>
      <c s="177"/>
      <c s="177"/>
      <c s="177"/>
      <c s="177"/>
      <c s="177"/>
      <c s="176"/>
    </row>
    <row r="967" spans="1:14" ht="15" hidden="1">
      <c r="A967" s="179"/>
      <c s="177"/>
      <c s="177"/>
      <c s="177"/>
      <c s="177"/>
      <c s="177"/>
      <c s="177"/>
      <c s="177"/>
      <c s="177"/>
      <c s="177"/>
      <c s="177"/>
      <c s="177"/>
      <c s="177"/>
      <c s="176"/>
    </row>
    <row r="968" spans="1:14" ht="15" hidden="1">
      <c r="A968" s="179"/>
      <c s="177"/>
      <c s="177"/>
      <c s="177"/>
      <c s="177"/>
      <c s="177"/>
      <c s="177"/>
      <c s="177"/>
      <c s="177"/>
      <c s="177"/>
      <c s="177"/>
      <c s="177"/>
      <c s="177"/>
      <c s="176"/>
    </row>
    <row r="969" spans="1:14" ht="15" hidden="1">
      <c r="A969" s="179"/>
      <c s="177"/>
      <c s="177"/>
      <c s="177"/>
      <c s="177"/>
      <c s="177"/>
      <c s="177"/>
      <c s="177"/>
      <c s="177"/>
      <c s="177"/>
      <c s="177"/>
      <c s="177"/>
      <c s="177"/>
      <c s="176"/>
    </row>
    <row r="970" spans="1:14" ht="15" hidden="1">
      <c r="A970" s="179"/>
      <c s="177"/>
      <c s="177"/>
      <c s="177"/>
      <c s="177"/>
      <c s="177"/>
      <c s="177"/>
      <c s="177"/>
      <c s="177"/>
      <c s="177"/>
      <c s="177"/>
      <c s="177"/>
      <c s="177"/>
      <c s="176"/>
    </row>
    <row r="971" spans="1:14" ht="15" hidden="1">
      <c r="A971" s="179"/>
      <c s="177"/>
      <c s="177"/>
      <c s="177"/>
      <c s="177"/>
      <c s="177"/>
      <c s="177"/>
      <c s="177"/>
      <c s="177"/>
      <c s="177"/>
      <c s="177"/>
      <c s="177"/>
      <c s="177"/>
      <c s="176"/>
    </row>
    <row r="972" spans="1:14" ht="15" hidden="1">
      <c r="A972" s="179"/>
      <c s="177"/>
      <c s="177"/>
      <c s="177"/>
      <c s="177"/>
      <c s="177"/>
      <c s="177"/>
      <c s="177"/>
      <c s="177"/>
      <c s="177"/>
      <c s="177"/>
      <c s="177"/>
      <c s="177"/>
      <c s="176"/>
    </row>
    <row r="973" spans="1:14" ht="15" hidden="1">
      <c r="A973" s="179"/>
      <c s="177"/>
      <c s="177"/>
      <c s="177"/>
      <c s="177"/>
      <c s="177"/>
      <c s="177"/>
      <c s="177"/>
      <c s="177"/>
      <c s="177"/>
      <c s="177"/>
      <c s="177"/>
      <c s="177"/>
      <c s="176"/>
    </row>
    <row r="974" spans="1:14" ht="15" hidden="1">
      <c r="A974" s="179"/>
      <c s="177"/>
      <c s="177"/>
      <c s="177"/>
      <c s="177"/>
      <c s="177"/>
      <c s="177"/>
      <c s="177"/>
      <c s="177"/>
      <c s="177"/>
      <c s="177"/>
      <c s="177"/>
      <c s="177"/>
      <c s="176"/>
    </row>
    <row r="975" spans="1:14" ht="15" hidden="1">
      <c r="A975" s="179"/>
      <c s="177"/>
      <c s="177"/>
      <c s="177"/>
      <c s="177"/>
      <c s="177"/>
      <c s="177"/>
      <c s="177"/>
      <c s="177"/>
      <c s="177"/>
      <c s="177"/>
      <c s="177"/>
      <c s="177"/>
      <c s="176"/>
    </row>
    <row r="976" spans="1:14" ht="15" hidden="1">
      <c r="A976" s="179"/>
      <c s="177"/>
      <c s="177"/>
      <c s="177"/>
      <c s="177"/>
      <c s="177"/>
      <c s="177"/>
      <c s="177"/>
      <c s="177"/>
      <c s="177"/>
      <c s="177"/>
      <c s="177"/>
      <c s="177"/>
      <c s="176"/>
    </row>
    <row r="977" spans="1:14" ht="15" hidden="1">
      <c r="A977" s="179"/>
      <c s="177"/>
      <c s="177"/>
      <c s="177"/>
      <c s="177"/>
      <c s="177"/>
      <c s="177"/>
      <c s="177"/>
      <c s="177"/>
      <c s="177"/>
      <c s="177"/>
      <c s="177"/>
      <c s="177"/>
      <c s="176"/>
    </row>
    <row r="978" spans="1:14" ht="15" hidden="1">
      <c r="A978" s="179"/>
      <c s="177"/>
      <c s="177"/>
      <c s="177"/>
      <c s="177"/>
      <c s="177"/>
      <c s="177"/>
      <c s="177"/>
      <c s="177"/>
      <c s="177"/>
      <c s="177"/>
      <c s="177"/>
      <c s="177"/>
      <c s="176"/>
    </row>
    <row r="979" spans="1:14" ht="15" hidden="1">
      <c r="A979" s="179"/>
      <c s="177"/>
      <c s="177"/>
      <c s="177"/>
      <c s="177"/>
      <c s="177"/>
      <c s="177"/>
      <c s="177"/>
      <c s="177"/>
      <c s="177"/>
      <c s="177"/>
      <c s="177"/>
      <c s="177"/>
      <c s="176"/>
    </row>
    <row r="980" spans="1:14" ht="15" hidden="1">
      <c r="A980" s="179"/>
      <c s="177"/>
      <c s="177"/>
      <c s="177"/>
      <c s="177"/>
      <c s="177"/>
      <c s="177"/>
      <c s="177"/>
      <c s="177"/>
      <c s="177"/>
      <c s="177"/>
      <c s="177"/>
      <c s="177"/>
      <c s="176"/>
    </row>
    <row r="981" spans="1:14" ht="15" hidden="1">
      <c r="A981" s="179"/>
      <c s="177"/>
      <c s="177"/>
      <c s="177"/>
      <c s="177"/>
      <c s="177"/>
      <c s="177"/>
      <c s="177"/>
      <c s="177"/>
      <c s="177"/>
      <c s="177"/>
      <c s="177"/>
      <c s="177"/>
      <c s="176"/>
    </row>
    <row r="982" spans="1:14" ht="15" hidden="1">
      <c r="A982" s="179"/>
      <c s="177"/>
      <c s="177"/>
      <c s="177"/>
      <c s="177"/>
      <c s="177"/>
      <c s="177"/>
      <c s="177"/>
      <c s="177"/>
      <c s="177"/>
      <c s="177"/>
      <c s="177"/>
      <c s="177"/>
      <c s="176"/>
    </row>
    <row r="983" spans="1:14" ht="15" hidden="1">
      <c r="A983" s="179"/>
      <c s="177"/>
      <c s="177"/>
      <c s="177"/>
      <c s="177"/>
      <c s="177"/>
      <c s="177"/>
      <c s="177"/>
      <c s="177"/>
      <c s="177"/>
      <c s="177"/>
      <c s="177"/>
      <c s="177"/>
      <c s="176"/>
    </row>
    <row r="984" spans="1:14" ht="15" hidden="1">
      <c r="A984" s="179"/>
      <c s="177"/>
      <c s="177"/>
      <c s="177"/>
      <c s="177"/>
      <c s="177"/>
      <c s="177"/>
      <c s="177"/>
      <c s="177"/>
      <c s="177"/>
      <c s="177"/>
      <c s="177"/>
      <c s="177"/>
      <c s="176"/>
    </row>
    <row r="985" spans="1:14" ht="15" hidden="1">
      <c r="A985" s="179"/>
      <c s="177"/>
      <c s="177"/>
      <c s="177"/>
      <c s="177"/>
      <c s="177"/>
      <c s="177"/>
      <c s="177"/>
      <c s="177"/>
      <c s="177"/>
      <c s="177"/>
      <c s="177"/>
      <c s="177"/>
      <c s="176"/>
    </row>
    <row r="986" spans="1:14" ht="15" hidden="1">
      <c r="A986" s="179"/>
      <c s="177"/>
      <c s="177"/>
      <c s="177"/>
      <c s="177"/>
      <c s="177"/>
      <c s="177"/>
      <c s="177"/>
      <c s="177"/>
      <c s="177"/>
      <c s="177"/>
      <c s="177"/>
      <c s="177"/>
      <c s="176"/>
    </row>
    <row r="987" spans="1:14" ht="15" hidden="1">
      <c r="A987" s="179"/>
      <c s="177"/>
      <c s="177"/>
      <c s="177"/>
      <c s="177"/>
      <c s="177"/>
      <c s="177"/>
      <c s="177"/>
      <c s="177"/>
      <c s="177"/>
      <c s="177"/>
      <c s="177"/>
      <c s="177"/>
      <c s="176"/>
    </row>
    <row r="988" spans="1:14" ht="15" hidden="1">
      <c r="A988" s="179"/>
      <c s="177"/>
      <c s="177"/>
      <c s="177"/>
      <c s="177"/>
      <c s="177"/>
      <c s="177"/>
      <c s="177"/>
      <c s="177"/>
      <c s="177"/>
      <c s="177"/>
      <c s="177"/>
      <c s="177"/>
      <c s="176"/>
    </row>
    <row r="989" spans="1:14" ht="15" hidden="1">
      <c r="A989" s="179"/>
      <c s="177"/>
      <c s="177"/>
      <c s="177"/>
      <c s="177"/>
      <c s="177"/>
      <c s="177"/>
      <c s="177"/>
      <c s="177"/>
      <c s="177"/>
      <c s="177"/>
      <c s="177"/>
      <c s="177"/>
      <c s="176"/>
    </row>
    <row r="990" spans="1:14" ht="15" hidden="1">
      <c r="A990" s="179"/>
      <c s="177"/>
      <c s="177"/>
      <c s="177"/>
      <c s="177"/>
      <c s="177"/>
      <c s="177"/>
      <c s="177"/>
      <c s="177"/>
      <c s="177"/>
      <c s="177"/>
      <c s="177"/>
      <c s="177"/>
      <c s="176"/>
    </row>
    <row r="991" spans="1:14" ht="15" hidden="1">
      <c r="A991" s="179"/>
      <c s="177"/>
      <c s="177"/>
      <c s="177"/>
      <c s="177"/>
      <c s="177"/>
      <c s="177"/>
      <c s="177"/>
      <c s="177"/>
      <c s="177"/>
      <c s="177"/>
      <c s="177"/>
      <c s="177"/>
      <c s="176"/>
    </row>
    <row r="992" spans="1:14" ht="15" hidden="1">
      <c r="A992" s="179"/>
      <c s="177"/>
      <c s="177"/>
      <c s="177"/>
      <c s="177"/>
      <c s="177"/>
      <c s="177"/>
      <c s="177"/>
      <c s="177"/>
      <c s="177"/>
      <c s="177"/>
      <c s="177"/>
      <c s="177"/>
      <c s="176"/>
    </row>
    <row r="993" spans="1:14" ht="15" hidden="1">
      <c r="A993" s="179"/>
      <c s="177"/>
      <c s="177"/>
      <c s="177"/>
      <c s="177"/>
      <c s="177"/>
      <c s="177"/>
      <c s="177"/>
      <c s="177"/>
      <c s="177"/>
      <c s="177"/>
      <c s="177"/>
      <c s="177"/>
      <c s="176"/>
    </row>
    <row r="994" spans="1:14" ht="15" hidden="1">
      <c r="A994" s="179"/>
      <c s="177"/>
      <c s="177"/>
      <c s="177"/>
      <c s="177"/>
      <c s="177"/>
      <c s="177"/>
      <c s="177"/>
      <c s="177"/>
      <c s="177"/>
      <c s="177"/>
      <c s="177"/>
      <c s="177"/>
      <c s="176"/>
    </row>
    <row r="995" spans="1:14" ht="15" hidden="1">
      <c r="A995" s="179"/>
      <c s="177"/>
      <c s="177"/>
      <c s="177"/>
      <c s="177"/>
      <c s="177"/>
      <c s="177"/>
      <c s="177"/>
      <c s="177"/>
      <c s="177"/>
      <c s="177"/>
      <c s="177"/>
      <c s="177"/>
      <c s="176"/>
    </row>
    <row r="996" spans="1:14" ht="15" hidden="1">
      <c r="A996" s="179"/>
      <c s="177"/>
      <c s="177"/>
      <c s="177"/>
      <c s="177"/>
      <c s="177"/>
      <c s="177"/>
      <c s="177"/>
      <c s="177"/>
      <c s="177"/>
      <c s="177"/>
      <c s="177"/>
      <c s="177"/>
      <c s="176"/>
    </row>
    <row r="997" spans="1:14" ht="15" hidden="1">
      <c r="A997" s="179"/>
      <c s="177"/>
      <c s="177"/>
      <c s="177"/>
      <c s="177"/>
      <c s="177"/>
      <c s="177"/>
      <c s="177"/>
      <c s="177"/>
      <c s="177"/>
      <c s="177"/>
      <c s="177"/>
      <c s="177"/>
      <c s="176"/>
    </row>
    <row r="998" spans="1:14" ht="15" hidden="1">
      <c r="A998" s="179"/>
      <c s="177"/>
      <c s="177"/>
      <c s="177"/>
      <c s="177"/>
      <c s="177"/>
      <c s="177"/>
      <c s="177"/>
      <c s="177"/>
      <c s="177"/>
      <c s="177"/>
      <c s="177"/>
      <c s="177"/>
      <c s="176"/>
    </row>
    <row r="999" spans="1:14" ht="15" hidden="1">
      <c r="A999" s="179"/>
      <c s="177"/>
      <c s="177"/>
      <c s="177"/>
      <c s="177"/>
      <c s="177"/>
      <c s="177"/>
      <c s="177"/>
      <c s="177"/>
      <c s="177"/>
      <c s="177"/>
      <c s="177"/>
      <c s="177"/>
      <c s="176"/>
    </row>
    <row r="1000" spans="1:14" ht="15" hidden="1">
      <c r="A1000" s="179"/>
      <c s="177"/>
      <c s="177"/>
      <c s="177"/>
      <c s="177"/>
      <c s="177"/>
      <c s="177"/>
      <c s="177"/>
      <c s="177"/>
      <c s="177"/>
      <c s="177"/>
      <c s="177"/>
      <c s="177"/>
      <c s="176"/>
    </row>
    <row r="1001" spans="1:14" ht="15">
      <c r="A1001" s="180"/>
      <c s="181"/>
      <c s="181"/>
      <c s="181"/>
      <c s="181"/>
      <c s="181"/>
      <c s="181"/>
      <c s="181"/>
      <c s="181"/>
      <c s="181"/>
      <c s="181"/>
      <c s="181"/>
      <c s="181"/>
      <c s="182"/>
    </row>
  </sheetData>
  <sheetProtection password="CC1B" sheet="1" objects="1" scenarios="1" formatRows="0"/>
  <mergeCells count="14">
    <mergeCell ref="O3:O4"/>
    <mergeCell ref="A1:N1"/>
    <mergeCell ref="A4:B4"/>
    <mergeCell ref="D4:G4"/>
    <mergeCell ref="C5:C6"/>
    <mergeCell ref="H4:N4"/>
    <mergeCell ref="B5:B6"/>
    <mergeCell ref="D5:D6"/>
    <mergeCell ref="E5:E6"/>
    <mergeCell ref="F5:F6"/>
    <mergeCell ref="A5:A6"/>
    <mergeCell ref="G5:G6"/>
    <mergeCell ref="A2:N2"/>
    <mergeCell ref="A3:N3"/>
  </mergeCells>
  <conditionalFormatting sqref="A7:F7 A8:A206 D28:G206 D8:F27 C8:C206">
    <cfRule type="expression" priority="11" dxfId="11">
      <formula>$A7=""</formula>
    </cfRule>
  </conditionalFormatting>
  <conditionalFormatting sqref="M28 M234">
    <cfRule type="expression" priority="6" dxfId="1">
      <formula>$A28=""</formula>
    </cfRule>
  </conditionalFormatting>
  <conditionalFormatting sqref="B8:B206 H7:L28 B214:B412 H213:L234">
    <cfRule type="expression" priority="12" dxfId="1">
      <formula>$A7=""</formula>
    </cfRule>
  </conditionalFormatting>
  <conditionalFormatting sqref="M27 M233">
    <cfRule type="expression" priority="8" dxfId="1">
      <formula>$A27=""</formula>
    </cfRule>
  </conditionalFormatting>
  <conditionalFormatting sqref="G7:G27 G213:G233">
    <cfRule type="expression" priority="5" dxfId="1">
      <formula>$A7=""</formula>
    </cfRule>
  </conditionalFormatting>
  <conditionalFormatting sqref="M7:N26 M213:N232">
    <cfRule type="expression" priority="10" dxfId="1">
      <formula>$A7=""</formula>
    </cfRule>
  </conditionalFormatting>
  <conditionalFormatting sqref="N27:N28 N233:N234">
    <cfRule type="expression" priority="7" dxfId="1">
      <formula>$A27=""</formula>
    </cfRule>
  </conditionalFormatting>
  <conditionalFormatting sqref="O29:O33">
    <cfRule type="expression" priority="4" dxfId="1">
      <formula>$A29=""</formula>
    </cfRule>
  </conditionalFormatting>
  <conditionalFormatting sqref="M29:M206 M235:M412">
    <cfRule type="expression" priority="1" dxfId="1">
      <formula>$A29=""</formula>
    </cfRule>
  </conditionalFormatting>
  <conditionalFormatting sqref="H29:L206 H235:L412">
    <cfRule type="expression" priority="3" dxfId="1">
      <formula>$A29=""</formula>
    </cfRule>
  </conditionalFormatting>
  <conditionalFormatting sqref="N29:N206 N235:N412">
    <cfRule type="expression" priority="2" dxfId="1">
      <formula>$A29=""</formula>
    </cfRule>
  </conditionalFormatting>
  <printOptions horizontalCentered="1"/>
  <pageMargins left="0.196850393700787" right="0.196850393700787" top="0.196850393700787" bottom="0.196850393700787" header="0.118110236220472" footer="0.118110236220472"/>
  <pageSetup orientation="portrait" paperSize="9" r:id="rId1"/>
  <headerFooter>
    <oddFooter>&amp;C&amp;"Calibri,Bold"&amp;14MADE BYE:-- BHAGIRATH MAL KOLIYA</oddFooter>
  </headerFooter>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7</vt:i4>
      </vt:variant>
    </vt:vector>
  </HeadingPairs>
  <TitlesOfParts>
    <vt:vector size="7" baseType="lpstr">
      <vt:lpstr>HOW TO USE</vt:lpstr>
      <vt:lpstr>S.D.PASTE SHEET</vt:lpstr>
      <vt:lpstr>DATA SHEET</vt:lpstr>
      <vt:lpstr>SHEET1</vt:lpstr>
      <vt:lpstr>प्रपत्र 2 A(1) </vt:lpstr>
      <vt:lpstr>प्रपत्र A (2)</vt:lpstr>
      <vt:lpstr>सभी विषय सत्रांक रिपोर्ट</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lastPrinted>2026-02-08T10:34:39Z</cp:lastPrinted>
  <dcterms:created xsi:type="dcterms:W3CDTF">2024-01-30T06:47:20Z</dcterms:created>
  <dcterms:modified xsi:type="dcterms:W3CDTF">2026-02-09T14:28:06Z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2f88316505a1447d87c80bf5b516e694</vt:lpwstr>
  </property>
</Properties>
</file>